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3.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6.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drawings/drawing8.xml" ContentType="application/vnd.openxmlformats-officedocument.drawing+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drawings/drawing9.xml" ContentType="application/vnd.openxmlformats-officedocument.drawing+xml"/>
  <Override PartName="/xl/charts/chart52.xml" ContentType="application/vnd.openxmlformats-officedocument.drawingml.chart+xml"/>
  <Override PartName="/xl/charts/chart53.xml" ContentType="application/vnd.openxmlformats-officedocument.drawingml.chart+xml"/>
  <Override PartName="/xl/drawings/drawing10.xml" ContentType="application/vnd.openxmlformats-officedocument.drawing+xml"/>
  <Override PartName="/xl/activeX/activeX59.xml" ContentType="application/vnd.ms-office.activeX+xml"/>
  <Override PartName="/xl/activeX/activeX59.bin" ContentType="application/vnd.ms-office.activeX"/>
  <Override PartName="/xl/drawings/drawing11.xml" ContentType="application/vnd.openxmlformats-officedocument.drawing+xml"/>
  <Override PartName="/xl/activeX/activeX60.xml" ContentType="application/vnd.ms-office.activeX+xml"/>
  <Override PartName="/xl/activeX/activeX60.bin" ContentType="application/vnd.ms-office.activeX"/>
  <Override PartName="/xl/drawings/drawing12.xml" ContentType="application/vnd.openxmlformats-officedocument.drawing+xml"/>
  <Override PartName="/xl/activeX/activeX61.xml" ContentType="application/vnd.ms-office.activeX+xml"/>
  <Override PartName="/xl/activeX/activeX61.bin" ContentType="application/vnd.ms-office.activeX"/>
  <Override PartName="/xl/comments3.xml" ContentType="application/vnd.openxmlformats-officedocument.spreadsheetml.comments+xml"/>
  <Override PartName="/xl/charts/chart54.xml" ContentType="application/vnd.openxmlformats-officedocument.drawingml.chart+xml"/>
  <Override PartName="/xl/drawings/drawing13.xml" ContentType="application/vnd.openxmlformats-officedocument.drawing+xml"/>
  <Override PartName="/xl/activeX/activeX62.xml" ContentType="application/vnd.ms-office.activeX+xml"/>
  <Override PartName="/xl/activeX/activeX62.bin" ContentType="application/vnd.ms-office.activeX"/>
  <Override PartName="/xl/comments4.xml" ContentType="application/vnd.openxmlformats-officedocument.spreadsheetml.comments+xml"/>
  <Override PartName="/xl/charts/chart5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rainSimAI\Documentos\"/>
    </mc:Choice>
  </mc:AlternateContent>
  <bookViews>
    <workbookView xWindow="0" yWindow="0" windowWidth="28800" windowHeight="12210" tabRatio="787" activeTab="1"/>
  </bookViews>
  <sheets>
    <sheet name="Cover" sheetId="26" r:id="rId1"/>
    <sheet name="Train (main)" sheetId="1" r:id="rId2"/>
    <sheet name="Track" sheetId="4" r:id="rId3"/>
    <sheet name="National values" sheetId="14" r:id="rId4"/>
    <sheet name="Fixed values" sheetId="7" r:id="rId5"/>
    <sheet name="Brake parameters (lambda)" sheetId="2" r:id="rId6"/>
    <sheet name="Brake parameters (gamma)" sheetId="3" state="hidden" r:id="rId7"/>
    <sheet name="Correction factor Kdry_rst" sheetId="11" state="hidden" r:id="rId8"/>
    <sheet name="Integrated correction factors" sheetId="13" r:id="rId9"/>
    <sheet name="Gradient correction factors" sheetId="25" r:id="rId10"/>
    <sheet name="Lambda train deceleration" sheetId="16" state="hidden" r:id="rId11"/>
    <sheet name="Gamma train deceleration" sheetId="17" state="hidden" r:id="rId12"/>
    <sheet name="Curves Gamma train" sheetId="23" state="hidden" r:id="rId13"/>
    <sheet name="Calc Gamma" sheetId="19" state="hidden" r:id="rId14"/>
    <sheet name="Curves Lambda train" sheetId="24" r:id="rId15"/>
    <sheet name="Calc Lambda" sheetId="20" state="hidden" r:id="rId16"/>
  </sheets>
  <functionGroups builtInGroupCount="18"/>
  <definedNames>
    <definedName name="_xlnm._FilterDatabase" localSheetId="2" hidden="1">Track!$A$1:$B$1</definedName>
    <definedName name="A_NVMAXREDADH1">'National values'!$B$4</definedName>
    <definedName name="A_NVMAXREDADH2">'National values'!$B$5</definedName>
    <definedName name="A_NVMAXREDADH3">'National values'!$B$6</definedName>
    <definedName name="brake_inhib_finish">Track!$B$7</definedName>
    <definedName name="brake_inhib_start">Track!$B$6</definedName>
    <definedName name="brake_position">'Train (main)'!$D$23</definedName>
    <definedName name="Conversionmodel">"Conversionmodel"</definedName>
    <definedName name="engine_length">'Train (main)'!$D$21</definedName>
    <definedName name="fixed_release_speed">Track!$E$2</definedName>
    <definedName name="lambda1">'Brake parameters (lambda)'!$F$3</definedName>
    <definedName name="lambda2">'Brake parameters (lambda)'!$F$4</definedName>
    <definedName name="M_NVAVADH">'National values'!$B$7</definedName>
    <definedName name="M_NVEBCL">'National values'!$B$8</definedName>
    <definedName name="overall_train_length">'Train (main)'!$D$26</definedName>
    <definedName name="Reduced_adh_finish">Track!$B$10</definedName>
    <definedName name="Reduced_adh_start">Track!$B$9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 i="25" l="1"/>
  <c r="F4" i="2"/>
  <c r="F7" i="2"/>
  <c r="D26" i="1"/>
  <c r="E17" i="1"/>
  <c r="E15" i="1"/>
  <c r="F16" i="2"/>
  <c r="F6" i="2"/>
  <c r="N27" i="2"/>
  <c r="F5" i="2"/>
  <c r="F9" i="2"/>
  <c r="J27" i="2"/>
  <c r="F10" i="2"/>
  <c r="F8" i="2"/>
  <c r="F11" i="2"/>
  <c r="F15" i="2"/>
  <c r="M17" i="2" l="1"/>
  <c r="I17" i="2"/>
  <c r="F12" i="2"/>
  <c r="F13" i="2"/>
  <c r="D29" i="1"/>
  <c r="J26" i="2"/>
  <c r="N26" i="2"/>
  <c r="D28" i="1"/>
  <c r="J4" i="4"/>
  <c r="I5" i="4"/>
  <c r="J6" i="4"/>
  <c r="I7" i="4"/>
  <c r="J8" i="4"/>
  <c r="I9" i="4"/>
  <c r="J10" i="4"/>
  <c r="I11" i="4"/>
  <c r="J12" i="4"/>
  <c r="I13" i="4"/>
  <c r="I15" i="4"/>
  <c r="I17" i="4"/>
  <c r="I19" i="4"/>
  <c r="I21" i="4"/>
  <c r="I23" i="4"/>
  <c r="I25" i="4"/>
  <c r="I27" i="4"/>
  <c r="I29" i="4"/>
  <c r="I31" i="4"/>
  <c r="I33" i="4"/>
  <c r="I35" i="4"/>
  <c r="I37" i="4"/>
  <c r="I39" i="4"/>
  <c r="I41" i="4"/>
  <c r="I43" i="4"/>
  <c r="I45" i="4"/>
  <c r="I47" i="4"/>
  <c r="I49" i="4"/>
  <c r="I51" i="4"/>
  <c r="I53" i="4"/>
  <c r="I55" i="4"/>
  <c r="I57" i="4"/>
  <c r="I59" i="4"/>
  <c r="I61" i="4"/>
  <c r="I63" i="4"/>
  <c r="I65" i="4"/>
  <c r="I67" i="4"/>
  <c r="I69" i="4"/>
  <c r="I71" i="4"/>
  <c r="I73" i="4"/>
  <c r="I75" i="4"/>
  <c r="I77" i="4"/>
  <c r="I79" i="4"/>
  <c r="I81" i="4"/>
  <c r="I83" i="4"/>
  <c r="I85" i="4"/>
  <c r="I87" i="4"/>
  <c r="I89" i="4"/>
  <c r="I91" i="4"/>
  <c r="I93" i="4"/>
  <c r="I95" i="4"/>
  <c r="I97" i="4"/>
  <c r="I99" i="4"/>
  <c r="I101" i="4"/>
  <c r="A13" i="13"/>
  <c r="A11" i="13"/>
  <c r="A9" i="13"/>
  <c r="A7" i="13"/>
  <c r="N17" i="2"/>
  <c r="J17" i="2"/>
  <c r="J16" i="2" l="1"/>
  <c r="N16" i="2"/>
  <c r="Q16" i="2" s="1"/>
  <c r="I18" i="2"/>
  <c r="I19" i="2"/>
  <c r="M18" i="2"/>
  <c r="M19" i="2"/>
  <c r="H9" i="3"/>
  <c r="T82" i="3"/>
  <c r="T80" i="3"/>
  <c r="T78" i="3"/>
  <c r="T76" i="3"/>
  <c r="T74" i="3"/>
  <c r="T72" i="3"/>
  <c r="H82" i="3"/>
  <c r="H80" i="3"/>
  <c r="H78" i="3"/>
  <c r="H76" i="3"/>
  <c r="H74" i="3"/>
  <c r="H72" i="3"/>
  <c r="T66" i="3"/>
  <c r="T64" i="3"/>
  <c r="T62" i="3"/>
  <c r="T60" i="3"/>
  <c r="T58" i="3"/>
  <c r="T56" i="3"/>
  <c r="H66" i="3"/>
  <c r="H64" i="3"/>
  <c r="H62" i="3"/>
  <c r="H60" i="3"/>
  <c r="H58" i="3"/>
  <c r="H56" i="3"/>
  <c r="T19" i="3"/>
  <c r="T17" i="3"/>
  <c r="T15" i="3"/>
  <c r="T13" i="3"/>
  <c r="T11" i="3"/>
  <c r="T9" i="3"/>
  <c r="H19" i="3"/>
  <c r="H17" i="3"/>
  <c r="H15" i="3"/>
  <c r="H13" i="3"/>
  <c r="H11" i="3"/>
  <c r="C12" i="25"/>
  <c r="C10" i="25"/>
  <c r="C8" i="25"/>
  <c r="C6" i="25"/>
  <c r="A12" i="25"/>
  <c r="A10" i="25"/>
  <c r="A8" i="25"/>
  <c r="A6" i="25"/>
  <c r="AL44" i="2"/>
  <c r="AL42" i="2"/>
  <c r="AL40" i="2"/>
  <c r="AL38" i="2"/>
  <c r="AL36" i="2"/>
  <c r="AL34" i="2"/>
  <c r="AL29" i="2"/>
  <c r="AL27" i="2"/>
  <c r="AL25" i="2"/>
  <c r="AL23" i="2"/>
  <c r="AL21" i="2"/>
  <c r="AL19" i="2"/>
  <c r="AL14" i="2"/>
  <c r="AL12" i="2"/>
  <c r="AL10" i="2"/>
  <c r="AL8" i="2"/>
  <c r="AL6" i="2"/>
  <c r="AL4" i="2"/>
  <c r="Z44" i="2"/>
  <c r="Z42" i="2"/>
  <c r="Z40" i="2"/>
  <c r="Z38" i="2"/>
  <c r="Z36" i="2"/>
  <c r="Z34" i="2"/>
  <c r="Z29" i="2"/>
  <c r="Z27" i="2"/>
  <c r="Z25" i="2"/>
  <c r="Z23" i="2"/>
  <c r="Z21" i="2"/>
  <c r="Z19" i="2"/>
  <c r="Z14" i="2"/>
  <c r="Z12" i="2"/>
  <c r="Z10" i="2"/>
  <c r="Z8" i="2"/>
  <c r="Z6" i="2"/>
  <c r="Z4" i="2"/>
  <c r="D13" i="13"/>
  <c r="D11" i="13"/>
  <c r="D9" i="13"/>
  <c r="D7" i="13"/>
  <c r="A40" i="13"/>
  <c r="A38" i="13"/>
  <c r="A36" i="13"/>
  <c r="A34" i="13"/>
  <c r="J19" i="2"/>
  <c r="N19" i="2"/>
  <c r="R17" i="2" l="1"/>
  <c r="R20" i="2"/>
  <c r="R26" i="2"/>
  <c r="Q24" i="2"/>
  <c r="R14" i="2"/>
  <c r="R22" i="2"/>
  <c r="R19" i="2"/>
  <c r="Q27" i="2"/>
  <c r="R18" i="2"/>
  <c r="Q15" i="2"/>
  <c r="Q20" i="2"/>
  <c r="Q19" i="2"/>
  <c r="R24" i="2"/>
  <c r="R27" i="2"/>
  <c r="Q25" i="2"/>
  <c r="Q26" i="2"/>
  <c r="Q21" i="2"/>
  <c r="Q18" i="2"/>
  <c r="R23" i="2"/>
  <c r="R25" i="2"/>
  <c r="R21" i="2"/>
  <c r="R15" i="2"/>
  <c r="Q23" i="2"/>
  <c r="N18" i="2"/>
  <c r="J18" i="2"/>
  <c r="M21" i="2"/>
  <c r="M20" i="2"/>
  <c r="I21" i="2"/>
  <c r="I20" i="2"/>
  <c r="Q17" i="2"/>
  <c r="Q22" i="2"/>
  <c r="R16" i="2"/>
  <c r="H10" i="4"/>
  <c r="H11" i="4"/>
  <c r="H12" i="4"/>
  <c r="H13" i="4"/>
  <c r="H14" i="4"/>
  <c r="H15" i="4"/>
  <c r="H16" i="4"/>
  <c r="H17" i="4"/>
  <c r="H18" i="4"/>
  <c r="H19" i="4"/>
  <c r="H20" i="4"/>
  <c r="H21" i="4"/>
  <c r="H22" i="4"/>
  <c r="H23" i="4"/>
  <c r="H24" i="4"/>
  <c r="H25" i="4"/>
  <c r="H26" i="4"/>
  <c r="H27" i="4"/>
  <c r="H28" i="4"/>
  <c r="H29" i="4"/>
  <c r="H30" i="4"/>
  <c r="H31" i="4"/>
  <c r="J21" i="2"/>
  <c r="N21" i="2"/>
  <c r="N20" i="2" l="1"/>
  <c r="J20" i="2"/>
  <c r="M22" i="2"/>
  <c r="M23" i="2"/>
  <c r="I23" i="2"/>
  <c r="I22" i="2"/>
  <c r="Q137" i="11"/>
  <c r="Q135" i="11"/>
  <c r="Q133" i="11"/>
  <c r="Q131" i="11"/>
  <c r="Q129" i="11"/>
  <c r="Q127" i="11"/>
  <c r="Q125" i="11"/>
  <c r="E137" i="11"/>
  <c r="E135" i="11"/>
  <c r="E133" i="11"/>
  <c r="E131" i="11"/>
  <c r="E129" i="11"/>
  <c r="E127" i="11"/>
  <c r="E125" i="11"/>
  <c r="Q122" i="11"/>
  <c r="Q120" i="11"/>
  <c r="Q118" i="11"/>
  <c r="Q116" i="11"/>
  <c r="Q114" i="11"/>
  <c r="Q112" i="11"/>
  <c r="Q110" i="11"/>
  <c r="E122" i="11"/>
  <c r="E120" i="11"/>
  <c r="E118" i="11"/>
  <c r="E116" i="11"/>
  <c r="E114" i="11"/>
  <c r="E112" i="11"/>
  <c r="E110" i="11"/>
  <c r="Q107" i="11"/>
  <c r="Q105" i="11"/>
  <c r="Q103" i="11"/>
  <c r="Q101" i="11"/>
  <c r="Q99" i="11"/>
  <c r="Q97" i="11"/>
  <c r="Q95" i="11"/>
  <c r="E107" i="11"/>
  <c r="E105" i="11"/>
  <c r="E103" i="11"/>
  <c r="E101" i="11"/>
  <c r="E99" i="11"/>
  <c r="E97" i="11"/>
  <c r="E95" i="11"/>
  <c r="Q92" i="11"/>
  <c r="Q90" i="11"/>
  <c r="Q88" i="11"/>
  <c r="Q86" i="11"/>
  <c r="Q84" i="11"/>
  <c r="Q82" i="11"/>
  <c r="Q80" i="11"/>
  <c r="E92" i="11"/>
  <c r="E90" i="11"/>
  <c r="E88" i="11"/>
  <c r="E86" i="11"/>
  <c r="E84" i="11"/>
  <c r="E82" i="11"/>
  <c r="E80" i="11"/>
  <c r="Q77" i="11"/>
  <c r="Q75" i="11"/>
  <c r="Q73" i="11"/>
  <c r="Q71" i="11"/>
  <c r="Q69" i="11"/>
  <c r="Q67" i="11"/>
  <c r="Q65" i="11"/>
  <c r="E77" i="11"/>
  <c r="E75" i="11"/>
  <c r="E73" i="11"/>
  <c r="E71" i="11"/>
  <c r="E69" i="11"/>
  <c r="E67" i="11"/>
  <c r="E65" i="11"/>
  <c r="Q62" i="11"/>
  <c r="Q60" i="11"/>
  <c r="Q58" i="11"/>
  <c r="Q56" i="11"/>
  <c r="Q54" i="11"/>
  <c r="Q52" i="11"/>
  <c r="Q50" i="11"/>
  <c r="E62" i="11"/>
  <c r="E60" i="11"/>
  <c r="E58" i="11"/>
  <c r="E56" i="11"/>
  <c r="E54" i="11"/>
  <c r="E52" i="11"/>
  <c r="E50" i="11"/>
  <c r="Q47" i="11"/>
  <c r="Q45" i="11"/>
  <c r="Q43" i="11"/>
  <c r="Q41" i="11"/>
  <c r="Q39" i="11"/>
  <c r="Q37" i="11"/>
  <c r="Q35" i="11"/>
  <c r="E47" i="11"/>
  <c r="E45" i="11"/>
  <c r="E43" i="11"/>
  <c r="E41" i="11"/>
  <c r="E39" i="11"/>
  <c r="E37" i="11"/>
  <c r="E35" i="11"/>
  <c r="Q32" i="11"/>
  <c r="Q30" i="11"/>
  <c r="Q28" i="11"/>
  <c r="Q26" i="11"/>
  <c r="Q24" i="11"/>
  <c r="Q22" i="11"/>
  <c r="Q20" i="11"/>
  <c r="E32" i="11"/>
  <c r="E30" i="11"/>
  <c r="E28" i="11"/>
  <c r="E26" i="11"/>
  <c r="E24" i="11"/>
  <c r="E22" i="11"/>
  <c r="E20" i="11"/>
  <c r="V51" i="3"/>
  <c r="V49" i="3"/>
  <c r="V47" i="3"/>
  <c r="V45" i="3"/>
  <c r="V43" i="3"/>
  <c r="V41" i="3"/>
  <c r="V39" i="3"/>
  <c r="Q152" i="11"/>
  <c r="Q150" i="11"/>
  <c r="Q148" i="11"/>
  <c r="Q146" i="11"/>
  <c r="Q144" i="11"/>
  <c r="Q142" i="11"/>
  <c r="Q140" i="11"/>
  <c r="V83" i="3"/>
  <c r="V81" i="3"/>
  <c r="V79" i="3"/>
  <c r="V77" i="3"/>
  <c r="V75" i="3"/>
  <c r="V73" i="3"/>
  <c r="V71" i="3"/>
  <c r="V67" i="3"/>
  <c r="V65" i="3"/>
  <c r="V63" i="3"/>
  <c r="V61" i="3"/>
  <c r="V59" i="3"/>
  <c r="V57" i="3"/>
  <c r="V55" i="3"/>
  <c r="V20" i="3"/>
  <c r="V18" i="3"/>
  <c r="V16" i="3"/>
  <c r="V14" i="3"/>
  <c r="V12" i="3"/>
  <c r="V10" i="3"/>
  <c r="V8" i="3"/>
  <c r="N23" i="2"/>
  <c r="J23" i="2"/>
  <c r="J22" i="2" l="1"/>
  <c r="N22" i="2"/>
  <c r="I25" i="2"/>
  <c r="I24" i="2"/>
  <c r="M24" i="2"/>
  <c r="M25" i="2"/>
  <c r="J102" i="4"/>
  <c r="J82" i="4"/>
  <c r="J84" i="4"/>
  <c r="J86" i="4"/>
  <c r="J88" i="4"/>
  <c r="J90" i="4"/>
  <c r="J92" i="4"/>
  <c r="J94" i="4"/>
  <c r="J96" i="4"/>
  <c r="J98" i="4"/>
  <c r="J100" i="4"/>
  <c r="J36" i="4"/>
  <c r="J38" i="4"/>
  <c r="J40" i="4"/>
  <c r="J42" i="4"/>
  <c r="J44" i="4"/>
  <c r="J46" i="4"/>
  <c r="J48" i="4"/>
  <c r="J50" i="4"/>
  <c r="J52" i="4"/>
  <c r="J54" i="4"/>
  <c r="J56" i="4"/>
  <c r="J58" i="4"/>
  <c r="J60" i="4"/>
  <c r="J62" i="4"/>
  <c r="J64" i="4"/>
  <c r="J66" i="4"/>
  <c r="J68" i="4"/>
  <c r="J70" i="4"/>
  <c r="J72" i="4"/>
  <c r="J74" i="4"/>
  <c r="J76" i="4"/>
  <c r="J78" i="4"/>
  <c r="J80" i="4"/>
  <c r="J24" i="4"/>
  <c r="J26" i="4"/>
  <c r="J28" i="4"/>
  <c r="J30" i="4"/>
  <c r="J32" i="4"/>
  <c r="J34" i="4"/>
  <c r="J22" i="4"/>
  <c r="J25" i="2"/>
  <c r="N25" i="2"/>
  <c r="N24" i="2" l="1"/>
  <c r="J24" i="2"/>
  <c r="M26" i="2"/>
  <c r="I26" i="2"/>
  <c r="J14" i="4"/>
  <c r="J16" i="4"/>
  <c r="J18" i="4"/>
  <c r="J20" i="4"/>
  <c r="H8" i="4"/>
  <c r="H9" i="4"/>
  <c r="AJ1" i="24" l="1"/>
  <c r="AI1" i="24"/>
  <c r="AJ1" i="23"/>
  <c r="AI1" i="23"/>
  <c r="AG1" i="23"/>
  <c r="AG1" i="24"/>
  <c r="AB9" i="2"/>
  <c r="D13" i="25"/>
  <c r="D11" i="25"/>
  <c r="D9" i="25"/>
  <c r="D7" i="25"/>
  <c r="D5" i="25"/>
  <c r="B13" i="25"/>
  <c r="B9" i="25"/>
  <c r="B7" i="25"/>
  <c r="B5" i="25"/>
  <c r="AN45" i="2" l="1"/>
  <c r="AN43" i="2"/>
  <c r="AN41" i="2"/>
  <c r="AN39" i="2"/>
  <c r="AN37" i="2"/>
  <c r="AN35" i="2"/>
  <c r="AN33" i="2"/>
  <c r="AN30" i="2"/>
  <c r="AN28" i="2"/>
  <c r="AN26" i="2"/>
  <c r="AN24" i="2"/>
  <c r="AN22" i="2"/>
  <c r="AN20" i="2"/>
  <c r="AN18" i="2"/>
  <c r="AN15" i="2"/>
  <c r="AN13" i="2"/>
  <c r="AN11" i="2"/>
  <c r="AN9" i="2"/>
  <c r="AN7" i="2"/>
  <c r="AN5" i="2"/>
  <c r="AN3" i="2"/>
  <c r="AB45" i="2"/>
  <c r="AB43" i="2"/>
  <c r="AB41" i="2"/>
  <c r="AB39" i="2"/>
  <c r="AB37" i="2"/>
  <c r="AB35" i="2"/>
  <c r="AB33" i="2"/>
  <c r="AB30" i="2"/>
  <c r="AB28" i="2"/>
  <c r="AB26" i="2"/>
  <c r="AB24" i="2"/>
  <c r="AB22" i="2"/>
  <c r="AB20" i="2"/>
  <c r="AB18" i="2"/>
  <c r="AB15" i="2"/>
  <c r="AB13" i="2"/>
  <c r="AB11" i="2"/>
  <c r="AB7" i="2"/>
  <c r="AB5" i="2"/>
  <c r="AB3" i="2"/>
  <c r="J83" i="3"/>
  <c r="J81" i="3"/>
  <c r="J79" i="3"/>
  <c r="J77" i="3"/>
  <c r="J75" i="3"/>
  <c r="J73" i="3"/>
  <c r="J71" i="3"/>
  <c r="H2" i="4"/>
  <c r="O2" i="4" s="1"/>
  <c r="H4" i="4"/>
  <c r="H5" i="4"/>
  <c r="H6" i="4"/>
  <c r="H7" i="4"/>
  <c r="H3" i="4"/>
  <c r="O3" i="4" l="1"/>
  <c r="O4" i="4" s="1"/>
  <c r="O5" i="4" s="1"/>
  <c r="O6" i="4" s="1"/>
  <c r="O7" i="4" s="1"/>
  <c r="O8" i="4" s="1"/>
  <c r="O9" i="4" s="1"/>
  <c r="O10" i="4" s="1"/>
  <c r="O11" i="4" s="1"/>
  <c r="O12" i="4" s="1"/>
  <c r="O13" i="4" s="1"/>
  <c r="O14" i="4" s="1"/>
  <c r="O15" i="4" s="1"/>
  <c r="O16" i="4" s="1"/>
  <c r="O17" i="4" s="1"/>
  <c r="O18" i="4" s="1"/>
  <c r="O19" i="4" s="1"/>
  <c r="O20" i="4" s="1"/>
  <c r="O21" i="4" s="1"/>
  <c r="O22" i="4" s="1"/>
  <c r="O23" i="4" s="1"/>
  <c r="O24" i="4" s="1"/>
  <c r="O25" i="4" s="1"/>
  <c r="O26" i="4" s="1"/>
  <c r="O27" i="4" s="1"/>
  <c r="O28" i="4" s="1"/>
  <c r="O29" i="4" s="1"/>
  <c r="O30" i="4" s="1"/>
  <c r="O31" i="4" s="1"/>
  <c r="T35" i="3"/>
  <c r="T50" i="3" s="1"/>
  <c r="T33" i="3"/>
  <c r="T48" i="3" s="1"/>
  <c r="T31" i="3"/>
  <c r="T46" i="3" s="1"/>
  <c r="T29" i="3"/>
  <c r="T44" i="3" s="1"/>
  <c r="T27" i="3"/>
  <c r="T42" i="3" s="1"/>
  <c r="T25" i="3"/>
  <c r="T40" i="3" s="1"/>
  <c r="E152" i="11"/>
  <c r="E150" i="11"/>
  <c r="E148" i="11"/>
  <c r="E146" i="11"/>
  <c r="E144" i="11"/>
  <c r="E142" i="11"/>
  <c r="E140" i="11"/>
  <c r="Q17" i="11"/>
  <c r="Q15" i="11"/>
  <c r="Q13" i="11"/>
  <c r="Q11" i="11"/>
  <c r="Q9" i="11"/>
  <c r="Q7" i="11"/>
  <c r="Q5" i="11"/>
  <c r="E32" i="13"/>
  <c r="E34" i="13"/>
  <c r="E36" i="13"/>
  <c r="E38" i="13"/>
  <c r="E40" i="13"/>
  <c r="E14" i="13"/>
  <c r="O5" i="11"/>
  <c r="O20" i="11" s="1"/>
  <c r="O35" i="11" s="1"/>
  <c r="O50" i="11" s="1"/>
  <c r="O65" i="11" s="1"/>
  <c r="O80" i="11" s="1"/>
  <c r="O95" i="11" s="1"/>
  <c r="O110" i="11" s="1"/>
  <c r="O125" i="11" s="1"/>
  <c r="O140" i="11" s="1"/>
  <c r="O7" i="11"/>
  <c r="O22" i="11" s="1"/>
  <c r="O37" i="11" s="1"/>
  <c r="O52" i="11" s="1"/>
  <c r="O67" i="11" s="1"/>
  <c r="O82" i="11" s="1"/>
  <c r="O97" i="11" s="1"/>
  <c r="O112" i="11" s="1"/>
  <c r="O127" i="11" s="1"/>
  <c r="O142" i="11" s="1"/>
  <c r="O9" i="11"/>
  <c r="O24" i="11" s="1"/>
  <c r="O39" i="11" s="1"/>
  <c r="O54" i="11" s="1"/>
  <c r="O69" i="11" s="1"/>
  <c r="O84" i="11" s="1"/>
  <c r="O99" i="11" s="1"/>
  <c r="O114" i="11" s="1"/>
  <c r="O129" i="11" s="1"/>
  <c r="O144" i="11" s="1"/>
  <c r="O11" i="11"/>
  <c r="O26" i="11" s="1"/>
  <c r="O41" i="11" s="1"/>
  <c r="O56" i="11" s="1"/>
  <c r="O71" i="11" s="1"/>
  <c r="O86" i="11" s="1"/>
  <c r="O101" i="11" s="1"/>
  <c r="O116" i="11" s="1"/>
  <c r="O131" i="11" s="1"/>
  <c r="O146" i="11" s="1"/>
  <c r="O13" i="11"/>
  <c r="O28" i="11" s="1"/>
  <c r="O43" i="11" s="1"/>
  <c r="O58" i="11" s="1"/>
  <c r="O73" i="11" s="1"/>
  <c r="O88" i="11" s="1"/>
  <c r="O103" i="11" s="1"/>
  <c r="O118" i="11" s="1"/>
  <c r="O133" i="11" s="1"/>
  <c r="O148" i="11" s="1"/>
  <c r="O15" i="11"/>
  <c r="O30" i="11" s="1"/>
  <c r="O45" i="11" s="1"/>
  <c r="O60" i="11" s="1"/>
  <c r="O75" i="11" s="1"/>
  <c r="O90" i="11" s="1"/>
  <c r="O105" i="11" s="1"/>
  <c r="O120" i="11" s="1"/>
  <c r="O135" i="11" s="1"/>
  <c r="O150" i="11" s="1"/>
  <c r="O17" i="11"/>
  <c r="O32" i="11" s="1"/>
  <c r="O47" i="11" s="1"/>
  <c r="O62" i="11" s="1"/>
  <c r="O77" i="11" s="1"/>
  <c r="O92" i="11" s="1"/>
  <c r="O107" i="11" s="1"/>
  <c r="O122" i="11" s="1"/>
  <c r="O137" i="11" s="1"/>
  <c r="O152" i="11" s="1"/>
  <c r="O19" i="11"/>
  <c r="C5" i="11"/>
  <c r="C20" i="11" s="1"/>
  <c r="C35" i="11" s="1"/>
  <c r="C7" i="11"/>
  <c r="C22" i="11" s="1"/>
  <c r="C37" i="11" s="1"/>
  <c r="C52" i="11" s="1"/>
  <c r="C67" i="11" s="1"/>
  <c r="C9" i="11"/>
  <c r="C24" i="11" s="1"/>
  <c r="C39" i="11" s="1"/>
  <c r="C54" i="11" s="1"/>
  <c r="C69" i="11" s="1"/>
  <c r="C11" i="11"/>
  <c r="C26" i="11" s="1"/>
  <c r="C41" i="11" s="1"/>
  <c r="C56" i="11" s="1"/>
  <c r="C71" i="11" s="1"/>
  <c r="C13" i="11"/>
  <c r="C28" i="11" s="1"/>
  <c r="C43" i="11" s="1"/>
  <c r="C58" i="11" s="1"/>
  <c r="C73" i="11" s="1"/>
  <c r="C15" i="11"/>
  <c r="C30" i="11" s="1"/>
  <c r="C45" i="11" s="1"/>
  <c r="C60" i="11" s="1"/>
  <c r="C75" i="11" s="1"/>
  <c r="C17" i="11"/>
  <c r="C32" i="11" s="1"/>
  <c r="C47" i="11" s="1"/>
  <c r="C62" i="11" s="1"/>
  <c r="C77" i="11" s="1"/>
  <c r="C92" i="11" s="1"/>
  <c r="C107" i="11" s="1"/>
  <c r="C122" i="11" s="1"/>
  <c r="C137" i="11" s="1"/>
  <c r="C152" i="11" s="1"/>
  <c r="C19" i="11"/>
  <c r="E17" i="11"/>
  <c r="E15" i="11"/>
  <c r="E13" i="11"/>
  <c r="E11" i="11"/>
  <c r="E9" i="11"/>
  <c r="E7" i="11"/>
  <c r="E5" i="11"/>
  <c r="Q38" i="20"/>
  <c r="Q39" i="20" s="1"/>
  <c r="Q35" i="20"/>
  <c r="Q36" i="20" s="1"/>
  <c r="Q32" i="20"/>
  <c r="Q33" i="20" s="1"/>
  <c r="R39" i="20"/>
  <c r="R36" i="20"/>
  <c r="R33" i="20"/>
  <c r="N29" i="20"/>
  <c r="N26" i="20"/>
  <c r="N23" i="20"/>
  <c r="N20" i="20"/>
  <c r="N17" i="20"/>
  <c r="N14" i="20"/>
  <c r="N11" i="20"/>
  <c r="N8" i="20"/>
  <c r="N5" i="20"/>
  <c r="N2" i="20"/>
  <c r="Q29" i="20"/>
  <c r="Q30" i="20" s="1"/>
  <c r="Q26" i="20"/>
  <c r="Q27" i="20" s="1"/>
  <c r="Q23" i="20"/>
  <c r="Q24" i="20" s="1"/>
  <c r="Q20" i="20"/>
  <c r="Q21" i="20" s="1"/>
  <c r="Q17" i="20"/>
  <c r="Q18" i="20" s="1"/>
  <c r="Q14" i="20"/>
  <c r="Q15" i="20" s="1"/>
  <c r="Q11" i="20"/>
  <c r="Q12" i="20" s="1"/>
  <c r="Q8" i="20"/>
  <c r="Q9" i="20" s="1"/>
  <c r="Q5" i="20"/>
  <c r="Q6" i="20" s="1"/>
  <c r="Q2" i="20"/>
  <c r="Q3" i="20" s="1"/>
  <c r="R30" i="20"/>
  <c r="R27" i="20"/>
  <c r="R24" i="20"/>
  <c r="R21" i="20"/>
  <c r="R18" i="20"/>
  <c r="R15" i="20"/>
  <c r="R12" i="20"/>
  <c r="R9" i="20"/>
  <c r="R6" i="20"/>
  <c r="R3" i="20"/>
  <c r="O29" i="20"/>
  <c r="O30" i="20" s="1"/>
  <c r="O26" i="20"/>
  <c r="O27" i="20" s="1"/>
  <c r="O23" i="20"/>
  <c r="O24" i="20" s="1"/>
  <c r="O20" i="20"/>
  <c r="O21" i="20" s="1"/>
  <c r="O17" i="20"/>
  <c r="O18" i="20" s="1"/>
  <c r="O14" i="20"/>
  <c r="O15" i="20" s="1"/>
  <c r="O11" i="20"/>
  <c r="O12" i="20" s="1"/>
  <c r="O8" i="20"/>
  <c r="O9" i="20" s="1"/>
  <c r="O5" i="20"/>
  <c r="O6" i="20" s="1"/>
  <c r="O2" i="20"/>
  <c r="O3" i="20" s="1"/>
  <c r="N30" i="20"/>
  <c r="N27" i="20"/>
  <c r="N24" i="20"/>
  <c r="N21" i="20"/>
  <c r="N18" i="20"/>
  <c r="N15" i="20"/>
  <c r="N12" i="20"/>
  <c r="N9" i="20"/>
  <c r="N6" i="20"/>
  <c r="N3" i="20"/>
  <c r="H36" i="3"/>
  <c r="H51" i="3" s="1"/>
  <c r="B6" i="13"/>
  <c r="D25" i="13"/>
  <c r="D38" i="13" s="1"/>
  <c r="D21" i="13"/>
  <c r="D34" i="13" s="1"/>
  <c r="D19" i="13"/>
  <c r="D32" i="13" s="1"/>
  <c r="D20" i="13"/>
  <c r="D33" i="13" s="1"/>
  <c r="D23" i="13"/>
  <c r="D36" i="13" s="1"/>
  <c r="D24" i="13"/>
  <c r="D37" i="13" s="1"/>
  <c r="D27" i="13"/>
  <c r="D40" i="13" s="1"/>
  <c r="D18" i="13"/>
  <c r="D31" i="13" s="1"/>
  <c r="B41" i="13"/>
  <c r="B39" i="13"/>
  <c r="B37" i="13"/>
  <c r="B35" i="13"/>
  <c r="B33" i="13"/>
  <c r="E12" i="13"/>
  <c r="E10" i="13"/>
  <c r="E8" i="13"/>
  <c r="E6" i="13"/>
  <c r="B14" i="13"/>
  <c r="B12" i="13"/>
  <c r="B10" i="13"/>
  <c r="B8" i="13"/>
  <c r="D26" i="13"/>
  <c r="D39" i="13" s="1"/>
  <c r="D22" i="13"/>
  <c r="D35" i="13" s="1"/>
  <c r="O79" i="11"/>
  <c r="O94" i="11" s="1"/>
  <c r="O109" i="11" s="1"/>
  <c r="O124" i="11" s="1"/>
  <c r="O139" i="11" s="1"/>
  <c r="C79" i="11"/>
  <c r="C94" i="11" s="1"/>
  <c r="C109" i="11" s="1"/>
  <c r="C124" i="11" s="1"/>
  <c r="C139" i="11" s="1"/>
  <c r="O34" i="11"/>
  <c r="O49" i="11" s="1"/>
  <c r="C34" i="11"/>
  <c r="C49" i="11"/>
  <c r="J67" i="3"/>
  <c r="J65" i="3"/>
  <c r="J63" i="3"/>
  <c r="J61" i="3"/>
  <c r="J59" i="3"/>
  <c r="J57" i="3"/>
  <c r="J55" i="3"/>
  <c r="J51" i="3"/>
  <c r="J49" i="3"/>
  <c r="J47" i="3"/>
  <c r="J45" i="3"/>
  <c r="J43" i="3"/>
  <c r="J41" i="3"/>
  <c r="J39" i="3"/>
  <c r="H23" i="3"/>
  <c r="H38" i="3" s="1"/>
  <c r="V36" i="3"/>
  <c r="T36" i="3"/>
  <c r="T51" i="3" s="1"/>
  <c r="J36" i="3"/>
  <c r="V34" i="3"/>
  <c r="T34" i="3"/>
  <c r="T49" i="3" s="1"/>
  <c r="J34" i="3"/>
  <c r="H34" i="3"/>
  <c r="H49" i="3" s="1"/>
  <c r="V32" i="3"/>
  <c r="T32" i="3"/>
  <c r="T47" i="3" s="1"/>
  <c r="J32" i="3"/>
  <c r="H32" i="3"/>
  <c r="H47" i="3" s="1"/>
  <c r="V30" i="3"/>
  <c r="T30" i="3"/>
  <c r="T45" i="3" s="1"/>
  <c r="J30" i="3"/>
  <c r="H30" i="3"/>
  <c r="H45" i="3" s="1"/>
  <c r="V28" i="3"/>
  <c r="T28" i="3"/>
  <c r="T43" i="3" s="1"/>
  <c r="J28" i="3"/>
  <c r="H28" i="3"/>
  <c r="H43" i="3" s="1"/>
  <c r="V26" i="3"/>
  <c r="T26" i="3"/>
  <c r="T41" i="3" s="1"/>
  <c r="J26" i="3"/>
  <c r="H26" i="3"/>
  <c r="H41" i="3" s="1"/>
  <c r="V24" i="3"/>
  <c r="T24" i="3"/>
  <c r="T39" i="3" s="1"/>
  <c r="J24" i="3"/>
  <c r="H24" i="3"/>
  <c r="H39" i="3" s="1"/>
  <c r="T23" i="3"/>
  <c r="T38" i="3" s="1"/>
  <c r="J20" i="3"/>
  <c r="H35" i="3"/>
  <c r="H50" i="3" s="1"/>
  <c r="J18" i="3"/>
  <c r="H33" i="3"/>
  <c r="H48" i="3" s="1"/>
  <c r="J16" i="3"/>
  <c r="H31" i="3"/>
  <c r="H46" i="3" s="1"/>
  <c r="J14" i="3"/>
  <c r="H29" i="3"/>
  <c r="H44" i="3" s="1"/>
  <c r="J12" i="3"/>
  <c r="H27" i="3"/>
  <c r="H42" i="3" s="1"/>
  <c r="J10" i="3"/>
  <c r="H25" i="3"/>
  <c r="H40" i="3" s="1"/>
  <c r="J8" i="3"/>
  <c r="C14" i="11" l="1"/>
  <c r="C29" i="11" s="1"/>
  <c r="C44" i="11" s="1"/>
  <c r="C59" i="11" s="1"/>
  <c r="C12" i="11"/>
  <c r="C27" i="11" s="1"/>
  <c r="C42" i="11" s="1"/>
  <c r="C57" i="11" s="1"/>
  <c r="C10" i="11"/>
  <c r="C25" i="11" s="1"/>
  <c r="C40" i="11" s="1"/>
  <c r="C55" i="11" s="1"/>
  <c r="C8" i="11"/>
  <c r="C23" i="11" s="1"/>
  <c r="C38" i="11" s="1"/>
  <c r="C53" i="11" s="1"/>
  <c r="C6" i="11"/>
  <c r="C21" i="11" s="1"/>
  <c r="C36" i="11" s="1"/>
  <c r="C51" i="11" s="1"/>
  <c r="O16" i="11"/>
  <c r="O31" i="11" s="1"/>
  <c r="O46" i="11" s="1"/>
  <c r="O61" i="11" s="1"/>
  <c r="O76" i="11" s="1"/>
  <c r="O91" i="11" s="1"/>
  <c r="O106" i="11" s="1"/>
  <c r="O121" i="11" s="1"/>
  <c r="O136" i="11" s="1"/>
  <c r="O151" i="11" s="1"/>
  <c r="O14" i="11"/>
  <c r="O29" i="11" s="1"/>
  <c r="O44" i="11" s="1"/>
  <c r="O59" i="11" s="1"/>
  <c r="O74" i="11" s="1"/>
  <c r="O89" i="11" s="1"/>
  <c r="O104" i="11" s="1"/>
  <c r="O119" i="11" s="1"/>
  <c r="O134" i="11" s="1"/>
  <c r="O149" i="11" s="1"/>
  <c r="O12" i="11"/>
  <c r="O27" i="11" s="1"/>
  <c r="O42" i="11" s="1"/>
  <c r="O57" i="11" s="1"/>
  <c r="O72" i="11" s="1"/>
  <c r="O87" i="11" s="1"/>
  <c r="O102" i="11" s="1"/>
  <c r="O117" i="11" s="1"/>
  <c r="O132" i="11" s="1"/>
  <c r="O147" i="11" s="1"/>
  <c r="O10" i="11"/>
  <c r="O25" i="11" s="1"/>
  <c r="O40" i="11" s="1"/>
  <c r="O55" i="11" s="1"/>
  <c r="O70" i="11" s="1"/>
  <c r="O85" i="11" s="1"/>
  <c r="O100" i="11" s="1"/>
  <c r="O115" i="11" s="1"/>
  <c r="O130" i="11" s="1"/>
  <c r="O145" i="11" s="1"/>
  <c r="O8" i="11"/>
  <c r="O23" i="11" s="1"/>
  <c r="O38" i="11" s="1"/>
  <c r="O53" i="11" s="1"/>
  <c r="O68" i="11" s="1"/>
  <c r="O83" i="11" s="1"/>
  <c r="O98" i="11" s="1"/>
  <c r="O113" i="11" s="1"/>
  <c r="O128" i="11" s="1"/>
  <c r="O143" i="11" s="1"/>
  <c r="O6" i="11"/>
  <c r="O21" i="11" s="1"/>
  <c r="O36" i="11" s="1"/>
  <c r="O51" i="11" s="1"/>
  <c r="O66" i="11" s="1"/>
  <c r="O81" i="11" s="1"/>
  <c r="O96" i="11" s="1"/>
  <c r="O111" i="11" s="1"/>
  <c r="O126" i="11" s="1"/>
  <c r="O141" i="11" s="1"/>
  <c r="C16" i="11"/>
  <c r="C31" i="11" s="1"/>
  <c r="C46" i="11" s="1"/>
  <c r="C61" i="11" s="1"/>
  <c r="D14" i="2"/>
  <c r="C90" i="11"/>
  <c r="C105" i="11" s="1"/>
  <c r="C120" i="11" s="1"/>
  <c r="C135" i="11" s="1"/>
  <c r="C150" i="11" s="1"/>
  <c r="C76" i="11"/>
  <c r="C91" i="11" s="1"/>
  <c r="C106" i="11" s="1"/>
  <c r="C121" i="11" s="1"/>
  <c r="C136" i="11" s="1"/>
  <c r="C151" i="11" s="1"/>
  <c r="C88" i="11"/>
  <c r="C103" i="11" s="1"/>
  <c r="C118" i="11" s="1"/>
  <c r="C133" i="11" s="1"/>
  <c r="C148" i="11" s="1"/>
  <c r="C74" i="11"/>
  <c r="C89" i="11" s="1"/>
  <c r="C104" i="11" s="1"/>
  <c r="C119" i="11" s="1"/>
  <c r="C134" i="11" s="1"/>
  <c r="C149" i="11" s="1"/>
  <c r="C72" i="11"/>
  <c r="C87" i="11" s="1"/>
  <c r="C102" i="11" s="1"/>
  <c r="C117" i="11" s="1"/>
  <c r="C132" i="11" s="1"/>
  <c r="C147" i="11" s="1"/>
  <c r="C86" i="11"/>
  <c r="C101" i="11" s="1"/>
  <c r="C116" i="11" s="1"/>
  <c r="C131" i="11" s="1"/>
  <c r="C146" i="11" s="1"/>
  <c r="C84" i="11"/>
  <c r="C99" i="11" s="1"/>
  <c r="C114" i="11" s="1"/>
  <c r="C129" i="11" s="1"/>
  <c r="C144" i="11" s="1"/>
  <c r="C70" i="11"/>
  <c r="C85" i="11" s="1"/>
  <c r="C100" i="11" s="1"/>
  <c r="C115" i="11" s="1"/>
  <c r="C130" i="11" s="1"/>
  <c r="C145" i="11" s="1"/>
  <c r="C82" i="11"/>
  <c r="C97" i="11" s="1"/>
  <c r="C112" i="11" s="1"/>
  <c r="C127" i="11" s="1"/>
  <c r="C142" i="11" s="1"/>
  <c r="C68" i="11"/>
  <c r="C83" i="11" s="1"/>
  <c r="C98" i="11" s="1"/>
  <c r="C113" i="11" s="1"/>
  <c r="C128" i="11" s="1"/>
  <c r="C143" i="11" s="1"/>
  <c r="C50" i="11"/>
  <c r="C65" i="11"/>
  <c r="C66" i="11" l="1"/>
  <c r="C81" i="11" s="1"/>
  <c r="C96" i="11" s="1"/>
  <c r="C111" i="11" s="1"/>
  <c r="C126" i="11" s="1"/>
  <c r="C141" i="11" s="1"/>
  <c r="C80" i="11"/>
  <c r="C95" i="11" s="1"/>
  <c r="C110" i="11" s="1"/>
  <c r="C125" i="11" s="1"/>
  <c r="C140" i="11" s="1"/>
  <c r="E22" i="13" l="1"/>
  <c r="E19" i="13"/>
  <c r="E26" i="13"/>
  <c r="E21" i="13"/>
  <c r="E23" i="13"/>
  <c r="E27" i="13"/>
  <c r="E20" i="13"/>
  <c r="E25" i="13"/>
  <c r="E18" i="13"/>
  <c r="E24" i="13"/>
</calcChain>
</file>

<file path=xl/comments1.xml><?xml version="1.0" encoding="utf-8"?>
<comments xmlns="http://schemas.openxmlformats.org/spreadsheetml/2006/main">
  <authors>
    <author>European Railway Agency</author>
  </authors>
  <commentList>
    <comment ref="D35" authorId="0" shapeId="0">
      <text>
        <r>
          <rPr>
            <b/>
            <sz val="10"/>
            <color indexed="81"/>
            <rFont val="Tahoma"/>
            <family val="2"/>
          </rPr>
          <t>European Railway Agency:</t>
        </r>
        <r>
          <rPr>
            <sz val="8"/>
            <color indexed="81"/>
            <rFont val="Tahoma"/>
            <family val="2"/>
          </rPr>
          <t xml:space="preserve">
</t>
        </r>
        <r>
          <rPr>
            <sz val="10"/>
            <color indexed="81"/>
            <rFont val="Tahoma"/>
            <family val="2"/>
          </rPr>
          <t>Calculated with the rotating mass compensation</t>
        </r>
      </text>
    </comment>
  </commentList>
</comments>
</file>

<file path=xl/comments2.xml><?xml version="1.0" encoding="utf-8"?>
<comments xmlns="http://schemas.openxmlformats.org/spreadsheetml/2006/main">
  <authors>
    <author>European Railway Agency</author>
  </authors>
  <commentList>
    <comment ref="B4" authorId="0" shapeId="0">
      <text>
        <r>
          <rPr>
            <b/>
            <sz val="12"/>
            <color indexed="81"/>
            <rFont val="Tahoma"/>
            <family val="2"/>
          </rPr>
          <t>European Railway Agency:</t>
        </r>
        <r>
          <rPr>
            <sz val="12"/>
            <color indexed="81"/>
            <rFont val="Tahoma"/>
            <family val="2"/>
          </rPr>
          <t xml:space="preserve">
between 0 and 3,15 with a resolution of 0,05</t>
        </r>
      </text>
    </comment>
    <comment ref="B5" authorId="0" shapeId="0">
      <text>
        <r>
          <rPr>
            <b/>
            <sz val="12"/>
            <color indexed="81"/>
            <rFont val="Tahoma"/>
            <family val="2"/>
          </rPr>
          <t>European Railway Agency:</t>
        </r>
        <r>
          <rPr>
            <sz val="12"/>
            <color indexed="81"/>
            <rFont val="Tahoma"/>
            <family val="2"/>
          </rPr>
          <t xml:space="preserve">
between 0 and 3,15 with a resolution of 0,05</t>
        </r>
      </text>
    </comment>
    <comment ref="B6" authorId="0" shapeId="0">
      <text>
        <r>
          <rPr>
            <b/>
            <sz val="12"/>
            <color indexed="81"/>
            <rFont val="Tahoma"/>
            <family val="2"/>
          </rPr>
          <t>European Railway Agency:</t>
        </r>
        <r>
          <rPr>
            <sz val="12"/>
            <color indexed="81"/>
            <rFont val="Tahoma"/>
            <family val="2"/>
          </rPr>
          <t xml:space="preserve">
between 0 and 3,15 with a resolution of 0,05</t>
        </r>
      </text>
    </comment>
  </commentList>
</comments>
</file>

<file path=xl/comments3.xml><?xml version="1.0" encoding="utf-8"?>
<comments xmlns="http://schemas.openxmlformats.org/spreadsheetml/2006/main">
  <authors>
    <author>CR1027</author>
  </authors>
  <commentList>
    <comment ref="I36" authorId="0" shapeId="0">
      <text>
        <r>
          <rPr>
            <b/>
            <sz val="8"/>
            <color indexed="81"/>
            <rFont val="Tahoma"/>
            <family val="2"/>
          </rPr>
          <t>Value at start RSM location</t>
        </r>
        <r>
          <rPr>
            <sz val="8"/>
            <color indexed="81"/>
            <rFont val="Tahoma"/>
            <family val="2"/>
          </rPr>
          <t xml:space="preserve">
</t>
        </r>
      </text>
    </comment>
  </commentList>
</comments>
</file>

<file path=xl/comments4.xml><?xml version="1.0" encoding="utf-8"?>
<comments xmlns="http://schemas.openxmlformats.org/spreadsheetml/2006/main">
  <authors>
    <author>CR1027</author>
  </authors>
  <commentList>
    <comment ref="I36" authorId="0" shapeId="0">
      <text>
        <r>
          <rPr>
            <b/>
            <sz val="8"/>
            <color indexed="81"/>
            <rFont val="Tahoma"/>
            <family val="2"/>
          </rPr>
          <t>Value at start RSM location</t>
        </r>
        <r>
          <rPr>
            <sz val="8"/>
            <color indexed="81"/>
            <rFont val="Tahoma"/>
            <family val="2"/>
          </rPr>
          <t xml:space="preserve">
</t>
        </r>
      </text>
    </comment>
  </commentList>
</comments>
</file>

<file path=xl/sharedStrings.xml><?xml version="1.0" encoding="utf-8"?>
<sst xmlns="http://schemas.openxmlformats.org/spreadsheetml/2006/main" count="1215" uniqueCount="300">
  <si>
    <t>Braking model</t>
  </si>
  <si>
    <t xml:space="preserve">Speed dependant deceleration </t>
  </si>
  <si>
    <t>V1</t>
  </si>
  <si>
    <t>V2</t>
  </si>
  <si>
    <t>V3</t>
  </si>
  <si>
    <t>V0</t>
  </si>
  <si>
    <t>AD1</t>
  </si>
  <si>
    <t>AD2</t>
  </si>
  <si>
    <t>AD3</t>
  </si>
  <si>
    <t>AD4</t>
  </si>
  <si>
    <t>AD5</t>
  </si>
  <si>
    <t>AD6</t>
  </si>
  <si>
    <t>V4</t>
  </si>
  <si>
    <t>V5</t>
  </si>
  <si>
    <t>V6</t>
  </si>
  <si>
    <t>v7</t>
  </si>
  <si>
    <t>Current brake position:</t>
  </si>
  <si>
    <t>Emergency brake deceleration</t>
  </si>
  <si>
    <t>Correction factor Kdry_rst(V,EBCL)</t>
  </si>
  <si>
    <t>Kdry_rst1</t>
  </si>
  <si>
    <t>Kdry_rst2</t>
  </si>
  <si>
    <t>Kdry_rst3</t>
  </si>
  <si>
    <t>Kdry_rst4</t>
  </si>
  <si>
    <t>Kdry_rst5</t>
  </si>
  <si>
    <t>Kdry_rst6</t>
  </si>
  <si>
    <t>Kdry_rst7</t>
  </si>
  <si>
    <t>Correction factor Kwet_rst(V)</t>
  </si>
  <si>
    <t>Kwet_rst1</t>
  </si>
  <si>
    <t>Kwet_rst2</t>
  </si>
  <si>
    <t>Kwet_rst3</t>
  </si>
  <si>
    <t>Kwet_rst4</t>
  </si>
  <si>
    <t>Kwet_rst5</t>
  </si>
  <si>
    <t>Kwet_rst6</t>
  </si>
  <si>
    <t>Emergency Brake Confidence Level (EBCL)</t>
  </si>
  <si>
    <t>Combinaton n°1</t>
  </si>
  <si>
    <t>Regenerative Brake</t>
  </si>
  <si>
    <t>Eddy Current Brake</t>
  </si>
  <si>
    <t>Magnetic Shoe Brake</t>
  </si>
  <si>
    <t>X</t>
  </si>
  <si>
    <t>Service brake interface ?</t>
  </si>
  <si>
    <t xml:space="preserve"> </t>
  </si>
  <si>
    <t>Traction cut off interface ?</t>
  </si>
  <si>
    <t>Brake position</t>
  </si>
  <si>
    <t>Train type</t>
  </si>
  <si>
    <t>dV_ebi_min</t>
  </si>
  <si>
    <t>km/h</t>
  </si>
  <si>
    <t>dV_ebi_max</t>
  </si>
  <si>
    <t>V_ebi_min</t>
  </si>
  <si>
    <t>V_ebi_max</t>
  </si>
  <si>
    <t>dV_sbi_min</t>
  </si>
  <si>
    <t>dV_sbi_max</t>
  </si>
  <si>
    <t>V_sbi_min</t>
  </si>
  <si>
    <t>V_sbi_max</t>
  </si>
  <si>
    <t>dV_warning_min</t>
  </si>
  <si>
    <t>dV_warning_max</t>
  </si>
  <si>
    <t>V_warning_min</t>
  </si>
  <si>
    <t>V_warning_max</t>
  </si>
  <si>
    <t>T_warning</t>
  </si>
  <si>
    <t>T_driver</t>
  </si>
  <si>
    <t>M_rotating_min</t>
  </si>
  <si>
    <t>M_rotating_max</t>
  </si>
  <si>
    <t>s</t>
  </si>
  <si>
    <t>%</t>
  </si>
  <si>
    <r>
      <t>A_brake_emergency(V)   (m/s</t>
    </r>
    <r>
      <rPr>
        <vertAlign val="superscript"/>
        <sz val="11"/>
        <color indexed="8"/>
        <rFont val="Calibri"/>
        <family val="2"/>
      </rPr>
      <t>2</t>
    </r>
    <r>
      <rPr>
        <sz val="11"/>
        <color theme="1"/>
        <rFont val="Calibri"/>
        <family val="2"/>
        <scheme val="minor"/>
      </rPr>
      <t>)</t>
    </r>
  </si>
  <si>
    <r>
      <t>A_brake_service(V)   (m/s</t>
    </r>
    <r>
      <rPr>
        <vertAlign val="superscript"/>
        <sz val="11"/>
        <color indexed="8"/>
        <rFont val="Calibri"/>
        <family val="2"/>
      </rPr>
      <t>2</t>
    </r>
    <r>
      <rPr>
        <sz val="11"/>
        <color theme="1"/>
        <rFont val="Calibri"/>
        <family val="2"/>
        <scheme val="minor"/>
      </rPr>
      <t>)</t>
    </r>
  </si>
  <si>
    <t>V_lim for emergency brake (km/h)</t>
  </si>
  <si>
    <t>V_lim for service brake (km/h)</t>
  </si>
  <si>
    <t>Target speed (km/h)</t>
  </si>
  <si>
    <t>kto</t>
  </si>
  <si>
    <t>EBCL</t>
  </si>
  <si>
    <t>Combination n°1</t>
  </si>
  <si>
    <t>Combination n°2</t>
  </si>
  <si>
    <t>V_lim EB</t>
  </si>
  <si>
    <t>Speed V (km/h)</t>
  </si>
  <si>
    <t>V_lim BS</t>
  </si>
  <si>
    <t>d (m)</t>
  </si>
  <si>
    <t>Brake inhib</t>
  </si>
  <si>
    <r>
      <t>Acceleration/deceleration due to gradient A_gradient (m/s</t>
    </r>
    <r>
      <rPr>
        <vertAlign val="superscript"/>
        <sz val="11"/>
        <color indexed="8"/>
        <rFont val="Calibri"/>
        <family val="2"/>
      </rPr>
      <t>2</t>
    </r>
    <r>
      <rPr>
        <sz val="11"/>
        <color theme="1"/>
        <rFont val="Calibri"/>
        <family val="2"/>
        <scheme val="minor"/>
      </rPr>
      <t>)</t>
    </r>
  </si>
  <si>
    <t>g</t>
  </si>
  <si>
    <r>
      <t>m/s</t>
    </r>
    <r>
      <rPr>
        <vertAlign val="superscript"/>
        <sz val="11"/>
        <color indexed="8"/>
        <rFont val="Calibri"/>
        <family val="2"/>
      </rPr>
      <t>2</t>
    </r>
  </si>
  <si>
    <t>Weighting factor for available wheel/rail adhesion</t>
  </si>
  <si>
    <t>Confidence level for emergency brake safe deceleration on dry rails</t>
  </si>
  <si>
    <t>Train length step used for the correction factor Kr_int</t>
  </si>
  <si>
    <t>Train length dependent correction factor Kr_int</t>
  </si>
  <si>
    <t>Speed step used for the correction factor Kv_int</t>
  </si>
  <si>
    <t>Speed dependent correction factor Kv_int</t>
  </si>
  <si>
    <t>Correction factor to brake build up time</t>
  </si>
  <si>
    <t>Maximum deceleration value under reduced adhesion conditions(1)</t>
  </si>
  <si>
    <t>Maximum deceleration value under reduced adhesion conditions(2)</t>
  </si>
  <si>
    <t>Maximum deceleration value under reduced adhesion conditions(3)</t>
  </si>
  <si>
    <t>Lower deceleration limit to determine the set of Kv to be used</t>
  </si>
  <si>
    <t>Upper deceleration limit to determine the set of Kv to be used</t>
  </si>
  <si>
    <t>N/A</t>
  </si>
  <si>
    <t>m</t>
  </si>
  <si>
    <t>D_NVROLL</t>
  </si>
  <si>
    <t>D_NVOVTRP</t>
  </si>
  <si>
    <t>M_NVAVADH</t>
  </si>
  <si>
    <t>M_NVEBCL</t>
  </si>
  <si>
    <t>L_NVKRINT</t>
  </si>
  <si>
    <t>M_NVKRINT</t>
  </si>
  <si>
    <t>V_NVKVINT</t>
  </si>
  <si>
    <t>M_NVKVINT</t>
  </si>
  <si>
    <t>M_NVKTINT</t>
  </si>
  <si>
    <t>A_NVMAXREDADH1</t>
  </si>
  <si>
    <t>A_NVMAXREDADH2</t>
  </si>
  <si>
    <t>A_NVMAXREDADH3</t>
  </si>
  <si>
    <t>A_NVP12</t>
  </si>
  <si>
    <t>A_NVP23</t>
  </si>
  <si>
    <t>Kv_int(V)</t>
  </si>
  <si>
    <t>Kr_int(L)</t>
  </si>
  <si>
    <t>Freight trains</t>
  </si>
  <si>
    <t>Conventional passenger trains</t>
  </si>
  <si>
    <t>Train length L (m)</t>
  </si>
  <si>
    <t>Kv_int_x_a(V)</t>
  </si>
  <si>
    <t>Kv_int_x_b(V)</t>
  </si>
  <si>
    <t>if maximum emergency brake deceleration &lt;= deceleration limit (National Value A_P12)</t>
  </si>
  <si>
    <t>if maximum emergency brake deceleration &gt;= deceleration limit (National Value A_P23)</t>
  </si>
  <si>
    <t>Speed (V) (km/h)</t>
  </si>
  <si>
    <t xml:space="preserve">if deceleration limit (National Value A_P23) &gt;=  maximum emergency brake deceleration &gt;=  deceleration limit (National Value A_P12)   </t>
  </si>
  <si>
    <r>
      <t>A_brake_emergency 2 (m/s</t>
    </r>
    <r>
      <rPr>
        <vertAlign val="superscript"/>
        <sz val="11"/>
        <color indexed="8"/>
        <rFont val="Calibri"/>
        <family val="2"/>
      </rPr>
      <t>2</t>
    </r>
    <r>
      <rPr>
        <sz val="11"/>
        <color theme="1"/>
        <rFont val="Calibri"/>
        <family val="2"/>
        <scheme val="minor"/>
      </rPr>
      <t>)</t>
    </r>
  </si>
  <si>
    <r>
      <t>A_brake_emergency 1 (m/s</t>
    </r>
    <r>
      <rPr>
        <vertAlign val="superscript"/>
        <sz val="11"/>
        <color indexed="8"/>
        <rFont val="Calibri"/>
        <family val="2"/>
      </rPr>
      <t>2</t>
    </r>
    <r>
      <rPr>
        <sz val="11"/>
        <color theme="1"/>
        <rFont val="Calibri"/>
        <family val="2"/>
        <scheme val="minor"/>
      </rPr>
      <t>)</t>
    </r>
  </si>
  <si>
    <t>Kdry_rst(V) 1</t>
  </si>
  <si>
    <t>Kwet_rst(V) 1</t>
  </si>
  <si>
    <t>Kdry_rst(V) 2</t>
  </si>
  <si>
    <t>Kwet_rst(V) 2</t>
  </si>
  <si>
    <t>Pivot speed values for combination 1</t>
  </si>
  <si>
    <t>Pivot speed values for combination 2</t>
  </si>
  <si>
    <r>
      <t>A_brake_emergency (m/s</t>
    </r>
    <r>
      <rPr>
        <b/>
        <vertAlign val="superscript"/>
        <sz val="11"/>
        <color indexed="8"/>
        <rFont val="Calibri"/>
        <family val="2"/>
      </rPr>
      <t>2</t>
    </r>
    <r>
      <rPr>
        <b/>
        <sz val="11"/>
        <color indexed="8"/>
        <rFont val="Calibri"/>
        <family val="2"/>
      </rPr>
      <t>)</t>
    </r>
  </si>
  <si>
    <r>
      <t>A_brake_service (m/s</t>
    </r>
    <r>
      <rPr>
        <b/>
        <vertAlign val="superscript"/>
        <sz val="11"/>
        <color indexed="8"/>
        <rFont val="Calibri"/>
        <family val="2"/>
      </rPr>
      <t>2</t>
    </r>
    <r>
      <rPr>
        <b/>
        <sz val="11"/>
        <color indexed="8"/>
        <rFont val="Calibri"/>
        <family val="2"/>
      </rPr>
      <t>)</t>
    </r>
  </si>
  <si>
    <t>Speed "pivot" values for Emergency brake</t>
  </si>
  <si>
    <t>Kt_int</t>
  </si>
  <si>
    <t>Target type</t>
  </si>
  <si>
    <t>AD0</t>
  </si>
  <si>
    <t>Kdry_rst0</t>
  </si>
  <si>
    <t>Kwet_rst0</t>
  </si>
  <si>
    <t>EBI</t>
  </si>
  <si>
    <t>Permitted</t>
  </si>
  <si>
    <t>Warning</t>
  </si>
  <si>
    <t>Indication</t>
  </si>
  <si>
    <r>
      <t>Gradient G (</t>
    </r>
    <r>
      <rPr>
        <sz val="11"/>
        <color indexed="8"/>
        <rFont val="Calibri"/>
        <family val="2"/>
      </rPr>
      <t>‰</t>
    </r>
    <r>
      <rPr>
        <sz val="11"/>
        <color theme="1"/>
        <rFont val="Calibri"/>
        <family val="2"/>
        <scheme val="minor"/>
      </rPr>
      <t>)</t>
    </r>
  </si>
  <si>
    <r>
      <t>G(</t>
    </r>
    <r>
      <rPr>
        <sz val="11"/>
        <color indexed="8"/>
        <rFont val="Calibri"/>
        <family val="2"/>
      </rPr>
      <t>‰</t>
    </r>
    <r>
      <rPr>
        <sz val="11"/>
        <color theme="1"/>
        <rFont val="Calibri"/>
        <family val="2"/>
        <scheme val="minor"/>
      </rPr>
      <t>) train length compensated</t>
    </r>
  </si>
  <si>
    <r>
      <t>G(</t>
    </r>
    <r>
      <rPr>
        <sz val="11"/>
        <color indexed="8"/>
        <rFont val="Calibri"/>
        <family val="2"/>
      </rPr>
      <t>‰</t>
    </r>
    <r>
      <rPr>
        <sz val="11"/>
        <color theme="1"/>
        <rFont val="Calibri"/>
        <family val="2"/>
        <scheme val="minor"/>
      </rPr>
      <t>)</t>
    </r>
  </si>
  <si>
    <r>
      <t>A_brake_service 1 (m/s</t>
    </r>
    <r>
      <rPr>
        <vertAlign val="superscript"/>
        <sz val="11"/>
        <color indexed="8"/>
        <rFont val="Calibri"/>
        <family val="2"/>
      </rPr>
      <t>2</t>
    </r>
    <r>
      <rPr>
        <sz val="11"/>
        <color theme="1"/>
        <rFont val="Calibri"/>
        <family val="2"/>
        <scheme val="minor"/>
      </rPr>
      <t>)</t>
    </r>
  </si>
  <si>
    <r>
      <t>A_brake_service 2 (m/s</t>
    </r>
    <r>
      <rPr>
        <vertAlign val="superscript"/>
        <sz val="11"/>
        <color indexed="8"/>
        <rFont val="Calibri"/>
        <family val="2"/>
      </rPr>
      <t>2</t>
    </r>
    <r>
      <rPr>
        <sz val="11"/>
        <color theme="1"/>
        <rFont val="Calibri"/>
        <family val="2"/>
        <scheme val="minor"/>
      </rPr>
      <t>)</t>
    </r>
  </si>
  <si>
    <t>Traction model:  T_traction_cut_off (seconds)</t>
  </si>
  <si>
    <t>T_brake_emergency (seconds)</t>
  </si>
  <si>
    <t>T_brake_service (seconds)</t>
  </si>
  <si>
    <t>T_brake_emergency_cm0  (seconds)</t>
  </si>
  <si>
    <t>T_brake_emergency_cmt   (seconds)</t>
  </si>
  <si>
    <t>T_brake_service_cm0   (seconds)</t>
  </si>
  <si>
    <t>T_brake_service_cmt   (seconds)</t>
  </si>
  <si>
    <t>Speed (km/h)</t>
  </si>
  <si>
    <t>EBD (m)</t>
  </si>
  <si>
    <t>SBD (m)</t>
  </si>
  <si>
    <t>EBI (m)</t>
  </si>
  <si>
    <t>SBI1 (m)</t>
  </si>
  <si>
    <t>SBI2 (m)</t>
  </si>
  <si>
    <t>Warning (m)</t>
  </si>
  <si>
    <t>Permitted (m)</t>
  </si>
  <si>
    <t>Indication (m)</t>
  </si>
  <si>
    <t>Distance from target (m)</t>
  </si>
  <si>
    <t>1-10E-3</t>
  </si>
  <si>
    <t>1-10E-2</t>
  </si>
  <si>
    <t>1-10E-1</t>
  </si>
  <si>
    <t>0.5</t>
  </si>
  <si>
    <t>1-10E-4</t>
  </si>
  <si>
    <t>1-10E-5</t>
  </si>
  <si>
    <t>1-10E-6</t>
  </si>
  <si>
    <t>1-10E-7</t>
  </si>
  <si>
    <t>1-10E-8</t>
  </si>
  <si>
    <t>1-10E-9</t>
  </si>
  <si>
    <t>Speed inaccuracy (%)</t>
  </si>
  <si>
    <t>Combinaton n°2 (Brake inhibition of special brake(s) area)</t>
  </si>
  <si>
    <t>Release speed (km/h)</t>
  </si>
  <si>
    <t>Location accuracy (m)</t>
  </si>
  <si>
    <t>Gradient profile</t>
  </si>
  <si>
    <t>Track condition brake inhibition profile</t>
  </si>
  <si>
    <t>Start of brake inhibition (m)</t>
  </si>
  <si>
    <t>End of brake inhibition (m)</t>
  </si>
  <si>
    <t>Start of reduced adhesion (m)</t>
  </si>
  <si>
    <t>End of reduced adhesion (m)</t>
  </si>
  <si>
    <t>Nominal rotating mass (%)</t>
  </si>
  <si>
    <t>Reduced adhesion profile</t>
  </si>
  <si>
    <t>Initial speed (km/h)</t>
  </si>
  <si>
    <t>Special/additional brake independent from wheel/track adhesion?</t>
  </si>
  <si>
    <t>No</t>
  </si>
  <si>
    <t>Yes</t>
  </si>
  <si>
    <r>
      <t>Max. Acceleration under reduced adhesion conditions (m/s</t>
    </r>
    <r>
      <rPr>
        <vertAlign val="superscript"/>
        <sz val="11"/>
        <color indexed="8"/>
        <rFont val="Calibri"/>
        <family val="2"/>
      </rPr>
      <t>2</t>
    </r>
    <r>
      <rPr>
        <sz val="11"/>
        <color theme="1"/>
        <rFont val="Calibri"/>
        <family val="2"/>
        <scheme val="minor"/>
      </rPr>
      <t>)</t>
    </r>
  </si>
  <si>
    <t>StartRSM</t>
  </si>
  <si>
    <t>Position (m)</t>
  </si>
  <si>
    <t>EBI(m)</t>
  </si>
  <si>
    <t>Distance EOA/SvL</t>
  </si>
  <si>
    <t>Dist. origin/target (m)</t>
  </si>
  <si>
    <r>
      <t xml:space="preserve">Brake percentage for emergency brake </t>
    </r>
    <r>
      <rPr>
        <sz val="11"/>
        <color indexed="8"/>
        <rFont val="Symbol"/>
        <family val="1"/>
        <charset val="2"/>
      </rPr>
      <t>l</t>
    </r>
    <r>
      <rPr>
        <vertAlign val="subscript"/>
        <sz val="11"/>
        <color indexed="8"/>
        <rFont val="Symbol"/>
        <family val="1"/>
        <charset val="2"/>
      </rPr>
      <t xml:space="preserve">o  </t>
    </r>
    <r>
      <rPr>
        <sz val="11"/>
        <color theme="1"/>
        <rFont val="Calibri"/>
        <family val="2"/>
        <scheme val="minor"/>
      </rPr>
      <t xml:space="preserve"> (%)</t>
    </r>
  </si>
  <si>
    <r>
      <t xml:space="preserve">Brake percentage for service brake </t>
    </r>
    <r>
      <rPr>
        <sz val="11"/>
        <color indexed="8"/>
        <rFont val="Symbol"/>
        <family val="1"/>
        <charset val="2"/>
      </rPr>
      <t>l</t>
    </r>
    <r>
      <rPr>
        <vertAlign val="subscript"/>
        <sz val="11"/>
        <color indexed="8"/>
        <rFont val="Symbol"/>
        <family val="1"/>
        <charset val="2"/>
      </rPr>
      <t xml:space="preserve">o  </t>
    </r>
    <r>
      <rPr>
        <sz val="11"/>
        <color theme="1"/>
        <rFont val="Calibri"/>
        <family val="2"/>
        <scheme val="minor"/>
      </rPr>
      <t xml:space="preserve"> (%)</t>
    </r>
  </si>
  <si>
    <r>
      <t xml:space="preserve">Brake percentage </t>
    </r>
    <r>
      <rPr>
        <sz val="11"/>
        <color indexed="8"/>
        <rFont val="Symbol"/>
        <family val="1"/>
        <charset val="2"/>
      </rPr>
      <t>l</t>
    </r>
    <r>
      <rPr>
        <sz val="11"/>
        <color theme="1"/>
        <rFont val="Calibri"/>
        <family val="2"/>
        <scheme val="minor"/>
      </rPr>
      <t xml:space="preserve"> (%)</t>
    </r>
  </si>
  <si>
    <t>See sheet "Integrated correction factors"</t>
  </si>
  <si>
    <t>Permission to inhibit the compensation of the speed measurement inaccuracy</t>
  </si>
  <si>
    <t>Q_NVINHSMICPERM</t>
  </si>
  <si>
    <t>Q_NVSBTSMPERM</t>
  </si>
  <si>
    <t>Perturbation</t>
  </si>
  <si>
    <t>Relocation balises Distance from origin (m)</t>
  </si>
  <si>
    <t>Relocation balises Distance from target (m)</t>
  </si>
  <si>
    <t>SBI (m)</t>
  </si>
  <si>
    <t>SBI</t>
  </si>
  <si>
    <r>
      <t>Acceleration (m/s</t>
    </r>
    <r>
      <rPr>
        <vertAlign val="superscript"/>
        <sz val="11"/>
        <color theme="1"/>
        <rFont val="Calibri"/>
        <family val="2"/>
        <scheme val="minor"/>
      </rPr>
      <t>2</t>
    </r>
    <r>
      <rPr>
        <sz val="11"/>
        <color theme="1"/>
        <rFont val="Calibri"/>
        <family val="2"/>
        <scheme val="minor"/>
      </rPr>
      <t>)</t>
    </r>
  </si>
  <si>
    <t>Full service brake deceleration (A_brake_service)</t>
  </si>
  <si>
    <t>Normal service brake deceleration (A_brake_normal_service_0) - Freight G</t>
  </si>
  <si>
    <t>Normal service brake deceleration (A_brake_normal_service_0) - Passenger/freight P</t>
  </si>
  <si>
    <t>Normal service brake deceleration (A_brake_normal_service_1) - Passenger/freight P</t>
  </si>
  <si>
    <t>Normal service brake deceleration (A_brake_normal_service_2) - Passenger/freight P</t>
  </si>
  <si>
    <t>Normal service brake deceleration (A_brake_normal_service_1) - Freight G</t>
  </si>
  <si>
    <t>Normal service brake deceleration (A_brake_normal_service_2) - Freight G</t>
  </si>
  <si>
    <r>
      <t>A_brake_normal_service(V)   (m/s</t>
    </r>
    <r>
      <rPr>
        <vertAlign val="superscript"/>
        <sz val="11"/>
        <color indexed="8"/>
        <rFont val="Calibri"/>
        <family val="2"/>
      </rPr>
      <t>2</t>
    </r>
    <r>
      <rPr>
        <sz val="11"/>
        <color theme="1"/>
        <rFont val="Calibri"/>
        <family val="2"/>
        <scheme val="minor"/>
      </rPr>
      <t>)</t>
    </r>
  </si>
  <si>
    <r>
      <t>A_SB01 (m/s</t>
    </r>
    <r>
      <rPr>
        <vertAlign val="superscript"/>
        <sz val="11"/>
        <color theme="1"/>
        <rFont val="Calibri"/>
        <family val="2"/>
        <scheme val="minor"/>
      </rPr>
      <t>2</t>
    </r>
    <r>
      <rPr>
        <sz val="11"/>
        <color theme="1"/>
        <rFont val="Calibri"/>
        <family val="2"/>
        <scheme val="minor"/>
      </rPr>
      <t>)</t>
    </r>
  </si>
  <si>
    <r>
      <t>A_SB12 (m/s</t>
    </r>
    <r>
      <rPr>
        <vertAlign val="superscript"/>
        <sz val="11"/>
        <color theme="1"/>
        <rFont val="Calibri"/>
        <family val="2"/>
        <scheme val="minor"/>
      </rPr>
      <t>2</t>
    </r>
    <r>
      <rPr>
        <sz val="11"/>
        <color theme="1"/>
        <rFont val="Calibri"/>
        <family val="2"/>
        <scheme val="minor"/>
      </rPr>
      <t>)</t>
    </r>
  </si>
  <si>
    <t>Correction factors for gradient on normal service deceleration</t>
  </si>
  <si>
    <r>
      <t>Kn+(V) (m/s</t>
    </r>
    <r>
      <rPr>
        <vertAlign val="superscript"/>
        <sz val="11"/>
        <color theme="1"/>
        <rFont val="Calibri"/>
        <family val="2"/>
        <scheme val="minor"/>
      </rPr>
      <t>2</t>
    </r>
    <r>
      <rPr>
        <sz val="11"/>
        <color theme="1"/>
        <rFont val="Calibri"/>
        <family val="2"/>
        <scheme val="minor"/>
      </rPr>
      <t>)</t>
    </r>
  </si>
  <si>
    <r>
      <t>Kn-(V) (m/s</t>
    </r>
    <r>
      <rPr>
        <vertAlign val="superscript"/>
        <sz val="11"/>
        <color theme="1"/>
        <rFont val="Calibri"/>
        <family val="2"/>
        <scheme val="minor"/>
      </rPr>
      <t>2</t>
    </r>
    <r>
      <rPr>
        <sz val="11"/>
        <color theme="1"/>
        <rFont val="Calibri"/>
        <family val="2"/>
        <scheme val="minor"/>
      </rPr>
      <t>)</t>
    </r>
  </si>
  <si>
    <t>Correction factor for positive gradients</t>
  </si>
  <si>
    <t>Correction factor for negative gradients</t>
  </si>
  <si>
    <r>
      <t>A_brake_normal_service 1 (m/s</t>
    </r>
    <r>
      <rPr>
        <vertAlign val="superscript"/>
        <sz val="11"/>
        <color indexed="8"/>
        <rFont val="Calibri"/>
        <family val="2"/>
      </rPr>
      <t>2</t>
    </r>
    <r>
      <rPr>
        <sz val="11"/>
        <color theme="1"/>
        <rFont val="Calibri"/>
        <family val="2"/>
        <scheme val="minor"/>
      </rPr>
      <t>)</t>
    </r>
  </si>
  <si>
    <r>
      <t>A_brake_normal_service 2 (m/s</t>
    </r>
    <r>
      <rPr>
        <vertAlign val="superscript"/>
        <sz val="11"/>
        <color indexed="8"/>
        <rFont val="Calibri"/>
        <family val="2"/>
      </rPr>
      <t>2</t>
    </r>
    <r>
      <rPr>
        <sz val="11"/>
        <color theme="1"/>
        <rFont val="Calibri"/>
        <family val="2"/>
        <scheme val="minor"/>
      </rPr>
      <t>)</t>
    </r>
  </si>
  <si>
    <r>
      <t>A_brake_normal_service (m/s</t>
    </r>
    <r>
      <rPr>
        <b/>
        <vertAlign val="superscript"/>
        <sz val="11"/>
        <color indexed="8"/>
        <rFont val="Calibri"/>
        <family val="2"/>
      </rPr>
      <t>2</t>
    </r>
    <r>
      <rPr>
        <b/>
        <sz val="11"/>
        <color indexed="8"/>
        <rFont val="Calibri"/>
        <family val="2"/>
      </rPr>
      <t>)</t>
    </r>
  </si>
  <si>
    <t>Speed "pivot" values for Normal service brake</t>
  </si>
  <si>
    <t>Speed "pivot" values for Full service brake</t>
  </si>
  <si>
    <t>Permission to use service brake in target speed monitoring</t>
  </si>
  <si>
    <t>Permission to use the guidance curve</t>
  </si>
  <si>
    <t>Q_NVGUIPERM</t>
  </si>
  <si>
    <r>
      <t>Kn+(V) (m/s</t>
    </r>
    <r>
      <rPr>
        <b/>
        <vertAlign val="superscript"/>
        <sz val="11"/>
        <color indexed="8"/>
        <rFont val="Calibri"/>
        <family val="2"/>
      </rPr>
      <t>2</t>
    </r>
    <r>
      <rPr>
        <b/>
        <sz val="11"/>
        <color indexed="8"/>
        <rFont val="Calibri"/>
        <family val="2"/>
      </rPr>
      <t>)</t>
    </r>
  </si>
  <si>
    <r>
      <t>Kn-(V) (m/s</t>
    </r>
    <r>
      <rPr>
        <b/>
        <vertAlign val="superscript"/>
        <sz val="11"/>
        <color indexed="8"/>
        <rFont val="Calibri"/>
        <family val="2"/>
      </rPr>
      <t>2</t>
    </r>
    <r>
      <rPr>
        <b/>
        <sz val="11"/>
        <color indexed="8"/>
        <rFont val="Calibri"/>
        <family val="2"/>
      </rPr>
      <t>)</t>
    </r>
  </si>
  <si>
    <t>GUI-EOA (m)</t>
  </si>
  <si>
    <t>GUI-SvL (m)</t>
  </si>
  <si>
    <t>GUI LOA/MRSP target (m)
(m)</t>
  </si>
  <si>
    <t>Normal service brake deceleration (A_brake_normal_service)</t>
  </si>
  <si>
    <t>T_41</t>
  </si>
  <si>
    <t>EBI for release speed (m)</t>
  </si>
  <si>
    <t>T_brake_service
(seconds)</t>
  </si>
  <si>
    <t>EUROPEAN RAILWAY AGENCY</t>
  </si>
  <si>
    <t>ERTMS/ETCS</t>
  </si>
  <si>
    <t xml:space="preserve">Version : </t>
  </si>
  <si>
    <t>Date :</t>
  </si>
  <si>
    <t>Title</t>
  </si>
  <si>
    <t>Last Issue</t>
  </si>
  <si>
    <t>SUBSET-026</t>
  </si>
  <si>
    <t>ERTMS/ETCS System Requirements Specification</t>
  </si>
  <si>
    <t>Braking Curves simulation tool</t>
  </si>
  <si>
    <t>Reference documents</t>
  </si>
  <si>
    <t>4.0.0</t>
  </si>
  <si>
    <t>T_brake_emergency_react (seconds)</t>
  </si>
  <si>
    <t>T_brake_service_react</t>
  </si>
  <si>
    <t>(seconds)</t>
  </si>
  <si>
    <t>T_brake_service_react (seconds)</t>
  </si>
  <si>
    <t>t_be reduced (s)</t>
  </si>
  <si>
    <t>t_bs reduced (s)</t>
  </si>
  <si>
    <t>GUI LOA/MRSP target (m)</t>
  </si>
  <si>
    <t>A_EB_after</t>
  </si>
  <si>
    <t>A_SB_after</t>
  </si>
  <si>
    <t>A_safemax_after</t>
  </si>
  <si>
    <t>A_expectedmax_after</t>
  </si>
  <si>
    <t>Distance antenna - engine front (m)</t>
  </si>
  <si>
    <t>Odometer inaccuracy (m + %))</t>
  </si>
  <si>
    <t>Supervised Manoeuvre ?</t>
  </si>
  <si>
    <t>Consist length in front of the engine (m)</t>
  </si>
  <si>
    <t>Safe consist length info available ?</t>
  </si>
  <si>
    <t>Engine orientation vs. train orientation</t>
  </si>
  <si>
    <t>min (m)       nom (m)      max (m)</t>
  </si>
  <si>
    <t>Train length (m)</t>
  </si>
  <si>
    <t>Maximum overall train length</t>
  </si>
  <si>
    <t>Overall train length</t>
  </si>
  <si>
    <t>Safe consist length info available</t>
  </si>
  <si>
    <t>min (m)       nominal (m)      max (m)</t>
  </si>
  <si>
    <t>EBD Distance "pivot" values (from origin)</t>
  </si>
  <si>
    <t>EBD1 Speed "pivot" values</t>
  </si>
  <si>
    <t>EBD2 Speed "pivot" values</t>
  </si>
  <si>
    <t>SBD1 Speed "pivot" values</t>
  </si>
  <si>
    <t>SBD2 Speed "pivot" values</t>
  </si>
  <si>
    <t>SBD Distance "pivot" values (from origin)</t>
  </si>
  <si>
    <t>GUI1 Speed "pivot" values</t>
  </si>
  <si>
    <t>GUI2 Speed "pivot" values</t>
  </si>
  <si>
    <t>EBD Distance"pivot" values (from origin)</t>
  </si>
  <si>
    <t>EBD Speed "pivot" values</t>
  </si>
  <si>
    <t>SBD Speed "pivot" values</t>
  </si>
  <si>
    <t>SBD Distance"pivot" values (from origin)</t>
  </si>
  <si>
    <t xml:space="preserve">GUI Speed "pivot" values </t>
  </si>
  <si>
    <t>Engine length (m)</t>
  </si>
  <si>
    <t>Consist length in rear of the engine (inclusive) (m)</t>
  </si>
  <si>
    <r>
      <t>A_expected (SBD) (m/s</t>
    </r>
    <r>
      <rPr>
        <vertAlign val="superscript"/>
        <sz val="11"/>
        <color rgb="FF000000"/>
        <rFont val="Calibri"/>
        <family val="2"/>
      </rPr>
      <t>2</t>
    </r>
    <r>
      <rPr>
        <sz val="11"/>
        <color indexed="8"/>
        <rFont val="Calibri"/>
        <family val="2"/>
      </rPr>
      <t>)</t>
    </r>
  </si>
  <si>
    <r>
      <t>A_safe (EBD) (m/s</t>
    </r>
    <r>
      <rPr>
        <vertAlign val="superscript"/>
        <sz val="11"/>
        <color rgb="FF000000"/>
        <rFont val="Calibri"/>
        <family val="2"/>
      </rPr>
      <t>2</t>
    </r>
    <r>
      <rPr>
        <sz val="11"/>
        <color indexed="8"/>
        <rFont val="Calibri"/>
        <family val="2"/>
      </rPr>
      <t>)</t>
    </r>
  </si>
  <si>
    <r>
      <t>A_EB (m/s</t>
    </r>
    <r>
      <rPr>
        <vertAlign val="superscript"/>
        <sz val="11"/>
        <color rgb="FF000000"/>
        <rFont val="Calibri"/>
        <family val="2"/>
      </rPr>
      <t>2</t>
    </r>
    <r>
      <rPr>
        <sz val="11"/>
        <color indexed="8"/>
        <rFont val="Calibri"/>
        <family val="2"/>
      </rPr>
      <t>)</t>
    </r>
  </si>
  <si>
    <r>
      <t>A_SB (m/s</t>
    </r>
    <r>
      <rPr>
        <vertAlign val="superscript"/>
        <sz val="11"/>
        <color rgb="FF000000"/>
        <rFont val="Calibri"/>
        <family val="2"/>
      </rPr>
      <t>2</t>
    </r>
    <r>
      <rPr>
        <sz val="11"/>
        <color indexed="8"/>
        <rFont val="Calibri"/>
        <family val="2"/>
      </rPr>
      <t>)</t>
    </r>
  </si>
  <si>
    <t>Iteration</t>
  </si>
  <si>
    <r>
      <t>A_safemax (m/s</t>
    </r>
    <r>
      <rPr>
        <vertAlign val="superscript"/>
        <sz val="11"/>
        <color rgb="FF000000"/>
        <rFont val="Calibri"/>
        <family val="2"/>
      </rPr>
      <t>2</t>
    </r>
    <r>
      <rPr>
        <sz val="11"/>
        <color indexed="8"/>
        <rFont val="Calibri"/>
        <family val="2"/>
      </rPr>
      <t>)</t>
    </r>
  </si>
  <si>
    <r>
      <t>A_expectedmax (m/s</t>
    </r>
    <r>
      <rPr>
        <vertAlign val="superscript"/>
        <sz val="11"/>
        <color rgb="FF000000"/>
        <rFont val="Calibri"/>
        <family val="2"/>
      </rPr>
      <t>2</t>
    </r>
    <r>
      <rPr>
        <sz val="11"/>
        <color indexed="8"/>
        <rFont val="Calibri"/>
        <family val="2"/>
      </rPr>
      <t>)</t>
    </r>
  </si>
  <si>
    <r>
      <t>A_safe (EBD) (m/s</t>
    </r>
    <r>
      <rPr>
        <vertAlign val="superscript"/>
        <sz val="11"/>
        <color indexed="8"/>
        <rFont val="Calibri"/>
        <family val="2"/>
      </rPr>
      <t>2</t>
    </r>
    <r>
      <rPr>
        <sz val="11"/>
        <color indexed="8"/>
        <rFont val="Calibri"/>
        <family val="2"/>
      </rPr>
      <t>)</t>
    </r>
  </si>
  <si>
    <r>
      <t>A_normal_
service (GUI) (m/s</t>
    </r>
    <r>
      <rPr>
        <vertAlign val="superscript"/>
        <sz val="11"/>
        <color indexed="8"/>
        <rFont val="Calibri"/>
        <family val="2"/>
      </rPr>
      <t>2</t>
    </r>
    <r>
      <rPr>
        <sz val="11"/>
        <color indexed="8"/>
        <rFont val="Calibri"/>
        <family val="2"/>
      </rPr>
      <t>)</t>
    </r>
  </si>
  <si>
    <t>GUI foot changed</t>
  </si>
  <si>
    <t>Freight in P</t>
  </si>
  <si>
    <t>5.1</t>
  </si>
  <si>
    <t>15/10/2024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</si>
</sst>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0.0000"/>
    <numFmt numFmtId="165" formatCode="0.E+00"/>
    <numFmt numFmtId="166" formatCode="0.00000"/>
    <numFmt numFmtId="167" formatCode="0.0000000"/>
    <numFmt numFmtId="168" formatCode="0.0"/>
    <numFmt numFmtId="169" formatCode="0.000"/>
    <numFmt numFmtId="170" formatCode="0.0000E+00"/>
    <numFmt numFmtId="171" formatCode="_-* #,##0.00\ &quot;pta&quot;_-;\-* #,##0.00\ &quot;pta&quot;_-;_-* &quot;-&quot;??\ &quot;pta&quot;_-;_-@_-"/>
  </numFmts>
  <fonts count="35" x14ac:knownFonts="1">
    <font>
      <sz val="11"/>
      <color theme="1"/>
      <name val="Calibri"/>
      <family val="2"/>
      <scheme val="minor"/>
    </font>
    <font>
      <sz val="11"/>
      <color indexed="8"/>
      <name val="Calibri"/>
      <family val="2"/>
    </font>
    <font>
      <b/>
      <sz val="11"/>
      <color indexed="8"/>
      <name val="Calibri"/>
      <family val="2"/>
    </font>
    <font>
      <i/>
      <sz val="11"/>
      <color indexed="8"/>
      <name val="Calibri"/>
      <family val="2"/>
    </font>
    <font>
      <sz val="11"/>
      <color indexed="8"/>
      <name val="Symbol"/>
      <family val="1"/>
      <charset val="2"/>
    </font>
    <font>
      <vertAlign val="subscript"/>
      <sz val="11"/>
      <color indexed="8"/>
      <name val="Symbol"/>
      <family val="1"/>
      <charset val="2"/>
    </font>
    <font>
      <vertAlign val="superscript"/>
      <sz val="11"/>
      <color indexed="8"/>
      <name val="Calibri"/>
      <family val="2"/>
    </font>
    <font>
      <b/>
      <sz val="14"/>
      <color indexed="8"/>
      <name val="Calibri"/>
      <family val="2"/>
    </font>
    <font>
      <b/>
      <sz val="16"/>
      <color indexed="8"/>
      <name val="Calibri"/>
      <family val="2"/>
    </font>
    <font>
      <sz val="8"/>
      <color indexed="81"/>
      <name val="Tahoma"/>
      <family val="2"/>
    </font>
    <font>
      <sz val="12"/>
      <color indexed="81"/>
      <name val="Tahoma"/>
      <family val="2"/>
    </font>
    <font>
      <sz val="10"/>
      <color indexed="81"/>
      <name val="Tahoma"/>
      <family val="2"/>
    </font>
    <font>
      <b/>
      <sz val="10"/>
      <color indexed="81"/>
      <name val="Tahoma"/>
      <family val="2"/>
    </font>
    <font>
      <b/>
      <sz val="12"/>
      <color indexed="81"/>
      <name val="Tahoma"/>
      <family val="2"/>
    </font>
    <font>
      <b/>
      <vertAlign val="superscript"/>
      <sz val="11"/>
      <color indexed="8"/>
      <name val="Calibri"/>
      <family val="2"/>
    </font>
    <font>
      <sz val="11"/>
      <name val="Calibri"/>
      <family val="2"/>
    </font>
    <font>
      <sz val="8"/>
      <name val="Calibri"/>
      <family val="2"/>
    </font>
    <font>
      <sz val="11"/>
      <color indexed="9"/>
      <name val="Calibri"/>
      <family val="2"/>
    </font>
    <font>
      <sz val="16"/>
      <color indexed="8"/>
      <name val="Calibri"/>
      <family val="2"/>
    </font>
    <font>
      <sz val="10"/>
      <color indexed="8"/>
      <name val="Calibri"/>
      <family val="2"/>
    </font>
    <font>
      <b/>
      <sz val="8"/>
      <color indexed="81"/>
      <name val="Tahoma"/>
      <family val="2"/>
    </font>
    <font>
      <sz val="11"/>
      <color rgb="FFFFFFFF"/>
      <name val="Calibri"/>
      <family val="2"/>
    </font>
    <font>
      <sz val="11"/>
      <color rgb="FF000000"/>
      <name val="Calibri"/>
      <family val="2"/>
    </font>
    <font>
      <vertAlign val="superscript"/>
      <sz val="11"/>
      <color theme="1"/>
      <name val="Calibri"/>
      <family val="2"/>
      <scheme val="minor"/>
    </font>
    <font>
      <sz val="10"/>
      <name val="Arial"/>
      <family val="2"/>
    </font>
    <font>
      <sz val="12"/>
      <name val="Arial"/>
      <family val="2"/>
    </font>
    <font>
      <b/>
      <sz val="12"/>
      <name val="Arial"/>
      <family val="2"/>
    </font>
    <font>
      <b/>
      <sz val="18"/>
      <name val="Arial"/>
      <family val="2"/>
    </font>
    <font>
      <b/>
      <sz val="10"/>
      <name val="Arial"/>
      <family val="2"/>
    </font>
    <font>
      <b/>
      <sz val="14"/>
      <name val="Arial"/>
      <family val="2"/>
    </font>
    <font>
      <b/>
      <sz val="11"/>
      <color theme="1"/>
      <name val="Calibri"/>
      <family val="2"/>
      <scheme val="minor"/>
    </font>
    <font>
      <sz val="11"/>
      <color rgb="FF000000"/>
      <name val="Calibri"/>
      <family val="2"/>
      <scheme val="minor"/>
    </font>
    <font>
      <b/>
      <sz val="20"/>
      <color rgb="FFFF0000"/>
      <name val="Calibri"/>
      <family val="2"/>
      <scheme val="minor"/>
    </font>
    <font>
      <vertAlign val="superscript"/>
      <sz val="11"/>
      <color rgb="FF000000"/>
      <name val="Calibri"/>
      <family val="2"/>
    </font>
    <font>
      <sz val="11"/>
      <color rgb="FFFFFFFF"/>
      <name val="Calibri"/>
      <family val="2"/>
      <scheme val="minor"/>
    </font>
  </fonts>
  <fills count="8">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9"/>
        <bgColor indexed="64"/>
      </patternFill>
    </fill>
    <fill>
      <patternFill patternType="solid">
        <fgColor rgb="FFFFFF00"/>
        <bgColor indexed="64"/>
      </patternFill>
    </fill>
    <fill>
      <patternFill patternType="solid">
        <fgColor rgb="FFFFFFFF"/>
        <bgColor indexed="64"/>
      </patternFill>
    </fill>
    <fill>
      <patternFill patternType="solid">
        <fgColor rgb="FFFFC000"/>
        <bgColor indexed="64"/>
      </patternFill>
    </fill>
  </fills>
  <borders count="82">
    <border>
      <left/>
      <right/>
      <top/>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ck">
        <color indexed="64"/>
      </top>
      <bottom style="thick">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style="thick">
        <color indexed="64"/>
      </left>
      <right style="thick">
        <color indexed="64"/>
      </right>
      <top style="thick">
        <color indexed="64"/>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top/>
      <bottom style="thick">
        <color indexed="64"/>
      </bottom>
      <diagonal/>
    </border>
    <border>
      <left style="thick">
        <color indexed="64"/>
      </left>
      <right/>
      <top/>
      <bottom/>
      <diagonal/>
    </border>
    <border>
      <left style="medium">
        <color indexed="64"/>
      </left>
      <right/>
      <top style="thin">
        <color indexed="64"/>
      </top>
      <bottom/>
      <diagonal/>
    </border>
    <border>
      <left/>
      <right/>
      <top style="thin">
        <color indexed="64"/>
      </top>
      <bottom style="medium">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indexed="64"/>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ck">
        <color indexed="64"/>
      </bottom>
      <diagonal/>
    </border>
  </borders>
  <cellStyleXfs count="3">
    <xf numFmtId="0" fontId="0" fillId="0" borderId="0"/>
    <xf numFmtId="0" fontId="24" fillId="0" borderId="0"/>
    <xf numFmtId="171" fontId="24" fillId="0" borderId="0" applyFont="0" applyFill="0" applyBorder="0" applyAlignment="0" applyProtection="0"/>
  </cellStyleXfs>
  <cellXfs count="309">
    <xf numFmtId="0" fontId="0" fillId="0" borderId="0" xfId="0"/>
    <xf numFmtId="0" fontId="0" fillId="0" borderId="0" xfId="0" applyAlignment="1">
      <alignment horizontal="center" vertical="center"/>
    </xf>
    <xf numFmtId="0" fontId="0" fillId="0" borderId="1" xfId="0" applyBorder="1"/>
    <xf numFmtId="0" fontId="0" fillId="0" borderId="2" xfId="0" applyBorder="1"/>
    <xf numFmtId="0" fontId="0" fillId="0" borderId="3" xfId="0" applyBorder="1"/>
    <xf numFmtId="0" fontId="0" fillId="0" borderId="4" xfId="0" applyBorder="1" applyAlignment="1">
      <alignment horizontal="center" vertical="center"/>
    </xf>
    <xf numFmtId="0" fontId="0" fillId="0" borderId="4" xfId="0" applyBorder="1" applyAlignment="1">
      <alignment horizontal="center" vertical="center" wrapText="1"/>
    </xf>
    <xf numFmtId="0" fontId="0" fillId="0" borderId="0" xfId="0" applyAlignment="1">
      <alignment horizontal="center"/>
    </xf>
    <xf numFmtId="0" fontId="0" fillId="0" borderId="4" xfId="0" applyBorder="1" applyAlignment="1">
      <alignment horizontal="center"/>
    </xf>
    <xf numFmtId="0" fontId="0" fillId="0" borderId="4" xfId="0" applyBorder="1"/>
    <xf numFmtId="2" fontId="0" fillId="0" borderId="0" xfId="0" applyNumberFormat="1" applyAlignment="1">
      <alignment horizontal="center"/>
    </xf>
    <xf numFmtId="0" fontId="0" fillId="0" borderId="0" xfId="0" applyAlignment="1">
      <alignment horizontal="left" vertical="center" wrapText="1"/>
    </xf>
    <xf numFmtId="0" fontId="0" fillId="0" borderId="0" xfId="0" applyAlignment="1">
      <alignment horizontal="left"/>
    </xf>
    <xf numFmtId="0" fontId="0" fillId="0" borderId="4" xfId="0" applyBorder="1" applyAlignment="1">
      <alignment horizontal="left"/>
    </xf>
    <xf numFmtId="0" fontId="0" fillId="0" borderId="0" xfId="0" applyAlignment="1">
      <alignment vertical="center"/>
    </xf>
    <xf numFmtId="0" fontId="0" fillId="0" borderId="0" xfId="0" applyAlignment="1">
      <alignment horizontal="left" vertical="center"/>
    </xf>
    <xf numFmtId="0" fontId="0" fillId="0" borderId="4" xfId="0" applyBorder="1" applyAlignment="1">
      <alignment horizontal="left" vertical="center" wrapText="1"/>
    </xf>
    <xf numFmtId="0" fontId="0" fillId="0" borderId="4" xfId="0" applyBorder="1" applyAlignment="1">
      <alignment vertical="center"/>
    </xf>
    <xf numFmtId="2" fontId="0" fillId="0" borderId="0" xfId="0" applyNumberFormat="1"/>
    <xf numFmtId="0" fontId="2" fillId="0" borderId="0" xfId="0" applyFont="1" applyAlignment="1">
      <alignment horizontal="center" vertical="center"/>
    </xf>
    <xf numFmtId="2" fontId="0" fillId="0" borderId="4" xfId="0" applyNumberFormat="1" applyBorder="1" applyAlignment="1">
      <alignment horizontal="center"/>
    </xf>
    <xf numFmtId="0" fontId="0" fillId="0" borderId="0" xfId="0" applyAlignment="1">
      <alignment horizontal="center" vertical="center" wrapText="1"/>
    </xf>
    <xf numFmtId="166" fontId="0" fillId="0" borderId="0" xfId="0" applyNumberFormat="1" applyAlignment="1">
      <alignment horizontal="center" vertical="center" wrapText="1"/>
    </xf>
    <xf numFmtId="0" fontId="2" fillId="2" borderId="4" xfId="0" applyFont="1" applyFill="1" applyBorder="1" applyAlignment="1">
      <alignment horizontal="left" vertical="center"/>
    </xf>
    <xf numFmtId="167" fontId="2" fillId="2" borderId="4" xfId="0" applyNumberFormat="1" applyFont="1" applyFill="1" applyBorder="1" applyAlignment="1">
      <alignment horizontal="left" vertical="center"/>
    </xf>
    <xf numFmtId="0" fontId="0" fillId="2" borderId="4" xfId="0" applyFill="1" applyBorder="1" applyAlignment="1">
      <alignment horizontal="left" vertical="center" wrapText="1"/>
    </xf>
    <xf numFmtId="0" fontId="0" fillId="2" borderId="4" xfId="0" applyFill="1" applyBorder="1" applyAlignment="1">
      <alignment vertical="center"/>
    </xf>
    <xf numFmtId="169" fontId="0" fillId="0" borderId="4" xfId="0" applyNumberFormat="1" applyBorder="1" applyAlignment="1">
      <alignment horizontal="center"/>
    </xf>
    <xf numFmtId="2" fontId="0" fillId="0" borderId="4" xfId="0" applyNumberFormat="1" applyBorder="1" applyAlignment="1">
      <alignment horizontal="center" vertical="center" wrapText="1"/>
    </xf>
    <xf numFmtId="2" fontId="0" fillId="0" borderId="0" xfId="0" applyNumberFormat="1" applyAlignment="1">
      <alignment horizontal="center" vertical="center"/>
    </xf>
    <xf numFmtId="2" fontId="0" fillId="0" borderId="6" xfId="0" applyNumberFormat="1" applyBorder="1" applyAlignment="1">
      <alignment horizontal="center" vertical="center" wrapText="1"/>
    </xf>
    <xf numFmtId="2" fontId="0" fillId="0" borderId="7" xfId="0" applyNumberFormat="1" applyBorder="1" applyAlignment="1">
      <alignment horizontal="center" vertical="center" wrapText="1"/>
    </xf>
    <xf numFmtId="168" fontId="2" fillId="0" borderId="8" xfId="0" applyNumberFormat="1" applyFont="1" applyBorder="1" applyAlignment="1">
      <alignment horizontal="center" vertical="center" wrapText="1"/>
    </xf>
    <xf numFmtId="168" fontId="2" fillId="0" borderId="9" xfId="0" applyNumberFormat="1" applyFont="1" applyBorder="1" applyAlignment="1">
      <alignment horizontal="center" vertical="center"/>
    </xf>
    <xf numFmtId="0" fontId="2" fillId="0" borderId="8" xfId="0" applyFont="1" applyBorder="1" applyAlignment="1">
      <alignment horizontal="center" vertical="center" wrapText="1"/>
    </xf>
    <xf numFmtId="0" fontId="2" fillId="0" borderId="9" xfId="0" applyFont="1" applyBorder="1" applyAlignment="1">
      <alignment horizontal="center" vertical="center"/>
    </xf>
    <xf numFmtId="1" fontId="0" fillId="0" borderId="10" xfId="0" applyNumberFormat="1" applyBorder="1"/>
    <xf numFmtId="1" fontId="0" fillId="0" borderId="0" xfId="0" applyNumberFormat="1"/>
    <xf numFmtId="164" fontId="0" fillId="0" borderId="4" xfId="0" applyNumberFormat="1" applyBorder="1" applyAlignment="1">
      <alignment horizontal="center"/>
    </xf>
    <xf numFmtId="1" fontId="0" fillId="0" borderId="4" xfId="0" applyNumberFormat="1" applyBorder="1" applyAlignment="1">
      <alignment horizontal="center" vertical="center" wrapText="1"/>
    </xf>
    <xf numFmtId="164" fontId="0" fillId="0" borderId="0" xfId="0" applyNumberFormat="1" applyAlignment="1">
      <alignment horizontal="center" vertical="center"/>
    </xf>
    <xf numFmtId="164" fontId="0" fillId="0" borderId="7" xfId="0" applyNumberFormat="1" applyBorder="1" applyAlignment="1">
      <alignment horizontal="center" vertical="center" wrapText="1"/>
    </xf>
    <xf numFmtId="164" fontId="0" fillId="0" borderId="4" xfId="0" applyNumberFormat="1" applyBorder="1" applyAlignment="1">
      <alignment horizontal="center" vertical="center" wrapText="1"/>
    </xf>
    <xf numFmtId="164" fontId="0" fillId="0" borderId="6" xfId="0" applyNumberFormat="1" applyBorder="1" applyAlignment="1">
      <alignment horizontal="center" vertical="center" wrapText="1"/>
    </xf>
    <xf numFmtId="0" fontId="0" fillId="0" borderId="11" xfId="0" applyBorder="1"/>
    <xf numFmtId="164" fontId="0" fillId="0" borderId="0" xfId="0" applyNumberFormat="1" applyAlignment="1">
      <alignment horizontal="center"/>
    </xf>
    <xf numFmtId="164" fontId="0" fillId="0" borderId="12" xfId="0" applyNumberFormat="1" applyBorder="1" applyAlignment="1">
      <alignment horizontal="center" vertical="center" wrapText="1"/>
    </xf>
    <xf numFmtId="0" fontId="2" fillId="0" borderId="9" xfId="0" applyFont="1" applyBorder="1" applyAlignment="1">
      <alignment horizontal="center"/>
    </xf>
    <xf numFmtId="167" fontId="0" fillId="0" borderId="4" xfId="0" applyNumberFormat="1" applyBorder="1" applyAlignment="1">
      <alignment horizontal="left" vertical="center"/>
    </xf>
    <xf numFmtId="1" fontId="0" fillId="0" borderId="0" xfId="0" applyNumberFormat="1" applyAlignment="1">
      <alignment horizontal="center"/>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1" fillId="0" borderId="0" xfId="0" applyFont="1" applyAlignment="1">
      <alignment horizontal="center" vertical="center" wrapText="1"/>
    </xf>
    <xf numFmtId="2" fontId="0" fillId="0" borderId="0" xfId="0" applyNumberFormat="1" applyAlignment="1">
      <alignment horizontal="right"/>
    </xf>
    <xf numFmtId="0" fontId="0" fillId="3" borderId="0" xfId="0" applyFill="1" applyAlignment="1">
      <alignment horizontal="center"/>
    </xf>
    <xf numFmtId="0" fontId="0" fillId="3" borderId="12" xfId="0" applyFill="1" applyBorder="1"/>
    <xf numFmtId="0" fontId="0" fillId="4" borderId="13" xfId="0" applyFill="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3" borderId="16" xfId="0" applyFill="1" applyBorder="1"/>
    <xf numFmtId="0" fontId="0" fillId="0" borderId="13" xfId="0" applyBorder="1" applyAlignment="1">
      <alignment horizontal="left" vertical="center"/>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20" xfId="0" applyBorder="1" applyAlignment="1">
      <alignment horizontal="center"/>
    </xf>
    <xf numFmtId="0" fontId="0" fillId="0" borderId="21" xfId="0" applyBorder="1" applyAlignment="1">
      <alignment horizontal="center"/>
    </xf>
    <xf numFmtId="0" fontId="0" fillId="0" borderId="21" xfId="0" applyBorder="1"/>
    <xf numFmtId="0" fontId="0" fillId="0" borderId="14" xfId="0" applyBorder="1" applyAlignment="1">
      <alignment horizontal="center"/>
    </xf>
    <xf numFmtId="0" fontId="0" fillId="0" borderId="13" xfId="0" applyBorder="1" applyAlignment="1">
      <alignment horizontal="center"/>
    </xf>
    <xf numFmtId="0" fontId="0" fillId="0" borderId="23" xfId="0" applyBorder="1" applyAlignment="1">
      <alignment horizontal="center"/>
    </xf>
    <xf numFmtId="0" fontId="0" fillId="0" borderId="24" xfId="0" applyBorder="1" applyAlignment="1">
      <alignment horizontal="center" vertical="center"/>
    </xf>
    <xf numFmtId="0" fontId="0" fillId="0" borderId="18" xfId="0"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xf>
    <xf numFmtId="0" fontId="0" fillId="0" borderId="19" xfId="0" applyBorder="1" applyAlignment="1">
      <alignment horizontal="center"/>
    </xf>
    <xf numFmtId="0" fontId="0" fillId="0" borderId="24" xfId="0" applyBorder="1" applyAlignment="1">
      <alignment horizontal="center"/>
    </xf>
    <xf numFmtId="0" fontId="0" fillId="0" borderId="27" xfId="0" applyBorder="1" applyAlignment="1">
      <alignment horizontal="center"/>
    </xf>
    <xf numFmtId="0" fontId="19" fillId="0" borderId="15" xfId="0" applyFont="1" applyBorder="1" applyAlignment="1">
      <alignment horizontal="center" vertical="center" wrapText="1"/>
    </xf>
    <xf numFmtId="0" fontId="1" fillId="0" borderId="11" xfId="0" applyFont="1" applyBorder="1" applyAlignment="1">
      <alignment horizontal="center" vertical="center" wrapText="1"/>
    </xf>
    <xf numFmtId="0" fontId="0" fillId="3" borderId="14" xfId="0" applyFill="1" applyBorder="1" applyAlignment="1" applyProtection="1">
      <alignment horizontal="center" vertical="center"/>
      <protection locked="0"/>
    </xf>
    <xf numFmtId="0" fontId="0" fillId="3" borderId="6" xfId="0" applyFill="1" applyBorder="1" applyAlignment="1" applyProtection="1">
      <alignment horizontal="center" vertical="center"/>
      <protection locked="0"/>
    </xf>
    <xf numFmtId="0" fontId="0" fillId="3" borderId="28" xfId="0" applyFill="1" applyBorder="1" applyAlignment="1" applyProtection="1">
      <alignment horizontal="center" vertical="center"/>
      <protection locked="0"/>
    </xf>
    <xf numFmtId="0" fontId="0" fillId="3" borderId="4" xfId="0" applyFill="1" applyBorder="1" applyAlignment="1" applyProtection="1">
      <alignment horizontal="left" vertical="center"/>
      <protection locked="0"/>
    </xf>
    <xf numFmtId="0" fontId="0" fillId="0" borderId="0" xfId="0" applyProtection="1">
      <protection locked="0"/>
    </xf>
    <xf numFmtId="0" fontId="0" fillId="0" borderId="0" xfId="0" applyAlignment="1" applyProtection="1">
      <alignment horizontal="center"/>
      <protection locked="0"/>
    </xf>
    <xf numFmtId="2" fontId="0" fillId="3" borderId="4" xfId="0" applyNumberFormat="1" applyFill="1" applyBorder="1" applyAlignment="1" applyProtection="1">
      <alignment horizontal="center"/>
      <protection locked="0"/>
    </xf>
    <xf numFmtId="169" fontId="0" fillId="3" borderId="4" xfId="0" applyNumberFormat="1" applyFill="1" applyBorder="1" applyAlignment="1" applyProtection="1">
      <alignment horizontal="center"/>
      <protection locked="0"/>
    </xf>
    <xf numFmtId="0" fontId="0" fillId="3" borderId="4" xfId="0" applyFill="1" applyBorder="1" applyAlignment="1" applyProtection="1">
      <alignment horizontal="center"/>
      <protection locked="0"/>
    </xf>
    <xf numFmtId="168" fontId="2" fillId="0" borderId="4" xfId="0" applyNumberFormat="1" applyFont="1" applyBorder="1" applyAlignment="1" applyProtection="1">
      <alignment horizontal="center" vertical="center" wrapText="1"/>
      <protection locked="0"/>
    </xf>
    <xf numFmtId="169" fontId="2" fillId="0" borderId="6" xfId="0" applyNumberFormat="1" applyFont="1" applyBorder="1" applyAlignment="1" applyProtection="1">
      <alignment horizontal="center" vertical="center" wrapText="1"/>
      <protection locked="0"/>
    </xf>
    <xf numFmtId="0" fontId="2" fillId="0" borderId="8" xfId="0" applyFont="1" applyBorder="1" applyAlignment="1" applyProtection="1">
      <alignment horizontal="center" vertical="center" wrapText="1"/>
      <protection locked="0"/>
    </xf>
    <xf numFmtId="164" fontId="2" fillId="0" borderId="12" xfId="0" applyNumberFormat="1" applyFont="1" applyBorder="1" applyAlignment="1" applyProtection="1">
      <alignment horizontal="center" vertical="center" wrapText="1"/>
      <protection locked="0"/>
    </xf>
    <xf numFmtId="2" fontId="2" fillId="0" borderId="8" xfId="0" applyNumberFormat="1" applyFont="1" applyBorder="1" applyAlignment="1" applyProtection="1">
      <alignment horizontal="center" vertical="center" wrapText="1"/>
      <protection locked="0"/>
    </xf>
    <xf numFmtId="168" fontId="2" fillId="0" borderId="0" xfId="0" applyNumberFormat="1" applyFont="1" applyAlignment="1" applyProtection="1">
      <alignment horizontal="center" vertical="center"/>
      <protection locked="0"/>
    </xf>
    <xf numFmtId="169" fontId="0" fillId="0" borderId="0" xfId="0" applyNumberFormat="1" applyAlignment="1" applyProtection="1">
      <alignment horizontal="center" vertical="center"/>
      <protection locked="0"/>
    </xf>
    <xf numFmtId="0" fontId="2" fillId="0" borderId="9" xfId="0" applyFont="1" applyBorder="1" applyAlignment="1" applyProtection="1">
      <alignment horizontal="center"/>
      <protection locked="0"/>
    </xf>
    <xf numFmtId="164" fontId="0" fillId="0" borderId="0" xfId="0" applyNumberFormat="1" applyAlignment="1" applyProtection="1">
      <alignment horizontal="center" vertical="center"/>
      <protection locked="0"/>
    </xf>
    <xf numFmtId="2" fontId="2" fillId="0" borderId="9" xfId="0" applyNumberFormat="1" applyFont="1" applyBorder="1" applyAlignment="1" applyProtection="1">
      <alignment horizontal="center"/>
      <protection locked="0"/>
    </xf>
    <xf numFmtId="0" fontId="8" fillId="0" borderId="9" xfId="0" applyFont="1" applyBorder="1" applyAlignment="1" applyProtection="1">
      <alignment horizontal="center"/>
      <protection locked="0"/>
    </xf>
    <xf numFmtId="0" fontId="2" fillId="0" borderId="9" xfId="0" applyFont="1" applyBorder="1" applyAlignment="1" applyProtection="1">
      <alignment horizontal="center" vertical="center"/>
      <protection locked="0"/>
    </xf>
    <xf numFmtId="2" fontId="2" fillId="0" borderId="9" xfId="0" applyNumberFormat="1" applyFont="1" applyBorder="1" applyAlignment="1" applyProtection="1">
      <alignment horizontal="center" vertical="center"/>
      <protection locked="0"/>
    </xf>
    <xf numFmtId="0" fontId="2" fillId="0" borderId="0" xfId="0" applyFont="1" applyAlignment="1" applyProtection="1">
      <alignment vertical="center"/>
      <protection locked="0"/>
    </xf>
    <xf numFmtId="0" fontId="0" fillId="3" borderId="19" xfId="0" applyFill="1" applyBorder="1" applyAlignment="1" applyProtection="1">
      <alignment horizontal="center"/>
      <protection locked="0"/>
    </xf>
    <xf numFmtId="0" fontId="0" fillId="3" borderId="24" xfId="0" applyFill="1" applyBorder="1" applyAlignment="1" applyProtection="1">
      <alignment horizontal="center"/>
      <protection locked="0"/>
    </xf>
    <xf numFmtId="0" fontId="0" fillId="3" borderId="25" xfId="0" applyFill="1"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33" xfId="0" applyBorder="1" applyAlignment="1">
      <alignment vertical="center"/>
    </xf>
    <xf numFmtId="0" fontId="0" fillId="3" borderId="4" xfId="0" applyFill="1" applyBorder="1" applyAlignment="1">
      <alignment horizontal="left" vertical="center"/>
    </xf>
    <xf numFmtId="0" fontId="0" fillId="3" borderId="29" xfId="0" applyFill="1" applyBorder="1" applyAlignment="1" applyProtection="1">
      <alignment horizontal="center"/>
      <protection locked="0"/>
    </xf>
    <xf numFmtId="0" fontId="0" fillId="0" borderId="53" xfId="0" applyBorder="1" applyAlignment="1">
      <alignment horizontal="center" vertical="center"/>
    </xf>
    <xf numFmtId="0" fontId="0" fillId="0" borderId="18" xfId="0" applyBorder="1" applyAlignment="1">
      <alignment horizontal="center" vertical="center"/>
    </xf>
    <xf numFmtId="0" fontId="1" fillId="0" borderId="13" xfId="0" applyFont="1" applyBorder="1" applyAlignment="1">
      <alignment horizontal="center" vertical="center" wrapText="1"/>
    </xf>
    <xf numFmtId="0" fontId="1" fillId="0" borderId="30" xfId="0" applyFont="1" applyBorder="1" applyAlignment="1">
      <alignment horizontal="center" vertical="center"/>
    </xf>
    <xf numFmtId="0" fontId="0" fillId="0" borderId="55" xfId="0" applyBorder="1" applyAlignment="1">
      <alignment horizontal="center"/>
    </xf>
    <xf numFmtId="0" fontId="0" fillId="3" borderId="56" xfId="0" applyFill="1" applyBorder="1" applyAlignment="1" applyProtection="1">
      <alignment horizontal="center"/>
      <protection locked="0"/>
    </xf>
    <xf numFmtId="0" fontId="0" fillId="0" borderId="56" xfId="0" applyBorder="1" applyAlignment="1">
      <alignment horizontal="center" vertical="center"/>
    </xf>
    <xf numFmtId="0" fontId="0" fillId="0" borderId="57" xfId="0" applyBorder="1" applyAlignment="1">
      <alignment horizontal="center"/>
    </xf>
    <xf numFmtId="0" fontId="0" fillId="0" borderId="56" xfId="0" applyBorder="1" applyAlignment="1">
      <alignment horizontal="center"/>
    </xf>
    <xf numFmtId="0" fontId="0" fillId="0" borderId="31" xfId="0" applyBorder="1" applyAlignment="1">
      <alignment horizontal="center"/>
    </xf>
    <xf numFmtId="0" fontId="0" fillId="0" borderId="37" xfId="0" applyBorder="1" applyAlignment="1">
      <alignment horizontal="center"/>
    </xf>
    <xf numFmtId="0" fontId="0" fillId="5" borderId="19" xfId="0" applyFill="1" applyBorder="1" applyAlignment="1" applyProtection="1">
      <alignment horizontal="center"/>
      <protection locked="0"/>
    </xf>
    <xf numFmtId="0" fontId="0" fillId="5" borderId="58" xfId="0" applyFill="1" applyBorder="1" applyAlignment="1" applyProtection="1">
      <alignment horizontal="center"/>
      <protection locked="0"/>
    </xf>
    <xf numFmtId="0" fontId="2" fillId="0" borderId="0" xfId="0" applyFont="1" applyAlignment="1">
      <alignment horizontal="center"/>
    </xf>
    <xf numFmtId="164" fontId="2" fillId="0" borderId="0" xfId="0" applyNumberFormat="1" applyFont="1" applyAlignment="1" applyProtection="1">
      <alignment horizontal="center" vertical="center" wrapText="1"/>
      <protection locked="0"/>
    </xf>
    <xf numFmtId="0" fontId="0" fillId="0" borderId="6" xfId="0" applyBorder="1" applyAlignment="1">
      <alignment horizontal="center" vertical="center"/>
    </xf>
    <xf numFmtId="0" fontId="0" fillId="0" borderId="61" xfId="0" applyBorder="1" applyAlignment="1">
      <alignment horizontal="center" vertical="center"/>
    </xf>
    <xf numFmtId="0" fontId="0" fillId="0" borderId="6" xfId="0" applyBorder="1" applyAlignment="1">
      <alignment horizontal="center" wrapText="1"/>
    </xf>
    <xf numFmtId="0" fontId="0" fillId="3" borderId="24" xfId="0" applyFill="1" applyBorder="1" applyAlignment="1" applyProtection="1">
      <alignment horizontal="center" vertical="center"/>
      <protection locked="0"/>
    </xf>
    <xf numFmtId="0" fontId="0" fillId="0" borderId="26" xfId="0" applyBorder="1" applyAlignment="1">
      <alignment horizontal="center" vertical="center"/>
    </xf>
    <xf numFmtId="0" fontId="24" fillId="0" borderId="0" xfId="1"/>
    <xf numFmtId="0" fontId="24" fillId="0" borderId="0" xfId="1" applyAlignment="1">
      <alignment horizontal="center" vertical="center"/>
    </xf>
    <xf numFmtId="0" fontId="24" fillId="0" borderId="0" xfId="1" applyAlignment="1">
      <alignment vertical="center" wrapText="1"/>
    </xf>
    <xf numFmtId="49" fontId="24" fillId="0" borderId="0" xfId="1" applyNumberFormat="1" applyAlignment="1">
      <alignment horizontal="left" vertical="center" wrapText="1"/>
    </xf>
    <xf numFmtId="0" fontId="28" fillId="0" borderId="70" xfId="0" applyFont="1" applyBorder="1" applyAlignment="1">
      <alignment horizontal="left" vertical="center" wrapText="1"/>
    </xf>
    <xf numFmtId="0" fontId="28" fillId="0" borderId="71" xfId="0" applyFont="1" applyBorder="1" applyAlignment="1">
      <alignment horizontal="left" vertical="center" wrapText="1"/>
    </xf>
    <xf numFmtId="0" fontId="28" fillId="0" borderId="72" xfId="0" applyFont="1" applyBorder="1" applyAlignment="1">
      <alignment horizontal="center" vertical="center" wrapText="1"/>
    </xf>
    <xf numFmtId="0" fontId="24" fillId="0" borderId="73" xfId="0" applyFont="1" applyBorder="1" applyAlignment="1">
      <alignment horizontal="left" vertical="center" wrapText="1"/>
    </xf>
    <xf numFmtId="0" fontId="24" fillId="0" borderId="4" xfId="0" applyFont="1" applyBorder="1" applyAlignment="1">
      <alignment horizontal="left" vertical="center" wrapText="1"/>
    </xf>
    <xf numFmtId="0" fontId="24" fillId="0" borderId="74" xfId="0" applyFont="1" applyBorder="1" applyAlignment="1">
      <alignment horizontal="center" vertical="center" wrapText="1"/>
    </xf>
    <xf numFmtId="0" fontId="25" fillId="0" borderId="0" xfId="1" applyFont="1" applyAlignment="1">
      <alignment horizontal="center" vertical="center"/>
    </xf>
    <xf numFmtId="0" fontId="29" fillId="0" borderId="65" xfId="1" applyFont="1" applyBorder="1" applyAlignment="1">
      <alignment vertical="center" wrapText="1"/>
    </xf>
    <xf numFmtId="0" fontId="29" fillId="0" borderId="67" xfId="1" applyFont="1" applyBorder="1" applyAlignment="1">
      <alignment vertical="center" wrapText="1"/>
    </xf>
    <xf numFmtId="1" fontId="0" fillId="0" borderId="4" xfId="0" applyNumberFormat="1" applyBorder="1" applyAlignment="1">
      <alignment horizontal="center"/>
    </xf>
    <xf numFmtId="1" fontId="0" fillId="0" borderId="23" xfId="0" applyNumberFormat="1" applyBorder="1" applyAlignment="1">
      <alignment horizontal="center"/>
    </xf>
    <xf numFmtId="1" fontId="0" fillId="3" borderId="4" xfId="0" applyNumberFormat="1" applyFill="1" applyBorder="1" applyAlignment="1" applyProtection="1">
      <alignment horizontal="center"/>
      <protection locked="0"/>
    </xf>
    <xf numFmtId="1" fontId="0" fillId="0" borderId="56" xfId="0" applyNumberFormat="1" applyBorder="1" applyAlignment="1">
      <alignment horizontal="center"/>
    </xf>
    <xf numFmtId="2" fontId="2" fillId="0" borderId="12" xfId="0" applyNumberFormat="1" applyFont="1" applyBorder="1" applyAlignment="1" applyProtection="1">
      <alignment horizontal="center" vertical="center" wrapText="1"/>
      <protection locked="0"/>
    </xf>
    <xf numFmtId="2" fontId="0" fillId="0" borderId="0" xfId="0" applyNumberFormat="1" applyAlignment="1" applyProtection="1">
      <alignment horizontal="center" vertical="center"/>
      <protection locked="0"/>
    </xf>
    <xf numFmtId="2" fontId="30" fillId="0" borderId="0" xfId="0" applyNumberFormat="1" applyFont="1" applyAlignment="1" applyProtection="1">
      <alignment horizontal="center" vertical="center"/>
      <protection locked="0"/>
    </xf>
    <xf numFmtId="1" fontId="0" fillId="3" borderId="25" xfId="0" applyNumberFormat="1" applyFill="1" applyBorder="1" applyAlignment="1" applyProtection="1">
      <alignment horizontal="center"/>
      <protection locked="0"/>
    </xf>
    <xf numFmtId="1" fontId="0" fillId="0" borderId="25" xfId="0" applyNumberFormat="1" applyBorder="1" applyAlignment="1">
      <alignment horizontal="center"/>
    </xf>
    <xf numFmtId="0" fontId="0" fillId="0" borderId="5" xfId="0" applyBorder="1" applyAlignment="1">
      <alignment horizontal="left"/>
    </xf>
    <xf numFmtId="0" fontId="0" fillId="0" borderId="28" xfId="0" applyBorder="1" applyAlignment="1">
      <alignment horizontal="left"/>
    </xf>
    <xf numFmtId="0" fontId="21" fillId="6" borderId="28" xfId="0" applyFont="1" applyFill="1" applyBorder="1" applyAlignment="1">
      <alignment horizontal="center" vertical="center"/>
    </xf>
    <xf numFmtId="0" fontId="0" fillId="5" borderId="14" xfId="0" applyFill="1" applyBorder="1" applyAlignment="1" applyProtection="1">
      <alignment horizontal="center" vertical="center"/>
      <protection locked="0"/>
    </xf>
    <xf numFmtId="0" fontId="0" fillId="0" borderId="16" xfId="0" applyBorder="1" applyAlignment="1">
      <alignment horizontal="center" vertical="center"/>
    </xf>
    <xf numFmtId="0" fontId="0" fillId="0" borderId="12" xfId="0" applyBorder="1" applyAlignment="1">
      <alignment horizontal="center" vertical="center"/>
    </xf>
    <xf numFmtId="0" fontId="0" fillId="3" borderId="4" xfId="0" applyFill="1" applyBorder="1" applyAlignment="1" applyProtection="1">
      <alignment horizontal="center" vertical="center"/>
      <protection locked="0"/>
    </xf>
    <xf numFmtId="0" fontId="0" fillId="3" borderId="10" xfId="0" applyFill="1" applyBorder="1" applyAlignment="1">
      <alignment horizontal="center"/>
    </xf>
    <xf numFmtId="0" fontId="0" fillId="3" borderId="42" xfId="0" applyFill="1" applyBorder="1" applyAlignment="1" applyProtection="1">
      <alignment horizontal="center" vertical="center"/>
      <protection locked="0"/>
    </xf>
    <xf numFmtId="0" fontId="0" fillId="3" borderId="20" xfId="0" applyFill="1" applyBorder="1" applyAlignment="1">
      <alignment horizontal="center"/>
    </xf>
    <xf numFmtId="0" fontId="0" fillId="0" borderId="17" xfId="0" applyBorder="1" applyAlignment="1">
      <alignment horizontal="center" vertical="center"/>
    </xf>
    <xf numFmtId="1" fontId="0" fillId="0" borderId="0" xfId="0" applyNumberFormat="1" applyAlignment="1">
      <alignment horizontal="center" vertical="center" wrapText="1"/>
    </xf>
    <xf numFmtId="0" fontId="0" fillId="5" borderId="5" xfId="0" applyFill="1" applyBorder="1" applyAlignment="1" applyProtection="1">
      <alignment horizontal="center" vertical="center"/>
      <protection locked="0"/>
    </xf>
    <xf numFmtId="0" fontId="0" fillId="5" borderId="28" xfId="0" applyFill="1" applyBorder="1" applyAlignment="1" applyProtection="1">
      <alignment horizontal="center" vertical="center"/>
      <protection locked="0"/>
    </xf>
    <xf numFmtId="0" fontId="0" fillId="0" borderId="11" xfId="0" applyBorder="1" applyAlignment="1">
      <alignment horizontal="center"/>
    </xf>
    <xf numFmtId="0" fontId="22" fillId="0" borderId="5" xfId="0" applyFont="1" applyBorder="1" applyAlignment="1">
      <alignment horizontal="center"/>
    </xf>
    <xf numFmtId="0" fontId="0" fillId="6" borderId="28" xfId="0" applyFill="1" applyBorder="1" applyAlignment="1">
      <alignment horizontal="center"/>
    </xf>
    <xf numFmtId="0" fontId="31" fillId="0" borderId="5" xfId="0" applyFont="1" applyBorder="1" applyAlignment="1">
      <alignment horizontal="center"/>
    </xf>
    <xf numFmtId="2" fontId="1" fillId="0" borderId="0" xfId="0" applyNumberFormat="1" applyFont="1" applyAlignment="1">
      <alignment horizontal="center" vertical="center" wrapText="1"/>
    </xf>
    <xf numFmtId="1" fontId="1" fillId="0" borderId="0" xfId="0" applyNumberFormat="1" applyFont="1" applyAlignment="1">
      <alignment horizontal="center" vertical="center" wrapText="1"/>
    </xf>
    <xf numFmtId="0" fontId="1" fillId="0" borderId="10" xfId="0" applyFont="1" applyBorder="1" applyAlignment="1">
      <alignment horizontal="center" vertical="center" wrapText="1"/>
    </xf>
    <xf numFmtId="0" fontId="0" fillId="0" borderId="10" xfId="0" applyBorder="1" applyAlignment="1">
      <alignment horizontal="center"/>
    </xf>
    <xf numFmtId="2" fontId="0" fillId="0" borderId="0" xfId="0" applyNumberFormat="1" applyAlignment="1">
      <alignment horizontal="center" wrapText="1"/>
    </xf>
    <xf numFmtId="0" fontId="0" fillId="0" borderId="11" xfId="0" applyBorder="1" applyAlignment="1">
      <alignment horizontal="center" wrapText="1"/>
    </xf>
    <xf numFmtId="168" fontId="1" fillId="0" borderId="0" xfId="0" applyNumberFormat="1" applyFont="1" applyAlignment="1">
      <alignment horizontal="center" vertical="center" wrapText="1"/>
    </xf>
    <xf numFmtId="168" fontId="0" fillId="0" borderId="0" xfId="0" applyNumberFormat="1" applyAlignment="1">
      <alignment horizontal="center"/>
    </xf>
    <xf numFmtId="0" fontId="0" fillId="5" borderId="4" xfId="0" applyFill="1" applyBorder="1" applyAlignment="1" applyProtection="1">
      <alignment horizontal="center" vertical="center"/>
      <protection locked="0"/>
    </xf>
    <xf numFmtId="0" fontId="0" fillId="6" borderId="26" xfId="0" applyFill="1" applyBorder="1" applyAlignment="1">
      <alignment horizontal="center"/>
    </xf>
    <xf numFmtId="0" fontId="21" fillId="6" borderId="30" xfId="0" applyFont="1" applyFill="1" applyBorder="1" applyAlignment="1" applyProtection="1">
      <alignment horizontal="center" vertical="center"/>
    </xf>
    <xf numFmtId="0" fontId="21" fillId="6" borderId="6" xfId="0" applyFont="1" applyFill="1" applyBorder="1" applyAlignment="1" applyProtection="1">
      <alignment horizontal="center" vertical="center"/>
    </xf>
    <xf numFmtId="0" fontId="21" fillId="0" borderId="13" xfId="0" applyFont="1" applyBorder="1" applyAlignment="1">
      <alignment horizontal="center" vertical="center"/>
    </xf>
    <xf numFmtId="0" fontId="21" fillId="0" borderId="14" xfId="0" applyFont="1" applyBorder="1" applyAlignment="1">
      <alignment horizontal="center" vertical="center"/>
    </xf>
    <xf numFmtId="0" fontId="17" fillId="6" borderId="31" xfId="0" applyFont="1" applyFill="1" applyBorder="1" applyAlignment="1">
      <alignment horizontal="center"/>
    </xf>
    <xf numFmtId="0" fontId="0" fillId="6" borderId="4" xfId="0" applyFill="1" applyBorder="1" applyAlignment="1" applyProtection="1">
      <alignment horizontal="center" vertical="center"/>
    </xf>
    <xf numFmtId="0" fontId="34" fillId="6" borderId="25" xfId="0" applyFont="1" applyFill="1" applyBorder="1" applyAlignment="1" applyProtection="1">
      <alignment horizontal="center" vertical="center"/>
    </xf>
    <xf numFmtId="0" fontId="21" fillId="6" borderId="28" xfId="0" applyFont="1" applyFill="1" applyBorder="1" applyAlignment="1" applyProtection="1">
      <alignment horizontal="center" vertical="center"/>
    </xf>
    <xf numFmtId="0" fontId="0" fillId="6" borderId="4" xfId="0" applyFill="1" applyBorder="1" applyAlignment="1" applyProtection="1">
      <alignment horizontal="left" vertical="center"/>
    </xf>
    <xf numFmtId="0" fontId="0" fillId="7" borderId="14" xfId="0" applyFill="1" applyBorder="1" applyAlignment="1" applyProtection="1">
      <alignment horizontal="center" vertical="center"/>
      <protection locked="0"/>
    </xf>
    <xf numFmtId="0" fontId="27" fillId="0" borderId="65" xfId="1" applyFont="1" applyBorder="1" applyAlignment="1">
      <alignment horizontal="center" vertical="center" wrapText="1"/>
    </xf>
    <xf numFmtId="0" fontId="27" fillId="0" borderId="12" xfId="1" applyFont="1" applyBorder="1" applyAlignment="1">
      <alignment horizontal="center" vertical="center" wrapText="1"/>
    </xf>
    <xf numFmtId="0" fontId="27" fillId="0" borderId="66" xfId="1" applyFont="1" applyBorder="1" applyAlignment="1">
      <alignment horizontal="center" vertical="center" wrapText="1"/>
    </xf>
    <xf numFmtId="0" fontId="26" fillId="0" borderId="62" xfId="1" applyFont="1" applyBorder="1" applyAlignment="1">
      <alignment horizontal="center" vertical="center" wrapText="1"/>
    </xf>
    <xf numFmtId="0" fontId="26" fillId="0" borderId="63" xfId="1" applyFont="1" applyBorder="1" applyAlignment="1">
      <alignment horizontal="center" vertical="center" wrapText="1"/>
    </xf>
    <xf numFmtId="0" fontId="26" fillId="0" borderId="64" xfId="1" applyFont="1" applyBorder="1" applyAlignment="1">
      <alignment horizontal="center" vertical="center" wrapText="1"/>
    </xf>
    <xf numFmtId="49" fontId="25" fillId="0" borderId="12" xfId="1" applyNumberFormat="1" applyFont="1" applyBorder="1" applyAlignment="1">
      <alignment horizontal="left" vertical="center" wrapText="1"/>
    </xf>
    <xf numFmtId="49" fontId="25" fillId="0" borderId="66" xfId="1" applyNumberFormat="1" applyFont="1" applyBorder="1" applyAlignment="1">
      <alignment horizontal="left" vertical="center" wrapText="1"/>
    </xf>
    <xf numFmtId="49" fontId="25" fillId="0" borderId="68" xfId="1" applyNumberFormat="1" applyFont="1" applyBorder="1" applyAlignment="1">
      <alignment horizontal="left" vertical="center" wrapText="1"/>
    </xf>
    <xf numFmtId="49" fontId="25" fillId="0" borderId="69" xfId="1" applyNumberFormat="1" applyFont="1" applyBorder="1" applyAlignment="1">
      <alignment horizontal="left" vertical="center" wrapText="1"/>
    </xf>
    <xf numFmtId="0" fontId="32" fillId="0" borderId="0" xfId="0" applyFont="1" applyAlignment="1">
      <alignment horizontal="center"/>
    </xf>
    <xf numFmtId="0" fontId="0" fillId="3" borderId="6" xfId="0" applyFill="1"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3" borderId="23" xfId="0" applyFill="1" applyBorder="1" applyAlignment="1">
      <alignment horizontal="center"/>
    </xf>
    <xf numFmtId="0" fontId="0" fillId="3" borderId="19" xfId="0" applyFill="1" applyBorder="1" applyAlignment="1">
      <alignment horizontal="center"/>
    </xf>
    <xf numFmtId="0" fontId="0" fillId="3" borderId="4" xfId="0" applyFill="1" applyBorder="1" applyAlignment="1">
      <alignment horizontal="center"/>
    </xf>
    <xf numFmtId="0" fontId="0" fillId="3" borderId="24" xfId="0" applyFill="1" applyBorder="1" applyAlignment="1">
      <alignment horizontal="center"/>
    </xf>
    <xf numFmtId="0" fontId="0" fillId="3" borderId="6" xfId="0" applyFill="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3" borderId="12" xfId="0" applyFill="1" applyBorder="1" applyAlignment="1" applyProtection="1">
      <alignment horizontal="center" vertical="center"/>
      <protection locked="0"/>
    </xf>
    <xf numFmtId="0" fontId="0" fillId="3" borderId="16" xfId="0" applyFill="1" applyBorder="1" applyAlignment="1" applyProtection="1">
      <alignment horizontal="center" vertical="center"/>
      <protection locked="0"/>
    </xf>
    <xf numFmtId="0" fontId="0" fillId="5" borderId="32" xfId="0" applyFill="1" applyBorder="1" applyAlignment="1" applyProtection="1">
      <alignment horizontal="center" vertical="center"/>
      <protection locked="0"/>
    </xf>
    <xf numFmtId="49" fontId="0" fillId="5" borderId="54" xfId="0" applyNumberFormat="1" applyFill="1" applyBorder="1" applyAlignment="1" applyProtection="1">
      <alignment horizontal="center" vertical="center"/>
      <protection locked="0"/>
    </xf>
    <xf numFmtId="49" fontId="0" fillId="5" borderId="22" xfId="0" applyNumberFormat="1" applyFill="1" applyBorder="1" applyAlignment="1" applyProtection="1">
      <alignment horizontal="center" vertical="center"/>
      <protection locked="0"/>
    </xf>
    <xf numFmtId="0" fontId="0" fillId="0" borderId="15" xfId="0" applyBorder="1" applyAlignment="1">
      <alignment horizontal="center" vertical="center"/>
    </xf>
    <xf numFmtId="0" fontId="0" fillId="0" borderId="17" xfId="0" applyBorder="1"/>
    <xf numFmtId="0" fontId="0" fillId="3" borderId="35" xfId="0" applyFill="1" applyBorder="1" applyAlignment="1">
      <alignment horizontal="center" vertical="center"/>
    </xf>
    <xf numFmtId="0" fontId="0" fillId="0" borderId="36" xfId="0" applyBorder="1" applyAlignment="1">
      <alignment horizontal="center"/>
    </xf>
    <xf numFmtId="0" fontId="0" fillId="0" borderId="29" xfId="0" applyBorder="1" applyAlignment="1">
      <alignment horizontal="center"/>
    </xf>
    <xf numFmtId="0" fontId="0" fillId="0" borderId="34" xfId="0" applyBorder="1" applyAlignment="1">
      <alignment horizontal="center"/>
    </xf>
    <xf numFmtId="0" fontId="0" fillId="3" borderId="6" xfId="0" applyFill="1" applyBorder="1" applyAlignment="1">
      <alignment horizontal="center"/>
    </xf>
    <xf numFmtId="0" fontId="0" fillId="3" borderId="16" xfId="0" applyFill="1" applyBorder="1" applyAlignment="1">
      <alignment horizontal="center"/>
    </xf>
    <xf numFmtId="0" fontId="0" fillId="3" borderId="35" xfId="0" applyFill="1" applyBorder="1" applyAlignment="1">
      <alignment horizontal="center"/>
    </xf>
    <xf numFmtId="0" fontId="0" fillId="0" borderId="0" xfId="0" applyAlignment="1">
      <alignment horizont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39" xfId="0" applyBorder="1" applyAlignment="1">
      <alignment horizontal="center" vertical="center"/>
    </xf>
    <xf numFmtId="0" fontId="0" fillId="3" borderId="40" xfId="0" applyFill="1" applyBorder="1" applyAlignment="1" applyProtection="1">
      <alignment horizontal="center" vertical="center"/>
      <protection locked="0"/>
    </xf>
    <xf numFmtId="0" fontId="0" fillId="0" borderId="41" xfId="0" applyBorder="1" applyAlignment="1" applyProtection="1">
      <alignment horizontal="center"/>
      <protection locked="0"/>
    </xf>
    <xf numFmtId="0" fontId="18" fillId="0" borderId="37" xfId="0" applyFont="1" applyBorder="1" applyAlignment="1">
      <alignment horizontal="center" vertical="center"/>
    </xf>
    <xf numFmtId="0" fontId="18" fillId="0" borderId="39" xfId="0" applyFont="1" applyBorder="1" applyAlignment="1">
      <alignment horizontal="center" vertical="center"/>
    </xf>
    <xf numFmtId="0" fontId="0" fillId="3" borderId="30" xfId="0" applyFill="1" applyBorder="1"/>
    <xf numFmtId="0" fontId="0" fillId="3" borderId="39" xfId="0" applyFill="1" applyBorder="1"/>
    <xf numFmtId="0" fontId="0" fillId="5" borderId="6" xfId="0" applyFill="1" applyBorder="1" applyAlignment="1" applyProtection="1">
      <alignment horizontal="center" vertical="center"/>
      <protection locked="0"/>
    </xf>
    <xf numFmtId="0" fontId="0" fillId="5" borderId="16" xfId="0" applyFill="1" applyBorder="1" applyAlignment="1" applyProtection="1">
      <alignment horizontal="center" vertical="center"/>
      <protection locked="0"/>
    </xf>
    <xf numFmtId="0" fontId="0" fillId="3" borderId="25" xfId="0" applyFill="1" applyBorder="1" applyAlignment="1" applyProtection="1">
      <alignment horizontal="center" vertical="center"/>
      <protection locked="0"/>
    </xf>
    <xf numFmtId="0" fontId="0" fillId="0" borderId="26" xfId="0" applyBorder="1" applyAlignment="1" applyProtection="1">
      <alignment horizontal="center"/>
      <protection locked="0"/>
    </xf>
    <xf numFmtId="0" fontId="0" fillId="0" borderId="52" xfId="0" applyBorder="1" applyAlignment="1">
      <alignment horizontal="center" vertical="center"/>
    </xf>
    <xf numFmtId="0" fontId="0" fillId="0" borderId="0" xfId="0"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2" xfId="0" applyBorder="1" applyAlignment="1">
      <alignment horizontal="left" vertical="center" wrapText="1"/>
    </xf>
    <xf numFmtId="0" fontId="0" fillId="0" borderId="28" xfId="0" applyBorder="1" applyAlignment="1">
      <alignment vertical="center"/>
    </xf>
    <xf numFmtId="0" fontId="0" fillId="0" borderId="47" xfId="0" applyBorder="1" applyAlignment="1">
      <alignment horizontal="center" vertical="center"/>
    </xf>
    <xf numFmtId="0" fontId="0" fillId="0" borderId="48" xfId="0" applyBorder="1" applyAlignment="1">
      <alignment horizontal="center" vertical="center"/>
    </xf>
    <xf numFmtId="0" fontId="2" fillId="0" borderId="43" xfId="0" applyFont="1" applyBorder="1" applyAlignment="1">
      <alignment horizontal="center"/>
    </xf>
    <xf numFmtId="0" fontId="2" fillId="0" borderId="27" xfId="0" applyFont="1" applyBorder="1" applyAlignment="1">
      <alignment horizontal="center"/>
    </xf>
    <xf numFmtId="0" fontId="2" fillId="0" borderId="44" xfId="0" applyFont="1" applyBorder="1" applyAlignment="1">
      <alignment horizontal="center"/>
    </xf>
    <xf numFmtId="0" fontId="3" fillId="0" borderId="48" xfId="0" applyFont="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3" borderId="43" xfId="0" applyFill="1" applyBorder="1" applyAlignment="1">
      <alignment horizontal="center"/>
    </xf>
    <xf numFmtId="0" fontId="0" fillId="3" borderId="27" xfId="0" applyFill="1" applyBorder="1" applyAlignment="1">
      <alignment horizontal="center"/>
    </xf>
    <xf numFmtId="0" fontId="0" fillId="3" borderId="2" xfId="0" applyFill="1" applyBorder="1" applyAlignment="1">
      <alignment horizontal="center"/>
    </xf>
    <xf numFmtId="0" fontId="0" fillId="3" borderId="44" xfId="0" applyFill="1" applyBorder="1" applyAlignment="1">
      <alignment horizontal="center"/>
    </xf>
    <xf numFmtId="0" fontId="0" fillId="3" borderId="43" xfId="0" applyFill="1" applyBorder="1" applyAlignment="1" applyProtection="1">
      <alignment horizontal="center"/>
      <protection locked="0"/>
    </xf>
    <xf numFmtId="0" fontId="0" fillId="3" borderId="27" xfId="0" applyFill="1" applyBorder="1" applyAlignment="1" applyProtection="1">
      <alignment horizontal="center"/>
      <protection locked="0"/>
    </xf>
    <xf numFmtId="0" fontId="0" fillId="3" borderId="44" xfId="0" applyFill="1" applyBorder="1" applyAlignment="1" applyProtection="1">
      <alignment horizontal="center"/>
      <protection locked="0"/>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27" xfId="0" applyBorder="1" applyAlignment="1">
      <alignment horizontal="center" vertical="center"/>
    </xf>
    <xf numFmtId="0" fontId="0" fillId="0" borderId="44" xfId="0" applyBorder="1" applyAlignment="1">
      <alignment horizontal="center" vertical="center"/>
    </xf>
    <xf numFmtId="0" fontId="0" fillId="0" borderId="49" xfId="0" applyBorder="1" applyAlignment="1">
      <alignment horizontal="center" vertical="center"/>
    </xf>
    <xf numFmtId="0" fontId="0" fillId="0" borderId="51" xfId="0" applyBorder="1" applyAlignment="1">
      <alignment horizontal="center" vertical="center"/>
    </xf>
    <xf numFmtId="0" fontId="15" fillId="3" borderId="43" xfId="0" applyFont="1" applyFill="1" applyBorder="1" applyAlignment="1" applyProtection="1">
      <alignment horizontal="center"/>
      <protection locked="0"/>
    </xf>
    <xf numFmtId="0" fontId="15" fillId="3" borderId="27" xfId="0" applyFont="1" applyFill="1" applyBorder="1" applyAlignment="1" applyProtection="1">
      <alignment horizontal="center"/>
      <protection locked="0"/>
    </xf>
    <xf numFmtId="0" fontId="15" fillId="3" borderId="44" xfId="0" applyFont="1" applyFill="1" applyBorder="1" applyAlignment="1" applyProtection="1">
      <alignment horizontal="center"/>
      <protection locked="0"/>
    </xf>
    <xf numFmtId="0" fontId="0" fillId="0" borderId="51" xfId="0" applyBorder="1" applyAlignment="1">
      <alignment horizontal="center"/>
    </xf>
    <xf numFmtId="0" fontId="0" fillId="0" borderId="50" xfId="0" applyBorder="1" applyAlignment="1">
      <alignment horizontal="center"/>
    </xf>
    <xf numFmtId="0" fontId="0" fillId="3" borderId="48" xfId="0" applyFill="1" applyBorder="1" applyAlignment="1" applyProtection="1">
      <alignment horizontal="center"/>
      <protection locked="0"/>
    </xf>
    <xf numFmtId="0" fontId="0" fillId="0" borderId="75" xfId="0" applyBorder="1" applyAlignment="1">
      <alignment horizontal="center"/>
    </xf>
    <xf numFmtId="0" fontId="0" fillId="0" borderId="76" xfId="0" applyBorder="1" applyAlignment="1">
      <alignment horizontal="center"/>
    </xf>
    <xf numFmtId="0" fontId="0" fillId="3" borderId="76" xfId="0" applyFill="1" applyBorder="1" applyAlignment="1" applyProtection="1">
      <alignment horizontal="center"/>
      <protection locked="0"/>
    </xf>
    <xf numFmtId="0" fontId="0" fillId="3" borderId="77" xfId="0" applyFill="1" applyBorder="1" applyAlignment="1" applyProtection="1">
      <alignment horizontal="center"/>
      <protection locked="0"/>
    </xf>
    <xf numFmtId="0" fontId="0" fillId="0" borderId="80" xfId="0" applyBorder="1" applyAlignment="1">
      <alignment horizontal="center"/>
    </xf>
    <xf numFmtId="0" fontId="0" fillId="0" borderId="78" xfId="0" applyBorder="1" applyAlignment="1">
      <alignment horizontal="center"/>
    </xf>
    <xf numFmtId="0" fontId="0" fillId="0" borderId="56" xfId="0" applyBorder="1" applyAlignment="1">
      <alignment horizontal="center"/>
    </xf>
    <xf numFmtId="0" fontId="15" fillId="3" borderId="56" xfId="0" applyFont="1" applyFill="1" applyBorder="1" applyAlignment="1" applyProtection="1">
      <alignment horizontal="center"/>
      <protection locked="0"/>
    </xf>
    <xf numFmtId="0" fontId="15" fillId="3" borderId="79" xfId="0" applyFont="1" applyFill="1" applyBorder="1" applyAlignment="1" applyProtection="1">
      <alignment horizontal="center"/>
      <protection locked="0"/>
    </xf>
    <xf numFmtId="0" fontId="0" fillId="0" borderId="81" xfId="0" applyBorder="1" applyAlignment="1">
      <alignment horizontal="center"/>
    </xf>
    <xf numFmtId="0" fontId="0" fillId="3" borderId="56" xfId="0" applyFill="1" applyBorder="1" applyAlignment="1" applyProtection="1">
      <alignment horizontal="center"/>
      <protection locked="0"/>
    </xf>
    <xf numFmtId="0" fontId="0" fillId="3" borderId="79" xfId="0" applyFill="1" applyBorder="1" applyAlignment="1" applyProtection="1">
      <alignment horizontal="center"/>
      <protection locked="0"/>
    </xf>
    <xf numFmtId="0" fontId="7" fillId="0" borderId="4" xfId="0" applyFont="1" applyBorder="1" applyAlignment="1">
      <alignment horizontal="center" vertical="center"/>
    </xf>
    <xf numFmtId="165" fontId="7" fillId="0" borderId="4" xfId="0" applyNumberFormat="1" applyFont="1" applyBorder="1" applyAlignment="1">
      <alignment horizontal="center" vertical="center"/>
    </xf>
    <xf numFmtId="0" fontId="0" fillId="0" borderId="4" xfId="0" applyBorder="1" applyAlignment="1">
      <alignment horizontal="center"/>
    </xf>
    <xf numFmtId="170" fontId="7" fillId="0" borderId="4" xfId="0" applyNumberFormat="1" applyFont="1" applyBorder="1" applyAlignment="1">
      <alignment horizontal="center" vertical="center"/>
    </xf>
    <xf numFmtId="0" fontId="7" fillId="0" borderId="28" xfId="0" applyFont="1" applyBorder="1" applyAlignment="1">
      <alignment horizontal="center" vertical="center"/>
    </xf>
    <xf numFmtId="0" fontId="8" fillId="0" borderId="4" xfId="0" applyFont="1" applyBorder="1" applyAlignment="1">
      <alignment horizontal="center" vertical="center"/>
    </xf>
    <xf numFmtId="0" fontId="0" fillId="3" borderId="4" xfId="0" applyFill="1" applyBorder="1" applyAlignment="1" applyProtection="1">
      <alignment horizontal="center" vertical="center"/>
      <protection locked="0"/>
    </xf>
    <xf numFmtId="0" fontId="0" fillId="0" borderId="4" xfId="0" applyBorder="1" applyAlignment="1" applyProtection="1">
      <alignment horizontal="center"/>
      <protection locked="0"/>
    </xf>
    <xf numFmtId="0" fontId="8" fillId="0" borderId="4" xfId="0" applyFont="1" applyBorder="1" applyAlignment="1">
      <alignment horizontal="center"/>
    </xf>
    <xf numFmtId="2" fontId="0" fillId="0" borderId="4" xfId="0" applyNumberFormat="1" applyBorder="1" applyAlignment="1">
      <alignment horizontal="center"/>
    </xf>
    <xf numFmtId="0" fontId="0" fillId="3" borderId="4" xfId="0" applyFill="1" applyBorder="1" applyAlignment="1" applyProtection="1">
      <alignment horizontal="center"/>
      <protection locked="0"/>
    </xf>
    <xf numFmtId="0" fontId="8" fillId="0" borderId="6" xfId="0" applyFont="1" applyBorder="1" applyAlignment="1">
      <alignment horizontal="center" vertical="center"/>
    </xf>
    <xf numFmtId="0" fontId="0" fillId="0" borderId="7" xfId="0" applyBorder="1" applyAlignment="1">
      <alignment horizontal="center" vertical="center"/>
    </xf>
    <xf numFmtId="0" fontId="8" fillId="0" borderId="7" xfId="0" applyFont="1" applyBorder="1" applyAlignment="1">
      <alignment horizontal="center" vertical="center"/>
    </xf>
    <xf numFmtId="0" fontId="2" fillId="0" borderId="28" xfId="0" applyFont="1"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29" xfId="0" applyFont="1" applyBorder="1" applyAlignment="1">
      <alignment horizontal="center" vertical="center"/>
    </xf>
    <xf numFmtId="0" fontId="2" fillId="0" borderId="59" xfId="0" applyFont="1" applyBorder="1" applyAlignment="1">
      <alignment horizontal="center" vertical="center"/>
    </xf>
    <xf numFmtId="0" fontId="2" fillId="0" borderId="60" xfId="0" applyFont="1" applyBorder="1" applyAlignment="1">
      <alignment horizontal="center" vertical="center"/>
    </xf>
    <xf numFmtId="2" fontId="0" fillId="0" borderId="5" xfId="0" applyNumberFormat="1" applyBorder="1" applyAlignment="1">
      <alignment horizontal="center" vertical="center" wrapText="1"/>
    </xf>
    <xf numFmtId="0" fontId="0" fillId="0" borderId="28" xfId="0" applyBorder="1" applyAlignment="1">
      <alignment vertical="center" wrapText="1"/>
    </xf>
    <xf numFmtId="0" fontId="0" fillId="0" borderId="4" xfId="0" applyBorder="1"/>
    <xf numFmtId="2" fontId="0" fillId="0" borderId="4" xfId="0" applyNumberFormat="1" applyBorder="1" applyAlignment="1">
      <alignment horizontal="center" wrapText="1"/>
    </xf>
  </cellXfs>
  <cellStyles count="3">
    <cellStyle name="Normal" xfId="0" builtinId="0"/>
    <cellStyle name="Normal 2" xfId="1"/>
    <cellStyle name="Währung_SUBSET-076-5-X_v0.2.2" xfId="2"/>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FD181E0-5E2F-11CE-A449-00AA004A803D}" ax:persistence="persistStreamInit" r:id="rId1"/>
</file>

<file path=xl/activeX/activeX8.xml><?xml version="1.0" encoding="utf-8"?>
<ax:ocx xmlns:ax="http://schemas.microsoft.com/office/2006/activeX" xmlns:r="http://schemas.openxmlformats.org/officeDocument/2006/relationships" ax:classid="{DFD181E0-5E2F-11CE-A449-00AA004A803D}"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DFD181E0-5E2F-11CE-A449-00AA004A803D}"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DFD181E0-5E2F-11CE-A449-00AA004A803D}"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60-EC42-11CE-9E0D-00AA006002F3}" ax:persistence="persistStreamInit" r:id="rId1"/>
</file>

<file path=xl/activeX/activeX37.xml><?xml version="1.0" encoding="utf-8"?>
<ax:ocx xmlns:ax="http://schemas.microsoft.com/office/2006/activeX" xmlns:r="http://schemas.openxmlformats.org/officeDocument/2006/relationships" ax:classid="{8BD21D6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DFD181E0-5E2F-11CE-A449-00AA004A803D}"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1857585139318894E-2"/>
          <c:y val="3.2019742942463923E-2"/>
          <c:w val="0.92105263157894735"/>
          <c:h val="0.83497637365347699"/>
        </c:manualLayout>
      </c:layout>
      <c:scatterChart>
        <c:scatterStyle val="lineMarker"/>
        <c:varyColors val="0"/>
        <c:ser>
          <c:idx val="0"/>
          <c:order val="0"/>
          <c:tx>
            <c:v>Gradient profile without train length compensation</c:v>
          </c:tx>
          <c:spPr>
            <a:ln w="38100">
              <a:solidFill>
                <a:srgbClr val="000000"/>
              </a:solidFill>
              <a:prstDash val="solid"/>
            </a:ln>
          </c:spPr>
          <c:marker>
            <c:symbol val="none"/>
          </c:marker>
          <c:xVal>
            <c:numRef>
              <c:f>Track!$A$36:$A$10000</c:f>
              <c:numCache>
                <c:formatCode>General</c:formatCode>
                <c:ptCount val="996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pt idx="5032">
                  <c:v>5032</c:v>
                </c:pt>
                <c:pt idx="5033">
                  <c:v>5033</c:v>
                </c:pt>
                <c:pt idx="5034">
                  <c:v>5034</c:v>
                </c:pt>
                <c:pt idx="5035">
                  <c:v>5035</c:v>
                </c:pt>
                <c:pt idx="5036">
                  <c:v>5036</c:v>
                </c:pt>
                <c:pt idx="5037">
                  <c:v>5037</c:v>
                </c:pt>
                <c:pt idx="5038">
                  <c:v>5038</c:v>
                </c:pt>
                <c:pt idx="5039">
                  <c:v>5039</c:v>
                </c:pt>
                <c:pt idx="5040">
                  <c:v>5040</c:v>
                </c:pt>
                <c:pt idx="5041">
                  <c:v>5041</c:v>
                </c:pt>
                <c:pt idx="5042">
                  <c:v>5042</c:v>
                </c:pt>
                <c:pt idx="5043">
                  <c:v>5043</c:v>
                </c:pt>
                <c:pt idx="5044">
                  <c:v>5044</c:v>
                </c:pt>
                <c:pt idx="5045">
                  <c:v>5045</c:v>
                </c:pt>
                <c:pt idx="5046">
                  <c:v>5046</c:v>
                </c:pt>
                <c:pt idx="5047">
                  <c:v>5047</c:v>
                </c:pt>
                <c:pt idx="5048">
                  <c:v>5048</c:v>
                </c:pt>
                <c:pt idx="5049">
                  <c:v>5049</c:v>
                </c:pt>
                <c:pt idx="5050">
                  <c:v>5050</c:v>
                </c:pt>
                <c:pt idx="5051">
                  <c:v>5051</c:v>
                </c:pt>
                <c:pt idx="5052">
                  <c:v>5052</c:v>
                </c:pt>
                <c:pt idx="5053">
                  <c:v>5053</c:v>
                </c:pt>
                <c:pt idx="5054">
                  <c:v>5054</c:v>
                </c:pt>
                <c:pt idx="5055">
                  <c:v>5055</c:v>
                </c:pt>
                <c:pt idx="5056">
                  <c:v>5056</c:v>
                </c:pt>
                <c:pt idx="5057">
                  <c:v>5057</c:v>
                </c:pt>
                <c:pt idx="5058">
                  <c:v>5058</c:v>
                </c:pt>
                <c:pt idx="5059">
                  <c:v>5059</c:v>
                </c:pt>
                <c:pt idx="5060">
                  <c:v>5060</c:v>
                </c:pt>
                <c:pt idx="5061">
                  <c:v>5061</c:v>
                </c:pt>
                <c:pt idx="5062">
                  <c:v>5062</c:v>
                </c:pt>
                <c:pt idx="5063">
                  <c:v>5063</c:v>
                </c:pt>
                <c:pt idx="5064">
                  <c:v>5064</c:v>
                </c:pt>
                <c:pt idx="5065">
                  <c:v>5065</c:v>
                </c:pt>
                <c:pt idx="5066">
                  <c:v>5066</c:v>
                </c:pt>
                <c:pt idx="5067">
                  <c:v>5067</c:v>
                </c:pt>
                <c:pt idx="5068">
                  <c:v>5068</c:v>
                </c:pt>
                <c:pt idx="5069">
                  <c:v>5069</c:v>
                </c:pt>
                <c:pt idx="5070">
                  <c:v>5070</c:v>
                </c:pt>
                <c:pt idx="5071">
                  <c:v>5071</c:v>
                </c:pt>
                <c:pt idx="5072">
                  <c:v>5072</c:v>
                </c:pt>
                <c:pt idx="5073">
                  <c:v>5073</c:v>
                </c:pt>
                <c:pt idx="5074">
                  <c:v>5074</c:v>
                </c:pt>
                <c:pt idx="5075">
                  <c:v>5075</c:v>
                </c:pt>
                <c:pt idx="5076">
                  <c:v>5076</c:v>
                </c:pt>
                <c:pt idx="5077">
                  <c:v>5077</c:v>
                </c:pt>
                <c:pt idx="5078">
                  <c:v>5078</c:v>
                </c:pt>
                <c:pt idx="5079">
                  <c:v>5079</c:v>
                </c:pt>
                <c:pt idx="5080">
                  <c:v>5080</c:v>
                </c:pt>
                <c:pt idx="5081">
                  <c:v>5081</c:v>
                </c:pt>
                <c:pt idx="5082">
                  <c:v>5082</c:v>
                </c:pt>
                <c:pt idx="5083">
                  <c:v>5083</c:v>
                </c:pt>
                <c:pt idx="5084">
                  <c:v>5084</c:v>
                </c:pt>
                <c:pt idx="5085">
                  <c:v>5085</c:v>
                </c:pt>
                <c:pt idx="5086">
                  <c:v>5086</c:v>
                </c:pt>
                <c:pt idx="5087">
                  <c:v>5087</c:v>
                </c:pt>
                <c:pt idx="5088">
                  <c:v>5088</c:v>
                </c:pt>
                <c:pt idx="5089">
                  <c:v>5089</c:v>
                </c:pt>
                <c:pt idx="5090">
                  <c:v>5090</c:v>
                </c:pt>
                <c:pt idx="5091">
                  <c:v>5091</c:v>
                </c:pt>
                <c:pt idx="5092">
                  <c:v>5092</c:v>
                </c:pt>
                <c:pt idx="5093">
                  <c:v>5093</c:v>
                </c:pt>
                <c:pt idx="5094">
                  <c:v>5094</c:v>
                </c:pt>
                <c:pt idx="5095">
                  <c:v>5095</c:v>
                </c:pt>
                <c:pt idx="5096">
                  <c:v>5096</c:v>
                </c:pt>
                <c:pt idx="5097">
                  <c:v>5097</c:v>
                </c:pt>
                <c:pt idx="5098">
                  <c:v>5098</c:v>
                </c:pt>
                <c:pt idx="5099">
                  <c:v>5099</c:v>
                </c:pt>
                <c:pt idx="5100">
                  <c:v>5100</c:v>
                </c:pt>
                <c:pt idx="5101">
                  <c:v>5101</c:v>
                </c:pt>
                <c:pt idx="5102">
                  <c:v>5102</c:v>
                </c:pt>
                <c:pt idx="5103">
                  <c:v>5103</c:v>
                </c:pt>
                <c:pt idx="5104">
                  <c:v>5104</c:v>
                </c:pt>
                <c:pt idx="5105">
                  <c:v>5105</c:v>
                </c:pt>
                <c:pt idx="5106">
                  <c:v>5106</c:v>
                </c:pt>
                <c:pt idx="5107">
                  <c:v>5107</c:v>
                </c:pt>
                <c:pt idx="5108">
                  <c:v>5108</c:v>
                </c:pt>
                <c:pt idx="5109">
                  <c:v>5109</c:v>
                </c:pt>
                <c:pt idx="5110">
                  <c:v>5110</c:v>
                </c:pt>
                <c:pt idx="5111">
                  <c:v>5111</c:v>
                </c:pt>
                <c:pt idx="5112">
                  <c:v>5112</c:v>
                </c:pt>
                <c:pt idx="5113">
                  <c:v>5113</c:v>
                </c:pt>
                <c:pt idx="5114">
                  <c:v>5114</c:v>
                </c:pt>
                <c:pt idx="5115">
                  <c:v>5115</c:v>
                </c:pt>
                <c:pt idx="5116">
                  <c:v>5116</c:v>
                </c:pt>
                <c:pt idx="5117">
                  <c:v>5117</c:v>
                </c:pt>
                <c:pt idx="5118">
                  <c:v>5118</c:v>
                </c:pt>
                <c:pt idx="5119">
                  <c:v>5119</c:v>
                </c:pt>
                <c:pt idx="5120">
                  <c:v>5120</c:v>
                </c:pt>
                <c:pt idx="5121">
                  <c:v>5121</c:v>
                </c:pt>
                <c:pt idx="5122">
                  <c:v>5122</c:v>
                </c:pt>
                <c:pt idx="5123">
                  <c:v>5123</c:v>
                </c:pt>
                <c:pt idx="5124">
                  <c:v>5124</c:v>
                </c:pt>
                <c:pt idx="5125">
                  <c:v>5125</c:v>
                </c:pt>
                <c:pt idx="5126">
                  <c:v>5126</c:v>
                </c:pt>
                <c:pt idx="5127">
                  <c:v>5127</c:v>
                </c:pt>
                <c:pt idx="5128">
                  <c:v>5128</c:v>
                </c:pt>
                <c:pt idx="5129">
                  <c:v>5129</c:v>
                </c:pt>
                <c:pt idx="5130">
                  <c:v>5130</c:v>
                </c:pt>
                <c:pt idx="5131">
                  <c:v>5131</c:v>
                </c:pt>
                <c:pt idx="5132">
                  <c:v>5132</c:v>
                </c:pt>
                <c:pt idx="5133">
                  <c:v>5133</c:v>
                </c:pt>
                <c:pt idx="5134">
                  <c:v>5134</c:v>
                </c:pt>
                <c:pt idx="5135">
                  <c:v>5135</c:v>
                </c:pt>
                <c:pt idx="5136">
                  <c:v>5136</c:v>
                </c:pt>
                <c:pt idx="5137">
                  <c:v>5137</c:v>
                </c:pt>
                <c:pt idx="5138">
                  <c:v>5138</c:v>
                </c:pt>
                <c:pt idx="5139">
                  <c:v>5139</c:v>
                </c:pt>
                <c:pt idx="5140">
                  <c:v>5140</c:v>
                </c:pt>
                <c:pt idx="5141">
                  <c:v>5141</c:v>
                </c:pt>
                <c:pt idx="5142">
                  <c:v>5142</c:v>
                </c:pt>
                <c:pt idx="5143">
                  <c:v>5143</c:v>
                </c:pt>
                <c:pt idx="5144">
                  <c:v>5144</c:v>
                </c:pt>
                <c:pt idx="5145">
                  <c:v>5145</c:v>
                </c:pt>
                <c:pt idx="5146">
                  <c:v>5146</c:v>
                </c:pt>
                <c:pt idx="5147">
                  <c:v>5147</c:v>
                </c:pt>
                <c:pt idx="5148">
                  <c:v>5148</c:v>
                </c:pt>
                <c:pt idx="5149">
                  <c:v>5149</c:v>
                </c:pt>
                <c:pt idx="5150">
                  <c:v>5150</c:v>
                </c:pt>
                <c:pt idx="5151">
                  <c:v>5151</c:v>
                </c:pt>
                <c:pt idx="5152">
                  <c:v>5152</c:v>
                </c:pt>
                <c:pt idx="5153">
                  <c:v>5153</c:v>
                </c:pt>
                <c:pt idx="5154">
                  <c:v>5154</c:v>
                </c:pt>
                <c:pt idx="5155">
                  <c:v>5155</c:v>
                </c:pt>
                <c:pt idx="5156">
                  <c:v>5156</c:v>
                </c:pt>
                <c:pt idx="5157">
                  <c:v>5157</c:v>
                </c:pt>
                <c:pt idx="5158">
                  <c:v>5158</c:v>
                </c:pt>
                <c:pt idx="5159">
                  <c:v>5159</c:v>
                </c:pt>
                <c:pt idx="5160">
                  <c:v>5160</c:v>
                </c:pt>
                <c:pt idx="5161">
                  <c:v>5161</c:v>
                </c:pt>
                <c:pt idx="5162">
                  <c:v>5162</c:v>
                </c:pt>
                <c:pt idx="5163">
                  <c:v>5163</c:v>
                </c:pt>
                <c:pt idx="5164">
                  <c:v>5164</c:v>
                </c:pt>
                <c:pt idx="5165">
                  <c:v>5165</c:v>
                </c:pt>
                <c:pt idx="5166">
                  <c:v>5166</c:v>
                </c:pt>
                <c:pt idx="5167">
                  <c:v>5167</c:v>
                </c:pt>
                <c:pt idx="5168">
                  <c:v>5168</c:v>
                </c:pt>
                <c:pt idx="5169">
                  <c:v>5169</c:v>
                </c:pt>
                <c:pt idx="5170">
                  <c:v>5170</c:v>
                </c:pt>
                <c:pt idx="5171">
                  <c:v>5171</c:v>
                </c:pt>
                <c:pt idx="5172">
                  <c:v>5172</c:v>
                </c:pt>
                <c:pt idx="5173">
                  <c:v>5173</c:v>
                </c:pt>
                <c:pt idx="5174">
                  <c:v>5174</c:v>
                </c:pt>
                <c:pt idx="5175">
                  <c:v>5175</c:v>
                </c:pt>
                <c:pt idx="5176">
                  <c:v>5176</c:v>
                </c:pt>
                <c:pt idx="5177">
                  <c:v>5177</c:v>
                </c:pt>
                <c:pt idx="5178">
                  <c:v>5178</c:v>
                </c:pt>
                <c:pt idx="5179">
                  <c:v>5179</c:v>
                </c:pt>
                <c:pt idx="5180">
                  <c:v>5180</c:v>
                </c:pt>
                <c:pt idx="5181">
                  <c:v>5181</c:v>
                </c:pt>
                <c:pt idx="5182">
                  <c:v>5182</c:v>
                </c:pt>
                <c:pt idx="5183">
                  <c:v>5183</c:v>
                </c:pt>
                <c:pt idx="5184">
                  <c:v>5184</c:v>
                </c:pt>
                <c:pt idx="5185">
                  <c:v>5185</c:v>
                </c:pt>
                <c:pt idx="5186">
                  <c:v>5186</c:v>
                </c:pt>
                <c:pt idx="5187">
                  <c:v>5187</c:v>
                </c:pt>
                <c:pt idx="5188">
                  <c:v>5188</c:v>
                </c:pt>
                <c:pt idx="5189">
                  <c:v>5189</c:v>
                </c:pt>
                <c:pt idx="5190">
                  <c:v>5190</c:v>
                </c:pt>
                <c:pt idx="5191">
                  <c:v>5191</c:v>
                </c:pt>
                <c:pt idx="5192">
                  <c:v>5192</c:v>
                </c:pt>
                <c:pt idx="5193">
                  <c:v>5193</c:v>
                </c:pt>
                <c:pt idx="5194">
                  <c:v>5194</c:v>
                </c:pt>
                <c:pt idx="5195">
                  <c:v>5195</c:v>
                </c:pt>
                <c:pt idx="5196">
                  <c:v>5196</c:v>
                </c:pt>
                <c:pt idx="5197">
                  <c:v>5197</c:v>
                </c:pt>
                <c:pt idx="5198">
                  <c:v>5198</c:v>
                </c:pt>
                <c:pt idx="5199">
                  <c:v>5199</c:v>
                </c:pt>
                <c:pt idx="5200">
                  <c:v>5200</c:v>
                </c:pt>
                <c:pt idx="5201">
                  <c:v>5201</c:v>
                </c:pt>
                <c:pt idx="5202">
                  <c:v>5202</c:v>
                </c:pt>
                <c:pt idx="5203">
                  <c:v>5203</c:v>
                </c:pt>
                <c:pt idx="5204">
                  <c:v>5204</c:v>
                </c:pt>
                <c:pt idx="5205">
                  <c:v>5205</c:v>
                </c:pt>
                <c:pt idx="5206">
                  <c:v>5206</c:v>
                </c:pt>
                <c:pt idx="5207">
                  <c:v>5207</c:v>
                </c:pt>
                <c:pt idx="5208">
                  <c:v>5208</c:v>
                </c:pt>
                <c:pt idx="5209">
                  <c:v>5209</c:v>
                </c:pt>
                <c:pt idx="5210">
                  <c:v>5210</c:v>
                </c:pt>
                <c:pt idx="5211">
                  <c:v>5211</c:v>
                </c:pt>
                <c:pt idx="5212">
                  <c:v>5212</c:v>
                </c:pt>
                <c:pt idx="5213">
                  <c:v>5213</c:v>
                </c:pt>
                <c:pt idx="5214">
                  <c:v>5214</c:v>
                </c:pt>
                <c:pt idx="5215">
                  <c:v>5215</c:v>
                </c:pt>
                <c:pt idx="5216">
                  <c:v>5216</c:v>
                </c:pt>
                <c:pt idx="5217">
                  <c:v>5217</c:v>
                </c:pt>
                <c:pt idx="5218">
                  <c:v>5218</c:v>
                </c:pt>
                <c:pt idx="5219">
                  <c:v>5219</c:v>
                </c:pt>
                <c:pt idx="5220">
                  <c:v>5220</c:v>
                </c:pt>
                <c:pt idx="5221">
                  <c:v>5221</c:v>
                </c:pt>
                <c:pt idx="5222">
                  <c:v>5222</c:v>
                </c:pt>
                <c:pt idx="5223">
                  <c:v>5223</c:v>
                </c:pt>
                <c:pt idx="5224">
                  <c:v>5224</c:v>
                </c:pt>
                <c:pt idx="5225">
                  <c:v>5225</c:v>
                </c:pt>
                <c:pt idx="5226">
                  <c:v>5226</c:v>
                </c:pt>
                <c:pt idx="5227">
                  <c:v>5227</c:v>
                </c:pt>
                <c:pt idx="5228">
                  <c:v>5228</c:v>
                </c:pt>
                <c:pt idx="5229">
                  <c:v>5229</c:v>
                </c:pt>
                <c:pt idx="5230">
                  <c:v>5230</c:v>
                </c:pt>
                <c:pt idx="5231">
                  <c:v>5231</c:v>
                </c:pt>
                <c:pt idx="5232">
                  <c:v>5232</c:v>
                </c:pt>
                <c:pt idx="5233">
                  <c:v>5233</c:v>
                </c:pt>
                <c:pt idx="5234">
                  <c:v>5234</c:v>
                </c:pt>
                <c:pt idx="5235">
                  <c:v>5235</c:v>
                </c:pt>
                <c:pt idx="5236">
                  <c:v>5236</c:v>
                </c:pt>
                <c:pt idx="5237">
                  <c:v>5237</c:v>
                </c:pt>
                <c:pt idx="5238">
                  <c:v>5238</c:v>
                </c:pt>
                <c:pt idx="5239">
                  <c:v>5239</c:v>
                </c:pt>
                <c:pt idx="5240">
                  <c:v>5240</c:v>
                </c:pt>
                <c:pt idx="5241">
                  <c:v>5241</c:v>
                </c:pt>
                <c:pt idx="5242">
                  <c:v>5242</c:v>
                </c:pt>
                <c:pt idx="5243">
                  <c:v>5243</c:v>
                </c:pt>
                <c:pt idx="5244">
                  <c:v>5244</c:v>
                </c:pt>
                <c:pt idx="5245">
                  <c:v>5245</c:v>
                </c:pt>
                <c:pt idx="5246">
                  <c:v>5246</c:v>
                </c:pt>
                <c:pt idx="5247">
                  <c:v>5247</c:v>
                </c:pt>
                <c:pt idx="5248">
                  <c:v>5248</c:v>
                </c:pt>
                <c:pt idx="5249">
                  <c:v>5249</c:v>
                </c:pt>
                <c:pt idx="5250">
                  <c:v>5250</c:v>
                </c:pt>
                <c:pt idx="5251">
                  <c:v>5251</c:v>
                </c:pt>
                <c:pt idx="5252">
                  <c:v>5252</c:v>
                </c:pt>
                <c:pt idx="5253">
                  <c:v>5253</c:v>
                </c:pt>
                <c:pt idx="5254">
                  <c:v>5254</c:v>
                </c:pt>
                <c:pt idx="5255">
                  <c:v>5255</c:v>
                </c:pt>
                <c:pt idx="5256">
                  <c:v>5256</c:v>
                </c:pt>
                <c:pt idx="5257">
                  <c:v>5257</c:v>
                </c:pt>
                <c:pt idx="5258">
                  <c:v>5258</c:v>
                </c:pt>
                <c:pt idx="5259">
                  <c:v>5259</c:v>
                </c:pt>
                <c:pt idx="5260">
                  <c:v>5260</c:v>
                </c:pt>
                <c:pt idx="5261">
                  <c:v>5261</c:v>
                </c:pt>
                <c:pt idx="5262">
                  <c:v>5262</c:v>
                </c:pt>
                <c:pt idx="5263">
                  <c:v>5263</c:v>
                </c:pt>
                <c:pt idx="5264">
                  <c:v>5264</c:v>
                </c:pt>
                <c:pt idx="5265">
                  <c:v>5265</c:v>
                </c:pt>
                <c:pt idx="5266">
                  <c:v>5266</c:v>
                </c:pt>
                <c:pt idx="5267">
                  <c:v>5267</c:v>
                </c:pt>
                <c:pt idx="5268">
                  <c:v>5268</c:v>
                </c:pt>
                <c:pt idx="5269">
                  <c:v>5269</c:v>
                </c:pt>
                <c:pt idx="5270">
                  <c:v>5270</c:v>
                </c:pt>
                <c:pt idx="5271">
                  <c:v>5271</c:v>
                </c:pt>
                <c:pt idx="5272">
                  <c:v>5272</c:v>
                </c:pt>
                <c:pt idx="5273">
                  <c:v>5273</c:v>
                </c:pt>
                <c:pt idx="5274">
                  <c:v>5274</c:v>
                </c:pt>
                <c:pt idx="5275">
                  <c:v>5275</c:v>
                </c:pt>
                <c:pt idx="5276">
                  <c:v>5276</c:v>
                </c:pt>
                <c:pt idx="5277">
                  <c:v>5277</c:v>
                </c:pt>
                <c:pt idx="5278">
                  <c:v>5278</c:v>
                </c:pt>
                <c:pt idx="5279">
                  <c:v>5279</c:v>
                </c:pt>
                <c:pt idx="5280">
                  <c:v>5280</c:v>
                </c:pt>
                <c:pt idx="5281">
                  <c:v>5281</c:v>
                </c:pt>
                <c:pt idx="5282">
                  <c:v>5282</c:v>
                </c:pt>
                <c:pt idx="5283">
                  <c:v>5283</c:v>
                </c:pt>
                <c:pt idx="5284">
                  <c:v>5284</c:v>
                </c:pt>
                <c:pt idx="5285">
                  <c:v>5285</c:v>
                </c:pt>
                <c:pt idx="5286">
                  <c:v>5286</c:v>
                </c:pt>
                <c:pt idx="5287">
                  <c:v>5287</c:v>
                </c:pt>
                <c:pt idx="5288">
                  <c:v>5288</c:v>
                </c:pt>
                <c:pt idx="5289">
                  <c:v>5289</c:v>
                </c:pt>
                <c:pt idx="5290">
                  <c:v>5290</c:v>
                </c:pt>
                <c:pt idx="5291">
                  <c:v>5291</c:v>
                </c:pt>
                <c:pt idx="5292">
                  <c:v>5292</c:v>
                </c:pt>
                <c:pt idx="5293">
                  <c:v>5293</c:v>
                </c:pt>
                <c:pt idx="5294">
                  <c:v>5294</c:v>
                </c:pt>
                <c:pt idx="5295">
                  <c:v>5295</c:v>
                </c:pt>
                <c:pt idx="5296">
                  <c:v>5296</c:v>
                </c:pt>
                <c:pt idx="5297">
                  <c:v>5297</c:v>
                </c:pt>
                <c:pt idx="5298">
                  <c:v>5298</c:v>
                </c:pt>
                <c:pt idx="5299">
                  <c:v>5299</c:v>
                </c:pt>
                <c:pt idx="5300">
                  <c:v>5300</c:v>
                </c:pt>
                <c:pt idx="5301">
                  <c:v>5301</c:v>
                </c:pt>
                <c:pt idx="5302">
                  <c:v>5302</c:v>
                </c:pt>
                <c:pt idx="5303">
                  <c:v>5303</c:v>
                </c:pt>
                <c:pt idx="5304">
                  <c:v>5304</c:v>
                </c:pt>
                <c:pt idx="5305">
                  <c:v>5305</c:v>
                </c:pt>
                <c:pt idx="5306">
                  <c:v>5306</c:v>
                </c:pt>
                <c:pt idx="5307">
                  <c:v>5307</c:v>
                </c:pt>
                <c:pt idx="5308">
                  <c:v>5308</c:v>
                </c:pt>
                <c:pt idx="5309">
                  <c:v>5309</c:v>
                </c:pt>
                <c:pt idx="5310">
                  <c:v>5310</c:v>
                </c:pt>
                <c:pt idx="5311">
                  <c:v>5311</c:v>
                </c:pt>
                <c:pt idx="5312">
                  <c:v>5312</c:v>
                </c:pt>
                <c:pt idx="5313">
                  <c:v>5313</c:v>
                </c:pt>
                <c:pt idx="5314">
                  <c:v>5314</c:v>
                </c:pt>
                <c:pt idx="5315">
                  <c:v>5315</c:v>
                </c:pt>
                <c:pt idx="5316">
                  <c:v>5316</c:v>
                </c:pt>
                <c:pt idx="5317">
                  <c:v>5317</c:v>
                </c:pt>
                <c:pt idx="5318">
                  <c:v>5318</c:v>
                </c:pt>
                <c:pt idx="5319">
                  <c:v>5319</c:v>
                </c:pt>
                <c:pt idx="5320">
                  <c:v>5320</c:v>
                </c:pt>
                <c:pt idx="5321">
                  <c:v>5321</c:v>
                </c:pt>
                <c:pt idx="5322">
                  <c:v>5322</c:v>
                </c:pt>
                <c:pt idx="5323">
                  <c:v>5323</c:v>
                </c:pt>
                <c:pt idx="5324">
                  <c:v>5324</c:v>
                </c:pt>
                <c:pt idx="5325">
                  <c:v>5325</c:v>
                </c:pt>
                <c:pt idx="5326">
                  <c:v>5326</c:v>
                </c:pt>
                <c:pt idx="5327">
                  <c:v>5327</c:v>
                </c:pt>
                <c:pt idx="5328">
                  <c:v>5328</c:v>
                </c:pt>
                <c:pt idx="5329">
                  <c:v>5329</c:v>
                </c:pt>
                <c:pt idx="5330">
                  <c:v>5330</c:v>
                </c:pt>
                <c:pt idx="5331">
                  <c:v>5331</c:v>
                </c:pt>
                <c:pt idx="5332">
                  <c:v>5332</c:v>
                </c:pt>
                <c:pt idx="5333">
                  <c:v>5333</c:v>
                </c:pt>
                <c:pt idx="5334">
                  <c:v>5334</c:v>
                </c:pt>
                <c:pt idx="5335">
                  <c:v>5335</c:v>
                </c:pt>
                <c:pt idx="5336">
                  <c:v>5336</c:v>
                </c:pt>
                <c:pt idx="5337">
                  <c:v>5337</c:v>
                </c:pt>
                <c:pt idx="5338">
                  <c:v>5338</c:v>
                </c:pt>
                <c:pt idx="5339">
                  <c:v>5339</c:v>
                </c:pt>
                <c:pt idx="5340">
                  <c:v>5340</c:v>
                </c:pt>
                <c:pt idx="5341">
                  <c:v>5341</c:v>
                </c:pt>
                <c:pt idx="5342">
                  <c:v>5342</c:v>
                </c:pt>
                <c:pt idx="5343">
                  <c:v>5343</c:v>
                </c:pt>
                <c:pt idx="5344">
                  <c:v>5344</c:v>
                </c:pt>
                <c:pt idx="5345">
                  <c:v>5345</c:v>
                </c:pt>
                <c:pt idx="5346">
                  <c:v>5346</c:v>
                </c:pt>
                <c:pt idx="5347">
                  <c:v>5347</c:v>
                </c:pt>
                <c:pt idx="5348">
                  <c:v>5348</c:v>
                </c:pt>
                <c:pt idx="5349">
                  <c:v>5349</c:v>
                </c:pt>
                <c:pt idx="5350">
                  <c:v>5350</c:v>
                </c:pt>
                <c:pt idx="5351">
                  <c:v>5351</c:v>
                </c:pt>
                <c:pt idx="5352">
                  <c:v>5352</c:v>
                </c:pt>
                <c:pt idx="5353">
                  <c:v>5353</c:v>
                </c:pt>
                <c:pt idx="5354">
                  <c:v>5354</c:v>
                </c:pt>
                <c:pt idx="5355">
                  <c:v>5355</c:v>
                </c:pt>
                <c:pt idx="5356">
                  <c:v>5356</c:v>
                </c:pt>
                <c:pt idx="5357">
                  <c:v>5357</c:v>
                </c:pt>
                <c:pt idx="5358">
                  <c:v>5358</c:v>
                </c:pt>
                <c:pt idx="5359">
                  <c:v>5359</c:v>
                </c:pt>
                <c:pt idx="5360">
                  <c:v>5360</c:v>
                </c:pt>
                <c:pt idx="5361">
                  <c:v>5361</c:v>
                </c:pt>
                <c:pt idx="5362">
                  <c:v>5362</c:v>
                </c:pt>
                <c:pt idx="5363">
                  <c:v>5363</c:v>
                </c:pt>
                <c:pt idx="5364">
                  <c:v>5364</c:v>
                </c:pt>
                <c:pt idx="5365">
                  <c:v>5365</c:v>
                </c:pt>
                <c:pt idx="5366">
                  <c:v>5366</c:v>
                </c:pt>
                <c:pt idx="5367">
                  <c:v>5367</c:v>
                </c:pt>
                <c:pt idx="5368">
                  <c:v>5368</c:v>
                </c:pt>
                <c:pt idx="5369">
                  <c:v>5369</c:v>
                </c:pt>
                <c:pt idx="5370">
                  <c:v>5370</c:v>
                </c:pt>
                <c:pt idx="5371">
                  <c:v>5371</c:v>
                </c:pt>
                <c:pt idx="5372">
                  <c:v>5372</c:v>
                </c:pt>
                <c:pt idx="5373">
                  <c:v>5373</c:v>
                </c:pt>
                <c:pt idx="5374">
                  <c:v>5374</c:v>
                </c:pt>
                <c:pt idx="5375">
                  <c:v>5375</c:v>
                </c:pt>
                <c:pt idx="5376">
                  <c:v>5376</c:v>
                </c:pt>
                <c:pt idx="5377">
                  <c:v>5377</c:v>
                </c:pt>
                <c:pt idx="5378">
                  <c:v>5378</c:v>
                </c:pt>
                <c:pt idx="5379">
                  <c:v>5379</c:v>
                </c:pt>
                <c:pt idx="5380">
                  <c:v>5380</c:v>
                </c:pt>
                <c:pt idx="5381">
                  <c:v>5381</c:v>
                </c:pt>
                <c:pt idx="5382">
                  <c:v>5382</c:v>
                </c:pt>
                <c:pt idx="5383">
                  <c:v>5383</c:v>
                </c:pt>
                <c:pt idx="5384">
                  <c:v>5384</c:v>
                </c:pt>
                <c:pt idx="5385">
                  <c:v>5385</c:v>
                </c:pt>
                <c:pt idx="5386">
                  <c:v>5386</c:v>
                </c:pt>
                <c:pt idx="5387">
                  <c:v>5387</c:v>
                </c:pt>
                <c:pt idx="5388">
                  <c:v>5388</c:v>
                </c:pt>
                <c:pt idx="5389">
                  <c:v>5389</c:v>
                </c:pt>
                <c:pt idx="5390">
                  <c:v>5390</c:v>
                </c:pt>
                <c:pt idx="5391">
                  <c:v>5391</c:v>
                </c:pt>
                <c:pt idx="5392">
                  <c:v>5392</c:v>
                </c:pt>
                <c:pt idx="5393">
                  <c:v>5393</c:v>
                </c:pt>
                <c:pt idx="5394">
                  <c:v>5394</c:v>
                </c:pt>
                <c:pt idx="5395">
                  <c:v>5395</c:v>
                </c:pt>
                <c:pt idx="5396">
                  <c:v>5396</c:v>
                </c:pt>
                <c:pt idx="5397">
                  <c:v>5397</c:v>
                </c:pt>
                <c:pt idx="5398">
                  <c:v>5398</c:v>
                </c:pt>
                <c:pt idx="5399">
                  <c:v>5399</c:v>
                </c:pt>
                <c:pt idx="5400">
                  <c:v>5400</c:v>
                </c:pt>
                <c:pt idx="5401">
                  <c:v>5401</c:v>
                </c:pt>
                <c:pt idx="5402">
                  <c:v>5402</c:v>
                </c:pt>
                <c:pt idx="5403">
                  <c:v>5403</c:v>
                </c:pt>
                <c:pt idx="5404">
                  <c:v>5404</c:v>
                </c:pt>
                <c:pt idx="5405">
                  <c:v>5405</c:v>
                </c:pt>
                <c:pt idx="5406">
                  <c:v>5406</c:v>
                </c:pt>
                <c:pt idx="5407">
                  <c:v>5407</c:v>
                </c:pt>
                <c:pt idx="5408">
                  <c:v>5408</c:v>
                </c:pt>
                <c:pt idx="5409">
                  <c:v>5409</c:v>
                </c:pt>
                <c:pt idx="5410">
                  <c:v>5410</c:v>
                </c:pt>
                <c:pt idx="5411">
                  <c:v>5411</c:v>
                </c:pt>
                <c:pt idx="5412">
                  <c:v>5412</c:v>
                </c:pt>
                <c:pt idx="5413">
                  <c:v>5413</c:v>
                </c:pt>
                <c:pt idx="5414">
                  <c:v>5414</c:v>
                </c:pt>
                <c:pt idx="5415">
                  <c:v>5415</c:v>
                </c:pt>
                <c:pt idx="5416">
                  <c:v>5416</c:v>
                </c:pt>
                <c:pt idx="5417">
                  <c:v>5417</c:v>
                </c:pt>
                <c:pt idx="5418">
                  <c:v>5418</c:v>
                </c:pt>
                <c:pt idx="5419">
                  <c:v>5419</c:v>
                </c:pt>
                <c:pt idx="5420">
                  <c:v>5420</c:v>
                </c:pt>
                <c:pt idx="5421">
                  <c:v>5421</c:v>
                </c:pt>
                <c:pt idx="5422">
                  <c:v>5422</c:v>
                </c:pt>
                <c:pt idx="5423">
                  <c:v>5423</c:v>
                </c:pt>
                <c:pt idx="5424">
                  <c:v>5424</c:v>
                </c:pt>
                <c:pt idx="5425">
                  <c:v>5425</c:v>
                </c:pt>
                <c:pt idx="5426">
                  <c:v>5426</c:v>
                </c:pt>
                <c:pt idx="5427">
                  <c:v>5427</c:v>
                </c:pt>
                <c:pt idx="5428">
                  <c:v>5428</c:v>
                </c:pt>
                <c:pt idx="5429">
                  <c:v>5429</c:v>
                </c:pt>
                <c:pt idx="5430">
                  <c:v>5430</c:v>
                </c:pt>
                <c:pt idx="5431">
                  <c:v>5431</c:v>
                </c:pt>
                <c:pt idx="5432">
                  <c:v>5432</c:v>
                </c:pt>
                <c:pt idx="5433">
                  <c:v>5433</c:v>
                </c:pt>
                <c:pt idx="5434">
                  <c:v>5434</c:v>
                </c:pt>
                <c:pt idx="5435">
                  <c:v>5435</c:v>
                </c:pt>
                <c:pt idx="5436">
                  <c:v>5436</c:v>
                </c:pt>
                <c:pt idx="5437">
                  <c:v>5437</c:v>
                </c:pt>
                <c:pt idx="5438">
                  <c:v>5438</c:v>
                </c:pt>
                <c:pt idx="5439">
                  <c:v>5439</c:v>
                </c:pt>
                <c:pt idx="5440">
                  <c:v>5440</c:v>
                </c:pt>
                <c:pt idx="5441">
                  <c:v>5441</c:v>
                </c:pt>
                <c:pt idx="5442">
                  <c:v>5442</c:v>
                </c:pt>
                <c:pt idx="5443">
                  <c:v>5443</c:v>
                </c:pt>
                <c:pt idx="5444">
                  <c:v>5444</c:v>
                </c:pt>
                <c:pt idx="5445">
                  <c:v>5445</c:v>
                </c:pt>
                <c:pt idx="5446">
                  <c:v>5446</c:v>
                </c:pt>
                <c:pt idx="5447">
                  <c:v>5447</c:v>
                </c:pt>
                <c:pt idx="5448">
                  <c:v>5448</c:v>
                </c:pt>
                <c:pt idx="5449">
                  <c:v>5449</c:v>
                </c:pt>
                <c:pt idx="5450">
                  <c:v>5450</c:v>
                </c:pt>
                <c:pt idx="5451">
                  <c:v>5451</c:v>
                </c:pt>
                <c:pt idx="5452">
                  <c:v>5452</c:v>
                </c:pt>
                <c:pt idx="5453">
                  <c:v>5453</c:v>
                </c:pt>
                <c:pt idx="5454">
                  <c:v>5454</c:v>
                </c:pt>
                <c:pt idx="5455">
                  <c:v>5455</c:v>
                </c:pt>
                <c:pt idx="5456">
                  <c:v>5456</c:v>
                </c:pt>
                <c:pt idx="5457">
                  <c:v>5457</c:v>
                </c:pt>
                <c:pt idx="5458">
                  <c:v>5458</c:v>
                </c:pt>
                <c:pt idx="5459">
                  <c:v>5459</c:v>
                </c:pt>
                <c:pt idx="5460">
                  <c:v>5460</c:v>
                </c:pt>
                <c:pt idx="5461">
                  <c:v>5461</c:v>
                </c:pt>
                <c:pt idx="5462">
                  <c:v>5462</c:v>
                </c:pt>
                <c:pt idx="5463">
                  <c:v>5463</c:v>
                </c:pt>
                <c:pt idx="5464">
                  <c:v>5464</c:v>
                </c:pt>
                <c:pt idx="5465">
                  <c:v>5465</c:v>
                </c:pt>
                <c:pt idx="5466">
                  <c:v>5466</c:v>
                </c:pt>
                <c:pt idx="5467">
                  <c:v>5467</c:v>
                </c:pt>
                <c:pt idx="5468">
                  <c:v>5468</c:v>
                </c:pt>
                <c:pt idx="5469">
                  <c:v>5469</c:v>
                </c:pt>
                <c:pt idx="5470">
                  <c:v>5470</c:v>
                </c:pt>
                <c:pt idx="5471">
                  <c:v>5471</c:v>
                </c:pt>
                <c:pt idx="5472">
                  <c:v>5472</c:v>
                </c:pt>
                <c:pt idx="5473">
                  <c:v>5473</c:v>
                </c:pt>
                <c:pt idx="5474">
                  <c:v>5474</c:v>
                </c:pt>
                <c:pt idx="5475">
                  <c:v>5475</c:v>
                </c:pt>
                <c:pt idx="5476">
                  <c:v>5476</c:v>
                </c:pt>
                <c:pt idx="5477">
                  <c:v>5477</c:v>
                </c:pt>
                <c:pt idx="5478">
                  <c:v>5478</c:v>
                </c:pt>
                <c:pt idx="5479">
                  <c:v>5479</c:v>
                </c:pt>
                <c:pt idx="5480">
                  <c:v>5480</c:v>
                </c:pt>
                <c:pt idx="5481">
                  <c:v>5481</c:v>
                </c:pt>
                <c:pt idx="5482">
                  <c:v>5482</c:v>
                </c:pt>
                <c:pt idx="5483">
                  <c:v>5483</c:v>
                </c:pt>
                <c:pt idx="5484">
                  <c:v>5484</c:v>
                </c:pt>
                <c:pt idx="5485">
                  <c:v>5485</c:v>
                </c:pt>
                <c:pt idx="5486">
                  <c:v>5486</c:v>
                </c:pt>
                <c:pt idx="5487">
                  <c:v>5487</c:v>
                </c:pt>
                <c:pt idx="5488">
                  <c:v>5488</c:v>
                </c:pt>
                <c:pt idx="5489">
                  <c:v>5489</c:v>
                </c:pt>
                <c:pt idx="5490">
                  <c:v>5490</c:v>
                </c:pt>
                <c:pt idx="5491">
                  <c:v>5491</c:v>
                </c:pt>
                <c:pt idx="5492">
                  <c:v>5492</c:v>
                </c:pt>
                <c:pt idx="5493">
                  <c:v>5493</c:v>
                </c:pt>
                <c:pt idx="5494">
                  <c:v>5494</c:v>
                </c:pt>
                <c:pt idx="5495">
                  <c:v>5495</c:v>
                </c:pt>
                <c:pt idx="5496">
                  <c:v>5496</c:v>
                </c:pt>
                <c:pt idx="5497">
                  <c:v>5497</c:v>
                </c:pt>
                <c:pt idx="5498">
                  <c:v>5498</c:v>
                </c:pt>
                <c:pt idx="5499">
                  <c:v>5499</c:v>
                </c:pt>
                <c:pt idx="5500">
                  <c:v>5500</c:v>
                </c:pt>
                <c:pt idx="5501">
                  <c:v>5501</c:v>
                </c:pt>
                <c:pt idx="5502">
                  <c:v>5502</c:v>
                </c:pt>
                <c:pt idx="5503">
                  <c:v>5503</c:v>
                </c:pt>
                <c:pt idx="5504">
                  <c:v>5504</c:v>
                </c:pt>
                <c:pt idx="5505">
                  <c:v>5505</c:v>
                </c:pt>
                <c:pt idx="5506">
                  <c:v>5506</c:v>
                </c:pt>
                <c:pt idx="5507">
                  <c:v>5507</c:v>
                </c:pt>
                <c:pt idx="5508">
                  <c:v>5508</c:v>
                </c:pt>
                <c:pt idx="5509">
                  <c:v>5509</c:v>
                </c:pt>
                <c:pt idx="5510">
                  <c:v>5510</c:v>
                </c:pt>
                <c:pt idx="5511">
                  <c:v>5511</c:v>
                </c:pt>
                <c:pt idx="5512">
                  <c:v>5512</c:v>
                </c:pt>
                <c:pt idx="5513">
                  <c:v>5513</c:v>
                </c:pt>
                <c:pt idx="5514">
                  <c:v>5514</c:v>
                </c:pt>
                <c:pt idx="5515">
                  <c:v>5515</c:v>
                </c:pt>
                <c:pt idx="5516">
                  <c:v>5516</c:v>
                </c:pt>
                <c:pt idx="5517">
                  <c:v>5517</c:v>
                </c:pt>
                <c:pt idx="5518">
                  <c:v>5518</c:v>
                </c:pt>
                <c:pt idx="5519">
                  <c:v>5519</c:v>
                </c:pt>
                <c:pt idx="5520">
                  <c:v>5520</c:v>
                </c:pt>
                <c:pt idx="5521">
                  <c:v>5521</c:v>
                </c:pt>
                <c:pt idx="5522">
                  <c:v>5522</c:v>
                </c:pt>
                <c:pt idx="5523">
                  <c:v>5523</c:v>
                </c:pt>
                <c:pt idx="5524">
                  <c:v>5524</c:v>
                </c:pt>
                <c:pt idx="5525">
                  <c:v>5525</c:v>
                </c:pt>
                <c:pt idx="5526">
                  <c:v>5526</c:v>
                </c:pt>
                <c:pt idx="5527">
                  <c:v>5527</c:v>
                </c:pt>
                <c:pt idx="5528">
                  <c:v>5528</c:v>
                </c:pt>
                <c:pt idx="5529">
                  <c:v>5529</c:v>
                </c:pt>
                <c:pt idx="5530">
                  <c:v>5530</c:v>
                </c:pt>
                <c:pt idx="5531">
                  <c:v>5531</c:v>
                </c:pt>
                <c:pt idx="5532">
                  <c:v>5532</c:v>
                </c:pt>
                <c:pt idx="5533">
                  <c:v>5533</c:v>
                </c:pt>
                <c:pt idx="5534">
                  <c:v>5534</c:v>
                </c:pt>
                <c:pt idx="5535">
                  <c:v>5535</c:v>
                </c:pt>
                <c:pt idx="5536">
                  <c:v>5536</c:v>
                </c:pt>
                <c:pt idx="5537">
                  <c:v>5537</c:v>
                </c:pt>
                <c:pt idx="5538">
                  <c:v>5538</c:v>
                </c:pt>
                <c:pt idx="5539">
                  <c:v>5539</c:v>
                </c:pt>
                <c:pt idx="5540">
                  <c:v>5540</c:v>
                </c:pt>
                <c:pt idx="5541">
                  <c:v>5541</c:v>
                </c:pt>
                <c:pt idx="5542">
                  <c:v>5542</c:v>
                </c:pt>
                <c:pt idx="5543">
                  <c:v>5543</c:v>
                </c:pt>
                <c:pt idx="5544">
                  <c:v>5544</c:v>
                </c:pt>
                <c:pt idx="5545">
                  <c:v>5545</c:v>
                </c:pt>
                <c:pt idx="5546">
                  <c:v>5546</c:v>
                </c:pt>
                <c:pt idx="5547">
                  <c:v>5547</c:v>
                </c:pt>
                <c:pt idx="5548">
                  <c:v>5548</c:v>
                </c:pt>
                <c:pt idx="5549">
                  <c:v>5549</c:v>
                </c:pt>
                <c:pt idx="5550">
                  <c:v>5550</c:v>
                </c:pt>
                <c:pt idx="5551">
                  <c:v>5551</c:v>
                </c:pt>
                <c:pt idx="5552">
                  <c:v>5552</c:v>
                </c:pt>
                <c:pt idx="5553">
                  <c:v>5553</c:v>
                </c:pt>
                <c:pt idx="5554">
                  <c:v>5554</c:v>
                </c:pt>
                <c:pt idx="5555">
                  <c:v>5555</c:v>
                </c:pt>
                <c:pt idx="5556">
                  <c:v>5556</c:v>
                </c:pt>
                <c:pt idx="5557">
                  <c:v>5557</c:v>
                </c:pt>
                <c:pt idx="5558">
                  <c:v>5558</c:v>
                </c:pt>
                <c:pt idx="5559">
                  <c:v>5559</c:v>
                </c:pt>
                <c:pt idx="5560">
                  <c:v>5560</c:v>
                </c:pt>
                <c:pt idx="5561">
                  <c:v>5561</c:v>
                </c:pt>
                <c:pt idx="5562">
                  <c:v>5562</c:v>
                </c:pt>
                <c:pt idx="5563">
                  <c:v>5563</c:v>
                </c:pt>
                <c:pt idx="5564">
                  <c:v>5564</c:v>
                </c:pt>
                <c:pt idx="5565">
                  <c:v>5565</c:v>
                </c:pt>
                <c:pt idx="5566">
                  <c:v>5566</c:v>
                </c:pt>
                <c:pt idx="5567">
                  <c:v>5567</c:v>
                </c:pt>
                <c:pt idx="5568">
                  <c:v>5568</c:v>
                </c:pt>
                <c:pt idx="5569">
                  <c:v>5569</c:v>
                </c:pt>
                <c:pt idx="5570">
                  <c:v>5570</c:v>
                </c:pt>
                <c:pt idx="5571">
                  <c:v>5571</c:v>
                </c:pt>
                <c:pt idx="5572">
                  <c:v>5572</c:v>
                </c:pt>
                <c:pt idx="5573">
                  <c:v>5573</c:v>
                </c:pt>
                <c:pt idx="5574">
                  <c:v>5574</c:v>
                </c:pt>
                <c:pt idx="5575">
                  <c:v>5575</c:v>
                </c:pt>
                <c:pt idx="5576">
                  <c:v>5576</c:v>
                </c:pt>
                <c:pt idx="5577">
                  <c:v>5577</c:v>
                </c:pt>
                <c:pt idx="5578">
                  <c:v>5578</c:v>
                </c:pt>
                <c:pt idx="5579">
                  <c:v>5579</c:v>
                </c:pt>
                <c:pt idx="5580">
                  <c:v>5580</c:v>
                </c:pt>
                <c:pt idx="5581">
                  <c:v>5581</c:v>
                </c:pt>
                <c:pt idx="5582">
                  <c:v>5582</c:v>
                </c:pt>
                <c:pt idx="5583">
                  <c:v>5583</c:v>
                </c:pt>
                <c:pt idx="5584">
                  <c:v>5584</c:v>
                </c:pt>
                <c:pt idx="5585">
                  <c:v>5585</c:v>
                </c:pt>
                <c:pt idx="5586">
                  <c:v>5586</c:v>
                </c:pt>
                <c:pt idx="5587">
                  <c:v>5587</c:v>
                </c:pt>
                <c:pt idx="5588">
                  <c:v>5588</c:v>
                </c:pt>
                <c:pt idx="5589">
                  <c:v>5589</c:v>
                </c:pt>
                <c:pt idx="5590">
                  <c:v>5590</c:v>
                </c:pt>
                <c:pt idx="5591">
                  <c:v>5591</c:v>
                </c:pt>
                <c:pt idx="5592">
                  <c:v>5592</c:v>
                </c:pt>
                <c:pt idx="5593">
                  <c:v>5593</c:v>
                </c:pt>
                <c:pt idx="5594">
                  <c:v>5594</c:v>
                </c:pt>
                <c:pt idx="5595">
                  <c:v>5595</c:v>
                </c:pt>
                <c:pt idx="5596">
                  <c:v>5596</c:v>
                </c:pt>
                <c:pt idx="5597">
                  <c:v>5597</c:v>
                </c:pt>
                <c:pt idx="5598">
                  <c:v>5598</c:v>
                </c:pt>
                <c:pt idx="5599">
                  <c:v>5599</c:v>
                </c:pt>
                <c:pt idx="5600">
                  <c:v>5600</c:v>
                </c:pt>
                <c:pt idx="5601">
                  <c:v>5601</c:v>
                </c:pt>
                <c:pt idx="5602">
                  <c:v>5602</c:v>
                </c:pt>
                <c:pt idx="5603">
                  <c:v>5603</c:v>
                </c:pt>
                <c:pt idx="5604">
                  <c:v>5604</c:v>
                </c:pt>
                <c:pt idx="5605">
                  <c:v>5605</c:v>
                </c:pt>
                <c:pt idx="5606">
                  <c:v>5606</c:v>
                </c:pt>
                <c:pt idx="5607">
                  <c:v>5607</c:v>
                </c:pt>
                <c:pt idx="5608">
                  <c:v>5608</c:v>
                </c:pt>
                <c:pt idx="5609">
                  <c:v>5609</c:v>
                </c:pt>
                <c:pt idx="5610">
                  <c:v>5610</c:v>
                </c:pt>
                <c:pt idx="5611">
                  <c:v>5611</c:v>
                </c:pt>
                <c:pt idx="5612">
                  <c:v>5612</c:v>
                </c:pt>
                <c:pt idx="5613">
                  <c:v>5613</c:v>
                </c:pt>
                <c:pt idx="5614">
                  <c:v>5614</c:v>
                </c:pt>
                <c:pt idx="5615">
                  <c:v>5615</c:v>
                </c:pt>
                <c:pt idx="5616">
                  <c:v>5616</c:v>
                </c:pt>
                <c:pt idx="5617">
                  <c:v>5617</c:v>
                </c:pt>
                <c:pt idx="5618">
                  <c:v>5618</c:v>
                </c:pt>
                <c:pt idx="5619">
                  <c:v>5619</c:v>
                </c:pt>
                <c:pt idx="5620">
                  <c:v>5620</c:v>
                </c:pt>
                <c:pt idx="5621">
                  <c:v>5621</c:v>
                </c:pt>
                <c:pt idx="5622">
                  <c:v>5622</c:v>
                </c:pt>
                <c:pt idx="5623">
                  <c:v>5623</c:v>
                </c:pt>
                <c:pt idx="5624">
                  <c:v>5624</c:v>
                </c:pt>
                <c:pt idx="5625">
                  <c:v>5625</c:v>
                </c:pt>
                <c:pt idx="5626">
                  <c:v>5626</c:v>
                </c:pt>
                <c:pt idx="5627">
                  <c:v>5627</c:v>
                </c:pt>
                <c:pt idx="5628">
                  <c:v>5628</c:v>
                </c:pt>
                <c:pt idx="5629">
                  <c:v>5629</c:v>
                </c:pt>
                <c:pt idx="5630">
                  <c:v>5630</c:v>
                </c:pt>
                <c:pt idx="5631">
                  <c:v>5631</c:v>
                </c:pt>
                <c:pt idx="5632">
                  <c:v>5632</c:v>
                </c:pt>
                <c:pt idx="5633">
                  <c:v>5633</c:v>
                </c:pt>
                <c:pt idx="5634">
                  <c:v>5634</c:v>
                </c:pt>
                <c:pt idx="5635">
                  <c:v>5635</c:v>
                </c:pt>
                <c:pt idx="5636">
                  <c:v>5636</c:v>
                </c:pt>
                <c:pt idx="5637">
                  <c:v>5637</c:v>
                </c:pt>
                <c:pt idx="5638">
                  <c:v>5638</c:v>
                </c:pt>
                <c:pt idx="5639">
                  <c:v>5639</c:v>
                </c:pt>
                <c:pt idx="5640">
                  <c:v>5640</c:v>
                </c:pt>
                <c:pt idx="5641">
                  <c:v>5641</c:v>
                </c:pt>
                <c:pt idx="5642">
                  <c:v>5642</c:v>
                </c:pt>
                <c:pt idx="5643">
                  <c:v>5643</c:v>
                </c:pt>
                <c:pt idx="5644">
                  <c:v>5644</c:v>
                </c:pt>
                <c:pt idx="5645">
                  <c:v>5645</c:v>
                </c:pt>
                <c:pt idx="5646">
                  <c:v>5646</c:v>
                </c:pt>
                <c:pt idx="5647">
                  <c:v>5647</c:v>
                </c:pt>
                <c:pt idx="5648">
                  <c:v>5648</c:v>
                </c:pt>
                <c:pt idx="5649">
                  <c:v>5649</c:v>
                </c:pt>
                <c:pt idx="5650">
                  <c:v>5650</c:v>
                </c:pt>
                <c:pt idx="5651">
                  <c:v>5651</c:v>
                </c:pt>
                <c:pt idx="5652">
                  <c:v>5652</c:v>
                </c:pt>
                <c:pt idx="5653">
                  <c:v>5653</c:v>
                </c:pt>
                <c:pt idx="5654">
                  <c:v>5654</c:v>
                </c:pt>
                <c:pt idx="5655">
                  <c:v>5655</c:v>
                </c:pt>
                <c:pt idx="5656">
                  <c:v>5656</c:v>
                </c:pt>
                <c:pt idx="5657">
                  <c:v>5657</c:v>
                </c:pt>
                <c:pt idx="5658">
                  <c:v>5658</c:v>
                </c:pt>
                <c:pt idx="5659">
                  <c:v>5659</c:v>
                </c:pt>
                <c:pt idx="5660">
                  <c:v>5660</c:v>
                </c:pt>
                <c:pt idx="5661">
                  <c:v>5661</c:v>
                </c:pt>
                <c:pt idx="5662">
                  <c:v>5662</c:v>
                </c:pt>
                <c:pt idx="5663">
                  <c:v>5663</c:v>
                </c:pt>
                <c:pt idx="5664">
                  <c:v>5664</c:v>
                </c:pt>
                <c:pt idx="5665">
                  <c:v>5665</c:v>
                </c:pt>
                <c:pt idx="5666">
                  <c:v>5666</c:v>
                </c:pt>
                <c:pt idx="5667">
                  <c:v>5667</c:v>
                </c:pt>
                <c:pt idx="5668">
                  <c:v>5668</c:v>
                </c:pt>
                <c:pt idx="5669">
                  <c:v>5669</c:v>
                </c:pt>
                <c:pt idx="5670">
                  <c:v>5670</c:v>
                </c:pt>
                <c:pt idx="5671">
                  <c:v>5671</c:v>
                </c:pt>
                <c:pt idx="5672">
                  <c:v>5672</c:v>
                </c:pt>
                <c:pt idx="5673">
                  <c:v>5673</c:v>
                </c:pt>
                <c:pt idx="5674">
                  <c:v>5674</c:v>
                </c:pt>
                <c:pt idx="5675">
                  <c:v>5675</c:v>
                </c:pt>
                <c:pt idx="5676">
                  <c:v>5676</c:v>
                </c:pt>
                <c:pt idx="5677">
                  <c:v>5677</c:v>
                </c:pt>
                <c:pt idx="5678">
                  <c:v>5678</c:v>
                </c:pt>
                <c:pt idx="5679">
                  <c:v>5679</c:v>
                </c:pt>
                <c:pt idx="5680">
                  <c:v>5680</c:v>
                </c:pt>
                <c:pt idx="5681">
                  <c:v>5681</c:v>
                </c:pt>
                <c:pt idx="5682">
                  <c:v>5682</c:v>
                </c:pt>
                <c:pt idx="5683">
                  <c:v>5683</c:v>
                </c:pt>
                <c:pt idx="5684">
                  <c:v>5684</c:v>
                </c:pt>
                <c:pt idx="5685">
                  <c:v>5685</c:v>
                </c:pt>
                <c:pt idx="5686">
                  <c:v>5686</c:v>
                </c:pt>
                <c:pt idx="5687">
                  <c:v>5687</c:v>
                </c:pt>
                <c:pt idx="5688">
                  <c:v>5688</c:v>
                </c:pt>
                <c:pt idx="5689">
                  <c:v>5689</c:v>
                </c:pt>
                <c:pt idx="5690">
                  <c:v>5690</c:v>
                </c:pt>
                <c:pt idx="5691">
                  <c:v>5691</c:v>
                </c:pt>
                <c:pt idx="5692">
                  <c:v>5692</c:v>
                </c:pt>
                <c:pt idx="5693">
                  <c:v>5693</c:v>
                </c:pt>
                <c:pt idx="5694">
                  <c:v>5694</c:v>
                </c:pt>
                <c:pt idx="5695">
                  <c:v>5695</c:v>
                </c:pt>
                <c:pt idx="5696">
                  <c:v>5696</c:v>
                </c:pt>
                <c:pt idx="5697">
                  <c:v>5697</c:v>
                </c:pt>
                <c:pt idx="5698">
                  <c:v>5698</c:v>
                </c:pt>
                <c:pt idx="5699">
                  <c:v>5699</c:v>
                </c:pt>
                <c:pt idx="5700">
                  <c:v>5700</c:v>
                </c:pt>
                <c:pt idx="5701">
                  <c:v>5701</c:v>
                </c:pt>
                <c:pt idx="5702">
                  <c:v>5702</c:v>
                </c:pt>
                <c:pt idx="5703">
                  <c:v>5703</c:v>
                </c:pt>
                <c:pt idx="5704">
                  <c:v>5704</c:v>
                </c:pt>
                <c:pt idx="5705">
                  <c:v>5705</c:v>
                </c:pt>
                <c:pt idx="5706">
                  <c:v>5706</c:v>
                </c:pt>
                <c:pt idx="5707">
                  <c:v>5707</c:v>
                </c:pt>
                <c:pt idx="5708">
                  <c:v>5708</c:v>
                </c:pt>
                <c:pt idx="5709">
                  <c:v>5709</c:v>
                </c:pt>
                <c:pt idx="5710">
                  <c:v>5710</c:v>
                </c:pt>
                <c:pt idx="5711">
                  <c:v>5711</c:v>
                </c:pt>
                <c:pt idx="5712">
                  <c:v>5712</c:v>
                </c:pt>
                <c:pt idx="5713">
                  <c:v>5713</c:v>
                </c:pt>
                <c:pt idx="5714">
                  <c:v>5714</c:v>
                </c:pt>
                <c:pt idx="5715">
                  <c:v>5715</c:v>
                </c:pt>
                <c:pt idx="5716">
                  <c:v>5716</c:v>
                </c:pt>
                <c:pt idx="5717">
                  <c:v>5717</c:v>
                </c:pt>
                <c:pt idx="5718">
                  <c:v>5718</c:v>
                </c:pt>
                <c:pt idx="5719">
                  <c:v>5719</c:v>
                </c:pt>
                <c:pt idx="5720">
                  <c:v>5720</c:v>
                </c:pt>
                <c:pt idx="5721">
                  <c:v>5721</c:v>
                </c:pt>
                <c:pt idx="5722">
                  <c:v>5722</c:v>
                </c:pt>
                <c:pt idx="5723">
                  <c:v>5723</c:v>
                </c:pt>
                <c:pt idx="5724">
                  <c:v>5724</c:v>
                </c:pt>
                <c:pt idx="5725">
                  <c:v>5725</c:v>
                </c:pt>
                <c:pt idx="5726">
                  <c:v>5726</c:v>
                </c:pt>
                <c:pt idx="5727">
                  <c:v>5727</c:v>
                </c:pt>
                <c:pt idx="5728">
                  <c:v>5728</c:v>
                </c:pt>
                <c:pt idx="5729">
                  <c:v>5729</c:v>
                </c:pt>
                <c:pt idx="5730">
                  <c:v>5730</c:v>
                </c:pt>
                <c:pt idx="5731">
                  <c:v>5731</c:v>
                </c:pt>
                <c:pt idx="5732">
                  <c:v>5732</c:v>
                </c:pt>
                <c:pt idx="5733">
                  <c:v>5733</c:v>
                </c:pt>
                <c:pt idx="5734">
                  <c:v>5734</c:v>
                </c:pt>
                <c:pt idx="5735">
                  <c:v>5735</c:v>
                </c:pt>
                <c:pt idx="5736">
                  <c:v>5736</c:v>
                </c:pt>
                <c:pt idx="5737">
                  <c:v>5737</c:v>
                </c:pt>
                <c:pt idx="5738">
                  <c:v>5738</c:v>
                </c:pt>
                <c:pt idx="5739">
                  <c:v>5739</c:v>
                </c:pt>
                <c:pt idx="5740">
                  <c:v>5740</c:v>
                </c:pt>
                <c:pt idx="5741">
                  <c:v>5741</c:v>
                </c:pt>
                <c:pt idx="5742">
                  <c:v>5742</c:v>
                </c:pt>
                <c:pt idx="5743">
                  <c:v>5743</c:v>
                </c:pt>
                <c:pt idx="5744">
                  <c:v>5744</c:v>
                </c:pt>
                <c:pt idx="5745">
                  <c:v>5745</c:v>
                </c:pt>
                <c:pt idx="5746">
                  <c:v>5746</c:v>
                </c:pt>
                <c:pt idx="5747">
                  <c:v>5747</c:v>
                </c:pt>
                <c:pt idx="5748">
                  <c:v>5748</c:v>
                </c:pt>
                <c:pt idx="5749">
                  <c:v>5749</c:v>
                </c:pt>
                <c:pt idx="5750">
                  <c:v>5750</c:v>
                </c:pt>
                <c:pt idx="5751">
                  <c:v>5751</c:v>
                </c:pt>
                <c:pt idx="5752">
                  <c:v>5752</c:v>
                </c:pt>
                <c:pt idx="5753">
                  <c:v>5753</c:v>
                </c:pt>
                <c:pt idx="5754">
                  <c:v>5754</c:v>
                </c:pt>
                <c:pt idx="5755">
                  <c:v>5755</c:v>
                </c:pt>
                <c:pt idx="5756">
                  <c:v>5756</c:v>
                </c:pt>
                <c:pt idx="5757">
                  <c:v>5757</c:v>
                </c:pt>
                <c:pt idx="5758">
                  <c:v>5758</c:v>
                </c:pt>
                <c:pt idx="5759">
                  <c:v>5759</c:v>
                </c:pt>
                <c:pt idx="5760">
                  <c:v>5760</c:v>
                </c:pt>
                <c:pt idx="5761">
                  <c:v>5761</c:v>
                </c:pt>
                <c:pt idx="5762">
                  <c:v>5762</c:v>
                </c:pt>
                <c:pt idx="5763">
                  <c:v>5763</c:v>
                </c:pt>
                <c:pt idx="5764">
                  <c:v>5764</c:v>
                </c:pt>
                <c:pt idx="5765">
                  <c:v>5765</c:v>
                </c:pt>
                <c:pt idx="5766">
                  <c:v>5766</c:v>
                </c:pt>
                <c:pt idx="5767">
                  <c:v>5767</c:v>
                </c:pt>
                <c:pt idx="5768">
                  <c:v>5768</c:v>
                </c:pt>
                <c:pt idx="5769">
                  <c:v>5769</c:v>
                </c:pt>
                <c:pt idx="5770">
                  <c:v>5770</c:v>
                </c:pt>
                <c:pt idx="5771">
                  <c:v>5771</c:v>
                </c:pt>
                <c:pt idx="5772">
                  <c:v>5772</c:v>
                </c:pt>
                <c:pt idx="5773">
                  <c:v>5773</c:v>
                </c:pt>
                <c:pt idx="5774">
                  <c:v>5774</c:v>
                </c:pt>
                <c:pt idx="5775">
                  <c:v>5775</c:v>
                </c:pt>
                <c:pt idx="5776">
                  <c:v>5776</c:v>
                </c:pt>
                <c:pt idx="5777">
                  <c:v>5777</c:v>
                </c:pt>
                <c:pt idx="5778">
                  <c:v>5778</c:v>
                </c:pt>
                <c:pt idx="5779">
                  <c:v>5779</c:v>
                </c:pt>
                <c:pt idx="5780">
                  <c:v>5780</c:v>
                </c:pt>
                <c:pt idx="5781">
                  <c:v>5781</c:v>
                </c:pt>
                <c:pt idx="5782">
                  <c:v>5782</c:v>
                </c:pt>
                <c:pt idx="5783">
                  <c:v>5783</c:v>
                </c:pt>
                <c:pt idx="5784">
                  <c:v>5784</c:v>
                </c:pt>
                <c:pt idx="5785">
                  <c:v>5785</c:v>
                </c:pt>
                <c:pt idx="5786">
                  <c:v>5786</c:v>
                </c:pt>
                <c:pt idx="5787">
                  <c:v>5787</c:v>
                </c:pt>
                <c:pt idx="5788">
                  <c:v>5788</c:v>
                </c:pt>
                <c:pt idx="5789">
                  <c:v>5789</c:v>
                </c:pt>
                <c:pt idx="5790">
                  <c:v>5790</c:v>
                </c:pt>
                <c:pt idx="5791">
                  <c:v>5791</c:v>
                </c:pt>
                <c:pt idx="5792">
                  <c:v>5792</c:v>
                </c:pt>
                <c:pt idx="5793">
                  <c:v>5793</c:v>
                </c:pt>
                <c:pt idx="5794">
                  <c:v>5794</c:v>
                </c:pt>
                <c:pt idx="5795">
                  <c:v>5795</c:v>
                </c:pt>
                <c:pt idx="5796">
                  <c:v>5796</c:v>
                </c:pt>
                <c:pt idx="5797">
                  <c:v>5797</c:v>
                </c:pt>
                <c:pt idx="5798">
                  <c:v>5798</c:v>
                </c:pt>
                <c:pt idx="5799">
                  <c:v>5799</c:v>
                </c:pt>
                <c:pt idx="5800">
                  <c:v>5800</c:v>
                </c:pt>
                <c:pt idx="5801">
                  <c:v>5801</c:v>
                </c:pt>
                <c:pt idx="5802">
                  <c:v>5802</c:v>
                </c:pt>
                <c:pt idx="5803">
                  <c:v>5803</c:v>
                </c:pt>
                <c:pt idx="5804">
                  <c:v>5804</c:v>
                </c:pt>
                <c:pt idx="5805">
                  <c:v>5805</c:v>
                </c:pt>
                <c:pt idx="5806">
                  <c:v>5806</c:v>
                </c:pt>
                <c:pt idx="5807">
                  <c:v>5807</c:v>
                </c:pt>
                <c:pt idx="5808">
                  <c:v>5808</c:v>
                </c:pt>
                <c:pt idx="5809">
                  <c:v>5809</c:v>
                </c:pt>
                <c:pt idx="5810">
                  <c:v>5810</c:v>
                </c:pt>
                <c:pt idx="5811">
                  <c:v>5811</c:v>
                </c:pt>
                <c:pt idx="5812">
                  <c:v>5812</c:v>
                </c:pt>
                <c:pt idx="5813">
                  <c:v>5813</c:v>
                </c:pt>
                <c:pt idx="5814">
                  <c:v>5814</c:v>
                </c:pt>
                <c:pt idx="5815">
                  <c:v>5815</c:v>
                </c:pt>
                <c:pt idx="5816">
                  <c:v>5816</c:v>
                </c:pt>
                <c:pt idx="5817">
                  <c:v>5817</c:v>
                </c:pt>
                <c:pt idx="5818">
                  <c:v>5818</c:v>
                </c:pt>
                <c:pt idx="5819">
                  <c:v>5819</c:v>
                </c:pt>
                <c:pt idx="5820">
                  <c:v>5820</c:v>
                </c:pt>
                <c:pt idx="5821">
                  <c:v>5821</c:v>
                </c:pt>
                <c:pt idx="5822">
                  <c:v>5822</c:v>
                </c:pt>
                <c:pt idx="5823">
                  <c:v>5823</c:v>
                </c:pt>
                <c:pt idx="5824">
                  <c:v>5824</c:v>
                </c:pt>
                <c:pt idx="5825">
                  <c:v>5825</c:v>
                </c:pt>
                <c:pt idx="5826">
                  <c:v>5826</c:v>
                </c:pt>
                <c:pt idx="5827">
                  <c:v>5827</c:v>
                </c:pt>
                <c:pt idx="5828">
                  <c:v>5828</c:v>
                </c:pt>
                <c:pt idx="5829">
                  <c:v>5829</c:v>
                </c:pt>
                <c:pt idx="5830">
                  <c:v>5830</c:v>
                </c:pt>
                <c:pt idx="5831">
                  <c:v>5831</c:v>
                </c:pt>
                <c:pt idx="5832">
                  <c:v>5832</c:v>
                </c:pt>
                <c:pt idx="5833">
                  <c:v>5833</c:v>
                </c:pt>
                <c:pt idx="5834">
                  <c:v>5834</c:v>
                </c:pt>
                <c:pt idx="5835">
                  <c:v>5835</c:v>
                </c:pt>
                <c:pt idx="5836">
                  <c:v>5836</c:v>
                </c:pt>
                <c:pt idx="5837">
                  <c:v>5837</c:v>
                </c:pt>
                <c:pt idx="5838">
                  <c:v>5838</c:v>
                </c:pt>
                <c:pt idx="5839">
                  <c:v>5839</c:v>
                </c:pt>
                <c:pt idx="5840">
                  <c:v>5840</c:v>
                </c:pt>
                <c:pt idx="5841">
                  <c:v>5841</c:v>
                </c:pt>
                <c:pt idx="5842">
                  <c:v>5842</c:v>
                </c:pt>
                <c:pt idx="5843">
                  <c:v>5843</c:v>
                </c:pt>
                <c:pt idx="5844">
                  <c:v>5844</c:v>
                </c:pt>
                <c:pt idx="5845">
                  <c:v>5845</c:v>
                </c:pt>
                <c:pt idx="5846">
                  <c:v>5846</c:v>
                </c:pt>
                <c:pt idx="5847">
                  <c:v>5847</c:v>
                </c:pt>
                <c:pt idx="5848">
                  <c:v>5848</c:v>
                </c:pt>
                <c:pt idx="5849">
                  <c:v>5849</c:v>
                </c:pt>
                <c:pt idx="5850">
                  <c:v>5850</c:v>
                </c:pt>
                <c:pt idx="5851">
                  <c:v>5851</c:v>
                </c:pt>
                <c:pt idx="5852">
                  <c:v>5852</c:v>
                </c:pt>
                <c:pt idx="5853">
                  <c:v>5853</c:v>
                </c:pt>
                <c:pt idx="5854">
                  <c:v>5854</c:v>
                </c:pt>
                <c:pt idx="5855">
                  <c:v>5855</c:v>
                </c:pt>
                <c:pt idx="5856">
                  <c:v>5856</c:v>
                </c:pt>
                <c:pt idx="5857">
                  <c:v>5857</c:v>
                </c:pt>
                <c:pt idx="5858">
                  <c:v>5858</c:v>
                </c:pt>
                <c:pt idx="5859">
                  <c:v>5859</c:v>
                </c:pt>
                <c:pt idx="5860">
                  <c:v>5860</c:v>
                </c:pt>
                <c:pt idx="5861">
                  <c:v>5861</c:v>
                </c:pt>
                <c:pt idx="5862">
                  <c:v>5862</c:v>
                </c:pt>
                <c:pt idx="5863">
                  <c:v>5863</c:v>
                </c:pt>
                <c:pt idx="5864">
                  <c:v>5864</c:v>
                </c:pt>
                <c:pt idx="5865">
                  <c:v>5865</c:v>
                </c:pt>
                <c:pt idx="5866">
                  <c:v>5866</c:v>
                </c:pt>
                <c:pt idx="5867">
                  <c:v>5867</c:v>
                </c:pt>
                <c:pt idx="5868">
                  <c:v>5868</c:v>
                </c:pt>
                <c:pt idx="5869">
                  <c:v>5869</c:v>
                </c:pt>
                <c:pt idx="5870">
                  <c:v>5870</c:v>
                </c:pt>
                <c:pt idx="5871">
                  <c:v>5871</c:v>
                </c:pt>
                <c:pt idx="5872">
                  <c:v>5872</c:v>
                </c:pt>
                <c:pt idx="5873">
                  <c:v>5873</c:v>
                </c:pt>
                <c:pt idx="5874">
                  <c:v>5874</c:v>
                </c:pt>
                <c:pt idx="5875">
                  <c:v>5875</c:v>
                </c:pt>
                <c:pt idx="5876">
                  <c:v>5876</c:v>
                </c:pt>
                <c:pt idx="5877">
                  <c:v>5877</c:v>
                </c:pt>
                <c:pt idx="5878">
                  <c:v>5878</c:v>
                </c:pt>
                <c:pt idx="5879">
                  <c:v>5879</c:v>
                </c:pt>
                <c:pt idx="5880">
                  <c:v>5880</c:v>
                </c:pt>
                <c:pt idx="5881">
                  <c:v>5881</c:v>
                </c:pt>
                <c:pt idx="5882">
                  <c:v>5882</c:v>
                </c:pt>
                <c:pt idx="5883">
                  <c:v>5883</c:v>
                </c:pt>
                <c:pt idx="5884">
                  <c:v>5884</c:v>
                </c:pt>
                <c:pt idx="5885">
                  <c:v>5885</c:v>
                </c:pt>
                <c:pt idx="5886">
                  <c:v>5886</c:v>
                </c:pt>
                <c:pt idx="5887">
                  <c:v>5887</c:v>
                </c:pt>
                <c:pt idx="5888">
                  <c:v>5888</c:v>
                </c:pt>
                <c:pt idx="5889">
                  <c:v>5889</c:v>
                </c:pt>
                <c:pt idx="5890">
                  <c:v>5890</c:v>
                </c:pt>
                <c:pt idx="5891">
                  <c:v>5891</c:v>
                </c:pt>
                <c:pt idx="5892">
                  <c:v>5892</c:v>
                </c:pt>
                <c:pt idx="5893">
                  <c:v>5893</c:v>
                </c:pt>
                <c:pt idx="5894">
                  <c:v>5894</c:v>
                </c:pt>
                <c:pt idx="5895">
                  <c:v>5895</c:v>
                </c:pt>
                <c:pt idx="5896">
                  <c:v>5896</c:v>
                </c:pt>
                <c:pt idx="5897">
                  <c:v>5897</c:v>
                </c:pt>
                <c:pt idx="5898">
                  <c:v>5898</c:v>
                </c:pt>
                <c:pt idx="5899">
                  <c:v>5899</c:v>
                </c:pt>
                <c:pt idx="5900">
                  <c:v>5900</c:v>
                </c:pt>
                <c:pt idx="5901">
                  <c:v>5901</c:v>
                </c:pt>
                <c:pt idx="5902">
                  <c:v>5902</c:v>
                </c:pt>
                <c:pt idx="5903">
                  <c:v>5903</c:v>
                </c:pt>
                <c:pt idx="5904">
                  <c:v>5904</c:v>
                </c:pt>
                <c:pt idx="5905">
                  <c:v>5905</c:v>
                </c:pt>
                <c:pt idx="5906">
                  <c:v>5906</c:v>
                </c:pt>
                <c:pt idx="5907">
                  <c:v>5907</c:v>
                </c:pt>
                <c:pt idx="5908">
                  <c:v>5908</c:v>
                </c:pt>
                <c:pt idx="5909">
                  <c:v>5909</c:v>
                </c:pt>
                <c:pt idx="5910">
                  <c:v>5910</c:v>
                </c:pt>
                <c:pt idx="5911">
                  <c:v>5911</c:v>
                </c:pt>
                <c:pt idx="5912">
                  <c:v>5912</c:v>
                </c:pt>
                <c:pt idx="5913">
                  <c:v>5913</c:v>
                </c:pt>
                <c:pt idx="5914">
                  <c:v>5914</c:v>
                </c:pt>
                <c:pt idx="5915">
                  <c:v>5915</c:v>
                </c:pt>
                <c:pt idx="5916">
                  <c:v>5916</c:v>
                </c:pt>
                <c:pt idx="5917">
                  <c:v>5917</c:v>
                </c:pt>
                <c:pt idx="5918">
                  <c:v>5918</c:v>
                </c:pt>
                <c:pt idx="5919">
                  <c:v>5919</c:v>
                </c:pt>
                <c:pt idx="5920">
                  <c:v>5920</c:v>
                </c:pt>
                <c:pt idx="5921">
                  <c:v>5921</c:v>
                </c:pt>
                <c:pt idx="5922">
                  <c:v>5922</c:v>
                </c:pt>
                <c:pt idx="5923">
                  <c:v>5923</c:v>
                </c:pt>
                <c:pt idx="5924">
                  <c:v>5924</c:v>
                </c:pt>
                <c:pt idx="5925">
                  <c:v>5925</c:v>
                </c:pt>
                <c:pt idx="5926">
                  <c:v>5926</c:v>
                </c:pt>
                <c:pt idx="5927">
                  <c:v>5927</c:v>
                </c:pt>
                <c:pt idx="5928">
                  <c:v>5928</c:v>
                </c:pt>
                <c:pt idx="5929">
                  <c:v>5929</c:v>
                </c:pt>
                <c:pt idx="5930">
                  <c:v>5930</c:v>
                </c:pt>
                <c:pt idx="5931">
                  <c:v>5931</c:v>
                </c:pt>
                <c:pt idx="5932">
                  <c:v>5932</c:v>
                </c:pt>
                <c:pt idx="5933">
                  <c:v>5933</c:v>
                </c:pt>
                <c:pt idx="5934">
                  <c:v>5934</c:v>
                </c:pt>
                <c:pt idx="5935">
                  <c:v>5935</c:v>
                </c:pt>
                <c:pt idx="5936">
                  <c:v>5936</c:v>
                </c:pt>
                <c:pt idx="5937">
                  <c:v>5937</c:v>
                </c:pt>
                <c:pt idx="5938">
                  <c:v>5938</c:v>
                </c:pt>
                <c:pt idx="5939">
                  <c:v>5939</c:v>
                </c:pt>
                <c:pt idx="5940">
                  <c:v>5940</c:v>
                </c:pt>
                <c:pt idx="5941">
                  <c:v>5941</c:v>
                </c:pt>
                <c:pt idx="5942">
                  <c:v>5942</c:v>
                </c:pt>
                <c:pt idx="5943">
                  <c:v>5943</c:v>
                </c:pt>
                <c:pt idx="5944">
                  <c:v>5944</c:v>
                </c:pt>
                <c:pt idx="5945">
                  <c:v>5945</c:v>
                </c:pt>
                <c:pt idx="5946">
                  <c:v>5946</c:v>
                </c:pt>
                <c:pt idx="5947">
                  <c:v>5947</c:v>
                </c:pt>
                <c:pt idx="5948">
                  <c:v>5948</c:v>
                </c:pt>
                <c:pt idx="5949">
                  <c:v>5949</c:v>
                </c:pt>
                <c:pt idx="5950">
                  <c:v>5950</c:v>
                </c:pt>
                <c:pt idx="5951">
                  <c:v>5951</c:v>
                </c:pt>
                <c:pt idx="5952">
                  <c:v>5952</c:v>
                </c:pt>
                <c:pt idx="5953">
                  <c:v>5953</c:v>
                </c:pt>
                <c:pt idx="5954">
                  <c:v>5954</c:v>
                </c:pt>
                <c:pt idx="5955">
                  <c:v>5955</c:v>
                </c:pt>
                <c:pt idx="5956">
                  <c:v>5956</c:v>
                </c:pt>
                <c:pt idx="5957">
                  <c:v>5957</c:v>
                </c:pt>
                <c:pt idx="5958">
                  <c:v>5958</c:v>
                </c:pt>
                <c:pt idx="5959">
                  <c:v>5959</c:v>
                </c:pt>
                <c:pt idx="5960">
                  <c:v>5960</c:v>
                </c:pt>
                <c:pt idx="5961">
                  <c:v>5961</c:v>
                </c:pt>
                <c:pt idx="5962">
                  <c:v>5962</c:v>
                </c:pt>
                <c:pt idx="5963">
                  <c:v>5963</c:v>
                </c:pt>
                <c:pt idx="5964">
                  <c:v>5964</c:v>
                </c:pt>
                <c:pt idx="5965">
                  <c:v>5965</c:v>
                </c:pt>
                <c:pt idx="5966">
                  <c:v>5966</c:v>
                </c:pt>
                <c:pt idx="5967">
                  <c:v>5967</c:v>
                </c:pt>
                <c:pt idx="5968">
                  <c:v>5968</c:v>
                </c:pt>
                <c:pt idx="5969">
                  <c:v>5969</c:v>
                </c:pt>
                <c:pt idx="5970">
                  <c:v>5970</c:v>
                </c:pt>
                <c:pt idx="5971">
                  <c:v>5971</c:v>
                </c:pt>
                <c:pt idx="5972">
                  <c:v>5972</c:v>
                </c:pt>
                <c:pt idx="5973">
                  <c:v>5973</c:v>
                </c:pt>
                <c:pt idx="5974">
                  <c:v>5974</c:v>
                </c:pt>
                <c:pt idx="5975">
                  <c:v>5975</c:v>
                </c:pt>
                <c:pt idx="5976">
                  <c:v>5976</c:v>
                </c:pt>
                <c:pt idx="5977">
                  <c:v>5977</c:v>
                </c:pt>
                <c:pt idx="5978">
                  <c:v>5978</c:v>
                </c:pt>
                <c:pt idx="5979">
                  <c:v>5979</c:v>
                </c:pt>
                <c:pt idx="5980">
                  <c:v>5980</c:v>
                </c:pt>
                <c:pt idx="5981">
                  <c:v>5981</c:v>
                </c:pt>
                <c:pt idx="5982">
                  <c:v>5982</c:v>
                </c:pt>
                <c:pt idx="5983">
                  <c:v>5983</c:v>
                </c:pt>
                <c:pt idx="5984">
                  <c:v>5984</c:v>
                </c:pt>
                <c:pt idx="5985">
                  <c:v>5985</c:v>
                </c:pt>
                <c:pt idx="5986">
                  <c:v>5986</c:v>
                </c:pt>
                <c:pt idx="5987">
                  <c:v>5987</c:v>
                </c:pt>
                <c:pt idx="5988">
                  <c:v>5988</c:v>
                </c:pt>
                <c:pt idx="5989">
                  <c:v>5989</c:v>
                </c:pt>
                <c:pt idx="5990">
                  <c:v>5990</c:v>
                </c:pt>
                <c:pt idx="5991">
                  <c:v>5991</c:v>
                </c:pt>
                <c:pt idx="5992">
                  <c:v>5992</c:v>
                </c:pt>
                <c:pt idx="5993">
                  <c:v>5993</c:v>
                </c:pt>
                <c:pt idx="5994">
                  <c:v>5994</c:v>
                </c:pt>
                <c:pt idx="5995">
                  <c:v>5995</c:v>
                </c:pt>
                <c:pt idx="5996">
                  <c:v>5996</c:v>
                </c:pt>
                <c:pt idx="5997">
                  <c:v>5997</c:v>
                </c:pt>
                <c:pt idx="5998">
                  <c:v>5998</c:v>
                </c:pt>
                <c:pt idx="5999">
                  <c:v>5999</c:v>
                </c:pt>
                <c:pt idx="6000">
                  <c:v>6000</c:v>
                </c:pt>
                <c:pt idx="6001">
                  <c:v>6001</c:v>
                </c:pt>
                <c:pt idx="6002">
                  <c:v>6002</c:v>
                </c:pt>
                <c:pt idx="6003">
                  <c:v>6003</c:v>
                </c:pt>
                <c:pt idx="6004">
                  <c:v>6004</c:v>
                </c:pt>
                <c:pt idx="6005">
                  <c:v>6005</c:v>
                </c:pt>
                <c:pt idx="6006">
                  <c:v>6006</c:v>
                </c:pt>
                <c:pt idx="6007">
                  <c:v>6007</c:v>
                </c:pt>
                <c:pt idx="6008">
                  <c:v>6008</c:v>
                </c:pt>
                <c:pt idx="6009">
                  <c:v>6009</c:v>
                </c:pt>
                <c:pt idx="6010">
                  <c:v>6010</c:v>
                </c:pt>
                <c:pt idx="6011">
                  <c:v>6011</c:v>
                </c:pt>
                <c:pt idx="6012">
                  <c:v>6012</c:v>
                </c:pt>
                <c:pt idx="6013">
                  <c:v>6013</c:v>
                </c:pt>
                <c:pt idx="6014">
                  <c:v>6014</c:v>
                </c:pt>
                <c:pt idx="6015">
                  <c:v>6015</c:v>
                </c:pt>
                <c:pt idx="6016">
                  <c:v>6016</c:v>
                </c:pt>
                <c:pt idx="6017">
                  <c:v>6017</c:v>
                </c:pt>
                <c:pt idx="6018">
                  <c:v>6018</c:v>
                </c:pt>
                <c:pt idx="6019">
                  <c:v>6019</c:v>
                </c:pt>
                <c:pt idx="6020">
                  <c:v>6020</c:v>
                </c:pt>
                <c:pt idx="6021">
                  <c:v>6021</c:v>
                </c:pt>
                <c:pt idx="6022">
                  <c:v>6022</c:v>
                </c:pt>
                <c:pt idx="6023">
                  <c:v>6023</c:v>
                </c:pt>
                <c:pt idx="6024">
                  <c:v>6024</c:v>
                </c:pt>
                <c:pt idx="6025">
                  <c:v>6025</c:v>
                </c:pt>
                <c:pt idx="6026">
                  <c:v>6026</c:v>
                </c:pt>
                <c:pt idx="6027">
                  <c:v>6027</c:v>
                </c:pt>
                <c:pt idx="6028">
                  <c:v>6028</c:v>
                </c:pt>
                <c:pt idx="6029">
                  <c:v>6029</c:v>
                </c:pt>
                <c:pt idx="6030">
                  <c:v>6030</c:v>
                </c:pt>
                <c:pt idx="6031">
                  <c:v>6031</c:v>
                </c:pt>
                <c:pt idx="6032">
                  <c:v>6032</c:v>
                </c:pt>
                <c:pt idx="6033">
                  <c:v>6033</c:v>
                </c:pt>
                <c:pt idx="6034">
                  <c:v>6034</c:v>
                </c:pt>
                <c:pt idx="6035">
                  <c:v>6035</c:v>
                </c:pt>
                <c:pt idx="6036">
                  <c:v>6036</c:v>
                </c:pt>
                <c:pt idx="6037">
                  <c:v>6037</c:v>
                </c:pt>
                <c:pt idx="6038">
                  <c:v>6038</c:v>
                </c:pt>
                <c:pt idx="6039">
                  <c:v>6039</c:v>
                </c:pt>
                <c:pt idx="6040">
                  <c:v>6040</c:v>
                </c:pt>
                <c:pt idx="6041">
                  <c:v>6041</c:v>
                </c:pt>
                <c:pt idx="6042">
                  <c:v>6042</c:v>
                </c:pt>
                <c:pt idx="6043">
                  <c:v>6043</c:v>
                </c:pt>
                <c:pt idx="6044">
                  <c:v>6044</c:v>
                </c:pt>
                <c:pt idx="6045">
                  <c:v>6045</c:v>
                </c:pt>
                <c:pt idx="6046">
                  <c:v>6046</c:v>
                </c:pt>
                <c:pt idx="6047">
                  <c:v>6047</c:v>
                </c:pt>
                <c:pt idx="6048">
                  <c:v>6048</c:v>
                </c:pt>
                <c:pt idx="6049">
                  <c:v>6049</c:v>
                </c:pt>
                <c:pt idx="6050">
                  <c:v>6050</c:v>
                </c:pt>
                <c:pt idx="6051">
                  <c:v>6051</c:v>
                </c:pt>
                <c:pt idx="6052">
                  <c:v>6052</c:v>
                </c:pt>
                <c:pt idx="6053">
                  <c:v>6053</c:v>
                </c:pt>
                <c:pt idx="6054">
                  <c:v>6054</c:v>
                </c:pt>
                <c:pt idx="6055">
                  <c:v>6055</c:v>
                </c:pt>
              </c:numCache>
            </c:numRef>
          </c:xVal>
          <c:yVal>
            <c:numRef>
              <c:f>Track!$B$36:$B$10000</c:f>
              <c:numCache>
                <c:formatCode>General</c:formatCode>
                <c:ptCount val="99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-5</c:v>
                </c:pt>
                <c:pt idx="2001">
                  <c:v>-5</c:v>
                </c:pt>
                <c:pt idx="2002">
                  <c:v>-5</c:v>
                </c:pt>
                <c:pt idx="2003">
                  <c:v>-5</c:v>
                </c:pt>
                <c:pt idx="2004">
                  <c:v>-5</c:v>
                </c:pt>
                <c:pt idx="2005">
                  <c:v>-5</c:v>
                </c:pt>
                <c:pt idx="2006">
                  <c:v>-5</c:v>
                </c:pt>
                <c:pt idx="2007">
                  <c:v>-5</c:v>
                </c:pt>
                <c:pt idx="2008">
                  <c:v>-5</c:v>
                </c:pt>
                <c:pt idx="2009">
                  <c:v>-5</c:v>
                </c:pt>
                <c:pt idx="2010">
                  <c:v>-5</c:v>
                </c:pt>
                <c:pt idx="2011">
                  <c:v>-5</c:v>
                </c:pt>
                <c:pt idx="2012">
                  <c:v>-5</c:v>
                </c:pt>
                <c:pt idx="2013">
                  <c:v>-5</c:v>
                </c:pt>
                <c:pt idx="2014">
                  <c:v>-5</c:v>
                </c:pt>
                <c:pt idx="2015">
                  <c:v>-5</c:v>
                </c:pt>
                <c:pt idx="2016">
                  <c:v>-5</c:v>
                </c:pt>
                <c:pt idx="2017">
                  <c:v>-5</c:v>
                </c:pt>
                <c:pt idx="2018">
                  <c:v>-5</c:v>
                </c:pt>
                <c:pt idx="2019">
                  <c:v>-5</c:v>
                </c:pt>
                <c:pt idx="2020">
                  <c:v>-5</c:v>
                </c:pt>
                <c:pt idx="2021">
                  <c:v>-5</c:v>
                </c:pt>
                <c:pt idx="2022">
                  <c:v>-5</c:v>
                </c:pt>
                <c:pt idx="2023">
                  <c:v>-5</c:v>
                </c:pt>
                <c:pt idx="2024">
                  <c:v>-5</c:v>
                </c:pt>
                <c:pt idx="2025">
                  <c:v>-5</c:v>
                </c:pt>
                <c:pt idx="2026">
                  <c:v>-5</c:v>
                </c:pt>
                <c:pt idx="2027">
                  <c:v>-5</c:v>
                </c:pt>
                <c:pt idx="2028">
                  <c:v>-5</c:v>
                </c:pt>
                <c:pt idx="2029">
                  <c:v>-5</c:v>
                </c:pt>
                <c:pt idx="2030">
                  <c:v>-5</c:v>
                </c:pt>
                <c:pt idx="2031">
                  <c:v>-5</c:v>
                </c:pt>
                <c:pt idx="2032">
                  <c:v>-5</c:v>
                </c:pt>
                <c:pt idx="2033">
                  <c:v>-5</c:v>
                </c:pt>
                <c:pt idx="2034">
                  <c:v>-5</c:v>
                </c:pt>
                <c:pt idx="2035">
                  <c:v>-5</c:v>
                </c:pt>
                <c:pt idx="2036">
                  <c:v>-5</c:v>
                </c:pt>
                <c:pt idx="2037">
                  <c:v>-5</c:v>
                </c:pt>
                <c:pt idx="2038">
                  <c:v>-5</c:v>
                </c:pt>
                <c:pt idx="2039">
                  <c:v>-5</c:v>
                </c:pt>
                <c:pt idx="2040">
                  <c:v>-5</c:v>
                </c:pt>
                <c:pt idx="2041">
                  <c:v>-5</c:v>
                </c:pt>
                <c:pt idx="2042">
                  <c:v>-5</c:v>
                </c:pt>
                <c:pt idx="2043">
                  <c:v>-5</c:v>
                </c:pt>
                <c:pt idx="2044">
                  <c:v>-5</c:v>
                </c:pt>
                <c:pt idx="2045">
                  <c:v>-5</c:v>
                </c:pt>
                <c:pt idx="2046">
                  <c:v>-5</c:v>
                </c:pt>
                <c:pt idx="2047">
                  <c:v>-5</c:v>
                </c:pt>
                <c:pt idx="2048">
                  <c:v>-5</c:v>
                </c:pt>
                <c:pt idx="2049">
                  <c:v>-5</c:v>
                </c:pt>
                <c:pt idx="2050">
                  <c:v>-5</c:v>
                </c:pt>
                <c:pt idx="2051">
                  <c:v>-5</c:v>
                </c:pt>
                <c:pt idx="2052">
                  <c:v>-5</c:v>
                </c:pt>
                <c:pt idx="2053">
                  <c:v>-5</c:v>
                </c:pt>
                <c:pt idx="2054">
                  <c:v>-5</c:v>
                </c:pt>
                <c:pt idx="2055">
                  <c:v>-5</c:v>
                </c:pt>
                <c:pt idx="2056">
                  <c:v>-5</c:v>
                </c:pt>
                <c:pt idx="2057">
                  <c:v>-5</c:v>
                </c:pt>
                <c:pt idx="2058">
                  <c:v>-5</c:v>
                </c:pt>
                <c:pt idx="2059">
                  <c:v>-5</c:v>
                </c:pt>
                <c:pt idx="2060">
                  <c:v>-5</c:v>
                </c:pt>
                <c:pt idx="2061">
                  <c:v>-5</c:v>
                </c:pt>
                <c:pt idx="2062">
                  <c:v>-5</c:v>
                </c:pt>
                <c:pt idx="2063">
                  <c:v>-5</c:v>
                </c:pt>
                <c:pt idx="2064">
                  <c:v>-5</c:v>
                </c:pt>
                <c:pt idx="2065">
                  <c:v>-5</c:v>
                </c:pt>
                <c:pt idx="2066">
                  <c:v>-5</c:v>
                </c:pt>
                <c:pt idx="2067">
                  <c:v>-5</c:v>
                </c:pt>
                <c:pt idx="2068">
                  <c:v>-5</c:v>
                </c:pt>
                <c:pt idx="2069">
                  <c:v>-5</c:v>
                </c:pt>
                <c:pt idx="2070">
                  <c:v>-5</c:v>
                </c:pt>
                <c:pt idx="2071">
                  <c:v>-5</c:v>
                </c:pt>
                <c:pt idx="2072">
                  <c:v>-5</c:v>
                </c:pt>
                <c:pt idx="2073">
                  <c:v>-5</c:v>
                </c:pt>
                <c:pt idx="2074">
                  <c:v>-5</c:v>
                </c:pt>
                <c:pt idx="2075">
                  <c:v>-5</c:v>
                </c:pt>
                <c:pt idx="2076">
                  <c:v>-5</c:v>
                </c:pt>
                <c:pt idx="2077">
                  <c:v>-5</c:v>
                </c:pt>
                <c:pt idx="2078">
                  <c:v>-5</c:v>
                </c:pt>
                <c:pt idx="2079">
                  <c:v>-5</c:v>
                </c:pt>
                <c:pt idx="2080">
                  <c:v>-5</c:v>
                </c:pt>
                <c:pt idx="2081">
                  <c:v>-5</c:v>
                </c:pt>
                <c:pt idx="2082">
                  <c:v>-5</c:v>
                </c:pt>
                <c:pt idx="2083">
                  <c:v>-5</c:v>
                </c:pt>
                <c:pt idx="2084">
                  <c:v>-5</c:v>
                </c:pt>
                <c:pt idx="2085">
                  <c:v>-5</c:v>
                </c:pt>
                <c:pt idx="2086">
                  <c:v>-5</c:v>
                </c:pt>
                <c:pt idx="2087">
                  <c:v>-5</c:v>
                </c:pt>
                <c:pt idx="2088">
                  <c:v>-5</c:v>
                </c:pt>
                <c:pt idx="2089">
                  <c:v>-5</c:v>
                </c:pt>
                <c:pt idx="2090">
                  <c:v>-5</c:v>
                </c:pt>
                <c:pt idx="2091">
                  <c:v>-5</c:v>
                </c:pt>
                <c:pt idx="2092">
                  <c:v>-5</c:v>
                </c:pt>
                <c:pt idx="2093">
                  <c:v>-5</c:v>
                </c:pt>
                <c:pt idx="2094">
                  <c:v>-5</c:v>
                </c:pt>
                <c:pt idx="2095">
                  <c:v>-5</c:v>
                </c:pt>
                <c:pt idx="2096">
                  <c:v>-5</c:v>
                </c:pt>
                <c:pt idx="2097">
                  <c:v>-5</c:v>
                </c:pt>
                <c:pt idx="2098">
                  <c:v>-5</c:v>
                </c:pt>
                <c:pt idx="2099">
                  <c:v>-5</c:v>
                </c:pt>
                <c:pt idx="2100">
                  <c:v>-5</c:v>
                </c:pt>
                <c:pt idx="2101">
                  <c:v>-5</c:v>
                </c:pt>
                <c:pt idx="2102">
                  <c:v>-5</c:v>
                </c:pt>
                <c:pt idx="2103">
                  <c:v>-5</c:v>
                </c:pt>
                <c:pt idx="2104">
                  <c:v>-5</c:v>
                </c:pt>
                <c:pt idx="2105">
                  <c:v>-5</c:v>
                </c:pt>
                <c:pt idx="2106">
                  <c:v>-5</c:v>
                </c:pt>
                <c:pt idx="2107">
                  <c:v>-5</c:v>
                </c:pt>
                <c:pt idx="2108">
                  <c:v>-5</c:v>
                </c:pt>
                <c:pt idx="2109">
                  <c:v>-5</c:v>
                </c:pt>
                <c:pt idx="2110">
                  <c:v>-5</c:v>
                </c:pt>
                <c:pt idx="2111">
                  <c:v>-5</c:v>
                </c:pt>
                <c:pt idx="2112">
                  <c:v>-5</c:v>
                </c:pt>
                <c:pt idx="2113">
                  <c:v>-5</c:v>
                </c:pt>
                <c:pt idx="2114">
                  <c:v>-5</c:v>
                </c:pt>
                <c:pt idx="2115">
                  <c:v>-5</c:v>
                </c:pt>
                <c:pt idx="2116">
                  <c:v>-5</c:v>
                </c:pt>
                <c:pt idx="2117">
                  <c:v>-5</c:v>
                </c:pt>
                <c:pt idx="2118">
                  <c:v>-5</c:v>
                </c:pt>
                <c:pt idx="2119">
                  <c:v>-5</c:v>
                </c:pt>
                <c:pt idx="2120">
                  <c:v>-5</c:v>
                </c:pt>
                <c:pt idx="2121">
                  <c:v>-5</c:v>
                </c:pt>
                <c:pt idx="2122">
                  <c:v>-5</c:v>
                </c:pt>
                <c:pt idx="2123">
                  <c:v>-5</c:v>
                </c:pt>
                <c:pt idx="2124">
                  <c:v>-5</c:v>
                </c:pt>
                <c:pt idx="2125">
                  <c:v>-5</c:v>
                </c:pt>
                <c:pt idx="2126">
                  <c:v>-5</c:v>
                </c:pt>
                <c:pt idx="2127">
                  <c:v>-5</c:v>
                </c:pt>
                <c:pt idx="2128">
                  <c:v>-5</c:v>
                </c:pt>
                <c:pt idx="2129">
                  <c:v>-5</c:v>
                </c:pt>
                <c:pt idx="2130">
                  <c:v>-5</c:v>
                </c:pt>
                <c:pt idx="2131">
                  <c:v>-5</c:v>
                </c:pt>
                <c:pt idx="2132">
                  <c:v>-5</c:v>
                </c:pt>
                <c:pt idx="2133">
                  <c:v>-5</c:v>
                </c:pt>
                <c:pt idx="2134">
                  <c:v>-5</c:v>
                </c:pt>
                <c:pt idx="2135">
                  <c:v>-5</c:v>
                </c:pt>
                <c:pt idx="2136">
                  <c:v>-5</c:v>
                </c:pt>
                <c:pt idx="2137">
                  <c:v>-5</c:v>
                </c:pt>
                <c:pt idx="2138">
                  <c:v>-5</c:v>
                </c:pt>
                <c:pt idx="2139">
                  <c:v>-5</c:v>
                </c:pt>
                <c:pt idx="2140">
                  <c:v>-5</c:v>
                </c:pt>
                <c:pt idx="2141">
                  <c:v>-5</c:v>
                </c:pt>
                <c:pt idx="2142">
                  <c:v>-5</c:v>
                </c:pt>
                <c:pt idx="2143">
                  <c:v>-5</c:v>
                </c:pt>
                <c:pt idx="2144">
                  <c:v>-5</c:v>
                </c:pt>
                <c:pt idx="2145">
                  <c:v>-5</c:v>
                </c:pt>
                <c:pt idx="2146">
                  <c:v>-5</c:v>
                </c:pt>
                <c:pt idx="2147">
                  <c:v>-5</c:v>
                </c:pt>
                <c:pt idx="2148">
                  <c:v>-5</c:v>
                </c:pt>
                <c:pt idx="2149">
                  <c:v>-5</c:v>
                </c:pt>
                <c:pt idx="2150">
                  <c:v>-5</c:v>
                </c:pt>
                <c:pt idx="2151">
                  <c:v>-5</c:v>
                </c:pt>
                <c:pt idx="2152">
                  <c:v>-5</c:v>
                </c:pt>
                <c:pt idx="2153">
                  <c:v>-5</c:v>
                </c:pt>
                <c:pt idx="2154">
                  <c:v>-5</c:v>
                </c:pt>
                <c:pt idx="2155">
                  <c:v>-5</c:v>
                </c:pt>
                <c:pt idx="2156">
                  <c:v>-5</c:v>
                </c:pt>
                <c:pt idx="2157">
                  <c:v>-5</c:v>
                </c:pt>
                <c:pt idx="2158">
                  <c:v>-5</c:v>
                </c:pt>
                <c:pt idx="2159">
                  <c:v>-5</c:v>
                </c:pt>
                <c:pt idx="2160">
                  <c:v>-5</c:v>
                </c:pt>
                <c:pt idx="2161">
                  <c:v>-5</c:v>
                </c:pt>
                <c:pt idx="2162">
                  <c:v>-5</c:v>
                </c:pt>
                <c:pt idx="2163">
                  <c:v>-5</c:v>
                </c:pt>
                <c:pt idx="2164">
                  <c:v>-5</c:v>
                </c:pt>
                <c:pt idx="2165">
                  <c:v>-5</c:v>
                </c:pt>
                <c:pt idx="2166">
                  <c:v>-5</c:v>
                </c:pt>
                <c:pt idx="2167">
                  <c:v>-5</c:v>
                </c:pt>
                <c:pt idx="2168">
                  <c:v>-5</c:v>
                </c:pt>
                <c:pt idx="2169">
                  <c:v>-5</c:v>
                </c:pt>
                <c:pt idx="2170">
                  <c:v>-5</c:v>
                </c:pt>
                <c:pt idx="2171">
                  <c:v>-5</c:v>
                </c:pt>
                <c:pt idx="2172">
                  <c:v>-5</c:v>
                </c:pt>
                <c:pt idx="2173">
                  <c:v>-5</c:v>
                </c:pt>
                <c:pt idx="2174">
                  <c:v>-5</c:v>
                </c:pt>
                <c:pt idx="2175">
                  <c:v>-5</c:v>
                </c:pt>
                <c:pt idx="2176">
                  <c:v>-5</c:v>
                </c:pt>
                <c:pt idx="2177">
                  <c:v>-5</c:v>
                </c:pt>
                <c:pt idx="2178">
                  <c:v>-5</c:v>
                </c:pt>
                <c:pt idx="2179">
                  <c:v>-5</c:v>
                </c:pt>
                <c:pt idx="2180">
                  <c:v>-5</c:v>
                </c:pt>
                <c:pt idx="2181">
                  <c:v>-5</c:v>
                </c:pt>
                <c:pt idx="2182">
                  <c:v>-5</c:v>
                </c:pt>
                <c:pt idx="2183">
                  <c:v>-5</c:v>
                </c:pt>
                <c:pt idx="2184">
                  <c:v>-5</c:v>
                </c:pt>
                <c:pt idx="2185">
                  <c:v>-5</c:v>
                </c:pt>
                <c:pt idx="2186">
                  <c:v>-5</c:v>
                </c:pt>
                <c:pt idx="2187">
                  <c:v>-5</c:v>
                </c:pt>
                <c:pt idx="2188">
                  <c:v>-5</c:v>
                </c:pt>
                <c:pt idx="2189">
                  <c:v>-5</c:v>
                </c:pt>
                <c:pt idx="2190">
                  <c:v>-5</c:v>
                </c:pt>
                <c:pt idx="2191">
                  <c:v>-5</c:v>
                </c:pt>
                <c:pt idx="2192">
                  <c:v>-5</c:v>
                </c:pt>
                <c:pt idx="2193">
                  <c:v>-5</c:v>
                </c:pt>
                <c:pt idx="2194">
                  <c:v>-5</c:v>
                </c:pt>
                <c:pt idx="2195">
                  <c:v>-5</c:v>
                </c:pt>
                <c:pt idx="2196">
                  <c:v>-5</c:v>
                </c:pt>
                <c:pt idx="2197">
                  <c:v>-5</c:v>
                </c:pt>
                <c:pt idx="2198">
                  <c:v>-5</c:v>
                </c:pt>
                <c:pt idx="2199">
                  <c:v>-5</c:v>
                </c:pt>
                <c:pt idx="2200">
                  <c:v>-5</c:v>
                </c:pt>
                <c:pt idx="2201">
                  <c:v>-5</c:v>
                </c:pt>
                <c:pt idx="2202">
                  <c:v>-5</c:v>
                </c:pt>
                <c:pt idx="2203">
                  <c:v>-5</c:v>
                </c:pt>
                <c:pt idx="2204">
                  <c:v>-5</c:v>
                </c:pt>
                <c:pt idx="2205">
                  <c:v>-5</c:v>
                </c:pt>
                <c:pt idx="2206">
                  <c:v>-5</c:v>
                </c:pt>
                <c:pt idx="2207">
                  <c:v>-5</c:v>
                </c:pt>
                <c:pt idx="2208">
                  <c:v>-5</c:v>
                </c:pt>
                <c:pt idx="2209">
                  <c:v>-5</c:v>
                </c:pt>
                <c:pt idx="2210">
                  <c:v>-5</c:v>
                </c:pt>
                <c:pt idx="2211">
                  <c:v>-5</c:v>
                </c:pt>
                <c:pt idx="2212">
                  <c:v>-5</c:v>
                </c:pt>
                <c:pt idx="2213">
                  <c:v>-5</c:v>
                </c:pt>
                <c:pt idx="2214">
                  <c:v>-5</c:v>
                </c:pt>
                <c:pt idx="2215">
                  <c:v>-5</c:v>
                </c:pt>
                <c:pt idx="2216">
                  <c:v>-5</c:v>
                </c:pt>
                <c:pt idx="2217">
                  <c:v>-5</c:v>
                </c:pt>
                <c:pt idx="2218">
                  <c:v>-5</c:v>
                </c:pt>
                <c:pt idx="2219">
                  <c:v>-5</c:v>
                </c:pt>
                <c:pt idx="2220">
                  <c:v>-5</c:v>
                </c:pt>
                <c:pt idx="2221">
                  <c:v>-5</c:v>
                </c:pt>
                <c:pt idx="2222">
                  <c:v>-5</c:v>
                </c:pt>
                <c:pt idx="2223">
                  <c:v>-5</c:v>
                </c:pt>
                <c:pt idx="2224">
                  <c:v>-5</c:v>
                </c:pt>
                <c:pt idx="2225">
                  <c:v>-5</c:v>
                </c:pt>
                <c:pt idx="2226">
                  <c:v>-5</c:v>
                </c:pt>
                <c:pt idx="2227">
                  <c:v>-5</c:v>
                </c:pt>
                <c:pt idx="2228">
                  <c:v>-5</c:v>
                </c:pt>
                <c:pt idx="2229">
                  <c:v>-5</c:v>
                </c:pt>
                <c:pt idx="2230">
                  <c:v>-5</c:v>
                </c:pt>
                <c:pt idx="2231">
                  <c:v>-5</c:v>
                </c:pt>
                <c:pt idx="2232">
                  <c:v>-5</c:v>
                </c:pt>
                <c:pt idx="2233">
                  <c:v>-5</c:v>
                </c:pt>
                <c:pt idx="2234">
                  <c:v>-5</c:v>
                </c:pt>
                <c:pt idx="2235">
                  <c:v>-5</c:v>
                </c:pt>
                <c:pt idx="2236">
                  <c:v>-5</c:v>
                </c:pt>
                <c:pt idx="2237">
                  <c:v>-5</c:v>
                </c:pt>
                <c:pt idx="2238">
                  <c:v>-5</c:v>
                </c:pt>
                <c:pt idx="2239">
                  <c:v>-5</c:v>
                </c:pt>
                <c:pt idx="2240">
                  <c:v>-5</c:v>
                </c:pt>
                <c:pt idx="2241">
                  <c:v>-5</c:v>
                </c:pt>
                <c:pt idx="2242">
                  <c:v>-5</c:v>
                </c:pt>
                <c:pt idx="2243">
                  <c:v>-5</c:v>
                </c:pt>
                <c:pt idx="2244">
                  <c:v>-5</c:v>
                </c:pt>
                <c:pt idx="2245">
                  <c:v>-5</c:v>
                </c:pt>
                <c:pt idx="2246">
                  <c:v>-5</c:v>
                </c:pt>
                <c:pt idx="2247">
                  <c:v>-5</c:v>
                </c:pt>
                <c:pt idx="2248">
                  <c:v>-5</c:v>
                </c:pt>
                <c:pt idx="2249">
                  <c:v>-5</c:v>
                </c:pt>
                <c:pt idx="2250">
                  <c:v>-5</c:v>
                </c:pt>
                <c:pt idx="2251">
                  <c:v>-5</c:v>
                </c:pt>
                <c:pt idx="2252">
                  <c:v>-5</c:v>
                </c:pt>
                <c:pt idx="2253">
                  <c:v>-5</c:v>
                </c:pt>
                <c:pt idx="2254">
                  <c:v>-5</c:v>
                </c:pt>
                <c:pt idx="2255">
                  <c:v>-5</c:v>
                </c:pt>
                <c:pt idx="2256">
                  <c:v>-5</c:v>
                </c:pt>
                <c:pt idx="2257">
                  <c:v>-5</c:v>
                </c:pt>
                <c:pt idx="2258">
                  <c:v>-5</c:v>
                </c:pt>
                <c:pt idx="2259">
                  <c:v>-5</c:v>
                </c:pt>
                <c:pt idx="2260">
                  <c:v>-5</c:v>
                </c:pt>
                <c:pt idx="2261">
                  <c:v>-5</c:v>
                </c:pt>
                <c:pt idx="2262">
                  <c:v>-5</c:v>
                </c:pt>
                <c:pt idx="2263">
                  <c:v>-5</c:v>
                </c:pt>
                <c:pt idx="2264">
                  <c:v>-5</c:v>
                </c:pt>
                <c:pt idx="2265">
                  <c:v>-5</c:v>
                </c:pt>
                <c:pt idx="2266">
                  <c:v>-5</c:v>
                </c:pt>
                <c:pt idx="2267">
                  <c:v>-5</c:v>
                </c:pt>
                <c:pt idx="2268">
                  <c:v>-5</c:v>
                </c:pt>
                <c:pt idx="2269">
                  <c:v>-5</c:v>
                </c:pt>
                <c:pt idx="2270">
                  <c:v>-5</c:v>
                </c:pt>
                <c:pt idx="2271">
                  <c:v>-5</c:v>
                </c:pt>
                <c:pt idx="2272">
                  <c:v>-5</c:v>
                </c:pt>
                <c:pt idx="2273">
                  <c:v>-5</c:v>
                </c:pt>
                <c:pt idx="2274">
                  <c:v>-5</c:v>
                </c:pt>
                <c:pt idx="2275">
                  <c:v>-5</c:v>
                </c:pt>
                <c:pt idx="2276">
                  <c:v>-5</c:v>
                </c:pt>
                <c:pt idx="2277">
                  <c:v>-5</c:v>
                </c:pt>
                <c:pt idx="2278">
                  <c:v>-5</c:v>
                </c:pt>
                <c:pt idx="2279">
                  <c:v>-5</c:v>
                </c:pt>
                <c:pt idx="2280">
                  <c:v>-5</c:v>
                </c:pt>
                <c:pt idx="2281">
                  <c:v>-5</c:v>
                </c:pt>
                <c:pt idx="2282">
                  <c:v>-5</c:v>
                </c:pt>
                <c:pt idx="2283">
                  <c:v>-5</c:v>
                </c:pt>
                <c:pt idx="2284">
                  <c:v>-5</c:v>
                </c:pt>
                <c:pt idx="2285">
                  <c:v>-5</c:v>
                </c:pt>
                <c:pt idx="2286">
                  <c:v>-5</c:v>
                </c:pt>
                <c:pt idx="2287">
                  <c:v>-5</c:v>
                </c:pt>
                <c:pt idx="2288">
                  <c:v>-5</c:v>
                </c:pt>
                <c:pt idx="2289">
                  <c:v>-5</c:v>
                </c:pt>
                <c:pt idx="2290">
                  <c:v>-5</c:v>
                </c:pt>
                <c:pt idx="2291">
                  <c:v>-5</c:v>
                </c:pt>
                <c:pt idx="2292">
                  <c:v>-5</c:v>
                </c:pt>
                <c:pt idx="2293">
                  <c:v>-5</c:v>
                </c:pt>
                <c:pt idx="2294">
                  <c:v>-5</c:v>
                </c:pt>
                <c:pt idx="2295">
                  <c:v>-5</c:v>
                </c:pt>
                <c:pt idx="2296">
                  <c:v>-5</c:v>
                </c:pt>
                <c:pt idx="2297">
                  <c:v>-5</c:v>
                </c:pt>
                <c:pt idx="2298">
                  <c:v>-5</c:v>
                </c:pt>
                <c:pt idx="2299">
                  <c:v>-5</c:v>
                </c:pt>
                <c:pt idx="2300">
                  <c:v>-5</c:v>
                </c:pt>
                <c:pt idx="2301">
                  <c:v>-5</c:v>
                </c:pt>
                <c:pt idx="2302">
                  <c:v>-5</c:v>
                </c:pt>
                <c:pt idx="2303">
                  <c:v>-5</c:v>
                </c:pt>
                <c:pt idx="2304">
                  <c:v>-5</c:v>
                </c:pt>
                <c:pt idx="2305">
                  <c:v>-5</c:v>
                </c:pt>
                <c:pt idx="2306">
                  <c:v>-5</c:v>
                </c:pt>
                <c:pt idx="2307">
                  <c:v>-5</c:v>
                </c:pt>
                <c:pt idx="2308">
                  <c:v>-5</c:v>
                </c:pt>
                <c:pt idx="2309">
                  <c:v>-5</c:v>
                </c:pt>
                <c:pt idx="2310">
                  <c:v>-5</c:v>
                </c:pt>
                <c:pt idx="2311">
                  <c:v>-5</c:v>
                </c:pt>
                <c:pt idx="2312">
                  <c:v>-5</c:v>
                </c:pt>
                <c:pt idx="2313">
                  <c:v>-5</c:v>
                </c:pt>
                <c:pt idx="2314">
                  <c:v>-5</c:v>
                </c:pt>
                <c:pt idx="2315">
                  <c:v>-5</c:v>
                </c:pt>
                <c:pt idx="2316">
                  <c:v>-5</c:v>
                </c:pt>
                <c:pt idx="2317">
                  <c:v>-5</c:v>
                </c:pt>
                <c:pt idx="2318">
                  <c:v>-5</c:v>
                </c:pt>
                <c:pt idx="2319">
                  <c:v>-5</c:v>
                </c:pt>
                <c:pt idx="2320">
                  <c:v>-5</c:v>
                </c:pt>
                <c:pt idx="2321">
                  <c:v>-5</c:v>
                </c:pt>
                <c:pt idx="2322">
                  <c:v>-5</c:v>
                </c:pt>
                <c:pt idx="2323">
                  <c:v>-5</c:v>
                </c:pt>
                <c:pt idx="2324">
                  <c:v>-5</c:v>
                </c:pt>
                <c:pt idx="2325">
                  <c:v>-5</c:v>
                </c:pt>
                <c:pt idx="2326">
                  <c:v>-5</c:v>
                </c:pt>
                <c:pt idx="2327">
                  <c:v>-5</c:v>
                </c:pt>
                <c:pt idx="2328">
                  <c:v>-5</c:v>
                </c:pt>
                <c:pt idx="2329">
                  <c:v>-5</c:v>
                </c:pt>
                <c:pt idx="2330">
                  <c:v>-5</c:v>
                </c:pt>
                <c:pt idx="2331">
                  <c:v>-5</c:v>
                </c:pt>
                <c:pt idx="2332">
                  <c:v>-5</c:v>
                </c:pt>
                <c:pt idx="2333">
                  <c:v>-5</c:v>
                </c:pt>
                <c:pt idx="2334">
                  <c:v>-5</c:v>
                </c:pt>
                <c:pt idx="2335">
                  <c:v>-5</c:v>
                </c:pt>
                <c:pt idx="2336">
                  <c:v>-5</c:v>
                </c:pt>
                <c:pt idx="2337">
                  <c:v>-5</c:v>
                </c:pt>
                <c:pt idx="2338">
                  <c:v>-5</c:v>
                </c:pt>
                <c:pt idx="2339">
                  <c:v>-5</c:v>
                </c:pt>
                <c:pt idx="2340">
                  <c:v>-5</c:v>
                </c:pt>
                <c:pt idx="2341">
                  <c:v>-5</c:v>
                </c:pt>
                <c:pt idx="2342">
                  <c:v>-5</c:v>
                </c:pt>
                <c:pt idx="2343">
                  <c:v>-5</c:v>
                </c:pt>
                <c:pt idx="2344">
                  <c:v>-5</c:v>
                </c:pt>
                <c:pt idx="2345">
                  <c:v>-5</c:v>
                </c:pt>
                <c:pt idx="2346">
                  <c:v>-5</c:v>
                </c:pt>
                <c:pt idx="2347">
                  <c:v>-5</c:v>
                </c:pt>
                <c:pt idx="2348">
                  <c:v>-5</c:v>
                </c:pt>
                <c:pt idx="2349">
                  <c:v>-5</c:v>
                </c:pt>
                <c:pt idx="2350">
                  <c:v>-5</c:v>
                </c:pt>
                <c:pt idx="2351">
                  <c:v>-5</c:v>
                </c:pt>
                <c:pt idx="2352">
                  <c:v>-5</c:v>
                </c:pt>
                <c:pt idx="2353">
                  <c:v>-5</c:v>
                </c:pt>
                <c:pt idx="2354">
                  <c:v>-5</c:v>
                </c:pt>
                <c:pt idx="2355">
                  <c:v>-5</c:v>
                </c:pt>
                <c:pt idx="2356">
                  <c:v>-5</c:v>
                </c:pt>
                <c:pt idx="2357">
                  <c:v>-5</c:v>
                </c:pt>
                <c:pt idx="2358">
                  <c:v>-5</c:v>
                </c:pt>
                <c:pt idx="2359">
                  <c:v>-5</c:v>
                </c:pt>
                <c:pt idx="2360">
                  <c:v>-5</c:v>
                </c:pt>
                <c:pt idx="2361">
                  <c:v>-5</c:v>
                </c:pt>
                <c:pt idx="2362">
                  <c:v>-5</c:v>
                </c:pt>
                <c:pt idx="2363">
                  <c:v>-5</c:v>
                </c:pt>
                <c:pt idx="2364">
                  <c:v>-5</c:v>
                </c:pt>
                <c:pt idx="2365">
                  <c:v>-5</c:v>
                </c:pt>
                <c:pt idx="2366">
                  <c:v>-5</c:v>
                </c:pt>
                <c:pt idx="2367">
                  <c:v>-5</c:v>
                </c:pt>
                <c:pt idx="2368">
                  <c:v>-5</c:v>
                </c:pt>
                <c:pt idx="2369">
                  <c:v>-5</c:v>
                </c:pt>
                <c:pt idx="2370">
                  <c:v>-5</c:v>
                </c:pt>
                <c:pt idx="2371">
                  <c:v>-5</c:v>
                </c:pt>
                <c:pt idx="2372">
                  <c:v>-5</c:v>
                </c:pt>
                <c:pt idx="2373">
                  <c:v>-5</c:v>
                </c:pt>
                <c:pt idx="2374">
                  <c:v>-5</c:v>
                </c:pt>
                <c:pt idx="2375">
                  <c:v>-5</c:v>
                </c:pt>
                <c:pt idx="2376">
                  <c:v>-5</c:v>
                </c:pt>
                <c:pt idx="2377">
                  <c:v>-5</c:v>
                </c:pt>
                <c:pt idx="2378">
                  <c:v>-5</c:v>
                </c:pt>
                <c:pt idx="2379">
                  <c:v>-5</c:v>
                </c:pt>
                <c:pt idx="2380">
                  <c:v>-5</c:v>
                </c:pt>
                <c:pt idx="2381">
                  <c:v>-5</c:v>
                </c:pt>
                <c:pt idx="2382">
                  <c:v>-5</c:v>
                </c:pt>
                <c:pt idx="2383">
                  <c:v>-5</c:v>
                </c:pt>
                <c:pt idx="2384">
                  <c:v>-5</c:v>
                </c:pt>
                <c:pt idx="2385">
                  <c:v>-5</c:v>
                </c:pt>
                <c:pt idx="2386">
                  <c:v>-5</c:v>
                </c:pt>
                <c:pt idx="2387">
                  <c:v>-5</c:v>
                </c:pt>
                <c:pt idx="2388">
                  <c:v>-5</c:v>
                </c:pt>
                <c:pt idx="2389">
                  <c:v>-5</c:v>
                </c:pt>
                <c:pt idx="2390">
                  <c:v>-5</c:v>
                </c:pt>
                <c:pt idx="2391">
                  <c:v>-5</c:v>
                </c:pt>
                <c:pt idx="2392">
                  <c:v>-5</c:v>
                </c:pt>
                <c:pt idx="2393">
                  <c:v>-5</c:v>
                </c:pt>
                <c:pt idx="2394">
                  <c:v>-5</c:v>
                </c:pt>
                <c:pt idx="2395">
                  <c:v>-5</c:v>
                </c:pt>
                <c:pt idx="2396">
                  <c:v>-5</c:v>
                </c:pt>
                <c:pt idx="2397">
                  <c:v>-5</c:v>
                </c:pt>
                <c:pt idx="2398">
                  <c:v>-5</c:v>
                </c:pt>
                <c:pt idx="2399">
                  <c:v>-5</c:v>
                </c:pt>
                <c:pt idx="2400">
                  <c:v>-5</c:v>
                </c:pt>
                <c:pt idx="2401">
                  <c:v>-5</c:v>
                </c:pt>
                <c:pt idx="2402">
                  <c:v>-5</c:v>
                </c:pt>
                <c:pt idx="2403">
                  <c:v>-5</c:v>
                </c:pt>
                <c:pt idx="2404">
                  <c:v>-5</c:v>
                </c:pt>
                <c:pt idx="2405">
                  <c:v>-5</c:v>
                </c:pt>
                <c:pt idx="2406">
                  <c:v>-5</c:v>
                </c:pt>
                <c:pt idx="2407">
                  <c:v>-5</c:v>
                </c:pt>
                <c:pt idx="2408">
                  <c:v>-5</c:v>
                </c:pt>
                <c:pt idx="2409">
                  <c:v>-5</c:v>
                </c:pt>
                <c:pt idx="2410">
                  <c:v>-5</c:v>
                </c:pt>
                <c:pt idx="2411">
                  <c:v>-5</c:v>
                </c:pt>
                <c:pt idx="2412">
                  <c:v>-5</c:v>
                </c:pt>
                <c:pt idx="2413">
                  <c:v>-5</c:v>
                </c:pt>
                <c:pt idx="2414">
                  <c:v>-5</c:v>
                </c:pt>
                <c:pt idx="2415">
                  <c:v>-5</c:v>
                </c:pt>
                <c:pt idx="2416">
                  <c:v>-5</c:v>
                </c:pt>
                <c:pt idx="2417">
                  <c:v>-5</c:v>
                </c:pt>
                <c:pt idx="2418">
                  <c:v>-5</c:v>
                </c:pt>
                <c:pt idx="2419">
                  <c:v>-5</c:v>
                </c:pt>
                <c:pt idx="2420">
                  <c:v>-5</c:v>
                </c:pt>
                <c:pt idx="2421">
                  <c:v>-5</c:v>
                </c:pt>
                <c:pt idx="2422">
                  <c:v>-5</c:v>
                </c:pt>
                <c:pt idx="2423">
                  <c:v>-5</c:v>
                </c:pt>
                <c:pt idx="2424">
                  <c:v>-5</c:v>
                </c:pt>
                <c:pt idx="2425">
                  <c:v>-5</c:v>
                </c:pt>
                <c:pt idx="2426">
                  <c:v>-5</c:v>
                </c:pt>
                <c:pt idx="2427">
                  <c:v>-5</c:v>
                </c:pt>
                <c:pt idx="2428">
                  <c:v>-5</c:v>
                </c:pt>
                <c:pt idx="2429">
                  <c:v>-5</c:v>
                </c:pt>
                <c:pt idx="2430">
                  <c:v>-5</c:v>
                </c:pt>
                <c:pt idx="2431">
                  <c:v>-5</c:v>
                </c:pt>
                <c:pt idx="2432">
                  <c:v>-5</c:v>
                </c:pt>
                <c:pt idx="2433">
                  <c:v>-5</c:v>
                </c:pt>
                <c:pt idx="2434">
                  <c:v>-5</c:v>
                </c:pt>
                <c:pt idx="2435">
                  <c:v>-5</c:v>
                </c:pt>
                <c:pt idx="2436">
                  <c:v>-5</c:v>
                </c:pt>
                <c:pt idx="2437">
                  <c:v>-5</c:v>
                </c:pt>
                <c:pt idx="2438">
                  <c:v>-5</c:v>
                </c:pt>
                <c:pt idx="2439">
                  <c:v>-5</c:v>
                </c:pt>
                <c:pt idx="2440">
                  <c:v>-5</c:v>
                </c:pt>
                <c:pt idx="2441">
                  <c:v>-5</c:v>
                </c:pt>
                <c:pt idx="2442">
                  <c:v>-5</c:v>
                </c:pt>
                <c:pt idx="2443">
                  <c:v>-5</c:v>
                </c:pt>
                <c:pt idx="2444">
                  <c:v>-5</c:v>
                </c:pt>
                <c:pt idx="2445">
                  <c:v>-5</c:v>
                </c:pt>
                <c:pt idx="2446">
                  <c:v>-5</c:v>
                </c:pt>
                <c:pt idx="2447">
                  <c:v>-5</c:v>
                </c:pt>
                <c:pt idx="2448">
                  <c:v>-5</c:v>
                </c:pt>
                <c:pt idx="2449">
                  <c:v>-5</c:v>
                </c:pt>
                <c:pt idx="2450">
                  <c:v>-5</c:v>
                </c:pt>
                <c:pt idx="2451">
                  <c:v>-5</c:v>
                </c:pt>
                <c:pt idx="2452">
                  <c:v>-5</c:v>
                </c:pt>
                <c:pt idx="2453">
                  <c:v>-5</c:v>
                </c:pt>
                <c:pt idx="2454">
                  <c:v>-5</c:v>
                </c:pt>
                <c:pt idx="2455">
                  <c:v>-5</c:v>
                </c:pt>
                <c:pt idx="2456">
                  <c:v>-5</c:v>
                </c:pt>
                <c:pt idx="2457">
                  <c:v>-5</c:v>
                </c:pt>
                <c:pt idx="2458">
                  <c:v>-5</c:v>
                </c:pt>
                <c:pt idx="2459">
                  <c:v>-5</c:v>
                </c:pt>
                <c:pt idx="2460">
                  <c:v>-5</c:v>
                </c:pt>
                <c:pt idx="2461">
                  <c:v>-5</c:v>
                </c:pt>
                <c:pt idx="2462">
                  <c:v>-5</c:v>
                </c:pt>
                <c:pt idx="2463">
                  <c:v>-5</c:v>
                </c:pt>
                <c:pt idx="2464">
                  <c:v>-5</c:v>
                </c:pt>
                <c:pt idx="2465">
                  <c:v>-5</c:v>
                </c:pt>
                <c:pt idx="2466">
                  <c:v>-5</c:v>
                </c:pt>
                <c:pt idx="2467">
                  <c:v>-5</c:v>
                </c:pt>
                <c:pt idx="2468">
                  <c:v>-5</c:v>
                </c:pt>
                <c:pt idx="2469">
                  <c:v>-5</c:v>
                </c:pt>
                <c:pt idx="2470">
                  <c:v>-5</c:v>
                </c:pt>
                <c:pt idx="2471">
                  <c:v>-5</c:v>
                </c:pt>
                <c:pt idx="2472">
                  <c:v>-5</c:v>
                </c:pt>
                <c:pt idx="2473">
                  <c:v>-5</c:v>
                </c:pt>
                <c:pt idx="2474">
                  <c:v>-5</c:v>
                </c:pt>
                <c:pt idx="2475">
                  <c:v>-5</c:v>
                </c:pt>
                <c:pt idx="2476">
                  <c:v>-5</c:v>
                </c:pt>
                <c:pt idx="2477">
                  <c:v>-5</c:v>
                </c:pt>
                <c:pt idx="2478">
                  <c:v>-5</c:v>
                </c:pt>
                <c:pt idx="2479">
                  <c:v>-5</c:v>
                </c:pt>
                <c:pt idx="2480">
                  <c:v>-5</c:v>
                </c:pt>
                <c:pt idx="2481">
                  <c:v>-5</c:v>
                </c:pt>
                <c:pt idx="2482">
                  <c:v>-5</c:v>
                </c:pt>
                <c:pt idx="2483">
                  <c:v>-5</c:v>
                </c:pt>
                <c:pt idx="2484">
                  <c:v>-5</c:v>
                </c:pt>
                <c:pt idx="2485">
                  <c:v>-5</c:v>
                </c:pt>
                <c:pt idx="2486">
                  <c:v>-5</c:v>
                </c:pt>
                <c:pt idx="2487">
                  <c:v>-5</c:v>
                </c:pt>
                <c:pt idx="2488">
                  <c:v>-5</c:v>
                </c:pt>
                <c:pt idx="2489">
                  <c:v>-5</c:v>
                </c:pt>
                <c:pt idx="2490">
                  <c:v>-5</c:v>
                </c:pt>
                <c:pt idx="2491">
                  <c:v>-5</c:v>
                </c:pt>
                <c:pt idx="2492">
                  <c:v>-5</c:v>
                </c:pt>
                <c:pt idx="2493">
                  <c:v>-5</c:v>
                </c:pt>
                <c:pt idx="2494">
                  <c:v>-5</c:v>
                </c:pt>
                <c:pt idx="2495">
                  <c:v>-5</c:v>
                </c:pt>
                <c:pt idx="2496">
                  <c:v>-5</c:v>
                </c:pt>
                <c:pt idx="2497">
                  <c:v>-5</c:v>
                </c:pt>
                <c:pt idx="2498">
                  <c:v>-5</c:v>
                </c:pt>
                <c:pt idx="2499">
                  <c:v>-5</c:v>
                </c:pt>
                <c:pt idx="2500">
                  <c:v>-5</c:v>
                </c:pt>
                <c:pt idx="2501">
                  <c:v>-5</c:v>
                </c:pt>
                <c:pt idx="2502">
                  <c:v>-5</c:v>
                </c:pt>
                <c:pt idx="2503">
                  <c:v>-5</c:v>
                </c:pt>
                <c:pt idx="2504">
                  <c:v>-5</c:v>
                </c:pt>
                <c:pt idx="2505">
                  <c:v>-5</c:v>
                </c:pt>
                <c:pt idx="2506">
                  <c:v>-5</c:v>
                </c:pt>
                <c:pt idx="2507">
                  <c:v>-5</c:v>
                </c:pt>
                <c:pt idx="2508">
                  <c:v>-5</c:v>
                </c:pt>
                <c:pt idx="2509">
                  <c:v>-5</c:v>
                </c:pt>
                <c:pt idx="2510">
                  <c:v>-5</c:v>
                </c:pt>
                <c:pt idx="2511">
                  <c:v>-5</c:v>
                </c:pt>
                <c:pt idx="2512">
                  <c:v>-5</c:v>
                </c:pt>
                <c:pt idx="2513">
                  <c:v>-5</c:v>
                </c:pt>
                <c:pt idx="2514">
                  <c:v>-5</c:v>
                </c:pt>
                <c:pt idx="2515">
                  <c:v>-5</c:v>
                </c:pt>
                <c:pt idx="2516">
                  <c:v>-5</c:v>
                </c:pt>
                <c:pt idx="2517">
                  <c:v>-5</c:v>
                </c:pt>
                <c:pt idx="2518">
                  <c:v>-5</c:v>
                </c:pt>
                <c:pt idx="2519">
                  <c:v>-5</c:v>
                </c:pt>
                <c:pt idx="2520">
                  <c:v>-5</c:v>
                </c:pt>
                <c:pt idx="2521">
                  <c:v>-5</c:v>
                </c:pt>
                <c:pt idx="2522">
                  <c:v>-5</c:v>
                </c:pt>
                <c:pt idx="2523">
                  <c:v>-5</c:v>
                </c:pt>
                <c:pt idx="2524">
                  <c:v>-5</c:v>
                </c:pt>
                <c:pt idx="2525">
                  <c:v>-5</c:v>
                </c:pt>
                <c:pt idx="2526">
                  <c:v>-5</c:v>
                </c:pt>
                <c:pt idx="2527">
                  <c:v>-5</c:v>
                </c:pt>
                <c:pt idx="2528">
                  <c:v>-5</c:v>
                </c:pt>
                <c:pt idx="2529">
                  <c:v>-5</c:v>
                </c:pt>
                <c:pt idx="2530">
                  <c:v>-5</c:v>
                </c:pt>
                <c:pt idx="2531">
                  <c:v>-5</c:v>
                </c:pt>
                <c:pt idx="2532">
                  <c:v>-5</c:v>
                </c:pt>
                <c:pt idx="2533">
                  <c:v>-5</c:v>
                </c:pt>
                <c:pt idx="2534">
                  <c:v>-5</c:v>
                </c:pt>
                <c:pt idx="2535">
                  <c:v>-5</c:v>
                </c:pt>
                <c:pt idx="2536">
                  <c:v>-5</c:v>
                </c:pt>
                <c:pt idx="2537">
                  <c:v>-5</c:v>
                </c:pt>
                <c:pt idx="2538">
                  <c:v>-5</c:v>
                </c:pt>
                <c:pt idx="2539">
                  <c:v>-5</c:v>
                </c:pt>
                <c:pt idx="2540">
                  <c:v>-5</c:v>
                </c:pt>
                <c:pt idx="2541">
                  <c:v>-5</c:v>
                </c:pt>
                <c:pt idx="2542">
                  <c:v>-5</c:v>
                </c:pt>
                <c:pt idx="2543">
                  <c:v>-5</c:v>
                </c:pt>
                <c:pt idx="2544">
                  <c:v>-5</c:v>
                </c:pt>
                <c:pt idx="2545">
                  <c:v>-5</c:v>
                </c:pt>
                <c:pt idx="2546">
                  <c:v>-5</c:v>
                </c:pt>
                <c:pt idx="2547">
                  <c:v>-5</c:v>
                </c:pt>
                <c:pt idx="2548">
                  <c:v>-5</c:v>
                </c:pt>
                <c:pt idx="2549">
                  <c:v>-5</c:v>
                </c:pt>
                <c:pt idx="2550">
                  <c:v>-5</c:v>
                </c:pt>
                <c:pt idx="2551">
                  <c:v>-5</c:v>
                </c:pt>
                <c:pt idx="2552">
                  <c:v>-5</c:v>
                </c:pt>
                <c:pt idx="2553">
                  <c:v>-5</c:v>
                </c:pt>
                <c:pt idx="2554">
                  <c:v>-5</c:v>
                </c:pt>
                <c:pt idx="2555">
                  <c:v>-5</c:v>
                </c:pt>
                <c:pt idx="2556">
                  <c:v>-5</c:v>
                </c:pt>
                <c:pt idx="2557">
                  <c:v>-5</c:v>
                </c:pt>
                <c:pt idx="2558">
                  <c:v>-5</c:v>
                </c:pt>
                <c:pt idx="2559">
                  <c:v>-5</c:v>
                </c:pt>
                <c:pt idx="2560">
                  <c:v>-5</c:v>
                </c:pt>
                <c:pt idx="2561">
                  <c:v>-5</c:v>
                </c:pt>
                <c:pt idx="2562">
                  <c:v>-5</c:v>
                </c:pt>
                <c:pt idx="2563">
                  <c:v>-5</c:v>
                </c:pt>
                <c:pt idx="2564">
                  <c:v>-5</c:v>
                </c:pt>
                <c:pt idx="2565">
                  <c:v>-5</c:v>
                </c:pt>
                <c:pt idx="2566">
                  <c:v>-5</c:v>
                </c:pt>
                <c:pt idx="2567">
                  <c:v>-5</c:v>
                </c:pt>
                <c:pt idx="2568">
                  <c:v>-5</c:v>
                </c:pt>
                <c:pt idx="2569">
                  <c:v>-5</c:v>
                </c:pt>
                <c:pt idx="2570">
                  <c:v>-5</c:v>
                </c:pt>
                <c:pt idx="2571">
                  <c:v>-5</c:v>
                </c:pt>
                <c:pt idx="2572">
                  <c:v>-5</c:v>
                </c:pt>
                <c:pt idx="2573">
                  <c:v>-5</c:v>
                </c:pt>
                <c:pt idx="2574">
                  <c:v>-5</c:v>
                </c:pt>
                <c:pt idx="2575">
                  <c:v>-5</c:v>
                </c:pt>
                <c:pt idx="2576">
                  <c:v>-5</c:v>
                </c:pt>
                <c:pt idx="2577">
                  <c:v>-5</c:v>
                </c:pt>
                <c:pt idx="2578">
                  <c:v>-5</c:v>
                </c:pt>
                <c:pt idx="2579">
                  <c:v>-5</c:v>
                </c:pt>
                <c:pt idx="2580">
                  <c:v>-5</c:v>
                </c:pt>
                <c:pt idx="2581">
                  <c:v>-5</c:v>
                </c:pt>
                <c:pt idx="2582">
                  <c:v>-5</c:v>
                </c:pt>
                <c:pt idx="2583">
                  <c:v>-5</c:v>
                </c:pt>
                <c:pt idx="2584">
                  <c:v>-5</c:v>
                </c:pt>
                <c:pt idx="2585">
                  <c:v>-5</c:v>
                </c:pt>
                <c:pt idx="2586">
                  <c:v>-5</c:v>
                </c:pt>
                <c:pt idx="2587">
                  <c:v>-5</c:v>
                </c:pt>
                <c:pt idx="2588">
                  <c:v>-5</c:v>
                </c:pt>
                <c:pt idx="2589">
                  <c:v>-5</c:v>
                </c:pt>
                <c:pt idx="2590">
                  <c:v>-5</c:v>
                </c:pt>
                <c:pt idx="2591">
                  <c:v>-5</c:v>
                </c:pt>
                <c:pt idx="2592">
                  <c:v>-5</c:v>
                </c:pt>
                <c:pt idx="2593">
                  <c:v>-5</c:v>
                </c:pt>
                <c:pt idx="2594">
                  <c:v>-5</c:v>
                </c:pt>
                <c:pt idx="2595">
                  <c:v>-5</c:v>
                </c:pt>
                <c:pt idx="2596">
                  <c:v>-5</c:v>
                </c:pt>
                <c:pt idx="2597">
                  <c:v>-5</c:v>
                </c:pt>
                <c:pt idx="2598">
                  <c:v>-5</c:v>
                </c:pt>
                <c:pt idx="2599">
                  <c:v>-5</c:v>
                </c:pt>
                <c:pt idx="2600">
                  <c:v>-5</c:v>
                </c:pt>
                <c:pt idx="2601">
                  <c:v>-5</c:v>
                </c:pt>
                <c:pt idx="2602">
                  <c:v>-5</c:v>
                </c:pt>
                <c:pt idx="2603">
                  <c:v>-5</c:v>
                </c:pt>
                <c:pt idx="2604">
                  <c:v>-5</c:v>
                </c:pt>
                <c:pt idx="2605">
                  <c:v>-5</c:v>
                </c:pt>
                <c:pt idx="2606">
                  <c:v>-5</c:v>
                </c:pt>
                <c:pt idx="2607">
                  <c:v>-5</c:v>
                </c:pt>
                <c:pt idx="2608">
                  <c:v>-5</c:v>
                </c:pt>
                <c:pt idx="2609">
                  <c:v>-5</c:v>
                </c:pt>
                <c:pt idx="2610">
                  <c:v>-5</c:v>
                </c:pt>
                <c:pt idx="2611">
                  <c:v>-5</c:v>
                </c:pt>
                <c:pt idx="2612">
                  <c:v>-5</c:v>
                </c:pt>
                <c:pt idx="2613">
                  <c:v>-5</c:v>
                </c:pt>
                <c:pt idx="2614">
                  <c:v>-5</c:v>
                </c:pt>
                <c:pt idx="2615">
                  <c:v>-5</c:v>
                </c:pt>
                <c:pt idx="2616">
                  <c:v>-5</c:v>
                </c:pt>
                <c:pt idx="2617">
                  <c:v>-5</c:v>
                </c:pt>
                <c:pt idx="2618">
                  <c:v>-5</c:v>
                </c:pt>
                <c:pt idx="2619">
                  <c:v>-5</c:v>
                </c:pt>
                <c:pt idx="2620">
                  <c:v>-5</c:v>
                </c:pt>
                <c:pt idx="2621">
                  <c:v>-5</c:v>
                </c:pt>
                <c:pt idx="2622">
                  <c:v>-5</c:v>
                </c:pt>
                <c:pt idx="2623">
                  <c:v>-5</c:v>
                </c:pt>
                <c:pt idx="2624">
                  <c:v>-5</c:v>
                </c:pt>
                <c:pt idx="2625">
                  <c:v>-5</c:v>
                </c:pt>
                <c:pt idx="2626">
                  <c:v>-5</c:v>
                </c:pt>
                <c:pt idx="2627">
                  <c:v>-5</c:v>
                </c:pt>
                <c:pt idx="2628">
                  <c:v>-5</c:v>
                </c:pt>
                <c:pt idx="2629">
                  <c:v>-5</c:v>
                </c:pt>
                <c:pt idx="2630">
                  <c:v>-5</c:v>
                </c:pt>
                <c:pt idx="2631">
                  <c:v>-5</c:v>
                </c:pt>
                <c:pt idx="2632">
                  <c:v>-5</c:v>
                </c:pt>
                <c:pt idx="2633">
                  <c:v>-5</c:v>
                </c:pt>
                <c:pt idx="2634">
                  <c:v>-5</c:v>
                </c:pt>
                <c:pt idx="2635">
                  <c:v>-5</c:v>
                </c:pt>
                <c:pt idx="2636">
                  <c:v>-5</c:v>
                </c:pt>
                <c:pt idx="2637">
                  <c:v>-5</c:v>
                </c:pt>
                <c:pt idx="2638">
                  <c:v>-5</c:v>
                </c:pt>
                <c:pt idx="2639">
                  <c:v>-5</c:v>
                </c:pt>
                <c:pt idx="2640">
                  <c:v>-5</c:v>
                </c:pt>
                <c:pt idx="2641">
                  <c:v>-5</c:v>
                </c:pt>
                <c:pt idx="2642">
                  <c:v>-5</c:v>
                </c:pt>
                <c:pt idx="2643">
                  <c:v>-5</c:v>
                </c:pt>
                <c:pt idx="2644">
                  <c:v>-5</c:v>
                </c:pt>
                <c:pt idx="2645">
                  <c:v>-5</c:v>
                </c:pt>
                <c:pt idx="2646">
                  <c:v>-5</c:v>
                </c:pt>
                <c:pt idx="2647">
                  <c:v>-5</c:v>
                </c:pt>
                <c:pt idx="2648">
                  <c:v>-5</c:v>
                </c:pt>
                <c:pt idx="2649">
                  <c:v>-5</c:v>
                </c:pt>
                <c:pt idx="2650">
                  <c:v>-5</c:v>
                </c:pt>
                <c:pt idx="2651">
                  <c:v>-5</c:v>
                </c:pt>
                <c:pt idx="2652">
                  <c:v>-5</c:v>
                </c:pt>
                <c:pt idx="2653">
                  <c:v>-5</c:v>
                </c:pt>
                <c:pt idx="2654">
                  <c:v>-5</c:v>
                </c:pt>
                <c:pt idx="2655">
                  <c:v>-5</c:v>
                </c:pt>
                <c:pt idx="2656">
                  <c:v>-5</c:v>
                </c:pt>
                <c:pt idx="2657">
                  <c:v>-5</c:v>
                </c:pt>
                <c:pt idx="2658">
                  <c:v>-5</c:v>
                </c:pt>
                <c:pt idx="2659">
                  <c:v>-5</c:v>
                </c:pt>
                <c:pt idx="2660">
                  <c:v>-5</c:v>
                </c:pt>
                <c:pt idx="2661">
                  <c:v>-5</c:v>
                </c:pt>
                <c:pt idx="2662">
                  <c:v>-5</c:v>
                </c:pt>
                <c:pt idx="2663">
                  <c:v>-5</c:v>
                </c:pt>
                <c:pt idx="2664">
                  <c:v>-5</c:v>
                </c:pt>
                <c:pt idx="2665">
                  <c:v>-5</c:v>
                </c:pt>
                <c:pt idx="2666">
                  <c:v>-5</c:v>
                </c:pt>
                <c:pt idx="2667">
                  <c:v>-5</c:v>
                </c:pt>
                <c:pt idx="2668">
                  <c:v>-5</c:v>
                </c:pt>
                <c:pt idx="2669">
                  <c:v>-5</c:v>
                </c:pt>
                <c:pt idx="2670">
                  <c:v>-5</c:v>
                </c:pt>
                <c:pt idx="2671">
                  <c:v>-5</c:v>
                </c:pt>
                <c:pt idx="2672">
                  <c:v>-5</c:v>
                </c:pt>
                <c:pt idx="2673">
                  <c:v>-5</c:v>
                </c:pt>
                <c:pt idx="2674">
                  <c:v>-5</c:v>
                </c:pt>
                <c:pt idx="2675">
                  <c:v>-5</c:v>
                </c:pt>
                <c:pt idx="2676">
                  <c:v>-5</c:v>
                </c:pt>
                <c:pt idx="2677">
                  <c:v>-5</c:v>
                </c:pt>
                <c:pt idx="2678">
                  <c:v>-5</c:v>
                </c:pt>
                <c:pt idx="2679">
                  <c:v>-5</c:v>
                </c:pt>
                <c:pt idx="2680">
                  <c:v>-5</c:v>
                </c:pt>
                <c:pt idx="2681">
                  <c:v>-5</c:v>
                </c:pt>
                <c:pt idx="2682">
                  <c:v>-5</c:v>
                </c:pt>
                <c:pt idx="2683">
                  <c:v>-5</c:v>
                </c:pt>
                <c:pt idx="2684">
                  <c:v>-5</c:v>
                </c:pt>
                <c:pt idx="2685">
                  <c:v>-5</c:v>
                </c:pt>
                <c:pt idx="2686">
                  <c:v>-5</c:v>
                </c:pt>
                <c:pt idx="2687">
                  <c:v>-5</c:v>
                </c:pt>
                <c:pt idx="2688">
                  <c:v>-5</c:v>
                </c:pt>
                <c:pt idx="2689">
                  <c:v>-5</c:v>
                </c:pt>
                <c:pt idx="2690">
                  <c:v>-5</c:v>
                </c:pt>
                <c:pt idx="2691">
                  <c:v>-5</c:v>
                </c:pt>
                <c:pt idx="2692">
                  <c:v>-5</c:v>
                </c:pt>
                <c:pt idx="2693">
                  <c:v>-5</c:v>
                </c:pt>
                <c:pt idx="2694">
                  <c:v>-5</c:v>
                </c:pt>
                <c:pt idx="2695">
                  <c:v>-5</c:v>
                </c:pt>
                <c:pt idx="2696">
                  <c:v>-5</c:v>
                </c:pt>
                <c:pt idx="2697">
                  <c:v>-5</c:v>
                </c:pt>
                <c:pt idx="2698">
                  <c:v>-5</c:v>
                </c:pt>
                <c:pt idx="2699">
                  <c:v>-5</c:v>
                </c:pt>
                <c:pt idx="2700">
                  <c:v>-5</c:v>
                </c:pt>
                <c:pt idx="2701">
                  <c:v>-5</c:v>
                </c:pt>
                <c:pt idx="2702">
                  <c:v>-5</c:v>
                </c:pt>
                <c:pt idx="2703">
                  <c:v>-5</c:v>
                </c:pt>
                <c:pt idx="2704">
                  <c:v>-5</c:v>
                </c:pt>
                <c:pt idx="2705">
                  <c:v>-5</c:v>
                </c:pt>
                <c:pt idx="2706">
                  <c:v>-5</c:v>
                </c:pt>
                <c:pt idx="2707">
                  <c:v>-5</c:v>
                </c:pt>
                <c:pt idx="2708">
                  <c:v>-5</c:v>
                </c:pt>
                <c:pt idx="2709">
                  <c:v>-5</c:v>
                </c:pt>
                <c:pt idx="2710">
                  <c:v>-5</c:v>
                </c:pt>
                <c:pt idx="2711">
                  <c:v>-5</c:v>
                </c:pt>
                <c:pt idx="2712">
                  <c:v>-5</c:v>
                </c:pt>
                <c:pt idx="2713">
                  <c:v>-5</c:v>
                </c:pt>
                <c:pt idx="2714">
                  <c:v>-5</c:v>
                </c:pt>
                <c:pt idx="2715">
                  <c:v>-5</c:v>
                </c:pt>
                <c:pt idx="2716">
                  <c:v>-5</c:v>
                </c:pt>
                <c:pt idx="2717">
                  <c:v>-5</c:v>
                </c:pt>
                <c:pt idx="2718">
                  <c:v>-5</c:v>
                </c:pt>
                <c:pt idx="2719">
                  <c:v>-5</c:v>
                </c:pt>
                <c:pt idx="2720">
                  <c:v>-5</c:v>
                </c:pt>
                <c:pt idx="2721">
                  <c:v>-5</c:v>
                </c:pt>
                <c:pt idx="2722">
                  <c:v>-5</c:v>
                </c:pt>
                <c:pt idx="2723">
                  <c:v>-5</c:v>
                </c:pt>
                <c:pt idx="2724">
                  <c:v>-5</c:v>
                </c:pt>
                <c:pt idx="2725">
                  <c:v>-5</c:v>
                </c:pt>
                <c:pt idx="2726">
                  <c:v>-5</c:v>
                </c:pt>
                <c:pt idx="2727">
                  <c:v>-5</c:v>
                </c:pt>
                <c:pt idx="2728">
                  <c:v>-5</c:v>
                </c:pt>
                <c:pt idx="2729">
                  <c:v>-5</c:v>
                </c:pt>
                <c:pt idx="2730">
                  <c:v>-5</c:v>
                </c:pt>
                <c:pt idx="2731">
                  <c:v>-5</c:v>
                </c:pt>
                <c:pt idx="2732">
                  <c:v>-5</c:v>
                </c:pt>
                <c:pt idx="2733">
                  <c:v>-5</c:v>
                </c:pt>
                <c:pt idx="2734">
                  <c:v>-5</c:v>
                </c:pt>
                <c:pt idx="2735">
                  <c:v>-5</c:v>
                </c:pt>
                <c:pt idx="2736">
                  <c:v>-5</c:v>
                </c:pt>
                <c:pt idx="2737">
                  <c:v>-5</c:v>
                </c:pt>
                <c:pt idx="2738">
                  <c:v>-5</c:v>
                </c:pt>
                <c:pt idx="2739">
                  <c:v>-5</c:v>
                </c:pt>
                <c:pt idx="2740">
                  <c:v>-5</c:v>
                </c:pt>
                <c:pt idx="2741">
                  <c:v>-5</c:v>
                </c:pt>
                <c:pt idx="2742">
                  <c:v>-5</c:v>
                </c:pt>
                <c:pt idx="2743">
                  <c:v>-5</c:v>
                </c:pt>
                <c:pt idx="2744">
                  <c:v>-5</c:v>
                </c:pt>
                <c:pt idx="2745">
                  <c:v>-5</c:v>
                </c:pt>
                <c:pt idx="2746">
                  <c:v>-5</c:v>
                </c:pt>
                <c:pt idx="2747">
                  <c:v>-5</c:v>
                </c:pt>
                <c:pt idx="2748">
                  <c:v>-5</c:v>
                </c:pt>
                <c:pt idx="2749">
                  <c:v>-5</c:v>
                </c:pt>
                <c:pt idx="2750">
                  <c:v>-5</c:v>
                </c:pt>
                <c:pt idx="2751">
                  <c:v>-5</c:v>
                </c:pt>
                <c:pt idx="2752">
                  <c:v>-5</c:v>
                </c:pt>
                <c:pt idx="2753">
                  <c:v>-5</c:v>
                </c:pt>
                <c:pt idx="2754">
                  <c:v>-5</c:v>
                </c:pt>
                <c:pt idx="2755">
                  <c:v>-5</c:v>
                </c:pt>
                <c:pt idx="2756">
                  <c:v>-5</c:v>
                </c:pt>
                <c:pt idx="2757">
                  <c:v>-5</c:v>
                </c:pt>
                <c:pt idx="2758">
                  <c:v>-5</c:v>
                </c:pt>
                <c:pt idx="2759">
                  <c:v>-5</c:v>
                </c:pt>
                <c:pt idx="2760">
                  <c:v>-5</c:v>
                </c:pt>
                <c:pt idx="2761">
                  <c:v>-5</c:v>
                </c:pt>
                <c:pt idx="2762">
                  <c:v>-5</c:v>
                </c:pt>
                <c:pt idx="2763">
                  <c:v>-5</c:v>
                </c:pt>
                <c:pt idx="2764">
                  <c:v>-5</c:v>
                </c:pt>
                <c:pt idx="2765">
                  <c:v>-5</c:v>
                </c:pt>
                <c:pt idx="2766">
                  <c:v>-5</c:v>
                </c:pt>
                <c:pt idx="2767">
                  <c:v>-5</c:v>
                </c:pt>
                <c:pt idx="2768">
                  <c:v>-5</c:v>
                </c:pt>
                <c:pt idx="2769">
                  <c:v>-5</c:v>
                </c:pt>
                <c:pt idx="2770">
                  <c:v>-5</c:v>
                </c:pt>
                <c:pt idx="2771">
                  <c:v>-5</c:v>
                </c:pt>
                <c:pt idx="2772">
                  <c:v>-5</c:v>
                </c:pt>
                <c:pt idx="2773">
                  <c:v>-5</c:v>
                </c:pt>
                <c:pt idx="2774">
                  <c:v>-5</c:v>
                </c:pt>
                <c:pt idx="2775">
                  <c:v>-5</c:v>
                </c:pt>
                <c:pt idx="2776">
                  <c:v>-5</c:v>
                </c:pt>
                <c:pt idx="2777">
                  <c:v>-5</c:v>
                </c:pt>
                <c:pt idx="2778">
                  <c:v>-5</c:v>
                </c:pt>
                <c:pt idx="2779">
                  <c:v>-5</c:v>
                </c:pt>
                <c:pt idx="2780">
                  <c:v>-5</c:v>
                </c:pt>
                <c:pt idx="2781">
                  <c:v>-5</c:v>
                </c:pt>
                <c:pt idx="2782">
                  <c:v>-5</c:v>
                </c:pt>
                <c:pt idx="2783">
                  <c:v>-5</c:v>
                </c:pt>
                <c:pt idx="2784">
                  <c:v>-5</c:v>
                </c:pt>
                <c:pt idx="2785">
                  <c:v>-5</c:v>
                </c:pt>
                <c:pt idx="2786">
                  <c:v>-5</c:v>
                </c:pt>
                <c:pt idx="2787">
                  <c:v>-5</c:v>
                </c:pt>
                <c:pt idx="2788">
                  <c:v>-5</c:v>
                </c:pt>
                <c:pt idx="2789">
                  <c:v>-5</c:v>
                </c:pt>
                <c:pt idx="2790">
                  <c:v>-5</c:v>
                </c:pt>
                <c:pt idx="2791">
                  <c:v>-5</c:v>
                </c:pt>
                <c:pt idx="2792">
                  <c:v>-5</c:v>
                </c:pt>
                <c:pt idx="2793">
                  <c:v>-5</c:v>
                </c:pt>
                <c:pt idx="2794">
                  <c:v>-5</c:v>
                </c:pt>
                <c:pt idx="2795">
                  <c:v>-5</c:v>
                </c:pt>
                <c:pt idx="2796">
                  <c:v>-5</c:v>
                </c:pt>
                <c:pt idx="2797">
                  <c:v>-5</c:v>
                </c:pt>
                <c:pt idx="2798">
                  <c:v>-5</c:v>
                </c:pt>
                <c:pt idx="2799">
                  <c:v>-5</c:v>
                </c:pt>
                <c:pt idx="2800">
                  <c:v>-5</c:v>
                </c:pt>
                <c:pt idx="2801">
                  <c:v>-5</c:v>
                </c:pt>
                <c:pt idx="2802">
                  <c:v>-5</c:v>
                </c:pt>
                <c:pt idx="2803">
                  <c:v>-5</c:v>
                </c:pt>
                <c:pt idx="2804">
                  <c:v>-5</c:v>
                </c:pt>
                <c:pt idx="2805">
                  <c:v>-5</c:v>
                </c:pt>
                <c:pt idx="2806">
                  <c:v>-5</c:v>
                </c:pt>
                <c:pt idx="2807">
                  <c:v>-5</c:v>
                </c:pt>
                <c:pt idx="2808">
                  <c:v>-5</c:v>
                </c:pt>
                <c:pt idx="2809">
                  <c:v>-5</c:v>
                </c:pt>
                <c:pt idx="2810">
                  <c:v>-5</c:v>
                </c:pt>
                <c:pt idx="2811">
                  <c:v>-5</c:v>
                </c:pt>
                <c:pt idx="2812">
                  <c:v>-5</c:v>
                </c:pt>
                <c:pt idx="2813">
                  <c:v>-5</c:v>
                </c:pt>
                <c:pt idx="2814">
                  <c:v>-5</c:v>
                </c:pt>
                <c:pt idx="2815">
                  <c:v>-5</c:v>
                </c:pt>
                <c:pt idx="2816">
                  <c:v>-5</c:v>
                </c:pt>
                <c:pt idx="2817">
                  <c:v>-5</c:v>
                </c:pt>
                <c:pt idx="2818">
                  <c:v>-5</c:v>
                </c:pt>
                <c:pt idx="2819">
                  <c:v>-5</c:v>
                </c:pt>
                <c:pt idx="2820">
                  <c:v>-5</c:v>
                </c:pt>
                <c:pt idx="2821">
                  <c:v>-5</c:v>
                </c:pt>
                <c:pt idx="2822">
                  <c:v>-5</c:v>
                </c:pt>
                <c:pt idx="2823">
                  <c:v>-5</c:v>
                </c:pt>
                <c:pt idx="2824">
                  <c:v>-5</c:v>
                </c:pt>
                <c:pt idx="2825">
                  <c:v>-5</c:v>
                </c:pt>
                <c:pt idx="2826">
                  <c:v>-5</c:v>
                </c:pt>
                <c:pt idx="2827">
                  <c:v>-5</c:v>
                </c:pt>
                <c:pt idx="2828">
                  <c:v>-5</c:v>
                </c:pt>
                <c:pt idx="2829">
                  <c:v>-5</c:v>
                </c:pt>
                <c:pt idx="2830">
                  <c:v>-5</c:v>
                </c:pt>
                <c:pt idx="2831">
                  <c:v>-5</c:v>
                </c:pt>
                <c:pt idx="2832">
                  <c:v>-5</c:v>
                </c:pt>
                <c:pt idx="2833">
                  <c:v>-5</c:v>
                </c:pt>
                <c:pt idx="2834">
                  <c:v>-5</c:v>
                </c:pt>
                <c:pt idx="2835">
                  <c:v>-5</c:v>
                </c:pt>
                <c:pt idx="2836">
                  <c:v>-5</c:v>
                </c:pt>
                <c:pt idx="2837">
                  <c:v>-5</c:v>
                </c:pt>
                <c:pt idx="2838">
                  <c:v>-5</c:v>
                </c:pt>
                <c:pt idx="2839">
                  <c:v>-5</c:v>
                </c:pt>
                <c:pt idx="2840">
                  <c:v>-5</c:v>
                </c:pt>
                <c:pt idx="2841">
                  <c:v>-5</c:v>
                </c:pt>
                <c:pt idx="2842">
                  <c:v>-5</c:v>
                </c:pt>
                <c:pt idx="2843">
                  <c:v>-5</c:v>
                </c:pt>
                <c:pt idx="2844">
                  <c:v>-5</c:v>
                </c:pt>
                <c:pt idx="2845">
                  <c:v>-5</c:v>
                </c:pt>
                <c:pt idx="2846">
                  <c:v>-5</c:v>
                </c:pt>
                <c:pt idx="2847">
                  <c:v>-5</c:v>
                </c:pt>
                <c:pt idx="2848">
                  <c:v>-5</c:v>
                </c:pt>
                <c:pt idx="2849">
                  <c:v>-5</c:v>
                </c:pt>
                <c:pt idx="2850">
                  <c:v>-5</c:v>
                </c:pt>
                <c:pt idx="2851">
                  <c:v>-5</c:v>
                </c:pt>
                <c:pt idx="2852">
                  <c:v>-5</c:v>
                </c:pt>
                <c:pt idx="2853">
                  <c:v>-5</c:v>
                </c:pt>
                <c:pt idx="2854">
                  <c:v>-5</c:v>
                </c:pt>
                <c:pt idx="2855">
                  <c:v>-5</c:v>
                </c:pt>
                <c:pt idx="2856">
                  <c:v>-5</c:v>
                </c:pt>
                <c:pt idx="2857">
                  <c:v>-5</c:v>
                </c:pt>
                <c:pt idx="2858">
                  <c:v>-5</c:v>
                </c:pt>
                <c:pt idx="2859">
                  <c:v>-5</c:v>
                </c:pt>
                <c:pt idx="2860">
                  <c:v>-5</c:v>
                </c:pt>
                <c:pt idx="2861">
                  <c:v>-5</c:v>
                </c:pt>
                <c:pt idx="2862">
                  <c:v>-5</c:v>
                </c:pt>
                <c:pt idx="2863">
                  <c:v>-5</c:v>
                </c:pt>
                <c:pt idx="2864">
                  <c:v>-5</c:v>
                </c:pt>
                <c:pt idx="2865">
                  <c:v>-5</c:v>
                </c:pt>
                <c:pt idx="2866">
                  <c:v>-5</c:v>
                </c:pt>
                <c:pt idx="2867">
                  <c:v>-5</c:v>
                </c:pt>
                <c:pt idx="2868">
                  <c:v>-5</c:v>
                </c:pt>
                <c:pt idx="2869">
                  <c:v>-5</c:v>
                </c:pt>
                <c:pt idx="2870">
                  <c:v>-5</c:v>
                </c:pt>
                <c:pt idx="2871">
                  <c:v>-5</c:v>
                </c:pt>
                <c:pt idx="2872">
                  <c:v>-5</c:v>
                </c:pt>
                <c:pt idx="2873">
                  <c:v>-5</c:v>
                </c:pt>
                <c:pt idx="2874">
                  <c:v>-5</c:v>
                </c:pt>
                <c:pt idx="2875">
                  <c:v>-5</c:v>
                </c:pt>
                <c:pt idx="2876">
                  <c:v>-5</c:v>
                </c:pt>
                <c:pt idx="2877">
                  <c:v>-5</c:v>
                </c:pt>
                <c:pt idx="2878">
                  <c:v>-5</c:v>
                </c:pt>
                <c:pt idx="2879">
                  <c:v>-5</c:v>
                </c:pt>
                <c:pt idx="2880">
                  <c:v>-5</c:v>
                </c:pt>
                <c:pt idx="2881">
                  <c:v>-5</c:v>
                </c:pt>
                <c:pt idx="2882">
                  <c:v>-5</c:v>
                </c:pt>
                <c:pt idx="2883">
                  <c:v>-5</c:v>
                </c:pt>
                <c:pt idx="2884">
                  <c:v>-5</c:v>
                </c:pt>
                <c:pt idx="2885">
                  <c:v>-5</c:v>
                </c:pt>
                <c:pt idx="2886">
                  <c:v>-5</c:v>
                </c:pt>
                <c:pt idx="2887">
                  <c:v>-5</c:v>
                </c:pt>
                <c:pt idx="2888">
                  <c:v>-5</c:v>
                </c:pt>
                <c:pt idx="2889">
                  <c:v>-5</c:v>
                </c:pt>
                <c:pt idx="2890">
                  <c:v>-5</c:v>
                </c:pt>
                <c:pt idx="2891">
                  <c:v>-5</c:v>
                </c:pt>
                <c:pt idx="2892">
                  <c:v>-5</c:v>
                </c:pt>
                <c:pt idx="2893">
                  <c:v>-5</c:v>
                </c:pt>
                <c:pt idx="2894">
                  <c:v>-5</c:v>
                </c:pt>
                <c:pt idx="2895">
                  <c:v>-5</c:v>
                </c:pt>
                <c:pt idx="2896">
                  <c:v>-5</c:v>
                </c:pt>
                <c:pt idx="2897">
                  <c:v>-5</c:v>
                </c:pt>
                <c:pt idx="2898">
                  <c:v>-5</c:v>
                </c:pt>
                <c:pt idx="2899">
                  <c:v>-5</c:v>
                </c:pt>
                <c:pt idx="2900">
                  <c:v>-5</c:v>
                </c:pt>
                <c:pt idx="2901">
                  <c:v>-5</c:v>
                </c:pt>
                <c:pt idx="2902">
                  <c:v>-5</c:v>
                </c:pt>
                <c:pt idx="2903">
                  <c:v>-5</c:v>
                </c:pt>
                <c:pt idx="2904">
                  <c:v>-5</c:v>
                </c:pt>
                <c:pt idx="2905">
                  <c:v>-5</c:v>
                </c:pt>
                <c:pt idx="2906">
                  <c:v>-5</c:v>
                </c:pt>
                <c:pt idx="2907">
                  <c:v>-5</c:v>
                </c:pt>
                <c:pt idx="2908">
                  <c:v>-5</c:v>
                </c:pt>
                <c:pt idx="2909">
                  <c:v>-5</c:v>
                </c:pt>
                <c:pt idx="2910">
                  <c:v>-5</c:v>
                </c:pt>
                <c:pt idx="2911">
                  <c:v>-5</c:v>
                </c:pt>
                <c:pt idx="2912">
                  <c:v>-5</c:v>
                </c:pt>
                <c:pt idx="2913">
                  <c:v>-5</c:v>
                </c:pt>
                <c:pt idx="2914">
                  <c:v>-5</c:v>
                </c:pt>
                <c:pt idx="2915">
                  <c:v>-5</c:v>
                </c:pt>
                <c:pt idx="2916">
                  <c:v>-5</c:v>
                </c:pt>
                <c:pt idx="2917">
                  <c:v>-5</c:v>
                </c:pt>
                <c:pt idx="2918">
                  <c:v>-5</c:v>
                </c:pt>
                <c:pt idx="2919">
                  <c:v>-5</c:v>
                </c:pt>
                <c:pt idx="2920">
                  <c:v>-5</c:v>
                </c:pt>
                <c:pt idx="2921">
                  <c:v>-5</c:v>
                </c:pt>
                <c:pt idx="2922">
                  <c:v>-5</c:v>
                </c:pt>
                <c:pt idx="2923">
                  <c:v>-5</c:v>
                </c:pt>
                <c:pt idx="2924">
                  <c:v>-5</c:v>
                </c:pt>
                <c:pt idx="2925">
                  <c:v>-5</c:v>
                </c:pt>
                <c:pt idx="2926">
                  <c:v>-5</c:v>
                </c:pt>
                <c:pt idx="2927">
                  <c:v>-5</c:v>
                </c:pt>
                <c:pt idx="2928">
                  <c:v>-5</c:v>
                </c:pt>
                <c:pt idx="2929">
                  <c:v>-5</c:v>
                </c:pt>
                <c:pt idx="2930">
                  <c:v>-5</c:v>
                </c:pt>
                <c:pt idx="2931">
                  <c:v>-5</c:v>
                </c:pt>
                <c:pt idx="2932">
                  <c:v>-5</c:v>
                </c:pt>
                <c:pt idx="2933">
                  <c:v>-5</c:v>
                </c:pt>
                <c:pt idx="2934">
                  <c:v>-5</c:v>
                </c:pt>
                <c:pt idx="2935">
                  <c:v>-5</c:v>
                </c:pt>
                <c:pt idx="2936">
                  <c:v>-5</c:v>
                </c:pt>
                <c:pt idx="2937">
                  <c:v>-5</c:v>
                </c:pt>
                <c:pt idx="2938">
                  <c:v>-5</c:v>
                </c:pt>
                <c:pt idx="2939">
                  <c:v>-5</c:v>
                </c:pt>
                <c:pt idx="2940">
                  <c:v>-5</c:v>
                </c:pt>
                <c:pt idx="2941">
                  <c:v>-5</c:v>
                </c:pt>
                <c:pt idx="2942">
                  <c:v>-5</c:v>
                </c:pt>
                <c:pt idx="2943">
                  <c:v>-5</c:v>
                </c:pt>
                <c:pt idx="2944">
                  <c:v>-5</c:v>
                </c:pt>
                <c:pt idx="2945">
                  <c:v>-5</c:v>
                </c:pt>
                <c:pt idx="2946">
                  <c:v>-5</c:v>
                </c:pt>
                <c:pt idx="2947">
                  <c:v>-5</c:v>
                </c:pt>
                <c:pt idx="2948">
                  <c:v>-5</c:v>
                </c:pt>
                <c:pt idx="2949">
                  <c:v>-5</c:v>
                </c:pt>
                <c:pt idx="2950">
                  <c:v>-5</c:v>
                </c:pt>
                <c:pt idx="2951">
                  <c:v>-5</c:v>
                </c:pt>
                <c:pt idx="2952">
                  <c:v>-5</c:v>
                </c:pt>
                <c:pt idx="2953">
                  <c:v>-5</c:v>
                </c:pt>
                <c:pt idx="2954">
                  <c:v>-5</c:v>
                </c:pt>
                <c:pt idx="2955">
                  <c:v>-5</c:v>
                </c:pt>
                <c:pt idx="2956">
                  <c:v>-5</c:v>
                </c:pt>
                <c:pt idx="2957">
                  <c:v>-5</c:v>
                </c:pt>
                <c:pt idx="2958">
                  <c:v>-5</c:v>
                </c:pt>
                <c:pt idx="2959">
                  <c:v>-5</c:v>
                </c:pt>
                <c:pt idx="2960">
                  <c:v>-5</c:v>
                </c:pt>
                <c:pt idx="2961">
                  <c:v>-5</c:v>
                </c:pt>
                <c:pt idx="2962">
                  <c:v>-5</c:v>
                </c:pt>
                <c:pt idx="2963">
                  <c:v>-5</c:v>
                </c:pt>
                <c:pt idx="2964">
                  <c:v>-5</c:v>
                </c:pt>
                <c:pt idx="2965">
                  <c:v>-5</c:v>
                </c:pt>
                <c:pt idx="2966">
                  <c:v>-5</c:v>
                </c:pt>
                <c:pt idx="2967">
                  <c:v>-5</c:v>
                </c:pt>
                <c:pt idx="2968">
                  <c:v>-5</c:v>
                </c:pt>
                <c:pt idx="2969">
                  <c:v>-5</c:v>
                </c:pt>
                <c:pt idx="2970">
                  <c:v>-5</c:v>
                </c:pt>
                <c:pt idx="2971">
                  <c:v>-5</c:v>
                </c:pt>
                <c:pt idx="2972">
                  <c:v>-5</c:v>
                </c:pt>
                <c:pt idx="2973">
                  <c:v>-5</c:v>
                </c:pt>
                <c:pt idx="2974">
                  <c:v>-5</c:v>
                </c:pt>
                <c:pt idx="2975">
                  <c:v>-5</c:v>
                </c:pt>
                <c:pt idx="2976">
                  <c:v>-5</c:v>
                </c:pt>
                <c:pt idx="2977">
                  <c:v>-5</c:v>
                </c:pt>
                <c:pt idx="2978">
                  <c:v>-5</c:v>
                </c:pt>
                <c:pt idx="2979">
                  <c:v>-5</c:v>
                </c:pt>
                <c:pt idx="2980">
                  <c:v>-5</c:v>
                </c:pt>
                <c:pt idx="2981">
                  <c:v>-5</c:v>
                </c:pt>
                <c:pt idx="2982">
                  <c:v>-5</c:v>
                </c:pt>
                <c:pt idx="2983">
                  <c:v>-5</c:v>
                </c:pt>
                <c:pt idx="2984">
                  <c:v>-5</c:v>
                </c:pt>
                <c:pt idx="2985">
                  <c:v>-5</c:v>
                </c:pt>
                <c:pt idx="2986">
                  <c:v>-5</c:v>
                </c:pt>
                <c:pt idx="2987">
                  <c:v>-5</c:v>
                </c:pt>
                <c:pt idx="2988">
                  <c:v>-5</c:v>
                </c:pt>
                <c:pt idx="2989">
                  <c:v>-5</c:v>
                </c:pt>
                <c:pt idx="2990">
                  <c:v>-5</c:v>
                </c:pt>
                <c:pt idx="2991">
                  <c:v>-5</c:v>
                </c:pt>
                <c:pt idx="2992">
                  <c:v>-5</c:v>
                </c:pt>
                <c:pt idx="2993">
                  <c:v>-5</c:v>
                </c:pt>
                <c:pt idx="2994">
                  <c:v>-5</c:v>
                </c:pt>
                <c:pt idx="2995">
                  <c:v>-5</c:v>
                </c:pt>
                <c:pt idx="2996">
                  <c:v>-5</c:v>
                </c:pt>
                <c:pt idx="2997">
                  <c:v>-5</c:v>
                </c:pt>
                <c:pt idx="2998">
                  <c:v>-5</c:v>
                </c:pt>
                <c:pt idx="2999">
                  <c:v>-5</c:v>
                </c:pt>
                <c:pt idx="3000">
                  <c:v>-5</c:v>
                </c:pt>
                <c:pt idx="3001">
                  <c:v>-5</c:v>
                </c:pt>
                <c:pt idx="3002">
                  <c:v>-5</c:v>
                </c:pt>
                <c:pt idx="3003">
                  <c:v>-5</c:v>
                </c:pt>
                <c:pt idx="3004">
                  <c:v>-5</c:v>
                </c:pt>
                <c:pt idx="3005">
                  <c:v>-5</c:v>
                </c:pt>
                <c:pt idx="3006">
                  <c:v>-5</c:v>
                </c:pt>
                <c:pt idx="3007">
                  <c:v>-5</c:v>
                </c:pt>
                <c:pt idx="3008">
                  <c:v>-5</c:v>
                </c:pt>
                <c:pt idx="3009">
                  <c:v>-5</c:v>
                </c:pt>
                <c:pt idx="3010">
                  <c:v>-5</c:v>
                </c:pt>
                <c:pt idx="3011">
                  <c:v>-5</c:v>
                </c:pt>
                <c:pt idx="3012">
                  <c:v>-5</c:v>
                </c:pt>
                <c:pt idx="3013">
                  <c:v>-5</c:v>
                </c:pt>
                <c:pt idx="3014">
                  <c:v>-5</c:v>
                </c:pt>
                <c:pt idx="3015">
                  <c:v>-5</c:v>
                </c:pt>
                <c:pt idx="3016">
                  <c:v>-5</c:v>
                </c:pt>
                <c:pt idx="3017">
                  <c:v>-5</c:v>
                </c:pt>
                <c:pt idx="3018">
                  <c:v>-5</c:v>
                </c:pt>
                <c:pt idx="3019">
                  <c:v>-5</c:v>
                </c:pt>
                <c:pt idx="3020">
                  <c:v>-5</c:v>
                </c:pt>
                <c:pt idx="3021">
                  <c:v>-5</c:v>
                </c:pt>
                <c:pt idx="3022">
                  <c:v>-5</c:v>
                </c:pt>
                <c:pt idx="3023">
                  <c:v>-5</c:v>
                </c:pt>
                <c:pt idx="3024">
                  <c:v>-5</c:v>
                </c:pt>
                <c:pt idx="3025">
                  <c:v>-5</c:v>
                </c:pt>
                <c:pt idx="3026">
                  <c:v>-5</c:v>
                </c:pt>
                <c:pt idx="3027">
                  <c:v>-5</c:v>
                </c:pt>
                <c:pt idx="3028">
                  <c:v>-5</c:v>
                </c:pt>
                <c:pt idx="3029">
                  <c:v>-5</c:v>
                </c:pt>
                <c:pt idx="3030">
                  <c:v>-5</c:v>
                </c:pt>
                <c:pt idx="3031">
                  <c:v>-5</c:v>
                </c:pt>
                <c:pt idx="3032">
                  <c:v>-5</c:v>
                </c:pt>
                <c:pt idx="3033">
                  <c:v>-5</c:v>
                </c:pt>
                <c:pt idx="3034">
                  <c:v>-5</c:v>
                </c:pt>
                <c:pt idx="3035">
                  <c:v>-5</c:v>
                </c:pt>
                <c:pt idx="3036">
                  <c:v>-5</c:v>
                </c:pt>
                <c:pt idx="3037">
                  <c:v>-5</c:v>
                </c:pt>
                <c:pt idx="3038">
                  <c:v>-5</c:v>
                </c:pt>
                <c:pt idx="3039">
                  <c:v>-5</c:v>
                </c:pt>
                <c:pt idx="3040">
                  <c:v>-5</c:v>
                </c:pt>
                <c:pt idx="3041">
                  <c:v>-5</c:v>
                </c:pt>
                <c:pt idx="3042">
                  <c:v>-5</c:v>
                </c:pt>
                <c:pt idx="3043">
                  <c:v>-5</c:v>
                </c:pt>
                <c:pt idx="3044">
                  <c:v>-5</c:v>
                </c:pt>
                <c:pt idx="3045">
                  <c:v>-5</c:v>
                </c:pt>
                <c:pt idx="3046">
                  <c:v>-5</c:v>
                </c:pt>
                <c:pt idx="3047">
                  <c:v>-5</c:v>
                </c:pt>
                <c:pt idx="3048">
                  <c:v>-5</c:v>
                </c:pt>
                <c:pt idx="3049">
                  <c:v>-5</c:v>
                </c:pt>
                <c:pt idx="3050">
                  <c:v>-5</c:v>
                </c:pt>
                <c:pt idx="3051">
                  <c:v>-5</c:v>
                </c:pt>
                <c:pt idx="3052">
                  <c:v>-5</c:v>
                </c:pt>
                <c:pt idx="3053">
                  <c:v>-5</c:v>
                </c:pt>
                <c:pt idx="3054">
                  <c:v>-5</c:v>
                </c:pt>
                <c:pt idx="3055">
                  <c:v>-5</c:v>
                </c:pt>
                <c:pt idx="3056">
                  <c:v>-5</c:v>
                </c:pt>
                <c:pt idx="3057">
                  <c:v>-5</c:v>
                </c:pt>
                <c:pt idx="3058">
                  <c:v>-5</c:v>
                </c:pt>
                <c:pt idx="3059">
                  <c:v>-5</c:v>
                </c:pt>
                <c:pt idx="3060">
                  <c:v>-5</c:v>
                </c:pt>
                <c:pt idx="3061">
                  <c:v>-5</c:v>
                </c:pt>
                <c:pt idx="3062">
                  <c:v>-5</c:v>
                </c:pt>
                <c:pt idx="3063">
                  <c:v>-5</c:v>
                </c:pt>
                <c:pt idx="3064">
                  <c:v>-5</c:v>
                </c:pt>
                <c:pt idx="3065">
                  <c:v>-5</c:v>
                </c:pt>
                <c:pt idx="3066">
                  <c:v>-5</c:v>
                </c:pt>
                <c:pt idx="3067">
                  <c:v>-5</c:v>
                </c:pt>
                <c:pt idx="3068">
                  <c:v>-5</c:v>
                </c:pt>
                <c:pt idx="3069">
                  <c:v>-5</c:v>
                </c:pt>
                <c:pt idx="3070">
                  <c:v>-5</c:v>
                </c:pt>
                <c:pt idx="3071">
                  <c:v>-5</c:v>
                </c:pt>
                <c:pt idx="3072">
                  <c:v>-5</c:v>
                </c:pt>
                <c:pt idx="3073">
                  <c:v>-5</c:v>
                </c:pt>
                <c:pt idx="3074">
                  <c:v>-5</c:v>
                </c:pt>
                <c:pt idx="3075">
                  <c:v>-5</c:v>
                </c:pt>
                <c:pt idx="3076">
                  <c:v>-5</c:v>
                </c:pt>
                <c:pt idx="3077">
                  <c:v>-5</c:v>
                </c:pt>
                <c:pt idx="3078">
                  <c:v>-5</c:v>
                </c:pt>
                <c:pt idx="3079">
                  <c:v>-5</c:v>
                </c:pt>
                <c:pt idx="3080">
                  <c:v>-5</c:v>
                </c:pt>
                <c:pt idx="3081">
                  <c:v>-5</c:v>
                </c:pt>
                <c:pt idx="3082">
                  <c:v>-5</c:v>
                </c:pt>
                <c:pt idx="3083">
                  <c:v>-5</c:v>
                </c:pt>
                <c:pt idx="3084">
                  <c:v>-5</c:v>
                </c:pt>
                <c:pt idx="3085">
                  <c:v>-5</c:v>
                </c:pt>
                <c:pt idx="3086">
                  <c:v>-5</c:v>
                </c:pt>
                <c:pt idx="3087">
                  <c:v>-5</c:v>
                </c:pt>
                <c:pt idx="3088">
                  <c:v>-5</c:v>
                </c:pt>
                <c:pt idx="3089">
                  <c:v>-5</c:v>
                </c:pt>
                <c:pt idx="3090">
                  <c:v>-5</c:v>
                </c:pt>
                <c:pt idx="3091">
                  <c:v>-5</c:v>
                </c:pt>
                <c:pt idx="3092">
                  <c:v>-5</c:v>
                </c:pt>
                <c:pt idx="3093">
                  <c:v>-5</c:v>
                </c:pt>
                <c:pt idx="3094">
                  <c:v>-5</c:v>
                </c:pt>
                <c:pt idx="3095">
                  <c:v>-5</c:v>
                </c:pt>
                <c:pt idx="3096">
                  <c:v>-5</c:v>
                </c:pt>
                <c:pt idx="3097">
                  <c:v>-5</c:v>
                </c:pt>
                <c:pt idx="3098">
                  <c:v>-5</c:v>
                </c:pt>
                <c:pt idx="3099">
                  <c:v>-5</c:v>
                </c:pt>
                <c:pt idx="3100">
                  <c:v>-5</c:v>
                </c:pt>
                <c:pt idx="3101">
                  <c:v>-5</c:v>
                </c:pt>
                <c:pt idx="3102">
                  <c:v>-5</c:v>
                </c:pt>
                <c:pt idx="3103">
                  <c:v>-5</c:v>
                </c:pt>
                <c:pt idx="3104">
                  <c:v>-5</c:v>
                </c:pt>
                <c:pt idx="3105">
                  <c:v>-5</c:v>
                </c:pt>
                <c:pt idx="3106">
                  <c:v>-5</c:v>
                </c:pt>
                <c:pt idx="3107">
                  <c:v>-5</c:v>
                </c:pt>
                <c:pt idx="3108">
                  <c:v>-5</c:v>
                </c:pt>
                <c:pt idx="3109">
                  <c:v>-5</c:v>
                </c:pt>
                <c:pt idx="3110">
                  <c:v>-5</c:v>
                </c:pt>
                <c:pt idx="3111">
                  <c:v>-5</c:v>
                </c:pt>
                <c:pt idx="3112">
                  <c:v>-5</c:v>
                </c:pt>
                <c:pt idx="3113">
                  <c:v>-5</c:v>
                </c:pt>
                <c:pt idx="3114">
                  <c:v>-5</c:v>
                </c:pt>
                <c:pt idx="3115">
                  <c:v>-5</c:v>
                </c:pt>
                <c:pt idx="3116">
                  <c:v>-5</c:v>
                </c:pt>
                <c:pt idx="3117">
                  <c:v>-5</c:v>
                </c:pt>
                <c:pt idx="3118">
                  <c:v>-5</c:v>
                </c:pt>
                <c:pt idx="3119">
                  <c:v>-5</c:v>
                </c:pt>
                <c:pt idx="3120">
                  <c:v>-5</c:v>
                </c:pt>
                <c:pt idx="3121">
                  <c:v>-5</c:v>
                </c:pt>
                <c:pt idx="3122">
                  <c:v>-5</c:v>
                </c:pt>
                <c:pt idx="3123">
                  <c:v>-5</c:v>
                </c:pt>
                <c:pt idx="3124">
                  <c:v>-5</c:v>
                </c:pt>
                <c:pt idx="3125">
                  <c:v>-5</c:v>
                </c:pt>
                <c:pt idx="3126">
                  <c:v>-5</c:v>
                </c:pt>
                <c:pt idx="3127">
                  <c:v>-5</c:v>
                </c:pt>
                <c:pt idx="3128">
                  <c:v>-5</c:v>
                </c:pt>
                <c:pt idx="3129">
                  <c:v>-5</c:v>
                </c:pt>
                <c:pt idx="3130">
                  <c:v>-5</c:v>
                </c:pt>
                <c:pt idx="3131">
                  <c:v>-5</c:v>
                </c:pt>
                <c:pt idx="3132">
                  <c:v>-5</c:v>
                </c:pt>
                <c:pt idx="3133">
                  <c:v>-5</c:v>
                </c:pt>
                <c:pt idx="3134">
                  <c:v>-5</c:v>
                </c:pt>
                <c:pt idx="3135">
                  <c:v>-5</c:v>
                </c:pt>
                <c:pt idx="3136">
                  <c:v>-5</c:v>
                </c:pt>
                <c:pt idx="3137">
                  <c:v>-5</c:v>
                </c:pt>
                <c:pt idx="3138">
                  <c:v>-5</c:v>
                </c:pt>
                <c:pt idx="3139">
                  <c:v>-5</c:v>
                </c:pt>
                <c:pt idx="3140">
                  <c:v>-5</c:v>
                </c:pt>
                <c:pt idx="3141">
                  <c:v>-5</c:v>
                </c:pt>
                <c:pt idx="3142">
                  <c:v>-5</c:v>
                </c:pt>
                <c:pt idx="3143">
                  <c:v>-5</c:v>
                </c:pt>
                <c:pt idx="3144">
                  <c:v>-5</c:v>
                </c:pt>
                <c:pt idx="3145">
                  <c:v>-5</c:v>
                </c:pt>
                <c:pt idx="3146">
                  <c:v>-5</c:v>
                </c:pt>
                <c:pt idx="3147">
                  <c:v>-5</c:v>
                </c:pt>
                <c:pt idx="3148">
                  <c:v>-5</c:v>
                </c:pt>
                <c:pt idx="3149">
                  <c:v>-5</c:v>
                </c:pt>
                <c:pt idx="3150">
                  <c:v>-5</c:v>
                </c:pt>
                <c:pt idx="3151">
                  <c:v>-5</c:v>
                </c:pt>
                <c:pt idx="3152">
                  <c:v>-5</c:v>
                </c:pt>
                <c:pt idx="3153">
                  <c:v>-5</c:v>
                </c:pt>
                <c:pt idx="3154">
                  <c:v>-5</c:v>
                </c:pt>
                <c:pt idx="3155">
                  <c:v>-5</c:v>
                </c:pt>
                <c:pt idx="3156">
                  <c:v>-5</c:v>
                </c:pt>
                <c:pt idx="3157">
                  <c:v>-5</c:v>
                </c:pt>
                <c:pt idx="3158">
                  <c:v>-5</c:v>
                </c:pt>
                <c:pt idx="3159">
                  <c:v>-5</c:v>
                </c:pt>
                <c:pt idx="3160">
                  <c:v>-5</c:v>
                </c:pt>
                <c:pt idx="3161">
                  <c:v>-5</c:v>
                </c:pt>
                <c:pt idx="3162">
                  <c:v>-5</c:v>
                </c:pt>
                <c:pt idx="3163">
                  <c:v>-5</c:v>
                </c:pt>
                <c:pt idx="3164">
                  <c:v>-5</c:v>
                </c:pt>
                <c:pt idx="3165">
                  <c:v>-5</c:v>
                </c:pt>
                <c:pt idx="3166">
                  <c:v>-5</c:v>
                </c:pt>
                <c:pt idx="3167">
                  <c:v>-5</c:v>
                </c:pt>
                <c:pt idx="3168">
                  <c:v>-5</c:v>
                </c:pt>
                <c:pt idx="3169">
                  <c:v>-5</c:v>
                </c:pt>
                <c:pt idx="3170">
                  <c:v>-5</c:v>
                </c:pt>
                <c:pt idx="3171">
                  <c:v>-5</c:v>
                </c:pt>
                <c:pt idx="3172">
                  <c:v>-5</c:v>
                </c:pt>
                <c:pt idx="3173">
                  <c:v>-5</c:v>
                </c:pt>
                <c:pt idx="3174">
                  <c:v>-5</c:v>
                </c:pt>
                <c:pt idx="3175">
                  <c:v>-5</c:v>
                </c:pt>
                <c:pt idx="3176">
                  <c:v>-5</c:v>
                </c:pt>
                <c:pt idx="3177">
                  <c:v>-5</c:v>
                </c:pt>
                <c:pt idx="3178">
                  <c:v>-5</c:v>
                </c:pt>
                <c:pt idx="3179">
                  <c:v>-5</c:v>
                </c:pt>
                <c:pt idx="3180">
                  <c:v>-5</c:v>
                </c:pt>
                <c:pt idx="3181">
                  <c:v>-5</c:v>
                </c:pt>
                <c:pt idx="3182">
                  <c:v>-5</c:v>
                </c:pt>
                <c:pt idx="3183">
                  <c:v>-5</c:v>
                </c:pt>
                <c:pt idx="3184">
                  <c:v>-5</c:v>
                </c:pt>
                <c:pt idx="3185">
                  <c:v>-5</c:v>
                </c:pt>
                <c:pt idx="3186">
                  <c:v>-5</c:v>
                </c:pt>
                <c:pt idx="3187">
                  <c:v>-5</c:v>
                </c:pt>
                <c:pt idx="3188">
                  <c:v>-5</c:v>
                </c:pt>
                <c:pt idx="3189">
                  <c:v>-5</c:v>
                </c:pt>
                <c:pt idx="3190">
                  <c:v>-5</c:v>
                </c:pt>
                <c:pt idx="3191">
                  <c:v>-5</c:v>
                </c:pt>
                <c:pt idx="3192">
                  <c:v>-5</c:v>
                </c:pt>
                <c:pt idx="3193">
                  <c:v>-5</c:v>
                </c:pt>
                <c:pt idx="3194">
                  <c:v>-5</c:v>
                </c:pt>
                <c:pt idx="3195">
                  <c:v>-5</c:v>
                </c:pt>
                <c:pt idx="3196">
                  <c:v>-5</c:v>
                </c:pt>
                <c:pt idx="3197">
                  <c:v>-5</c:v>
                </c:pt>
                <c:pt idx="3198">
                  <c:v>-5</c:v>
                </c:pt>
                <c:pt idx="3199">
                  <c:v>-5</c:v>
                </c:pt>
                <c:pt idx="3200">
                  <c:v>-5</c:v>
                </c:pt>
                <c:pt idx="3201">
                  <c:v>-5</c:v>
                </c:pt>
                <c:pt idx="3202">
                  <c:v>-5</c:v>
                </c:pt>
                <c:pt idx="3203">
                  <c:v>-5</c:v>
                </c:pt>
                <c:pt idx="3204">
                  <c:v>-5</c:v>
                </c:pt>
                <c:pt idx="3205">
                  <c:v>-5</c:v>
                </c:pt>
                <c:pt idx="3206">
                  <c:v>-5</c:v>
                </c:pt>
                <c:pt idx="3207">
                  <c:v>-5</c:v>
                </c:pt>
                <c:pt idx="3208">
                  <c:v>-5</c:v>
                </c:pt>
                <c:pt idx="3209">
                  <c:v>-5</c:v>
                </c:pt>
                <c:pt idx="3210">
                  <c:v>-5</c:v>
                </c:pt>
                <c:pt idx="3211">
                  <c:v>-5</c:v>
                </c:pt>
                <c:pt idx="3212">
                  <c:v>-5</c:v>
                </c:pt>
                <c:pt idx="3213">
                  <c:v>-5</c:v>
                </c:pt>
                <c:pt idx="3214">
                  <c:v>-5</c:v>
                </c:pt>
                <c:pt idx="3215">
                  <c:v>-5</c:v>
                </c:pt>
                <c:pt idx="3216">
                  <c:v>-5</c:v>
                </c:pt>
                <c:pt idx="3217">
                  <c:v>-5</c:v>
                </c:pt>
                <c:pt idx="3218">
                  <c:v>-5</c:v>
                </c:pt>
                <c:pt idx="3219">
                  <c:v>-5</c:v>
                </c:pt>
                <c:pt idx="3220">
                  <c:v>-5</c:v>
                </c:pt>
                <c:pt idx="3221">
                  <c:v>-5</c:v>
                </c:pt>
                <c:pt idx="3222">
                  <c:v>-5</c:v>
                </c:pt>
                <c:pt idx="3223">
                  <c:v>-5</c:v>
                </c:pt>
                <c:pt idx="3224">
                  <c:v>-5</c:v>
                </c:pt>
                <c:pt idx="3225">
                  <c:v>-5</c:v>
                </c:pt>
                <c:pt idx="3226">
                  <c:v>-5</c:v>
                </c:pt>
                <c:pt idx="3227">
                  <c:v>-5</c:v>
                </c:pt>
                <c:pt idx="3228">
                  <c:v>-5</c:v>
                </c:pt>
                <c:pt idx="3229">
                  <c:v>-5</c:v>
                </c:pt>
                <c:pt idx="3230">
                  <c:v>-5</c:v>
                </c:pt>
                <c:pt idx="3231">
                  <c:v>-5</c:v>
                </c:pt>
                <c:pt idx="3232">
                  <c:v>-5</c:v>
                </c:pt>
                <c:pt idx="3233">
                  <c:v>-5</c:v>
                </c:pt>
                <c:pt idx="3234">
                  <c:v>-5</c:v>
                </c:pt>
                <c:pt idx="3235">
                  <c:v>-5</c:v>
                </c:pt>
                <c:pt idx="3236">
                  <c:v>-5</c:v>
                </c:pt>
                <c:pt idx="3237">
                  <c:v>-5</c:v>
                </c:pt>
                <c:pt idx="3238">
                  <c:v>-5</c:v>
                </c:pt>
                <c:pt idx="3239">
                  <c:v>-5</c:v>
                </c:pt>
                <c:pt idx="3240">
                  <c:v>-5</c:v>
                </c:pt>
                <c:pt idx="3241">
                  <c:v>-5</c:v>
                </c:pt>
                <c:pt idx="3242">
                  <c:v>-5</c:v>
                </c:pt>
                <c:pt idx="3243">
                  <c:v>-5</c:v>
                </c:pt>
                <c:pt idx="3244">
                  <c:v>-5</c:v>
                </c:pt>
                <c:pt idx="3245">
                  <c:v>-5</c:v>
                </c:pt>
                <c:pt idx="3246">
                  <c:v>-5</c:v>
                </c:pt>
                <c:pt idx="3247">
                  <c:v>-5</c:v>
                </c:pt>
                <c:pt idx="3248">
                  <c:v>-5</c:v>
                </c:pt>
                <c:pt idx="3249">
                  <c:v>-5</c:v>
                </c:pt>
                <c:pt idx="3250">
                  <c:v>-5</c:v>
                </c:pt>
                <c:pt idx="3251">
                  <c:v>-5</c:v>
                </c:pt>
                <c:pt idx="3252">
                  <c:v>-5</c:v>
                </c:pt>
                <c:pt idx="3253">
                  <c:v>-5</c:v>
                </c:pt>
                <c:pt idx="3254">
                  <c:v>-5</c:v>
                </c:pt>
                <c:pt idx="3255">
                  <c:v>-5</c:v>
                </c:pt>
                <c:pt idx="3256">
                  <c:v>-5</c:v>
                </c:pt>
                <c:pt idx="3257">
                  <c:v>-5</c:v>
                </c:pt>
                <c:pt idx="3258">
                  <c:v>-5</c:v>
                </c:pt>
                <c:pt idx="3259">
                  <c:v>-5</c:v>
                </c:pt>
                <c:pt idx="3260">
                  <c:v>-5</c:v>
                </c:pt>
                <c:pt idx="3261">
                  <c:v>-5</c:v>
                </c:pt>
                <c:pt idx="3262">
                  <c:v>-5</c:v>
                </c:pt>
                <c:pt idx="3263">
                  <c:v>-5</c:v>
                </c:pt>
                <c:pt idx="3264">
                  <c:v>-5</c:v>
                </c:pt>
                <c:pt idx="3265">
                  <c:v>-5</c:v>
                </c:pt>
                <c:pt idx="3266">
                  <c:v>-5</c:v>
                </c:pt>
                <c:pt idx="3267">
                  <c:v>-5</c:v>
                </c:pt>
                <c:pt idx="3268">
                  <c:v>-5</c:v>
                </c:pt>
                <c:pt idx="3269">
                  <c:v>-5</c:v>
                </c:pt>
                <c:pt idx="3270">
                  <c:v>-5</c:v>
                </c:pt>
                <c:pt idx="3271">
                  <c:v>-5</c:v>
                </c:pt>
                <c:pt idx="3272">
                  <c:v>-5</c:v>
                </c:pt>
                <c:pt idx="3273">
                  <c:v>-5</c:v>
                </c:pt>
                <c:pt idx="3274">
                  <c:v>-5</c:v>
                </c:pt>
                <c:pt idx="3275">
                  <c:v>-5</c:v>
                </c:pt>
                <c:pt idx="3276">
                  <c:v>-5</c:v>
                </c:pt>
                <c:pt idx="3277">
                  <c:v>-5</c:v>
                </c:pt>
                <c:pt idx="3278">
                  <c:v>-5</c:v>
                </c:pt>
                <c:pt idx="3279">
                  <c:v>-5</c:v>
                </c:pt>
                <c:pt idx="3280">
                  <c:v>-5</c:v>
                </c:pt>
                <c:pt idx="3281">
                  <c:v>-5</c:v>
                </c:pt>
                <c:pt idx="3282">
                  <c:v>-5</c:v>
                </c:pt>
                <c:pt idx="3283">
                  <c:v>-5</c:v>
                </c:pt>
                <c:pt idx="3284">
                  <c:v>-5</c:v>
                </c:pt>
                <c:pt idx="3285">
                  <c:v>-5</c:v>
                </c:pt>
                <c:pt idx="3286">
                  <c:v>-5</c:v>
                </c:pt>
                <c:pt idx="3287">
                  <c:v>-5</c:v>
                </c:pt>
                <c:pt idx="3288">
                  <c:v>-5</c:v>
                </c:pt>
                <c:pt idx="3289">
                  <c:v>-5</c:v>
                </c:pt>
                <c:pt idx="3290">
                  <c:v>-5</c:v>
                </c:pt>
                <c:pt idx="3291">
                  <c:v>-5</c:v>
                </c:pt>
                <c:pt idx="3292">
                  <c:v>-5</c:v>
                </c:pt>
                <c:pt idx="3293">
                  <c:v>-5</c:v>
                </c:pt>
                <c:pt idx="3294">
                  <c:v>-5</c:v>
                </c:pt>
                <c:pt idx="3295">
                  <c:v>-5</c:v>
                </c:pt>
                <c:pt idx="3296">
                  <c:v>-5</c:v>
                </c:pt>
                <c:pt idx="3297">
                  <c:v>-5</c:v>
                </c:pt>
                <c:pt idx="3298">
                  <c:v>-5</c:v>
                </c:pt>
                <c:pt idx="3299">
                  <c:v>-5</c:v>
                </c:pt>
                <c:pt idx="3300">
                  <c:v>-5</c:v>
                </c:pt>
                <c:pt idx="3301">
                  <c:v>-5</c:v>
                </c:pt>
                <c:pt idx="3302">
                  <c:v>-5</c:v>
                </c:pt>
                <c:pt idx="3303">
                  <c:v>-5</c:v>
                </c:pt>
                <c:pt idx="3304">
                  <c:v>-5</c:v>
                </c:pt>
                <c:pt idx="3305">
                  <c:v>-5</c:v>
                </c:pt>
                <c:pt idx="3306">
                  <c:v>-5</c:v>
                </c:pt>
                <c:pt idx="3307">
                  <c:v>-5</c:v>
                </c:pt>
                <c:pt idx="3308">
                  <c:v>-5</c:v>
                </c:pt>
                <c:pt idx="3309">
                  <c:v>-5</c:v>
                </c:pt>
                <c:pt idx="3310">
                  <c:v>-5</c:v>
                </c:pt>
                <c:pt idx="3311">
                  <c:v>-5</c:v>
                </c:pt>
                <c:pt idx="3312">
                  <c:v>-5</c:v>
                </c:pt>
                <c:pt idx="3313">
                  <c:v>-5</c:v>
                </c:pt>
                <c:pt idx="3314">
                  <c:v>-5</c:v>
                </c:pt>
                <c:pt idx="3315">
                  <c:v>-5</c:v>
                </c:pt>
                <c:pt idx="3316">
                  <c:v>-5</c:v>
                </c:pt>
                <c:pt idx="3317">
                  <c:v>-5</c:v>
                </c:pt>
                <c:pt idx="3318">
                  <c:v>-5</c:v>
                </c:pt>
                <c:pt idx="3319">
                  <c:v>-5</c:v>
                </c:pt>
                <c:pt idx="3320">
                  <c:v>-5</c:v>
                </c:pt>
                <c:pt idx="3321">
                  <c:v>-5</c:v>
                </c:pt>
                <c:pt idx="3322">
                  <c:v>-5</c:v>
                </c:pt>
                <c:pt idx="3323">
                  <c:v>-5</c:v>
                </c:pt>
                <c:pt idx="3324">
                  <c:v>-5</c:v>
                </c:pt>
                <c:pt idx="3325">
                  <c:v>-5</c:v>
                </c:pt>
                <c:pt idx="3326">
                  <c:v>-5</c:v>
                </c:pt>
                <c:pt idx="3327">
                  <c:v>-5</c:v>
                </c:pt>
                <c:pt idx="3328">
                  <c:v>-5</c:v>
                </c:pt>
                <c:pt idx="3329">
                  <c:v>-5</c:v>
                </c:pt>
                <c:pt idx="3330">
                  <c:v>-5</c:v>
                </c:pt>
                <c:pt idx="3331">
                  <c:v>-5</c:v>
                </c:pt>
                <c:pt idx="3332">
                  <c:v>-5</c:v>
                </c:pt>
                <c:pt idx="3333">
                  <c:v>-5</c:v>
                </c:pt>
                <c:pt idx="3334">
                  <c:v>-5</c:v>
                </c:pt>
                <c:pt idx="3335">
                  <c:v>-5</c:v>
                </c:pt>
                <c:pt idx="3336">
                  <c:v>-5</c:v>
                </c:pt>
                <c:pt idx="3337">
                  <c:v>-5</c:v>
                </c:pt>
                <c:pt idx="3338">
                  <c:v>-5</c:v>
                </c:pt>
                <c:pt idx="3339">
                  <c:v>-5</c:v>
                </c:pt>
                <c:pt idx="3340">
                  <c:v>-5</c:v>
                </c:pt>
                <c:pt idx="3341">
                  <c:v>-5</c:v>
                </c:pt>
                <c:pt idx="3342">
                  <c:v>-5</c:v>
                </c:pt>
                <c:pt idx="3343">
                  <c:v>-5</c:v>
                </c:pt>
                <c:pt idx="3344">
                  <c:v>-5</c:v>
                </c:pt>
                <c:pt idx="3345">
                  <c:v>-5</c:v>
                </c:pt>
                <c:pt idx="3346">
                  <c:v>-5</c:v>
                </c:pt>
                <c:pt idx="3347">
                  <c:v>-5</c:v>
                </c:pt>
                <c:pt idx="3348">
                  <c:v>-5</c:v>
                </c:pt>
                <c:pt idx="3349">
                  <c:v>-5</c:v>
                </c:pt>
                <c:pt idx="3350">
                  <c:v>-5</c:v>
                </c:pt>
                <c:pt idx="3351">
                  <c:v>-5</c:v>
                </c:pt>
                <c:pt idx="3352">
                  <c:v>-5</c:v>
                </c:pt>
                <c:pt idx="3353">
                  <c:v>-5</c:v>
                </c:pt>
                <c:pt idx="3354">
                  <c:v>-5</c:v>
                </c:pt>
                <c:pt idx="3355">
                  <c:v>-5</c:v>
                </c:pt>
                <c:pt idx="3356">
                  <c:v>-5</c:v>
                </c:pt>
                <c:pt idx="3357">
                  <c:v>-5</c:v>
                </c:pt>
                <c:pt idx="3358">
                  <c:v>-5</c:v>
                </c:pt>
                <c:pt idx="3359">
                  <c:v>-5</c:v>
                </c:pt>
                <c:pt idx="3360">
                  <c:v>-5</c:v>
                </c:pt>
                <c:pt idx="3361">
                  <c:v>-5</c:v>
                </c:pt>
                <c:pt idx="3362">
                  <c:v>-5</c:v>
                </c:pt>
                <c:pt idx="3363">
                  <c:v>-5</c:v>
                </c:pt>
                <c:pt idx="3364">
                  <c:v>-5</c:v>
                </c:pt>
                <c:pt idx="3365">
                  <c:v>-5</c:v>
                </c:pt>
                <c:pt idx="3366">
                  <c:v>-5</c:v>
                </c:pt>
                <c:pt idx="3367">
                  <c:v>-5</c:v>
                </c:pt>
                <c:pt idx="3368">
                  <c:v>-5</c:v>
                </c:pt>
                <c:pt idx="3369">
                  <c:v>-5</c:v>
                </c:pt>
                <c:pt idx="3370">
                  <c:v>-5</c:v>
                </c:pt>
                <c:pt idx="3371">
                  <c:v>-5</c:v>
                </c:pt>
                <c:pt idx="3372">
                  <c:v>-5</c:v>
                </c:pt>
                <c:pt idx="3373">
                  <c:v>-5</c:v>
                </c:pt>
                <c:pt idx="3374">
                  <c:v>-5</c:v>
                </c:pt>
                <c:pt idx="3375">
                  <c:v>-5</c:v>
                </c:pt>
                <c:pt idx="3376">
                  <c:v>-5</c:v>
                </c:pt>
                <c:pt idx="3377">
                  <c:v>-5</c:v>
                </c:pt>
                <c:pt idx="3378">
                  <c:v>-5</c:v>
                </c:pt>
                <c:pt idx="3379">
                  <c:v>-5</c:v>
                </c:pt>
                <c:pt idx="3380">
                  <c:v>-5</c:v>
                </c:pt>
                <c:pt idx="3381">
                  <c:v>-5</c:v>
                </c:pt>
                <c:pt idx="3382">
                  <c:v>-5</c:v>
                </c:pt>
                <c:pt idx="3383">
                  <c:v>-5</c:v>
                </c:pt>
                <c:pt idx="3384">
                  <c:v>-5</c:v>
                </c:pt>
                <c:pt idx="3385">
                  <c:v>-5</c:v>
                </c:pt>
                <c:pt idx="3386">
                  <c:v>-5</c:v>
                </c:pt>
                <c:pt idx="3387">
                  <c:v>-5</c:v>
                </c:pt>
                <c:pt idx="3388">
                  <c:v>-5</c:v>
                </c:pt>
                <c:pt idx="3389">
                  <c:v>-5</c:v>
                </c:pt>
                <c:pt idx="3390">
                  <c:v>-5</c:v>
                </c:pt>
                <c:pt idx="3391">
                  <c:v>-5</c:v>
                </c:pt>
                <c:pt idx="3392">
                  <c:v>-5</c:v>
                </c:pt>
                <c:pt idx="3393">
                  <c:v>-5</c:v>
                </c:pt>
                <c:pt idx="3394">
                  <c:v>-5</c:v>
                </c:pt>
                <c:pt idx="3395">
                  <c:v>-5</c:v>
                </c:pt>
                <c:pt idx="3396">
                  <c:v>-5</c:v>
                </c:pt>
                <c:pt idx="3397">
                  <c:v>-5</c:v>
                </c:pt>
                <c:pt idx="3398">
                  <c:v>-5</c:v>
                </c:pt>
                <c:pt idx="3399">
                  <c:v>-5</c:v>
                </c:pt>
                <c:pt idx="3400">
                  <c:v>-5</c:v>
                </c:pt>
                <c:pt idx="3401">
                  <c:v>-5</c:v>
                </c:pt>
                <c:pt idx="3402">
                  <c:v>-5</c:v>
                </c:pt>
                <c:pt idx="3403">
                  <c:v>-5</c:v>
                </c:pt>
                <c:pt idx="3404">
                  <c:v>-5</c:v>
                </c:pt>
                <c:pt idx="3405">
                  <c:v>-5</c:v>
                </c:pt>
                <c:pt idx="3406">
                  <c:v>-5</c:v>
                </c:pt>
                <c:pt idx="3407">
                  <c:v>-5</c:v>
                </c:pt>
                <c:pt idx="3408">
                  <c:v>-5</c:v>
                </c:pt>
                <c:pt idx="3409">
                  <c:v>-5</c:v>
                </c:pt>
                <c:pt idx="3410">
                  <c:v>-5</c:v>
                </c:pt>
                <c:pt idx="3411">
                  <c:v>-5</c:v>
                </c:pt>
                <c:pt idx="3412">
                  <c:v>-5</c:v>
                </c:pt>
                <c:pt idx="3413">
                  <c:v>-5</c:v>
                </c:pt>
                <c:pt idx="3414">
                  <c:v>-5</c:v>
                </c:pt>
                <c:pt idx="3415">
                  <c:v>-5</c:v>
                </c:pt>
                <c:pt idx="3416">
                  <c:v>-5</c:v>
                </c:pt>
                <c:pt idx="3417">
                  <c:v>-5</c:v>
                </c:pt>
                <c:pt idx="3418">
                  <c:v>-5</c:v>
                </c:pt>
                <c:pt idx="3419">
                  <c:v>-5</c:v>
                </c:pt>
                <c:pt idx="3420">
                  <c:v>-5</c:v>
                </c:pt>
                <c:pt idx="3421">
                  <c:v>-5</c:v>
                </c:pt>
                <c:pt idx="3422">
                  <c:v>-5</c:v>
                </c:pt>
                <c:pt idx="3423">
                  <c:v>-5</c:v>
                </c:pt>
                <c:pt idx="3424">
                  <c:v>-5</c:v>
                </c:pt>
                <c:pt idx="3425">
                  <c:v>-5</c:v>
                </c:pt>
                <c:pt idx="3426">
                  <c:v>-5</c:v>
                </c:pt>
                <c:pt idx="3427">
                  <c:v>-5</c:v>
                </c:pt>
                <c:pt idx="3428">
                  <c:v>-5</c:v>
                </c:pt>
                <c:pt idx="3429">
                  <c:v>-5</c:v>
                </c:pt>
                <c:pt idx="3430">
                  <c:v>-5</c:v>
                </c:pt>
                <c:pt idx="3431">
                  <c:v>-5</c:v>
                </c:pt>
                <c:pt idx="3432">
                  <c:v>-5</c:v>
                </c:pt>
                <c:pt idx="3433">
                  <c:v>-5</c:v>
                </c:pt>
                <c:pt idx="3434">
                  <c:v>-5</c:v>
                </c:pt>
                <c:pt idx="3435">
                  <c:v>-5</c:v>
                </c:pt>
                <c:pt idx="3436">
                  <c:v>-5</c:v>
                </c:pt>
                <c:pt idx="3437">
                  <c:v>-5</c:v>
                </c:pt>
                <c:pt idx="3438">
                  <c:v>-5</c:v>
                </c:pt>
                <c:pt idx="3439">
                  <c:v>-5</c:v>
                </c:pt>
                <c:pt idx="3440">
                  <c:v>-5</c:v>
                </c:pt>
                <c:pt idx="3441">
                  <c:v>-5</c:v>
                </c:pt>
                <c:pt idx="3442">
                  <c:v>-5</c:v>
                </c:pt>
                <c:pt idx="3443">
                  <c:v>-5</c:v>
                </c:pt>
                <c:pt idx="3444">
                  <c:v>-5</c:v>
                </c:pt>
                <c:pt idx="3445">
                  <c:v>-5</c:v>
                </c:pt>
                <c:pt idx="3446">
                  <c:v>-5</c:v>
                </c:pt>
                <c:pt idx="3447">
                  <c:v>-5</c:v>
                </c:pt>
                <c:pt idx="3448">
                  <c:v>-5</c:v>
                </c:pt>
                <c:pt idx="3449">
                  <c:v>-5</c:v>
                </c:pt>
                <c:pt idx="3450">
                  <c:v>-5</c:v>
                </c:pt>
                <c:pt idx="3451">
                  <c:v>-5</c:v>
                </c:pt>
                <c:pt idx="3452">
                  <c:v>-5</c:v>
                </c:pt>
                <c:pt idx="3453">
                  <c:v>-5</c:v>
                </c:pt>
                <c:pt idx="3454">
                  <c:v>-5</c:v>
                </c:pt>
                <c:pt idx="3455">
                  <c:v>-5</c:v>
                </c:pt>
                <c:pt idx="3456">
                  <c:v>-5</c:v>
                </c:pt>
                <c:pt idx="3457">
                  <c:v>-5</c:v>
                </c:pt>
                <c:pt idx="3458">
                  <c:v>-5</c:v>
                </c:pt>
                <c:pt idx="3459">
                  <c:v>-5</c:v>
                </c:pt>
                <c:pt idx="3460">
                  <c:v>-5</c:v>
                </c:pt>
                <c:pt idx="3461">
                  <c:v>-5</c:v>
                </c:pt>
                <c:pt idx="3462">
                  <c:v>-5</c:v>
                </c:pt>
                <c:pt idx="3463">
                  <c:v>-5</c:v>
                </c:pt>
                <c:pt idx="3464">
                  <c:v>-5</c:v>
                </c:pt>
                <c:pt idx="3465">
                  <c:v>-5</c:v>
                </c:pt>
                <c:pt idx="3466">
                  <c:v>-5</c:v>
                </c:pt>
                <c:pt idx="3467">
                  <c:v>-5</c:v>
                </c:pt>
                <c:pt idx="3468">
                  <c:v>-5</c:v>
                </c:pt>
                <c:pt idx="3469">
                  <c:v>-5</c:v>
                </c:pt>
                <c:pt idx="3470">
                  <c:v>-5</c:v>
                </c:pt>
                <c:pt idx="3471">
                  <c:v>-5</c:v>
                </c:pt>
                <c:pt idx="3472">
                  <c:v>-5</c:v>
                </c:pt>
                <c:pt idx="3473">
                  <c:v>-5</c:v>
                </c:pt>
                <c:pt idx="3474">
                  <c:v>-5</c:v>
                </c:pt>
                <c:pt idx="3475">
                  <c:v>-5</c:v>
                </c:pt>
                <c:pt idx="3476">
                  <c:v>-5</c:v>
                </c:pt>
                <c:pt idx="3477">
                  <c:v>-5</c:v>
                </c:pt>
                <c:pt idx="3478">
                  <c:v>-5</c:v>
                </c:pt>
                <c:pt idx="3479">
                  <c:v>-5</c:v>
                </c:pt>
                <c:pt idx="3480">
                  <c:v>-5</c:v>
                </c:pt>
                <c:pt idx="3481">
                  <c:v>-5</c:v>
                </c:pt>
                <c:pt idx="3482">
                  <c:v>-5</c:v>
                </c:pt>
                <c:pt idx="3483">
                  <c:v>-5</c:v>
                </c:pt>
                <c:pt idx="3484">
                  <c:v>-5</c:v>
                </c:pt>
                <c:pt idx="3485">
                  <c:v>-5</c:v>
                </c:pt>
                <c:pt idx="3486">
                  <c:v>-5</c:v>
                </c:pt>
                <c:pt idx="3487">
                  <c:v>-5</c:v>
                </c:pt>
                <c:pt idx="3488">
                  <c:v>-5</c:v>
                </c:pt>
                <c:pt idx="3489">
                  <c:v>-5</c:v>
                </c:pt>
                <c:pt idx="3490">
                  <c:v>-5</c:v>
                </c:pt>
                <c:pt idx="3491">
                  <c:v>-5</c:v>
                </c:pt>
                <c:pt idx="3492">
                  <c:v>-5</c:v>
                </c:pt>
                <c:pt idx="3493">
                  <c:v>-5</c:v>
                </c:pt>
                <c:pt idx="3494">
                  <c:v>-5</c:v>
                </c:pt>
                <c:pt idx="3495">
                  <c:v>-5</c:v>
                </c:pt>
                <c:pt idx="3496">
                  <c:v>-5</c:v>
                </c:pt>
                <c:pt idx="3497">
                  <c:v>-5</c:v>
                </c:pt>
                <c:pt idx="3498">
                  <c:v>-5</c:v>
                </c:pt>
                <c:pt idx="3499">
                  <c:v>-5</c:v>
                </c:pt>
                <c:pt idx="3500">
                  <c:v>-5</c:v>
                </c:pt>
                <c:pt idx="3501">
                  <c:v>-5</c:v>
                </c:pt>
                <c:pt idx="3502">
                  <c:v>-5</c:v>
                </c:pt>
                <c:pt idx="3503">
                  <c:v>-5</c:v>
                </c:pt>
                <c:pt idx="3504">
                  <c:v>-5</c:v>
                </c:pt>
                <c:pt idx="3505">
                  <c:v>-5</c:v>
                </c:pt>
                <c:pt idx="3506">
                  <c:v>-5</c:v>
                </c:pt>
                <c:pt idx="3507">
                  <c:v>-5</c:v>
                </c:pt>
                <c:pt idx="3508">
                  <c:v>-5</c:v>
                </c:pt>
                <c:pt idx="3509">
                  <c:v>-5</c:v>
                </c:pt>
                <c:pt idx="3510">
                  <c:v>-5</c:v>
                </c:pt>
                <c:pt idx="3511">
                  <c:v>-5</c:v>
                </c:pt>
                <c:pt idx="3512">
                  <c:v>-5</c:v>
                </c:pt>
                <c:pt idx="3513">
                  <c:v>-5</c:v>
                </c:pt>
                <c:pt idx="3514">
                  <c:v>-5</c:v>
                </c:pt>
                <c:pt idx="3515">
                  <c:v>-5</c:v>
                </c:pt>
                <c:pt idx="3516">
                  <c:v>-5</c:v>
                </c:pt>
                <c:pt idx="3517">
                  <c:v>-5</c:v>
                </c:pt>
                <c:pt idx="3518">
                  <c:v>-5</c:v>
                </c:pt>
                <c:pt idx="3519">
                  <c:v>-5</c:v>
                </c:pt>
                <c:pt idx="3520">
                  <c:v>-5</c:v>
                </c:pt>
                <c:pt idx="3521">
                  <c:v>-5</c:v>
                </c:pt>
                <c:pt idx="3522">
                  <c:v>-5</c:v>
                </c:pt>
                <c:pt idx="3523">
                  <c:v>-5</c:v>
                </c:pt>
                <c:pt idx="3524">
                  <c:v>-5</c:v>
                </c:pt>
                <c:pt idx="3525">
                  <c:v>-5</c:v>
                </c:pt>
                <c:pt idx="3526">
                  <c:v>-5</c:v>
                </c:pt>
                <c:pt idx="3527">
                  <c:v>-5</c:v>
                </c:pt>
                <c:pt idx="3528">
                  <c:v>-5</c:v>
                </c:pt>
                <c:pt idx="3529">
                  <c:v>-5</c:v>
                </c:pt>
                <c:pt idx="3530">
                  <c:v>-5</c:v>
                </c:pt>
                <c:pt idx="3531">
                  <c:v>-5</c:v>
                </c:pt>
                <c:pt idx="3532">
                  <c:v>-5</c:v>
                </c:pt>
                <c:pt idx="3533">
                  <c:v>-5</c:v>
                </c:pt>
                <c:pt idx="3534">
                  <c:v>-5</c:v>
                </c:pt>
                <c:pt idx="3535">
                  <c:v>-5</c:v>
                </c:pt>
                <c:pt idx="3536">
                  <c:v>-5</c:v>
                </c:pt>
                <c:pt idx="3537">
                  <c:v>-5</c:v>
                </c:pt>
                <c:pt idx="3538">
                  <c:v>-5</c:v>
                </c:pt>
                <c:pt idx="3539">
                  <c:v>-5</c:v>
                </c:pt>
                <c:pt idx="3540">
                  <c:v>-5</c:v>
                </c:pt>
                <c:pt idx="3541">
                  <c:v>-5</c:v>
                </c:pt>
                <c:pt idx="3542">
                  <c:v>-5</c:v>
                </c:pt>
                <c:pt idx="3543">
                  <c:v>-5</c:v>
                </c:pt>
                <c:pt idx="3544">
                  <c:v>-5</c:v>
                </c:pt>
                <c:pt idx="3545">
                  <c:v>-5</c:v>
                </c:pt>
                <c:pt idx="3546">
                  <c:v>-5</c:v>
                </c:pt>
                <c:pt idx="3547">
                  <c:v>-5</c:v>
                </c:pt>
                <c:pt idx="3548">
                  <c:v>-5</c:v>
                </c:pt>
                <c:pt idx="3549">
                  <c:v>-5</c:v>
                </c:pt>
                <c:pt idx="3550">
                  <c:v>-5</c:v>
                </c:pt>
                <c:pt idx="3551">
                  <c:v>-5</c:v>
                </c:pt>
                <c:pt idx="3552">
                  <c:v>-5</c:v>
                </c:pt>
                <c:pt idx="3553">
                  <c:v>-5</c:v>
                </c:pt>
                <c:pt idx="3554">
                  <c:v>-5</c:v>
                </c:pt>
                <c:pt idx="3555">
                  <c:v>-5</c:v>
                </c:pt>
                <c:pt idx="3556">
                  <c:v>-5</c:v>
                </c:pt>
                <c:pt idx="3557">
                  <c:v>-5</c:v>
                </c:pt>
                <c:pt idx="3558">
                  <c:v>-5</c:v>
                </c:pt>
                <c:pt idx="3559">
                  <c:v>-5</c:v>
                </c:pt>
                <c:pt idx="3560">
                  <c:v>-5</c:v>
                </c:pt>
                <c:pt idx="3561">
                  <c:v>-5</c:v>
                </c:pt>
                <c:pt idx="3562">
                  <c:v>-5</c:v>
                </c:pt>
                <c:pt idx="3563">
                  <c:v>-5</c:v>
                </c:pt>
                <c:pt idx="3564">
                  <c:v>-5</c:v>
                </c:pt>
                <c:pt idx="3565">
                  <c:v>-5</c:v>
                </c:pt>
                <c:pt idx="3566">
                  <c:v>-5</c:v>
                </c:pt>
                <c:pt idx="3567">
                  <c:v>-5</c:v>
                </c:pt>
                <c:pt idx="3568">
                  <c:v>-5</c:v>
                </c:pt>
                <c:pt idx="3569">
                  <c:v>-5</c:v>
                </c:pt>
                <c:pt idx="3570">
                  <c:v>-5</c:v>
                </c:pt>
                <c:pt idx="3571">
                  <c:v>-5</c:v>
                </c:pt>
                <c:pt idx="3572">
                  <c:v>-5</c:v>
                </c:pt>
                <c:pt idx="3573">
                  <c:v>-5</c:v>
                </c:pt>
                <c:pt idx="3574">
                  <c:v>-5</c:v>
                </c:pt>
                <c:pt idx="3575">
                  <c:v>-5</c:v>
                </c:pt>
                <c:pt idx="3576">
                  <c:v>-5</c:v>
                </c:pt>
                <c:pt idx="3577">
                  <c:v>-5</c:v>
                </c:pt>
                <c:pt idx="3578">
                  <c:v>-5</c:v>
                </c:pt>
                <c:pt idx="3579">
                  <c:v>-5</c:v>
                </c:pt>
                <c:pt idx="3580">
                  <c:v>-5</c:v>
                </c:pt>
                <c:pt idx="3581">
                  <c:v>-5</c:v>
                </c:pt>
                <c:pt idx="3582">
                  <c:v>-5</c:v>
                </c:pt>
                <c:pt idx="3583">
                  <c:v>-5</c:v>
                </c:pt>
                <c:pt idx="3584">
                  <c:v>-5</c:v>
                </c:pt>
                <c:pt idx="3585">
                  <c:v>-5</c:v>
                </c:pt>
                <c:pt idx="3586">
                  <c:v>-5</c:v>
                </c:pt>
                <c:pt idx="3587">
                  <c:v>-5</c:v>
                </c:pt>
                <c:pt idx="3588">
                  <c:v>-5</c:v>
                </c:pt>
                <c:pt idx="3589">
                  <c:v>-5</c:v>
                </c:pt>
                <c:pt idx="3590">
                  <c:v>-5</c:v>
                </c:pt>
                <c:pt idx="3591">
                  <c:v>-5</c:v>
                </c:pt>
                <c:pt idx="3592">
                  <c:v>-5</c:v>
                </c:pt>
                <c:pt idx="3593">
                  <c:v>-5</c:v>
                </c:pt>
                <c:pt idx="3594">
                  <c:v>-5</c:v>
                </c:pt>
                <c:pt idx="3595">
                  <c:v>-5</c:v>
                </c:pt>
                <c:pt idx="3596">
                  <c:v>-5</c:v>
                </c:pt>
                <c:pt idx="3597">
                  <c:v>-5</c:v>
                </c:pt>
                <c:pt idx="3598">
                  <c:v>-5</c:v>
                </c:pt>
                <c:pt idx="3599">
                  <c:v>-5</c:v>
                </c:pt>
                <c:pt idx="3600">
                  <c:v>-5</c:v>
                </c:pt>
                <c:pt idx="3601">
                  <c:v>-5</c:v>
                </c:pt>
                <c:pt idx="3602">
                  <c:v>-5</c:v>
                </c:pt>
                <c:pt idx="3603">
                  <c:v>-5</c:v>
                </c:pt>
                <c:pt idx="3604">
                  <c:v>-5</c:v>
                </c:pt>
                <c:pt idx="3605">
                  <c:v>-5</c:v>
                </c:pt>
                <c:pt idx="3606">
                  <c:v>-5</c:v>
                </c:pt>
                <c:pt idx="3607">
                  <c:v>-5</c:v>
                </c:pt>
                <c:pt idx="3608">
                  <c:v>-5</c:v>
                </c:pt>
                <c:pt idx="3609">
                  <c:v>-5</c:v>
                </c:pt>
                <c:pt idx="3610">
                  <c:v>-5</c:v>
                </c:pt>
                <c:pt idx="3611">
                  <c:v>-5</c:v>
                </c:pt>
                <c:pt idx="3612">
                  <c:v>-5</c:v>
                </c:pt>
                <c:pt idx="3613">
                  <c:v>-5</c:v>
                </c:pt>
                <c:pt idx="3614">
                  <c:v>-5</c:v>
                </c:pt>
                <c:pt idx="3615">
                  <c:v>-5</c:v>
                </c:pt>
                <c:pt idx="3616">
                  <c:v>-5</c:v>
                </c:pt>
                <c:pt idx="3617">
                  <c:v>-5</c:v>
                </c:pt>
                <c:pt idx="3618">
                  <c:v>-5</c:v>
                </c:pt>
                <c:pt idx="3619">
                  <c:v>-5</c:v>
                </c:pt>
                <c:pt idx="3620">
                  <c:v>-5</c:v>
                </c:pt>
                <c:pt idx="3621">
                  <c:v>-5</c:v>
                </c:pt>
                <c:pt idx="3622">
                  <c:v>-5</c:v>
                </c:pt>
                <c:pt idx="3623">
                  <c:v>-5</c:v>
                </c:pt>
                <c:pt idx="3624">
                  <c:v>-5</c:v>
                </c:pt>
                <c:pt idx="3625">
                  <c:v>-5</c:v>
                </c:pt>
                <c:pt idx="3626">
                  <c:v>-5</c:v>
                </c:pt>
                <c:pt idx="3627">
                  <c:v>-5</c:v>
                </c:pt>
                <c:pt idx="3628">
                  <c:v>-5</c:v>
                </c:pt>
                <c:pt idx="3629">
                  <c:v>-5</c:v>
                </c:pt>
                <c:pt idx="3630">
                  <c:v>-5</c:v>
                </c:pt>
                <c:pt idx="3631">
                  <c:v>-5</c:v>
                </c:pt>
                <c:pt idx="3632">
                  <c:v>-5</c:v>
                </c:pt>
                <c:pt idx="3633">
                  <c:v>-5</c:v>
                </c:pt>
                <c:pt idx="3634">
                  <c:v>-5</c:v>
                </c:pt>
                <c:pt idx="3635">
                  <c:v>-5</c:v>
                </c:pt>
                <c:pt idx="3636">
                  <c:v>-5</c:v>
                </c:pt>
                <c:pt idx="3637">
                  <c:v>-5</c:v>
                </c:pt>
                <c:pt idx="3638">
                  <c:v>-5</c:v>
                </c:pt>
                <c:pt idx="3639">
                  <c:v>-5</c:v>
                </c:pt>
                <c:pt idx="3640">
                  <c:v>-5</c:v>
                </c:pt>
                <c:pt idx="3641">
                  <c:v>-5</c:v>
                </c:pt>
                <c:pt idx="3642">
                  <c:v>-5</c:v>
                </c:pt>
                <c:pt idx="3643">
                  <c:v>-5</c:v>
                </c:pt>
                <c:pt idx="3644">
                  <c:v>-5</c:v>
                </c:pt>
                <c:pt idx="3645">
                  <c:v>-5</c:v>
                </c:pt>
                <c:pt idx="3646">
                  <c:v>-5</c:v>
                </c:pt>
                <c:pt idx="3647">
                  <c:v>-5</c:v>
                </c:pt>
                <c:pt idx="3648">
                  <c:v>-5</c:v>
                </c:pt>
                <c:pt idx="3649">
                  <c:v>-5</c:v>
                </c:pt>
                <c:pt idx="3650">
                  <c:v>-5</c:v>
                </c:pt>
                <c:pt idx="3651">
                  <c:v>-5</c:v>
                </c:pt>
                <c:pt idx="3652">
                  <c:v>-5</c:v>
                </c:pt>
                <c:pt idx="3653">
                  <c:v>-5</c:v>
                </c:pt>
                <c:pt idx="3654">
                  <c:v>-5</c:v>
                </c:pt>
                <c:pt idx="3655">
                  <c:v>-5</c:v>
                </c:pt>
                <c:pt idx="3656">
                  <c:v>-5</c:v>
                </c:pt>
                <c:pt idx="3657">
                  <c:v>-5</c:v>
                </c:pt>
                <c:pt idx="3658">
                  <c:v>-5</c:v>
                </c:pt>
                <c:pt idx="3659">
                  <c:v>-5</c:v>
                </c:pt>
                <c:pt idx="3660">
                  <c:v>-5</c:v>
                </c:pt>
                <c:pt idx="3661">
                  <c:v>-5</c:v>
                </c:pt>
                <c:pt idx="3662">
                  <c:v>-5</c:v>
                </c:pt>
                <c:pt idx="3663">
                  <c:v>-5</c:v>
                </c:pt>
                <c:pt idx="3664">
                  <c:v>-5</c:v>
                </c:pt>
                <c:pt idx="3665">
                  <c:v>-5</c:v>
                </c:pt>
                <c:pt idx="3666">
                  <c:v>-5</c:v>
                </c:pt>
                <c:pt idx="3667">
                  <c:v>-5</c:v>
                </c:pt>
                <c:pt idx="3668">
                  <c:v>-5</c:v>
                </c:pt>
                <c:pt idx="3669">
                  <c:v>-5</c:v>
                </c:pt>
                <c:pt idx="3670">
                  <c:v>-5</c:v>
                </c:pt>
                <c:pt idx="3671">
                  <c:v>-5</c:v>
                </c:pt>
                <c:pt idx="3672">
                  <c:v>-5</c:v>
                </c:pt>
                <c:pt idx="3673">
                  <c:v>-5</c:v>
                </c:pt>
                <c:pt idx="3674">
                  <c:v>-5</c:v>
                </c:pt>
                <c:pt idx="3675">
                  <c:v>-5</c:v>
                </c:pt>
                <c:pt idx="3676">
                  <c:v>-5</c:v>
                </c:pt>
                <c:pt idx="3677">
                  <c:v>-5</c:v>
                </c:pt>
                <c:pt idx="3678">
                  <c:v>-5</c:v>
                </c:pt>
                <c:pt idx="3679">
                  <c:v>-5</c:v>
                </c:pt>
                <c:pt idx="3680">
                  <c:v>-5</c:v>
                </c:pt>
                <c:pt idx="3681">
                  <c:v>-5</c:v>
                </c:pt>
                <c:pt idx="3682">
                  <c:v>-5</c:v>
                </c:pt>
                <c:pt idx="3683">
                  <c:v>-5</c:v>
                </c:pt>
                <c:pt idx="3684">
                  <c:v>-5</c:v>
                </c:pt>
                <c:pt idx="3685">
                  <c:v>-5</c:v>
                </c:pt>
                <c:pt idx="3686">
                  <c:v>-5</c:v>
                </c:pt>
                <c:pt idx="3687">
                  <c:v>-5</c:v>
                </c:pt>
                <c:pt idx="3688">
                  <c:v>-5</c:v>
                </c:pt>
                <c:pt idx="3689">
                  <c:v>-5</c:v>
                </c:pt>
                <c:pt idx="3690">
                  <c:v>-5</c:v>
                </c:pt>
                <c:pt idx="3691">
                  <c:v>-5</c:v>
                </c:pt>
                <c:pt idx="3692">
                  <c:v>-5</c:v>
                </c:pt>
                <c:pt idx="3693">
                  <c:v>-5</c:v>
                </c:pt>
                <c:pt idx="3694">
                  <c:v>-5</c:v>
                </c:pt>
                <c:pt idx="3695">
                  <c:v>-5</c:v>
                </c:pt>
                <c:pt idx="3696">
                  <c:v>-5</c:v>
                </c:pt>
                <c:pt idx="3697">
                  <c:v>-5</c:v>
                </c:pt>
                <c:pt idx="3698">
                  <c:v>-5</c:v>
                </c:pt>
                <c:pt idx="3699">
                  <c:v>-5</c:v>
                </c:pt>
                <c:pt idx="3700">
                  <c:v>-5</c:v>
                </c:pt>
                <c:pt idx="3701">
                  <c:v>-5</c:v>
                </c:pt>
                <c:pt idx="3702">
                  <c:v>-5</c:v>
                </c:pt>
                <c:pt idx="3703">
                  <c:v>-5</c:v>
                </c:pt>
                <c:pt idx="3704">
                  <c:v>-5</c:v>
                </c:pt>
                <c:pt idx="3705">
                  <c:v>-5</c:v>
                </c:pt>
                <c:pt idx="3706">
                  <c:v>-5</c:v>
                </c:pt>
                <c:pt idx="3707">
                  <c:v>-5</c:v>
                </c:pt>
                <c:pt idx="3708">
                  <c:v>-5</c:v>
                </c:pt>
                <c:pt idx="3709">
                  <c:v>-5</c:v>
                </c:pt>
                <c:pt idx="3710">
                  <c:v>-5</c:v>
                </c:pt>
                <c:pt idx="3711">
                  <c:v>-5</c:v>
                </c:pt>
                <c:pt idx="3712">
                  <c:v>-5</c:v>
                </c:pt>
                <c:pt idx="3713">
                  <c:v>-5</c:v>
                </c:pt>
                <c:pt idx="3714">
                  <c:v>-5</c:v>
                </c:pt>
                <c:pt idx="3715">
                  <c:v>-5</c:v>
                </c:pt>
                <c:pt idx="3716">
                  <c:v>-5</c:v>
                </c:pt>
                <c:pt idx="3717">
                  <c:v>-5</c:v>
                </c:pt>
                <c:pt idx="3718">
                  <c:v>-5</c:v>
                </c:pt>
                <c:pt idx="3719">
                  <c:v>-5</c:v>
                </c:pt>
                <c:pt idx="3720">
                  <c:v>-5</c:v>
                </c:pt>
                <c:pt idx="3721">
                  <c:v>-5</c:v>
                </c:pt>
                <c:pt idx="3722">
                  <c:v>-5</c:v>
                </c:pt>
                <c:pt idx="3723">
                  <c:v>-5</c:v>
                </c:pt>
                <c:pt idx="3724">
                  <c:v>-5</c:v>
                </c:pt>
                <c:pt idx="3725">
                  <c:v>-5</c:v>
                </c:pt>
                <c:pt idx="3726">
                  <c:v>-5</c:v>
                </c:pt>
                <c:pt idx="3727">
                  <c:v>-5</c:v>
                </c:pt>
                <c:pt idx="3728">
                  <c:v>-5</c:v>
                </c:pt>
                <c:pt idx="3729">
                  <c:v>-5</c:v>
                </c:pt>
                <c:pt idx="3730">
                  <c:v>-5</c:v>
                </c:pt>
                <c:pt idx="3731">
                  <c:v>-5</c:v>
                </c:pt>
                <c:pt idx="3732">
                  <c:v>-5</c:v>
                </c:pt>
                <c:pt idx="3733">
                  <c:v>-5</c:v>
                </c:pt>
                <c:pt idx="3734">
                  <c:v>-5</c:v>
                </c:pt>
                <c:pt idx="3735">
                  <c:v>-5</c:v>
                </c:pt>
                <c:pt idx="3736">
                  <c:v>-5</c:v>
                </c:pt>
                <c:pt idx="3737">
                  <c:v>-5</c:v>
                </c:pt>
                <c:pt idx="3738">
                  <c:v>-5</c:v>
                </c:pt>
                <c:pt idx="3739">
                  <c:v>-5</c:v>
                </c:pt>
                <c:pt idx="3740">
                  <c:v>-5</c:v>
                </c:pt>
                <c:pt idx="3741">
                  <c:v>-5</c:v>
                </c:pt>
                <c:pt idx="3742">
                  <c:v>-5</c:v>
                </c:pt>
                <c:pt idx="3743">
                  <c:v>-5</c:v>
                </c:pt>
                <c:pt idx="3744">
                  <c:v>-5</c:v>
                </c:pt>
                <c:pt idx="3745">
                  <c:v>-5</c:v>
                </c:pt>
                <c:pt idx="3746">
                  <c:v>-5</c:v>
                </c:pt>
                <c:pt idx="3747">
                  <c:v>-5</c:v>
                </c:pt>
                <c:pt idx="3748">
                  <c:v>-5</c:v>
                </c:pt>
                <c:pt idx="3749">
                  <c:v>-5</c:v>
                </c:pt>
                <c:pt idx="3750">
                  <c:v>-5</c:v>
                </c:pt>
                <c:pt idx="3751">
                  <c:v>-5</c:v>
                </c:pt>
                <c:pt idx="3752">
                  <c:v>-5</c:v>
                </c:pt>
                <c:pt idx="3753">
                  <c:v>-5</c:v>
                </c:pt>
                <c:pt idx="3754">
                  <c:v>-5</c:v>
                </c:pt>
                <c:pt idx="3755">
                  <c:v>-5</c:v>
                </c:pt>
                <c:pt idx="3756">
                  <c:v>-5</c:v>
                </c:pt>
                <c:pt idx="3757">
                  <c:v>-5</c:v>
                </c:pt>
                <c:pt idx="3758">
                  <c:v>-5</c:v>
                </c:pt>
                <c:pt idx="3759">
                  <c:v>-5</c:v>
                </c:pt>
                <c:pt idx="3760">
                  <c:v>-5</c:v>
                </c:pt>
                <c:pt idx="3761">
                  <c:v>-5</c:v>
                </c:pt>
                <c:pt idx="3762">
                  <c:v>-5</c:v>
                </c:pt>
                <c:pt idx="3763">
                  <c:v>-5</c:v>
                </c:pt>
                <c:pt idx="3764">
                  <c:v>-5</c:v>
                </c:pt>
                <c:pt idx="3765">
                  <c:v>-5</c:v>
                </c:pt>
                <c:pt idx="3766">
                  <c:v>-5</c:v>
                </c:pt>
                <c:pt idx="3767">
                  <c:v>-5</c:v>
                </c:pt>
                <c:pt idx="3768">
                  <c:v>-5</c:v>
                </c:pt>
                <c:pt idx="3769">
                  <c:v>-5</c:v>
                </c:pt>
                <c:pt idx="3770">
                  <c:v>-5</c:v>
                </c:pt>
                <c:pt idx="3771">
                  <c:v>-5</c:v>
                </c:pt>
                <c:pt idx="3772">
                  <c:v>-5</c:v>
                </c:pt>
                <c:pt idx="3773">
                  <c:v>-5</c:v>
                </c:pt>
                <c:pt idx="3774">
                  <c:v>-5</c:v>
                </c:pt>
                <c:pt idx="3775">
                  <c:v>-5</c:v>
                </c:pt>
                <c:pt idx="3776">
                  <c:v>-5</c:v>
                </c:pt>
                <c:pt idx="3777">
                  <c:v>-5</c:v>
                </c:pt>
                <c:pt idx="3778">
                  <c:v>-5</c:v>
                </c:pt>
                <c:pt idx="3779">
                  <c:v>-5</c:v>
                </c:pt>
                <c:pt idx="3780">
                  <c:v>-5</c:v>
                </c:pt>
                <c:pt idx="3781">
                  <c:v>-5</c:v>
                </c:pt>
                <c:pt idx="3782">
                  <c:v>-5</c:v>
                </c:pt>
                <c:pt idx="3783">
                  <c:v>-5</c:v>
                </c:pt>
                <c:pt idx="3784">
                  <c:v>-5</c:v>
                </c:pt>
                <c:pt idx="3785">
                  <c:v>-5</c:v>
                </c:pt>
                <c:pt idx="3786">
                  <c:v>-5</c:v>
                </c:pt>
                <c:pt idx="3787">
                  <c:v>-5</c:v>
                </c:pt>
                <c:pt idx="3788">
                  <c:v>-5</c:v>
                </c:pt>
                <c:pt idx="3789">
                  <c:v>-5</c:v>
                </c:pt>
                <c:pt idx="3790">
                  <c:v>-5</c:v>
                </c:pt>
                <c:pt idx="3791">
                  <c:v>-5</c:v>
                </c:pt>
                <c:pt idx="3792">
                  <c:v>-5</c:v>
                </c:pt>
                <c:pt idx="3793">
                  <c:v>-5</c:v>
                </c:pt>
                <c:pt idx="3794">
                  <c:v>-5</c:v>
                </c:pt>
                <c:pt idx="3795">
                  <c:v>-5</c:v>
                </c:pt>
                <c:pt idx="3796">
                  <c:v>-5</c:v>
                </c:pt>
                <c:pt idx="3797">
                  <c:v>-5</c:v>
                </c:pt>
                <c:pt idx="3798">
                  <c:v>-5</c:v>
                </c:pt>
                <c:pt idx="3799">
                  <c:v>-5</c:v>
                </c:pt>
                <c:pt idx="3800">
                  <c:v>-5</c:v>
                </c:pt>
                <c:pt idx="3801">
                  <c:v>-5</c:v>
                </c:pt>
                <c:pt idx="3802">
                  <c:v>-5</c:v>
                </c:pt>
                <c:pt idx="3803">
                  <c:v>-5</c:v>
                </c:pt>
                <c:pt idx="3804">
                  <c:v>-5</c:v>
                </c:pt>
                <c:pt idx="3805">
                  <c:v>-5</c:v>
                </c:pt>
                <c:pt idx="3806">
                  <c:v>-5</c:v>
                </c:pt>
                <c:pt idx="3807">
                  <c:v>-5</c:v>
                </c:pt>
                <c:pt idx="3808">
                  <c:v>-5</c:v>
                </c:pt>
                <c:pt idx="3809">
                  <c:v>-5</c:v>
                </c:pt>
                <c:pt idx="3810">
                  <c:v>-5</c:v>
                </c:pt>
                <c:pt idx="3811">
                  <c:v>-5</c:v>
                </c:pt>
                <c:pt idx="3812">
                  <c:v>-5</c:v>
                </c:pt>
                <c:pt idx="3813">
                  <c:v>-5</c:v>
                </c:pt>
                <c:pt idx="3814">
                  <c:v>-5</c:v>
                </c:pt>
                <c:pt idx="3815">
                  <c:v>-5</c:v>
                </c:pt>
                <c:pt idx="3816">
                  <c:v>-5</c:v>
                </c:pt>
                <c:pt idx="3817">
                  <c:v>-5</c:v>
                </c:pt>
                <c:pt idx="3818">
                  <c:v>-5</c:v>
                </c:pt>
                <c:pt idx="3819">
                  <c:v>-5</c:v>
                </c:pt>
                <c:pt idx="3820">
                  <c:v>-5</c:v>
                </c:pt>
                <c:pt idx="3821">
                  <c:v>-5</c:v>
                </c:pt>
                <c:pt idx="3822">
                  <c:v>-5</c:v>
                </c:pt>
                <c:pt idx="3823">
                  <c:v>-5</c:v>
                </c:pt>
                <c:pt idx="3824">
                  <c:v>-5</c:v>
                </c:pt>
                <c:pt idx="3825">
                  <c:v>-5</c:v>
                </c:pt>
                <c:pt idx="3826">
                  <c:v>-5</c:v>
                </c:pt>
                <c:pt idx="3827">
                  <c:v>-5</c:v>
                </c:pt>
                <c:pt idx="3828">
                  <c:v>-5</c:v>
                </c:pt>
                <c:pt idx="3829">
                  <c:v>-5</c:v>
                </c:pt>
                <c:pt idx="3830">
                  <c:v>-5</c:v>
                </c:pt>
                <c:pt idx="3831">
                  <c:v>-5</c:v>
                </c:pt>
                <c:pt idx="3832">
                  <c:v>-5</c:v>
                </c:pt>
                <c:pt idx="3833">
                  <c:v>-5</c:v>
                </c:pt>
                <c:pt idx="3834">
                  <c:v>-5</c:v>
                </c:pt>
                <c:pt idx="3835">
                  <c:v>-5</c:v>
                </c:pt>
                <c:pt idx="3836">
                  <c:v>-5</c:v>
                </c:pt>
                <c:pt idx="3837">
                  <c:v>-5</c:v>
                </c:pt>
                <c:pt idx="3838">
                  <c:v>-5</c:v>
                </c:pt>
                <c:pt idx="3839">
                  <c:v>-5</c:v>
                </c:pt>
                <c:pt idx="3840">
                  <c:v>-5</c:v>
                </c:pt>
                <c:pt idx="3841">
                  <c:v>-5</c:v>
                </c:pt>
                <c:pt idx="3842">
                  <c:v>-5</c:v>
                </c:pt>
                <c:pt idx="3843">
                  <c:v>-5</c:v>
                </c:pt>
                <c:pt idx="3844">
                  <c:v>-5</c:v>
                </c:pt>
                <c:pt idx="3845">
                  <c:v>-5</c:v>
                </c:pt>
                <c:pt idx="3846">
                  <c:v>-5</c:v>
                </c:pt>
                <c:pt idx="3847">
                  <c:v>-5</c:v>
                </c:pt>
                <c:pt idx="3848">
                  <c:v>-5</c:v>
                </c:pt>
                <c:pt idx="3849">
                  <c:v>-5</c:v>
                </c:pt>
                <c:pt idx="3850">
                  <c:v>-5</c:v>
                </c:pt>
                <c:pt idx="3851">
                  <c:v>-5</c:v>
                </c:pt>
                <c:pt idx="3852">
                  <c:v>-5</c:v>
                </c:pt>
                <c:pt idx="3853">
                  <c:v>-5</c:v>
                </c:pt>
                <c:pt idx="3854">
                  <c:v>-5</c:v>
                </c:pt>
                <c:pt idx="3855">
                  <c:v>-5</c:v>
                </c:pt>
                <c:pt idx="3856">
                  <c:v>-5</c:v>
                </c:pt>
                <c:pt idx="3857">
                  <c:v>-5</c:v>
                </c:pt>
                <c:pt idx="3858">
                  <c:v>-5</c:v>
                </c:pt>
                <c:pt idx="3859">
                  <c:v>-5</c:v>
                </c:pt>
                <c:pt idx="3860">
                  <c:v>-5</c:v>
                </c:pt>
                <c:pt idx="3861">
                  <c:v>-5</c:v>
                </c:pt>
                <c:pt idx="3862">
                  <c:v>-5</c:v>
                </c:pt>
                <c:pt idx="3863">
                  <c:v>-5</c:v>
                </c:pt>
                <c:pt idx="3864">
                  <c:v>-5</c:v>
                </c:pt>
                <c:pt idx="3865">
                  <c:v>-5</c:v>
                </c:pt>
                <c:pt idx="3866">
                  <c:v>-5</c:v>
                </c:pt>
                <c:pt idx="3867">
                  <c:v>-5</c:v>
                </c:pt>
                <c:pt idx="3868">
                  <c:v>-5</c:v>
                </c:pt>
                <c:pt idx="3869">
                  <c:v>-5</c:v>
                </c:pt>
                <c:pt idx="3870">
                  <c:v>-5</c:v>
                </c:pt>
                <c:pt idx="3871">
                  <c:v>-5</c:v>
                </c:pt>
                <c:pt idx="3872">
                  <c:v>-5</c:v>
                </c:pt>
                <c:pt idx="3873">
                  <c:v>-5</c:v>
                </c:pt>
                <c:pt idx="3874">
                  <c:v>-5</c:v>
                </c:pt>
                <c:pt idx="3875">
                  <c:v>-5</c:v>
                </c:pt>
                <c:pt idx="3876">
                  <c:v>-5</c:v>
                </c:pt>
                <c:pt idx="3877">
                  <c:v>-5</c:v>
                </c:pt>
                <c:pt idx="3878">
                  <c:v>-5</c:v>
                </c:pt>
                <c:pt idx="3879">
                  <c:v>-5</c:v>
                </c:pt>
                <c:pt idx="3880">
                  <c:v>-5</c:v>
                </c:pt>
                <c:pt idx="3881">
                  <c:v>-5</c:v>
                </c:pt>
                <c:pt idx="3882">
                  <c:v>-5</c:v>
                </c:pt>
                <c:pt idx="3883">
                  <c:v>-5</c:v>
                </c:pt>
                <c:pt idx="3884">
                  <c:v>-5</c:v>
                </c:pt>
                <c:pt idx="3885">
                  <c:v>-5</c:v>
                </c:pt>
                <c:pt idx="3886">
                  <c:v>-5</c:v>
                </c:pt>
                <c:pt idx="3887">
                  <c:v>-5</c:v>
                </c:pt>
                <c:pt idx="3888">
                  <c:v>-5</c:v>
                </c:pt>
                <c:pt idx="3889">
                  <c:v>-5</c:v>
                </c:pt>
                <c:pt idx="3890">
                  <c:v>-5</c:v>
                </c:pt>
                <c:pt idx="3891">
                  <c:v>-5</c:v>
                </c:pt>
                <c:pt idx="3892">
                  <c:v>-5</c:v>
                </c:pt>
                <c:pt idx="3893">
                  <c:v>-5</c:v>
                </c:pt>
                <c:pt idx="3894">
                  <c:v>-5</c:v>
                </c:pt>
                <c:pt idx="3895">
                  <c:v>-5</c:v>
                </c:pt>
                <c:pt idx="3896">
                  <c:v>-5</c:v>
                </c:pt>
                <c:pt idx="3897">
                  <c:v>-5</c:v>
                </c:pt>
                <c:pt idx="3898">
                  <c:v>-5</c:v>
                </c:pt>
                <c:pt idx="3899">
                  <c:v>-5</c:v>
                </c:pt>
                <c:pt idx="3900">
                  <c:v>-5</c:v>
                </c:pt>
                <c:pt idx="3901">
                  <c:v>-5</c:v>
                </c:pt>
                <c:pt idx="3902">
                  <c:v>-5</c:v>
                </c:pt>
                <c:pt idx="3903">
                  <c:v>-5</c:v>
                </c:pt>
                <c:pt idx="3904">
                  <c:v>-5</c:v>
                </c:pt>
                <c:pt idx="3905">
                  <c:v>-5</c:v>
                </c:pt>
                <c:pt idx="3906">
                  <c:v>-5</c:v>
                </c:pt>
                <c:pt idx="3907">
                  <c:v>-5</c:v>
                </c:pt>
                <c:pt idx="3908">
                  <c:v>-5</c:v>
                </c:pt>
                <c:pt idx="3909">
                  <c:v>-5</c:v>
                </c:pt>
                <c:pt idx="3910">
                  <c:v>-5</c:v>
                </c:pt>
                <c:pt idx="3911">
                  <c:v>-5</c:v>
                </c:pt>
                <c:pt idx="3912">
                  <c:v>-5</c:v>
                </c:pt>
                <c:pt idx="3913">
                  <c:v>-5</c:v>
                </c:pt>
                <c:pt idx="3914">
                  <c:v>-5</c:v>
                </c:pt>
                <c:pt idx="3915">
                  <c:v>-5</c:v>
                </c:pt>
                <c:pt idx="3916">
                  <c:v>-5</c:v>
                </c:pt>
                <c:pt idx="3917">
                  <c:v>-5</c:v>
                </c:pt>
                <c:pt idx="3918">
                  <c:v>-5</c:v>
                </c:pt>
                <c:pt idx="3919">
                  <c:v>-5</c:v>
                </c:pt>
                <c:pt idx="3920">
                  <c:v>-5</c:v>
                </c:pt>
                <c:pt idx="3921">
                  <c:v>-5</c:v>
                </c:pt>
                <c:pt idx="3922">
                  <c:v>-5</c:v>
                </c:pt>
                <c:pt idx="3923">
                  <c:v>-5</c:v>
                </c:pt>
                <c:pt idx="3924">
                  <c:v>-5</c:v>
                </c:pt>
                <c:pt idx="3925">
                  <c:v>-5</c:v>
                </c:pt>
                <c:pt idx="3926">
                  <c:v>-5</c:v>
                </c:pt>
                <c:pt idx="3927">
                  <c:v>-5</c:v>
                </c:pt>
                <c:pt idx="3928">
                  <c:v>-5</c:v>
                </c:pt>
                <c:pt idx="3929">
                  <c:v>-5</c:v>
                </c:pt>
                <c:pt idx="3930">
                  <c:v>-5</c:v>
                </c:pt>
                <c:pt idx="3931">
                  <c:v>-5</c:v>
                </c:pt>
                <c:pt idx="3932">
                  <c:v>-5</c:v>
                </c:pt>
                <c:pt idx="3933">
                  <c:v>-5</c:v>
                </c:pt>
                <c:pt idx="3934">
                  <c:v>-5</c:v>
                </c:pt>
                <c:pt idx="3935">
                  <c:v>-5</c:v>
                </c:pt>
                <c:pt idx="3936">
                  <c:v>-5</c:v>
                </c:pt>
                <c:pt idx="3937">
                  <c:v>-5</c:v>
                </c:pt>
                <c:pt idx="3938">
                  <c:v>-5</c:v>
                </c:pt>
                <c:pt idx="3939">
                  <c:v>-5</c:v>
                </c:pt>
                <c:pt idx="3940">
                  <c:v>-5</c:v>
                </c:pt>
                <c:pt idx="3941">
                  <c:v>-5</c:v>
                </c:pt>
                <c:pt idx="3942">
                  <c:v>-5</c:v>
                </c:pt>
                <c:pt idx="3943">
                  <c:v>-5</c:v>
                </c:pt>
                <c:pt idx="3944">
                  <c:v>-5</c:v>
                </c:pt>
                <c:pt idx="3945">
                  <c:v>-5</c:v>
                </c:pt>
                <c:pt idx="3946">
                  <c:v>-5</c:v>
                </c:pt>
                <c:pt idx="3947">
                  <c:v>-5</c:v>
                </c:pt>
                <c:pt idx="3948">
                  <c:v>-5</c:v>
                </c:pt>
                <c:pt idx="3949">
                  <c:v>-5</c:v>
                </c:pt>
                <c:pt idx="3950">
                  <c:v>-5</c:v>
                </c:pt>
                <c:pt idx="3951">
                  <c:v>-5</c:v>
                </c:pt>
                <c:pt idx="3952">
                  <c:v>-5</c:v>
                </c:pt>
                <c:pt idx="3953">
                  <c:v>-5</c:v>
                </c:pt>
                <c:pt idx="3954">
                  <c:v>-5</c:v>
                </c:pt>
                <c:pt idx="3955">
                  <c:v>-5</c:v>
                </c:pt>
                <c:pt idx="3956">
                  <c:v>-5</c:v>
                </c:pt>
                <c:pt idx="3957">
                  <c:v>-5</c:v>
                </c:pt>
                <c:pt idx="3958">
                  <c:v>-5</c:v>
                </c:pt>
                <c:pt idx="3959">
                  <c:v>-5</c:v>
                </c:pt>
                <c:pt idx="3960">
                  <c:v>-5</c:v>
                </c:pt>
                <c:pt idx="3961">
                  <c:v>-5</c:v>
                </c:pt>
                <c:pt idx="3962">
                  <c:v>-5</c:v>
                </c:pt>
                <c:pt idx="3963">
                  <c:v>-5</c:v>
                </c:pt>
                <c:pt idx="3964">
                  <c:v>-5</c:v>
                </c:pt>
                <c:pt idx="3965">
                  <c:v>-5</c:v>
                </c:pt>
                <c:pt idx="3966">
                  <c:v>-5</c:v>
                </c:pt>
                <c:pt idx="3967">
                  <c:v>-5</c:v>
                </c:pt>
                <c:pt idx="3968">
                  <c:v>-5</c:v>
                </c:pt>
                <c:pt idx="3969">
                  <c:v>-5</c:v>
                </c:pt>
                <c:pt idx="3970">
                  <c:v>-5</c:v>
                </c:pt>
                <c:pt idx="3971">
                  <c:v>-5</c:v>
                </c:pt>
                <c:pt idx="3972">
                  <c:v>-5</c:v>
                </c:pt>
                <c:pt idx="3973">
                  <c:v>-5</c:v>
                </c:pt>
                <c:pt idx="3974">
                  <c:v>-5</c:v>
                </c:pt>
                <c:pt idx="3975">
                  <c:v>-5</c:v>
                </c:pt>
                <c:pt idx="3976">
                  <c:v>-5</c:v>
                </c:pt>
                <c:pt idx="3977">
                  <c:v>-5</c:v>
                </c:pt>
                <c:pt idx="3978">
                  <c:v>-5</c:v>
                </c:pt>
                <c:pt idx="3979">
                  <c:v>-5</c:v>
                </c:pt>
                <c:pt idx="3980">
                  <c:v>-5</c:v>
                </c:pt>
                <c:pt idx="3981">
                  <c:v>-5</c:v>
                </c:pt>
                <c:pt idx="3982">
                  <c:v>-5</c:v>
                </c:pt>
                <c:pt idx="3983">
                  <c:v>-5</c:v>
                </c:pt>
                <c:pt idx="3984">
                  <c:v>-5</c:v>
                </c:pt>
                <c:pt idx="3985">
                  <c:v>-5</c:v>
                </c:pt>
                <c:pt idx="3986">
                  <c:v>-5</c:v>
                </c:pt>
                <c:pt idx="3987">
                  <c:v>-5</c:v>
                </c:pt>
                <c:pt idx="3988">
                  <c:v>-5</c:v>
                </c:pt>
                <c:pt idx="3989">
                  <c:v>-5</c:v>
                </c:pt>
                <c:pt idx="3990">
                  <c:v>-5</c:v>
                </c:pt>
                <c:pt idx="3991">
                  <c:v>-5</c:v>
                </c:pt>
                <c:pt idx="3992">
                  <c:v>-5</c:v>
                </c:pt>
                <c:pt idx="3993">
                  <c:v>-5</c:v>
                </c:pt>
                <c:pt idx="3994">
                  <c:v>-5</c:v>
                </c:pt>
                <c:pt idx="3995">
                  <c:v>-5</c:v>
                </c:pt>
                <c:pt idx="3996">
                  <c:v>-5</c:v>
                </c:pt>
                <c:pt idx="3997">
                  <c:v>-5</c:v>
                </c:pt>
                <c:pt idx="3998">
                  <c:v>-5</c:v>
                </c:pt>
                <c:pt idx="3999">
                  <c:v>-5</c:v>
                </c:pt>
                <c:pt idx="4000">
                  <c:v>10</c:v>
                </c:pt>
                <c:pt idx="4001">
                  <c:v>10</c:v>
                </c:pt>
                <c:pt idx="4002">
                  <c:v>10</c:v>
                </c:pt>
                <c:pt idx="4003">
                  <c:v>10</c:v>
                </c:pt>
                <c:pt idx="4004">
                  <c:v>10</c:v>
                </c:pt>
                <c:pt idx="4005">
                  <c:v>10</c:v>
                </c:pt>
                <c:pt idx="4006">
                  <c:v>10</c:v>
                </c:pt>
                <c:pt idx="4007">
                  <c:v>10</c:v>
                </c:pt>
                <c:pt idx="4008">
                  <c:v>10</c:v>
                </c:pt>
                <c:pt idx="4009">
                  <c:v>10</c:v>
                </c:pt>
                <c:pt idx="4010">
                  <c:v>10</c:v>
                </c:pt>
                <c:pt idx="4011">
                  <c:v>10</c:v>
                </c:pt>
                <c:pt idx="4012">
                  <c:v>10</c:v>
                </c:pt>
                <c:pt idx="4013">
                  <c:v>10</c:v>
                </c:pt>
                <c:pt idx="4014">
                  <c:v>10</c:v>
                </c:pt>
                <c:pt idx="4015">
                  <c:v>10</c:v>
                </c:pt>
                <c:pt idx="4016">
                  <c:v>10</c:v>
                </c:pt>
                <c:pt idx="4017">
                  <c:v>10</c:v>
                </c:pt>
                <c:pt idx="4018">
                  <c:v>10</c:v>
                </c:pt>
                <c:pt idx="4019">
                  <c:v>10</c:v>
                </c:pt>
                <c:pt idx="4020">
                  <c:v>10</c:v>
                </c:pt>
                <c:pt idx="4021">
                  <c:v>10</c:v>
                </c:pt>
                <c:pt idx="4022">
                  <c:v>10</c:v>
                </c:pt>
                <c:pt idx="4023">
                  <c:v>10</c:v>
                </c:pt>
                <c:pt idx="4024">
                  <c:v>10</c:v>
                </c:pt>
                <c:pt idx="4025">
                  <c:v>10</c:v>
                </c:pt>
                <c:pt idx="4026">
                  <c:v>10</c:v>
                </c:pt>
                <c:pt idx="4027">
                  <c:v>10</c:v>
                </c:pt>
                <c:pt idx="4028">
                  <c:v>10</c:v>
                </c:pt>
                <c:pt idx="4029">
                  <c:v>10</c:v>
                </c:pt>
                <c:pt idx="4030">
                  <c:v>10</c:v>
                </c:pt>
                <c:pt idx="4031">
                  <c:v>10</c:v>
                </c:pt>
                <c:pt idx="4032">
                  <c:v>10</c:v>
                </c:pt>
                <c:pt idx="4033">
                  <c:v>10</c:v>
                </c:pt>
                <c:pt idx="4034">
                  <c:v>10</c:v>
                </c:pt>
                <c:pt idx="4035">
                  <c:v>10</c:v>
                </c:pt>
                <c:pt idx="4036">
                  <c:v>10</c:v>
                </c:pt>
                <c:pt idx="4037">
                  <c:v>10</c:v>
                </c:pt>
                <c:pt idx="4038">
                  <c:v>10</c:v>
                </c:pt>
                <c:pt idx="4039">
                  <c:v>10</c:v>
                </c:pt>
                <c:pt idx="4040">
                  <c:v>10</c:v>
                </c:pt>
                <c:pt idx="4041">
                  <c:v>10</c:v>
                </c:pt>
                <c:pt idx="4042">
                  <c:v>10</c:v>
                </c:pt>
                <c:pt idx="4043">
                  <c:v>10</c:v>
                </c:pt>
                <c:pt idx="4044">
                  <c:v>10</c:v>
                </c:pt>
                <c:pt idx="4045">
                  <c:v>10</c:v>
                </c:pt>
                <c:pt idx="4046">
                  <c:v>10</c:v>
                </c:pt>
                <c:pt idx="4047">
                  <c:v>10</c:v>
                </c:pt>
                <c:pt idx="4048">
                  <c:v>10</c:v>
                </c:pt>
                <c:pt idx="4049">
                  <c:v>10</c:v>
                </c:pt>
                <c:pt idx="4050">
                  <c:v>10</c:v>
                </c:pt>
                <c:pt idx="4051">
                  <c:v>10</c:v>
                </c:pt>
                <c:pt idx="4052">
                  <c:v>10</c:v>
                </c:pt>
                <c:pt idx="4053">
                  <c:v>10</c:v>
                </c:pt>
                <c:pt idx="4054">
                  <c:v>10</c:v>
                </c:pt>
                <c:pt idx="4055">
                  <c:v>10</c:v>
                </c:pt>
                <c:pt idx="4056">
                  <c:v>10</c:v>
                </c:pt>
                <c:pt idx="4057">
                  <c:v>10</c:v>
                </c:pt>
                <c:pt idx="4058">
                  <c:v>10</c:v>
                </c:pt>
                <c:pt idx="4059">
                  <c:v>10</c:v>
                </c:pt>
                <c:pt idx="4060">
                  <c:v>10</c:v>
                </c:pt>
                <c:pt idx="4061">
                  <c:v>10</c:v>
                </c:pt>
                <c:pt idx="4062">
                  <c:v>10</c:v>
                </c:pt>
                <c:pt idx="4063">
                  <c:v>10</c:v>
                </c:pt>
                <c:pt idx="4064">
                  <c:v>10</c:v>
                </c:pt>
                <c:pt idx="4065">
                  <c:v>10</c:v>
                </c:pt>
                <c:pt idx="4066">
                  <c:v>10</c:v>
                </c:pt>
                <c:pt idx="4067">
                  <c:v>10</c:v>
                </c:pt>
                <c:pt idx="4068">
                  <c:v>10</c:v>
                </c:pt>
                <c:pt idx="4069">
                  <c:v>10</c:v>
                </c:pt>
                <c:pt idx="4070">
                  <c:v>10</c:v>
                </c:pt>
                <c:pt idx="4071">
                  <c:v>10</c:v>
                </c:pt>
                <c:pt idx="4072">
                  <c:v>10</c:v>
                </c:pt>
                <c:pt idx="4073">
                  <c:v>10</c:v>
                </c:pt>
                <c:pt idx="4074">
                  <c:v>10</c:v>
                </c:pt>
                <c:pt idx="4075">
                  <c:v>10</c:v>
                </c:pt>
                <c:pt idx="4076">
                  <c:v>10</c:v>
                </c:pt>
                <c:pt idx="4077">
                  <c:v>10</c:v>
                </c:pt>
                <c:pt idx="4078">
                  <c:v>10</c:v>
                </c:pt>
                <c:pt idx="4079">
                  <c:v>10</c:v>
                </c:pt>
                <c:pt idx="4080">
                  <c:v>10</c:v>
                </c:pt>
                <c:pt idx="4081">
                  <c:v>10</c:v>
                </c:pt>
                <c:pt idx="4082">
                  <c:v>10</c:v>
                </c:pt>
                <c:pt idx="4083">
                  <c:v>10</c:v>
                </c:pt>
                <c:pt idx="4084">
                  <c:v>10</c:v>
                </c:pt>
                <c:pt idx="4085">
                  <c:v>10</c:v>
                </c:pt>
                <c:pt idx="4086">
                  <c:v>10</c:v>
                </c:pt>
                <c:pt idx="4087">
                  <c:v>10</c:v>
                </c:pt>
                <c:pt idx="4088">
                  <c:v>10</c:v>
                </c:pt>
                <c:pt idx="4089">
                  <c:v>10</c:v>
                </c:pt>
                <c:pt idx="4090">
                  <c:v>10</c:v>
                </c:pt>
                <c:pt idx="4091">
                  <c:v>10</c:v>
                </c:pt>
                <c:pt idx="4092">
                  <c:v>10</c:v>
                </c:pt>
                <c:pt idx="4093">
                  <c:v>10</c:v>
                </c:pt>
                <c:pt idx="4094">
                  <c:v>10</c:v>
                </c:pt>
                <c:pt idx="4095">
                  <c:v>10</c:v>
                </c:pt>
                <c:pt idx="4096">
                  <c:v>10</c:v>
                </c:pt>
                <c:pt idx="4097">
                  <c:v>10</c:v>
                </c:pt>
                <c:pt idx="4098">
                  <c:v>10</c:v>
                </c:pt>
                <c:pt idx="4099">
                  <c:v>10</c:v>
                </c:pt>
                <c:pt idx="4100">
                  <c:v>10</c:v>
                </c:pt>
                <c:pt idx="4101">
                  <c:v>10</c:v>
                </c:pt>
                <c:pt idx="4102">
                  <c:v>10</c:v>
                </c:pt>
                <c:pt idx="4103">
                  <c:v>10</c:v>
                </c:pt>
                <c:pt idx="4104">
                  <c:v>10</c:v>
                </c:pt>
                <c:pt idx="4105">
                  <c:v>10</c:v>
                </c:pt>
                <c:pt idx="4106">
                  <c:v>10</c:v>
                </c:pt>
                <c:pt idx="4107">
                  <c:v>10</c:v>
                </c:pt>
                <c:pt idx="4108">
                  <c:v>10</c:v>
                </c:pt>
                <c:pt idx="4109">
                  <c:v>10</c:v>
                </c:pt>
                <c:pt idx="4110">
                  <c:v>10</c:v>
                </c:pt>
                <c:pt idx="4111">
                  <c:v>10</c:v>
                </c:pt>
                <c:pt idx="4112">
                  <c:v>10</c:v>
                </c:pt>
                <c:pt idx="4113">
                  <c:v>10</c:v>
                </c:pt>
                <c:pt idx="4114">
                  <c:v>10</c:v>
                </c:pt>
                <c:pt idx="4115">
                  <c:v>10</c:v>
                </c:pt>
                <c:pt idx="4116">
                  <c:v>10</c:v>
                </c:pt>
                <c:pt idx="4117">
                  <c:v>10</c:v>
                </c:pt>
                <c:pt idx="4118">
                  <c:v>10</c:v>
                </c:pt>
                <c:pt idx="4119">
                  <c:v>10</c:v>
                </c:pt>
                <c:pt idx="4120">
                  <c:v>10</c:v>
                </c:pt>
                <c:pt idx="4121">
                  <c:v>10</c:v>
                </c:pt>
                <c:pt idx="4122">
                  <c:v>10</c:v>
                </c:pt>
                <c:pt idx="4123">
                  <c:v>10</c:v>
                </c:pt>
                <c:pt idx="4124">
                  <c:v>10</c:v>
                </c:pt>
                <c:pt idx="4125">
                  <c:v>10</c:v>
                </c:pt>
                <c:pt idx="4126">
                  <c:v>10</c:v>
                </c:pt>
                <c:pt idx="4127">
                  <c:v>10</c:v>
                </c:pt>
                <c:pt idx="4128">
                  <c:v>10</c:v>
                </c:pt>
                <c:pt idx="4129">
                  <c:v>10</c:v>
                </c:pt>
                <c:pt idx="4130">
                  <c:v>10</c:v>
                </c:pt>
                <c:pt idx="4131">
                  <c:v>10</c:v>
                </c:pt>
                <c:pt idx="4132">
                  <c:v>10</c:v>
                </c:pt>
                <c:pt idx="4133">
                  <c:v>10</c:v>
                </c:pt>
                <c:pt idx="4134">
                  <c:v>10</c:v>
                </c:pt>
                <c:pt idx="4135">
                  <c:v>10</c:v>
                </c:pt>
                <c:pt idx="4136">
                  <c:v>10</c:v>
                </c:pt>
                <c:pt idx="4137">
                  <c:v>10</c:v>
                </c:pt>
                <c:pt idx="4138">
                  <c:v>10</c:v>
                </c:pt>
                <c:pt idx="4139">
                  <c:v>10</c:v>
                </c:pt>
                <c:pt idx="4140">
                  <c:v>10</c:v>
                </c:pt>
                <c:pt idx="4141">
                  <c:v>10</c:v>
                </c:pt>
                <c:pt idx="4142">
                  <c:v>10</c:v>
                </c:pt>
                <c:pt idx="4143">
                  <c:v>10</c:v>
                </c:pt>
                <c:pt idx="4144">
                  <c:v>10</c:v>
                </c:pt>
                <c:pt idx="4145">
                  <c:v>10</c:v>
                </c:pt>
                <c:pt idx="4146">
                  <c:v>10</c:v>
                </c:pt>
                <c:pt idx="4147">
                  <c:v>10</c:v>
                </c:pt>
                <c:pt idx="4148">
                  <c:v>10</c:v>
                </c:pt>
                <c:pt idx="4149">
                  <c:v>10</c:v>
                </c:pt>
                <c:pt idx="4150">
                  <c:v>10</c:v>
                </c:pt>
                <c:pt idx="4151">
                  <c:v>10</c:v>
                </c:pt>
                <c:pt idx="4152">
                  <c:v>10</c:v>
                </c:pt>
                <c:pt idx="4153">
                  <c:v>10</c:v>
                </c:pt>
                <c:pt idx="4154">
                  <c:v>10</c:v>
                </c:pt>
                <c:pt idx="4155">
                  <c:v>10</c:v>
                </c:pt>
                <c:pt idx="4156">
                  <c:v>10</c:v>
                </c:pt>
                <c:pt idx="4157">
                  <c:v>10</c:v>
                </c:pt>
                <c:pt idx="4158">
                  <c:v>10</c:v>
                </c:pt>
                <c:pt idx="4159">
                  <c:v>10</c:v>
                </c:pt>
                <c:pt idx="4160">
                  <c:v>10</c:v>
                </c:pt>
                <c:pt idx="4161">
                  <c:v>10</c:v>
                </c:pt>
                <c:pt idx="4162">
                  <c:v>10</c:v>
                </c:pt>
                <c:pt idx="4163">
                  <c:v>10</c:v>
                </c:pt>
                <c:pt idx="4164">
                  <c:v>10</c:v>
                </c:pt>
                <c:pt idx="4165">
                  <c:v>10</c:v>
                </c:pt>
                <c:pt idx="4166">
                  <c:v>10</c:v>
                </c:pt>
                <c:pt idx="4167">
                  <c:v>10</c:v>
                </c:pt>
                <c:pt idx="4168">
                  <c:v>10</c:v>
                </c:pt>
                <c:pt idx="4169">
                  <c:v>10</c:v>
                </c:pt>
                <c:pt idx="4170">
                  <c:v>10</c:v>
                </c:pt>
                <c:pt idx="4171">
                  <c:v>10</c:v>
                </c:pt>
                <c:pt idx="4172">
                  <c:v>10</c:v>
                </c:pt>
                <c:pt idx="4173">
                  <c:v>10</c:v>
                </c:pt>
                <c:pt idx="4174">
                  <c:v>10</c:v>
                </c:pt>
                <c:pt idx="4175">
                  <c:v>10</c:v>
                </c:pt>
                <c:pt idx="4176">
                  <c:v>10</c:v>
                </c:pt>
                <c:pt idx="4177">
                  <c:v>10</c:v>
                </c:pt>
                <c:pt idx="4178">
                  <c:v>10</c:v>
                </c:pt>
                <c:pt idx="4179">
                  <c:v>10</c:v>
                </c:pt>
                <c:pt idx="4180">
                  <c:v>10</c:v>
                </c:pt>
                <c:pt idx="4181">
                  <c:v>10</c:v>
                </c:pt>
                <c:pt idx="4182">
                  <c:v>10</c:v>
                </c:pt>
                <c:pt idx="4183">
                  <c:v>10</c:v>
                </c:pt>
                <c:pt idx="4184">
                  <c:v>10</c:v>
                </c:pt>
                <c:pt idx="4185">
                  <c:v>10</c:v>
                </c:pt>
                <c:pt idx="4186">
                  <c:v>10</c:v>
                </c:pt>
                <c:pt idx="4187">
                  <c:v>10</c:v>
                </c:pt>
                <c:pt idx="4188">
                  <c:v>10</c:v>
                </c:pt>
                <c:pt idx="4189">
                  <c:v>10</c:v>
                </c:pt>
                <c:pt idx="4190">
                  <c:v>10</c:v>
                </c:pt>
                <c:pt idx="4191">
                  <c:v>10</c:v>
                </c:pt>
                <c:pt idx="4192">
                  <c:v>10</c:v>
                </c:pt>
                <c:pt idx="4193">
                  <c:v>10</c:v>
                </c:pt>
                <c:pt idx="4194">
                  <c:v>10</c:v>
                </c:pt>
                <c:pt idx="4195">
                  <c:v>10</c:v>
                </c:pt>
                <c:pt idx="4196">
                  <c:v>10</c:v>
                </c:pt>
                <c:pt idx="4197">
                  <c:v>10</c:v>
                </c:pt>
                <c:pt idx="4198">
                  <c:v>10</c:v>
                </c:pt>
                <c:pt idx="4199">
                  <c:v>10</c:v>
                </c:pt>
                <c:pt idx="4200">
                  <c:v>10</c:v>
                </c:pt>
                <c:pt idx="4201">
                  <c:v>10</c:v>
                </c:pt>
                <c:pt idx="4202">
                  <c:v>10</c:v>
                </c:pt>
                <c:pt idx="4203">
                  <c:v>10</c:v>
                </c:pt>
                <c:pt idx="4204">
                  <c:v>10</c:v>
                </c:pt>
                <c:pt idx="4205">
                  <c:v>10</c:v>
                </c:pt>
                <c:pt idx="4206">
                  <c:v>10</c:v>
                </c:pt>
                <c:pt idx="4207">
                  <c:v>10</c:v>
                </c:pt>
                <c:pt idx="4208">
                  <c:v>10</c:v>
                </c:pt>
                <c:pt idx="4209">
                  <c:v>10</c:v>
                </c:pt>
                <c:pt idx="4210">
                  <c:v>10</c:v>
                </c:pt>
                <c:pt idx="4211">
                  <c:v>10</c:v>
                </c:pt>
                <c:pt idx="4212">
                  <c:v>10</c:v>
                </c:pt>
                <c:pt idx="4213">
                  <c:v>10</c:v>
                </c:pt>
                <c:pt idx="4214">
                  <c:v>10</c:v>
                </c:pt>
                <c:pt idx="4215">
                  <c:v>10</c:v>
                </c:pt>
                <c:pt idx="4216">
                  <c:v>10</c:v>
                </c:pt>
                <c:pt idx="4217">
                  <c:v>10</c:v>
                </c:pt>
                <c:pt idx="4218">
                  <c:v>10</c:v>
                </c:pt>
                <c:pt idx="4219">
                  <c:v>10</c:v>
                </c:pt>
                <c:pt idx="4220">
                  <c:v>10</c:v>
                </c:pt>
                <c:pt idx="4221">
                  <c:v>10</c:v>
                </c:pt>
                <c:pt idx="4222">
                  <c:v>10</c:v>
                </c:pt>
                <c:pt idx="4223">
                  <c:v>10</c:v>
                </c:pt>
                <c:pt idx="4224">
                  <c:v>10</c:v>
                </c:pt>
                <c:pt idx="4225">
                  <c:v>10</c:v>
                </c:pt>
                <c:pt idx="4226">
                  <c:v>10</c:v>
                </c:pt>
                <c:pt idx="4227">
                  <c:v>10</c:v>
                </c:pt>
                <c:pt idx="4228">
                  <c:v>10</c:v>
                </c:pt>
                <c:pt idx="4229">
                  <c:v>10</c:v>
                </c:pt>
                <c:pt idx="4230">
                  <c:v>10</c:v>
                </c:pt>
                <c:pt idx="4231">
                  <c:v>10</c:v>
                </c:pt>
                <c:pt idx="4232">
                  <c:v>10</c:v>
                </c:pt>
                <c:pt idx="4233">
                  <c:v>10</c:v>
                </c:pt>
                <c:pt idx="4234">
                  <c:v>10</c:v>
                </c:pt>
                <c:pt idx="4235">
                  <c:v>10</c:v>
                </c:pt>
                <c:pt idx="4236">
                  <c:v>10</c:v>
                </c:pt>
                <c:pt idx="4237">
                  <c:v>10</c:v>
                </c:pt>
                <c:pt idx="4238">
                  <c:v>10</c:v>
                </c:pt>
                <c:pt idx="4239">
                  <c:v>10</c:v>
                </c:pt>
                <c:pt idx="4240">
                  <c:v>10</c:v>
                </c:pt>
                <c:pt idx="4241">
                  <c:v>10</c:v>
                </c:pt>
                <c:pt idx="4242">
                  <c:v>10</c:v>
                </c:pt>
                <c:pt idx="4243">
                  <c:v>10</c:v>
                </c:pt>
                <c:pt idx="4244">
                  <c:v>10</c:v>
                </c:pt>
                <c:pt idx="4245">
                  <c:v>10</c:v>
                </c:pt>
                <c:pt idx="4246">
                  <c:v>10</c:v>
                </c:pt>
                <c:pt idx="4247">
                  <c:v>10</c:v>
                </c:pt>
                <c:pt idx="4248">
                  <c:v>10</c:v>
                </c:pt>
                <c:pt idx="4249">
                  <c:v>10</c:v>
                </c:pt>
                <c:pt idx="4250">
                  <c:v>10</c:v>
                </c:pt>
                <c:pt idx="4251">
                  <c:v>10</c:v>
                </c:pt>
                <c:pt idx="4252">
                  <c:v>10</c:v>
                </c:pt>
                <c:pt idx="4253">
                  <c:v>10</c:v>
                </c:pt>
                <c:pt idx="4254">
                  <c:v>10</c:v>
                </c:pt>
                <c:pt idx="4255">
                  <c:v>10</c:v>
                </c:pt>
                <c:pt idx="4256">
                  <c:v>10</c:v>
                </c:pt>
                <c:pt idx="4257">
                  <c:v>10</c:v>
                </c:pt>
                <c:pt idx="4258">
                  <c:v>10</c:v>
                </c:pt>
                <c:pt idx="4259">
                  <c:v>10</c:v>
                </c:pt>
                <c:pt idx="4260">
                  <c:v>10</c:v>
                </c:pt>
                <c:pt idx="4261">
                  <c:v>10</c:v>
                </c:pt>
                <c:pt idx="4262">
                  <c:v>10</c:v>
                </c:pt>
                <c:pt idx="4263">
                  <c:v>10</c:v>
                </c:pt>
                <c:pt idx="4264">
                  <c:v>10</c:v>
                </c:pt>
                <c:pt idx="4265">
                  <c:v>10</c:v>
                </c:pt>
                <c:pt idx="4266">
                  <c:v>10</c:v>
                </c:pt>
                <c:pt idx="4267">
                  <c:v>10</c:v>
                </c:pt>
                <c:pt idx="4268">
                  <c:v>10</c:v>
                </c:pt>
                <c:pt idx="4269">
                  <c:v>10</c:v>
                </c:pt>
                <c:pt idx="4270">
                  <c:v>10</c:v>
                </c:pt>
                <c:pt idx="4271">
                  <c:v>10</c:v>
                </c:pt>
                <c:pt idx="4272">
                  <c:v>10</c:v>
                </c:pt>
                <c:pt idx="4273">
                  <c:v>10</c:v>
                </c:pt>
                <c:pt idx="4274">
                  <c:v>10</c:v>
                </c:pt>
                <c:pt idx="4275">
                  <c:v>10</c:v>
                </c:pt>
                <c:pt idx="4276">
                  <c:v>10</c:v>
                </c:pt>
                <c:pt idx="4277">
                  <c:v>10</c:v>
                </c:pt>
                <c:pt idx="4278">
                  <c:v>10</c:v>
                </c:pt>
                <c:pt idx="4279">
                  <c:v>10</c:v>
                </c:pt>
                <c:pt idx="4280">
                  <c:v>10</c:v>
                </c:pt>
                <c:pt idx="4281">
                  <c:v>10</c:v>
                </c:pt>
                <c:pt idx="4282">
                  <c:v>10</c:v>
                </c:pt>
                <c:pt idx="4283">
                  <c:v>10</c:v>
                </c:pt>
                <c:pt idx="4284">
                  <c:v>10</c:v>
                </c:pt>
                <c:pt idx="4285">
                  <c:v>10</c:v>
                </c:pt>
                <c:pt idx="4286">
                  <c:v>10</c:v>
                </c:pt>
                <c:pt idx="4287">
                  <c:v>10</c:v>
                </c:pt>
                <c:pt idx="4288">
                  <c:v>10</c:v>
                </c:pt>
                <c:pt idx="4289">
                  <c:v>10</c:v>
                </c:pt>
                <c:pt idx="4290">
                  <c:v>10</c:v>
                </c:pt>
                <c:pt idx="4291">
                  <c:v>10</c:v>
                </c:pt>
                <c:pt idx="4292">
                  <c:v>10</c:v>
                </c:pt>
                <c:pt idx="4293">
                  <c:v>10</c:v>
                </c:pt>
                <c:pt idx="4294">
                  <c:v>10</c:v>
                </c:pt>
                <c:pt idx="4295">
                  <c:v>10</c:v>
                </c:pt>
                <c:pt idx="4296">
                  <c:v>10</c:v>
                </c:pt>
                <c:pt idx="4297">
                  <c:v>10</c:v>
                </c:pt>
                <c:pt idx="4298">
                  <c:v>10</c:v>
                </c:pt>
                <c:pt idx="4299">
                  <c:v>10</c:v>
                </c:pt>
                <c:pt idx="4300">
                  <c:v>10</c:v>
                </c:pt>
                <c:pt idx="4301">
                  <c:v>10</c:v>
                </c:pt>
                <c:pt idx="4302">
                  <c:v>10</c:v>
                </c:pt>
                <c:pt idx="4303">
                  <c:v>10</c:v>
                </c:pt>
                <c:pt idx="4304">
                  <c:v>10</c:v>
                </c:pt>
                <c:pt idx="4305">
                  <c:v>10</c:v>
                </c:pt>
                <c:pt idx="4306">
                  <c:v>10</c:v>
                </c:pt>
                <c:pt idx="4307">
                  <c:v>10</c:v>
                </c:pt>
                <c:pt idx="4308">
                  <c:v>10</c:v>
                </c:pt>
                <c:pt idx="4309">
                  <c:v>10</c:v>
                </c:pt>
                <c:pt idx="4310">
                  <c:v>10</c:v>
                </c:pt>
                <c:pt idx="4311">
                  <c:v>10</c:v>
                </c:pt>
                <c:pt idx="4312">
                  <c:v>10</c:v>
                </c:pt>
                <c:pt idx="4313">
                  <c:v>10</c:v>
                </c:pt>
                <c:pt idx="4314">
                  <c:v>10</c:v>
                </c:pt>
                <c:pt idx="4315">
                  <c:v>10</c:v>
                </c:pt>
                <c:pt idx="4316">
                  <c:v>10</c:v>
                </c:pt>
                <c:pt idx="4317">
                  <c:v>10</c:v>
                </c:pt>
                <c:pt idx="4318">
                  <c:v>10</c:v>
                </c:pt>
                <c:pt idx="4319">
                  <c:v>10</c:v>
                </c:pt>
                <c:pt idx="4320">
                  <c:v>10</c:v>
                </c:pt>
                <c:pt idx="4321">
                  <c:v>10</c:v>
                </c:pt>
                <c:pt idx="4322">
                  <c:v>10</c:v>
                </c:pt>
                <c:pt idx="4323">
                  <c:v>10</c:v>
                </c:pt>
                <c:pt idx="4324">
                  <c:v>10</c:v>
                </c:pt>
                <c:pt idx="4325">
                  <c:v>10</c:v>
                </c:pt>
                <c:pt idx="4326">
                  <c:v>10</c:v>
                </c:pt>
                <c:pt idx="4327">
                  <c:v>10</c:v>
                </c:pt>
                <c:pt idx="4328">
                  <c:v>10</c:v>
                </c:pt>
                <c:pt idx="4329">
                  <c:v>10</c:v>
                </c:pt>
                <c:pt idx="4330">
                  <c:v>10</c:v>
                </c:pt>
                <c:pt idx="4331">
                  <c:v>10</c:v>
                </c:pt>
                <c:pt idx="4332">
                  <c:v>10</c:v>
                </c:pt>
                <c:pt idx="4333">
                  <c:v>10</c:v>
                </c:pt>
                <c:pt idx="4334">
                  <c:v>10</c:v>
                </c:pt>
                <c:pt idx="4335">
                  <c:v>10</c:v>
                </c:pt>
                <c:pt idx="4336">
                  <c:v>10</c:v>
                </c:pt>
                <c:pt idx="4337">
                  <c:v>10</c:v>
                </c:pt>
                <c:pt idx="4338">
                  <c:v>10</c:v>
                </c:pt>
                <c:pt idx="4339">
                  <c:v>10</c:v>
                </c:pt>
                <c:pt idx="4340">
                  <c:v>10</c:v>
                </c:pt>
                <c:pt idx="4341">
                  <c:v>10</c:v>
                </c:pt>
                <c:pt idx="4342">
                  <c:v>10</c:v>
                </c:pt>
                <c:pt idx="4343">
                  <c:v>10</c:v>
                </c:pt>
                <c:pt idx="4344">
                  <c:v>10</c:v>
                </c:pt>
                <c:pt idx="4345">
                  <c:v>10</c:v>
                </c:pt>
                <c:pt idx="4346">
                  <c:v>10</c:v>
                </c:pt>
                <c:pt idx="4347">
                  <c:v>10</c:v>
                </c:pt>
                <c:pt idx="4348">
                  <c:v>10</c:v>
                </c:pt>
                <c:pt idx="4349">
                  <c:v>10</c:v>
                </c:pt>
                <c:pt idx="4350">
                  <c:v>10</c:v>
                </c:pt>
                <c:pt idx="4351">
                  <c:v>10</c:v>
                </c:pt>
                <c:pt idx="4352">
                  <c:v>10</c:v>
                </c:pt>
                <c:pt idx="4353">
                  <c:v>10</c:v>
                </c:pt>
                <c:pt idx="4354">
                  <c:v>10</c:v>
                </c:pt>
                <c:pt idx="4355">
                  <c:v>10</c:v>
                </c:pt>
                <c:pt idx="4356">
                  <c:v>10</c:v>
                </c:pt>
                <c:pt idx="4357">
                  <c:v>10</c:v>
                </c:pt>
                <c:pt idx="4358">
                  <c:v>10</c:v>
                </c:pt>
                <c:pt idx="4359">
                  <c:v>10</c:v>
                </c:pt>
                <c:pt idx="4360">
                  <c:v>10</c:v>
                </c:pt>
                <c:pt idx="4361">
                  <c:v>10</c:v>
                </c:pt>
                <c:pt idx="4362">
                  <c:v>10</c:v>
                </c:pt>
                <c:pt idx="4363">
                  <c:v>10</c:v>
                </c:pt>
                <c:pt idx="4364">
                  <c:v>10</c:v>
                </c:pt>
                <c:pt idx="4365">
                  <c:v>10</c:v>
                </c:pt>
                <c:pt idx="4366">
                  <c:v>10</c:v>
                </c:pt>
                <c:pt idx="4367">
                  <c:v>10</c:v>
                </c:pt>
                <c:pt idx="4368">
                  <c:v>10</c:v>
                </c:pt>
                <c:pt idx="4369">
                  <c:v>10</c:v>
                </c:pt>
                <c:pt idx="4370">
                  <c:v>10</c:v>
                </c:pt>
                <c:pt idx="4371">
                  <c:v>10</c:v>
                </c:pt>
                <c:pt idx="4372">
                  <c:v>10</c:v>
                </c:pt>
                <c:pt idx="4373">
                  <c:v>10</c:v>
                </c:pt>
                <c:pt idx="4374">
                  <c:v>10</c:v>
                </c:pt>
                <c:pt idx="4375">
                  <c:v>10</c:v>
                </c:pt>
                <c:pt idx="4376">
                  <c:v>10</c:v>
                </c:pt>
                <c:pt idx="4377">
                  <c:v>10</c:v>
                </c:pt>
                <c:pt idx="4378">
                  <c:v>10</c:v>
                </c:pt>
                <c:pt idx="4379">
                  <c:v>10</c:v>
                </c:pt>
                <c:pt idx="4380">
                  <c:v>10</c:v>
                </c:pt>
                <c:pt idx="4381">
                  <c:v>10</c:v>
                </c:pt>
                <c:pt idx="4382">
                  <c:v>10</c:v>
                </c:pt>
                <c:pt idx="4383">
                  <c:v>10</c:v>
                </c:pt>
                <c:pt idx="4384">
                  <c:v>10</c:v>
                </c:pt>
                <c:pt idx="4385">
                  <c:v>10</c:v>
                </c:pt>
                <c:pt idx="4386">
                  <c:v>10</c:v>
                </c:pt>
                <c:pt idx="4387">
                  <c:v>10</c:v>
                </c:pt>
                <c:pt idx="4388">
                  <c:v>10</c:v>
                </c:pt>
                <c:pt idx="4389">
                  <c:v>10</c:v>
                </c:pt>
                <c:pt idx="4390">
                  <c:v>10</c:v>
                </c:pt>
                <c:pt idx="4391">
                  <c:v>10</c:v>
                </c:pt>
                <c:pt idx="4392">
                  <c:v>10</c:v>
                </c:pt>
                <c:pt idx="4393">
                  <c:v>10</c:v>
                </c:pt>
                <c:pt idx="4394">
                  <c:v>10</c:v>
                </c:pt>
                <c:pt idx="4395">
                  <c:v>10</c:v>
                </c:pt>
                <c:pt idx="4396">
                  <c:v>10</c:v>
                </c:pt>
                <c:pt idx="4397">
                  <c:v>10</c:v>
                </c:pt>
                <c:pt idx="4398">
                  <c:v>10</c:v>
                </c:pt>
                <c:pt idx="4399">
                  <c:v>10</c:v>
                </c:pt>
                <c:pt idx="4400">
                  <c:v>10</c:v>
                </c:pt>
                <c:pt idx="4401">
                  <c:v>10</c:v>
                </c:pt>
                <c:pt idx="4402">
                  <c:v>10</c:v>
                </c:pt>
                <c:pt idx="4403">
                  <c:v>10</c:v>
                </c:pt>
                <c:pt idx="4404">
                  <c:v>10</c:v>
                </c:pt>
                <c:pt idx="4405">
                  <c:v>10</c:v>
                </c:pt>
                <c:pt idx="4406">
                  <c:v>10</c:v>
                </c:pt>
                <c:pt idx="4407">
                  <c:v>10</c:v>
                </c:pt>
                <c:pt idx="4408">
                  <c:v>10</c:v>
                </c:pt>
                <c:pt idx="4409">
                  <c:v>10</c:v>
                </c:pt>
                <c:pt idx="4410">
                  <c:v>10</c:v>
                </c:pt>
                <c:pt idx="4411">
                  <c:v>10</c:v>
                </c:pt>
                <c:pt idx="4412">
                  <c:v>10</c:v>
                </c:pt>
                <c:pt idx="4413">
                  <c:v>10</c:v>
                </c:pt>
                <c:pt idx="4414">
                  <c:v>10</c:v>
                </c:pt>
                <c:pt idx="4415">
                  <c:v>10</c:v>
                </c:pt>
                <c:pt idx="4416">
                  <c:v>10</c:v>
                </c:pt>
                <c:pt idx="4417">
                  <c:v>10</c:v>
                </c:pt>
                <c:pt idx="4418">
                  <c:v>10</c:v>
                </c:pt>
                <c:pt idx="4419">
                  <c:v>10</c:v>
                </c:pt>
                <c:pt idx="4420">
                  <c:v>10</c:v>
                </c:pt>
                <c:pt idx="4421">
                  <c:v>10</c:v>
                </c:pt>
                <c:pt idx="4422">
                  <c:v>10</c:v>
                </c:pt>
                <c:pt idx="4423">
                  <c:v>10</c:v>
                </c:pt>
                <c:pt idx="4424">
                  <c:v>10</c:v>
                </c:pt>
                <c:pt idx="4425">
                  <c:v>10</c:v>
                </c:pt>
                <c:pt idx="4426">
                  <c:v>10</c:v>
                </c:pt>
                <c:pt idx="4427">
                  <c:v>10</c:v>
                </c:pt>
                <c:pt idx="4428">
                  <c:v>10</c:v>
                </c:pt>
                <c:pt idx="4429">
                  <c:v>10</c:v>
                </c:pt>
                <c:pt idx="4430">
                  <c:v>10</c:v>
                </c:pt>
                <c:pt idx="4431">
                  <c:v>10</c:v>
                </c:pt>
                <c:pt idx="4432">
                  <c:v>10</c:v>
                </c:pt>
                <c:pt idx="4433">
                  <c:v>10</c:v>
                </c:pt>
                <c:pt idx="4434">
                  <c:v>10</c:v>
                </c:pt>
                <c:pt idx="4435">
                  <c:v>10</c:v>
                </c:pt>
                <c:pt idx="4436">
                  <c:v>10</c:v>
                </c:pt>
                <c:pt idx="4437">
                  <c:v>10</c:v>
                </c:pt>
                <c:pt idx="4438">
                  <c:v>10</c:v>
                </c:pt>
                <c:pt idx="4439">
                  <c:v>10</c:v>
                </c:pt>
                <c:pt idx="4440">
                  <c:v>10</c:v>
                </c:pt>
                <c:pt idx="4441">
                  <c:v>10</c:v>
                </c:pt>
                <c:pt idx="4442">
                  <c:v>10</c:v>
                </c:pt>
                <c:pt idx="4443">
                  <c:v>10</c:v>
                </c:pt>
                <c:pt idx="4444">
                  <c:v>10</c:v>
                </c:pt>
                <c:pt idx="4445">
                  <c:v>10</c:v>
                </c:pt>
                <c:pt idx="4446">
                  <c:v>10</c:v>
                </c:pt>
                <c:pt idx="4447">
                  <c:v>10</c:v>
                </c:pt>
                <c:pt idx="4448">
                  <c:v>10</c:v>
                </c:pt>
                <c:pt idx="4449">
                  <c:v>10</c:v>
                </c:pt>
                <c:pt idx="4450">
                  <c:v>10</c:v>
                </c:pt>
                <c:pt idx="4451">
                  <c:v>10</c:v>
                </c:pt>
                <c:pt idx="4452">
                  <c:v>10</c:v>
                </c:pt>
                <c:pt idx="4453">
                  <c:v>10</c:v>
                </c:pt>
                <c:pt idx="4454">
                  <c:v>10</c:v>
                </c:pt>
                <c:pt idx="4455">
                  <c:v>10</c:v>
                </c:pt>
                <c:pt idx="4456">
                  <c:v>10</c:v>
                </c:pt>
                <c:pt idx="4457">
                  <c:v>10</c:v>
                </c:pt>
                <c:pt idx="4458">
                  <c:v>10</c:v>
                </c:pt>
                <c:pt idx="4459">
                  <c:v>10</c:v>
                </c:pt>
                <c:pt idx="4460">
                  <c:v>10</c:v>
                </c:pt>
                <c:pt idx="4461">
                  <c:v>10</c:v>
                </c:pt>
                <c:pt idx="4462">
                  <c:v>10</c:v>
                </c:pt>
                <c:pt idx="4463">
                  <c:v>10</c:v>
                </c:pt>
                <c:pt idx="4464">
                  <c:v>10</c:v>
                </c:pt>
                <c:pt idx="4465">
                  <c:v>10</c:v>
                </c:pt>
                <c:pt idx="4466">
                  <c:v>10</c:v>
                </c:pt>
                <c:pt idx="4467">
                  <c:v>10</c:v>
                </c:pt>
                <c:pt idx="4468">
                  <c:v>10</c:v>
                </c:pt>
                <c:pt idx="4469">
                  <c:v>10</c:v>
                </c:pt>
                <c:pt idx="4470">
                  <c:v>10</c:v>
                </c:pt>
                <c:pt idx="4471">
                  <c:v>10</c:v>
                </c:pt>
                <c:pt idx="4472">
                  <c:v>10</c:v>
                </c:pt>
                <c:pt idx="4473">
                  <c:v>10</c:v>
                </c:pt>
                <c:pt idx="4474">
                  <c:v>10</c:v>
                </c:pt>
                <c:pt idx="4475">
                  <c:v>10</c:v>
                </c:pt>
                <c:pt idx="4476">
                  <c:v>10</c:v>
                </c:pt>
                <c:pt idx="4477">
                  <c:v>10</c:v>
                </c:pt>
                <c:pt idx="4478">
                  <c:v>10</c:v>
                </c:pt>
                <c:pt idx="4479">
                  <c:v>10</c:v>
                </c:pt>
                <c:pt idx="4480">
                  <c:v>10</c:v>
                </c:pt>
                <c:pt idx="4481">
                  <c:v>10</c:v>
                </c:pt>
                <c:pt idx="4482">
                  <c:v>10</c:v>
                </c:pt>
                <c:pt idx="4483">
                  <c:v>10</c:v>
                </c:pt>
                <c:pt idx="4484">
                  <c:v>10</c:v>
                </c:pt>
                <c:pt idx="4485">
                  <c:v>10</c:v>
                </c:pt>
                <c:pt idx="4486">
                  <c:v>10</c:v>
                </c:pt>
                <c:pt idx="4487">
                  <c:v>10</c:v>
                </c:pt>
                <c:pt idx="4488">
                  <c:v>10</c:v>
                </c:pt>
                <c:pt idx="4489">
                  <c:v>10</c:v>
                </c:pt>
                <c:pt idx="4490">
                  <c:v>10</c:v>
                </c:pt>
                <c:pt idx="4491">
                  <c:v>10</c:v>
                </c:pt>
                <c:pt idx="4492">
                  <c:v>10</c:v>
                </c:pt>
                <c:pt idx="4493">
                  <c:v>10</c:v>
                </c:pt>
                <c:pt idx="4494">
                  <c:v>10</c:v>
                </c:pt>
                <c:pt idx="4495">
                  <c:v>10</c:v>
                </c:pt>
                <c:pt idx="4496">
                  <c:v>10</c:v>
                </c:pt>
                <c:pt idx="4497">
                  <c:v>10</c:v>
                </c:pt>
                <c:pt idx="4498">
                  <c:v>10</c:v>
                </c:pt>
                <c:pt idx="4499">
                  <c:v>10</c:v>
                </c:pt>
                <c:pt idx="4500">
                  <c:v>10</c:v>
                </c:pt>
                <c:pt idx="4501">
                  <c:v>10</c:v>
                </c:pt>
                <c:pt idx="4502">
                  <c:v>10</c:v>
                </c:pt>
                <c:pt idx="4503">
                  <c:v>10</c:v>
                </c:pt>
                <c:pt idx="4504">
                  <c:v>10</c:v>
                </c:pt>
                <c:pt idx="4505">
                  <c:v>10</c:v>
                </c:pt>
                <c:pt idx="4506">
                  <c:v>10</c:v>
                </c:pt>
                <c:pt idx="4507">
                  <c:v>10</c:v>
                </c:pt>
                <c:pt idx="4508">
                  <c:v>10</c:v>
                </c:pt>
                <c:pt idx="4509">
                  <c:v>10</c:v>
                </c:pt>
                <c:pt idx="4510">
                  <c:v>10</c:v>
                </c:pt>
                <c:pt idx="4511">
                  <c:v>10</c:v>
                </c:pt>
                <c:pt idx="4512">
                  <c:v>10</c:v>
                </c:pt>
                <c:pt idx="4513">
                  <c:v>10</c:v>
                </c:pt>
                <c:pt idx="4514">
                  <c:v>10</c:v>
                </c:pt>
                <c:pt idx="4515">
                  <c:v>10</c:v>
                </c:pt>
                <c:pt idx="4516">
                  <c:v>10</c:v>
                </c:pt>
                <c:pt idx="4517">
                  <c:v>10</c:v>
                </c:pt>
                <c:pt idx="4518">
                  <c:v>10</c:v>
                </c:pt>
                <c:pt idx="4519">
                  <c:v>10</c:v>
                </c:pt>
                <c:pt idx="4520">
                  <c:v>10</c:v>
                </c:pt>
                <c:pt idx="4521">
                  <c:v>10</c:v>
                </c:pt>
                <c:pt idx="4522">
                  <c:v>10</c:v>
                </c:pt>
                <c:pt idx="4523">
                  <c:v>10</c:v>
                </c:pt>
                <c:pt idx="4524">
                  <c:v>10</c:v>
                </c:pt>
                <c:pt idx="4525">
                  <c:v>10</c:v>
                </c:pt>
                <c:pt idx="4526">
                  <c:v>10</c:v>
                </c:pt>
                <c:pt idx="4527">
                  <c:v>10</c:v>
                </c:pt>
                <c:pt idx="4528">
                  <c:v>10</c:v>
                </c:pt>
                <c:pt idx="4529">
                  <c:v>10</c:v>
                </c:pt>
                <c:pt idx="4530">
                  <c:v>10</c:v>
                </c:pt>
                <c:pt idx="4531">
                  <c:v>10</c:v>
                </c:pt>
                <c:pt idx="4532">
                  <c:v>10</c:v>
                </c:pt>
                <c:pt idx="4533">
                  <c:v>10</c:v>
                </c:pt>
                <c:pt idx="4534">
                  <c:v>10</c:v>
                </c:pt>
                <c:pt idx="4535">
                  <c:v>10</c:v>
                </c:pt>
                <c:pt idx="4536">
                  <c:v>10</c:v>
                </c:pt>
                <c:pt idx="4537">
                  <c:v>10</c:v>
                </c:pt>
                <c:pt idx="4538">
                  <c:v>10</c:v>
                </c:pt>
                <c:pt idx="4539">
                  <c:v>10</c:v>
                </c:pt>
                <c:pt idx="4540">
                  <c:v>10</c:v>
                </c:pt>
                <c:pt idx="4541">
                  <c:v>10</c:v>
                </c:pt>
                <c:pt idx="4542">
                  <c:v>10</c:v>
                </c:pt>
                <c:pt idx="4543">
                  <c:v>10</c:v>
                </c:pt>
                <c:pt idx="4544">
                  <c:v>10</c:v>
                </c:pt>
                <c:pt idx="4545">
                  <c:v>10</c:v>
                </c:pt>
                <c:pt idx="4546">
                  <c:v>10</c:v>
                </c:pt>
                <c:pt idx="4547">
                  <c:v>10</c:v>
                </c:pt>
                <c:pt idx="4548">
                  <c:v>10</c:v>
                </c:pt>
                <c:pt idx="4549">
                  <c:v>10</c:v>
                </c:pt>
                <c:pt idx="4550">
                  <c:v>10</c:v>
                </c:pt>
                <c:pt idx="4551">
                  <c:v>10</c:v>
                </c:pt>
                <c:pt idx="4552">
                  <c:v>10</c:v>
                </c:pt>
                <c:pt idx="4553">
                  <c:v>10</c:v>
                </c:pt>
                <c:pt idx="4554">
                  <c:v>10</c:v>
                </c:pt>
                <c:pt idx="4555">
                  <c:v>10</c:v>
                </c:pt>
                <c:pt idx="4556">
                  <c:v>10</c:v>
                </c:pt>
                <c:pt idx="4557">
                  <c:v>10</c:v>
                </c:pt>
                <c:pt idx="4558">
                  <c:v>10</c:v>
                </c:pt>
                <c:pt idx="4559">
                  <c:v>10</c:v>
                </c:pt>
                <c:pt idx="4560">
                  <c:v>10</c:v>
                </c:pt>
                <c:pt idx="4561">
                  <c:v>10</c:v>
                </c:pt>
                <c:pt idx="4562">
                  <c:v>10</c:v>
                </c:pt>
                <c:pt idx="4563">
                  <c:v>10</c:v>
                </c:pt>
                <c:pt idx="4564">
                  <c:v>10</c:v>
                </c:pt>
                <c:pt idx="4565">
                  <c:v>10</c:v>
                </c:pt>
                <c:pt idx="4566">
                  <c:v>10</c:v>
                </c:pt>
                <c:pt idx="4567">
                  <c:v>10</c:v>
                </c:pt>
                <c:pt idx="4568">
                  <c:v>10</c:v>
                </c:pt>
                <c:pt idx="4569">
                  <c:v>10</c:v>
                </c:pt>
                <c:pt idx="4570">
                  <c:v>10</c:v>
                </c:pt>
                <c:pt idx="4571">
                  <c:v>10</c:v>
                </c:pt>
                <c:pt idx="4572">
                  <c:v>10</c:v>
                </c:pt>
                <c:pt idx="4573">
                  <c:v>10</c:v>
                </c:pt>
                <c:pt idx="4574">
                  <c:v>10</c:v>
                </c:pt>
                <c:pt idx="4575">
                  <c:v>10</c:v>
                </c:pt>
                <c:pt idx="4576">
                  <c:v>10</c:v>
                </c:pt>
                <c:pt idx="4577">
                  <c:v>10</c:v>
                </c:pt>
                <c:pt idx="4578">
                  <c:v>10</c:v>
                </c:pt>
                <c:pt idx="4579">
                  <c:v>10</c:v>
                </c:pt>
                <c:pt idx="4580">
                  <c:v>10</c:v>
                </c:pt>
                <c:pt idx="4581">
                  <c:v>10</c:v>
                </c:pt>
                <c:pt idx="4582">
                  <c:v>10</c:v>
                </c:pt>
                <c:pt idx="4583">
                  <c:v>10</c:v>
                </c:pt>
                <c:pt idx="4584">
                  <c:v>10</c:v>
                </c:pt>
                <c:pt idx="4585">
                  <c:v>10</c:v>
                </c:pt>
                <c:pt idx="4586">
                  <c:v>10</c:v>
                </c:pt>
                <c:pt idx="4587">
                  <c:v>10</c:v>
                </c:pt>
                <c:pt idx="4588">
                  <c:v>10</c:v>
                </c:pt>
                <c:pt idx="4589">
                  <c:v>10</c:v>
                </c:pt>
                <c:pt idx="4590">
                  <c:v>10</c:v>
                </c:pt>
                <c:pt idx="4591">
                  <c:v>10</c:v>
                </c:pt>
                <c:pt idx="4592">
                  <c:v>10</c:v>
                </c:pt>
                <c:pt idx="4593">
                  <c:v>10</c:v>
                </c:pt>
                <c:pt idx="4594">
                  <c:v>10</c:v>
                </c:pt>
                <c:pt idx="4595">
                  <c:v>10</c:v>
                </c:pt>
                <c:pt idx="4596">
                  <c:v>10</c:v>
                </c:pt>
                <c:pt idx="4597">
                  <c:v>10</c:v>
                </c:pt>
                <c:pt idx="4598">
                  <c:v>10</c:v>
                </c:pt>
                <c:pt idx="4599">
                  <c:v>10</c:v>
                </c:pt>
                <c:pt idx="4600">
                  <c:v>10</c:v>
                </c:pt>
                <c:pt idx="4601">
                  <c:v>10</c:v>
                </c:pt>
                <c:pt idx="4602">
                  <c:v>10</c:v>
                </c:pt>
                <c:pt idx="4603">
                  <c:v>10</c:v>
                </c:pt>
                <c:pt idx="4604">
                  <c:v>10</c:v>
                </c:pt>
                <c:pt idx="4605">
                  <c:v>10</c:v>
                </c:pt>
                <c:pt idx="4606">
                  <c:v>10</c:v>
                </c:pt>
                <c:pt idx="4607">
                  <c:v>10</c:v>
                </c:pt>
                <c:pt idx="4608">
                  <c:v>10</c:v>
                </c:pt>
                <c:pt idx="4609">
                  <c:v>10</c:v>
                </c:pt>
                <c:pt idx="4610">
                  <c:v>10</c:v>
                </c:pt>
                <c:pt idx="4611">
                  <c:v>10</c:v>
                </c:pt>
                <c:pt idx="4612">
                  <c:v>10</c:v>
                </c:pt>
                <c:pt idx="4613">
                  <c:v>10</c:v>
                </c:pt>
                <c:pt idx="4614">
                  <c:v>10</c:v>
                </c:pt>
                <c:pt idx="4615">
                  <c:v>10</c:v>
                </c:pt>
                <c:pt idx="4616">
                  <c:v>10</c:v>
                </c:pt>
                <c:pt idx="4617">
                  <c:v>10</c:v>
                </c:pt>
                <c:pt idx="4618">
                  <c:v>10</c:v>
                </c:pt>
                <c:pt idx="4619">
                  <c:v>10</c:v>
                </c:pt>
                <c:pt idx="4620">
                  <c:v>10</c:v>
                </c:pt>
                <c:pt idx="4621">
                  <c:v>10</c:v>
                </c:pt>
                <c:pt idx="4622">
                  <c:v>10</c:v>
                </c:pt>
                <c:pt idx="4623">
                  <c:v>10</c:v>
                </c:pt>
                <c:pt idx="4624">
                  <c:v>10</c:v>
                </c:pt>
                <c:pt idx="4625">
                  <c:v>10</c:v>
                </c:pt>
                <c:pt idx="4626">
                  <c:v>10</c:v>
                </c:pt>
                <c:pt idx="4627">
                  <c:v>10</c:v>
                </c:pt>
                <c:pt idx="4628">
                  <c:v>10</c:v>
                </c:pt>
                <c:pt idx="4629">
                  <c:v>10</c:v>
                </c:pt>
                <c:pt idx="4630">
                  <c:v>10</c:v>
                </c:pt>
                <c:pt idx="4631">
                  <c:v>10</c:v>
                </c:pt>
                <c:pt idx="4632">
                  <c:v>10</c:v>
                </c:pt>
                <c:pt idx="4633">
                  <c:v>10</c:v>
                </c:pt>
                <c:pt idx="4634">
                  <c:v>10</c:v>
                </c:pt>
                <c:pt idx="4635">
                  <c:v>10</c:v>
                </c:pt>
                <c:pt idx="4636">
                  <c:v>10</c:v>
                </c:pt>
                <c:pt idx="4637">
                  <c:v>10</c:v>
                </c:pt>
                <c:pt idx="4638">
                  <c:v>10</c:v>
                </c:pt>
                <c:pt idx="4639">
                  <c:v>10</c:v>
                </c:pt>
                <c:pt idx="4640">
                  <c:v>10</c:v>
                </c:pt>
                <c:pt idx="4641">
                  <c:v>10</c:v>
                </c:pt>
                <c:pt idx="4642">
                  <c:v>10</c:v>
                </c:pt>
                <c:pt idx="4643">
                  <c:v>10</c:v>
                </c:pt>
                <c:pt idx="4644">
                  <c:v>10</c:v>
                </c:pt>
                <c:pt idx="4645">
                  <c:v>10</c:v>
                </c:pt>
                <c:pt idx="4646">
                  <c:v>10</c:v>
                </c:pt>
                <c:pt idx="4647">
                  <c:v>10</c:v>
                </c:pt>
                <c:pt idx="4648">
                  <c:v>10</c:v>
                </c:pt>
                <c:pt idx="4649">
                  <c:v>10</c:v>
                </c:pt>
                <c:pt idx="4650">
                  <c:v>10</c:v>
                </c:pt>
                <c:pt idx="4651">
                  <c:v>10</c:v>
                </c:pt>
                <c:pt idx="4652">
                  <c:v>10</c:v>
                </c:pt>
                <c:pt idx="4653">
                  <c:v>10</c:v>
                </c:pt>
                <c:pt idx="4654">
                  <c:v>10</c:v>
                </c:pt>
                <c:pt idx="4655">
                  <c:v>10</c:v>
                </c:pt>
                <c:pt idx="4656">
                  <c:v>10</c:v>
                </c:pt>
                <c:pt idx="4657">
                  <c:v>10</c:v>
                </c:pt>
                <c:pt idx="4658">
                  <c:v>10</c:v>
                </c:pt>
                <c:pt idx="4659">
                  <c:v>10</c:v>
                </c:pt>
                <c:pt idx="4660">
                  <c:v>10</c:v>
                </c:pt>
                <c:pt idx="4661">
                  <c:v>10</c:v>
                </c:pt>
                <c:pt idx="4662">
                  <c:v>10</c:v>
                </c:pt>
                <c:pt idx="4663">
                  <c:v>10</c:v>
                </c:pt>
                <c:pt idx="4664">
                  <c:v>10</c:v>
                </c:pt>
                <c:pt idx="4665">
                  <c:v>10</c:v>
                </c:pt>
                <c:pt idx="4666">
                  <c:v>10</c:v>
                </c:pt>
                <c:pt idx="4667">
                  <c:v>10</c:v>
                </c:pt>
                <c:pt idx="4668">
                  <c:v>10</c:v>
                </c:pt>
                <c:pt idx="4669">
                  <c:v>10</c:v>
                </c:pt>
                <c:pt idx="4670">
                  <c:v>10</c:v>
                </c:pt>
                <c:pt idx="4671">
                  <c:v>10</c:v>
                </c:pt>
                <c:pt idx="4672">
                  <c:v>10</c:v>
                </c:pt>
                <c:pt idx="4673">
                  <c:v>10</c:v>
                </c:pt>
                <c:pt idx="4674">
                  <c:v>10</c:v>
                </c:pt>
                <c:pt idx="4675">
                  <c:v>10</c:v>
                </c:pt>
                <c:pt idx="4676">
                  <c:v>10</c:v>
                </c:pt>
                <c:pt idx="4677">
                  <c:v>10</c:v>
                </c:pt>
                <c:pt idx="4678">
                  <c:v>10</c:v>
                </c:pt>
                <c:pt idx="4679">
                  <c:v>10</c:v>
                </c:pt>
                <c:pt idx="4680">
                  <c:v>10</c:v>
                </c:pt>
                <c:pt idx="4681">
                  <c:v>10</c:v>
                </c:pt>
                <c:pt idx="4682">
                  <c:v>10</c:v>
                </c:pt>
                <c:pt idx="4683">
                  <c:v>10</c:v>
                </c:pt>
                <c:pt idx="4684">
                  <c:v>10</c:v>
                </c:pt>
                <c:pt idx="4685">
                  <c:v>10</c:v>
                </c:pt>
                <c:pt idx="4686">
                  <c:v>10</c:v>
                </c:pt>
                <c:pt idx="4687">
                  <c:v>10</c:v>
                </c:pt>
                <c:pt idx="4688">
                  <c:v>10</c:v>
                </c:pt>
                <c:pt idx="4689">
                  <c:v>10</c:v>
                </c:pt>
                <c:pt idx="4690">
                  <c:v>10</c:v>
                </c:pt>
                <c:pt idx="4691">
                  <c:v>10</c:v>
                </c:pt>
                <c:pt idx="4692">
                  <c:v>10</c:v>
                </c:pt>
                <c:pt idx="4693">
                  <c:v>10</c:v>
                </c:pt>
                <c:pt idx="4694">
                  <c:v>10</c:v>
                </c:pt>
                <c:pt idx="4695">
                  <c:v>10</c:v>
                </c:pt>
                <c:pt idx="4696">
                  <c:v>10</c:v>
                </c:pt>
                <c:pt idx="4697">
                  <c:v>10</c:v>
                </c:pt>
                <c:pt idx="4698">
                  <c:v>10</c:v>
                </c:pt>
                <c:pt idx="4699">
                  <c:v>10</c:v>
                </c:pt>
                <c:pt idx="4700">
                  <c:v>10</c:v>
                </c:pt>
                <c:pt idx="4701">
                  <c:v>10</c:v>
                </c:pt>
                <c:pt idx="4702">
                  <c:v>10</c:v>
                </c:pt>
                <c:pt idx="4703">
                  <c:v>10</c:v>
                </c:pt>
                <c:pt idx="4704">
                  <c:v>10</c:v>
                </c:pt>
                <c:pt idx="4705">
                  <c:v>10</c:v>
                </c:pt>
                <c:pt idx="4706">
                  <c:v>10</c:v>
                </c:pt>
                <c:pt idx="4707">
                  <c:v>10</c:v>
                </c:pt>
                <c:pt idx="4708">
                  <c:v>10</c:v>
                </c:pt>
                <c:pt idx="4709">
                  <c:v>10</c:v>
                </c:pt>
                <c:pt idx="4710">
                  <c:v>10</c:v>
                </c:pt>
                <c:pt idx="4711">
                  <c:v>10</c:v>
                </c:pt>
                <c:pt idx="4712">
                  <c:v>10</c:v>
                </c:pt>
                <c:pt idx="4713">
                  <c:v>10</c:v>
                </c:pt>
                <c:pt idx="4714">
                  <c:v>10</c:v>
                </c:pt>
                <c:pt idx="4715">
                  <c:v>10</c:v>
                </c:pt>
                <c:pt idx="4716">
                  <c:v>10</c:v>
                </c:pt>
                <c:pt idx="4717">
                  <c:v>10</c:v>
                </c:pt>
                <c:pt idx="4718">
                  <c:v>10</c:v>
                </c:pt>
                <c:pt idx="4719">
                  <c:v>10</c:v>
                </c:pt>
                <c:pt idx="4720">
                  <c:v>10</c:v>
                </c:pt>
                <c:pt idx="4721">
                  <c:v>10</c:v>
                </c:pt>
                <c:pt idx="4722">
                  <c:v>10</c:v>
                </c:pt>
                <c:pt idx="4723">
                  <c:v>10</c:v>
                </c:pt>
                <c:pt idx="4724">
                  <c:v>10</c:v>
                </c:pt>
                <c:pt idx="4725">
                  <c:v>10</c:v>
                </c:pt>
                <c:pt idx="4726">
                  <c:v>10</c:v>
                </c:pt>
                <c:pt idx="4727">
                  <c:v>10</c:v>
                </c:pt>
                <c:pt idx="4728">
                  <c:v>10</c:v>
                </c:pt>
                <c:pt idx="4729">
                  <c:v>10</c:v>
                </c:pt>
                <c:pt idx="4730">
                  <c:v>10</c:v>
                </c:pt>
                <c:pt idx="4731">
                  <c:v>10</c:v>
                </c:pt>
                <c:pt idx="4732">
                  <c:v>10</c:v>
                </c:pt>
                <c:pt idx="4733">
                  <c:v>10</c:v>
                </c:pt>
                <c:pt idx="4734">
                  <c:v>10</c:v>
                </c:pt>
                <c:pt idx="4735">
                  <c:v>10</c:v>
                </c:pt>
                <c:pt idx="4736">
                  <c:v>10</c:v>
                </c:pt>
                <c:pt idx="4737">
                  <c:v>10</c:v>
                </c:pt>
                <c:pt idx="4738">
                  <c:v>10</c:v>
                </c:pt>
                <c:pt idx="4739">
                  <c:v>10</c:v>
                </c:pt>
                <c:pt idx="4740">
                  <c:v>10</c:v>
                </c:pt>
                <c:pt idx="4741">
                  <c:v>10</c:v>
                </c:pt>
                <c:pt idx="4742">
                  <c:v>10</c:v>
                </c:pt>
                <c:pt idx="4743">
                  <c:v>10</c:v>
                </c:pt>
                <c:pt idx="4744">
                  <c:v>10</c:v>
                </c:pt>
                <c:pt idx="4745">
                  <c:v>10</c:v>
                </c:pt>
                <c:pt idx="4746">
                  <c:v>10</c:v>
                </c:pt>
                <c:pt idx="4747">
                  <c:v>10</c:v>
                </c:pt>
                <c:pt idx="4748">
                  <c:v>10</c:v>
                </c:pt>
                <c:pt idx="4749">
                  <c:v>10</c:v>
                </c:pt>
                <c:pt idx="4750">
                  <c:v>10</c:v>
                </c:pt>
                <c:pt idx="4751">
                  <c:v>10</c:v>
                </c:pt>
                <c:pt idx="4752">
                  <c:v>10</c:v>
                </c:pt>
                <c:pt idx="4753">
                  <c:v>10</c:v>
                </c:pt>
                <c:pt idx="4754">
                  <c:v>10</c:v>
                </c:pt>
                <c:pt idx="4755">
                  <c:v>10</c:v>
                </c:pt>
                <c:pt idx="4756">
                  <c:v>10</c:v>
                </c:pt>
                <c:pt idx="4757">
                  <c:v>10</c:v>
                </c:pt>
                <c:pt idx="4758">
                  <c:v>10</c:v>
                </c:pt>
                <c:pt idx="4759">
                  <c:v>10</c:v>
                </c:pt>
                <c:pt idx="4760">
                  <c:v>10</c:v>
                </c:pt>
                <c:pt idx="4761">
                  <c:v>10</c:v>
                </c:pt>
                <c:pt idx="4762">
                  <c:v>10</c:v>
                </c:pt>
                <c:pt idx="4763">
                  <c:v>10</c:v>
                </c:pt>
                <c:pt idx="4764">
                  <c:v>10</c:v>
                </c:pt>
                <c:pt idx="4765">
                  <c:v>10</c:v>
                </c:pt>
                <c:pt idx="4766">
                  <c:v>10</c:v>
                </c:pt>
                <c:pt idx="4767">
                  <c:v>10</c:v>
                </c:pt>
                <c:pt idx="4768">
                  <c:v>10</c:v>
                </c:pt>
                <c:pt idx="4769">
                  <c:v>10</c:v>
                </c:pt>
                <c:pt idx="4770">
                  <c:v>10</c:v>
                </c:pt>
                <c:pt idx="4771">
                  <c:v>10</c:v>
                </c:pt>
                <c:pt idx="4772">
                  <c:v>10</c:v>
                </c:pt>
                <c:pt idx="4773">
                  <c:v>10</c:v>
                </c:pt>
                <c:pt idx="4774">
                  <c:v>10</c:v>
                </c:pt>
                <c:pt idx="4775">
                  <c:v>10</c:v>
                </c:pt>
                <c:pt idx="4776">
                  <c:v>10</c:v>
                </c:pt>
                <c:pt idx="4777">
                  <c:v>10</c:v>
                </c:pt>
                <c:pt idx="4778">
                  <c:v>10</c:v>
                </c:pt>
                <c:pt idx="4779">
                  <c:v>10</c:v>
                </c:pt>
                <c:pt idx="4780">
                  <c:v>10</c:v>
                </c:pt>
                <c:pt idx="4781">
                  <c:v>10</c:v>
                </c:pt>
                <c:pt idx="4782">
                  <c:v>10</c:v>
                </c:pt>
                <c:pt idx="4783">
                  <c:v>10</c:v>
                </c:pt>
                <c:pt idx="4784">
                  <c:v>10</c:v>
                </c:pt>
                <c:pt idx="4785">
                  <c:v>10</c:v>
                </c:pt>
                <c:pt idx="4786">
                  <c:v>10</c:v>
                </c:pt>
                <c:pt idx="4787">
                  <c:v>10</c:v>
                </c:pt>
                <c:pt idx="4788">
                  <c:v>10</c:v>
                </c:pt>
                <c:pt idx="4789">
                  <c:v>10</c:v>
                </c:pt>
                <c:pt idx="4790">
                  <c:v>10</c:v>
                </c:pt>
                <c:pt idx="4791">
                  <c:v>10</c:v>
                </c:pt>
                <c:pt idx="4792">
                  <c:v>10</c:v>
                </c:pt>
                <c:pt idx="4793">
                  <c:v>10</c:v>
                </c:pt>
                <c:pt idx="4794">
                  <c:v>10</c:v>
                </c:pt>
                <c:pt idx="4795">
                  <c:v>10</c:v>
                </c:pt>
                <c:pt idx="4796">
                  <c:v>10</c:v>
                </c:pt>
                <c:pt idx="4797">
                  <c:v>10</c:v>
                </c:pt>
                <c:pt idx="4798">
                  <c:v>10</c:v>
                </c:pt>
                <c:pt idx="4799">
                  <c:v>10</c:v>
                </c:pt>
                <c:pt idx="4800">
                  <c:v>10</c:v>
                </c:pt>
                <c:pt idx="4801">
                  <c:v>10</c:v>
                </c:pt>
                <c:pt idx="4802">
                  <c:v>10</c:v>
                </c:pt>
                <c:pt idx="4803">
                  <c:v>10</c:v>
                </c:pt>
                <c:pt idx="4804">
                  <c:v>10</c:v>
                </c:pt>
                <c:pt idx="4805">
                  <c:v>10</c:v>
                </c:pt>
                <c:pt idx="4806">
                  <c:v>10</c:v>
                </c:pt>
                <c:pt idx="4807">
                  <c:v>10</c:v>
                </c:pt>
                <c:pt idx="4808">
                  <c:v>10</c:v>
                </c:pt>
                <c:pt idx="4809">
                  <c:v>10</c:v>
                </c:pt>
                <c:pt idx="4810">
                  <c:v>10</c:v>
                </c:pt>
                <c:pt idx="4811">
                  <c:v>10</c:v>
                </c:pt>
                <c:pt idx="4812">
                  <c:v>10</c:v>
                </c:pt>
                <c:pt idx="4813">
                  <c:v>10</c:v>
                </c:pt>
                <c:pt idx="4814">
                  <c:v>10</c:v>
                </c:pt>
                <c:pt idx="4815">
                  <c:v>10</c:v>
                </c:pt>
                <c:pt idx="4816">
                  <c:v>10</c:v>
                </c:pt>
                <c:pt idx="4817">
                  <c:v>10</c:v>
                </c:pt>
                <c:pt idx="4818">
                  <c:v>10</c:v>
                </c:pt>
                <c:pt idx="4819">
                  <c:v>10</c:v>
                </c:pt>
                <c:pt idx="4820">
                  <c:v>10</c:v>
                </c:pt>
                <c:pt idx="4821">
                  <c:v>10</c:v>
                </c:pt>
                <c:pt idx="4822">
                  <c:v>10</c:v>
                </c:pt>
                <c:pt idx="4823">
                  <c:v>10</c:v>
                </c:pt>
                <c:pt idx="4824">
                  <c:v>10</c:v>
                </c:pt>
                <c:pt idx="4825">
                  <c:v>10</c:v>
                </c:pt>
                <c:pt idx="4826">
                  <c:v>10</c:v>
                </c:pt>
                <c:pt idx="4827">
                  <c:v>10</c:v>
                </c:pt>
                <c:pt idx="4828">
                  <c:v>10</c:v>
                </c:pt>
                <c:pt idx="4829">
                  <c:v>10</c:v>
                </c:pt>
                <c:pt idx="4830">
                  <c:v>10</c:v>
                </c:pt>
                <c:pt idx="4831">
                  <c:v>10</c:v>
                </c:pt>
                <c:pt idx="4832">
                  <c:v>10</c:v>
                </c:pt>
                <c:pt idx="4833">
                  <c:v>10</c:v>
                </c:pt>
                <c:pt idx="4834">
                  <c:v>10</c:v>
                </c:pt>
                <c:pt idx="4835">
                  <c:v>10</c:v>
                </c:pt>
                <c:pt idx="4836">
                  <c:v>10</c:v>
                </c:pt>
                <c:pt idx="4837">
                  <c:v>10</c:v>
                </c:pt>
                <c:pt idx="4838">
                  <c:v>10</c:v>
                </c:pt>
                <c:pt idx="4839">
                  <c:v>10</c:v>
                </c:pt>
                <c:pt idx="4840">
                  <c:v>10</c:v>
                </c:pt>
                <c:pt idx="4841">
                  <c:v>10</c:v>
                </c:pt>
                <c:pt idx="4842">
                  <c:v>10</c:v>
                </c:pt>
                <c:pt idx="4843">
                  <c:v>10</c:v>
                </c:pt>
                <c:pt idx="4844">
                  <c:v>10</c:v>
                </c:pt>
                <c:pt idx="4845">
                  <c:v>10</c:v>
                </c:pt>
                <c:pt idx="4846">
                  <c:v>10</c:v>
                </c:pt>
                <c:pt idx="4847">
                  <c:v>10</c:v>
                </c:pt>
                <c:pt idx="4848">
                  <c:v>10</c:v>
                </c:pt>
                <c:pt idx="4849">
                  <c:v>10</c:v>
                </c:pt>
                <c:pt idx="4850">
                  <c:v>10</c:v>
                </c:pt>
                <c:pt idx="4851">
                  <c:v>10</c:v>
                </c:pt>
                <c:pt idx="4852">
                  <c:v>10</c:v>
                </c:pt>
                <c:pt idx="4853">
                  <c:v>10</c:v>
                </c:pt>
                <c:pt idx="4854">
                  <c:v>10</c:v>
                </c:pt>
                <c:pt idx="4855">
                  <c:v>10</c:v>
                </c:pt>
                <c:pt idx="4856">
                  <c:v>10</c:v>
                </c:pt>
                <c:pt idx="4857">
                  <c:v>10</c:v>
                </c:pt>
                <c:pt idx="4858">
                  <c:v>10</c:v>
                </c:pt>
                <c:pt idx="4859">
                  <c:v>10</c:v>
                </c:pt>
                <c:pt idx="4860">
                  <c:v>10</c:v>
                </c:pt>
                <c:pt idx="4861">
                  <c:v>10</c:v>
                </c:pt>
                <c:pt idx="4862">
                  <c:v>10</c:v>
                </c:pt>
                <c:pt idx="4863">
                  <c:v>10</c:v>
                </c:pt>
                <c:pt idx="4864">
                  <c:v>10</c:v>
                </c:pt>
                <c:pt idx="4865">
                  <c:v>10</c:v>
                </c:pt>
                <c:pt idx="4866">
                  <c:v>10</c:v>
                </c:pt>
                <c:pt idx="4867">
                  <c:v>10</c:v>
                </c:pt>
                <c:pt idx="4868">
                  <c:v>10</c:v>
                </c:pt>
                <c:pt idx="4869">
                  <c:v>10</c:v>
                </c:pt>
                <c:pt idx="4870">
                  <c:v>10</c:v>
                </c:pt>
                <c:pt idx="4871">
                  <c:v>10</c:v>
                </c:pt>
                <c:pt idx="4872">
                  <c:v>10</c:v>
                </c:pt>
                <c:pt idx="4873">
                  <c:v>10</c:v>
                </c:pt>
                <c:pt idx="4874">
                  <c:v>10</c:v>
                </c:pt>
                <c:pt idx="4875">
                  <c:v>10</c:v>
                </c:pt>
                <c:pt idx="4876">
                  <c:v>10</c:v>
                </c:pt>
                <c:pt idx="4877">
                  <c:v>10</c:v>
                </c:pt>
                <c:pt idx="4878">
                  <c:v>10</c:v>
                </c:pt>
                <c:pt idx="4879">
                  <c:v>10</c:v>
                </c:pt>
                <c:pt idx="4880">
                  <c:v>10</c:v>
                </c:pt>
                <c:pt idx="4881">
                  <c:v>10</c:v>
                </c:pt>
                <c:pt idx="4882">
                  <c:v>10</c:v>
                </c:pt>
                <c:pt idx="4883">
                  <c:v>10</c:v>
                </c:pt>
                <c:pt idx="4884">
                  <c:v>10</c:v>
                </c:pt>
                <c:pt idx="4885">
                  <c:v>10</c:v>
                </c:pt>
                <c:pt idx="4886">
                  <c:v>10</c:v>
                </c:pt>
                <c:pt idx="4887">
                  <c:v>10</c:v>
                </c:pt>
                <c:pt idx="4888">
                  <c:v>10</c:v>
                </c:pt>
                <c:pt idx="4889">
                  <c:v>10</c:v>
                </c:pt>
                <c:pt idx="4890">
                  <c:v>10</c:v>
                </c:pt>
                <c:pt idx="4891">
                  <c:v>10</c:v>
                </c:pt>
                <c:pt idx="4892">
                  <c:v>10</c:v>
                </c:pt>
                <c:pt idx="4893">
                  <c:v>10</c:v>
                </c:pt>
                <c:pt idx="4894">
                  <c:v>10</c:v>
                </c:pt>
                <c:pt idx="4895">
                  <c:v>10</c:v>
                </c:pt>
                <c:pt idx="4896">
                  <c:v>10</c:v>
                </c:pt>
                <c:pt idx="4897">
                  <c:v>10</c:v>
                </c:pt>
                <c:pt idx="4898">
                  <c:v>10</c:v>
                </c:pt>
                <c:pt idx="4899">
                  <c:v>10</c:v>
                </c:pt>
                <c:pt idx="4900">
                  <c:v>10</c:v>
                </c:pt>
                <c:pt idx="4901">
                  <c:v>10</c:v>
                </c:pt>
                <c:pt idx="4902">
                  <c:v>10</c:v>
                </c:pt>
                <c:pt idx="4903">
                  <c:v>10</c:v>
                </c:pt>
                <c:pt idx="4904">
                  <c:v>10</c:v>
                </c:pt>
                <c:pt idx="4905">
                  <c:v>10</c:v>
                </c:pt>
                <c:pt idx="4906">
                  <c:v>10</c:v>
                </c:pt>
                <c:pt idx="4907">
                  <c:v>10</c:v>
                </c:pt>
                <c:pt idx="4908">
                  <c:v>10</c:v>
                </c:pt>
                <c:pt idx="4909">
                  <c:v>10</c:v>
                </c:pt>
                <c:pt idx="4910">
                  <c:v>10</c:v>
                </c:pt>
                <c:pt idx="4911">
                  <c:v>10</c:v>
                </c:pt>
                <c:pt idx="4912">
                  <c:v>10</c:v>
                </c:pt>
                <c:pt idx="4913">
                  <c:v>10</c:v>
                </c:pt>
                <c:pt idx="4914">
                  <c:v>10</c:v>
                </c:pt>
                <c:pt idx="4915">
                  <c:v>10</c:v>
                </c:pt>
                <c:pt idx="4916">
                  <c:v>10</c:v>
                </c:pt>
                <c:pt idx="4917">
                  <c:v>10</c:v>
                </c:pt>
                <c:pt idx="4918">
                  <c:v>10</c:v>
                </c:pt>
                <c:pt idx="4919">
                  <c:v>10</c:v>
                </c:pt>
                <c:pt idx="4920">
                  <c:v>10</c:v>
                </c:pt>
                <c:pt idx="4921">
                  <c:v>10</c:v>
                </c:pt>
                <c:pt idx="4922">
                  <c:v>10</c:v>
                </c:pt>
                <c:pt idx="4923">
                  <c:v>10</c:v>
                </c:pt>
                <c:pt idx="4924">
                  <c:v>10</c:v>
                </c:pt>
                <c:pt idx="4925">
                  <c:v>10</c:v>
                </c:pt>
                <c:pt idx="4926">
                  <c:v>10</c:v>
                </c:pt>
                <c:pt idx="4927">
                  <c:v>10</c:v>
                </c:pt>
                <c:pt idx="4928">
                  <c:v>10</c:v>
                </c:pt>
                <c:pt idx="4929">
                  <c:v>10</c:v>
                </c:pt>
                <c:pt idx="4930">
                  <c:v>10</c:v>
                </c:pt>
                <c:pt idx="4931">
                  <c:v>10</c:v>
                </c:pt>
                <c:pt idx="4932">
                  <c:v>10</c:v>
                </c:pt>
                <c:pt idx="4933">
                  <c:v>10</c:v>
                </c:pt>
                <c:pt idx="4934">
                  <c:v>10</c:v>
                </c:pt>
                <c:pt idx="4935">
                  <c:v>10</c:v>
                </c:pt>
                <c:pt idx="4936">
                  <c:v>10</c:v>
                </c:pt>
                <c:pt idx="4937">
                  <c:v>10</c:v>
                </c:pt>
                <c:pt idx="4938">
                  <c:v>10</c:v>
                </c:pt>
                <c:pt idx="4939">
                  <c:v>10</c:v>
                </c:pt>
                <c:pt idx="4940">
                  <c:v>10</c:v>
                </c:pt>
                <c:pt idx="4941">
                  <c:v>10</c:v>
                </c:pt>
                <c:pt idx="4942">
                  <c:v>10</c:v>
                </c:pt>
                <c:pt idx="4943">
                  <c:v>10</c:v>
                </c:pt>
                <c:pt idx="4944">
                  <c:v>10</c:v>
                </c:pt>
                <c:pt idx="4945">
                  <c:v>10</c:v>
                </c:pt>
                <c:pt idx="4946">
                  <c:v>10</c:v>
                </c:pt>
                <c:pt idx="4947">
                  <c:v>10</c:v>
                </c:pt>
                <c:pt idx="4948">
                  <c:v>10</c:v>
                </c:pt>
                <c:pt idx="4949">
                  <c:v>10</c:v>
                </c:pt>
                <c:pt idx="4950">
                  <c:v>10</c:v>
                </c:pt>
                <c:pt idx="4951">
                  <c:v>10</c:v>
                </c:pt>
                <c:pt idx="4952">
                  <c:v>10</c:v>
                </c:pt>
                <c:pt idx="4953">
                  <c:v>10</c:v>
                </c:pt>
                <c:pt idx="4954">
                  <c:v>10</c:v>
                </c:pt>
                <c:pt idx="4955">
                  <c:v>10</c:v>
                </c:pt>
                <c:pt idx="4956">
                  <c:v>10</c:v>
                </c:pt>
                <c:pt idx="4957">
                  <c:v>10</c:v>
                </c:pt>
                <c:pt idx="4958">
                  <c:v>10</c:v>
                </c:pt>
                <c:pt idx="4959">
                  <c:v>10</c:v>
                </c:pt>
                <c:pt idx="4960">
                  <c:v>10</c:v>
                </c:pt>
                <c:pt idx="4961">
                  <c:v>10</c:v>
                </c:pt>
                <c:pt idx="4962">
                  <c:v>10</c:v>
                </c:pt>
                <c:pt idx="4963">
                  <c:v>10</c:v>
                </c:pt>
                <c:pt idx="4964">
                  <c:v>10</c:v>
                </c:pt>
                <c:pt idx="4965">
                  <c:v>10</c:v>
                </c:pt>
                <c:pt idx="4966">
                  <c:v>10</c:v>
                </c:pt>
                <c:pt idx="4967">
                  <c:v>10</c:v>
                </c:pt>
                <c:pt idx="4968">
                  <c:v>10</c:v>
                </c:pt>
                <c:pt idx="4969">
                  <c:v>10</c:v>
                </c:pt>
                <c:pt idx="4970">
                  <c:v>10</c:v>
                </c:pt>
                <c:pt idx="4971">
                  <c:v>10</c:v>
                </c:pt>
                <c:pt idx="4972">
                  <c:v>10</c:v>
                </c:pt>
                <c:pt idx="4973">
                  <c:v>10</c:v>
                </c:pt>
                <c:pt idx="4974">
                  <c:v>10</c:v>
                </c:pt>
                <c:pt idx="4975">
                  <c:v>10</c:v>
                </c:pt>
                <c:pt idx="4976">
                  <c:v>10</c:v>
                </c:pt>
                <c:pt idx="4977">
                  <c:v>10</c:v>
                </c:pt>
                <c:pt idx="4978">
                  <c:v>10</c:v>
                </c:pt>
                <c:pt idx="4979">
                  <c:v>10</c:v>
                </c:pt>
                <c:pt idx="4980">
                  <c:v>10</c:v>
                </c:pt>
                <c:pt idx="4981">
                  <c:v>10</c:v>
                </c:pt>
                <c:pt idx="4982">
                  <c:v>10</c:v>
                </c:pt>
                <c:pt idx="4983">
                  <c:v>10</c:v>
                </c:pt>
                <c:pt idx="4984">
                  <c:v>10</c:v>
                </c:pt>
                <c:pt idx="4985">
                  <c:v>10</c:v>
                </c:pt>
                <c:pt idx="4986">
                  <c:v>10</c:v>
                </c:pt>
                <c:pt idx="4987">
                  <c:v>10</c:v>
                </c:pt>
                <c:pt idx="4988">
                  <c:v>10</c:v>
                </c:pt>
                <c:pt idx="4989">
                  <c:v>10</c:v>
                </c:pt>
                <c:pt idx="4990">
                  <c:v>10</c:v>
                </c:pt>
                <c:pt idx="4991">
                  <c:v>10</c:v>
                </c:pt>
                <c:pt idx="4992">
                  <c:v>10</c:v>
                </c:pt>
                <c:pt idx="4993">
                  <c:v>10</c:v>
                </c:pt>
                <c:pt idx="4994">
                  <c:v>10</c:v>
                </c:pt>
                <c:pt idx="4995">
                  <c:v>10</c:v>
                </c:pt>
                <c:pt idx="4996">
                  <c:v>10</c:v>
                </c:pt>
                <c:pt idx="4997">
                  <c:v>10</c:v>
                </c:pt>
                <c:pt idx="4998">
                  <c:v>10</c:v>
                </c:pt>
                <c:pt idx="4999">
                  <c:v>10</c:v>
                </c:pt>
                <c:pt idx="5000">
                  <c:v>10</c:v>
                </c:pt>
                <c:pt idx="5001">
                  <c:v>10</c:v>
                </c:pt>
                <c:pt idx="5002">
                  <c:v>10</c:v>
                </c:pt>
                <c:pt idx="5003">
                  <c:v>10</c:v>
                </c:pt>
                <c:pt idx="5004">
                  <c:v>10</c:v>
                </c:pt>
                <c:pt idx="5005">
                  <c:v>10</c:v>
                </c:pt>
                <c:pt idx="5006">
                  <c:v>10</c:v>
                </c:pt>
                <c:pt idx="5007">
                  <c:v>10</c:v>
                </c:pt>
                <c:pt idx="5008">
                  <c:v>10</c:v>
                </c:pt>
                <c:pt idx="5009">
                  <c:v>10</c:v>
                </c:pt>
                <c:pt idx="5010">
                  <c:v>10</c:v>
                </c:pt>
                <c:pt idx="5011">
                  <c:v>10</c:v>
                </c:pt>
                <c:pt idx="5012">
                  <c:v>10</c:v>
                </c:pt>
                <c:pt idx="5013">
                  <c:v>10</c:v>
                </c:pt>
                <c:pt idx="5014">
                  <c:v>10</c:v>
                </c:pt>
                <c:pt idx="5015">
                  <c:v>10</c:v>
                </c:pt>
                <c:pt idx="5016">
                  <c:v>10</c:v>
                </c:pt>
                <c:pt idx="5017">
                  <c:v>10</c:v>
                </c:pt>
                <c:pt idx="5018">
                  <c:v>10</c:v>
                </c:pt>
                <c:pt idx="5019">
                  <c:v>10</c:v>
                </c:pt>
                <c:pt idx="5020">
                  <c:v>10</c:v>
                </c:pt>
                <c:pt idx="5021">
                  <c:v>10</c:v>
                </c:pt>
                <c:pt idx="5022">
                  <c:v>10</c:v>
                </c:pt>
                <c:pt idx="5023">
                  <c:v>10</c:v>
                </c:pt>
                <c:pt idx="5024">
                  <c:v>10</c:v>
                </c:pt>
                <c:pt idx="5025">
                  <c:v>10</c:v>
                </c:pt>
                <c:pt idx="5026">
                  <c:v>10</c:v>
                </c:pt>
                <c:pt idx="5027">
                  <c:v>10</c:v>
                </c:pt>
                <c:pt idx="5028">
                  <c:v>10</c:v>
                </c:pt>
                <c:pt idx="5029">
                  <c:v>10</c:v>
                </c:pt>
                <c:pt idx="5030">
                  <c:v>10</c:v>
                </c:pt>
                <c:pt idx="5031">
                  <c:v>10</c:v>
                </c:pt>
                <c:pt idx="5032">
                  <c:v>10</c:v>
                </c:pt>
                <c:pt idx="5033">
                  <c:v>10</c:v>
                </c:pt>
                <c:pt idx="5034">
                  <c:v>10</c:v>
                </c:pt>
                <c:pt idx="5035">
                  <c:v>10</c:v>
                </c:pt>
                <c:pt idx="5036">
                  <c:v>10</c:v>
                </c:pt>
                <c:pt idx="5037">
                  <c:v>10</c:v>
                </c:pt>
                <c:pt idx="5038">
                  <c:v>10</c:v>
                </c:pt>
                <c:pt idx="5039">
                  <c:v>10</c:v>
                </c:pt>
                <c:pt idx="5040">
                  <c:v>10</c:v>
                </c:pt>
                <c:pt idx="5041">
                  <c:v>10</c:v>
                </c:pt>
                <c:pt idx="5042">
                  <c:v>10</c:v>
                </c:pt>
                <c:pt idx="5043">
                  <c:v>10</c:v>
                </c:pt>
                <c:pt idx="5044">
                  <c:v>10</c:v>
                </c:pt>
                <c:pt idx="5045">
                  <c:v>10</c:v>
                </c:pt>
                <c:pt idx="5046">
                  <c:v>10</c:v>
                </c:pt>
                <c:pt idx="5047">
                  <c:v>10</c:v>
                </c:pt>
                <c:pt idx="5048">
                  <c:v>10</c:v>
                </c:pt>
                <c:pt idx="5049">
                  <c:v>10</c:v>
                </c:pt>
                <c:pt idx="5050">
                  <c:v>10</c:v>
                </c:pt>
                <c:pt idx="5051">
                  <c:v>10</c:v>
                </c:pt>
                <c:pt idx="5052">
                  <c:v>10</c:v>
                </c:pt>
                <c:pt idx="5053">
                  <c:v>10</c:v>
                </c:pt>
                <c:pt idx="5054">
                  <c:v>10</c:v>
                </c:pt>
                <c:pt idx="5055">
                  <c:v>10</c:v>
                </c:pt>
                <c:pt idx="5056">
                  <c:v>10</c:v>
                </c:pt>
                <c:pt idx="5057">
                  <c:v>10</c:v>
                </c:pt>
                <c:pt idx="5058">
                  <c:v>10</c:v>
                </c:pt>
                <c:pt idx="5059">
                  <c:v>10</c:v>
                </c:pt>
                <c:pt idx="5060">
                  <c:v>10</c:v>
                </c:pt>
                <c:pt idx="5061">
                  <c:v>10</c:v>
                </c:pt>
                <c:pt idx="5062">
                  <c:v>10</c:v>
                </c:pt>
                <c:pt idx="5063">
                  <c:v>10</c:v>
                </c:pt>
                <c:pt idx="5064">
                  <c:v>10</c:v>
                </c:pt>
                <c:pt idx="5065">
                  <c:v>10</c:v>
                </c:pt>
                <c:pt idx="5066">
                  <c:v>10</c:v>
                </c:pt>
                <c:pt idx="5067">
                  <c:v>10</c:v>
                </c:pt>
                <c:pt idx="5068">
                  <c:v>10</c:v>
                </c:pt>
                <c:pt idx="5069">
                  <c:v>10</c:v>
                </c:pt>
                <c:pt idx="5070">
                  <c:v>10</c:v>
                </c:pt>
                <c:pt idx="5071">
                  <c:v>10</c:v>
                </c:pt>
                <c:pt idx="5072">
                  <c:v>10</c:v>
                </c:pt>
                <c:pt idx="5073">
                  <c:v>10</c:v>
                </c:pt>
                <c:pt idx="5074">
                  <c:v>10</c:v>
                </c:pt>
                <c:pt idx="5075">
                  <c:v>10</c:v>
                </c:pt>
                <c:pt idx="5076">
                  <c:v>10</c:v>
                </c:pt>
                <c:pt idx="5077">
                  <c:v>10</c:v>
                </c:pt>
                <c:pt idx="5078">
                  <c:v>10</c:v>
                </c:pt>
                <c:pt idx="5079">
                  <c:v>10</c:v>
                </c:pt>
                <c:pt idx="5080">
                  <c:v>10</c:v>
                </c:pt>
                <c:pt idx="5081">
                  <c:v>10</c:v>
                </c:pt>
                <c:pt idx="5082">
                  <c:v>10</c:v>
                </c:pt>
                <c:pt idx="5083">
                  <c:v>10</c:v>
                </c:pt>
                <c:pt idx="5084">
                  <c:v>10</c:v>
                </c:pt>
                <c:pt idx="5085">
                  <c:v>10</c:v>
                </c:pt>
                <c:pt idx="5086">
                  <c:v>10</c:v>
                </c:pt>
                <c:pt idx="5087">
                  <c:v>10</c:v>
                </c:pt>
                <c:pt idx="5088">
                  <c:v>10</c:v>
                </c:pt>
                <c:pt idx="5089">
                  <c:v>10</c:v>
                </c:pt>
                <c:pt idx="5090">
                  <c:v>10</c:v>
                </c:pt>
                <c:pt idx="5091">
                  <c:v>10</c:v>
                </c:pt>
                <c:pt idx="5092">
                  <c:v>10</c:v>
                </c:pt>
                <c:pt idx="5093">
                  <c:v>10</c:v>
                </c:pt>
                <c:pt idx="5094">
                  <c:v>10</c:v>
                </c:pt>
                <c:pt idx="5095">
                  <c:v>10</c:v>
                </c:pt>
                <c:pt idx="5096">
                  <c:v>10</c:v>
                </c:pt>
                <c:pt idx="5097">
                  <c:v>10</c:v>
                </c:pt>
                <c:pt idx="5098">
                  <c:v>10</c:v>
                </c:pt>
                <c:pt idx="5099">
                  <c:v>10</c:v>
                </c:pt>
                <c:pt idx="5100">
                  <c:v>10</c:v>
                </c:pt>
                <c:pt idx="5101">
                  <c:v>10</c:v>
                </c:pt>
                <c:pt idx="5102">
                  <c:v>10</c:v>
                </c:pt>
                <c:pt idx="5103">
                  <c:v>10</c:v>
                </c:pt>
                <c:pt idx="5104">
                  <c:v>10</c:v>
                </c:pt>
                <c:pt idx="5105">
                  <c:v>10</c:v>
                </c:pt>
                <c:pt idx="5106">
                  <c:v>10</c:v>
                </c:pt>
                <c:pt idx="5107">
                  <c:v>10</c:v>
                </c:pt>
                <c:pt idx="5108">
                  <c:v>10</c:v>
                </c:pt>
                <c:pt idx="5109">
                  <c:v>10</c:v>
                </c:pt>
                <c:pt idx="5110">
                  <c:v>10</c:v>
                </c:pt>
                <c:pt idx="5111">
                  <c:v>10</c:v>
                </c:pt>
                <c:pt idx="5112">
                  <c:v>10</c:v>
                </c:pt>
                <c:pt idx="5113">
                  <c:v>10</c:v>
                </c:pt>
                <c:pt idx="5114">
                  <c:v>10</c:v>
                </c:pt>
                <c:pt idx="5115">
                  <c:v>10</c:v>
                </c:pt>
                <c:pt idx="5116">
                  <c:v>10</c:v>
                </c:pt>
                <c:pt idx="5117">
                  <c:v>10</c:v>
                </c:pt>
                <c:pt idx="5118">
                  <c:v>10</c:v>
                </c:pt>
                <c:pt idx="5119">
                  <c:v>10</c:v>
                </c:pt>
                <c:pt idx="5120">
                  <c:v>10</c:v>
                </c:pt>
                <c:pt idx="5121">
                  <c:v>10</c:v>
                </c:pt>
                <c:pt idx="5122">
                  <c:v>10</c:v>
                </c:pt>
                <c:pt idx="5123">
                  <c:v>10</c:v>
                </c:pt>
                <c:pt idx="5124">
                  <c:v>10</c:v>
                </c:pt>
                <c:pt idx="5125">
                  <c:v>10</c:v>
                </c:pt>
                <c:pt idx="5126">
                  <c:v>10</c:v>
                </c:pt>
                <c:pt idx="5127">
                  <c:v>10</c:v>
                </c:pt>
                <c:pt idx="5128">
                  <c:v>10</c:v>
                </c:pt>
                <c:pt idx="5129">
                  <c:v>10</c:v>
                </c:pt>
                <c:pt idx="5130">
                  <c:v>10</c:v>
                </c:pt>
                <c:pt idx="5131">
                  <c:v>10</c:v>
                </c:pt>
                <c:pt idx="5132">
                  <c:v>10</c:v>
                </c:pt>
                <c:pt idx="5133">
                  <c:v>10</c:v>
                </c:pt>
                <c:pt idx="5134">
                  <c:v>10</c:v>
                </c:pt>
                <c:pt idx="5135">
                  <c:v>10</c:v>
                </c:pt>
                <c:pt idx="5136">
                  <c:v>10</c:v>
                </c:pt>
                <c:pt idx="5137">
                  <c:v>10</c:v>
                </c:pt>
                <c:pt idx="5138">
                  <c:v>10</c:v>
                </c:pt>
                <c:pt idx="5139">
                  <c:v>10</c:v>
                </c:pt>
                <c:pt idx="5140">
                  <c:v>10</c:v>
                </c:pt>
                <c:pt idx="5141">
                  <c:v>10</c:v>
                </c:pt>
                <c:pt idx="5142">
                  <c:v>10</c:v>
                </c:pt>
                <c:pt idx="5143">
                  <c:v>10</c:v>
                </c:pt>
                <c:pt idx="5144">
                  <c:v>10</c:v>
                </c:pt>
                <c:pt idx="5145">
                  <c:v>10</c:v>
                </c:pt>
                <c:pt idx="5146">
                  <c:v>10</c:v>
                </c:pt>
                <c:pt idx="5147">
                  <c:v>10</c:v>
                </c:pt>
                <c:pt idx="5148">
                  <c:v>10</c:v>
                </c:pt>
                <c:pt idx="5149">
                  <c:v>10</c:v>
                </c:pt>
                <c:pt idx="5150">
                  <c:v>10</c:v>
                </c:pt>
                <c:pt idx="5151">
                  <c:v>10</c:v>
                </c:pt>
                <c:pt idx="5152">
                  <c:v>10</c:v>
                </c:pt>
                <c:pt idx="5153">
                  <c:v>10</c:v>
                </c:pt>
                <c:pt idx="5154">
                  <c:v>10</c:v>
                </c:pt>
                <c:pt idx="5155">
                  <c:v>10</c:v>
                </c:pt>
                <c:pt idx="5156">
                  <c:v>10</c:v>
                </c:pt>
                <c:pt idx="5157">
                  <c:v>10</c:v>
                </c:pt>
                <c:pt idx="5158">
                  <c:v>10</c:v>
                </c:pt>
                <c:pt idx="5159">
                  <c:v>10</c:v>
                </c:pt>
                <c:pt idx="5160">
                  <c:v>10</c:v>
                </c:pt>
                <c:pt idx="5161">
                  <c:v>10</c:v>
                </c:pt>
                <c:pt idx="5162">
                  <c:v>10</c:v>
                </c:pt>
                <c:pt idx="5163">
                  <c:v>10</c:v>
                </c:pt>
                <c:pt idx="5164">
                  <c:v>10</c:v>
                </c:pt>
                <c:pt idx="5165">
                  <c:v>10</c:v>
                </c:pt>
                <c:pt idx="5166">
                  <c:v>10</c:v>
                </c:pt>
                <c:pt idx="5167">
                  <c:v>10</c:v>
                </c:pt>
                <c:pt idx="5168">
                  <c:v>10</c:v>
                </c:pt>
                <c:pt idx="5169">
                  <c:v>10</c:v>
                </c:pt>
                <c:pt idx="5170">
                  <c:v>10</c:v>
                </c:pt>
                <c:pt idx="5171">
                  <c:v>10</c:v>
                </c:pt>
                <c:pt idx="5172">
                  <c:v>10</c:v>
                </c:pt>
                <c:pt idx="5173">
                  <c:v>10</c:v>
                </c:pt>
                <c:pt idx="5174">
                  <c:v>10</c:v>
                </c:pt>
                <c:pt idx="5175">
                  <c:v>10</c:v>
                </c:pt>
                <c:pt idx="5176">
                  <c:v>10</c:v>
                </c:pt>
                <c:pt idx="5177">
                  <c:v>10</c:v>
                </c:pt>
                <c:pt idx="5178">
                  <c:v>10</c:v>
                </c:pt>
                <c:pt idx="5179">
                  <c:v>10</c:v>
                </c:pt>
                <c:pt idx="5180">
                  <c:v>10</c:v>
                </c:pt>
                <c:pt idx="5181">
                  <c:v>10</c:v>
                </c:pt>
                <c:pt idx="5182">
                  <c:v>10</c:v>
                </c:pt>
                <c:pt idx="5183">
                  <c:v>10</c:v>
                </c:pt>
                <c:pt idx="5184">
                  <c:v>10</c:v>
                </c:pt>
                <c:pt idx="5185">
                  <c:v>10</c:v>
                </c:pt>
                <c:pt idx="5186">
                  <c:v>10</c:v>
                </c:pt>
                <c:pt idx="5187">
                  <c:v>10</c:v>
                </c:pt>
                <c:pt idx="5188">
                  <c:v>10</c:v>
                </c:pt>
                <c:pt idx="5189">
                  <c:v>10</c:v>
                </c:pt>
                <c:pt idx="5190">
                  <c:v>10</c:v>
                </c:pt>
                <c:pt idx="5191">
                  <c:v>10</c:v>
                </c:pt>
                <c:pt idx="5192">
                  <c:v>10</c:v>
                </c:pt>
                <c:pt idx="5193">
                  <c:v>10</c:v>
                </c:pt>
                <c:pt idx="5194">
                  <c:v>10</c:v>
                </c:pt>
                <c:pt idx="5195">
                  <c:v>10</c:v>
                </c:pt>
                <c:pt idx="5196">
                  <c:v>10</c:v>
                </c:pt>
                <c:pt idx="5197">
                  <c:v>10</c:v>
                </c:pt>
                <c:pt idx="5198">
                  <c:v>10</c:v>
                </c:pt>
                <c:pt idx="5199">
                  <c:v>10</c:v>
                </c:pt>
                <c:pt idx="5200">
                  <c:v>10</c:v>
                </c:pt>
                <c:pt idx="5201">
                  <c:v>10</c:v>
                </c:pt>
                <c:pt idx="5202">
                  <c:v>10</c:v>
                </c:pt>
                <c:pt idx="5203">
                  <c:v>10</c:v>
                </c:pt>
                <c:pt idx="5204">
                  <c:v>10</c:v>
                </c:pt>
                <c:pt idx="5205">
                  <c:v>10</c:v>
                </c:pt>
                <c:pt idx="5206">
                  <c:v>10</c:v>
                </c:pt>
                <c:pt idx="5207">
                  <c:v>10</c:v>
                </c:pt>
                <c:pt idx="5208">
                  <c:v>10</c:v>
                </c:pt>
                <c:pt idx="5209">
                  <c:v>10</c:v>
                </c:pt>
                <c:pt idx="5210">
                  <c:v>10</c:v>
                </c:pt>
                <c:pt idx="5211">
                  <c:v>10</c:v>
                </c:pt>
                <c:pt idx="5212">
                  <c:v>10</c:v>
                </c:pt>
                <c:pt idx="5213">
                  <c:v>10</c:v>
                </c:pt>
                <c:pt idx="5214">
                  <c:v>10</c:v>
                </c:pt>
                <c:pt idx="5215">
                  <c:v>10</c:v>
                </c:pt>
                <c:pt idx="5216">
                  <c:v>10</c:v>
                </c:pt>
                <c:pt idx="5217">
                  <c:v>10</c:v>
                </c:pt>
                <c:pt idx="5218">
                  <c:v>10</c:v>
                </c:pt>
                <c:pt idx="5219">
                  <c:v>10</c:v>
                </c:pt>
                <c:pt idx="5220">
                  <c:v>10</c:v>
                </c:pt>
                <c:pt idx="5221">
                  <c:v>10</c:v>
                </c:pt>
                <c:pt idx="5222">
                  <c:v>10</c:v>
                </c:pt>
                <c:pt idx="5223">
                  <c:v>10</c:v>
                </c:pt>
                <c:pt idx="5224">
                  <c:v>10</c:v>
                </c:pt>
                <c:pt idx="5225">
                  <c:v>10</c:v>
                </c:pt>
                <c:pt idx="5226">
                  <c:v>10</c:v>
                </c:pt>
                <c:pt idx="5227">
                  <c:v>10</c:v>
                </c:pt>
                <c:pt idx="5228">
                  <c:v>10</c:v>
                </c:pt>
                <c:pt idx="5229">
                  <c:v>10</c:v>
                </c:pt>
                <c:pt idx="5230">
                  <c:v>10</c:v>
                </c:pt>
                <c:pt idx="5231">
                  <c:v>10</c:v>
                </c:pt>
                <c:pt idx="5232">
                  <c:v>10</c:v>
                </c:pt>
                <c:pt idx="5233">
                  <c:v>10</c:v>
                </c:pt>
                <c:pt idx="5234">
                  <c:v>10</c:v>
                </c:pt>
                <c:pt idx="5235">
                  <c:v>10</c:v>
                </c:pt>
                <c:pt idx="5236">
                  <c:v>10</c:v>
                </c:pt>
                <c:pt idx="5237">
                  <c:v>10</c:v>
                </c:pt>
                <c:pt idx="5238">
                  <c:v>10</c:v>
                </c:pt>
                <c:pt idx="5239">
                  <c:v>10</c:v>
                </c:pt>
                <c:pt idx="5240">
                  <c:v>10</c:v>
                </c:pt>
                <c:pt idx="5241">
                  <c:v>10</c:v>
                </c:pt>
                <c:pt idx="5242">
                  <c:v>10</c:v>
                </c:pt>
                <c:pt idx="5243">
                  <c:v>10</c:v>
                </c:pt>
                <c:pt idx="5244">
                  <c:v>10</c:v>
                </c:pt>
                <c:pt idx="5245">
                  <c:v>10</c:v>
                </c:pt>
                <c:pt idx="5246">
                  <c:v>10</c:v>
                </c:pt>
                <c:pt idx="5247">
                  <c:v>10</c:v>
                </c:pt>
                <c:pt idx="5248">
                  <c:v>10</c:v>
                </c:pt>
                <c:pt idx="5249">
                  <c:v>10</c:v>
                </c:pt>
                <c:pt idx="5250">
                  <c:v>10</c:v>
                </c:pt>
                <c:pt idx="5251">
                  <c:v>10</c:v>
                </c:pt>
                <c:pt idx="5252">
                  <c:v>10</c:v>
                </c:pt>
                <c:pt idx="5253">
                  <c:v>10</c:v>
                </c:pt>
                <c:pt idx="5254">
                  <c:v>10</c:v>
                </c:pt>
                <c:pt idx="5255">
                  <c:v>10</c:v>
                </c:pt>
                <c:pt idx="5256">
                  <c:v>10</c:v>
                </c:pt>
                <c:pt idx="5257">
                  <c:v>10</c:v>
                </c:pt>
                <c:pt idx="5258">
                  <c:v>10</c:v>
                </c:pt>
                <c:pt idx="5259">
                  <c:v>10</c:v>
                </c:pt>
                <c:pt idx="5260">
                  <c:v>10</c:v>
                </c:pt>
                <c:pt idx="5261">
                  <c:v>10</c:v>
                </c:pt>
                <c:pt idx="5262">
                  <c:v>10</c:v>
                </c:pt>
                <c:pt idx="5263">
                  <c:v>10</c:v>
                </c:pt>
                <c:pt idx="5264">
                  <c:v>10</c:v>
                </c:pt>
                <c:pt idx="5265">
                  <c:v>10</c:v>
                </c:pt>
                <c:pt idx="5266">
                  <c:v>10</c:v>
                </c:pt>
                <c:pt idx="5267">
                  <c:v>10</c:v>
                </c:pt>
                <c:pt idx="5268">
                  <c:v>10</c:v>
                </c:pt>
                <c:pt idx="5269">
                  <c:v>10</c:v>
                </c:pt>
                <c:pt idx="5270">
                  <c:v>10</c:v>
                </c:pt>
                <c:pt idx="5271">
                  <c:v>10</c:v>
                </c:pt>
                <c:pt idx="5272">
                  <c:v>10</c:v>
                </c:pt>
                <c:pt idx="5273">
                  <c:v>10</c:v>
                </c:pt>
                <c:pt idx="5274">
                  <c:v>10</c:v>
                </c:pt>
                <c:pt idx="5275">
                  <c:v>10</c:v>
                </c:pt>
                <c:pt idx="5276">
                  <c:v>10</c:v>
                </c:pt>
                <c:pt idx="5277">
                  <c:v>10</c:v>
                </c:pt>
                <c:pt idx="5278">
                  <c:v>10</c:v>
                </c:pt>
                <c:pt idx="5279">
                  <c:v>10</c:v>
                </c:pt>
                <c:pt idx="5280">
                  <c:v>10</c:v>
                </c:pt>
                <c:pt idx="5281">
                  <c:v>10</c:v>
                </c:pt>
                <c:pt idx="5282">
                  <c:v>10</c:v>
                </c:pt>
                <c:pt idx="5283">
                  <c:v>10</c:v>
                </c:pt>
                <c:pt idx="5284">
                  <c:v>10</c:v>
                </c:pt>
                <c:pt idx="5285">
                  <c:v>10</c:v>
                </c:pt>
                <c:pt idx="5286">
                  <c:v>10</c:v>
                </c:pt>
                <c:pt idx="5287">
                  <c:v>10</c:v>
                </c:pt>
                <c:pt idx="5288">
                  <c:v>10</c:v>
                </c:pt>
                <c:pt idx="5289">
                  <c:v>10</c:v>
                </c:pt>
                <c:pt idx="5290">
                  <c:v>10</c:v>
                </c:pt>
                <c:pt idx="5291">
                  <c:v>10</c:v>
                </c:pt>
                <c:pt idx="5292">
                  <c:v>10</c:v>
                </c:pt>
                <c:pt idx="5293">
                  <c:v>10</c:v>
                </c:pt>
                <c:pt idx="5294">
                  <c:v>10</c:v>
                </c:pt>
                <c:pt idx="5295">
                  <c:v>10</c:v>
                </c:pt>
                <c:pt idx="5296">
                  <c:v>10</c:v>
                </c:pt>
                <c:pt idx="5297">
                  <c:v>10</c:v>
                </c:pt>
                <c:pt idx="5298">
                  <c:v>10</c:v>
                </c:pt>
                <c:pt idx="5299">
                  <c:v>10</c:v>
                </c:pt>
                <c:pt idx="5300">
                  <c:v>10</c:v>
                </c:pt>
                <c:pt idx="5301">
                  <c:v>10</c:v>
                </c:pt>
                <c:pt idx="5302">
                  <c:v>10</c:v>
                </c:pt>
                <c:pt idx="5303">
                  <c:v>10</c:v>
                </c:pt>
                <c:pt idx="5304">
                  <c:v>10</c:v>
                </c:pt>
                <c:pt idx="5305">
                  <c:v>10</c:v>
                </c:pt>
                <c:pt idx="5306">
                  <c:v>10</c:v>
                </c:pt>
                <c:pt idx="5307">
                  <c:v>10</c:v>
                </c:pt>
                <c:pt idx="5308">
                  <c:v>10</c:v>
                </c:pt>
                <c:pt idx="5309">
                  <c:v>10</c:v>
                </c:pt>
                <c:pt idx="5310">
                  <c:v>10</c:v>
                </c:pt>
                <c:pt idx="5311">
                  <c:v>10</c:v>
                </c:pt>
                <c:pt idx="5312">
                  <c:v>10</c:v>
                </c:pt>
                <c:pt idx="5313">
                  <c:v>10</c:v>
                </c:pt>
                <c:pt idx="5314">
                  <c:v>10</c:v>
                </c:pt>
                <c:pt idx="5315">
                  <c:v>10</c:v>
                </c:pt>
                <c:pt idx="5316">
                  <c:v>10</c:v>
                </c:pt>
                <c:pt idx="5317">
                  <c:v>10</c:v>
                </c:pt>
                <c:pt idx="5318">
                  <c:v>10</c:v>
                </c:pt>
                <c:pt idx="5319">
                  <c:v>10</c:v>
                </c:pt>
                <c:pt idx="5320">
                  <c:v>10</c:v>
                </c:pt>
                <c:pt idx="5321">
                  <c:v>10</c:v>
                </c:pt>
                <c:pt idx="5322">
                  <c:v>10</c:v>
                </c:pt>
                <c:pt idx="5323">
                  <c:v>10</c:v>
                </c:pt>
                <c:pt idx="5324">
                  <c:v>10</c:v>
                </c:pt>
                <c:pt idx="5325">
                  <c:v>10</c:v>
                </c:pt>
                <c:pt idx="5326">
                  <c:v>10</c:v>
                </c:pt>
                <c:pt idx="5327">
                  <c:v>10</c:v>
                </c:pt>
                <c:pt idx="5328">
                  <c:v>10</c:v>
                </c:pt>
                <c:pt idx="5329">
                  <c:v>10</c:v>
                </c:pt>
                <c:pt idx="5330">
                  <c:v>10</c:v>
                </c:pt>
                <c:pt idx="5331">
                  <c:v>10</c:v>
                </c:pt>
                <c:pt idx="5332">
                  <c:v>10</c:v>
                </c:pt>
                <c:pt idx="5333">
                  <c:v>10</c:v>
                </c:pt>
                <c:pt idx="5334">
                  <c:v>10</c:v>
                </c:pt>
                <c:pt idx="5335">
                  <c:v>10</c:v>
                </c:pt>
                <c:pt idx="5336">
                  <c:v>10</c:v>
                </c:pt>
                <c:pt idx="5337">
                  <c:v>10</c:v>
                </c:pt>
                <c:pt idx="5338">
                  <c:v>10</c:v>
                </c:pt>
                <c:pt idx="5339">
                  <c:v>10</c:v>
                </c:pt>
                <c:pt idx="5340">
                  <c:v>10</c:v>
                </c:pt>
                <c:pt idx="5341">
                  <c:v>10</c:v>
                </c:pt>
                <c:pt idx="5342">
                  <c:v>10</c:v>
                </c:pt>
                <c:pt idx="5343">
                  <c:v>10</c:v>
                </c:pt>
                <c:pt idx="5344">
                  <c:v>10</c:v>
                </c:pt>
                <c:pt idx="5345">
                  <c:v>10</c:v>
                </c:pt>
                <c:pt idx="5346">
                  <c:v>10</c:v>
                </c:pt>
                <c:pt idx="5347">
                  <c:v>10</c:v>
                </c:pt>
                <c:pt idx="5348">
                  <c:v>10</c:v>
                </c:pt>
                <c:pt idx="5349">
                  <c:v>10</c:v>
                </c:pt>
                <c:pt idx="5350">
                  <c:v>10</c:v>
                </c:pt>
                <c:pt idx="5351">
                  <c:v>10</c:v>
                </c:pt>
                <c:pt idx="5352">
                  <c:v>10</c:v>
                </c:pt>
                <c:pt idx="5353">
                  <c:v>10</c:v>
                </c:pt>
                <c:pt idx="5354">
                  <c:v>10</c:v>
                </c:pt>
                <c:pt idx="5355">
                  <c:v>10</c:v>
                </c:pt>
                <c:pt idx="5356">
                  <c:v>10</c:v>
                </c:pt>
                <c:pt idx="5357">
                  <c:v>10</c:v>
                </c:pt>
                <c:pt idx="5358">
                  <c:v>10</c:v>
                </c:pt>
                <c:pt idx="5359">
                  <c:v>10</c:v>
                </c:pt>
                <c:pt idx="5360">
                  <c:v>10</c:v>
                </c:pt>
                <c:pt idx="5361">
                  <c:v>10</c:v>
                </c:pt>
                <c:pt idx="5362">
                  <c:v>10</c:v>
                </c:pt>
                <c:pt idx="5363">
                  <c:v>10</c:v>
                </c:pt>
                <c:pt idx="5364">
                  <c:v>10</c:v>
                </c:pt>
                <c:pt idx="5365">
                  <c:v>10</c:v>
                </c:pt>
                <c:pt idx="5366">
                  <c:v>10</c:v>
                </c:pt>
                <c:pt idx="5367">
                  <c:v>10</c:v>
                </c:pt>
                <c:pt idx="5368">
                  <c:v>10</c:v>
                </c:pt>
                <c:pt idx="5369">
                  <c:v>10</c:v>
                </c:pt>
                <c:pt idx="5370">
                  <c:v>10</c:v>
                </c:pt>
                <c:pt idx="5371">
                  <c:v>10</c:v>
                </c:pt>
                <c:pt idx="5372">
                  <c:v>10</c:v>
                </c:pt>
                <c:pt idx="5373">
                  <c:v>10</c:v>
                </c:pt>
                <c:pt idx="5374">
                  <c:v>10</c:v>
                </c:pt>
                <c:pt idx="5375">
                  <c:v>10</c:v>
                </c:pt>
                <c:pt idx="5376">
                  <c:v>10</c:v>
                </c:pt>
                <c:pt idx="5377">
                  <c:v>10</c:v>
                </c:pt>
                <c:pt idx="5378">
                  <c:v>10</c:v>
                </c:pt>
                <c:pt idx="5379">
                  <c:v>10</c:v>
                </c:pt>
                <c:pt idx="5380">
                  <c:v>10</c:v>
                </c:pt>
                <c:pt idx="5381">
                  <c:v>10</c:v>
                </c:pt>
                <c:pt idx="5382">
                  <c:v>10</c:v>
                </c:pt>
                <c:pt idx="5383">
                  <c:v>10</c:v>
                </c:pt>
                <c:pt idx="5384">
                  <c:v>10</c:v>
                </c:pt>
                <c:pt idx="5385">
                  <c:v>10</c:v>
                </c:pt>
                <c:pt idx="5386">
                  <c:v>10</c:v>
                </c:pt>
                <c:pt idx="5387">
                  <c:v>10</c:v>
                </c:pt>
                <c:pt idx="5388">
                  <c:v>10</c:v>
                </c:pt>
                <c:pt idx="5389">
                  <c:v>10</c:v>
                </c:pt>
                <c:pt idx="5390">
                  <c:v>10</c:v>
                </c:pt>
                <c:pt idx="5391">
                  <c:v>10</c:v>
                </c:pt>
                <c:pt idx="5392">
                  <c:v>10</c:v>
                </c:pt>
                <c:pt idx="5393">
                  <c:v>10</c:v>
                </c:pt>
                <c:pt idx="5394">
                  <c:v>10</c:v>
                </c:pt>
                <c:pt idx="5395">
                  <c:v>10</c:v>
                </c:pt>
                <c:pt idx="5396">
                  <c:v>10</c:v>
                </c:pt>
                <c:pt idx="5397">
                  <c:v>10</c:v>
                </c:pt>
                <c:pt idx="5398">
                  <c:v>10</c:v>
                </c:pt>
                <c:pt idx="5399">
                  <c:v>10</c:v>
                </c:pt>
                <c:pt idx="5400">
                  <c:v>10</c:v>
                </c:pt>
                <c:pt idx="5401">
                  <c:v>10</c:v>
                </c:pt>
                <c:pt idx="5402">
                  <c:v>10</c:v>
                </c:pt>
                <c:pt idx="5403">
                  <c:v>10</c:v>
                </c:pt>
                <c:pt idx="5404">
                  <c:v>10</c:v>
                </c:pt>
                <c:pt idx="5405">
                  <c:v>10</c:v>
                </c:pt>
                <c:pt idx="5406">
                  <c:v>10</c:v>
                </c:pt>
                <c:pt idx="5407">
                  <c:v>10</c:v>
                </c:pt>
                <c:pt idx="5408">
                  <c:v>10</c:v>
                </c:pt>
                <c:pt idx="5409">
                  <c:v>10</c:v>
                </c:pt>
                <c:pt idx="5410">
                  <c:v>10</c:v>
                </c:pt>
                <c:pt idx="5411">
                  <c:v>10</c:v>
                </c:pt>
                <c:pt idx="5412">
                  <c:v>10</c:v>
                </c:pt>
                <c:pt idx="5413">
                  <c:v>10</c:v>
                </c:pt>
                <c:pt idx="5414">
                  <c:v>10</c:v>
                </c:pt>
                <c:pt idx="5415">
                  <c:v>10</c:v>
                </c:pt>
                <c:pt idx="5416">
                  <c:v>10</c:v>
                </c:pt>
                <c:pt idx="5417">
                  <c:v>10</c:v>
                </c:pt>
                <c:pt idx="5418">
                  <c:v>10</c:v>
                </c:pt>
                <c:pt idx="5419">
                  <c:v>10</c:v>
                </c:pt>
                <c:pt idx="5420">
                  <c:v>10</c:v>
                </c:pt>
                <c:pt idx="5421">
                  <c:v>10</c:v>
                </c:pt>
                <c:pt idx="5422">
                  <c:v>10</c:v>
                </c:pt>
                <c:pt idx="5423">
                  <c:v>10</c:v>
                </c:pt>
                <c:pt idx="5424">
                  <c:v>10</c:v>
                </c:pt>
                <c:pt idx="5425">
                  <c:v>10</c:v>
                </c:pt>
                <c:pt idx="5426">
                  <c:v>10</c:v>
                </c:pt>
                <c:pt idx="5427">
                  <c:v>10</c:v>
                </c:pt>
                <c:pt idx="5428">
                  <c:v>10</c:v>
                </c:pt>
                <c:pt idx="5429">
                  <c:v>10</c:v>
                </c:pt>
                <c:pt idx="5430">
                  <c:v>10</c:v>
                </c:pt>
                <c:pt idx="5431">
                  <c:v>10</c:v>
                </c:pt>
                <c:pt idx="5432">
                  <c:v>10</c:v>
                </c:pt>
                <c:pt idx="5433">
                  <c:v>10</c:v>
                </c:pt>
                <c:pt idx="5434">
                  <c:v>10</c:v>
                </c:pt>
                <c:pt idx="5435">
                  <c:v>10</c:v>
                </c:pt>
                <c:pt idx="5436">
                  <c:v>10</c:v>
                </c:pt>
                <c:pt idx="5437">
                  <c:v>10</c:v>
                </c:pt>
                <c:pt idx="5438">
                  <c:v>10</c:v>
                </c:pt>
                <c:pt idx="5439">
                  <c:v>10</c:v>
                </c:pt>
                <c:pt idx="5440">
                  <c:v>10</c:v>
                </c:pt>
                <c:pt idx="5441">
                  <c:v>10</c:v>
                </c:pt>
                <c:pt idx="5442">
                  <c:v>10</c:v>
                </c:pt>
                <c:pt idx="5443">
                  <c:v>10</c:v>
                </c:pt>
                <c:pt idx="5444">
                  <c:v>10</c:v>
                </c:pt>
                <c:pt idx="5445">
                  <c:v>10</c:v>
                </c:pt>
                <c:pt idx="5446">
                  <c:v>10</c:v>
                </c:pt>
                <c:pt idx="5447">
                  <c:v>10</c:v>
                </c:pt>
                <c:pt idx="5448">
                  <c:v>10</c:v>
                </c:pt>
                <c:pt idx="5449">
                  <c:v>10</c:v>
                </c:pt>
                <c:pt idx="5450">
                  <c:v>10</c:v>
                </c:pt>
                <c:pt idx="5451">
                  <c:v>10</c:v>
                </c:pt>
                <c:pt idx="5452">
                  <c:v>10</c:v>
                </c:pt>
                <c:pt idx="5453">
                  <c:v>10</c:v>
                </c:pt>
                <c:pt idx="5454">
                  <c:v>10</c:v>
                </c:pt>
                <c:pt idx="5455">
                  <c:v>10</c:v>
                </c:pt>
                <c:pt idx="5456">
                  <c:v>10</c:v>
                </c:pt>
                <c:pt idx="5457">
                  <c:v>10</c:v>
                </c:pt>
                <c:pt idx="5458">
                  <c:v>10</c:v>
                </c:pt>
                <c:pt idx="5459">
                  <c:v>10</c:v>
                </c:pt>
                <c:pt idx="5460">
                  <c:v>10</c:v>
                </c:pt>
                <c:pt idx="5461">
                  <c:v>10</c:v>
                </c:pt>
                <c:pt idx="5462">
                  <c:v>10</c:v>
                </c:pt>
                <c:pt idx="5463">
                  <c:v>10</c:v>
                </c:pt>
                <c:pt idx="5464">
                  <c:v>10</c:v>
                </c:pt>
                <c:pt idx="5465">
                  <c:v>10</c:v>
                </c:pt>
                <c:pt idx="5466">
                  <c:v>10</c:v>
                </c:pt>
                <c:pt idx="5467">
                  <c:v>10</c:v>
                </c:pt>
                <c:pt idx="5468">
                  <c:v>10</c:v>
                </c:pt>
                <c:pt idx="5469">
                  <c:v>10</c:v>
                </c:pt>
                <c:pt idx="5470">
                  <c:v>10</c:v>
                </c:pt>
                <c:pt idx="5471">
                  <c:v>10</c:v>
                </c:pt>
                <c:pt idx="5472">
                  <c:v>10</c:v>
                </c:pt>
                <c:pt idx="5473">
                  <c:v>10</c:v>
                </c:pt>
                <c:pt idx="5474">
                  <c:v>10</c:v>
                </c:pt>
                <c:pt idx="5475">
                  <c:v>10</c:v>
                </c:pt>
                <c:pt idx="5476">
                  <c:v>10</c:v>
                </c:pt>
                <c:pt idx="5477">
                  <c:v>10</c:v>
                </c:pt>
                <c:pt idx="5478">
                  <c:v>10</c:v>
                </c:pt>
                <c:pt idx="5479">
                  <c:v>10</c:v>
                </c:pt>
                <c:pt idx="5480">
                  <c:v>10</c:v>
                </c:pt>
                <c:pt idx="5481">
                  <c:v>10</c:v>
                </c:pt>
                <c:pt idx="5482">
                  <c:v>10</c:v>
                </c:pt>
                <c:pt idx="5483">
                  <c:v>10</c:v>
                </c:pt>
                <c:pt idx="5484">
                  <c:v>10</c:v>
                </c:pt>
                <c:pt idx="5485">
                  <c:v>10</c:v>
                </c:pt>
                <c:pt idx="5486">
                  <c:v>10</c:v>
                </c:pt>
                <c:pt idx="5487">
                  <c:v>10</c:v>
                </c:pt>
                <c:pt idx="5488">
                  <c:v>10</c:v>
                </c:pt>
                <c:pt idx="5489">
                  <c:v>10</c:v>
                </c:pt>
                <c:pt idx="5490">
                  <c:v>10</c:v>
                </c:pt>
                <c:pt idx="5491">
                  <c:v>10</c:v>
                </c:pt>
                <c:pt idx="5492">
                  <c:v>10</c:v>
                </c:pt>
                <c:pt idx="5493">
                  <c:v>10</c:v>
                </c:pt>
                <c:pt idx="5494">
                  <c:v>10</c:v>
                </c:pt>
                <c:pt idx="5495">
                  <c:v>10</c:v>
                </c:pt>
                <c:pt idx="5496">
                  <c:v>10</c:v>
                </c:pt>
                <c:pt idx="5497">
                  <c:v>10</c:v>
                </c:pt>
                <c:pt idx="5498">
                  <c:v>10</c:v>
                </c:pt>
                <c:pt idx="5499">
                  <c:v>10</c:v>
                </c:pt>
                <c:pt idx="5500">
                  <c:v>10</c:v>
                </c:pt>
                <c:pt idx="5501">
                  <c:v>10</c:v>
                </c:pt>
                <c:pt idx="5502">
                  <c:v>10</c:v>
                </c:pt>
                <c:pt idx="5503">
                  <c:v>10</c:v>
                </c:pt>
                <c:pt idx="5504">
                  <c:v>10</c:v>
                </c:pt>
                <c:pt idx="5505">
                  <c:v>10</c:v>
                </c:pt>
                <c:pt idx="5506">
                  <c:v>10</c:v>
                </c:pt>
                <c:pt idx="5507">
                  <c:v>10</c:v>
                </c:pt>
                <c:pt idx="5508">
                  <c:v>10</c:v>
                </c:pt>
                <c:pt idx="5509">
                  <c:v>10</c:v>
                </c:pt>
                <c:pt idx="5510">
                  <c:v>10</c:v>
                </c:pt>
                <c:pt idx="5511">
                  <c:v>10</c:v>
                </c:pt>
                <c:pt idx="5512">
                  <c:v>10</c:v>
                </c:pt>
                <c:pt idx="5513">
                  <c:v>10</c:v>
                </c:pt>
                <c:pt idx="5514">
                  <c:v>10</c:v>
                </c:pt>
                <c:pt idx="5515">
                  <c:v>10</c:v>
                </c:pt>
                <c:pt idx="5516">
                  <c:v>10</c:v>
                </c:pt>
                <c:pt idx="5517">
                  <c:v>10</c:v>
                </c:pt>
                <c:pt idx="5518">
                  <c:v>10</c:v>
                </c:pt>
                <c:pt idx="5519">
                  <c:v>10</c:v>
                </c:pt>
                <c:pt idx="5520">
                  <c:v>10</c:v>
                </c:pt>
                <c:pt idx="5521">
                  <c:v>10</c:v>
                </c:pt>
                <c:pt idx="5522">
                  <c:v>10</c:v>
                </c:pt>
                <c:pt idx="5523">
                  <c:v>10</c:v>
                </c:pt>
                <c:pt idx="5524">
                  <c:v>10</c:v>
                </c:pt>
                <c:pt idx="5525">
                  <c:v>10</c:v>
                </c:pt>
                <c:pt idx="5526">
                  <c:v>10</c:v>
                </c:pt>
                <c:pt idx="5527">
                  <c:v>10</c:v>
                </c:pt>
                <c:pt idx="5528">
                  <c:v>10</c:v>
                </c:pt>
                <c:pt idx="5529">
                  <c:v>10</c:v>
                </c:pt>
                <c:pt idx="5530">
                  <c:v>10</c:v>
                </c:pt>
                <c:pt idx="5531">
                  <c:v>10</c:v>
                </c:pt>
                <c:pt idx="5532">
                  <c:v>10</c:v>
                </c:pt>
                <c:pt idx="5533">
                  <c:v>10</c:v>
                </c:pt>
                <c:pt idx="5534">
                  <c:v>10</c:v>
                </c:pt>
                <c:pt idx="5535">
                  <c:v>10</c:v>
                </c:pt>
                <c:pt idx="5536">
                  <c:v>10</c:v>
                </c:pt>
                <c:pt idx="5537">
                  <c:v>10</c:v>
                </c:pt>
                <c:pt idx="5538">
                  <c:v>10</c:v>
                </c:pt>
                <c:pt idx="5539">
                  <c:v>10</c:v>
                </c:pt>
                <c:pt idx="5540">
                  <c:v>10</c:v>
                </c:pt>
                <c:pt idx="5541">
                  <c:v>10</c:v>
                </c:pt>
                <c:pt idx="5542">
                  <c:v>10</c:v>
                </c:pt>
                <c:pt idx="5543">
                  <c:v>10</c:v>
                </c:pt>
                <c:pt idx="5544">
                  <c:v>10</c:v>
                </c:pt>
                <c:pt idx="5545">
                  <c:v>10</c:v>
                </c:pt>
                <c:pt idx="5546">
                  <c:v>10</c:v>
                </c:pt>
                <c:pt idx="5547">
                  <c:v>10</c:v>
                </c:pt>
                <c:pt idx="5548">
                  <c:v>10</c:v>
                </c:pt>
                <c:pt idx="5549">
                  <c:v>10</c:v>
                </c:pt>
                <c:pt idx="5550">
                  <c:v>10</c:v>
                </c:pt>
                <c:pt idx="5551">
                  <c:v>10</c:v>
                </c:pt>
                <c:pt idx="5552">
                  <c:v>10</c:v>
                </c:pt>
                <c:pt idx="5553">
                  <c:v>10</c:v>
                </c:pt>
                <c:pt idx="5554">
                  <c:v>10</c:v>
                </c:pt>
                <c:pt idx="5555">
                  <c:v>10</c:v>
                </c:pt>
                <c:pt idx="5556">
                  <c:v>10</c:v>
                </c:pt>
                <c:pt idx="5557">
                  <c:v>10</c:v>
                </c:pt>
                <c:pt idx="5558">
                  <c:v>10</c:v>
                </c:pt>
                <c:pt idx="5559">
                  <c:v>10</c:v>
                </c:pt>
                <c:pt idx="5560">
                  <c:v>10</c:v>
                </c:pt>
                <c:pt idx="5561">
                  <c:v>10</c:v>
                </c:pt>
                <c:pt idx="5562">
                  <c:v>10</c:v>
                </c:pt>
                <c:pt idx="5563">
                  <c:v>10</c:v>
                </c:pt>
                <c:pt idx="5564">
                  <c:v>10</c:v>
                </c:pt>
                <c:pt idx="5565">
                  <c:v>10</c:v>
                </c:pt>
                <c:pt idx="5566">
                  <c:v>10</c:v>
                </c:pt>
                <c:pt idx="5567">
                  <c:v>10</c:v>
                </c:pt>
                <c:pt idx="5568">
                  <c:v>10</c:v>
                </c:pt>
                <c:pt idx="5569">
                  <c:v>10</c:v>
                </c:pt>
                <c:pt idx="5570">
                  <c:v>10</c:v>
                </c:pt>
                <c:pt idx="5571">
                  <c:v>10</c:v>
                </c:pt>
                <c:pt idx="5572">
                  <c:v>10</c:v>
                </c:pt>
                <c:pt idx="5573">
                  <c:v>10</c:v>
                </c:pt>
                <c:pt idx="5574">
                  <c:v>10</c:v>
                </c:pt>
                <c:pt idx="5575">
                  <c:v>10</c:v>
                </c:pt>
                <c:pt idx="5576">
                  <c:v>10</c:v>
                </c:pt>
                <c:pt idx="5577">
                  <c:v>10</c:v>
                </c:pt>
                <c:pt idx="5578">
                  <c:v>10</c:v>
                </c:pt>
                <c:pt idx="5579">
                  <c:v>10</c:v>
                </c:pt>
                <c:pt idx="5580">
                  <c:v>10</c:v>
                </c:pt>
                <c:pt idx="5581">
                  <c:v>10</c:v>
                </c:pt>
                <c:pt idx="5582">
                  <c:v>10</c:v>
                </c:pt>
                <c:pt idx="5583">
                  <c:v>10</c:v>
                </c:pt>
                <c:pt idx="5584">
                  <c:v>10</c:v>
                </c:pt>
                <c:pt idx="5585">
                  <c:v>10</c:v>
                </c:pt>
                <c:pt idx="5586">
                  <c:v>10</c:v>
                </c:pt>
                <c:pt idx="5587">
                  <c:v>10</c:v>
                </c:pt>
                <c:pt idx="5588">
                  <c:v>10</c:v>
                </c:pt>
                <c:pt idx="5589">
                  <c:v>10</c:v>
                </c:pt>
                <c:pt idx="5590">
                  <c:v>10</c:v>
                </c:pt>
                <c:pt idx="5591">
                  <c:v>10</c:v>
                </c:pt>
                <c:pt idx="5592">
                  <c:v>10</c:v>
                </c:pt>
                <c:pt idx="5593">
                  <c:v>10</c:v>
                </c:pt>
                <c:pt idx="5594">
                  <c:v>10</c:v>
                </c:pt>
                <c:pt idx="5595">
                  <c:v>10</c:v>
                </c:pt>
                <c:pt idx="5596">
                  <c:v>10</c:v>
                </c:pt>
                <c:pt idx="5597">
                  <c:v>10</c:v>
                </c:pt>
                <c:pt idx="5598">
                  <c:v>10</c:v>
                </c:pt>
                <c:pt idx="5599">
                  <c:v>10</c:v>
                </c:pt>
                <c:pt idx="5600">
                  <c:v>10</c:v>
                </c:pt>
                <c:pt idx="5601">
                  <c:v>10</c:v>
                </c:pt>
                <c:pt idx="5602">
                  <c:v>10</c:v>
                </c:pt>
                <c:pt idx="5603">
                  <c:v>10</c:v>
                </c:pt>
                <c:pt idx="5604">
                  <c:v>10</c:v>
                </c:pt>
                <c:pt idx="5605">
                  <c:v>10</c:v>
                </c:pt>
                <c:pt idx="5606">
                  <c:v>10</c:v>
                </c:pt>
                <c:pt idx="5607">
                  <c:v>10</c:v>
                </c:pt>
                <c:pt idx="5608">
                  <c:v>10</c:v>
                </c:pt>
                <c:pt idx="5609">
                  <c:v>10</c:v>
                </c:pt>
                <c:pt idx="5610">
                  <c:v>10</c:v>
                </c:pt>
                <c:pt idx="5611">
                  <c:v>10</c:v>
                </c:pt>
                <c:pt idx="5612">
                  <c:v>10</c:v>
                </c:pt>
                <c:pt idx="5613">
                  <c:v>10</c:v>
                </c:pt>
                <c:pt idx="5614">
                  <c:v>10</c:v>
                </c:pt>
                <c:pt idx="5615">
                  <c:v>10</c:v>
                </c:pt>
                <c:pt idx="5616">
                  <c:v>10</c:v>
                </c:pt>
                <c:pt idx="5617">
                  <c:v>10</c:v>
                </c:pt>
                <c:pt idx="5618">
                  <c:v>10</c:v>
                </c:pt>
                <c:pt idx="5619">
                  <c:v>10</c:v>
                </c:pt>
                <c:pt idx="5620">
                  <c:v>10</c:v>
                </c:pt>
                <c:pt idx="5621">
                  <c:v>10</c:v>
                </c:pt>
                <c:pt idx="5622">
                  <c:v>10</c:v>
                </c:pt>
                <c:pt idx="5623">
                  <c:v>10</c:v>
                </c:pt>
                <c:pt idx="5624">
                  <c:v>10</c:v>
                </c:pt>
                <c:pt idx="5625">
                  <c:v>10</c:v>
                </c:pt>
                <c:pt idx="5626">
                  <c:v>10</c:v>
                </c:pt>
                <c:pt idx="5627">
                  <c:v>10</c:v>
                </c:pt>
                <c:pt idx="5628">
                  <c:v>10</c:v>
                </c:pt>
                <c:pt idx="5629">
                  <c:v>10</c:v>
                </c:pt>
                <c:pt idx="5630">
                  <c:v>10</c:v>
                </c:pt>
                <c:pt idx="5631">
                  <c:v>10</c:v>
                </c:pt>
                <c:pt idx="5632">
                  <c:v>10</c:v>
                </c:pt>
                <c:pt idx="5633">
                  <c:v>10</c:v>
                </c:pt>
                <c:pt idx="5634">
                  <c:v>10</c:v>
                </c:pt>
                <c:pt idx="5635">
                  <c:v>10</c:v>
                </c:pt>
                <c:pt idx="5636">
                  <c:v>10</c:v>
                </c:pt>
                <c:pt idx="5637">
                  <c:v>10</c:v>
                </c:pt>
                <c:pt idx="5638">
                  <c:v>10</c:v>
                </c:pt>
                <c:pt idx="5639">
                  <c:v>10</c:v>
                </c:pt>
                <c:pt idx="5640">
                  <c:v>10</c:v>
                </c:pt>
                <c:pt idx="5641">
                  <c:v>10</c:v>
                </c:pt>
                <c:pt idx="5642">
                  <c:v>10</c:v>
                </c:pt>
                <c:pt idx="5643">
                  <c:v>10</c:v>
                </c:pt>
                <c:pt idx="5644">
                  <c:v>10</c:v>
                </c:pt>
                <c:pt idx="5645">
                  <c:v>10</c:v>
                </c:pt>
                <c:pt idx="5646">
                  <c:v>10</c:v>
                </c:pt>
                <c:pt idx="5647">
                  <c:v>10</c:v>
                </c:pt>
                <c:pt idx="5648">
                  <c:v>10</c:v>
                </c:pt>
                <c:pt idx="5649">
                  <c:v>10</c:v>
                </c:pt>
                <c:pt idx="5650">
                  <c:v>10</c:v>
                </c:pt>
                <c:pt idx="5651">
                  <c:v>10</c:v>
                </c:pt>
                <c:pt idx="5652">
                  <c:v>10</c:v>
                </c:pt>
                <c:pt idx="5653">
                  <c:v>10</c:v>
                </c:pt>
                <c:pt idx="5654">
                  <c:v>10</c:v>
                </c:pt>
                <c:pt idx="5655">
                  <c:v>10</c:v>
                </c:pt>
                <c:pt idx="5656">
                  <c:v>10</c:v>
                </c:pt>
                <c:pt idx="5657">
                  <c:v>10</c:v>
                </c:pt>
                <c:pt idx="5658">
                  <c:v>10</c:v>
                </c:pt>
                <c:pt idx="5659">
                  <c:v>10</c:v>
                </c:pt>
                <c:pt idx="5660">
                  <c:v>10</c:v>
                </c:pt>
                <c:pt idx="5661">
                  <c:v>10</c:v>
                </c:pt>
                <c:pt idx="5662">
                  <c:v>10</c:v>
                </c:pt>
                <c:pt idx="5663">
                  <c:v>10</c:v>
                </c:pt>
                <c:pt idx="5664">
                  <c:v>10</c:v>
                </c:pt>
                <c:pt idx="5665">
                  <c:v>10</c:v>
                </c:pt>
                <c:pt idx="5666">
                  <c:v>10</c:v>
                </c:pt>
                <c:pt idx="5667">
                  <c:v>10</c:v>
                </c:pt>
                <c:pt idx="5668">
                  <c:v>10</c:v>
                </c:pt>
                <c:pt idx="5669">
                  <c:v>10</c:v>
                </c:pt>
                <c:pt idx="5670">
                  <c:v>10</c:v>
                </c:pt>
                <c:pt idx="5671">
                  <c:v>10</c:v>
                </c:pt>
                <c:pt idx="5672">
                  <c:v>10</c:v>
                </c:pt>
                <c:pt idx="5673">
                  <c:v>10</c:v>
                </c:pt>
                <c:pt idx="5674">
                  <c:v>10</c:v>
                </c:pt>
                <c:pt idx="5675">
                  <c:v>10</c:v>
                </c:pt>
                <c:pt idx="5676">
                  <c:v>10</c:v>
                </c:pt>
                <c:pt idx="5677">
                  <c:v>10</c:v>
                </c:pt>
                <c:pt idx="5678">
                  <c:v>10</c:v>
                </c:pt>
                <c:pt idx="5679">
                  <c:v>10</c:v>
                </c:pt>
                <c:pt idx="5680">
                  <c:v>10</c:v>
                </c:pt>
                <c:pt idx="5681">
                  <c:v>10</c:v>
                </c:pt>
                <c:pt idx="5682">
                  <c:v>10</c:v>
                </c:pt>
                <c:pt idx="5683">
                  <c:v>10</c:v>
                </c:pt>
                <c:pt idx="5684">
                  <c:v>10</c:v>
                </c:pt>
                <c:pt idx="5685">
                  <c:v>10</c:v>
                </c:pt>
                <c:pt idx="5686">
                  <c:v>10</c:v>
                </c:pt>
                <c:pt idx="5687">
                  <c:v>10</c:v>
                </c:pt>
                <c:pt idx="5688">
                  <c:v>10</c:v>
                </c:pt>
                <c:pt idx="5689">
                  <c:v>10</c:v>
                </c:pt>
                <c:pt idx="5690">
                  <c:v>10</c:v>
                </c:pt>
                <c:pt idx="5691">
                  <c:v>10</c:v>
                </c:pt>
                <c:pt idx="5692">
                  <c:v>10</c:v>
                </c:pt>
                <c:pt idx="5693">
                  <c:v>10</c:v>
                </c:pt>
                <c:pt idx="5694">
                  <c:v>10</c:v>
                </c:pt>
                <c:pt idx="5695">
                  <c:v>10</c:v>
                </c:pt>
                <c:pt idx="5696">
                  <c:v>10</c:v>
                </c:pt>
                <c:pt idx="5697">
                  <c:v>10</c:v>
                </c:pt>
                <c:pt idx="5698">
                  <c:v>10</c:v>
                </c:pt>
                <c:pt idx="5699">
                  <c:v>10</c:v>
                </c:pt>
                <c:pt idx="5700">
                  <c:v>10</c:v>
                </c:pt>
                <c:pt idx="5701">
                  <c:v>10</c:v>
                </c:pt>
                <c:pt idx="5702">
                  <c:v>10</c:v>
                </c:pt>
                <c:pt idx="5703">
                  <c:v>10</c:v>
                </c:pt>
                <c:pt idx="5704">
                  <c:v>10</c:v>
                </c:pt>
                <c:pt idx="5705">
                  <c:v>10</c:v>
                </c:pt>
                <c:pt idx="5706">
                  <c:v>10</c:v>
                </c:pt>
                <c:pt idx="5707">
                  <c:v>10</c:v>
                </c:pt>
                <c:pt idx="5708">
                  <c:v>10</c:v>
                </c:pt>
                <c:pt idx="5709">
                  <c:v>10</c:v>
                </c:pt>
                <c:pt idx="5710">
                  <c:v>10</c:v>
                </c:pt>
                <c:pt idx="5711">
                  <c:v>10</c:v>
                </c:pt>
                <c:pt idx="5712">
                  <c:v>10</c:v>
                </c:pt>
                <c:pt idx="5713">
                  <c:v>10</c:v>
                </c:pt>
                <c:pt idx="5714">
                  <c:v>10</c:v>
                </c:pt>
                <c:pt idx="5715">
                  <c:v>10</c:v>
                </c:pt>
                <c:pt idx="5716">
                  <c:v>10</c:v>
                </c:pt>
                <c:pt idx="5717">
                  <c:v>10</c:v>
                </c:pt>
                <c:pt idx="5718">
                  <c:v>10</c:v>
                </c:pt>
                <c:pt idx="5719">
                  <c:v>10</c:v>
                </c:pt>
                <c:pt idx="5720">
                  <c:v>10</c:v>
                </c:pt>
                <c:pt idx="5721">
                  <c:v>10</c:v>
                </c:pt>
                <c:pt idx="5722">
                  <c:v>10</c:v>
                </c:pt>
                <c:pt idx="5723">
                  <c:v>10</c:v>
                </c:pt>
                <c:pt idx="5724">
                  <c:v>10</c:v>
                </c:pt>
                <c:pt idx="5725">
                  <c:v>10</c:v>
                </c:pt>
                <c:pt idx="5726">
                  <c:v>10</c:v>
                </c:pt>
                <c:pt idx="5727">
                  <c:v>10</c:v>
                </c:pt>
                <c:pt idx="5728">
                  <c:v>10</c:v>
                </c:pt>
                <c:pt idx="5729">
                  <c:v>10</c:v>
                </c:pt>
                <c:pt idx="5730">
                  <c:v>10</c:v>
                </c:pt>
                <c:pt idx="5731">
                  <c:v>10</c:v>
                </c:pt>
                <c:pt idx="5732">
                  <c:v>10</c:v>
                </c:pt>
                <c:pt idx="5733">
                  <c:v>10</c:v>
                </c:pt>
                <c:pt idx="5734">
                  <c:v>10</c:v>
                </c:pt>
                <c:pt idx="5735">
                  <c:v>10</c:v>
                </c:pt>
                <c:pt idx="5736">
                  <c:v>10</c:v>
                </c:pt>
                <c:pt idx="5737">
                  <c:v>10</c:v>
                </c:pt>
                <c:pt idx="5738">
                  <c:v>10</c:v>
                </c:pt>
                <c:pt idx="5739">
                  <c:v>10</c:v>
                </c:pt>
                <c:pt idx="5740">
                  <c:v>10</c:v>
                </c:pt>
                <c:pt idx="5741">
                  <c:v>10</c:v>
                </c:pt>
                <c:pt idx="5742">
                  <c:v>10</c:v>
                </c:pt>
                <c:pt idx="5743">
                  <c:v>10</c:v>
                </c:pt>
                <c:pt idx="5744">
                  <c:v>10</c:v>
                </c:pt>
                <c:pt idx="5745">
                  <c:v>10</c:v>
                </c:pt>
                <c:pt idx="5746">
                  <c:v>10</c:v>
                </c:pt>
                <c:pt idx="5747">
                  <c:v>10</c:v>
                </c:pt>
                <c:pt idx="5748">
                  <c:v>10</c:v>
                </c:pt>
                <c:pt idx="5749">
                  <c:v>10</c:v>
                </c:pt>
                <c:pt idx="5750">
                  <c:v>10</c:v>
                </c:pt>
                <c:pt idx="5751">
                  <c:v>10</c:v>
                </c:pt>
                <c:pt idx="5752">
                  <c:v>10</c:v>
                </c:pt>
                <c:pt idx="5753">
                  <c:v>10</c:v>
                </c:pt>
                <c:pt idx="5754">
                  <c:v>10</c:v>
                </c:pt>
                <c:pt idx="5755">
                  <c:v>10</c:v>
                </c:pt>
                <c:pt idx="5756">
                  <c:v>10</c:v>
                </c:pt>
                <c:pt idx="5757">
                  <c:v>10</c:v>
                </c:pt>
                <c:pt idx="5758">
                  <c:v>10</c:v>
                </c:pt>
                <c:pt idx="5759">
                  <c:v>10</c:v>
                </c:pt>
                <c:pt idx="5760">
                  <c:v>10</c:v>
                </c:pt>
                <c:pt idx="5761">
                  <c:v>10</c:v>
                </c:pt>
                <c:pt idx="5762">
                  <c:v>10</c:v>
                </c:pt>
                <c:pt idx="5763">
                  <c:v>10</c:v>
                </c:pt>
                <c:pt idx="5764">
                  <c:v>10</c:v>
                </c:pt>
                <c:pt idx="5765">
                  <c:v>10</c:v>
                </c:pt>
                <c:pt idx="5766">
                  <c:v>10</c:v>
                </c:pt>
                <c:pt idx="5767">
                  <c:v>10</c:v>
                </c:pt>
                <c:pt idx="5768">
                  <c:v>10</c:v>
                </c:pt>
                <c:pt idx="5769">
                  <c:v>10</c:v>
                </c:pt>
                <c:pt idx="5770">
                  <c:v>10</c:v>
                </c:pt>
                <c:pt idx="5771">
                  <c:v>10</c:v>
                </c:pt>
                <c:pt idx="5772">
                  <c:v>10</c:v>
                </c:pt>
                <c:pt idx="5773">
                  <c:v>10</c:v>
                </c:pt>
                <c:pt idx="5774">
                  <c:v>10</c:v>
                </c:pt>
                <c:pt idx="5775">
                  <c:v>10</c:v>
                </c:pt>
                <c:pt idx="5776">
                  <c:v>10</c:v>
                </c:pt>
                <c:pt idx="5777">
                  <c:v>10</c:v>
                </c:pt>
                <c:pt idx="5778">
                  <c:v>10</c:v>
                </c:pt>
                <c:pt idx="5779">
                  <c:v>10</c:v>
                </c:pt>
                <c:pt idx="5780">
                  <c:v>10</c:v>
                </c:pt>
                <c:pt idx="5781">
                  <c:v>10</c:v>
                </c:pt>
                <c:pt idx="5782">
                  <c:v>10</c:v>
                </c:pt>
                <c:pt idx="5783">
                  <c:v>10</c:v>
                </c:pt>
                <c:pt idx="5784">
                  <c:v>10</c:v>
                </c:pt>
                <c:pt idx="5785">
                  <c:v>10</c:v>
                </c:pt>
                <c:pt idx="5786">
                  <c:v>10</c:v>
                </c:pt>
                <c:pt idx="5787">
                  <c:v>10</c:v>
                </c:pt>
                <c:pt idx="5788">
                  <c:v>10</c:v>
                </c:pt>
                <c:pt idx="5789">
                  <c:v>10</c:v>
                </c:pt>
                <c:pt idx="5790">
                  <c:v>10</c:v>
                </c:pt>
                <c:pt idx="5791">
                  <c:v>10</c:v>
                </c:pt>
                <c:pt idx="5792">
                  <c:v>10</c:v>
                </c:pt>
                <c:pt idx="5793">
                  <c:v>10</c:v>
                </c:pt>
                <c:pt idx="5794">
                  <c:v>10</c:v>
                </c:pt>
                <c:pt idx="5795">
                  <c:v>10</c:v>
                </c:pt>
                <c:pt idx="5796">
                  <c:v>10</c:v>
                </c:pt>
                <c:pt idx="5797">
                  <c:v>10</c:v>
                </c:pt>
                <c:pt idx="5798">
                  <c:v>10</c:v>
                </c:pt>
                <c:pt idx="5799">
                  <c:v>10</c:v>
                </c:pt>
                <c:pt idx="5800">
                  <c:v>10</c:v>
                </c:pt>
                <c:pt idx="5801">
                  <c:v>10</c:v>
                </c:pt>
                <c:pt idx="5802">
                  <c:v>10</c:v>
                </c:pt>
                <c:pt idx="5803">
                  <c:v>10</c:v>
                </c:pt>
                <c:pt idx="5804">
                  <c:v>10</c:v>
                </c:pt>
                <c:pt idx="5805">
                  <c:v>10</c:v>
                </c:pt>
                <c:pt idx="5806">
                  <c:v>10</c:v>
                </c:pt>
                <c:pt idx="5807">
                  <c:v>10</c:v>
                </c:pt>
                <c:pt idx="5808">
                  <c:v>10</c:v>
                </c:pt>
                <c:pt idx="5809">
                  <c:v>10</c:v>
                </c:pt>
                <c:pt idx="5810">
                  <c:v>10</c:v>
                </c:pt>
                <c:pt idx="5811">
                  <c:v>10</c:v>
                </c:pt>
                <c:pt idx="5812">
                  <c:v>10</c:v>
                </c:pt>
                <c:pt idx="5813">
                  <c:v>10</c:v>
                </c:pt>
                <c:pt idx="5814">
                  <c:v>10</c:v>
                </c:pt>
                <c:pt idx="5815">
                  <c:v>10</c:v>
                </c:pt>
                <c:pt idx="5816">
                  <c:v>10</c:v>
                </c:pt>
                <c:pt idx="5817">
                  <c:v>10</c:v>
                </c:pt>
                <c:pt idx="5818">
                  <c:v>10</c:v>
                </c:pt>
                <c:pt idx="5819">
                  <c:v>10</c:v>
                </c:pt>
                <c:pt idx="5820">
                  <c:v>10</c:v>
                </c:pt>
                <c:pt idx="5821">
                  <c:v>10</c:v>
                </c:pt>
                <c:pt idx="5822">
                  <c:v>10</c:v>
                </c:pt>
                <c:pt idx="5823">
                  <c:v>10</c:v>
                </c:pt>
                <c:pt idx="5824">
                  <c:v>10</c:v>
                </c:pt>
                <c:pt idx="5825">
                  <c:v>10</c:v>
                </c:pt>
                <c:pt idx="5826">
                  <c:v>10</c:v>
                </c:pt>
                <c:pt idx="5827">
                  <c:v>10</c:v>
                </c:pt>
                <c:pt idx="5828">
                  <c:v>10</c:v>
                </c:pt>
                <c:pt idx="5829">
                  <c:v>10</c:v>
                </c:pt>
                <c:pt idx="5830">
                  <c:v>10</c:v>
                </c:pt>
                <c:pt idx="5831">
                  <c:v>10</c:v>
                </c:pt>
                <c:pt idx="5832">
                  <c:v>10</c:v>
                </c:pt>
                <c:pt idx="5833">
                  <c:v>10</c:v>
                </c:pt>
                <c:pt idx="5834">
                  <c:v>10</c:v>
                </c:pt>
                <c:pt idx="5835">
                  <c:v>10</c:v>
                </c:pt>
                <c:pt idx="5836">
                  <c:v>10</c:v>
                </c:pt>
                <c:pt idx="5837">
                  <c:v>10</c:v>
                </c:pt>
                <c:pt idx="5838">
                  <c:v>10</c:v>
                </c:pt>
                <c:pt idx="5839">
                  <c:v>10</c:v>
                </c:pt>
                <c:pt idx="5840">
                  <c:v>10</c:v>
                </c:pt>
                <c:pt idx="5841">
                  <c:v>10</c:v>
                </c:pt>
                <c:pt idx="5842">
                  <c:v>10</c:v>
                </c:pt>
                <c:pt idx="5843">
                  <c:v>10</c:v>
                </c:pt>
                <c:pt idx="5844">
                  <c:v>10</c:v>
                </c:pt>
                <c:pt idx="5845">
                  <c:v>10</c:v>
                </c:pt>
                <c:pt idx="5846">
                  <c:v>10</c:v>
                </c:pt>
                <c:pt idx="5847">
                  <c:v>10</c:v>
                </c:pt>
                <c:pt idx="5848">
                  <c:v>10</c:v>
                </c:pt>
                <c:pt idx="5849">
                  <c:v>10</c:v>
                </c:pt>
                <c:pt idx="5850">
                  <c:v>10</c:v>
                </c:pt>
                <c:pt idx="5851">
                  <c:v>10</c:v>
                </c:pt>
                <c:pt idx="5852">
                  <c:v>10</c:v>
                </c:pt>
                <c:pt idx="5853">
                  <c:v>10</c:v>
                </c:pt>
                <c:pt idx="5854">
                  <c:v>10</c:v>
                </c:pt>
                <c:pt idx="5855">
                  <c:v>10</c:v>
                </c:pt>
                <c:pt idx="5856">
                  <c:v>10</c:v>
                </c:pt>
                <c:pt idx="5857">
                  <c:v>10</c:v>
                </c:pt>
                <c:pt idx="5858">
                  <c:v>10</c:v>
                </c:pt>
                <c:pt idx="5859">
                  <c:v>10</c:v>
                </c:pt>
                <c:pt idx="5860">
                  <c:v>10</c:v>
                </c:pt>
                <c:pt idx="5861">
                  <c:v>10</c:v>
                </c:pt>
                <c:pt idx="5862">
                  <c:v>10</c:v>
                </c:pt>
                <c:pt idx="5863">
                  <c:v>10</c:v>
                </c:pt>
                <c:pt idx="5864">
                  <c:v>10</c:v>
                </c:pt>
                <c:pt idx="5865">
                  <c:v>10</c:v>
                </c:pt>
                <c:pt idx="5866">
                  <c:v>10</c:v>
                </c:pt>
                <c:pt idx="5867">
                  <c:v>10</c:v>
                </c:pt>
                <c:pt idx="5868">
                  <c:v>10</c:v>
                </c:pt>
                <c:pt idx="5869">
                  <c:v>10</c:v>
                </c:pt>
                <c:pt idx="5870">
                  <c:v>10</c:v>
                </c:pt>
                <c:pt idx="5871">
                  <c:v>10</c:v>
                </c:pt>
                <c:pt idx="5872">
                  <c:v>10</c:v>
                </c:pt>
                <c:pt idx="5873">
                  <c:v>10</c:v>
                </c:pt>
                <c:pt idx="5874">
                  <c:v>10</c:v>
                </c:pt>
                <c:pt idx="5875">
                  <c:v>10</c:v>
                </c:pt>
                <c:pt idx="5876">
                  <c:v>10</c:v>
                </c:pt>
                <c:pt idx="5877">
                  <c:v>10</c:v>
                </c:pt>
                <c:pt idx="5878">
                  <c:v>10</c:v>
                </c:pt>
                <c:pt idx="5879">
                  <c:v>10</c:v>
                </c:pt>
                <c:pt idx="5880">
                  <c:v>10</c:v>
                </c:pt>
                <c:pt idx="5881">
                  <c:v>10</c:v>
                </c:pt>
                <c:pt idx="5882">
                  <c:v>10</c:v>
                </c:pt>
                <c:pt idx="5883">
                  <c:v>10</c:v>
                </c:pt>
                <c:pt idx="5884">
                  <c:v>10</c:v>
                </c:pt>
                <c:pt idx="5885">
                  <c:v>10</c:v>
                </c:pt>
                <c:pt idx="5886">
                  <c:v>10</c:v>
                </c:pt>
                <c:pt idx="5887">
                  <c:v>10</c:v>
                </c:pt>
                <c:pt idx="5888">
                  <c:v>10</c:v>
                </c:pt>
                <c:pt idx="5889">
                  <c:v>10</c:v>
                </c:pt>
                <c:pt idx="5890">
                  <c:v>10</c:v>
                </c:pt>
                <c:pt idx="5891">
                  <c:v>10</c:v>
                </c:pt>
                <c:pt idx="5892">
                  <c:v>10</c:v>
                </c:pt>
                <c:pt idx="5893">
                  <c:v>10</c:v>
                </c:pt>
                <c:pt idx="5894">
                  <c:v>10</c:v>
                </c:pt>
                <c:pt idx="5895">
                  <c:v>10</c:v>
                </c:pt>
                <c:pt idx="5896">
                  <c:v>10</c:v>
                </c:pt>
                <c:pt idx="5897">
                  <c:v>10</c:v>
                </c:pt>
                <c:pt idx="5898">
                  <c:v>10</c:v>
                </c:pt>
                <c:pt idx="5899">
                  <c:v>10</c:v>
                </c:pt>
                <c:pt idx="5900">
                  <c:v>10</c:v>
                </c:pt>
                <c:pt idx="5901">
                  <c:v>10</c:v>
                </c:pt>
                <c:pt idx="5902">
                  <c:v>10</c:v>
                </c:pt>
                <c:pt idx="5903">
                  <c:v>10</c:v>
                </c:pt>
                <c:pt idx="5904">
                  <c:v>10</c:v>
                </c:pt>
                <c:pt idx="5905">
                  <c:v>10</c:v>
                </c:pt>
                <c:pt idx="5906">
                  <c:v>10</c:v>
                </c:pt>
                <c:pt idx="5907">
                  <c:v>10</c:v>
                </c:pt>
                <c:pt idx="5908">
                  <c:v>10</c:v>
                </c:pt>
                <c:pt idx="5909">
                  <c:v>10</c:v>
                </c:pt>
                <c:pt idx="5910">
                  <c:v>10</c:v>
                </c:pt>
                <c:pt idx="5911">
                  <c:v>10</c:v>
                </c:pt>
                <c:pt idx="5912">
                  <c:v>10</c:v>
                </c:pt>
                <c:pt idx="5913">
                  <c:v>10</c:v>
                </c:pt>
                <c:pt idx="5914">
                  <c:v>10</c:v>
                </c:pt>
                <c:pt idx="5915">
                  <c:v>10</c:v>
                </c:pt>
                <c:pt idx="5916">
                  <c:v>10</c:v>
                </c:pt>
                <c:pt idx="5917">
                  <c:v>10</c:v>
                </c:pt>
                <c:pt idx="5918">
                  <c:v>10</c:v>
                </c:pt>
                <c:pt idx="5919">
                  <c:v>10</c:v>
                </c:pt>
                <c:pt idx="5920">
                  <c:v>10</c:v>
                </c:pt>
                <c:pt idx="5921">
                  <c:v>10</c:v>
                </c:pt>
                <c:pt idx="5922">
                  <c:v>10</c:v>
                </c:pt>
                <c:pt idx="5923">
                  <c:v>10</c:v>
                </c:pt>
                <c:pt idx="5924">
                  <c:v>10</c:v>
                </c:pt>
                <c:pt idx="5925">
                  <c:v>10</c:v>
                </c:pt>
                <c:pt idx="5926">
                  <c:v>10</c:v>
                </c:pt>
                <c:pt idx="5927">
                  <c:v>10</c:v>
                </c:pt>
                <c:pt idx="5928">
                  <c:v>10</c:v>
                </c:pt>
                <c:pt idx="5929">
                  <c:v>10</c:v>
                </c:pt>
                <c:pt idx="5930">
                  <c:v>10</c:v>
                </c:pt>
                <c:pt idx="5931">
                  <c:v>10</c:v>
                </c:pt>
                <c:pt idx="5932">
                  <c:v>10</c:v>
                </c:pt>
                <c:pt idx="5933">
                  <c:v>10</c:v>
                </c:pt>
                <c:pt idx="5934">
                  <c:v>10</c:v>
                </c:pt>
                <c:pt idx="5935">
                  <c:v>10</c:v>
                </c:pt>
                <c:pt idx="5936">
                  <c:v>10</c:v>
                </c:pt>
                <c:pt idx="5937">
                  <c:v>10</c:v>
                </c:pt>
                <c:pt idx="5938">
                  <c:v>10</c:v>
                </c:pt>
                <c:pt idx="5939">
                  <c:v>10</c:v>
                </c:pt>
                <c:pt idx="5940">
                  <c:v>10</c:v>
                </c:pt>
                <c:pt idx="5941">
                  <c:v>10</c:v>
                </c:pt>
                <c:pt idx="5942">
                  <c:v>10</c:v>
                </c:pt>
                <c:pt idx="5943">
                  <c:v>10</c:v>
                </c:pt>
                <c:pt idx="5944">
                  <c:v>10</c:v>
                </c:pt>
                <c:pt idx="5945">
                  <c:v>10</c:v>
                </c:pt>
                <c:pt idx="5946">
                  <c:v>10</c:v>
                </c:pt>
                <c:pt idx="5947">
                  <c:v>10</c:v>
                </c:pt>
                <c:pt idx="5948">
                  <c:v>10</c:v>
                </c:pt>
                <c:pt idx="5949">
                  <c:v>10</c:v>
                </c:pt>
                <c:pt idx="5950">
                  <c:v>10</c:v>
                </c:pt>
                <c:pt idx="5951">
                  <c:v>10</c:v>
                </c:pt>
                <c:pt idx="5952">
                  <c:v>10</c:v>
                </c:pt>
                <c:pt idx="5953">
                  <c:v>10</c:v>
                </c:pt>
                <c:pt idx="5954">
                  <c:v>10</c:v>
                </c:pt>
                <c:pt idx="5955">
                  <c:v>10</c:v>
                </c:pt>
                <c:pt idx="5956">
                  <c:v>10</c:v>
                </c:pt>
                <c:pt idx="5957">
                  <c:v>10</c:v>
                </c:pt>
                <c:pt idx="5958">
                  <c:v>10</c:v>
                </c:pt>
                <c:pt idx="5959">
                  <c:v>10</c:v>
                </c:pt>
                <c:pt idx="5960">
                  <c:v>10</c:v>
                </c:pt>
                <c:pt idx="5961">
                  <c:v>10</c:v>
                </c:pt>
                <c:pt idx="5962">
                  <c:v>10</c:v>
                </c:pt>
                <c:pt idx="5963">
                  <c:v>10</c:v>
                </c:pt>
                <c:pt idx="5964">
                  <c:v>10</c:v>
                </c:pt>
                <c:pt idx="5965">
                  <c:v>10</c:v>
                </c:pt>
                <c:pt idx="5966">
                  <c:v>10</c:v>
                </c:pt>
                <c:pt idx="5967">
                  <c:v>10</c:v>
                </c:pt>
                <c:pt idx="5968">
                  <c:v>10</c:v>
                </c:pt>
                <c:pt idx="5969">
                  <c:v>10</c:v>
                </c:pt>
                <c:pt idx="5970">
                  <c:v>10</c:v>
                </c:pt>
                <c:pt idx="5971">
                  <c:v>10</c:v>
                </c:pt>
                <c:pt idx="5972">
                  <c:v>10</c:v>
                </c:pt>
                <c:pt idx="5973">
                  <c:v>10</c:v>
                </c:pt>
                <c:pt idx="5974">
                  <c:v>10</c:v>
                </c:pt>
                <c:pt idx="5975">
                  <c:v>10</c:v>
                </c:pt>
                <c:pt idx="5976">
                  <c:v>10</c:v>
                </c:pt>
                <c:pt idx="5977">
                  <c:v>10</c:v>
                </c:pt>
                <c:pt idx="5978">
                  <c:v>10</c:v>
                </c:pt>
                <c:pt idx="5979">
                  <c:v>10</c:v>
                </c:pt>
                <c:pt idx="5980">
                  <c:v>10</c:v>
                </c:pt>
                <c:pt idx="5981">
                  <c:v>10</c:v>
                </c:pt>
                <c:pt idx="5982">
                  <c:v>10</c:v>
                </c:pt>
                <c:pt idx="5983">
                  <c:v>10</c:v>
                </c:pt>
                <c:pt idx="5984">
                  <c:v>10</c:v>
                </c:pt>
                <c:pt idx="5985">
                  <c:v>10</c:v>
                </c:pt>
                <c:pt idx="5986">
                  <c:v>10</c:v>
                </c:pt>
                <c:pt idx="5987">
                  <c:v>10</c:v>
                </c:pt>
                <c:pt idx="5988">
                  <c:v>10</c:v>
                </c:pt>
                <c:pt idx="5989">
                  <c:v>10</c:v>
                </c:pt>
                <c:pt idx="5990">
                  <c:v>10</c:v>
                </c:pt>
                <c:pt idx="5991">
                  <c:v>10</c:v>
                </c:pt>
                <c:pt idx="5992">
                  <c:v>10</c:v>
                </c:pt>
                <c:pt idx="5993">
                  <c:v>10</c:v>
                </c:pt>
                <c:pt idx="5994">
                  <c:v>10</c:v>
                </c:pt>
                <c:pt idx="5995">
                  <c:v>10</c:v>
                </c:pt>
                <c:pt idx="5996">
                  <c:v>10</c:v>
                </c:pt>
                <c:pt idx="5997">
                  <c:v>10</c:v>
                </c:pt>
                <c:pt idx="5998">
                  <c:v>10</c:v>
                </c:pt>
                <c:pt idx="5999">
                  <c:v>10</c:v>
                </c:pt>
                <c:pt idx="6000">
                  <c:v>10</c:v>
                </c:pt>
                <c:pt idx="6001">
                  <c:v>10</c:v>
                </c:pt>
                <c:pt idx="6002">
                  <c:v>10</c:v>
                </c:pt>
                <c:pt idx="6003">
                  <c:v>10</c:v>
                </c:pt>
                <c:pt idx="6004">
                  <c:v>10</c:v>
                </c:pt>
                <c:pt idx="6005">
                  <c:v>10</c:v>
                </c:pt>
                <c:pt idx="6006">
                  <c:v>10</c:v>
                </c:pt>
                <c:pt idx="6007">
                  <c:v>10</c:v>
                </c:pt>
                <c:pt idx="6008">
                  <c:v>10</c:v>
                </c:pt>
                <c:pt idx="6009">
                  <c:v>10</c:v>
                </c:pt>
                <c:pt idx="6010">
                  <c:v>10</c:v>
                </c:pt>
                <c:pt idx="6011">
                  <c:v>10</c:v>
                </c:pt>
                <c:pt idx="6012">
                  <c:v>10</c:v>
                </c:pt>
                <c:pt idx="6013">
                  <c:v>10</c:v>
                </c:pt>
                <c:pt idx="6014">
                  <c:v>10</c:v>
                </c:pt>
                <c:pt idx="6015">
                  <c:v>10</c:v>
                </c:pt>
                <c:pt idx="6016">
                  <c:v>10</c:v>
                </c:pt>
                <c:pt idx="6017">
                  <c:v>10</c:v>
                </c:pt>
                <c:pt idx="6018">
                  <c:v>10</c:v>
                </c:pt>
                <c:pt idx="6019">
                  <c:v>10</c:v>
                </c:pt>
                <c:pt idx="6020">
                  <c:v>10</c:v>
                </c:pt>
                <c:pt idx="6021">
                  <c:v>10</c:v>
                </c:pt>
                <c:pt idx="6022">
                  <c:v>10</c:v>
                </c:pt>
                <c:pt idx="6023">
                  <c:v>10</c:v>
                </c:pt>
                <c:pt idx="6024">
                  <c:v>10</c:v>
                </c:pt>
                <c:pt idx="6025">
                  <c:v>10</c:v>
                </c:pt>
                <c:pt idx="6026">
                  <c:v>10</c:v>
                </c:pt>
                <c:pt idx="6027">
                  <c:v>10</c:v>
                </c:pt>
                <c:pt idx="6028">
                  <c:v>10</c:v>
                </c:pt>
                <c:pt idx="6029">
                  <c:v>10</c:v>
                </c:pt>
                <c:pt idx="6030">
                  <c:v>10</c:v>
                </c:pt>
                <c:pt idx="6031">
                  <c:v>10</c:v>
                </c:pt>
                <c:pt idx="6032">
                  <c:v>10</c:v>
                </c:pt>
                <c:pt idx="6033">
                  <c:v>10</c:v>
                </c:pt>
                <c:pt idx="6034">
                  <c:v>10</c:v>
                </c:pt>
                <c:pt idx="6035">
                  <c:v>10</c:v>
                </c:pt>
                <c:pt idx="6036">
                  <c:v>10</c:v>
                </c:pt>
                <c:pt idx="6037">
                  <c:v>10</c:v>
                </c:pt>
                <c:pt idx="6038">
                  <c:v>10</c:v>
                </c:pt>
                <c:pt idx="6039">
                  <c:v>10</c:v>
                </c:pt>
                <c:pt idx="6040">
                  <c:v>10</c:v>
                </c:pt>
                <c:pt idx="6041">
                  <c:v>10</c:v>
                </c:pt>
                <c:pt idx="6042">
                  <c:v>10</c:v>
                </c:pt>
                <c:pt idx="6043">
                  <c:v>10</c:v>
                </c:pt>
                <c:pt idx="6044">
                  <c:v>10</c:v>
                </c:pt>
                <c:pt idx="6045">
                  <c:v>10</c:v>
                </c:pt>
                <c:pt idx="6046">
                  <c:v>10</c:v>
                </c:pt>
                <c:pt idx="6047">
                  <c:v>10</c:v>
                </c:pt>
                <c:pt idx="6048">
                  <c:v>10</c:v>
                </c:pt>
                <c:pt idx="6049">
                  <c:v>10</c:v>
                </c:pt>
                <c:pt idx="6050">
                  <c:v>10</c:v>
                </c:pt>
                <c:pt idx="6051">
                  <c:v>10</c:v>
                </c:pt>
                <c:pt idx="6052">
                  <c:v>10</c:v>
                </c:pt>
                <c:pt idx="6053">
                  <c:v>10</c:v>
                </c:pt>
                <c:pt idx="6054">
                  <c:v>10</c:v>
                </c:pt>
                <c:pt idx="6055">
                  <c:v>10</c:v>
                </c:pt>
              </c:numCache>
            </c:numRef>
          </c:yVal>
          <c:smooth val="0"/>
          <c:extLst>
            <c:ext xmlns:c16="http://schemas.microsoft.com/office/drawing/2014/chart" uri="{C3380CC4-5D6E-409C-BE32-E72D297353CC}">
              <c16:uniqueId val="{00000000-33DA-4955-A16C-25ACB46C4BBA}"/>
            </c:ext>
          </c:extLst>
        </c:ser>
        <c:ser>
          <c:idx val="1"/>
          <c:order val="1"/>
          <c:tx>
            <c:v>Gradient profile with train length compensation</c:v>
          </c:tx>
          <c:spPr>
            <a:ln w="25400">
              <a:solidFill>
                <a:srgbClr val="FF00FF"/>
              </a:solidFill>
              <a:prstDash val="solid"/>
            </a:ln>
          </c:spPr>
          <c:marker>
            <c:symbol val="none"/>
          </c:marker>
          <c:xVal>
            <c:numRef>
              <c:f>Track!$A$36:$A$10000</c:f>
              <c:numCache>
                <c:formatCode>General</c:formatCode>
                <c:ptCount val="996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pt idx="5022">
                  <c:v>5022</c:v>
                </c:pt>
                <c:pt idx="5023">
                  <c:v>5023</c:v>
                </c:pt>
                <c:pt idx="5024">
                  <c:v>5024</c:v>
                </c:pt>
                <c:pt idx="5025">
                  <c:v>5025</c:v>
                </c:pt>
                <c:pt idx="5026">
                  <c:v>5026</c:v>
                </c:pt>
                <c:pt idx="5027">
                  <c:v>5027</c:v>
                </c:pt>
                <c:pt idx="5028">
                  <c:v>5028</c:v>
                </c:pt>
                <c:pt idx="5029">
                  <c:v>5029</c:v>
                </c:pt>
                <c:pt idx="5030">
                  <c:v>5030</c:v>
                </c:pt>
                <c:pt idx="5031">
                  <c:v>5031</c:v>
                </c:pt>
                <c:pt idx="5032">
                  <c:v>5032</c:v>
                </c:pt>
                <c:pt idx="5033">
                  <c:v>5033</c:v>
                </c:pt>
                <c:pt idx="5034">
                  <c:v>5034</c:v>
                </c:pt>
                <c:pt idx="5035">
                  <c:v>5035</c:v>
                </c:pt>
                <c:pt idx="5036">
                  <c:v>5036</c:v>
                </c:pt>
                <c:pt idx="5037">
                  <c:v>5037</c:v>
                </c:pt>
                <c:pt idx="5038">
                  <c:v>5038</c:v>
                </c:pt>
                <c:pt idx="5039">
                  <c:v>5039</c:v>
                </c:pt>
                <c:pt idx="5040">
                  <c:v>5040</c:v>
                </c:pt>
                <c:pt idx="5041">
                  <c:v>5041</c:v>
                </c:pt>
                <c:pt idx="5042">
                  <c:v>5042</c:v>
                </c:pt>
                <c:pt idx="5043">
                  <c:v>5043</c:v>
                </c:pt>
                <c:pt idx="5044">
                  <c:v>5044</c:v>
                </c:pt>
                <c:pt idx="5045">
                  <c:v>5045</c:v>
                </c:pt>
                <c:pt idx="5046">
                  <c:v>5046</c:v>
                </c:pt>
                <c:pt idx="5047">
                  <c:v>5047</c:v>
                </c:pt>
                <c:pt idx="5048">
                  <c:v>5048</c:v>
                </c:pt>
                <c:pt idx="5049">
                  <c:v>5049</c:v>
                </c:pt>
                <c:pt idx="5050">
                  <c:v>5050</c:v>
                </c:pt>
                <c:pt idx="5051">
                  <c:v>5051</c:v>
                </c:pt>
                <c:pt idx="5052">
                  <c:v>5052</c:v>
                </c:pt>
                <c:pt idx="5053">
                  <c:v>5053</c:v>
                </c:pt>
                <c:pt idx="5054">
                  <c:v>5054</c:v>
                </c:pt>
                <c:pt idx="5055">
                  <c:v>5055</c:v>
                </c:pt>
                <c:pt idx="5056">
                  <c:v>5056</c:v>
                </c:pt>
                <c:pt idx="5057">
                  <c:v>5057</c:v>
                </c:pt>
                <c:pt idx="5058">
                  <c:v>5058</c:v>
                </c:pt>
                <c:pt idx="5059">
                  <c:v>5059</c:v>
                </c:pt>
                <c:pt idx="5060">
                  <c:v>5060</c:v>
                </c:pt>
                <c:pt idx="5061">
                  <c:v>5061</c:v>
                </c:pt>
                <c:pt idx="5062">
                  <c:v>5062</c:v>
                </c:pt>
                <c:pt idx="5063">
                  <c:v>5063</c:v>
                </c:pt>
                <c:pt idx="5064">
                  <c:v>5064</c:v>
                </c:pt>
                <c:pt idx="5065">
                  <c:v>5065</c:v>
                </c:pt>
                <c:pt idx="5066">
                  <c:v>5066</c:v>
                </c:pt>
                <c:pt idx="5067">
                  <c:v>5067</c:v>
                </c:pt>
                <c:pt idx="5068">
                  <c:v>5068</c:v>
                </c:pt>
                <c:pt idx="5069">
                  <c:v>5069</c:v>
                </c:pt>
                <c:pt idx="5070">
                  <c:v>5070</c:v>
                </c:pt>
                <c:pt idx="5071">
                  <c:v>5071</c:v>
                </c:pt>
                <c:pt idx="5072">
                  <c:v>5072</c:v>
                </c:pt>
                <c:pt idx="5073">
                  <c:v>5073</c:v>
                </c:pt>
                <c:pt idx="5074">
                  <c:v>5074</c:v>
                </c:pt>
                <c:pt idx="5075">
                  <c:v>5075</c:v>
                </c:pt>
                <c:pt idx="5076">
                  <c:v>5076</c:v>
                </c:pt>
                <c:pt idx="5077">
                  <c:v>5077</c:v>
                </c:pt>
                <c:pt idx="5078">
                  <c:v>5078</c:v>
                </c:pt>
                <c:pt idx="5079">
                  <c:v>5079</c:v>
                </c:pt>
                <c:pt idx="5080">
                  <c:v>5080</c:v>
                </c:pt>
                <c:pt idx="5081">
                  <c:v>5081</c:v>
                </c:pt>
                <c:pt idx="5082">
                  <c:v>5082</c:v>
                </c:pt>
                <c:pt idx="5083">
                  <c:v>5083</c:v>
                </c:pt>
                <c:pt idx="5084">
                  <c:v>5084</c:v>
                </c:pt>
                <c:pt idx="5085">
                  <c:v>5085</c:v>
                </c:pt>
                <c:pt idx="5086">
                  <c:v>5086</c:v>
                </c:pt>
                <c:pt idx="5087">
                  <c:v>5087</c:v>
                </c:pt>
                <c:pt idx="5088">
                  <c:v>5088</c:v>
                </c:pt>
                <c:pt idx="5089">
                  <c:v>5089</c:v>
                </c:pt>
                <c:pt idx="5090">
                  <c:v>5090</c:v>
                </c:pt>
                <c:pt idx="5091">
                  <c:v>5091</c:v>
                </c:pt>
                <c:pt idx="5092">
                  <c:v>5092</c:v>
                </c:pt>
                <c:pt idx="5093">
                  <c:v>5093</c:v>
                </c:pt>
                <c:pt idx="5094">
                  <c:v>5094</c:v>
                </c:pt>
                <c:pt idx="5095">
                  <c:v>5095</c:v>
                </c:pt>
                <c:pt idx="5096">
                  <c:v>5096</c:v>
                </c:pt>
                <c:pt idx="5097">
                  <c:v>5097</c:v>
                </c:pt>
                <c:pt idx="5098">
                  <c:v>5098</c:v>
                </c:pt>
                <c:pt idx="5099">
                  <c:v>5099</c:v>
                </c:pt>
                <c:pt idx="5100">
                  <c:v>5100</c:v>
                </c:pt>
                <c:pt idx="5101">
                  <c:v>5101</c:v>
                </c:pt>
                <c:pt idx="5102">
                  <c:v>5102</c:v>
                </c:pt>
                <c:pt idx="5103">
                  <c:v>5103</c:v>
                </c:pt>
                <c:pt idx="5104">
                  <c:v>5104</c:v>
                </c:pt>
                <c:pt idx="5105">
                  <c:v>5105</c:v>
                </c:pt>
                <c:pt idx="5106">
                  <c:v>5106</c:v>
                </c:pt>
                <c:pt idx="5107">
                  <c:v>5107</c:v>
                </c:pt>
                <c:pt idx="5108">
                  <c:v>5108</c:v>
                </c:pt>
                <c:pt idx="5109">
                  <c:v>5109</c:v>
                </c:pt>
                <c:pt idx="5110">
                  <c:v>5110</c:v>
                </c:pt>
                <c:pt idx="5111">
                  <c:v>5111</c:v>
                </c:pt>
                <c:pt idx="5112">
                  <c:v>5112</c:v>
                </c:pt>
                <c:pt idx="5113">
                  <c:v>5113</c:v>
                </c:pt>
                <c:pt idx="5114">
                  <c:v>5114</c:v>
                </c:pt>
                <c:pt idx="5115">
                  <c:v>5115</c:v>
                </c:pt>
                <c:pt idx="5116">
                  <c:v>5116</c:v>
                </c:pt>
                <c:pt idx="5117">
                  <c:v>5117</c:v>
                </c:pt>
                <c:pt idx="5118">
                  <c:v>5118</c:v>
                </c:pt>
                <c:pt idx="5119">
                  <c:v>5119</c:v>
                </c:pt>
                <c:pt idx="5120">
                  <c:v>5120</c:v>
                </c:pt>
                <c:pt idx="5121">
                  <c:v>5121</c:v>
                </c:pt>
                <c:pt idx="5122">
                  <c:v>5122</c:v>
                </c:pt>
                <c:pt idx="5123">
                  <c:v>5123</c:v>
                </c:pt>
                <c:pt idx="5124">
                  <c:v>5124</c:v>
                </c:pt>
                <c:pt idx="5125">
                  <c:v>5125</c:v>
                </c:pt>
                <c:pt idx="5126">
                  <c:v>5126</c:v>
                </c:pt>
                <c:pt idx="5127">
                  <c:v>5127</c:v>
                </c:pt>
                <c:pt idx="5128">
                  <c:v>5128</c:v>
                </c:pt>
                <c:pt idx="5129">
                  <c:v>5129</c:v>
                </c:pt>
                <c:pt idx="5130">
                  <c:v>5130</c:v>
                </c:pt>
                <c:pt idx="5131">
                  <c:v>5131</c:v>
                </c:pt>
                <c:pt idx="5132">
                  <c:v>5132</c:v>
                </c:pt>
                <c:pt idx="5133">
                  <c:v>5133</c:v>
                </c:pt>
                <c:pt idx="5134">
                  <c:v>5134</c:v>
                </c:pt>
                <c:pt idx="5135">
                  <c:v>5135</c:v>
                </c:pt>
                <c:pt idx="5136">
                  <c:v>5136</c:v>
                </c:pt>
                <c:pt idx="5137">
                  <c:v>5137</c:v>
                </c:pt>
                <c:pt idx="5138">
                  <c:v>5138</c:v>
                </c:pt>
                <c:pt idx="5139">
                  <c:v>5139</c:v>
                </c:pt>
                <c:pt idx="5140">
                  <c:v>5140</c:v>
                </c:pt>
                <c:pt idx="5141">
                  <c:v>5141</c:v>
                </c:pt>
                <c:pt idx="5142">
                  <c:v>5142</c:v>
                </c:pt>
                <c:pt idx="5143">
                  <c:v>5143</c:v>
                </c:pt>
                <c:pt idx="5144">
                  <c:v>5144</c:v>
                </c:pt>
                <c:pt idx="5145">
                  <c:v>5145</c:v>
                </c:pt>
                <c:pt idx="5146">
                  <c:v>5146</c:v>
                </c:pt>
                <c:pt idx="5147">
                  <c:v>5147</c:v>
                </c:pt>
                <c:pt idx="5148">
                  <c:v>5148</c:v>
                </c:pt>
                <c:pt idx="5149">
                  <c:v>5149</c:v>
                </c:pt>
                <c:pt idx="5150">
                  <c:v>5150</c:v>
                </c:pt>
                <c:pt idx="5151">
                  <c:v>5151</c:v>
                </c:pt>
                <c:pt idx="5152">
                  <c:v>5152</c:v>
                </c:pt>
                <c:pt idx="5153">
                  <c:v>5153</c:v>
                </c:pt>
                <c:pt idx="5154">
                  <c:v>5154</c:v>
                </c:pt>
                <c:pt idx="5155">
                  <c:v>5155</c:v>
                </c:pt>
                <c:pt idx="5156">
                  <c:v>5156</c:v>
                </c:pt>
                <c:pt idx="5157">
                  <c:v>5157</c:v>
                </c:pt>
                <c:pt idx="5158">
                  <c:v>5158</c:v>
                </c:pt>
                <c:pt idx="5159">
                  <c:v>5159</c:v>
                </c:pt>
                <c:pt idx="5160">
                  <c:v>5160</c:v>
                </c:pt>
                <c:pt idx="5161">
                  <c:v>5161</c:v>
                </c:pt>
                <c:pt idx="5162">
                  <c:v>5162</c:v>
                </c:pt>
                <c:pt idx="5163">
                  <c:v>5163</c:v>
                </c:pt>
                <c:pt idx="5164">
                  <c:v>5164</c:v>
                </c:pt>
                <c:pt idx="5165">
                  <c:v>5165</c:v>
                </c:pt>
                <c:pt idx="5166">
                  <c:v>5166</c:v>
                </c:pt>
                <c:pt idx="5167">
                  <c:v>5167</c:v>
                </c:pt>
                <c:pt idx="5168">
                  <c:v>5168</c:v>
                </c:pt>
                <c:pt idx="5169">
                  <c:v>5169</c:v>
                </c:pt>
                <c:pt idx="5170">
                  <c:v>5170</c:v>
                </c:pt>
                <c:pt idx="5171">
                  <c:v>5171</c:v>
                </c:pt>
                <c:pt idx="5172">
                  <c:v>5172</c:v>
                </c:pt>
                <c:pt idx="5173">
                  <c:v>5173</c:v>
                </c:pt>
                <c:pt idx="5174">
                  <c:v>5174</c:v>
                </c:pt>
                <c:pt idx="5175">
                  <c:v>5175</c:v>
                </c:pt>
                <c:pt idx="5176">
                  <c:v>5176</c:v>
                </c:pt>
                <c:pt idx="5177">
                  <c:v>5177</c:v>
                </c:pt>
                <c:pt idx="5178">
                  <c:v>5178</c:v>
                </c:pt>
                <c:pt idx="5179">
                  <c:v>5179</c:v>
                </c:pt>
                <c:pt idx="5180">
                  <c:v>5180</c:v>
                </c:pt>
                <c:pt idx="5181">
                  <c:v>5181</c:v>
                </c:pt>
                <c:pt idx="5182">
                  <c:v>5182</c:v>
                </c:pt>
                <c:pt idx="5183">
                  <c:v>5183</c:v>
                </c:pt>
                <c:pt idx="5184">
                  <c:v>5184</c:v>
                </c:pt>
                <c:pt idx="5185">
                  <c:v>5185</c:v>
                </c:pt>
                <c:pt idx="5186">
                  <c:v>5186</c:v>
                </c:pt>
                <c:pt idx="5187">
                  <c:v>5187</c:v>
                </c:pt>
                <c:pt idx="5188">
                  <c:v>5188</c:v>
                </c:pt>
                <c:pt idx="5189">
                  <c:v>5189</c:v>
                </c:pt>
                <c:pt idx="5190">
                  <c:v>5190</c:v>
                </c:pt>
                <c:pt idx="5191">
                  <c:v>5191</c:v>
                </c:pt>
                <c:pt idx="5192">
                  <c:v>5192</c:v>
                </c:pt>
                <c:pt idx="5193">
                  <c:v>5193</c:v>
                </c:pt>
                <c:pt idx="5194">
                  <c:v>5194</c:v>
                </c:pt>
                <c:pt idx="5195">
                  <c:v>5195</c:v>
                </c:pt>
                <c:pt idx="5196">
                  <c:v>5196</c:v>
                </c:pt>
                <c:pt idx="5197">
                  <c:v>5197</c:v>
                </c:pt>
                <c:pt idx="5198">
                  <c:v>5198</c:v>
                </c:pt>
                <c:pt idx="5199">
                  <c:v>5199</c:v>
                </c:pt>
                <c:pt idx="5200">
                  <c:v>5200</c:v>
                </c:pt>
                <c:pt idx="5201">
                  <c:v>5201</c:v>
                </c:pt>
                <c:pt idx="5202">
                  <c:v>5202</c:v>
                </c:pt>
                <c:pt idx="5203">
                  <c:v>5203</c:v>
                </c:pt>
                <c:pt idx="5204">
                  <c:v>5204</c:v>
                </c:pt>
                <c:pt idx="5205">
                  <c:v>5205</c:v>
                </c:pt>
                <c:pt idx="5206">
                  <c:v>5206</c:v>
                </c:pt>
                <c:pt idx="5207">
                  <c:v>5207</c:v>
                </c:pt>
                <c:pt idx="5208">
                  <c:v>5208</c:v>
                </c:pt>
                <c:pt idx="5209">
                  <c:v>5209</c:v>
                </c:pt>
                <c:pt idx="5210">
                  <c:v>5210</c:v>
                </c:pt>
                <c:pt idx="5211">
                  <c:v>5211</c:v>
                </c:pt>
                <c:pt idx="5212">
                  <c:v>5212</c:v>
                </c:pt>
                <c:pt idx="5213">
                  <c:v>5213</c:v>
                </c:pt>
                <c:pt idx="5214">
                  <c:v>5214</c:v>
                </c:pt>
                <c:pt idx="5215">
                  <c:v>5215</c:v>
                </c:pt>
                <c:pt idx="5216">
                  <c:v>5216</c:v>
                </c:pt>
                <c:pt idx="5217">
                  <c:v>5217</c:v>
                </c:pt>
                <c:pt idx="5218">
                  <c:v>5218</c:v>
                </c:pt>
                <c:pt idx="5219">
                  <c:v>5219</c:v>
                </c:pt>
                <c:pt idx="5220">
                  <c:v>5220</c:v>
                </c:pt>
                <c:pt idx="5221">
                  <c:v>5221</c:v>
                </c:pt>
                <c:pt idx="5222">
                  <c:v>5222</c:v>
                </c:pt>
                <c:pt idx="5223">
                  <c:v>5223</c:v>
                </c:pt>
                <c:pt idx="5224">
                  <c:v>5224</c:v>
                </c:pt>
                <c:pt idx="5225">
                  <c:v>5225</c:v>
                </c:pt>
                <c:pt idx="5226">
                  <c:v>5226</c:v>
                </c:pt>
                <c:pt idx="5227">
                  <c:v>5227</c:v>
                </c:pt>
                <c:pt idx="5228">
                  <c:v>5228</c:v>
                </c:pt>
                <c:pt idx="5229">
                  <c:v>5229</c:v>
                </c:pt>
                <c:pt idx="5230">
                  <c:v>5230</c:v>
                </c:pt>
                <c:pt idx="5231">
                  <c:v>5231</c:v>
                </c:pt>
                <c:pt idx="5232">
                  <c:v>5232</c:v>
                </c:pt>
                <c:pt idx="5233">
                  <c:v>5233</c:v>
                </c:pt>
                <c:pt idx="5234">
                  <c:v>5234</c:v>
                </c:pt>
                <c:pt idx="5235">
                  <c:v>5235</c:v>
                </c:pt>
                <c:pt idx="5236">
                  <c:v>5236</c:v>
                </c:pt>
                <c:pt idx="5237">
                  <c:v>5237</c:v>
                </c:pt>
                <c:pt idx="5238">
                  <c:v>5238</c:v>
                </c:pt>
                <c:pt idx="5239">
                  <c:v>5239</c:v>
                </c:pt>
                <c:pt idx="5240">
                  <c:v>5240</c:v>
                </c:pt>
                <c:pt idx="5241">
                  <c:v>5241</c:v>
                </c:pt>
                <c:pt idx="5242">
                  <c:v>5242</c:v>
                </c:pt>
                <c:pt idx="5243">
                  <c:v>5243</c:v>
                </c:pt>
                <c:pt idx="5244">
                  <c:v>5244</c:v>
                </c:pt>
                <c:pt idx="5245">
                  <c:v>5245</c:v>
                </c:pt>
                <c:pt idx="5246">
                  <c:v>5246</c:v>
                </c:pt>
                <c:pt idx="5247">
                  <c:v>5247</c:v>
                </c:pt>
                <c:pt idx="5248">
                  <c:v>5248</c:v>
                </c:pt>
                <c:pt idx="5249">
                  <c:v>5249</c:v>
                </c:pt>
                <c:pt idx="5250">
                  <c:v>5250</c:v>
                </c:pt>
                <c:pt idx="5251">
                  <c:v>5251</c:v>
                </c:pt>
                <c:pt idx="5252">
                  <c:v>5252</c:v>
                </c:pt>
                <c:pt idx="5253">
                  <c:v>5253</c:v>
                </c:pt>
                <c:pt idx="5254">
                  <c:v>5254</c:v>
                </c:pt>
                <c:pt idx="5255">
                  <c:v>5255</c:v>
                </c:pt>
                <c:pt idx="5256">
                  <c:v>5256</c:v>
                </c:pt>
                <c:pt idx="5257">
                  <c:v>5257</c:v>
                </c:pt>
                <c:pt idx="5258">
                  <c:v>5258</c:v>
                </c:pt>
                <c:pt idx="5259">
                  <c:v>5259</c:v>
                </c:pt>
                <c:pt idx="5260">
                  <c:v>5260</c:v>
                </c:pt>
                <c:pt idx="5261">
                  <c:v>5261</c:v>
                </c:pt>
                <c:pt idx="5262">
                  <c:v>5262</c:v>
                </c:pt>
                <c:pt idx="5263">
                  <c:v>5263</c:v>
                </c:pt>
                <c:pt idx="5264">
                  <c:v>5264</c:v>
                </c:pt>
                <c:pt idx="5265">
                  <c:v>5265</c:v>
                </c:pt>
                <c:pt idx="5266">
                  <c:v>5266</c:v>
                </c:pt>
                <c:pt idx="5267">
                  <c:v>5267</c:v>
                </c:pt>
                <c:pt idx="5268">
                  <c:v>5268</c:v>
                </c:pt>
                <c:pt idx="5269">
                  <c:v>5269</c:v>
                </c:pt>
                <c:pt idx="5270">
                  <c:v>5270</c:v>
                </c:pt>
                <c:pt idx="5271">
                  <c:v>5271</c:v>
                </c:pt>
                <c:pt idx="5272">
                  <c:v>5272</c:v>
                </c:pt>
                <c:pt idx="5273">
                  <c:v>5273</c:v>
                </c:pt>
                <c:pt idx="5274">
                  <c:v>5274</c:v>
                </c:pt>
                <c:pt idx="5275">
                  <c:v>5275</c:v>
                </c:pt>
                <c:pt idx="5276">
                  <c:v>5276</c:v>
                </c:pt>
                <c:pt idx="5277">
                  <c:v>5277</c:v>
                </c:pt>
                <c:pt idx="5278">
                  <c:v>5278</c:v>
                </c:pt>
                <c:pt idx="5279">
                  <c:v>5279</c:v>
                </c:pt>
                <c:pt idx="5280">
                  <c:v>5280</c:v>
                </c:pt>
                <c:pt idx="5281">
                  <c:v>5281</c:v>
                </c:pt>
                <c:pt idx="5282">
                  <c:v>5282</c:v>
                </c:pt>
                <c:pt idx="5283">
                  <c:v>5283</c:v>
                </c:pt>
                <c:pt idx="5284">
                  <c:v>5284</c:v>
                </c:pt>
                <c:pt idx="5285">
                  <c:v>5285</c:v>
                </c:pt>
                <c:pt idx="5286">
                  <c:v>5286</c:v>
                </c:pt>
                <c:pt idx="5287">
                  <c:v>5287</c:v>
                </c:pt>
                <c:pt idx="5288">
                  <c:v>5288</c:v>
                </c:pt>
                <c:pt idx="5289">
                  <c:v>5289</c:v>
                </c:pt>
                <c:pt idx="5290">
                  <c:v>5290</c:v>
                </c:pt>
                <c:pt idx="5291">
                  <c:v>5291</c:v>
                </c:pt>
                <c:pt idx="5292">
                  <c:v>5292</c:v>
                </c:pt>
                <c:pt idx="5293">
                  <c:v>5293</c:v>
                </c:pt>
                <c:pt idx="5294">
                  <c:v>5294</c:v>
                </c:pt>
                <c:pt idx="5295">
                  <c:v>5295</c:v>
                </c:pt>
                <c:pt idx="5296">
                  <c:v>5296</c:v>
                </c:pt>
                <c:pt idx="5297">
                  <c:v>5297</c:v>
                </c:pt>
                <c:pt idx="5298">
                  <c:v>5298</c:v>
                </c:pt>
                <c:pt idx="5299">
                  <c:v>5299</c:v>
                </c:pt>
                <c:pt idx="5300">
                  <c:v>5300</c:v>
                </c:pt>
                <c:pt idx="5301">
                  <c:v>5301</c:v>
                </c:pt>
                <c:pt idx="5302">
                  <c:v>5302</c:v>
                </c:pt>
                <c:pt idx="5303">
                  <c:v>5303</c:v>
                </c:pt>
                <c:pt idx="5304">
                  <c:v>5304</c:v>
                </c:pt>
                <c:pt idx="5305">
                  <c:v>5305</c:v>
                </c:pt>
                <c:pt idx="5306">
                  <c:v>5306</c:v>
                </c:pt>
                <c:pt idx="5307">
                  <c:v>5307</c:v>
                </c:pt>
                <c:pt idx="5308">
                  <c:v>5308</c:v>
                </c:pt>
                <c:pt idx="5309">
                  <c:v>5309</c:v>
                </c:pt>
                <c:pt idx="5310">
                  <c:v>5310</c:v>
                </c:pt>
                <c:pt idx="5311">
                  <c:v>5311</c:v>
                </c:pt>
                <c:pt idx="5312">
                  <c:v>5312</c:v>
                </c:pt>
                <c:pt idx="5313">
                  <c:v>5313</c:v>
                </c:pt>
                <c:pt idx="5314">
                  <c:v>5314</c:v>
                </c:pt>
                <c:pt idx="5315">
                  <c:v>5315</c:v>
                </c:pt>
                <c:pt idx="5316">
                  <c:v>5316</c:v>
                </c:pt>
                <c:pt idx="5317">
                  <c:v>5317</c:v>
                </c:pt>
                <c:pt idx="5318">
                  <c:v>5318</c:v>
                </c:pt>
                <c:pt idx="5319">
                  <c:v>5319</c:v>
                </c:pt>
                <c:pt idx="5320">
                  <c:v>5320</c:v>
                </c:pt>
                <c:pt idx="5321">
                  <c:v>5321</c:v>
                </c:pt>
                <c:pt idx="5322">
                  <c:v>5322</c:v>
                </c:pt>
                <c:pt idx="5323">
                  <c:v>5323</c:v>
                </c:pt>
                <c:pt idx="5324">
                  <c:v>5324</c:v>
                </c:pt>
                <c:pt idx="5325">
                  <c:v>5325</c:v>
                </c:pt>
                <c:pt idx="5326">
                  <c:v>5326</c:v>
                </c:pt>
                <c:pt idx="5327">
                  <c:v>5327</c:v>
                </c:pt>
                <c:pt idx="5328">
                  <c:v>5328</c:v>
                </c:pt>
                <c:pt idx="5329">
                  <c:v>5329</c:v>
                </c:pt>
                <c:pt idx="5330">
                  <c:v>5330</c:v>
                </c:pt>
                <c:pt idx="5331">
                  <c:v>5331</c:v>
                </c:pt>
                <c:pt idx="5332">
                  <c:v>5332</c:v>
                </c:pt>
                <c:pt idx="5333">
                  <c:v>5333</c:v>
                </c:pt>
                <c:pt idx="5334">
                  <c:v>5334</c:v>
                </c:pt>
                <c:pt idx="5335">
                  <c:v>5335</c:v>
                </c:pt>
                <c:pt idx="5336">
                  <c:v>5336</c:v>
                </c:pt>
                <c:pt idx="5337">
                  <c:v>5337</c:v>
                </c:pt>
                <c:pt idx="5338">
                  <c:v>5338</c:v>
                </c:pt>
                <c:pt idx="5339">
                  <c:v>5339</c:v>
                </c:pt>
                <c:pt idx="5340">
                  <c:v>5340</c:v>
                </c:pt>
                <c:pt idx="5341">
                  <c:v>5341</c:v>
                </c:pt>
                <c:pt idx="5342">
                  <c:v>5342</c:v>
                </c:pt>
                <c:pt idx="5343">
                  <c:v>5343</c:v>
                </c:pt>
                <c:pt idx="5344">
                  <c:v>5344</c:v>
                </c:pt>
                <c:pt idx="5345">
                  <c:v>5345</c:v>
                </c:pt>
                <c:pt idx="5346">
                  <c:v>5346</c:v>
                </c:pt>
                <c:pt idx="5347">
                  <c:v>5347</c:v>
                </c:pt>
                <c:pt idx="5348">
                  <c:v>5348</c:v>
                </c:pt>
                <c:pt idx="5349">
                  <c:v>5349</c:v>
                </c:pt>
                <c:pt idx="5350">
                  <c:v>5350</c:v>
                </c:pt>
                <c:pt idx="5351">
                  <c:v>5351</c:v>
                </c:pt>
                <c:pt idx="5352">
                  <c:v>5352</c:v>
                </c:pt>
                <c:pt idx="5353">
                  <c:v>5353</c:v>
                </c:pt>
                <c:pt idx="5354">
                  <c:v>5354</c:v>
                </c:pt>
                <c:pt idx="5355">
                  <c:v>5355</c:v>
                </c:pt>
                <c:pt idx="5356">
                  <c:v>5356</c:v>
                </c:pt>
                <c:pt idx="5357">
                  <c:v>5357</c:v>
                </c:pt>
                <c:pt idx="5358">
                  <c:v>5358</c:v>
                </c:pt>
                <c:pt idx="5359">
                  <c:v>5359</c:v>
                </c:pt>
                <c:pt idx="5360">
                  <c:v>5360</c:v>
                </c:pt>
                <c:pt idx="5361">
                  <c:v>5361</c:v>
                </c:pt>
                <c:pt idx="5362">
                  <c:v>5362</c:v>
                </c:pt>
                <c:pt idx="5363">
                  <c:v>5363</c:v>
                </c:pt>
                <c:pt idx="5364">
                  <c:v>5364</c:v>
                </c:pt>
                <c:pt idx="5365">
                  <c:v>5365</c:v>
                </c:pt>
                <c:pt idx="5366">
                  <c:v>5366</c:v>
                </c:pt>
                <c:pt idx="5367">
                  <c:v>5367</c:v>
                </c:pt>
                <c:pt idx="5368">
                  <c:v>5368</c:v>
                </c:pt>
                <c:pt idx="5369">
                  <c:v>5369</c:v>
                </c:pt>
                <c:pt idx="5370">
                  <c:v>5370</c:v>
                </c:pt>
                <c:pt idx="5371">
                  <c:v>5371</c:v>
                </c:pt>
                <c:pt idx="5372">
                  <c:v>5372</c:v>
                </c:pt>
                <c:pt idx="5373">
                  <c:v>5373</c:v>
                </c:pt>
                <c:pt idx="5374">
                  <c:v>5374</c:v>
                </c:pt>
                <c:pt idx="5375">
                  <c:v>5375</c:v>
                </c:pt>
                <c:pt idx="5376">
                  <c:v>5376</c:v>
                </c:pt>
                <c:pt idx="5377">
                  <c:v>5377</c:v>
                </c:pt>
                <c:pt idx="5378">
                  <c:v>5378</c:v>
                </c:pt>
                <c:pt idx="5379">
                  <c:v>5379</c:v>
                </c:pt>
                <c:pt idx="5380">
                  <c:v>5380</c:v>
                </c:pt>
                <c:pt idx="5381">
                  <c:v>5381</c:v>
                </c:pt>
                <c:pt idx="5382">
                  <c:v>5382</c:v>
                </c:pt>
                <c:pt idx="5383">
                  <c:v>5383</c:v>
                </c:pt>
                <c:pt idx="5384">
                  <c:v>5384</c:v>
                </c:pt>
                <c:pt idx="5385">
                  <c:v>5385</c:v>
                </c:pt>
                <c:pt idx="5386">
                  <c:v>5386</c:v>
                </c:pt>
                <c:pt idx="5387">
                  <c:v>5387</c:v>
                </c:pt>
                <c:pt idx="5388">
                  <c:v>5388</c:v>
                </c:pt>
                <c:pt idx="5389">
                  <c:v>5389</c:v>
                </c:pt>
                <c:pt idx="5390">
                  <c:v>5390</c:v>
                </c:pt>
                <c:pt idx="5391">
                  <c:v>5391</c:v>
                </c:pt>
                <c:pt idx="5392">
                  <c:v>5392</c:v>
                </c:pt>
                <c:pt idx="5393">
                  <c:v>5393</c:v>
                </c:pt>
                <c:pt idx="5394">
                  <c:v>5394</c:v>
                </c:pt>
                <c:pt idx="5395">
                  <c:v>5395</c:v>
                </c:pt>
                <c:pt idx="5396">
                  <c:v>5396</c:v>
                </c:pt>
                <c:pt idx="5397">
                  <c:v>5397</c:v>
                </c:pt>
                <c:pt idx="5398">
                  <c:v>5398</c:v>
                </c:pt>
                <c:pt idx="5399">
                  <c:v>5399</c:v>
                </c:pt>
                <c:pt idx="5400">
                  <c:v>5400</c:v>
                </c:pt>
                <c:pt idx="5401">
                  <c:v>5401</c:v>
                </c:pt>
                <c:pt idx="5402">
                  <c:v>5402</c:v>
                </c:pt>
                <c:pt idx="5403">
                  <c:v>5403</c:v>
                </c:pt>
                <c:pt idx="5404">
                  <c:v>5404</c:v>
                </c:pt>
                <c:pt idx="5405">
                  <c:v>5405</c:v>
                </c:pt>
                <c:pt idx="5406">
                  <c:v>5406</c:v>
                </c:pt>
                <c:pt idx="5407">
                  <c:v>5407</c:v>
                </c:pt>
                <c:pt idx="5408">
                  <c:v>5408</c:v>
                </c:pt>
                <c:pt idx="5409">
                  <c:v>5409</c:v>
                </c:pt>
                <c:pt idx="5410">
                  <c:v>5410</c:v>
                </c:pt>
                <c:pt idx="5411">
                  <c:v>5411</c:v>
                </c:pt>
                <c:pt idx="5412">
                  <c:v>5412</c:v>
                </c:pt>
                <c:pt idx="5413">
                  <c:v>5413</c:v>
                </c:pt>
                <c:pt idx="5414">
                  <c:v>5414</c:v>
                </c:pt>
                <c:pt idx="5415">
                  <c:v>5415</c:v>
                </c:pt>
                <c:pt idx="5416">
                  <c:v>5416</c:v>
                </c:pt>
                <c:pt idx="5417">
                  <c:v>5417</c:v>
                </c:pt>
                <c:pt idx="5418">
                  <c:v>5418</c:v>
                </c:pt>
                <c:pt idx="5419">
                  <c:v>5419</c:v>
                </c:pt>
                <c:pt idx="5420">
                  <c:v>5420</c:v>
                </c:pt>
                <c:pt idx="5421">
                  <c:v>5421</c:v>
                </c:pt>
                <c:pt idx="5422">
                  <c:v>5422</c:v>
                </c:pt>
                <c:pt idx="5423">
                  <c:v>5423</c:v>
                </c:pt>
                <c:pt idx="5424">
                  <c:v>5424</c:v>
                </c:pt>
                <c:pt idx="5425">
                  <c:v>5425</c:v>
                </c:pt>
                <c:pt idx="5426">
                  <c:v>5426</c:v>
                </c:pt>
                <c:pt idx="5427">
                  <c:v>5427</c:v>
                </c:pt>
                <c:pt idx="5428">
                  <c:v>5428</c:v>
                </c:pt>
                <c:pt idx="5429">
                  <c:v>5429</c:v>
                </c:pt>
                <c:pt idx="5430">
                  <c:v>5430</c:v>
                </c:pt>
                <c:pt idx="5431">
                  <c:v>5431</c:v>
                </c:pt>
                <c:pt idx="5432">
                  <c:v>5432</c:v>
                </c:pt>
                <c:pt idx="5433">
                  <c:v>5433</c:v>
                </c:pt>
                <c:pt idx="5434">
                  <c:v>5434</c:v>
                </c:pt>
                <c:pt idx="5435">
                  <c:v>5435</c:v>
                </c:pt>
                <c:pt idx="5436">
                  <c:v>5436</c:v>
                </c:pt>
                <c:pt idx="5437">
                  <c:v>5437</c:v>
                </c:pt>
                <c:pt idx="5438">
                  <c:v>5438</c:v>
                </c:pt>
                <c:pt idx="5439">
                  <c:v>5439</c:v>
                </c:pt>
                <c:pt idx="5440">
                  <c:v>5440</c:v>
                </c:pt>
                <c:pt idx="5441">
                  <c:v>5441</c:v>
                </c:pt>
                <c:pt idx="5442">
                  <c:v>5442</c:v>
                </c:pt>
                <c:pt idx="5443">
                  <c:v>5443</c:v>
                </c:pt>
                <c:pt idx="5444">
                  <c:v>5444</c:v>
                </c:pt>
                <c:pt idx="5445">
                  <c:v>5445</c:v>
                </c:pt>
                <c:pt idx="5446">
                  <c:v>5446</c:v>
                </c:pt>
                <c:pt idx="5447">
                  <c:v>5447</c:v>
                </c:pt>
                <c:pt idx="5448">
                  <c:v>5448</c:v>
                </c:pt>
                <c:pt idx="5449">
                  <c:v>5449</c:v>
                </c:pt>
                <c:pt idx="5450">
                  <c:v>5450</c:v>
                </c:pt>
                <c:pt idx="5451">
                  <c:v>5451</c:v>
                </c:pt>
                <c:pt idx="5452">
                  <c:v>5452</c:v>
                </c:pt>
                <c:pt idx="5453">
                  <c:v>5453</c:v>
                </c:pt>
                <c:pt idx="5454">
                  <c:v>5454</c:v>
                </c:pt>
                <c:pt idx="5455">
                  <c:v>5455</c:v>
                </c:pt>
                <c:pt idx="5456">
                  <c:v>5456</c:v>
                </c:pt>
                <c:pt idx="5457">
                  <c:v>5457</c:v>
                </c:pt>
                <c:pt idx="5458">
                  <c:v>5458</c:v>
                </c:pt>
                <c:pt idx="5459">
                  <c:v>5459</c:v>
                </c:pt>
                <c:pt idx="5460">
                  <c:v>5460</c:v>
                </c:pt>
                <c:pt idx="5461">
                  <c:v>5461</c:v>
                </c:pt>
                <c:pt idx="5462">
                  <c:v>5462</c:v>
                </c:pt>
                <c:pt idx="5463">
                  <c:v>5463</c:v>
                </c:pt>
                <c:pt idx="5464">
                  <c:v>5464</c:v>
                </c:pt>
                <c:pt idx="5465">
                  <c:v>5465</c:v>
                </c:pt>
                <c:pt idx="5466">
                  <c:v>5466</c:v>
                </c:pt>
                <c:pt idx="5467">
                  <c:v>5467</c:v>
                </c:pt>
                <c:pt idx="5468">
                  <c:v>5468</c:v>
                </c:pt>
                <c:pt idx="5469">
                  <c:v>5469</c:v>
                </c:pt>
                <c:pt idx="5470">
                  <c:v>5470</c:v>
                </c:pt>
                <c:pt idx="5471">
                  <c:v>5471</c:v>
                </c:pt>
                <c:pt idx="5472">
                  <c:v>5472</c:v>
                </c:pt>
                <c:pt idx="5473">
                  <c:v>5473</c:v>
                </c:pt>
                <c:pt idx="5474">
                  <c:v>5474</c:v>
                </c:pt>
                <c:pt idx="5475">
                  <c:v>5475</c:v>
                </c:pt>
                <c:pt idx="5476">
                  <c:v>5476</c:v>
                </c:pt>
                <c:pt idx="5477">
                  <c:v>5477</c:v>
                </c:pt>
                <c:pt idx="5478">
                  <c:v>5478</c:v>
                </c:pt>
                <c:pt idx="5479">
                  <c:v>5479</c:v>
                </c:pt>
                <c:pt idx="5480">
                  <c:v>5480</c:v>
                </c:pt>
                <c:pt idx="5481">
                  <c:v>5481</c:v>
                </c:pt>
                <c:pt idx="5482">
                  <c:v>5482</c:v>
                </c:pt>
                <c:pt idx="5483">
                  <c:v>5483</c:v>
                </c:pt>
                <c:pt idx="5484">
                  <c:v>5484</c:v>
                </c:pt>
                <c:pt idx="5485">
                  <c:v>5485</c:v>
                </c:pt>
                <c:pt idx="5486">
                  <c:v>5486</c:v>
                </c:pt>
                <c:pt idx="5487">
                  <c:v>5487</c:v>
                </c:pt>
                <c:pt idx="5488">
                  <c:v>5488</c:v>
                </c:pt>
                <c:pt idx="5489">
                  <c:v>5489</c:v>
                </c:pt>
                <c:pt idx="5490">
                  <c:v>5490</c:v>
                </c:pt>
                <c:pt idx="5491">
                  <c:v>5491</c:v>
                </c:pt>
                <c:pt idx="5492">
                  <c:v>5492</c:v>
                </c:pt>
                <c:pt idx="5493">
                  <c:v>5493</c:v>
                </c:pt>
                <c:pt idx="5494">
                  <c:v>5494</c:v>
                </c:pt>
                <c:pt idx="5495">
                  <c:v>5495</c:v>
                </c:pt>
                <c:pt idx="5496">
                  <c:v>5496</c:v>
                </c:pt>
                <c:pt idx="5497">
                  <c:v>5497</c:v>
                </c:pt>
                <c:pt idx="5498">
                  <c:v>5498</c:v>
                </c:pt>
                <c:pt idx="5499">
                  <c:v>5499</c:v>
                </c:pt>
                <c:pt idx="5500">
                  <c:v>5500</c:v>
                </c:pt>
                <c:pt idx="5501">
                  <c:v>5501</c:v>
                </c:pt>
                <c:pt idx="5502">
                  <c:v>5502</c:v>
                </c:pt>
                <c:pt idx="5503">
                  <c:v>5503</c:v>
                </c:pt>
                <c:pt idx="5504">
                  <c:v>5504</c:v>
                </c:pt>
                <c:pt idx="5505">
                  <c:v>5505</c:v>
                </c:pt>
                <c:pt idx="5506">
                  <c:v>5506</c:v>
                </c:pt>
                <c:pt idx="5507">
                  <c:v>5507</c:v>
                </c:pt>
                <c:pt idx="5508">
                  <c:v>5508</c:v>
                </c:pt>
                <c:pt idx="5509">
                  <c:v>5509</c:v>
                </c:pt>
                <c:pt idx="5510">
                  <c:v>5510</c:v>
                </c:pt>
                <c:pt idx="5511">
                  <c:v>5511</c:v>
                </c:pt>
                <c:pt idx="5512">
                  <c:v>5512</c:v>
                </c:pt>
                <c:pt idx="5513">
                  <c:v>5513</c:v>
                </c:pt>
                <c:pt idx="5514">
                  <c:v>5514</c:v>
                </c:pt>
                <c:pt idx="5515">
                  <c:v>5515</c:v>
                </c:pt>
                <c:pt idx="5516">
                  <c:v>5516</c:v>
                </c:pt>
                <c:pt idx="5517">
                  <c:v>5517</c:v>
                </c:pt>
                <c:pt idx="5518">
                  <c:v>5518</c:v>
                </c:pt>
                <c:pt idx="5519">
                  <c:v>5519</c:v>
                </c:pt>
                <c:pt idx="5520">
                  <c:v>5520</c:v>
                </c:pt>
                <c:pt idx="5521">
                  <c:v>5521</c:v>
                </c:pt>
                <c:pt idx="5522">
                  <c:v>5522</c:v>
                </c:pt>
                <c:pt idx="5523">
                  <c:v>5523</c:v>
                </c:pt>
                <c:pt idx="5524">
                  <c:v>5524</c:v>
                </c:pt>
                <c:pt idx="5525">
                  <c:v>5525</c:v>
                </c:pt>
                <c:pt idx="5526">
                  <c:v>5526</c:v>
                </c:pt>
                <c:pt idx="5527">
                  <c:v>5527</c:v>
                </c:pt>
                <c:pt idx="5528">
                  <c:v>5528</c:v>
                </c:pt>
                <c:pt idx="5529">
                  <c:v>5529</c:v>
                </c:pt>
                <c:pt idx="5530">
                  <c:v>5530</c:v>
                </c:pt>
                <c:pt idx="5531">
                  <c:v>5531</c:v>
                </c:pt>
                <c:pt idx="5532">
                  <c:v>5532</c:v>
                </c:pt>
                <c:pt idx="5533">
                  <c:v>5533</c:v>
                </c:pt>
                <c:pt idx="5534">
                  <c:v>5534</c:v>
                </c:pt>
                <c:pt idx="5535">
                  <c:v>5535</c:v>
                </c:pt>
                <c:pt idx="5536">
                  <c:v>5536</c:v>
                </c:pt>
                <c:pt idx="5537">
                  <c:v>5537</c:v>
                </c:pt>
                <c:pt idx="5538">
                  <c:v>5538</c:v>
                </c:pt>
                <c:pt idx="5539">
                  <c:v>5539</c:v>
                </c:pt>
                <c:pt idx="5540">
                  <c:v>5540</c:v>
                </c:pt>
                <c:pt idx="5541">
                  <c:v>5541</c:v>
                </c:pt>
                <c:pt idx="5542">
                  <c:v>5542</c:v>
                </c:pt>
                <c:pt idx="5543">
                  <c:v>5543</c:v>
                </c:pt>
                <c:pt idx="5544">
                  <c:v>5544</c:v>
                </c:pt>
                <c:pt idx="5545">
                  <c:v>5545</c:v>
                </c:pt>
                <c:pt idx="5546">
                  <c:v>5546</c:v>
                </c:pt>
                <c:pt idx="5547">
                  <c:v>5547</c:v>
                </c:pt>
                <c:pt idx="5548">
                  <c:v>5548</c:v>
                </c:pt>
                <c:pt idx="5549">
                  <c:v>5549</c:v>
                </c:pt>
                <c:pt idx="5550">
                  <c:v>5550</c:v>
                </c:pt>
                <c:pt idx="5551">
                  <c:v>5551</c:v>
                </c:pt>
                <c:pt idx="5552">
                  <c:v>5552</c:v>
                </c:pt>
                <c:pt idx="5553">
                  <c:v>5553</c:v>
                </c:pt>
                <c:pt idx="5554">
                  <c:v>5554</c:v>
                </c:pt>
                <c:pt idx="5555">
                  <c:v>5555</c:v>
                </c:pt>
                <c:pt idx="5556">
                  <c:v>5556</c:v>
                </c:pt>
                <c:pt idx="5557">
                  <c:v>5557</c:v>
                </c:pt>
                <c:pt idx="5558">
                  <c:v>5558</c:v>
                </c:pt>
                <c:pt idx="5559">
                  <c:v>5559</c:v>
                </c:pt>
                <c:pt idx="5560">
                  <c:v>5560</c:v>
                </c:pt>
                <c:pt idx="5561">
                  <c:v>5561</c:v>
                </c:pt>
                <c:pt idx="5562">
                  <c:v>5562</c:v>
                </c:pt>
                <c:pt idx="5563">
                  <c:v>5563</c:v>
                </c:pt>
                <c:pt idx="5564">
                  <c:v>5564</c:v>
                </c:pt>
                <c:pt idx="5565">
                  <c:v>5565</c:v>
                </c:pt>
                <c:pt idx="5566">
                  <c:v>5566</c:v>
                </c:pt>
                <c:pt idx="5567">
                  <c:v>5567</c:v>
                </c:pt>
                <c:pt idx="5568">
                  <c:v>5568</c:v>
                </c:pt>
                <c:pt idx="5569">
                  <c:v>5569</c:v>
                </c:pt>
                <c:pt idx="5570">
                  <c:v>5570</c:v>
                </c:pt>
                <c:pt idx="5571">
                  <c:v>5571</c:v>
                </c:pt>
                <c:pt idx="5572">
                  <c:v>5572</c:v>
                </c:pt>
                <c:pt idx="5573">
                  <c:v>5573</c:v>
                </c:pt>
                <c:pt idx="5574">
                  <c:v>5574</c:v>
                </c:pt>
                <c:pt idx="5575">
                  <c:v>5575</c:v>
                </c:pt>
                <c:pt idx="5576">
                  <c:v>5576</c:v>
                </c:pt>
                <c:pt idx="5577">
                  <c:v>5577</c:v>
                </c:pt>
                <c:pt idx="5578">
                  <c:v>5578</c:v>
                </c:pt>
                <c:pt idx="5579">
                  <c:v>5579</c:v>
                </c:pt>
                <c:pt idx="5580">
                  <c:v>5580</c:v>
                </c:pt>
                <c:pt idx="5581">
                  <c:v>5581</c:v>
                </c:pt>
                <c:pt idx="5582">
                  <c:v>5582</c:v>
                </c:pt>
                <c:pt idx="5583">
                  <c:v>5583</c:v>
                </c:pt>
                <c:pt idx="5584">
                  <c:v>5584</c:v>
                </c:pt>
                <c:pt idx="5585">
                  <c:v>5585</c:v>
                </c:pt>
                <c:pt idx="5586">
                  <c:v>5586</c:v>
                </c:pt>
                <c:pt idx="5587">
                  <c:v>5587</c:v>
                </c:pt>
                <c:pt idx="5588">
                  <c:v>5588</c:v>
                </c:pt>
                <c:pt idx="5589">
                  <c:v>5589</c:v>
                </c:pt>
                <c:pt idx="5590">
                  <c:v>5590</c:v>
                </c:pt>
                <c:pt idx="5591">
                  <c:v>5591</c:v>
                </c:pt>
                <c:pt idx="5592">
                  <c:v>5592</c:v>
                </c:pt>
                <c:pt idx="5593">
                  <c:v>5593</c:v>
                </c:pt>
                <c:pt idx="5594">
                  <c:v>5594</c:v>
                </c:pt>
                <c:pt idx="5595">
                  <c:v>5595</c:v>
                </c:pt>
                <c:pt idx="5596">
                  <c:v>5596</c:v>
                </c:pt>
                <c:pt idx="5597">
                  <c:v>5597</c:v>
                </c:pt>
                <c:pt idx="5598">
                  <c:v>5598</c:v>
                </c:pt>
                <c:pt idx="5599">
                  <c:v>5599</c:v>
                </c:pt>
                <c:pt idx="5600">
                  <c:v>5600</c:v>
                </c:pt>
                <c:pt idx="5601">
                  <c:v>5601</c:v>
                </c:pt>
                <c:pt idx="5602">
                  <c:v>5602</c:v>
                </c:pt>
                <c:pt idx="5603">
                  <c:v>5603</c:v>
                </c:pt>
                <c:pt idx="5604">
                  <c:v>5604</c:v>
                </c:pt>
                <c:pt idx="5605">
                  <c:v>5605</c:v>
                </c:pt>
                <c:pt idx="5606">
                  <c:v>5606</c:v>
                </c:pt>
                <c:pt idx="5607">
                  <c:v>5607</c:v>
                </c:pt>
                <c:pt idx="5608">
                  <c:v>5608</c:v>
                </c:pt>
                <c:pt idx="5609">
                  <c:v>5609</c:v>
                </c:pt>
                <c:pt idx="5610">
                  <c:v>5610</c:v>
                </c:pt>
                <c:pt idx="5611">
                  <c:v>5611</c:v>
                </c:pt>
                <c:pt idx="5612">
                  <c:v>5612</c:v>
                </c:pt>
                <c:pt idx="5613">
                  <c:v>5613</c:v>
                </c:pt>
                <c:pt idx="5614">
                  <c:v>5614</c:v>
                </c:pt>
                <c:pt idx="5615">
                  <c:v>5615</c:v>
                </c:pt>
                <c:pt idx="5616">
                  <c:v>5616</c:v>
                </c:pt>
                <c:pt idx="5617">
                  <c:v>5617</c:v>
                </c:pt>
                <c:pt idx="5618">
                  <c:v>5618</c:v>
                </c:pt>
                <c:pt idx="5619">
                  <c:v>5619</c:v>
                </c:pt>
                <c:pt idx="5620">
                  <c:v>5620</c:v>
                </c:pt>
                <c:pt idx="5621">
                  <c:v>5621</c:v>
                </c:pt>
                <c:pt idx="5622">
                  <c:v>5622</c:v>
                </c:pt>
                <c:pt idx="5623">
                  <c:v>5623</c:v>
                </c:pt>
                <c:pt idx="5624">
                  <c:v>5624</c:v>
                </c:pt>
                <c:pt idx="5625">
                  <c:v>5625</c:v>
                </c:pt>
                <c:pt idx="5626">
                  <c:v>5626</c:v>
                </c:pt>
                <c:pt idx="5627">
                  <c:v>5627</c:v>
                </c:pt>
                <c:pt idx="5628">
                  <c:v>5628</c:v>
                </c:pt>
                <c:pt idx="5629">
                  <c:v>5629</c:v>
                </c:pt>
                <c:pt idx="5630">
                  <c:v>5630</c:v>
                </c:pt>
                <c:pt idx="5631">
                  <c:v>5631</c:v>
                </c:pt>
                <c:pt idx="5632">
                  <c:v>5632</c:v>
                </c:pt>
                <c:pt idx="5633">
                  <c:v>5633</c:v>
                </c:pt>
                <c:pt idx="5634">
                  <c:v>5634</c:v>
                </c:pt>
                <c:pt idx="5635">
                  <c:v>5635</c:v>
                </c:pt>
                <c:pt idx="5636">
                  <c:v>5636</c:v>
                </c:pt>
                <c:pt idx="5637">
                  <c:v>5637</c:v>
                </c:pt>
                <c:pt idx="5638">
                  <c:v>5638</c:v>
                </c:pt>
                <c:pt idx="5639">
                  <c:v>5639</c:v>
                </c:pt>
                <c:pt idx="5640">
                  <c:v>5640</c:v>
                </c:pt>
                <c:pt idx="5641">
                  <c:v>5641</c:v>
                </c:pt>
                <c:pt idx="5642">
                  <c:v>5642</c:v>
                </c:pt>
                <c:pt idx="5643">
                  <c:v>5643</c:v>
                </c:pt>
                <c:pt idx="5644">
                  <c:v>5644</c:v>
                </c:pt>
                <c:pt idx="5645">
                  <c:v>5645</c:v>
                </c:pt>
                <c:pt idx="5646">
                  <c:v>5646</c:v>
                </c:pt>
                <c:pt idx="5647">
                  <c:v>5647</c:v>
                </c:pt>
                <c:pt idx="5648">
                  <c:v>5648</c:v>
                </c:pt>
                <c:pt idx="5649">
                  <c:v>5649</c:v>
                </c:pt>
                <c:pt idx="5650">
                  <c:v>5650</c:v>
                </c:pt>
                <c:pt idx="5651">
                  <c:v>5651</c:v>
                </c:pt>
                <c:pt idx="5652">
                  <c:v>5652</c:v>
                </c:pt>
                <c:pt idx="5653">
                  <c:v>5653</c:v>
                </c:pt>
                <c:pt idx="5654">
                  <c:v>5654</c:v>
                </c:pt>
                <c:pt idx="5655">
                  <c:v>5655</c:v>
                </c:pt>
                <c:pt idx="5656">
                  <c:v>5656</c:v>
                </c:pt>
                <c:pt idx="5657">
                  <c:v>5657</c:v>
                </c:pt>
                <c:pt idx="5658">
                  <c:v>5658</c:v>
                </c:pt>
                <c:pt idx="5659">
                  <c:v>5659</c:v>
                </c:pt>
                <c:pt idx="5660">
                  <c:v>5660</c:v>
                </c:pt>
                <c:pt idx="5661">
                  <c:v>5661</c:v>
                </c:pt>
                <c:pt idx="5662">
                  <c:v>5662</c:v>
                </c:pt>
                <c:pt idx="5663">
                  <c:v>5663</c:v>
                </c:pt>
                <c:pt idx="5664">
                  <c:v>5664</c:v>
                </c:pt>
                <c:pt idx="5665">
                  <c:v>5665</c:v>
                </c:pt>
                <c:pt idx="5666">
                  <c:v>5666</c:v>
                </c:pt>
                <c:pt idx="5667">
                  <c:v>5667</c:v>
                </c:pt>
                <c:pt idx="5668">
                  <c:v>5668</c:v>
                </c:pt>
                <c:pt idx="5669">
                  <c:v>5669</c:v>
                </c:pt>
                <c:pt idx="5670">
                  <c:v>5670</c:v>
                </c:pt>
                <c:pt idx="5671">
                  <c:v>5671</c:v>
                </c:pt>
                <c:pt idx="5672">
                  <c:v>5672</c:v>
                </c:pt>
                <c:pt idx="5673">
                  <c:v>5673</c:v>
                </c:pt>
                <c:pt idx="5674">
                  <c:v>5674</c:v>
                </c:pt>
                <c:pt idx="5675">
                  <c:v>5675</c:v>
                </c:pt>
                <c:pt idx="5676">
                  <c:v>5676</c:v>
                </c:pt>
                <c:pt idx="5677">
                  <c:v>5677</c:v>
                </c:pt>
                <c:pt idx="5678">
                  <c:v>5678</c:v>
                </c:pt>
                <c:pt idx="5679">
                  <c:v>5679</c:v>
                </c:pt>
                <c:pt idx="5680">
                  <c:v>5680</c:v>
                </c:pt>
                <c:pt idx="5681">
                  <c:v>5681</c:v>
                </c:pt>
                <c:pt idx="5682">
                  <c:v>5682</c:v>
                </c:pt>
                <c:pt idx="5683">
                  <c:v>5683</c:v>
                </c:pt>
                <c:pt idx="5684">
                  <c:v>5684</c:v>
                </c:pt>
                <c:pt idx="5685">
                  <c:v>5685</c:v>
                </c:pt>
                <c:pt idx="5686">
                  <c:v>5686</c:v>
                </c:pt>
                <c:pt idx="5687">
                  <c:v>5687</c:v>
                </c:pt>
                <c:pt idx="5688">
                  <c:v>5688</c:v>
                </c:pt>
                <c:pt idx="5689">
                  <c:v>5689</c:v>
                </c:pt>
                <c:pt idx="5690">
                  <c:v>5690</c:v>
                </c:pt>
                <c:pt idx="5691">
                  <c:v>5691</c:v>
                </c:pt>
                <c:pt idx="5692">
                  <c:v>5692</c:v>
                </c:pt>
                <c:pt idx="5693">
                  <c:v>5693</c:v>
                </c:pt>
                <c:pt idx="5694">
                  <c:v>5694</c:v>
                </c:pt>
                <c:pt idx="5695">
                  <c:v>5695</c:v>
                </c:pt>
                <c:pt idx="5696">
                  <c:v>5696</c:v>
                </c:pt>
                <c:pt idx="5697">
                  <c:v>5697</c:v>
                </c:pt>
                <c:pt idx="5698">
                  <c:v>5698</c:v>
                </c:pt>
                <c:pt idx="5699">
                  <c:v>5699</c:v>
                </c:pt>
                <c:pt idx="5700">
                  <c:v>5700</c:v>
                </c:pt>
                <c:pt idx="5701">
                  <c:v>5701</c:v>
                </c:pt>
                <c:pt idx="5702">
                  <c:v>5702</c:v>
                </c:pt>
                <c:pt idx="5703">
                  <c:v>5703</c:v>
                </c:pt>
                <c:pt idx="5704">
                  <c:v>5704</c:v>
                </c:pt>
                <c:pt idx="5705">
                  <c:v>5705</c:v>
                </c:pt>
                <c:pt idx="5706">
                  <c:v>5706</c:v>
                </c:pt>
                <c:pt idx="5707">
                  <c:v>5707</c:v>
                </c:pt>
                <c:pt idx="5708">
                  <c:v>5708</c:v>
                </c:pt>
                <c:pt idx="5709">
                  <c:v>5709</c:v>
                </c:pt>
                <c:pt idx="5710">
                  <c:v>5710</c:v>
                </c:pt>
                <c:pt idx="5711">
                  <c:v>5711</c:v>
                </c:pt>
                <c:pt idx="5712">
                  <c:v>5712</c:v>
                </c:pt>
                <c:pt idx="5713">
                  <c:v>5713</c:v>
                </c:pt>
                <c:pt idx="5714">
                  <c:v>5714</c:v>
                </c:pt>
                <c:pt idx="5715">
                  <c:v>5715</c:v>
                </c:pt>
                <c:pt idx="5716">
                  <c:v>5716</c:v>
                </c:pt>
                <c:pt idx="5717">
                  <c:v>5717</c:v>
                </c:pt>
                <c:pt idx="5718">
                  <c:v>5718</c:v>
                </c:pt>
                <c:pt idx="5719">
                  <c:v>5719</c:v>
                </c:pt>
                <c:pt idx="5720">
                  <c:v>5720</c:v>
                </c:pt>
                <c:pt idx="5721">
                  <c:v>5721</c:v>
                </c:pt>
                <c:pt idx="5722">
                  <c:v>5722</c:v>
                </c:pt>
                <c:pt idx="5723">
                  <c:v>5723</c:v>
                </c:pt>
                <c:pt idx="5724">
                  <c:v>5724</c:v>
                </c:pt>
                <c:pt idx="5725">
                  <c:v>5725</c:v>
                </c:pt>
                <c:pt idx="5726">
                  <c:v>5726</c:v>
                </c:pt>
                <c:pt idx="5727">
                  <c:v>5727</c:v>
                </c:pt>
                <c:pt idx="5728">
                  <c:v>5728</c:v>
                </c:pt>
                <c:pt idx="5729">
                  <c:v>5729</c:v>
                </c:pt>
                <c:pt idx="5730">
                  <c:v>5730</c:v>
                </c:pt>
                <c:pt idx="5731">
                  <c:v>5731</c:v>
                </c:pt>
                <c:pt idx="5732">
                  <c:v>5732</c:v>
                </c:pt>
                <c:pt idx="5733">
                  <c:v>5733</c:v>
                </c:pt>
                <c:pt idx="5734">
                  <c:v>5734</c:v>
                </c:pt>
                <c:pt idx="5735">
                  <c:v>5735</c:v>
                </c:pt>
                <c:pt idx="5736">
                  <c:v>5736</c:v>
                </c:pt>
                <c:pt idx="5737">
                  <c:v>5737</c:v>
                </c:pt>
                <c:pt idx="5738">
                  <c:v>5738</c:v>
                </c:pt>
                <c:pt idx="5739">
                  <c:v>5739</c:v>
                </c:pt>
                <c:pt idx="5740">
                  <c:v>5740</c:v>
                </c:pt>
                <c:pt idx="5741">
                  <c:v>5741</c:v>
                </c:pt>
                <c:pt idx="5742">
                  <c:v>5742</c:v>
                </c:pt>
                <c:pt idx="5743">
                  <c:v>5743</c:v>
                </c:pt>
                <c:pt idx="5744">
                  <c:v>5744</c:v>
                </c:pt>
                <c:pt idx="5745">
                  <c:v>5745</c:v>
                </c:pt>
                <c:pt idx="5746">
                  <c:v>5746</c:v>
                </c:pt>
                <c:pt idx="5747">
                  <c:v>5747</c:v>
                </c:pt>
                <c:pt idx="5748">
                  <c:v>5748</c:v>
                </c:pt>
                <c:pt idx="5749">
                  <c:v>5749</c:v>
                </c:pt>
                <c:pt idx="5750">
                  <c:v>5750</c:v>
                </c:pt>
                <c:pt idx="5751">
                  <c:v>5751</c:v>
                </c:pt>
                <c:pt idx="5752">
                  <c:v>5752</c:v>
                </c:pt>
                <c:pt idx="5753">
                  <c:v>5753</c:v>
                </c:pt>
                <c:pt idx="5754">
                  <c:v>5754</c:v>
                </c:pt>
                <c:pt idx="5755">
                  <c:v>5755</c:v>
                </c:pt>
                <c:pt idx="5756">
                  <c:v>5756</c:v>
                </c:pt>
                <c:pt idx="5757">
                  <c:v>5757</c:v>
                </c:pt>
                <c:pt idx="5758">
                  <c:v>5758</c:v>
                </c:pt>
                <c:pt idx="5759">
                  <c:v>5759</c:v>
                </c:pt>
                <c:pt idx="5760">
                  <c:v>5760</c:v>
                </c:pt>
                <c:pt idx="5761">
                  <c:v>5761</c:v>
                </c:pt>
                <c:pt idx="5762">
                  <c:v>5762</c:v>
                </c:pt>
                <c:pt idx="5763">
                  <c:v>5763</c:v>
                </c:pt>
                <c:pt idx="5764">
                  <c:v>5764</c:v>
                </c:pt>
                <c:pt idx="5765">
                  <c:v>5765</c:v>
                </c:pt>
                <c:pt idx="5766">
                  <c:v>5766</c:v>
                </c:pt>
                <c:pt idx="5767">
                  <c:v>5767</c:v>
                </c:pt>
                <c:pt idx="5768">
                  <c:v>5768</c:v>
                </c:pt>
                <c:pt idx="5769">
                  <c:v>5769</c:v>
                </c:pt>
                <c:pt idx="5770">
                  <c:v>5770</c:v>
                </c:pt>
                <c:pt idx="5771">
                  <c:v>5771</c:v>
                </c:pt>
                <c:pt idx="5772">
                  <c:v>5772</c:v>
                </c:pt>
                <c:pt idx="5773">
                  <c:v>5773</c:v>
                </c:pt>
                <c:pt idx="5774">
                  <c:v>5774</c:v>
                </c:pt>
                <c:pt idx="5775">
                  <c:v>5775</c:v>
                </c:pt>
                <c:pt idx="5776">
                  <c:v>5776</c:v>
                </c:pt>
                <c:pt idx="5777">
                  <c:v>5777</c:v>
                </c:pt>
                <c:pt idx="5778">
                  <c:v>5778</c:v>
                </c:pt>
                <c:pt idx="5779">
                  <c:v>5779</c:v>
                </c:pt>
                <c:pt idx="5780">
                  <c:v>5780</c:v>
                </c:pt>
                <c:pt idx="5781">
                  <c:v>5781</c:v>
                </c:pt>
                <c:pt idx="5782">
                  <c:v>5782</c:v>
                </c:pt>
                <c:pt idx="5783">
                  <c:v>5783</c:v>
                </c:pt>
                <c:pt idx="5784">
                  <c:v>5784</c:v>
                </c:pt>
                <c:pt idx="5785">
                  <c:v>5785</c:v>
                </c:pt>
                <c:pt idx="5786">
                  <c:v>5786</c:v>
                </c:pt>
                <c:pt idx="5787">
                  <c:v>5787</c:v>
                </c:pt>
                <c:pt idx="5788">
                  <c:v>5788</c:v>
                </c:pt>
                <c:pt idx="5789">
                  <c:v>5789</c:v>
                </c:pt>
                <c:pt idx="5790">
                  <c:v>5790</c:v>
                </c:pt>
                <c:pt idx="5791">
                  <c:v>5791</c:v>
                </c:pt>
                <c:pt idx="5792">
                  <c:v>5792</c:v>
                </c:pt>
                <c:pt idx="5793">
                  <c:v>5793</c:v>
                </c:pt>
                <c:pt idx="5794">
                  <c:v>5794</c:v>
                </c:pt>
                <c:pt idx="5795">
                  <c:v>5795</c:v>
                </c:pt>
                <c:pt idx="5796">
                  <c:v>5796</c:v>
                </c:pt>
                <c:pt idx="5797">
                  <c:v>5797</c:v>
                </c:pt>
                <c:pt idx="5798">
                  <c:v>5798</c:v>
                </c:pt>
                <c:pt idx="5799">
                  <c:v>5799</c:v>
                </c:pt>
                <c:pt idx="5800">
                  <c:v>5800</c:v>
                </c:pt>
                <c:pt idx="5801">
                  <c:v>5801</c:v>
                </c:pt>
                <c:pt idx="5802">
                  <c:v>5802</c:v>
                </c:pt>
                <c:pt idx="5803">
                  <c:v>5803</c:v>
                </c:pt>
                <c:pt idx="5804">
                  <c:v>5804</c:v>
                </c:pt>
                <c:pt idx="5805">
                  <c:v>5805</c:v>
                </c:pt>
                <c:pt idx="5806">
                  <c:v>5806</c:v>
                </c:pt>
                <c:pt idx="5807">
                  <c:v>5807</c:v>
                </c:pt>
                <c:pt idx="5808">
                  <c:v>5808</c:v>
                </c:pt>
                <c:pt idx="5809">
                  <c:v>5809</c:v>
                </c:pt>
                <c:pt idx="5810">
                  <c:v>5810</c:v>
                </c:pt>
                <c:pt idx="5811">
                  <c:v>5811</c:v>
                </c:pt>
                <c:pt idx="5812">
                  <c:v>5812</c:v>
                </c:pt>
                <c:pt idx="5813">
                  <c:v>5813</c:v>
                </c:pt>
                <c:pt idx="5814">
                  <c:v>5814</c:v>
                </c:pt>
                <c:pt idx="5815">
                  <c:v>5815</c:v>
                </c:pt>
                <c:pt idx="5816">
                  <c:v>5816</c:v>
                </c:pt>
                <c:pt idx="5817">
                  <c:v>5817</c:v>
                </c:pt>
                <c:pt idx="5818">
                  <c:v>5818</c:v>
                </c:pt>
                <c:pt idx="5819">
                  <c:v>5819</c:v>
                </c:pt>
                <c:pt idx="5820">
                  <c:v>5820</c:v>
                </c:pt>
                <c:pt idx="5821">
                  <c:v>5821</c:v>
                </c:pt>
                <c:pt idx="5822">
                  <c:v>5822</c:v>
                </c:pt>
                <c:pt idx="5823">
                  <c:v>5823</c:v>
                </c:pt>
                <c:pt idx="5824">
                  <c:v>5824</c:v>
                </c:pt>
                <c:pt idx="5825">
                  <c:v>5825</c:v>
                </c:pt>
                <c:pt idx="5826">
                  <c:v>5826</c:v>
                </c:pt>
                <c:pt idx="5827">
                  <c:v>5827</c:v>
                </c:pt>
                <c:pt idx="5828">
                  <c:v>5828</c:v>
                </c:pt>
                <c:pt idx="5829">
                  <c:v>5829</c:v>
                </c:pt>
                <c:pt idx="5830">
                  <c:v>5830</c:v>
                </c:pt>
                <c:pt idx="5831">
                  <c:v>5831</c:v>
                </c:pt>
                <c:pt idx="5832">
                  <c:v>5832</c:v>
                </c:pt>
                <c:pt idx="5833">
                  <c:v>5833</c:v>
                </c:pt>
                <c:pt idx="5834">
                  <c:v>5834</c:v>
                </c:pt>
                <c:pt idx="5835">
                  <c:v>5835</c:v>
                </c:pt>
                <c:pt idx="5836">
                  <c:v>5836</c:v>
                </c:pt>
                <c:pt idx="5837">
                  <c:v>5837</c:v>
                </c:pt>
                <c:pt idx="5838">
                  <c:v>5838</c:v>
                </c:pt>
                <c:pt idx="5839">
                  <c:v>5839</c:v>
                </c:pt>
                <c:pt idx="5840">
                  <c:v>5840</c:v>
                </c:pt>
                <c:pt idx="5841">
                  <c:v>5841</c:v>
                </c:pt>
                <c:pt idx="5842">
                  <c:v>5842</c:v>
                </c:pt>
                <c:pt idx="5843">
                  <c:v>5843</c:v>
                </c:pt>
                <c:pt idx="5844">
                  <c:v>5844</c:v>
                </c:pt>
                <c:pt idx="5845">
                  <c:v>5845</c:v>
                </c:pt>
                <c:pt idx="5846">
                  <c:v>5846</c:v>
                </c:pt>
                <c:pt idx="5847">
                  <c:v>5847</c:v>
                </c:pt>
                <c:pt idx="5848">
                  <c:v>5848</c:v>
                </c:pt>
                <c:pt idx="5849">
                  <c:v>5849</c:v>
                </c:pt>
                <c:pt idx="5850">
                  <c:v>5850</c:v>
                </c:pt>
                <c:pt idx="5851">
                  <c:v>5851</c:v>
                </c:pt>
                <c:pt idx="5852">
                  <c:v>5852</c:v>
                </c:pt>
                <c:pt idx="5853">
                  <c:v>5853</c:v>
                </c:pt>
                <c:pt idx="5854">
                  <c:v>5854</c:v>
                </c:pt>
                <c:pt idx="5855">
                  <c:v>5855</c:v>
                </c:pt>
                <c:pt idx="5856">
                  <c:v>5856</c:v>
                </c:pt>
                <c:pt idx="5857">
                  <c:v>5857</c:v>
                </c:pt>
                <c:pt idx="5858">
                  <c:v>5858</c:v>
                </c:pt>
                <c:pt idx="5859">
                  <c:v>5859</c:v>
                </c:pt>
                <c:pt idx="5860">
                  <c:v>5860</c:v>
                </c:pt>
                <c:pt idx="5861">
                  <c:v>5861</c:v>
                </c:pt>
                <c:pt idx="5862">
                  <c:v>5862</c:v>
                </c:pt>
                <c:pt idx="5863">
                  <c:v>5863</c:v>
                </c:pt>
                <c:pt idx="5864">
                  <c:v>5864</c:v>
                </c:pt>
                <c:pt idx="5865">
                  <c:v>5865</c:v>
                </c:pt>
                <c:pt idx="5866">
                  <c:v>5866</c:v>
                </c:pt>
                <c:pt idx="5867">
                  <c:v>5867</c:v>
                </c:pt>
                <c:pt idx="5868">
                  <c:v>5868</c:v>
                </c:pt>
                <c:pt idx="5869">
                  <c:v>5869</c:v>
                </c:pt>
                <c:pt idx="5870">
                  <c:v>5870</c:v>
                </c:pt>
                <c:pt idx="5871">
                  <c:v>5871</c:v>
                </c:pt>
                <c:pt idx="5872">
                  <c:v>5872</c:v>
                </c:pt>
                <c:pt idx="5873">
                  <c:v>5873</c:v>
                </c:pt>
                <c:pt idx="5874">
                  <c:v>5874</c:v>
                </c:pt>
                <c:pt idx="5875">
                  <c:v>5875</c:v>
                </c:pt>
                <c:pt idx="5876">
                  <c:v>5876</c:v>
                </c:pt>
                <c:pt idx="5877">
                  <c:v>5877</c:v>
                </c:pt>
                <c:pt idx="5878">
                  <c:v>5878</c:v>
                </c:pt>
                <c:pt idx="5879">
                  <c:v>5879</c:v>
                </c:pt>
                <c:pt idx="5880">
                  <c:v>5880</c:v>
                </c:pt>
                <c:pt idx="5881">
                  <c:v>5881</c:v>
                </c:pt>
                <c:pt idx="5882">
                  <c:v>5882</c:v>
                </c:pt>
                <c:pt idx="5883">
                  <c:v>5883</c:v>
                </c:pt>
                <c:pt idx="5884">
                  <c:v>5884</c:v>
                </c:pt>
                <c:pt idx="5885">
                  <c:v>5885</c:v>
                </c:pt>
                <c:pt idx="5886">
                  <c:v>5886</c:v>
                </c:pt>
                <c:pt idx="5887">
                  <c:v>5887</c:v>
                </c:pt>
                <c:pt idx="5888">
                  <c:v>5888</c:v>
                </c:pt>
                <c:pt idx="5889">
                  <c:v>5889</c:v>
                </c:pt>
                <c:pt idx="5890">
                  <c:v>5890</c:v>
                </c:pt>
                <c:pt idx="5891">
                  <c:v>5891</c:v>
                </c:pt>
                <c:pt idx="5892">
                  <c:v>5892</c:v>
                </c:pt>
                <c:pt idx="5893">
                  <c:v>5893</c:v>
                </c:pt>
                <c:pt idx="5894">
                  <c:v>5894</c:v>
                </c:pt>
                <c:pt idx="5895">
                  <c:v>5895</c:v>
                </c:pt>
                <c:pt idx="5896">
                  <c:v>5896</c:v>
                </c:pt>
                <c:pt idx="5897">
                  <c:v>5897</c:v>
                </c:pt>
                <c:pt idx="5898">
                  <c:v>5898</c:v>
                </c:pt>
                <c:pt idx="5899">
                  <c:v>5899</c:v>
                </c:pt>
                <c:pt idx="5900">
                  <c:v>5900</c:v>
                </c:pt>
                <c:pt idx="5901">
                  <c:v>5901</c:v>
                </c:pt>
                <c:pt idx="5902">
                  <c:v>5902</c:v>
                </c:pt>
                <c:pt idx="5903">
                  <c:v>5903</c:v>
                </c:pt>
                <c:pt idx="5904">
                  <c:v>5904</c:v>
                </c:pt>
                <c:pt idx="5905">
                  <c:v>5905</c:v>
                </c:pt>
                <c:pt idx="5906">
                  <c:v>5906</c:v>
                </c:pt>
                <c:pt idx="5907">
                  <c:v>5907</c:v>
                </c:pt>
                <c:pt idx="5908">
                  <c:v>5908</c:v>
                </c:pt>
                <c:pt idx="5909">
                  <c:v>5909</c:v>
                </c:pt>
                <c:pt idx="5910">
                  <c:v>5910</c:v>
                </c:pt>
                <c:pt idx="5911">
                  <c:v>5911</c:v>
                </c:pt>
                <c:pt idx="5912">
                  <c:v>5912</c:v>
                </c:pt>
                <c:pt idx="5913">
                  <c:v>5913</c:v>
                </c:pt>
                <c:pt idx="5914">
                  <c:v>5914</c:v>
                </c:pt>
                <c:pt idx="5915">
                  <c:v>5915</c:v>
                </c:pt>
                <c:pt idx="5916">
                  <c:v>5916</c:v>
                </c:pt>
                <c:pt idx="5917">
                  <c:v>5917</c:v>
                </c:pt>
                <c:pt idx="5918">
                  <c:v>5918</c:v>
                </c:pt>
                <c:pt idx="5919">
                  <c:v>5919</c:v>
                </c:pt>
                <c:pt idx="5920">
                  <c:v>5920</c:v>
                </c:pt>
                <c:pt idx="5921">
                  <c:v>5921</c:v>
                </c:pt>
                <c:pt idx="5922">
                  <c:v>5922</c:v>
                </c:pt>
                <c:pt idx="5923">
                  <c:v>5923</c:v>
                </c:pt>
                <c:pt idx="5924">
                  <c:v>5924</c:v>
                </c:pt>
                <c:pt idx="5925">
                  <c:v>5925</c:v>
                </c:pt>
                <c:pt idx="5926">
                  <c:v>5926</c:v>
                </c:pt>
                <c:pt idx="5927">
                  <c:v>5927</c:v>
                </c:pt>
                <c:pt idx="5928">
                  <c:v>5928</c:v>
                </c:pt>
                <c:pt idx="5929">
                  <c:v>5929</c:v>
                </c:pt>
                <c:pt idx="5930">
                  <c:v>5930</c:v>
                </c:pt>
                <c:pt idx="5931">
                  <c:v>5931</c:v>
                </c:pt>
                <c:pt idx="5932">
                  <c:v>5932</c:v>
                </c:pt>
                <c:pt idx="5933">
                  <c:v>5933</c:v>
                </c:pt>
                <c:pt idx="5934">
                  <c:v>5934</c:v>
                </c:pt>
                <c:pt idx="5935">
                  <c:v>5935</c:v>
                </c:pt>
                <c:pt idx="5936">
                  <c:v>5936</c:v>
                </c:pt>
                <c:pt idx="5937">
                  <c:v>5937</c:v>
                </c:pt>
                <c:pt idx="5938">
                  <c:v>5938</c:v>
                </c:pt>
                <c:pt idx="5939">
                  <c:v>5939</c:v>
                </c:pt>
                <c:pt idx="5940">
                  <c:v>5940</c:v>
                </c:pt>
                <c:pt idx="5941">
                  <c:v>5941</c:v>
                </c:pt>
                <c:pt idx="5942">
                  <c:v>5942</c:v>
                </c:pt>
                <c:pt idx="5943">
                  <c:v>5943</c:v>
                </c:pt>
                <c:pt idx="5944">
                  <c:v>5944</c:v>
                </c:pt>
                <c:pt idx="5945">
                  <c:v>5945</c:v>
                </c:pt>
                <c:pt idx="5946">
                  <c:v>5946</c:v>
                </c:pt>
                <c:pt idx="5947">
                  <c:v>5947</c:v>
                </c:pt>
                <c:pt idx="5948">
                  <c:v>5948</c:v>
                </c:pt>
                <c:pt idx="5949">
                  <c:v>5949</c:v>
                </c:pt>
                <c:pt idx="5950">
                  <c:v>5950</c:v>
                </c:pt>
                <c:pt idx="5951">
                  <c:v>5951</c:v>
                </c:pt>
                <c:pt idx="5952">
                  <c:v>5952</c:v>
                </c:pt>
                <c:pt idx="5953">
                  <c:v>5953</c:v>
                </c:pt>
                <c:pt idx="5954">
                  <c:v>5954</c:v>
                </c:pt>
                <c:pt idx="5955">
                  <c:v>5955</c:v>
                </c:pt>
                <c:pt idx="5956">
                  <c:v>5956</c:v>
                </c:pt>
                <c:pt idx="5957">
                  <c:v>5957</c:v>
                </c:pt>
                <c:pt idx="5958">
                  <c:v>5958</c:v>
                </c:pt>
                <c:pt idx="5959">
                  <c:v>5959</c:v>
                </c:pt>
                <c:pt idx="5960">
                  <c:v>5960</c:v>
                </c:pt>
                <c:pt idx="5961">
                  <c:v>5961</c:v>
                </c:pt>
                <c:pt idx="5962">
                  <c:v>5962</c:v>
                </c:pt>
                <c:pt idx="5963">
                  <c:v>5963</c:v>
                </c:pt>
                <c:pt idx="5964">
                  <c:v>5964</c:v>
                </c:pt>
                <c:pt idx="5965">
                  <c:v>5965</c:v>
                </c:pt>
                <c:pt idx="5966">
                  <c:v>5966</c:v>
                </c:pt>
                <c:pt idx="5967">
                  <c:v>5967</c:v>
                </c:pt>
                <c:pt idx="5968">
                  <c:v>5968</c:v>
                </c:pt>
                <c:pt idx="5969">
                  <c:v>5969</c:v>
                </c:pt>
                <c:pt idx="5970">
                  <c:v>5970</c:v>
                </c:pt>
                <c:pt idx="5971">
                  <c:v>5971</c:v>
                </c:pt>
                <c:pt idx="5972">
                  <c:v>5972</c:v>
                </c:pt>
                <c:pt idx="5973">
                  <c:v>5973</c:v>
                </c:pt>
                <c:pt idx="5974">
                  <c:v>5974</c:v>
                </c:pt>
                <c:pt idx="5975">
                  <c:v>5975</c:v>
                </c:pt>
                <c:pt idx="5976">
                  <c:v>5976</c:v>
                </c:pt>
                <c:pt idx="5977">
                  <c:v>5977</c:v>
                </c:pt>
                <c:pt idx="5978">
                  <c:v>5978</c:v>
                </c:pt>
                <c:pt idx="5979">
                  <c:v>5979</c:v>
                </c:pt>
                <c:pt idx="5980">
                  <c:v>5980</c:v>
                </c:pt>
                <c:pt idx="5981">
                  <c:v>5981</c:v>
                </c:pt>
                <c:pt idx="5982">
                  <c:v>5982</c:v>
                </c:pt>
                <c:pt idx="5983">
                  <c:v>5983</c:v>
                </c:pt>
                <c:pt idx="5984">
                  <c:v>5984</c:v>
                </c:pt>
                <c:pt idx="5985">
                  <c:v>5985</c:v>
                </c:pt>
                <c:pt idx="5986">
                  <c:v>5986</c:v>
                </c:pt>
                <c:pt idx="5987">
                  <c:v>5987</c:v>
                </c:pt>
                <c:pt idx="5988">
                  <c:v>5988</c:v>
                </c:pt>
                <c:pt idx="5989">
                  <c:v>5989</c:v>
                </c:pt>
                <c:pt idx="5990">
                  <c:v>5990</c:v>
                </c:pt>
                <c:pt idx="5991">
                  <c:v>5991</c:v>
                </c:pt>
                <c:pt idx="5992">
                  <c:v>5992</c:v>
                </c:pt>
                <c:pt idx="5993">
                  <c:v>5993</c:v>
                </c:pt>
                <c:pt idx="5994">
                  <c:v>5994</c:v>
                </c:pt>
                <c:pt idx="5995">
                  <c:v>5995</c:v>
                </c:pt>
                <c:pt idx="5996">
                  <c:v>5996</c:v>
                </c:pt>
                <c:pt idx="5997">
                  <c:v>5997</c:v>
                </c:pt>
                <c:pt idx="5998">
                  <c:v>5998</c:v>
                </c:pt>
                <c:pt idx="5999">
                  <c:v>5999</c:v>
                </c:pt>
                <c:pt idx="6000">
                  <c:v>6000</c:v>
                </c:pt>
                <c:pt idx="6001">
                  <c:v>6001</c:v>
                </c:pt>
                <c:pt idx="6002">
                  <c:v>6002</c:v>
                </c:pt>
                <c:pt idx="6003">
                  <c:v>6003</c:v>
                </c:pt>
                <c:pt idx="6004">
                  <c:v>6004</c:v>
                </c:pt>
                <c:pt idx="6005">
                  <c:v>6005</c:v>
                </c:pt>
                <c:pt idx="6006">
                  <c:v>6006</c:v>
                </c:pt>
                <c:pt idx="6007">
                  <c:v>6007</c:v>
                </c:pt>
                <c:pt idx="6008">
                  <c:v>6008</c:v>
                </c:pt>
                <c:pt idx="6009">
                  <c:v>6009</c:v>
                </c:pt>
                <c:pt idx="6010">
                  <c:v>6010</c:v>
                </c:pt>
                <c:pt idx="6011">
                  <c:v>6011</c:v>
                </c:pt>
                <c:pt idx="6012">
                  <c:v>6012</c:v>
                </c:pt>
                <c:pt idx="6013">
                  <c:v>6013</c:v>
                </c:pt>
                <c:pt idx="6014">
                  <c:v>6014</c:v>
                </c:pt>
                <c:pt idx="6015">
                  <c:v>6015</c:v>
                </c:pt>
                <c:pt idx="6016">
                  <c:v>6016</c:v>
                </c:pt>
                <c:pt idx="6017">
                  <c:v>6017</c:v>
                </c:pt>
                <c:pt idx="6018">
                  <c:v>6018</c:v>
                </c:pt>
                <c:pt idx="6019">
                  <c:v>6019</c:v>
                </c:pt>
                <c:pt idx="6020">
                  <c:v>6020</c:v>
                </c:pt>
                <c:pt idx="6021">
                  <c:v>6021</c:v>
                </c:pt>
                <c:pt idx="6022">
                  <c:v>6022</c:v>
                </c:pt>
                <c:pt idx="6023">
                  <c:v>6023</c:v>
                </c:pt>
                <c:pt idx="6024">
                  <c:v>6024</c:v>
                </c:pt>
                <c:pt idx="6025">
                  <c:v>6025</c:v>
                </c:pt>
                <c:pt idx="6026">
                  <c:v>6026</c:v>
                </c:pt>
                <c:pt idx="6027">
                  <c:v>6027</c:v>
                </c:pt>
                <c:pt idx="6028">
                  <c:v>6028</c:v>
                </c:pt>
                <c:pt idx="6029">
                  <c:v>6029</c:v>
                </c:pt>
                <c:pt idx="6030">
                  <c:v>6030</c:v>
                </c:pt>
                <c:pt idx="6031">
                  <c:v>6031</c:v>
                </c:pt>
                <c:pt idx="6032">
                  <c:v>6032</c:v>
                </c:pt>
                <c:pt idx="6033">
                  <c:v>6033</c:v>
                </c:pt>
                <c:pt idx="6034">
                  <c:v>6034</c:v>
                </c:pt>
                <c:pt idx="6035">
                  <c:v>6035</c:v>
                </c:pt>
                <c:pt idx="6036">
                  <c:v>6036</c:v>
                </c:pt>
                <c:pt idx="6037">
                  <c:v>6037</c:v>
                </c:pt>
                <c:pt idx="6038">
                  <c:v>6038</c:v>
                </c:pt>
                <c:pt idx="6039">
                  <c:v>6039</c:v>
                </c:pt>
                <c:pt idx="6040">
                  <c:v>6040</c:v>
                </c:pt>
                <c:pt idx="6041">
                  <c:v>6041</c:v>
                </c:pt>
                <c:pt idx="6042">
                  <c:v>6042</c:v>
                </c:pt>
                <c:pt idx="6043">
                  <c:v>6043</c:v>
                </c:pt>
                <c:pt idx="6044">
                  <c:v>6044</c:v>
                </c:pt>
                <c:pt idx="6045">
                  <c:v>6045</c:v>
                </c:pt>
                <c:pt idx="6046">
                  <c:v>6046</c:v>
                </c:pt>
                <c:pt idx="6047">
                  <c:v>6047</c:v>
                </c:pt>
                <c:pt idx="6048">
                  <c:v>6048</c:v>
                </c:pt>
                <c:pt idx="6049">
                  <c:v>6049</c:v>
                </c:pt>
                <c:pt idx="6050">
                  <c:v>6050</c:v>
                </c:pt>
                <c:pt idx="6051">
                  <c:v>6051</c:v>
                </c:pt>
                <c:pt idx="6052">
                  <c:v>6052</c:v>
                </c:pt>
                <c:pt idx="6053">
                  <c:v>6053</c:v>
                </c:pt>
                <c:pt idx="6054">
                  <c:v>6054</c:v>
                </c:pt>
                <c:pt idx="6055">
                  <c:v>6055</c:v>
                </c:pt>
              </c:numCache>
            </c:numRef>
          </c:xVal>
          <c:yVal>
            <c:numRef>
              <c:f>Track!$C$36:$C$10000</c:f>
              <c:numCache>
                <c:formatCode>General</c:formatCode>
                <c:ptCount val="99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-5</c:v>
                </c:pt>
                <c:pt idx="2001">
                  <c:v>-5</c:v>
                </c:pt>
                <c:pt idx="2002">
                  <c:v>-5</c:v>
                </c:pt>
                <c:pt idx="2003">
                  <c:v>-5</c:v>
                </c:pt>
                <c:pt idx="2004">
                  <c:v>-5</c:v>
                </c:pt>
                <c:pt idx="2005">
                  <c:v>-5</c:v>
                </c:pt>
                <c:pt idx="2006">
                  <c:v>-5</c:v>
                </c:pt>
                <c:pt idx="2007">
                  <c:v>-5</c:v>
                </c:pt>
                <c:pt idx="2008">
                  <c:v>-5</c:v>
                </c:pt>
                <c:pt idx="2009">
                  <c:v>-5</c:v>
                </c:pt>
                <c:pt idx="2010">
                  <c:v>-5</c:v>
                </c:pt>
                <c:pt idx="2011">
                  <c:v>-5</c:v>
                </c:pt>
                <c:pt idx="2012">
                  <c:v>-5</c:v>
                </c:pt>
                <c:pt idx="2013">
                  <c:v>-5</c:v>
                </c:pt>
                <c:pt idx="2014">
                  <c:v>-5</c:v>
                </c:pt>
                <c:pt idx="2015">
                  <c:v>-5</c:v>
                </c:pt>
                <c:pt idx="2016">
                  <c:v>-5</c:v>
                </c:pt>
                <c:pt idx="2017">
                  <c:v>-5</c:v>
                </c:pt>
                <c:pt idx="2018">
                  <c:v>-5</c:v>
                </c:pt>
                <c:pt idx="2019">
                  <c:v>-5</c:v>
                </c:pt>
                <c:pt idx="2020">
                  <c:v>-5</c:v>
                </c:pt>
                <c:pt idx="2021">
                  <c:v>-5</c:v>
                </c:pt>
                <c:pt idx="2022">
                  <c:v>-5</c:v>
                </c:pt>
                <c:pt idx="2023">
                  <c:v>-5</c:v>
                </c:pt>
                <c:pt idx="2024">
                  <c:v>-5</c:v>
                </c:pt>
                <c:pt idx="2025">
                  <c:v>-5</c:v>
                </c:pt>
                <c:pt idx="2026">
                  <c:v>-5</c:v>
                </c:pt>
                <c:pt idx="2027">
                  <c:v>-5</c:v>
                </c:pt>
                <c:pt idx="2028">
                  <c:v>-5</c:v>
                </c:pt>
                <c:pt idx="2029">
                  <c:v>-5</c:v>
                </c:pt>
                <c:pt idx="2030">
                  <c:v>-5</c:v>
                </c:pt>
                <c:pt idx="2031">
                  <c:v>-5</c:v>
                </c:pt>
                <c:pt idx="2032">
                  <c:v>-5</c:v>
                </c:pt>
                <c:pt idx="2033">
                  <c:v>-5</c:v>
                </c:pt>
                <c:pt idx="2034">
                  <c:v>-5</c:v>
                </c:pt>
                <c:pt idx="2035">
                  <c:v>-5</c:v>
                </c:pt>
                <c:pt idx="2036">
                  <c:v>-5</c:v>
                </c:pt>
                <c:pt idx="2037">
                  <c:v>-5</c:v>
                </c:pt>
                <c:pt idx="2038">
                  <c:v>-5</c:v>
                </c:pt>
                <c:pt idx="2039">
                  <c:v>-5</c:v>
                </c:pt>
                <c:pt idx="2040">
                  <c:v>-5</c:v>
                </c:pt>
                <c:pt idx="2041">
                  <c:v>-5</c:v>
                </c:pt>
                <c:pt idx="2042">
                  <c:v>-5</c:v>
                </c:pt>
                <c:pt idx="2043">
                  <c:v>-5</c:v>
                </c:pt>
                <c:pt idx="2044">
                  <c:v>-5</c:v>
                </c:pt>
                <c:pt idx="2045">
                  <c:v>-5</c:v>
                </c:pt>
                <c:pt idx="2046">
                  <c:v>-5</c:v>
                </c:pt>
                <c:pt idx="2047">
                  <c:v>-5</c:v>
                </c:pt>
                <c:pt idx="2048">
                  <c:v>-5</c:v>
                </c:pt>
                <c:pt idx="2049">
                  <c:v>-5</c:v>
                </c:pt>
                <c:pt idx="2050">
                  <c:v>-5</c:v>
                </c:pt>
                <c:pt idx="2051">
                  <c:v>-5</c:v>
                </c:pt>
                <c:pt idx="2052">
                  <c:v>-5</c:v>
                </c:pt>
                <c:pt idx="2053">
                  <c:v>-5</c:v>
                </c:pt>
                <c:pt idx="2054">
                  <c:v>-5</c:v>
                </c:pt>
                <c:pt idx="2055">
                  <c:v>-5</c:v>
                </c:pt>
                <c:pt idx="2056">
                  <c:v>-5</c:v>
                </c:pt>
                <c:pt idx="2057">
                  <c:v>-5</c:v>
                </c:pt>
                <c:pt idx="2058">
                  <c:v>-5</c:v>
                </c:pt>
                <c:pt idx="2059">
                  <c:v>-5</c:v>
                </c:pt>
                <c:pt idx="2060">
                  <c:v>-5</c:v>
                </c:pt>
                <c:pt idx="2061">
                  <c:v>-5</c:v>
                </c:pt>
                <c:pt idx="2062">
                  <c:v>-5</c:v>
                </c:pt>
                <c:pt idx="2063">
                  <c:v>-5</c:v>
                </c:pt>
                <c:pt idx="2064">
                  <c:v>-5</c:v>
                </c:pt>
                <c:pt idx="2065">
                  <c:v>-5</c:v>
                </c:pt>
                <c:pt idx="2066">
                  <c:v>-5</c:v>
                </c:pt>
                <c:pt idx="2067">
                  <c:v>-5</c:v>
                </c:pt>
                <c:pt idx="2068">
                  <c:v>-5</c:v>
                </c:pt>
                <c:pt idx="2069">
                  <c:v>-5</c:v>
                </c:pt>
                <c:pt idx="2070">
                  <c:v>-5</c:v>
                </c:pt>
                <c:pt idx="2071">
                  <c:v>-5</c:v>
                </c:pt>
                <c:pt idx="2072">
                  <c:v>-5</c:v>
                </c:pt>
                <c:pt idx="2073">
                  <c:v>-5</c:v>
                </c:pt>
                <c:pt idx="2074">
                  <c:v>-5</c:v>
                </c:pt>
                <c:pt idx="2075">
                  <c:v>-5</c:v>
                </c:pt>
                <c:pt idx="2076">
                  <c:v>-5</c:v>
                </c:pt>
                <c:pt idx="2077">
                  <c:v>-5</c:v>
                </c:pt>
                <c:pt idx="2078">
                  <c:v>-5</c:v>
                </c:pt>
                <c:pt idx="2079">
                  <c:v>-5</c:v>
                </c:pt>
                <c:pt idx="2080">
                  <c:v>-5</c:v>
                </c:pt>
                <c:pt idx="2081">
                  <c:v>-5</c:v>
                </c:pt>
                <c:pt idx="2082">
                  <c:v>-5</c:v>
                </c:pt>
                <c:pt idx="2083">
                  <c:v>-5</c:v>
                </c:pt>
                <c:pt idx="2084">
                  <c:v>-5</c:v>
                </c:pt>
                <c:pt idx="2085">
                  <c:v>-5</c:v>
                </c:pt>
                <c:pt idx="2086">
                  <c:v>-5</c:v>
                </c:pt>
                <c:pt idx="2087">
                  <c:v>-5</c:v>
                </c:pt>
                <c:pt idx="2088">
                  <c:v>-5</c:v>
                </c:pt>
                <c:pt idx="2089">
                  <c:v>-5</c:v>
                </c:pt>
                <c:pt idx="2090">
                  <c:v>-5</c:v>
                </c:pt>
                <c:pt idx="2091">
                  <c:v>-5</c:v>
                </c:pt>
                <c:pt idx="2092">
                  <c:v>-5</c:v>
                </c:pt>
                <c:pt idx="2093">
                  <c:v>-5</c:v>
                </c:pt>
                <c:pt idx="2094">
                  <c:v>-5</c:v>
                </c:pt>
                <c:pt idx="2095">
                  <c:v>-5</c:v>
                </c:pt>
                <c:pt idx="2096">
                  <c:v>-5</c:v>
                </c:pt>
                <c:pt idx="2097">
                  <c:v>-5</c:v>
                </c:pt>
                <c:pt idx="2098">
                  <c:v>-5</c:v>
                </c:pt>
                <c:pt idx="2099">
                  <c:v>-5</c:v>
                </c:pt>
                <c:pt idx="2100">
                  <c:v>-5</c:v>
                </c:pt>
                <c:pt idx="2101">
                  <c:v>-5</c:v>
                </c:pt>
                <c:pt idx="2102">
                  <c:v>-5</c:v>
                </c:pt>
                <c:pt idx="2103">
                  <c:v>-5</c:v>
                </c:pt>
                <c:pt idx="2104">
                  <c:v>-5</c:v>
                </c:pt>
                <c:pt idx="2105">
                  <c:v>-5</c:v>
                </c:pt>
                <c:pt idx="2106">
                  <c:v>-5</c:v>
                </c:pt>
                <c:pt idx="2107">
                  <c:v>-5</c:v>
                </c:pt>
                <c:pt idx="2108">
                  <c:v>-5</c:v>
                </c:pt>
                <c:pt idx="2109">
                  <c:v>-5</c:v>
                </c:pt>
                <c:pt idx="2110">
                  <c:v>-5</c:v>
                </c:pt>
                <c:pt idx="2111">
                  <c:v>-5</c:v>
                </c:pt>
                <c:pt idx="2112">
                  <c:v>-5</c:v>
                </c:pt>
                <c:pt idx="2113">
                  <c:v>-5</c:v>
                </c:pt>
                <c:pt idx="2114">
                  <c:v>-5</c:v>
                </c:pt>
                <c:pt idx="2115">
                  <c:v>-5</c:v>
                </c:pt>
                <c:pt idx="2116">
                  <c:v>-5</c:v>
                </c:pt>
                <c:pt idx="2117">
                  <c:v>-5</c:v>
                </c:pt>
                <c:pt idx="2118">
                  <c:v>-5</c:v>
                </c:pt>
                <c:pt idx="2119">
                  <c:v>-5</c:v>
                </c:pt>
                <c:pt idx="2120">
                  <c:v>-5</c:v>
                </c:pt>
                <c:pt idx="2121">
                  <c:v>-5</c:v>
                </c:pt>
                <c:pt idx="2122">
                  <c:v>-5</c:v>
                </c:pt>
                <c:pt idx="2123">
                  <c:v>-5</c:v>
                </c:pt>
                <c:pt idx="2124">
                  <c:v>-5</c:v>
                </c:pt>
                <c:pt idx="2125">
                  <c:v>-5</c:v>
                </c:pt>
                <c:pt idx="2126">
                  <c:v>-5</c:v>
                </c:pt>
                <c:pt idx="2127">
                  <c:v>-5</c:v>
                </c:pt>
                <c:pt idx="2128">
                  <c:v>-5</c:v>
                </c:pt>
                <c:pt idx="2129">
                  <c:v>-5</c:v>
                </c:pt>
                <c:pt idx="2130">
                  <c:v>-5</c:v>
                </c:pt>
                <c:pt idx="2131">
                  <c:v>-5</c:v>
                </c:pt>
                <c:pt idx="2132">
                  <c:v>-5</c:v>
                </c:pt>
                <c:pt idx="2133">
                  <c:v>-5</c:v>
                </c:pt>
                <c:pt idx="2134">
                  <c:v>-5</c:v>
                </c:pt>
                <c:pt idx="2135">
                  <c:v>-5</c:v>
                </c:pt>
                <c:pt idx="2136">
                  <c:v>-5</c:v>
                </c:pt>
                <c:pt idx="2137">
                  <c:v>-5</c:v>
                </c:pt>
                <c:pt idx="2138">
                  <c:v>-5</c:v>
                </c:pt>
                <c:pt idx="2139">
                  <c:v>-5</c:v>
                </c:pt>
                <c:pt idx="2140">
                  <c:v>-5</c:v>
                </c:pt>
                <c:pt idx="2141">
                  <c:v>-5</c:v>
                </c:pt>
                <c:pt idx="2142">
                  <c:v>-5</c:v>
                </c:pt>
                <c:pt idx="2143">
                  <c:v>-5</c:v>
                </c:pt>
                <c:pt idx="2144">
                  <c:v>-5</c:v>
                </c:pt>
                <c:pt idx="2145">
                  <c:v>-5</c:v>
                </c:pt>
                <c:pt idx="2146">
                  <c:v>-5</c:v>
                </c:pt>
                <c:pt idx="2147">
                  <c:v>-5</c:v>
                </c:pt>
                <c:pt idx="2148">
                  <c:v>-5</c:v>
                </c:pt>
                <c:pt idx="2149">
                  <c:v>-5</c:v>
                </c:pt>
                <c:pt idx="2150">
                  <c:v>-5</c:v>
                </c:pt>
                <c:pt idx="2151">
                  <c:v>-5</c:v>
                </c:pt>
                <c:pt idx="2152">
                  <c:v>-5</c:v>
                </c:pt>
                <c:pt idx="2153">
                  <c:v>-5</c:v>
                </c:pt>
                <c:pt idx="2154">
                  <c:v>-5</c:v>
                </c:pt>
                <c:pt idx="2155">
                  <c:v>-5</c:v>
                </c:pt>
                <c:pt idx="2156">
                  <c:v>-5</c:v>
                </c:pt>
                <c:pt idx="2157">
                  <c:v>-5</c:v>
                </c:pt>
                <c:pt idx="2158">
                  <c:v>-5</c:v>
                </c:pt>
                <c:pt idx="2159">
                  <c:v>-5</c:v>
                </c:pt>
                <c:pt idx="2160">
                  <c:v>-5</c:v>
                </c:pt>
                <c:pt idx="2161">
                  <c:v>-5</c:v>
                </c:pt>
                <c:pt idx="2162">
                  <c:v>-5</c:v>
                </c:pt>
                <c:pt idx="2163">
                  <c:v>-5</c:v>
                </c:pt>
                <c:pt idx="2164">
                  <c:v>-5</c:v>
                </c:pt>
                <c:pt idx="2165">
                  <c:v>-5</c:v>
                </c:pt>
                <c:pt idx="2166">
                  <c:v>-5</c:v>
                </c:pt>
                <c:pt idx="2167">
                  <c:v>-5</c:v>
                </c:pt>
                <c:pt idx="2168">
                  <c:v>-5</c:v>
                </c:pt>
                <c:pt idx="2169">
                  <c:v>-5</c:v>
                </c:pt>
                <c:pt idx="2170">
                  <c:v>-5</c:v>
                </c:pt>
                <c:pt idx="2171">
                  <c:v>-5</c:v>
                </c:pt>
                <c:pt idx="2172">
                  <c:v>-5</c:v>
                </c:pt>
                <c:pt idx="2173">
                  <c:v>-5</c:v>
                </c:pt>
                <c:pt idx="2174">
                  <c:v>-5</c:v>
                </c:pt>
                <c:pt idx="2175">
                  <c:v>-5</c:v>
                </c:pt>
                <c:pt idx="2176">
                  <c:v>-5</c:v>
                </c:pt>
                <c:pt idx="2177">
                  <c:v>-5</c:v>
                </c:pt>
                <c:pt idx="2178">
                  <c:v>-5</c:v>
                </c:pt>
                <c:pt idx="2179">
                  <c:v>-5</c:v>
                </c:pt>
                <c:pt idx="2180">
                  <c:v>-5</c:v>
                </c:pt>
                <c:pt idx="2181">
                  <c:v>-5</c:v>
                </c:pt>
                <c:pt idx="2182">
                  <c:v>-5</c:v>
                </c:pt>
                <c:pt idx="2183">
                  <c:v>-5</c:v>
                </c:pt>
                <c:pt idx="2184">
                  <c:v>-5</c:v>
                </c:pt>
                <c:pt idx="2185">
                  <c:v>-5</c:v>
                </c:pt>
                <c:pt idx="2186">
                  <c:v>-5</c:v>
                </c:pt>
                <c:pt idx="2187">
                  <c:v>-5</c:v>
                </c:pt>
                <c:pt idx="2188">
                  <c:v>-5</c:v>
                </c:pt>
                <c:pt idx="2189">
                  <c:v>-5</c:v>
                </c:pt>
                <c:pt idx="2190">
                  <c:v>-5</c:v>
                </c:pt>
                <c:pt idx="2191">
                  <c:v>-5</c:v>
                </c:pt>
                <c:pt idx="2192">
                  <c:v>-5</c:v>
                </c:pt>
                <c:pt idx="2193">
                  <c:v>-5</c:v>
                </c:pt>
                <c:pt idx="2194">
                  <c:v>-5</c:v>
                </c:pt>
                <c:pt idx="2195">
                  <c:v>-5</c:v>
                </c:pt>
                <c:pt idx="2196">
                  <c:v>-5</c:v>
                </c:pt>
                <c:pt idx="2197">
                  <c:v>-5</c:v>
                </c:pt>
                <c:pt idx="2198">
                  <c:v>-5</c:v>
                </c:pt>
                <c:pt idx="2199">
                  <c:v>-5</c:v>
                </c:pt>
                <c:pt idx="2200">
                  <c:v>-5</c:v>
                </c:pt>
                <c:pt idx="2201">
                  <c:v>-5</c:v>
                </c:pt>
                <c:pt idx="2202">
                  <c:v>-5</c:v>
                </c:pt>
                <c:pt idx="2203">
                  <c:v>-5</c:v>
                </c:pt>
                <c:pt idx="2204">
                  <c:v>-5</c:v>
                </c:pt>
                <c:pt idx="2205">
                  <c:v>-5</c:v>
                </c:pt>
                <c:pt idx="2206">
                  <c:v>-5</c:v>
                </c:pt>
                <c:pt idx="2207">
                  <c:v>-5</c:v>
                </c:pt>
                <c:pt idx="2208">
                  <c:v>-5</c:v>
                </c:pt>
                <c:pt idx="2209">
                  <c:v>-5</c:v>
                </c:pt>
                <c:pt idx="2210">
                  <c:v>-5</c:v>
                </c:pt>
                <c:pt idx="2211">
                  <c:v>-5</c:v>
                </c:pt>
                <c:pt idx="2212">
                  <c:v>-5</c:v>
                </c:pt>
                <c:pt idx="2213">
                  <c:v>-5</c:v>
                </c:pt>
                <c:pt idx="2214">
                  <c:v>-5</c:v>
                </c:pt>
                <c:pt idx="2215">
                  <c:v>-5</c:v>
                </c:pt>
                <c:pt idx="2216">
                  <c:v>-5</c:v>
                </c:pt>
                <c:pt idx="2217">
                  <c:v>-5</c:v>
                </c:pt>
                <c:pt idx="2218">
                  <c:v>-5</c:v>
                </c:pt>
                <c:pt idx="2219">
                  <c:v>-5</c:v>
                </c:pt>
                <c:pt idx="2220">
                  <c:v>-5</c:v>
                </c:pt>
                <c:pt idx="2221">
                  <c:v>-5</c:v>
                </c:pt>
                <c:pt idx="2222">
                  <c:v>-5</c:v>
                </c:pt>
                <c:pt idx="2223">
                  <c:v>-5</c:v>
                </c:pt>
                <c:pt idx="2224">
                  <c:v>-5</c:v>
                </c:pt>
                <c:pt idx="2225">
                  <c:v>-5</c:v>
                </c:pt>
                <c:pt idx="2226">
                  <c:v>-5</c:v>
                </c:pt>
                <c:pt idx="2227">
                  <c:v>-5</c:v>
                </c:pt>
                <c:pt idx="2228">
                  <c:v>-5</c:v>
                </c:pt>
                <c:pt idx="2229">
                  <c:v>-5</c:v>
                </c:pt>
                <c:pt idx="2230">
                  <c:v>-5</c:v>
                </c:pt>
                <c:pt idx="2231">
                  <c:v>-5</c:v>
                </c:pt>
                <c:pt idx="2232">
                  <c:v>-5</c:v>
                </c:pt>
                <c:pt idx="2233">
                  <c:v>-5</c:v>
                </c:pt>
                <c:pt idx="2234">
                  <c:v>-5</c:v>
                </c:pt>
                <c:pt idx="2235">
                  <c:v>-5</c:v>
                </c:pt>
                <c:pt idx="2236">
                  <c:v>-5</c:v>
                </c:pt>
                <c:pt idx="2237">
                  <c:v>-5</c:v>
                </c:pt>
                <c:pt idx="2238">
                  <c:v>-5</c:v>
                </c:pt>
                <c:pt idx="2239">
                  <c:v>-5</c:v>
                </c:pt>
                <c:pt idx="2240">
                  <c:v>-5</c:v>
                </c:pt>
                <c:pt idx="2241">
                  <c:v>-5</c:v>
                </c:pt>
                <c:pt idx="2242">
                  <c:v>-5</c:v>
                </c:pt>
                <c:pt idx="2243">
                  <c:v>-5</c:v>
                </c:pt>
                <c:pt idx="2244">
                  <c:v>-5</c:v>
                </c:pt>
                <c:pt idx="2245">
                  <c:v>-5</c:v>
                </c:pt>
                <c:pt idx="2246">
                  <c:v>-5</c:v>
                </c:pt>
                <c:pt idx="2247">
                  <c:v>-5</c:v>
                </c:pt>
                <c:pt idx="2248">
                  <c:v>-5</c:v>
                </c:pt>
                <c:pt idx="2249">
                  <c:v>-5</c:v>
                </c:pt>
                <c:pt idx="2250">
                  <c:v>-5</c:v>
                </c:pt>
                <c:pt idx="2251">
                  <c:v>-5</c:v>
                </c:pt>
                <c:pt idx="2252">
                  <c:v>-5</c:v>
                </c:pt>
                <c:pt idx="2253">
                  <c:v>-5</c:v>
                </c:pt>
                <c:pt idx="2254">
                  <c:v>-5</c:v>
                </c:pt>
                <c:pt idx="2255">
                  <c:v>-5</c:v>
                </c:pt>
                <c:pt idx="2256">
                  <c:v>-5</c:v>
                </c:pt>
                <c:pt idx="2257">
                  <c:v>-5</c:v>
                </c:pt>
                <c:pt idx="2258">
                  <c:v>-5</c:v>
                </c:pt>
                <c:pt idx="2259">
                  <c:v>-5</c:v>
                </c:pt>
                <c:pt idx="2260">
                  <c:v>-5</c:v>
                </c:pt>
                <c:pt idx="2261">
                  <c:v>-5</c:v>
                </c:pt>
                <c:pt idx="2262">
                  <c:v>-5</c:v>
                </c:pt>
                <c:pt idx="2263">
                  <c:v>-5</c:v>
                </c:pt>
                <c:pt idx="2264">
                  <c:v>-5</c:v>
                </c:pt>
                <c:pt idx="2265">
                  <c:v>-5</c:v>
                </c:pt>
                <c:pt idx="2266">
                  <c:v>-5</c:v>
                </c:pt>
                <c:pt idx="2267">
                  <c:v>-5</c:v>
                </c:pt>
                <c:pt idx="2268">
                  <c:v>-5</c:v>
                </c:pt>
                <c:pt idx="2269">
                  <c:v>-5</c:v>
                </c:pt>
                <c:pt idx="2270">
                  <c:v>-5</c:v>
                </c:pt>
                <c:pt idx="2271">
                  <c:v>-5</c:v>
                </c:pt>
                <c:pt idx="2272">
                  <c:v>-5</c:v>
                </c:pt>
                <c:pt idx="2273">
                  <c:v>-5</c:v>
                </c:pt>
                <c:pt idx="2274">
                  <c:v>-5</c:v>
                </c:pt>
                <c:pt idx="2275">
                  <c:v>-5</c:v>
                </c:pt>
                <c:pt idx="2276">
                  <c:v>-5</c:v>
                </c:pt>
                <c:pt idx="2277">
                  <c:v>-5</c:v>
                </c:pt>
                <c:pt idx="2278">
                  <c:v>-5</c:v>
                </c:pt>
                <c:pt idx="2279">
                  <c:v>-5</c:v>
                </c:pt>
                <c:pt idx="2280">
                  <c:v>-5</c:v>
                </c:pt>
                <c:pt idx="2281">
                  <c:v>-5</c:v>
                </c:pt>
                <c:pt idx="2282">
                  <c:v>-5</c:v>
                </c:pt>
                <c:pt idx="2283">
                  <c:v>-5</c:v>
                </c:pt>
                <c:pt idx="2284">
                  <c:v>-5</c:v>
                </c:pt>
                <c:pt idx="2285">
                  <c:v>-5</c:v>
                </c:pt>
                <c:pt idx="2286">
                  <c:v>-5</c:v>
                </c:pt>
                <c:pt idx="2287">
                  <c:v>-5</c:v>
                </c:pt>
                <c:pt idx="2288">
                  <c:v>-5</c:v>
                </c:pt>
                <c:pt idx="2289">
                  <c:v>-5</c:v>
                </c:pt>
                <c:pt idx="2290">
                  <c:v>-5</c:v>
                </c:pt>
                <c:pt idx="2291">
                  <c:v>-5</c:v>
                </c:pt>
                <c:pt idx="2292">
                  <c:v>-5</c:v>
                </c:pt>
                <c:pt idx="2293">
                  <c:v>-5</c:v>
                </c:pt>
                <c:pt idx="2294">
                  <c:v>-5</c:v>
                </c:pt>
                <c:pt idx="2295">
                  <c:v>-5</c:v>
                </c:pt>
                <c:pt idx="2296">
                  <c:v>-5</c:v>
                </c:pt>
                <c:pt idx="2297">
                  <c:v>-5</c:v>
                </c:pt>
                <c:pt idx="2298">
                  <c:v>-5</c:v>
                </c:pt>
                <c:pt idx="2299">
                  <c:v>-5</c:v>
                </c:pt>
                <c:pt idx="2300">
                  <c:v>-5</c:v>
                </c:pt>
                <c:pt idx="2301">
                  <c:v>-5</c:v>
                </c:pt>
                <c:pt idx="2302">
                  <c:v>-5</c:v>
                </c:pt>
                <c:pt idx="2303">
                  <c:v>-5</c:v>
                </c:pt>
                <c:pt idx="2304">
                  <c:v>-5</c:v>
                </c:pt>
                <c:pt idx="2305">
                  <c:v>-5</c:v>
                </c:pt>
                <c:pt idx="2306">
                  <c:v>-5</c:v>
                </c:pt>
                <c:pt idx="2307">
                  <c:v>-5</c:v>
                </c:pt>
                <c:pt idx="2308">
                  <c:v>-5</c:v>
                </c:pt>
                <c:pt idx="2309">
                  <c:v>-5</c:v>
                </c:pt>
                <c:pt idx="2310">
                  <c:v>-5</c:v>
                </c:pt>
                <c:pt idx="2311">
                  <c:v>-5</c:v>
                </c:pt>
                <c:pt idx="2312">
                  <c:v>-5</c:v>
                </c:pt>
                <c:pt idx="2313">
                  <c:v>-5</c:v>
                </c:pt>
                <c:pt idx="2314">
                  <c:v>-5</c:v>
                </c:pt>
                <c:pt idx="2315">
                  <c:v>-5</c:v>
                </c:pt>
                <c:pt idx="2316">
                  <c:v>-5</c:v>
                </c:pt>
                <c:pt idx="2317">
                  <c:v>-5</c:v>
                </c:pt>
                <c:pt idx="2318">
                  <c:v>-5</c:v>
                </c:pt>
                <c:pt idx="2319">
                  <c:v>-5</c:v>
                </c:pt>
                <c:pt idx="2320">
                  <c:v>-5</c:v>
                </c:pt>
                <c:pt idx="2321">
                  <c:v>-5</c:v>
                </c:pt>
                <c:pt idx="2322">
                  <c:v>-5</c:v>
                </c:pt>
                <c:pt idx="2323">
                  <c:v>-5</c:v>
                </c:pt>
                <c:pt idx="2324">
                  <c:v>-5</c:v>
                </c:pt>
                <c:pt idx="2325">
                  <c:v>-5</c:v>
                </c:pt>
                <c:pt idx="2326">
                  <c:v>-5</c:v>
                </c:pt>
                <c:pt idx="2327">
                  <c:v>-5</c:v>
                </c:pt>
                <c:pt idx="2328">
                  <c:v>-5</c:v>
                </c:pt>
                <c:pt idx="2329">
                  <c:v>-5</c:v>
                </c:pt>
                <c:pt idx="2330">
                  <c:v>-5</c:v>
                </c:pt>
                <c:pt idx="2331">
                  <c:v>-5</c:v>
                </c:pt>
                <c:pt idx="2332">
                  <c:v>-5</c:v>
                </c:pt>
                <c:pt idx="2333">
                  <c:v>-5</c:v>
                </c:pt>
                <c:pt idx="2334">
                  <c:v>-5</c:v>
                </c:pt>
                <c:pt idx="2335">
                  <c:v>-5</c:v>
                </c:pt>
                <c:pt idx="2336">
                  <c:v>-5</c:v>
                </c:pt>
                <c:pt idx="2337">
                  <c:v>-5</c:v>
                </c:pt>
                <c:pt idx="2338">
                  <c:v>-5</c:v>
                </c:pt>
                <c:pt idx="2339">
                  <c:v>-5</c:v>
                </c:pt>
                <c:pt idx="2340">
                  <c:v>-5</c:v>
                </c:pt>
                <c:pt idx="2341">
                  <c:v>-5</c:v>
                </c:pt>
                <c:pt idx="2342">
                  <c:v>-5</c:v>
                </c:pt>
                <c:pt idx="2343">
                  <c:v>-5</c:v>
                </c:pt>
                <c:pt idx="2344">
                  <c:v>-5</c:v>
                </c:pt>
                <c:pt idx="2345">
                  <c:v>-5</c:v>
                </c:pt>
                <c:pt idx="2346">
                  <c:v>-5</c:v>
                </c:pt>
                <c:pt idx="2347">
                  <c:v>-5</c:v>
                </c:pt>
                <c:pt idx="2348">
                  <c:v>-5</c:v>
                </c:pt>
                <c:pt idx="2349">
                  <c:v>-5</c:v>
                </c:pt>
                <c:pt idx="2350">
                  <c:v>-5</c:v>
                </c:pt>
                <c:pt idx="2351">
                  <c:v>-5</c:v>
                </c:pt>
                <c:pt idx="2352">
                  <c:v>-5</c:v>
                </c:pt>
                <c:pt idx="2353">
                  <c:v>-5</c:v>
                </c:pt>
                <c:pt idx="2354">
                  <c:v>-5</c:v>
                </c:pt>
                <c:pt idx="2355">
                  <c:v>-5</c:v>
                </c:pt>
                <c:pt idx="2356">
                  <c:v>-5</c:v>
                </c:pt>
                <c:pt idx="2357">
                  <c:v>-5</c:v>
                </c:pt>
                <c:pt idx="2358">
                  <c:v>-5</c:v>
                </c:pt>
                <c:pt idx="2359">
                  <c:v>-5</c:v>
                </c:pt>
                <c:pt idx="2360">
                  <c:v>-5</c:v>
                </c:pt>
                <c:pt idx="2361">
                  <c:v>-5</c:v>
                </c:pt>
                <c:pt idx="2362">
                  <c:v>-5</c:v>
                </c:pt>
                <c:pt idx="2363">
                  <c:v>-5</c:v>
                </c:pt>
                <c:pt idx="2364">
                  <c:v>-5</c:v>
                </c:pt>
                <c:pt idx="2365">
                  <c:v>-5</c:v>
                </c:pt>
                <c:pt idx="2366">
                  <c:v>-5</c:v>
                </c:pt>
                <c:pt idx="2367">
                  <c:v>-5</c:v>
                </c:pt>
                <c:pt idx="2368">
                  <c:v>-5</c:v>
                </c:pt>
                <c:pt idx="2369">
                  <c:v>-5</c:v>
                </c:pt>
                <c:pt idx="2370">
                  <c:v>-5</c:v>
                </c:pt>
                <c:pt idx="2371">
                  <c:v>-5</c:v>
                </c:pt>
                <c:pt idx="2372">
                  <c:v>-5</c:v>
                </c:pt>
                <c:pt idx="2373">
                  <c:v>-5</c:v>
                </c:pt>
                <c:pt idx="2374">
                  <c:v>-5</c:v>
                </c:pt>
                <c:pt idx="2375">
                  <c:v>-5</c:v>
                </c:pt>
                <c:pt idx="2376">
                  <c:v>-5</c:v>
                </c:pt>
                <c:pt idx="2377">
                  <c:v>-5</c:v>
                </c:pt>
                <c:pt idx="2378">
                  <c:v>-5</c:v>
                </c:pt>
                <c:pt idx="2379">
                  <c:v>-5</c:v>
                </c:pt>
                <c:pt idx="2380">
                  <c:v>-5</c:v>
                </c:pt>
                <c:pt idx="2381">
                  <c:v>-5</c:v>
                </c:pt>
                <c:pt idx="2382">
                  <c:v>-5</c:v>
                </c:pt>
                <c:pt idx="2383">
                  <c:v>-5</c:v>
                </c:pt>
                <c:pt idx="2384">
                  <c:v>-5</c:v>
                </c:pt>
                <c:pt idx="2385">
                  <c:v>-5</c:v>
                </c:pt>
                <c:pt idx="2386">
                  <c:v>-5</c:v>
                </c:pt>
                <c:pt idx="2387">
                  <c:v>-5</c:v>
                </c:pt>
                <c:pt idx="2388">
                  <c:v>-5</c:v>
                </c:pt>
                <c:pt idx="2389">
                  <c:v>-5</c:v>
                </c:pt>
                <c:pt idx="2390">
                  <c:v>-5</c:v>
                </c:pt>
                <c:pt idx="2391">
                  <c:v>-5</c:v>
                </c:pt>
                <c:pt idx="2392">
                  <c:v>-5</c:v>
                </c:pt>
                <c:pt idx="2393">
                  <c:v>-5</c:v>
                </c:pt>
                <c:pt idx="2394">
                  <c:v>-5</c:v>
                </c:pt>
                <c:pt idx="2395">
                  <c:v>-5</c:v>
                </c:pt>
                <c:pt idx="2396">
                  <c:v>-5</c:v>
                </c:pt>
                <c:pt idx="2397">
                  <c:v>-5</c:v>
                </c:pt>
                <c:pt idx="2398">
                  <c:v>-5</c:v>
                </c:pt>
                <c:pt idx="2399">
                  <c:v>-5</c:v>
                </c:pt>
                <c:pt idx="2400">
                  <c:v>-5</c:v>
                </c:pt>
                <c:pt idx="2401">
                  <c:v>-5</c:v>
                </c:pt>
                <c:pt idx="2402">
                  <c:v>-5</c:v>
                </c:pt>
                <c:pt idx="2403">
                  <c:v>-5</c:v>
                </c:pt>
                <c:pt idx="2404">
                  <c:v>-5</c:v>
                </c:pt>
                <c:pt idx="2405">
                  <c:v>-5</c:v>
                </c:pt>
                <c:pt idx="2406">
                  <c:v>-5</c:v>
                </c:pt>
                <c:pt idx="2407">
                  <c:v>-5</c:v>
                </c:pt>
                <c:pt idx="2408">
                  <c:v>-5</c:v>
                </c:pt>
                <c:pt idx="2409">
                  <c:v>-5</c:v>
                </c:pt>
                <c:pt idx="2410">
                  <c:v>-5</c:v>
                </c:pt>
                <c:pt idx="2411">
                  <c:v>-5</c:v>
                </c:pt>
                <c:pt idx="2412">
                  <c:v>-5</c:v>
                </c:pt>
                <c:pt idx="2413">
                  <c:v>-5</c:v>
                </c:pt>
                <c:pt idx="2414">
                  <c:v>-5</c:v>
                </c:pt>
                <c:pt idx="2415">
                  <c:v>-5</c:v>
                </c:pt>
                <c:pt idx="2416">
                  <c:v>-5</c:v>
                </c:pt>
                <c:pt idx="2417">
                  <c:v>-5</c:v>
                </c:pt>
                <c:pt idx="2418">
                  <c:v>-5</c:v>
                </c:pt>
                <c:pt idx="2419">
                  <c:v>-5</c:v>
                </c:pt>
                <c:pt idx="2420">
                  <c:v>-5</c:v>
                </c:pt>
                <c:pt idx="2421">
                  <c:v>-5</c:v>
                </c:pt>
                <c:pt idx="2422">
                  <c:v>-5</c:v>
                </c:pt>
                <c:pt idx="2423">
                  <c:v>-5</c:v>
                </c:pt>
                <c:pt idx="2424">
                  <c:v>-5</c:v>
                </c:pt>
                <c:pt idx="2425">
                  <c:v>-5</c:v>
                </c:pt>
                <c:pt idx="2426">
                  <c:v>-5</c:v>
                </c:pt>
                <c:pt idx="2427">
                  <c:v>-5</c:v>
                </c:pt>
                <c:pt idx="2428">
                  <c:v>-5</c:v>
                </c:pt>
                <c:pt idx="2429">
                  <c:v>-5</c:v>
                </c:pt>
                <c:pt idx="2430">
                  <c:v>-5</c:v>
                </c:pt>
                <c:pt idx="2431">
                  <c:v>-5</c:v>
                </c:pt>
                <c:pt idx="2432">
                  <c:v>-5</c:v>
                </c:pt>
                <c:pt idx="2433">
                  <c:v>-5</c:v>
                </c:pt>
                <c:pt idx="2434">
                  <c:v>-5</c:v>
                </c:pt>
                <c:pt idx="2435">
                  <c:v>-5</c:v>
                </c:pt>
                <c:pt idx="2436">
                  <c:v>-5</c:v>
                </c:pt>
                <c:pt idx="2437">
                  <c:v>-5</c:v>
                </c:pt>
                <c:pt idx="2438">
                  <c:v>-5</c:v>
                </c:pt>
                <c:pt idx="2439">
                  <c:v>-5</c:v>
                </c:pt>
                <c:pt idx="2440">
                  <c:v>-5</c:v>
                </c:pt>
                <c:pt idx="2441">
                  <c:v>-5</c:v>
                </c:pt>
                <c:pt idx="2442">
                  <c:v>-5</c:v>
                </c:pt>
                <c:pt idx="2443">
                  <c:v>-5</c:v>
                </c:pt>
                <c:pt idx="2444">
                  <c:v>-5</c:v>
                </c:pt>
                <c:pt idx="2445">
                  <c:v>-5</c:v>
                </c:pt>
                <c:pt idx="2446">
                  <c:v>-5</c:v>
                </c:pt>
                <c:pt idx="2447">
                  <c:v>-5</c:v>
                </c:pt>
                <c:pt idx="2448">
                  <c:v>-5</c:v>
                </c:pt>
                <c:pt idx="2449">
                  <c:v>-5</c:v>
                </c:pt>
                <c:pt idx="2450">
                  <c:v>-5</c:v>
                </c:pt>
                <c:pt idx="2451">
                  <c:v>-5</c:v>
                </c:pt>
                <c:pt idx="2452">
                  <c:v>-5</c:v>
                </c:pt>
                <c:pt idx="2453">
                  <c:v>-5</c:v>
                </c:pt>
                <c:pt idx="2454">
                  <c:v>-5</c:v>
                </c:pt>
                <c:pt idx="2455">
                  <c:v>-5</c:v>
                </c:pt>
                <c:pt idx="2456">
                  <c:v>-5</c:v>
                </c:pt>
                <c:pt idx="2457">
                  <c:v>-5</c:v>
                </c:pt>
                <c:pt idx="2458">
                  <c:v>-5</c:v>
                </c:pt>
                <c:pt idx="2459">
                  <c:v>-5</c:v>
                </c:pt>
                <c:pt idx="2460">
                  <c:v>-5</c:v>
                </c:pt>
                <c:pt idx="2461">
                  <c:v>-5</c:v>
                </c:pt>
                <c:pt idx="2462">
                  <c:v>-5</c:v>
                </c:pt>
                <c:pt idx="2463">
                  <c:v>-5</c:v>
                </c:pt>
                <c:pt idx="2464">
                  <c:v>-5</c:v>
                </c:pt>
                <c:pt idx="2465">
                  <c:v>-5</c:v>
                </c:pt>
                <c:pt idx="2466">
                  <c:v>-5</c:v>
                </c:pt>
                <c:pt idx="2467">
                  <c:v>-5</c:v>
                </c:pt>
                <c:pt idx="2468">
                  <c:v>-5</c:v>
                </c:pt>
                <c:pt idx="2469">
                  <c:v>-5</c:v>
                </c:pt>
                <c:pt idx="2470">
                  <c:v>-5</c:v>
                </c:pt>
                <c:pt idx="2471">
                  <c:v>-5</c:v>
                </c:pt>
                <c:pt idx="2472">
                  <c:v>-5</c:v>
                </c:pt>
                <c:pt idx="2473">
                  <c:v>-5</c:v>
                </c:pt>
                <c:pt idx="2474">
                  <c:v>-5</c:v>
                </c:pt>
                <c:pt idx="2475">
                  <c:v>-5</c:v>
                </c:pt>
                <c:pt idx="2476">
                  <c:v>-5</c:v>
                </c:pt>
                <c:pt idx="2477">
                  <c:v>-5</c:v>
                </c:pt>
                <c:pt idx="2478">
                  <c:v>-5</c:v>
                </c:pt>
                <c:pt idx="2479">
                  <c:v>-5</c:v>
                </c:pt>
                <c:pt idx="2480">
                  <c:v>-5</c:v>
                </c:pt>
                <c:pt idx="2481">
                  <c:v>-5</c:v>
                </c:pt>
                <c:pt idx="2482">
                  <c:v>-5</c:v>
                </c:pt>
                <c:pt idx="2483">
                  <c:v>-5</c:v>
                </c:pt>
                <c:pt idx="2484">
                  <c:v>-5</c:v>
                </c:pt>
                <c:pt idx="2485">
                  <c:v>-5</c:v>
                </c:pt>
                <c:pt idx="2486">
                  <c:v>-5</c:v>
                </c:pt>
                <c:pt idx="2487">
                  <c:v>-5</c:v>
                </c:pt>
                <c:pt idx="2488">
                  <c:v>-5</c:v>
                </c:pt>
                <c:pt idx="2489">
                  <c:v>-5</c:v>
                </c:pt>
                <c:pt idx="2490">
                  <c:v>-5</c:v>
                </c:pt>
                <c:pt idx="2491">
                  <c:v>-5</c:v>
                </c:pt>
                <c:pt idx="2492">
                  <c:v>-5</c:v>
                </c:pt>
                <c:pt idx="2493">
                  <c:v>-5</c:v>
                </c:pt>
                <c:pt idx="2494">
                  <c:v>-5</c:v>
                </c:pt>
                <c:pt idx="2495">
                  <c:v>-5</c:v>
                </c:pt>
                <c:pt idx="2496">
                  <c:v>-5</c:v>
                </c:pt>
                <c:pt idx="2497">
                  <c:v>-5</c:v>
                </c:pt>
                <c:pt idx="2498">
                  <c:v>-5</c:v>
                </c:pt>
                <c:pt idx="2499">
                  <c:v>-5</c:v>
                </c:pt>
                <c:pt idx="2500">
                  <c:v>-5</c:v>
                </c:pt>
                <c:pt idx="2501">
                  <c:v>-5</c:v>
                </c:pt>
                <c:pt idx="2502">
                  <c:v>-5</c:v>
                </c:pt>
                <c:pt idx="2503">
                  <c:v>-5</c:v>
                </c:pt>
                <c:pt idx="2504">
                  <c:v>-5</c:v>
                </c:pt>
                <c:pt idx="2505">
                  <c:v>-5</c:v>
                </c:pt>
                <c:pt idx="2506">
                  <c:v>-5</c:v>
                </c:pt>
                <c:pt idx="2507">
                  <c:v>-5</c:v>
                </c:pt>
                <c:pt idx="2508">
                  <c:v>-5</c:v>
                </c:pt>
                <c:pt idx="2509">
                  <c:v>-5</c:v>
                </c:pt>
                <c:pt idx="2510">
                  <c:v>-5</c:v>
                </c:pt>
                <c:pt idx="2511">
                  <c:v>-5</c:v>
                </c:pt>
                <c:pt idx="2512">
                  <c:v>-5</c:v>
                </c:pt>
                <c:pt idx="2513">
                  <c:v>-5</c:v>
                </c:pt>
                <c:pt idx="2514">
                  <c:v>-5</c:v>
                </c:pt>
                <c:pt idx="2515">
                  <c:v>-5</c:v>
                </c:pt>
                <c:pt idx="2516">
                  <c:v>-5</c:v>
                </c:pt>
                <c:pt idx="2517">
                  <c:v>-5</c:v>
                </c:pt>
                <c:pt idx="2518">
                  <c:v>-5</c:v>
                </c:pt>
                <c:pt idx="2519">
                  <c:v>-5</c:v>
                </c:pt>
                <c:pt idx="2520">
                  <c:v>-5</c:v>
                </c:pt>
                <c:pt idx="2521">
                  <c:v>-5</c:v>
                </c:pt>
                <c:pt idx="2522">
                  <c:v>-5</c:v>
                </c:pt>
                <c:pt idx="2523">
                  <c:v>-5</c:v>
                </c:pt>
                <c:pt idx="2524">
                  <c:v>-5</c:v>
                </c:pt>
                <c:pt idx="2525">
                  <c:v>-5</c:v>
                </c:pt>
                <c:pt idx="2526">
                  <c:v>-5</c:v>
                </c:pt>
                <c:pt idx="2527">
                  <c:v>-5</c:v>
                </c:pt>
                <c:pt idx="2528">
                  <c:v>-5</c:v>
                </c:pt>
                <c:pt idx="2529">
                  <c:v>-5</c:v>
                </c:pt>
                <c:pt idx="2530">
                  <c:v>-5</c:v>
                </c:pt>
                <c:pt idx="2531">
                  <c:v>-5</c:v>
                </c:pt>
                <c:pt idx="2532">
                  <c:v>-5</c:v>
                </c:pt>
                <c:pt idx="2533">
                  <c:v>-5</c:v>
                </c:pt>
                <c:pt idx="2534">
                  <c:v>-5</c:v>
                </c:pt>
                <c:pt idx="2535">
                  <c:v>-5</c:v>
                </c:pt>
                <c:pt idx="2536">
                  <c:v>-5</c:v>
                </c:pt>
                <c:pt idx="2537">
                  <c:v>-5</c:v>
                </c:pt>
                <c:pt idx="2538">
                  <c:v>-5</c:v>
                </c:pt>
                <c:pt idx="2539">
                  <c:v>-5</c:v>
                </c:pt>
                <c:pt idx="2540">
                  <c:v>-5</c:v>
                </c:pt>
                <c:pt idx="2541">
                  <c:v>-5</c:v>
                </c:pt>
                <c:pt idx="2542">
                  <c:v>-5</c:v>
                </c:pt>
                <c:pt idx="2543">
                  <c:v>-5</c:v>
                </c:pt>
                <c:pt idx="2544">
                  <c:v>-5</c:v>
                </c:pt>
                <c:pt idx="2545">
                  <c:v>-5</c:v>
                </c:pt>
                <c:pt idx="2546">
                  <c:v>-5</c:v>
                </c:pt>
                <c:pt idx="2547">
                  <c:v>-5</c:v>
                </c:pt>
                <c:pt idx="2548">
                  <c:v>-5</c:v>
                </c:pt>
                <c:pt idx="2549">
                  <c:v>-5</c:v>
                </c:pt>
                <c:pt idx="2550">
                  <c:v>-5</c:v>
                </c:pt>
                <c:pt idx="2551">
                  <c:v>-5</c:v>
                </c:pt>
                <c:pt idx="2552">
                  <c:v>-5</c:v>
                </c:pt>
                <c:pt idx="2553">
                  <c:v>-5</c:v>
                </c:pt>
                <c:pt idx="2554">
                  <c:v>-5</c:v>
                </c:pt>
                <c:pt idx="2555">
                  <c:v>-5</c:v>
                </c:pt>
                <c:pt idx="2556">
                  <c:v>-5</c:v>
                </c:pt>
                <c:pt idx="2557">
                  <c:v>-5</c:v>
                </c:pt>
                <c:pt idx="2558">
                  <c:v>-5</c:v>
                </c:pt>
                <c:pt idx="2559">
                  <c:v>-5</c:v>
                </c:pt>
                <c:pt idx="2560">
                  <c:v>-5</c:v>
                </c:pt>
                <c:pt idx="2561">
                  <c:v>-5</c:v>
                </c:pt>
                <c:pt idx="2562">
                  <c:v>-5</c:v>
                </c:pt>
                <c:pt idx="2563">
                  <c:v>-5</c:v>
                </c:pt>
                <c:pt idx="2564">
                  <c:v>-5</c:v>
                </c:pt>
                <c:pt idx="2565">
                  <c:v>-5</c:v>
                </c:pt>
                <c:pt idx="2566">
                  <c:v>-5</c:v>
                </c:pt>
                <c:pt idx="2567">
                  <c:v>-5</c:v>
                </c:pt>
                <c:pt idx="2568">
                  <c:v>-5</c:v>
                </c:pt>
                <c:pt idx="2569">
                  <c:v>-5</c:v>
                </c:pt>
                <c:pt idx="2570">
                  <c:v>-5</c:v>
                </c:pt>
                <c:pt idx="2571">
                  <c:v>-5</c:v>
                </c:pt>
                <c:pt idx="2572">
                  <c:v>-5</c:v>
                </c:pt>
                <c:pt idx="2573">
                  <c:v>-5</c:v>
                </c:pt>
                <c:pt idx="2574">
                  <c:v>-5</c:v>
                </c:pt>
                <c:pt idx="2575">
                  <c:v>-5</c:v>
                </c:pt>
                <c:pt idx="2576">
                  <c:v>-5</c:v>
                </c:pt>
                <c:pt idx="2577">
                  <c:v>-5</c:v>
                </c:pt>
                <c:pt idx="2578">
                  <c:v>-5</c:v>
                </c:pt>
                <c:pt idx="2579">
                  <c:v>-5</c:v>
                </c:pt>
                <c:pt idx="2580">
                  <c:v>-5</c:v>
                </c:pt>
                <c:pt idx="2581">
                  <c:v>-5</c:v>
                </c:pt>
                <c:pt idx="2582">
                  <c:v>-5</c:v>
                </c:pt>
                <c:pt idx="2583">
                  <c:v>-5</c:v>
                </c:pt>
                <c:pt idx="2584">
                  <c:v>-5</c:v>
                </c:pt>
                <c:pt idx="2585">
                  <c:v>-5</c:v>
                </c:pt>
                <c:pt idx="2586">
                  <c:v>-5</c:v>
                </c:pt>
                <c:pt idx="2587">
                  <c:v>-5</c:v>
                </c:pt>
                <c:pt idx="2588">
                  <c:v>-5</c:v>
                </c:pt>
                <c:pt idx="2589">
                  <c:v>-5</c:v>
                </c:pt>
                <c:pt idx="2590">
                  <c:v>-5</c:v>
                </c:pt>
                <c:pt idx="2591">
                  <c:v>-5</c:v>
                </c:pt>
                <c:pt idx="2592">
                  <c:v>-5</c:v>
                </c:pt>
                <c:pt idx="2593">
                  <c:v>-5</c:v>
                </c:pt>
                <c:pt idx="2594">
                  <c:v>-5</c:v>
                </c:pt>
                <c:pt idx="2595">
                  <c:v>-5</c:v>
                </c:pt>
                <c:pt idx="2596">
                  <c:v>-5</c:v>
                </c:pt>
                <c:pt idx="2597">
                  <c:v>-5</c:v>
                </c:pt>
                <c:pt idx="2598">
                  <c:v>-5</c:v>
                </c:pt>
                <c:pt idx="2599">
                  <c:v>-5</c:v>
                </c:pt>
                <c:pt idx="2600">
                  <c:v>-5</c:v>
                </c:pt>
                <c:pt idx="2601">
                  <c:v>-5</c:v>
                </c:pt>
                <c:pt idx="2602">
                  <c:v>-5</c:v>
                </c:pt>
                <c:pt idx="2603">
                  <c:v>-5</c:v>
                </c:pt>
                <c:pt idx="2604">
                  <c:v>-5</c:v>
                </c:pt>
                <c:pt idx="2605">
                  <c:v>-5</c:v>
                </c:pt>
                <c:pt idx="2606">
                  <c:v>-5</c:v>
                </c:pt>
                <c:pt idx="2607">
                  <c:v>-5</c:v>
                </c:pt>
                <c:pt idx="2608">
                  <c:v>-5</c:v>
                </c:pt>
                <c:pt idx="2609">
                  <c:v>-5</c:v>
                </c:pt>
                <c:pt idx="2610">
                  <c:v>-5</c:v>
                </c:pt>
                <c:pt idx="2611">
                  <c:v>-5</c:v>
                </c:pt>
                <c:pt idx="2612">
                  <c:v>-5</c:v>
                </c:pt>
                <c:pt idx="2613">
                  <c:v>-5</c:v>
                </c:pt>
                <c:pt idx="2614">
                  <c:v>-5</c:v>
                </c:pt>
                <c:pt idx="2615">
                  <c:v>-5</c:v>
                </c:pt>
                <c:pt idx="2616">
                  <c:v>-5</c:v>
                </c:pt>
                <c:pt idx="2617">
                  <c:v>-5</c:v>
                </c:pt>
                <c:pt idx="2618">
                  <c:v>-5</c:v>
                </c:pt>
                <c:pt idx="2619">
                  <c:v>-5</c:v>
                </c:pt>
                <c:pt idx="2620">
                  <c:v>-5</c:v>
                </c:pt>
                <c:pt idx="2621">
                  <c:v>-5</c:v>
                </c:pt>
                <c:pt idx="2622">
                  <c:v>-5</c:v>
                </c:pt>
                <c:pt idx="2623">
                  <c:v>-5</c:v>
                </c:pt>
                <c:pt idx="2624">
                  <c:v>-5</c:v>
                </c:pt>
                <c:pt idx="2625">
                  <c:v>-5</c:v>
                </c:pt>
                <c:pt idx="2626">
                  <c:v>-5</c:v>
                </c:pt>
                <c:pt idx="2627">
                  <c:v>-5</c:v>
                </c:pt>
                <c:pt idx="2628">
                  <c:v>-5</c:v>
                </c:pt>
                <c:pt idx="2629">
                  <c:v>-5</c:v>
                </c:pt>
                <c:pt idx="2630">
                  <c:v>-5</c:v>
                </c:pt>
                <c:pt idx="2631">
                  <c:v>-5</c:v>
                </c:pt>
                <c:pt idx="2632">
                  <c:v>-5</c:v>
                </c:pt>
                <c:pt idx="2633">
                  <c:v>-5</c:v>
                </c:pt>
                <c:pt idx="2634">
                  <c:v>-5</c:v>
                </c:pt>
                <c:pt idx="2635">
                  <c:v>-5</c:v>
                </c:pt>
                <c:pt idx="2636">
                  <c:v>-5</c:v>
                </c:pt>
                <c:pt idx="2637">
                  <c:v>-5</c:v>
                </c:pt>
                <c:pt idx="2638">
                  <c:v>-5</c:v>
                </c:pt>
                <c:pt idx="2639">
                  <c:v>-5</c:v>
                </c:pt>
                <c:pt idx="2640">
                  <c:v>-5</c:v>
                </c:pt>
                <c:pt idx="2641">
                  <c:v>-5</c:v>
                </c:pt>
                <c:pt idx="2642">
                  <c:v>-5</c:v>
                </c:pt>
                <c:pt idx="2643">
                  <c:v>-5</c:v>
                </c:pt>
                <c:pt idx="2644">
                  <c:v>-5</c:v>
                </c:pt>
                <c:pt idx="2645">
                  <c:v>-5</c:v>
                </c:pt>
                <c:pt idx="2646">
                  <c:v>-5</c:v>
                </c:pt>
                <c:pt idx="2647">
                  <c:v>-5</c:v>
                </c:pt>
                <c:pt idx="2648">
                  <c:v>-5</c:v>
                </c:pt>
                <c:pt idx="2649">
                  <c:v>-5</c:v>
                </c:pt>
                <c:pt idx="2650">
                  <c:v>-5</c:v>
                </c:pt>
                <c:pt idx="2651">
                  <c:v>-5</c:v>
                </c:pt>
                <c:pt idx="2652">
                  <c:v>-5</c:v>
                </c:pt>
                <c:pt idx="2653">
                  <c:v>-5</c:v>
                </c:pt>
                <c:pt idx="2654">
                  <c:v>-5</c:v>
                </c:pt>
                <c:pt idx="2655">
                  <c:v>-5</c:v>
                </c:pt>
                <c:pt idx="2656">
                  <c:v>-5</c:v>
                </c:pt>
                <c:pt idx="2657">
                  <c:v>-5</c:v>
                </c:pt>
                <c:pt idx="2658">
                  <c:v>-5</c:v>
                </c:pt>
                <c:pt idx="2659">
                  <c:v>-5</c:v>
                </c:pt>
                <c:pt idx="2660">
                  <c:v>-5</c:v>
                </c:pt>
                <c:pt idx="2661">
                  <c:v>-5</c:v>
                </c:pt>
                <c:pt idx="2662">
                  <c:v>-5</c:v>
                </c:pt>
                <c:pt idx="2663">
                  <c:v>-5</c:v>
                </c:pt>
                <c:pt idx="2664">
                  <c:v>-5</c:v>
                </c:pt>
                <c:pt idx="2665">
                  <c:v>-5</c:v>
                </c:pt>
                <c:pt idx="2666">
                  <c:v>-5</c:v>
                </c:pt>
                <c:pt idx="2667">
                  <c:v>-5</c:v>
                </c:pt>
                <c:pt idx="2668">
                  <c:v>-5</c:v>
                </c:pt>
                <c:pt idx="2669">
                  <c:v>-5</c:v>
                </c:pt>
                <c:pt idx="2670">
                  <c:v>-5</c:v>
                </c:pt>
                <c:pt idx="2671">
                  <c:v>-5</c:v>
                </c:pt>
                <c:pt idx="2672">
                  <c:v>-5</c:v>
                </c:pt>
                <c:pt idx="2673">
                  <c:v>-5</c:v>
                </c:pt>
                <c:pt idx="2674">
                  <c:v>-5</c:v>
                </c:pt>
                <c:pt idx="2675">
                  <c:v>-5</c:v>
                </c:pt>
                <c:pt idx="2676">
                  <c:v>-5</c:v>
                </c:pt>
                <c:pt idx="2677">
                  <c:v>-5</c:v>
                </c:pt>
                <c:pt idx="2678">
                  <c:v>-5</c:v>
                </c:pt>
                <c:pt idx="2679">
                  <c:v>-5</c:v>
                </c:pt>
                <c:pt idx="2680">
                  <c:v>-5</c:v>
                </c:pt>
                <c:pt idx="2681">
                  <c:v>-5</c:v>
                </c:pt>
                <c:pt idx="2682">
                  <c:v>-5</c:v>
                </c:pt>
                <c:pt idx="2683">
                  <c:v>-5</c:v>
                </c:pt>
                <c:pt idx="2684">
                  <c:v>-5</c:v>
                </c:pt>
                <c:pt idx="2685">
                  <c:v>-5</c:v>
                </c:pt>
                <c:pt idx="2686">
                  <c:v>-5</c:v>
                </c:pt>
                <c:pt idx="2687">
                  <c:v>-5</c:v>
                </c:pt>
                <c:pt idx="2688">
                  <c:v>-5</c:v>
                </c:pt>
                <c:pt idx="2689">
                  <c:v>-5</c:v>
                </c:pt>
                <c:pt idx="2690">
                  <c:v>-5</c:v>
                </c:pt>
                <c:pt idx="2691">
                  <c:v>-5</c:v>
                </c:pt>
                <c:pt idx="2692">
                  <c:v>-5</c:v>
                </c:pt>
                <c:pt idx="2693">
                  <c:v>-5</c:v>
                </c:pt>
                <c:pt idx="2694">
                  <c:v>-5</c:v>
                </c:pt>
                <c:pt idx="2695">
                  <c:v>-5</c:v>
                </c:pt>
                <c:pt idx="2696">
                  <c:v>-5</c:v>
                </c:pt>
                <c:pt idx="2697">
                  <c:v>-5</c:v>
                </c:pt>
                <c:pt idx="2698">
                  <c:v>-5</c:v>
                </c:pt>
                <c:pt idx="2699">
                  <c:v>-5</c:v>
                </c:pt>
                <c:pt idx="2700">
                  <c:v>-5</c:v>
                </c:pt>
                <c:pt idx="2701">
                  <c:v>-5</c:v>
                </c:pt>
                <c:pt idx="2702">
                  <c:v>-5</c:v>
                </c:pt>
                <c:pt idx="2703">
                  <c:v>-5</c:v>
                </c:pt>
                <c:pt idx="2704">
                  <c:v>-5</c:v>
                </c:pt>
                <c:pt idx="2705">
                  <c:v>-5</c:v>
                </c:pt>
                <c:pt idx="2706">
                  <c:v>-5</c:v>
                </c:pt>
                <c:pt idx="2707">
                  <c:v>-5</c:v>
                </c:pt>
                <c:pt idx="2708">
                  <c:v>-5</c:v>
                </c:pt>
                <c:pt idx="2709">
                  <c:v>-5</c:v>
                </c:pt>
                <c:pt idx="2710">
                  <c:v>-5</c:v>
                </c:pt>
                <c:pt idx="2711">
                  <c:v>-5</c:v>
                </c:pt>
                <c:pt idx="2712">
                  <c:v>-5</c:v>
                </c:pt>
                <c:pt idx="2713">
                  <c:v>-5</c:v>
                </c:pt>
                <c:pt idx="2714">
                  <c:v>-5</c:v>
                </c:pt>
                <c:pt idx="2715">
                  <c:v>-5</c:v>
                </c:pt>
                <c:pt idx="2716">
                  <c:v>-5</c:v>
                </c:pt>
                <c:pt idx="2717">
                  <c:v>-5</c:v>
                </c:pt>
                <c:pt idx="2718">
                  <c:v>-5</c:v>
                </c:pt>
                <c:pt idx="2719">
                  <c:v>-5</c:v>
                </c:pt>
                <c:pt idx="2720">
                  <c:v>-5</c:v>
                </c:pt>
                <c:pt idx="2721">
                  <c:v>-5</c:v>
                </c:pt>
                <c:pt idx="2722">
                  <c:v>-5</c:v>
                </c:pt>
                <c:pt idx="2723">
                  <c:v>-5</c:v>
                </c:pt>
                <c:pt idx="2724">
                  <c:v>-5</c:v>
                </c:pt>
                <c:pt idx="2725">
                  <c:v>-5</c:v>
                </c:pt>
                <c:pt idx="2726">
                  <c:v>-5</c:v>
                </c:pt>
                <c:pt idx="2727">
                  <c:v>-5</c:v>
                </c:pt>
                <c:pt idx="2728">
                  <c:v>-5</c:v>
                </c:pt>
                <c:pt idx="2729">
                  <c:v>-5</c:v>
                </c:pt>
                <c:pt idx="2730">
                  <c:v>-5</c:v>
                </c:pt>
                <c:pt idx="2731">
                  <c:v>-5</c:v>
                </c:pt>
                <c:pt idx="2732">
                  <c:v>-5</c:v>
                </c:pt>
                <c:pt idx="2733">
                  <c:v>-5</c:v>
                </c:pt>
                <c:pt idx="2734">
                  <c:v>-5</c:v>
                </c:pt>
                <c:pt idx="2735">
                  <c:v>-5</c:v>
                </c:pt>
                <c:pt idx="2736">
                  <c:v>-5</c:v>
                </c:pt>
                <c:pt idx="2737">
                  <c:v>-5</c:v>
                </c:pt>
                <c:pt idx="2738">
                  <c:v>-5</c:v>
                </c:pt>
                <c:pt idx="2739">
                  <c:v>-5</c:v>
                </c:pt>
                <c:pt idx="2740">
                  <c:v>-5</c:v>
                </c:pt>
                <c:pt idx="2741">
                  <c:v>-5</c:v>
                </c:pt>
                <c:pt idx="2742">
                  <c:v>-5</c:v>
                </c:pt>
                <c:pt idx="2743">
                  <c:v>-5</c:v>
                </c:pt>
                <c:pt idx="2744">
                  <c:v>-5</c:v>
                </c:pt>
                <c:pt idx="2745">
                  <c:v>-5</c:v>
                </c:pt>
                <c:pt idx="2746">
                  <c:v>-5</c:v>
                </c:pt>
                <c:pt idx="2747">
                  <c:v>-5</c:v>
                </c:pt>
                <c:pt idx="2748">
                  <c:v>-5</c:v>
                </c:pt>
                <c:pt idx="2749">
                  <c:v>-5</c:v>
                </c:pt>
                <c:pt idx="2750">
                  <c:v>-5</c:v>
                </c:pt>
                <c:pt idx="2751">
                  <c:v>-5</c:v>
                </c:pt>
                <c:pt idx="2752">
                  <c:v>-5</c:v>
                </c:pt>
                <c:pt idx="2753">
                  <c:v>-5</c:v>
                </c:pt>
                <c:pt idx="2754">
                  <c:v>-5</c:v>
                </c:pt>
                <c:pt idx="2755">
                  <c:v>-5</c:v>
                </c:pt>
                <c:pt idx="2756">
                  <c:v>-5</c:v>
                </c:pt>
                <c:pt idx="2757">
                  <c:v>-5</c:v>
                </c:pt>
                <c:pt idx="2758">
                  <c:v>-5</c:v>
                </c:pt>
                <c:pt idx="2759">
                  <c:v>-5</c:v>
                </c:pt>
                <c:pt idx="2760">
                  <c:v>-5</c:v>
                </c:pt>
                <c:pt idx="2761">
                  <c:v>-5</c:v>
                </c:pt>
                <c:pt idx="2762">
                  <c:v>-5</c:v>
                </c:pt>
                <c:pt idx="2763">
                  <c:v>-5</c:v>
                </c:pt>
                <c:pt idx="2764">
                  <c:v>-5</c:v>
                </c:pt>
                <c:pt idx="2765">
                  <c:v>-5</c:v>
                </c:pt>
                <c:pt idx="2766">
                  <c:v>-5</c:v>
                </c:pt>
                <c:pt idx="2767">
                  <c:v>-5</c:v>
                </c:pt>
                <c:pt idx="2768">
                  <c:v>-5</c:v>
                </c:pt>
                <c:pt idx="2769">
                  <c:v>-5</c:v>
                </c:pt>
                <c:pt idx="2770">
                  <c:v>-5</c:v>
                </c:pt>
                <c:pt idx="2771">
                  <c:v>-5</c:v>
                </c:pt>
                <c:pt idx="2772">
                  <c:v>-5</c:v>
                </c:pt>
                <c:pt idx="2773">
                  <c:v>-5</c:v>
                </c:pt>
                <c:pt idx="2774">
                  <c:v>-5</c:v>
                </c:pt>
                <c:pt idx="2775">
                  <c:v>-5</c:v>
                </c:pt>
                <c:pt idx="2776">
                  <c:v>-5</c:v>
                </c:pt>
                <c:pt idx="2777">
                  <c:v>-5</c:v>
                </c:pt>
                <c:pt idx="2778">
                  <c:v>-5</c:v>
                </c:pt>
                <c:pt idx="2779">
                  <c:v>-5</c:v>
                </c:pt>
                <c:pt idx="2780">
                  <c:v>-5</c:v>
                </c:pt>
                <c:pt idx="2781">
                  <c:v>-5</c:v>
                </c:pt>
                <c:pt idx="2782">
                  <c:v>-5</c:v>
                </c:pt>
                <c:pt idx="2783">
                  <c:v>-5</c:v>
                </c:pt>
                <c:pt idx="2784">
                  <c:v>-5</c:v>
                </c:pt>
                <c:pt idx="2785">
                  <c:v>-5</c:v>
                </c:pt>
                <c:pt idx="2786">
                  <c:v>-5</c:v>
                </c:pt>
                <c:pt idx="2787">
                  <c:v>-5</c:v>
                </c:pt>
                <c:pt idx="2788">
                  <c:v>-5</c:v>
                </c:pt>
                <c:pt idx="2789">
                  <c:v>-5</c:v>
                </c:pt>
                <c:pt idx="2790">
                  <c:v>-5</c:v>
                </c:pt>
                <c:pt idx="2791">
                  <c:v>-5</c:v>
                </c:pt>
                <c:pt idx="2792">
                  <c:v>-5</c:v>
                </c:pt>
                <c:pt idx="2793">
                  <c:v>-5</c:v>
                </c:pt>
                <c:pt idx="2794">
                  <c:v>-5</c:v>
                </c:pt>
                <c:pt idx="2795">
                  <c:v>-5</c:v>
                </c:pt>
                <c:pt idx="2796">
                  <c:v>-5</c:v>
                </c:pt>
                <c:pt idx="2797">
                  <c:v>-5</c:v>
                </c:pt>
                <c:pt idx="2798">
                  <c:v>-5</c:v>
                </c:pt>
                <c:pt idx="2799">
                  <c:v>-5</c:v>
                </c:pt>
                <c:pt idx="2800">
                  <c:v>-5</c:v>
                </c:pt>
                <c:pt idx="2801">
                  <c:v>-5</c:v>
                </c:pt>
                <c:pt idx="2802">
                  <c:v>-5</c:v>
                </c:pt>
                <c:pt idx="2803">
                  <c:v>-5</c:v>
                </c:pt>
                <c:pt idx="2804">
                  <c:v>-5</c:v>
                </c:pt>
                <c:pt idx="2805">
                  <c:v>-5</c:v>
                </c:pt>
                <c:pt idx="2806">
                  <c:v>-5</c:v>
                </c:pt>
                <c:pt idx="2807">
                  <c:v>-5</c:v>
                </c:pt>
                <c:pt idx="2808">
                  <c:v>-5</c:v>
                </c:pt>
                <c:pt idx="2809">
                  <c:v>-5</c:v>
                </c:pt>
                <c:pt idx="2810">
                  <c:v>-5</c:v>
                </c:pt>
                <c:pt idx="2811">
                  <c:v>-5</c:v>
                </c:pt>
                <c:pt idx="2812">
                  <c:v>-5</c:v>
                </c:pt>
                <c:pt idx="2813">
                  <c:v>-5</c:v>
                </c:pt>
                <c:pt idx="2814">
                  <c:v>-5</c:v>
                </c:pt>
                <c:pt idx="2815">
                  <c:v>-5</c:v>
                </c:pt>
                <c:pt idx="2816">
                  <c:v>-5</c:v>
                </c:pt>
                <c:pt idx="2817">
                  <c:v>-5</c:v>
                </c:pt>
                <c:pt idx="2818">
                  <c:v>-5</c:v>
                </c:pt>
                <c:pt idx="2819">
                  <c:v>-5</c:v>
                </c:pt>
                <c:pt idx="2820">
                  <c:v>-5</c:v>
                </c:pt>
                <c:pt idx="2821">
                  <c:v>-5</c:v>
                </c:pt>
                <c:pt idx="2822">
                  <c:v>-5</c:v>
                </c:pt>
                <c:pt idx="2823">
                  <c:v>-5</c:v>
                </c:pt>
                <c:pt idx="2824">
                  <c:v>-5</c:v>
                </c:pt>
                <c:pt idx="2825">
                  <c:v>-5</c:v>
                </c:pt>
                <c:pt idx="2826">
                  <c:v>-5</c:v>
                </c:pt>
                <c:pt idx="2827">
                  <c:v>-5</c:v>
                </c:pt>
                <c:pt idx="2828">
                  <c:v>-5</c:v>
                </c:pt>
                <c:pt idx="2829">
                  <c:v>-5</c:v>
                </c:pt>
                <c:pt idx="2830">
                  <c:v>-5</c:v>
                </c:pt>
                <c:pt idx="2831">
                  <c:v>-5</c:v>
                </c:pt>
                <c:pt idx="2832">
                  <c:v>-5</c:v>
                </c:pt>
                <c:pt idx="2833">
                  <c:v>-5</c:v>
                </c:pt>
                <c:pt idx="2834">
                  <c:v>-5</c:v>
                </c:pt>
                <c:pt idx="2835">
                  <c:v>-5</c:v>
                </c:pt>
                <c:pt idx="2836">
                  <c:v>-5</c:v>
                </c:pt>
                <c:pt idx="2837">
                  <c:v>-5</c:v>
                </c:pt>
                <c:pt idx="2838">
                  <c:v>-5</c:v>
                </c:pt>
                <c:pt idx="2839">
                  <c:v>-5</c:v>
                </c:pt>
                <c:pt idx="2840">
                  <c:v>-5</c:v>
                </c:pt>
                <c:pt idx="2841">
                  <c:v>-5</c:v>
                </c:pt>
                <c:pt idx="2842">
                  <c:v>-5</c:v>
                </c:pt>
                <c:pt idx="2843">
                  <c:v>-5</c:v>
                </c:pt>
                <c:pt idx="2844">
                  <c:v>-5</c:v>
                </c:pt>
                <c:pt idx="2845">
                  <c:v>-5</c:v>
                </c:pt>
                <c:pt idx="2846">
                  <c:v>-5</c:v>
                </c:pt>
                <c:pt idx="2847">
                  <c:v>-5</c:v>
                </c:pt>
                <c:pt idx="2848">
                  <c:v>-5</c:v>
                </c:pt>
                <c:pt idx="2849">
                  <c:v>-5</c:v>
                </c:pt>
                <c:pt idx="2850">
                  <c:v>-5</c:v>
                </c:pt>
                <c:pt idx="2851">
                  <c:v>-5</c:v>
                </c:pt>
                <c:pt idx="2852">
                  <c:v>-5</c:v>
                </c:pt>
                <c:pt idx="2853">
                  <c:v>-5</c:v>
                </c:pt>
                <c:pt idx="2854">
                  <c:v>-5</c:v>
                </c:pt>
                <c:pt idx="2855">
                  <c:v>-5</c:v>
                </c:pt>
                <c:pt idx="2856">
                  <c:v>-5</c:v>
                </c:pt>
                <c:pt idx="2857">
                  <c:v>-5</c:v>
                </c:pt>
                <c:pt idx="2858">
                  <c:v>-5</c:v>
                </c:pt>
                <c:pt idx="2859">
                  <c:v>-5</c:v>
                </c:pt>
                <c:pt idx="2860">
                  <c:v>-5</c:v>
                </c:pt>
                <c:pt idx="2861">
                  <c:v>-5</c:v>
                </c:pt>
                <c:pt idx="2862">
                  <c:v>-5</c:v>
                </c:pt>
                <c:pt idx="2863">
                  <c:v>-5</c:v>
                </c:pt>
                <c:pt idx="2864">
                  <c:v>-5</c:v>
                </c:pt>
                <c:pt idx="2865">
                  <c:v>-5</c:v>
                </c:pt>
                <c:pt idx="2866">
                  <c:v>-5</c:v>
                </c:pt>
                <c:pt idx="2867">
                  <c:v>-5</c:v>
                </c:pt>
                <c:pt idx="2868">
                  <c:v>-5</c:v>
                </c:pt>
                <c:pt idx="2869">
                  <c:v>-5</c:v>
                </c:pt>
                <c:pt idx="2870">
                  <c:v>-5</c:v>
                </c:pt>
                <c:pt idx="2871">
                  <c:v>-5</c:v>
                </c:pt>
                <c:pt idx="2872">
                  <c:v>-5</c:v>
                </c:pt>
                <c:pt idx="2873">
                  <c:v>-5</c:v>
                </c:pt>
                <c:pt idx="2874">
                  <c:v>-5</c:v>
                </c:pt>
                <c:pt idx="2875">
                  <c:v>-5</c:v>
                </c:pt>
                <c:pt idx="2876">
                  <c:v>-5</c:v>
                </c:pt>
                <c:pt idx="2877">
                  <c:v>-5</c:v>
                </c:pt>
                <c:pt idx="2878">
                  <c:v>-5</c:v>
                </c:pt>
                <c:pt idx="2879">
                  <c:v>-5</c:v>
                </c:pt>
                <c:pt idx="2880">
                  <c:v>-5</c:v>
                </c:pt>
                <c:pt idx="2881">
                  <c:v>-5</c:v>
                </c:pt>
                <c:pt idx="2882">
                  <c:v>-5</c:v>
                </c:pt>
                <c:pt idx="2883">
                  <c:v>-5</c:v>
                </c:pt>
                <c:pt idx="2884">
                  <c:v>-5</c:v>
                </c:pt>
                <c:pt idx="2885">
                  <c:v>-5</c:v>
                </c:pt>
                <c:pt idx="2886">
                  <c:v>-5</c:v>
                </c:pt>
                <c:pt idx="2887">
                  <c:v>-5</c:v>
                </c:pt>
                <c:pt idx="2888">
                  <c:v>-5</c:v>
                </c:pt>
                <c:pt idx="2889">
                  <c:v>-5</c:v>
                </c:pt>
                <c:pt idx="2890">
                  <c:v>-5</c:v>
                </c:pt>
                <c:pt idx="2891">
                  <c:v>-5</c:v>
                </c:pt>
                <c:pt idx="2892">
                  <c:v>-5</c:v>
                </c:pt>
                <c:pt idx="2893">
                  <c:v>-5</c:v>
                </c:pt>
                <c:pt idx="2894">
                  <c:v>-5</c:v>
                </c:pt>
                <c:pt idx="2895">
                  <c:v>-5</c:v>
                </c:pt>
                <c:pt idx="2896">
                  <c:v>-5</c:v>
                </c:pt>
                <c:pt idx="2897">
                  <c:v>-5</c:v>
                </c:pt>
                <c:pt idx="2898">
                  <c:v>-5</c:v>
                </c:pt>
                <c:pt idx="2899">
                  <c:v>-5</c:v>
                </c:pt>
                <c:pt idx="2900">
                  <c:v>-5</c:v>
                </c:pt>
                <c:pt idx="2901">
                  <c:v>-5</c:v>
                </c:pt>
                <c:pt idx="2902">
                  <c:v>-5</c:v>
                </c:pt>
                <c:pt idx="2903">
                  <c:v>-5</c:v>
                </c:pt>
                <c:pt idx="2904">
                  <c:v>-5</c:v>
                </c:pt>
                <c:pt idx="2905">
                  <c:v>-5</c:v>
                </c:pt>
                <c:pt idx="2906">
                  <c:v>-5</c:v>
                </c:pt>
                <c:pt idx="2907">
                  <c:v>-5</c:v>
                </c:pt>
                <c:pt idx="2908">
                  <c:v>-5</c:v>
                </c:pt>
                <c:pt idx="2909">
                  <c:v>-5</c:v>
                </c:pt>
                <c:pt idx="2910">
                  <c:v>-5</c:v>
                </c:pt>
                <c:pt idx="2911">
                  <c:v>-5</c:v>
                </c:pt>
                <c:pt idx="2912">
                  <c:v>-5</c:v>
                </c:pt>
                <c:pt idx="2913">
                  <c:v>-5</c:v>
                </c:pt>
                <c:pt idx="2914">
                  <c:v>-5</c:v>
                </c:pt>
                <c:pt idx="2915">
                  <c:v>-5</c:v>
                </c:pt>
                <c:pt idx="2916">
                  <c:v>-5</c:v>
                </c:pt>
                <c:pt idx="2917">
                  <c:v>-5</c:v>
                </c:pt>
                <c:pt idx="2918">
                  <c:v>-5</c:v>
                </c:pt>
                <c:pt idx="2919">
                  <c:v>-5</c:v>
                </c:pt>
                <c:pt idx="2920">
                  <c:v>-5</c:v>
                </c:pt>
                <c:pt idx="2921">
                  <c:v>-5</c:v>
                </c:pt>
                <c:pt idx="2922">
                  <c:v>-5</c:v>
                </c:pt>
                <c:pt idx="2923">
                  <c:v>-5</c:v>
                </c:pt>
                <c:pt idx="2924">
                  <c:v>-5</c:v>
                </c:pt>
                <c:pt idx="2925">
                  <c:v>-5</c:v>
                </c:pt>
                <c:pt idx="2926">
                  <c:v>-5</c:v>
                </c:pt>
                <c:pt idx="2927">
                  <c:v>-5</c:v>
                </c:pt>
                <c:pt idx="2928">
                  <c:v>-5</c:v>
                </c:pt>
                <c:pt idx="2929">
                  <c:v>-5</c:v>
                </c:pt>
                <c:pt idx="2930">
                  <c:v>-5</c:v>
                </c:pt>
                <c:pt idx="2931">
                  <c:v>-5</c:v>
                </c:pt>
                <c:pt idx="2932">
                  <c:v>-5</c:v>
                </c:pt>
                <c:pt idx="2933">
                  <c:v>-5</c:v>
                </c:pt>
                <c:pt idx="2934">
                  <c:v>-5</c:v>
                </c:pt>
                <c:pt idx="2935">
                  <c:v>-5</c:v>
                </c:pt>
                <c:pt idx="2936">
                  <c:v>-5</c:v>
                </c:pt>
                <c:pt idx="2937">
                  <c:v>-5</c:v>
                </c:pt>
                <c:pt idx="2938">
                  <c:v>-5</c:v>
                </c:pt>
                <c:pt idx="2939">
                  <c:v>-5</c:v>
                </c:pt>
                <c:pt idx="2940">
                  <c:v>-5</c:v>
                </c:pt>
                <c:pt idx="2941">
                  <c:v>-5</c:v>
                </c:pt>
                <c:pt idx="2942">
                  <c:v>-5</c:v>
                </c:pt>
                <c:pt idx="2943">
                  <c:v>-5</c:v>
                </c:pt>
                <c:pt idx="2944">
                  <c:v>-5</c:v>
                </c:pt>
                <c:pt idx="2945">
                  <c:v>-5</c:v>
                </c:pt>
                <c:pt idx="2946">
                  <c:v>-5</c:v>
                </c:pt>
                <c:pt idx="2947">
                  <c:v>-5</c:v>
                </c:pt>
                <c:pt idx="2948">
                  <c:v>-5</c:v>
                </c:pt>
                <c:pt idx="2949">
                  <c:v>-5</c:v>
                </c:pt>
                <c:pt idx="2950">
                  <c:v>-5</c:v>
                </c:pt>
                <c:pt idx="2951">
                  <c:v>-5</c:v>
                </c:pt>
                <c:pt idx="2952">
                  <c:v>-5</c:v>
                </c:pt>
                <c:pt idx="2953">
                  <c:v>-5</c:v>
                </c:pt>
                <c:pt idx="2954">
                  <c:v>-5</c:v>
                </c:pt>
                <c:pt idx="2955">
                  <c:v>-5</c:v>
                </c:pt>
                <c:pt idx="2956">
                  <c:v>-5</c:v>
                </c:pt>
                <c:pt idx="2957">
                  <c:v>-5</c:v>
                </c:pt>
                <c:pt idx="2958">
                  <c:v>-5</c:v>
                </c:pt>
                <c:pt idx="2959">
                  <c:v>-5</c:v>
                </c:pt>
                <c:pt idx="2960">
                  <c:v>-5</c:v>
                </c:pt>
                <c:pt idx="2961">
                  <c:v>-5</c:v>
                </c:pt>
                <c:pt idx="2962">
                  <c:v>-5</c:v>
                </c:pt>
                <c:pt idx="2963">
                  <c:v>-5</c:v>
                </c:pt>
                <c:pt idx="2964">
                  <c:v>-5</c:v>
                </c:pt>
                <c:pt idx="2965">
                  <c:v>-5</c:v>
                </c:pt>
                <c:pt idx="2966">
                  <c:v>-5</c:v>
                </c:pt>
                <c:pt idx="2967">
                  <c:v>-5</c:v>
                </c:pt>
                <c:pt idx="2968">
                  <c:v>-5</c:v>
                </c:pt>
                <c:pt idx="2969">
                  <c:v>-5</c:v>
                </c:pt>
                <c:pt idx="2970">
                  <c:v>-5</c:v>
                </c:pt>
                <c:pt idx="2971">
                  <c:v>-5</c:v>
                </c:pt>
                <c:pt idx="2972">
                  <c:v>-5</c:v>
                </c:pt>
                <c:pt idx="2973">
                  <c:v>-5</c:v>
                </c:pt>
                <c:pt idx="2974">
                  <c:v>-5</c:v>
                </c:pt>
                <c:pt idx="2975">
                  <c:v>-5</c:v>
                </c:pt>
                <c:pt idx="2976">
                  <c:v>-5</c:v>
                </c:pt>
                <c:pt idx="2977">
                  <c:v>-5</c:v>
                </c:pt>
                <c:pt idx="2978">
                  <c:v>-5</c:v>
                </c:pt>
                <c:pt idx="2979">
                  <c:v>-5</c:v>
                </c:pt>
                <c:pt idx="2980">
                  <c:v>-5</c:v>
                </c:pt>
                <c:pt idx="2981">
                  <c:v>-5</c:v>
                </c:pt>
                <c:pt idx="2982">
                  <c:v>-5</c:v>
                </c:pt>
                <c:pt idx="2983">
                  <c:v>-5</c:v>
                </c:pt>
                <c:pt idx="2984">
                  <c:v>-5</c:v>
                </c:pt>
                <c:pt idx="2985">
                  <c:v>-5</c:v>
                </c:pt>
                <c:pt idx="2986">
                  <c:v>-5</c:v>
                </c:pt>
                <c:pt idx="2987">
                  <c:v>-5</c:v>
                </c:pt>
                <c:pt idx="2988">
                  <c:v>-5</c:v>
                </c:pt>
                <c:pt idx="2989">
                  <c:v>-5</c:v>
                </c:pt>
                <c:pt idx="2990">
                  <c:v>-5</c:v>
                </c:pt>
                <c:pt idx="2991">
                  <c:v>-5</c:v>
                </c:pt>
                <c:pt idx="2992">
                  <c:v>-5</c:v>
                </c:pt>
                <c:pt idx="2993">
                  <c:v>-5</c:v>
                </c:pt>
                <c:pt idx="2994">
                  <c:v>-5</c:v>
                </c:pt>
                <c:pt idx="2995">
                  <c:v>-5</c:v>
                </c:pt>
                <c:pt idx="2996">
                  <c:v>-5</c:v>
                </c:pt>
                <c:pt idx="2997">
                  <c:v>-5</c:v>
                </c:pt>
                <c:pt idx="2998">
                  <c:v>-5</c:v>
                </c:pt>
                <c:pt idx="2999">
                  <c:v>-5</c:v>
                </c:pt>
                <c:pt idx="3000">
                  <c:v>-5</c:v>
                </c:pt>
                <c:pt idx="3001">
                  <c:v>-5</c:v>
                </c:pt>
                <c:pt idx="3002">
                  <c:v>-5</c:v>
                </c:pt>
                <c:pt idx="3003">
                  <c:v>-5</c:v>
                </c:pt>
                <c:pt idx="3004">
                  <c:v>-5</c:v>
                </c:pt>
                <c:pt idx="3005">
                  <c:v>-5</c:v>
                </c:pt>
                <c:pt idx="3006">
                  <c:v>-5</c:v>
                </c:pt>
                <c:pt idx="3007">
                  <c:v>-5</c:v>
                </c:pt>
                <c:pt idx="3008">
                  <c:v>-5</c:v>
                </c:pt>
                <c:pt idx="3009">
                  <c:v>-5</c:v>
                </c:pt>
                <c:pt idx="3010">
                  <c:v>-5</c:v>
                </c:pt>
                <c:pt idx="3011">
                  <c:v>-5</c:v>
                </c:pt>
                <c:pt idx="3012">
                  <c:v>-5</c:v>
                </c:pt>
                <c:pt idx="3013">
                  <c:v>-5</c:v>
                </c:pt>
                <c:pt idx="3014">
                  <c:v>-5</c:v>
                </c:pt>
                <c:pt idx="3015">
                  <c:v>-5</c:v>
                </c:pt>
                <c:pt idx="3016">
                  <c:v>-5</c:v>
                </c:pt>
                <c:pt idx="3017">
                  <c:v>-5</c:v>
                </c:pt>
                <c:pt idx="3018">
                  <c:v>-5</c:v>
                </c:pt>
                <c:pt idx="3019">
                  <c:v>-5</c:v>
                </c:pt>
                <c:pt idx="3020">
                  <c:v>-5</c:v>
                </c:pt>
                <c:pt idx="3021">
                  <c:v>-5</c:v>
                </c:pt>
                <c:pt idx="3022">
                  <c:v>-5</c:v>
                </c:pt>
                <c:pt idx="3023">
                  <c:v>-5</c:v>
                </c:pt>
                <c:pt idx="3024">
                  <c:v>-5</c:v>
                </c:pt>
                <c:pt idx="3025">
                  <c:v>-5</c:v>
                </c:pt>
                <c:pt idx="3026">
                  <c:v>-5</c:v>
                </c:pt>
                <c:pt idx="3027">
                  <c:v>-5</c:v>
                </c:pt>
                <c:pt idx="3028">
                  <c:v>-5</c:v>
                </c:pt>
                <c:pt idx="3029">
                  <c:v>-5</c:v>
                </c:pt>
                <c:pt idx="3030">
                  <c:v>-5</c:v>
                </c:pt>
                <c:pt idx="3031">
                  <c:v>-5</c:v>
                </c:pt>
                <c:pt idx="3032">
                  <c:v>-5</c:v>
                </c:pt>
                <c:pt idx="3033">
                  <c:v>-5</c:v>
                </c:pt>
                <c:pt idx="3034">
                  <c:v>-5</c:v>
                </c:pt>
                <c:pt idx="3035">
                  <c:v>-5</c:v>
                </c:pt>
                <c:pt idx="3036">
                  <c:v>-5</c:v>
                </c:pt>
                <c:pt idx="3037">
                  <c:v>-5</c:v>
                </c:pt>
                <c:pt idx="3038">
                  <c:v>-5</c:v>
                </c:pt>
                <c:pt idx="3039">
                  <c:v>-5</c:v>
                </c:pt>
                <c:pt idx="3040">
                  <c:v>-5</c:v>
                </c:pt>
                <c:pt idx="3041">
                  <c:v>-5</c:v>
                </c:pt>
                <c:pt idx="3042">
                  <c:v>-5</c:v>
                </c:pt>
                <c:pt idx="3043">
                  <c:v>-5</c:v>
                </c:pt>
                <c:pt idx="3044">
                  <c:v>-5</c:v>
                </c:pt>
                <c:pt idx="3045">
                  <c:v>-5</c:v>
                </c:pt>
                <c:pt idx="3046">
                  <c:v>-5</c:v>
                </c:pt>
                <c:pt idx="3047">
                  <c:v>-5</c:v>
                </c:pt>
                <c:pt idx="3048">
                  <c:v>-5</c:v>
                </c:pt>
                <c:pt idx="3049">
                  <c:v>-5</c:v>
                </c:pt>
                <c:pt idx="3050">
                  <c:v>-5</c:v>
                </c:pt>
                <c:pt idx="3051">
                  <c:v>-5</c:v>
                </c:pt>
                <c:pt idx="3052">
                  <c:v>-5</c:v>
                </c:pt>
                <c:pt idx="3053">
                  <c:v>-5</c:v>
                </c:pt>
                <c:pt idx="3054">
                  <c:v>-5</c:v>
                </c:pt>
                <c:pt idx="3055">
                  <c:v>-5</c:v>
                </c:pt>
                <c:pt idx="3056">
                  <c:v>-5</c:v>
                </c:pt>
                <c:pt idx="3057">
                  <c:v>-5</c:v>
                </c:pt>
                <c:pt idx="3058">
                  <c:v>-5</c:v>
                </c:pt>
                <c:pt idx="3059">
                  <c:v>-5</c:v>
                </c:pt>
                <c:pt idx="3060">
                  <c:v>-5</c:v>
                </c:pt>
                <c:pt idx="3061">
                  <c:v>-5</c:v>
                </c:pt>
                <c:pt idx="3062">
                  <c:v>-5</c:v>
                </c:pt>
                <c:pt idx="3063">
                  <c:v>-5</c:v>
                </c:pt>
                <c:pt idx="3064">
                  <c:v>-5</c:v>
                </c:pt>
                <c:pt idx="3065">
                  <c:v>-5</c:v>
                </c:pt>
                <c:pt idx="3066">
                  <c:v>-5</c:v>
                </c:pt>
                <c:pt idx="3067">
                  <c:v>-5</c:v>
                </c:pt>
                <c:pt idx="3068">
                  <c:v>-5</c:v>
                </c:pt>
                <c:pt idx="3069">
                  <c:v>-5</c:v>
                </c:pt>
                <c:pt idx="3070">
                  <c:v>-5</c:v>
                </c:pt>
                <c:pt idx="3071">
                  <c:v>-5</c:v>
                </c:pt>
                <c:pt idx="3072">
                  <c:v>-5</c:v>
                </c:pt>
                <c:pt idx="3073">
                  <c:v>-5</c:v>
                </c:pt>
                <c:pt idx="3074">
                  <c:v>-5</c:v>
                </c:pt>
                <c:pt idx="3075">
                  <c:v>-5</c:v>
                </c:pt>
                <c:pt idx="3076">
                  <c:v>-5</c:v>
                </c:pt>
                <c:pt idx="3077">
                  <c:v>-5</c:v>
                </c:pt>
                <c:pt idx="3078">
                  <c:v>-5</c:v>
                </c:pt>
                <c:pt idx="3079">
                  <c:v>-5</c:v>
                </c:pt>
                <c:pt idx="3080">
                  <c:v>-5</c:v>
                </c:pt>
                <c:pt idx="3081">
                  <c:v>-5</c:v>
                </c:pt>
                <c:pt idx="3082">
                  <c:v>-5</c:v>
                </c:pt>
                <c:pt idx="3083">
                  <c:v>-5</c:v>
                </c:pt>
                <c:pt idx="3084">
                  <c:v>-5</c:v>
                </c:pt>
                <c:pt idx="3085">
                  <c:v>-5</c:v>
                </c:pt>
                <c:pt idx="3086">
                  <c:v>-5</c:v>
                </c:pt>
                <c:pt idx="3087">
                  <c:v>-5</c:v>
                </c:pt>
                <c:pt idx="3088">
                  <c:v>-5</c:v>
                </c:pt>
                <c:pt idx="3089">
                  <c:v>-5</c:v>
                </c:pt>
                <c:pt idx="3090">
                  <c:v>-5</c:v>
                </c:pt>
                <c:pt idx="3091">
                  <c:v>-5</c:v>
                </c:pt>
                <c:pt idx="3092">
                  <c:v>-5</c:v>
                </c:pt>
                <c:pt idx="3093">
                  <c:v>-5</c:v>
                </c:pt>
                <c:pt idx="3094">
                  <c:v>-5</c:v>
                </c:pt>
                <c:pt idx="3095">
                  <c:v>-5</c:v>
                </c:pt>
                <c:pt idx="3096">
                  <c:v>-5</c:v>
                </c:pt>
                <c:pt idx="3097">
                  <c:v>-5</c:v>
                </c:pt>
                <c:pt idx="3098">
                  <c:v>-5</c:v>
                </c:pt>
                <c:pt idx="3099">
                  <c:v>-5</c:v>
                </c:pt>
                <c:pt idx="3100">
                  <c:v>-5</c:v>
                </c:pt>
                <c:pt idx="3101">
                  <c:v>-5</c:v>
                </c:pt>
                <c:pt idx="3102">
                  <c:v>-5</c:v>
                </c:pt>
                <c:pt idx="3103">
                  <c:v>-5</c:v>
                </c:pt>
                <c:pt idx="3104">
                  <c:v>-5</c:v>
                </c:pt>
                <c:pt idx="3105">
                  <c:v>-5</c:v>
                </c:pt>
                <c:pt idx="3106">
                  <c:v>-5</c:v>
                </c:pt>
                <c:pt idx="3107">
                  <c:v>-5</c:v>
                </c:pt>
                <c:pt idx="3108">
                  <c:v>-5</c:v>
                </c:pt>
                <c:pt idx="3109">
                  <c:v>-5</c:v>
                </c:pt>
                <c:pt idx="3110">
                  <c:v>-5</c:v>
                </c:pt>
                <c:pt idx="3111">
                  <c:v>-5</c:v>
                </c:pt>
                <c:pt idx="3112">
                  <c:v>-5</c:v>
                </c:pt>
                <c:pt idx="3113">
                  <c:v>-5</c:v>
                </c:pt>
                <c:pt idx="3114">
                  <c:v>-5</c:v>
                </c:pt>
                <c:pt idx="3115">
                  <c:v>-5</c:v>
                </c:pt>
                <c:pt idx="3116">
                  <c:v>-5</c:v>
                </c:pt>
                <c:pt idx="3117">
                  <c:v>-5</c:v>
                </c:pt>
                <c:pt idx="3118">
                  <c:v>-5</c:v>
                </c:pt>
                <c:pt idx="3119">
                  <c:v>-5</c:v>
                </c:pt>
                <c:pt idx="3120">
                  <c:v>-5</c:v>
                </c:pt>
                <c:pt idx="3121">
                  <c:v>-5</c:v>
                </c:pt>
                <c:pt idx="3122">
                  <c:v>-5</c:v>
                </c:pt>
                <c:pt idx="3123">
                  <c:v>-5</c:v>
                </c:pt>
                <c:pt idx="3124">
                  <c:v>-5</c:v>
                </c:pt>
                <c:pt idx="3125">
                  <c:v>-5</c:v>
                </c:pt>
                <c:pt idx="3126">
                  <c:v>-5</c:v>
                </c:pt>
                <c:pt idx="3127">
                  <c:v>-5</c:v>
                </c:pt>
                <c:pt idx="3128">
                  <c:v>-5</c:v>
                </c:pt>
                <c:pt idx="3129">
                  <c:v>-5</c:v>
                </c:pt>
                <c:pt idx="3130">
                  <c:v>-5</c:v>
                </c:pt>
                <c:pt idx="3131">
                  <c:v>-5</c:v>
                </c:pt>
                <c:pt idx="3132">
                  <c:v>-5</c:v>
                </c:pt>
                <c:pt idx="3133">
                  <c:v>-5</c:v>
                </c:pt>
                <c:pt idx="3134">
                  <c:v>-5</c:v>
                </c:pt>
                <c:pt idx="3135">
                  <c:v>-5</c:v>
                </c:pt>
                <c:pt idx="3136">
                  <c:v>-5</c:v>
                </c:pt>
                <c:pt idx="3137">
                  <c:v>-5</c:v>
                </c:pt>
                <c:pt idx="3138">
                  <c:v>-5</c:v>
                </c:pt>
                <c:pt idx="3139">
                  <c:v>-5</c:v>
                </c:pt>
                <c:pt idx="3140">
                  <c:v>-5</c:v>
                </c:pt>
                <c:pt idx="3141">
                  <c:v>-5</c:v>
                </c:pt>
                <c:pt idx="3142">
                  <c:v>-5</c:v>
                </c:pt>
                <c:pt idx="3143">
                  <c:v>-5</c:v>
                </c:pt>
                <c:pt idx="3144">
                  <c:v>-5</c:v>
                </c:pt>
                <c:pt idx="3145">
                  <c:v>-5</c:v>
                </c:pt>
                <c:pt idx="3146">
                  <c:v>-5</c:v>
                </c:pt>
                <c:pt idx="3147">
                  <c:v>-5</c:v>
                </c:pt>
                <c:pt idx="3148">
                  <c:v>-5</c:v>
                </c:pt>
                <c:pt idx="3149">
                  <c:v>-5</c:v>
                </c:pt>
                <c:pt idx="3150">
                  <c:v>-5</c:v>
                </c:pt>
                <c:pt idx="3151">
                  <c:v>-5</c:v>
                </c:pt>
                <c:pt idx="3152">
                  <c:v>-5</c:v>
                </c:pt>
                <c:pt idx="3153">
                  <c:v>-5</c:v>
                </c:pt>
                <c:pt idx="3154">
                  <c:v>-5</c:v>
                </c:pt>
                <c:pt idx="3155">
                  <c:v>-5</c:v>
                </c:pt>
                <c:pt idx="3156">
                  <c:v>-5</c:v>
                </c:pt>
                <c:pt idx="3157">
                  <c:v>-5</c:v>
                </c:pt>
                <c:pt idx="3158">
                  <c:v>-5</c:v>
                </c:pt>
                <c:pt idx="3159">
                  <c:v>-5</c:v>
                </c:pt>
                <c:pt idx="3160">
                  <c:v>-5</c:v>
                </c:pt>
                <c:pt idx="3161">
                  <c:v>-5</c:v>
                </c:pt>
                <c:pt idx="3162">
                  <c:v>-5</c:v>
                </c:pt>
                <c:pt idx="3163">
                  <c:v>-5</c:v>
                </c:pt>
                <c:pt idx="3164">
                  <c:v>-5</c:v>
                </c:pt>
                <c:pt idx="3165">
                  <c:v>-5</c:v>
                </c:pt>
                <c:pt idx="3166">
                  <c:v>-5</c:v>
                </c:pt>
                <c:pt idx="3167">
                  <c:v>-5</c:v>
                </c:pt>
                <c:pt idx="3168">
                  <c:v>-5</c:v>
                </c:pt>
                <c:pt idx="3169">
                  <c:v>-5</c:v>
                </c:pt>
                <c:pt idx="3170">
                  <c:v>-5</c:v>
                </c:pt>
                <c:pt idx="3171">
                  <c:v>-5</c:v>
                </c:pt>
                <c:pt idx="3172">
                  <c:v>-5</c:v>
                </c:pt>
                <c:pt idx="3173">
                  <c:v>-5</c:v>
                </c:pt>
                <c:pt idx="3174">
                  <c:v>-5</c:v>
                </c:pt>
                <c:pt idx="3175">
                  <c:v>-5</c:v>
                </c:pt>
                <c:pt idx="3176">
                  <c:v>-5</c:v>
                </c:pt>
                <c:pt idx="3177">
                  <c:v>-5</c:v>
                </c:pt>
                <c:pt idx="3178">
                  <c:v>-5</c:v>
                </c:pt>
                <c:pt idx="3179">
                  <c:v>-5</c:v>
                </c:pt>
                <c:pt idx="3180">
                  <c:v>-5</c:v>
                </c:pt>
                <c:pt idx="3181">
                  <c:v>-5</c:v>
                </c:pt>
                <c:pt idx="3182">
                  <c:v>-5</c:v>
                </c:pt>
                <c:pt idx="3183">
                  <c:v>-5</c:v>
                </c:pt>
                <c:pt idx="3184">
                  <c:v>-5</c:v>
                </c:pt>
                <c:pt idx="3185">
                  <c:v>-5</c:v>
                </c:pt>
                <c:pt idx="3186">
                  <c:v>-5</c:v>
                </c:pt>
                <c:pt idx="3187">
                  <c:v>-5</c:v>
                </c:pt>
                <c:pt idx="3188">
                  <c:v>-5</c:v>
                </c:pt>
                <c:pt idx="3189">
                  <c:v>-5</c:v>
                </c:pt>
                <c:pt idx="3190">
                  <c:v>-5</c:v>
                </c:pt>
                <c:pt idx="3191">
                  <c:v>-5</c:v>
                </c:pt>
                <c:pt idx="3192">
                  <c:v>-5</c:v>
                </c:pt>
                <c:pt idx="3193">
                  <c:v>-5</c:v>
                </c:pt>
                <c:pt idx="3194">
                  <c:v>-5</c:v>
                </c:pt>
                <c:pt idx="3195">
                  <c:v>-5</c:v>
                </c:pt>
                <c:pt idx="3196">
                  <c:v>-5</c:v>
                </c:pt>
                <c:pt idx="3197">
                  <c:v>-5</c:v>
                </c:pt>
                <c:pt idx="3198">
                  <c:v>-5</c:v>
                </c:pt>
                <c:pt idx="3199">
                  <c:v>-5</c:v>
                </c:pt>
                <c:pt idx="3200">
                  <c:v>-5</c:v>
                </c:pt>
                <c:pt idx="3201">
                  <c:v>-5</c:v>
                </c:pt>
                <c:pt idx="3202">
                  <c:v>-5</c:v>
                </c:pt>
                <c:pt idx="3203">
                  <c:v>-5</c:v>
                </c:pt>
                <c:pt idx="3204">
                  <c:v>-5</c:v>
                </c:pt>
                <c:pt idx="3205">
                  <c:v>-5</c:v>
                </c:pt>
                <c:pt idx="3206">
                  <c:v>-5</c:v>
                </c:pt>
                <c:pt idx="3207">
                  <c:v>-5</c:v>
                </c:pt>
                <c:pt idx="3208">
                  <c:v>-5</c:v>
                </c:pt>
                <c:pt idx="3209">
                  <c:v>-5</c:v>
                </c:pt>
                <c:pt idx="3210">
                  <c:v>-5</c:v>
                </c:pt>
                <c:pt idx="3211">
                  <c:v>-5</c:v>
                </c:pt>
                <c:pt idx="3212">
                  <c:v>-5</c:v>
                </c:pt>
                <c:pt idx="3213">
                  <c:v>-5</c:v>
                </c:pt>
                <c:pt idx="3214">
                  <c:v>-5</c:v>
                </c:pt>
                <c:pt idx="3215">
                  <c:v>-5</c:v>
                </c:pt>
                <c:pt idx="3216">
                  <c:v>-5</c:v>
                </c:pt>
                <c:pt idx="3217">
                  <c:v>-5</c:v>
                </c:pt>
                <c:pt idx="3218">
                  <c:v>-5</c:v>
                </c:pt>
                <c:pt idx="3219">
                  <c:v>-5</c:v>
                </c:pt>
                <c:pt idx="3220">
                  <c:v>-5</c:v>
                </c:pt>
                <c:pt idx="3221">
                  <c:v>-5</c:v>
                </c:pt>
                <c:pt idx="3222">
                  <c:v>-5</c:v>
                </c:pt>
                <c:pt idx="3223">
                  <c:v>-5</c:v>
                </c:pt>
                <c:pt idx="3224">
                  <c:v>-5</c:v>
                </c:pt>
                <c:pt idx="3225">
                  <c:v>-5</c:v>
                </c:pt>
                <c:pt idx="3226">
                  <c:v>-5</c:v>
                </c:pt>
                <c:pt idx="3227">
                  <c:v>-5</c:v>
                </c:pt>
                <c:pt idx="3228">
                  <c:v>-5</c:v>
                </c:pt>
                <c:pt idx="3229">
                  <c:v>-5</c:v>
                </c:pt>
                <c:pt idx="3230">
                  <c:v>-5</c:v>
                </c:pt>
                <c:pt idx="3231">
                  <c:v>-5</c:v>
                </c:pt>
                <c:pt idx="3232">
                  <c:v>-5</c:v>
                </c:pt>
                <c:pt idx="3233">
                  <c:v>-5</c:v>
                </c:pt>
                <c:pt idx="3234">
                  <c:v>-5</c:v>
                </c:pt>
                <c:pt idx="3235">
                  <c:v>-5</c:v>
                </c:pt>
                <c:pt idx="3236">
                  <c:v>-5</c:v>
                </c:pt>
                <c:pt idx="3237">
                  <c:v>-5</c:v>
                </c:pt>
                <c:pt idx="3238">
                  <c:v>-5</c:v>
                </c:pt>
                <c:pt idx="3239">
                  <c:v>-5</c:v>
                </c:pt>
                <c:pt idx="3240">
                  <c:v>-5</c:v>
                </c:pt>
                <c:pt idx="3241">
                  <c:v>-5</c:v>
                </c:pt>
                <c:pt idx="3242">
                  <c:v>-5</c:v>
                </c:pt>
                <c:pt idx="3243">
                  <c:v>-5</c:v>
                </c:pt>
                <c:pt idx="3244">
                  <c:v>-5</c:v>
                </c:pt>
                <c:pt idx="3245">
                  <c:v>-5</c:v>
                </c:pt>
                <c:pt idx="3246">
                  <c:v>-5</c:v>
                </c:pt>
                <c:pt idx="3247">
                  <c:v>-5</c:v>
                </c:pt>
                <c:pt idx="3248">
                  <c:v>-5</c:v>
                </c:pt>
                <c:pt idx="3249">
                  <c:v>-5</c:v>
                </c:pt>
                <c:pt idx="3250">
                  <c:v>-5</c:v>
                </c:pt>
                <c:pt idx="3251">
                  <c:v>-5</c:v>
                </c:pt>
                <c:pt idx="3252">
                  <c:v>-5</c:v>
                </c:pt>
                <c:pt idx="3253">
                  <c:v>-5</c:v>
                </c:pt>
                <c:pt idx="3254">
                  <c:v>-5</c:v>
                </c:pt>
                <c:pt idx="3255">
                  <c:v>-5</c:v>
                </c:pt>
                <c:pt idx="3256">
                  <c:v>-5</c:v>
                </c:pt>
                <c:pt idx="3257">
                  <c:v>-5</c:v>
                </c:pt>
                <c:pt idx="3258">
                  <c:v>-5</c:v>
                </c:pt>
                <c:pt idx="3259">
                  <c:v>-5</c:v>
                </c:pt>
                <c:pt idx="3260">
                  <c:v>-5</c:v>
                </c:pt>
                <c:pt idx="3261">
                  <c:v>-5</c:v>
                </c:pt>
                <c:pt idx="3262">
                  <c:v>-5</c:v>
                </c:pt>
                <c:pt idx="3263">
                  <c:v>-5</c:v>
                </c:pt>
                <c:pt idx="3264">
                  <c:v>-5</c:v>
                </c:pt>
                <c:pt idx="3265">
                  <c:v>-5</c:v>
                </c:pt>
                <c:pt idx="3266">
                  <c:v>-5</c:v>
                </c:pt>
                <c:pt idx="3267">
                  <c:v>-5</c:v>
                </c:pt>
                <c:pt idx="3268">
                  <c:v>-5</c:v>
                </c:pt>
                <c:pt idx="3269">
                  <c:v>-5</c:v>
                </c:pt>
                <c:pt idx="3270">
                  <c:v>-5</c:v>
                </c:pt>
                <c:pt idx="3271">
                  <c:v>-5</c:v>
                </c:pt>
                <c:pt idx="3272">
                  <c:v>-5</c:v>
                </c:pt>
                <c:pt idx="3273">
                  <c:v>-5</c:v>
                </c:pt>
                <c:pt idx="3274">
                  <c:v>-5</c:v>
                </c:pt>
                <c:pt idx="3275">
                  <c:v>-5</c:v>
                </c:pt>
                <c:pt idx="3276">
                  <c:v>-5</c:v>
                </c:pt>
                <c:pt idx="3277">
                  <c:v>-5</c:v>
                </c:pt>
                <c:pt idx="3278">
                  <c:v>-5</c:v>
                </c:pt>
                <c:pt idx="3279">
                  <c:v>-5</c:v>
                </c:pt>
                <c:pt idx="3280">
                  <c:v>-5</c:v>
                </c:pt>
                <c:pt idx="3281">
                  <c:v>-5</c:v>
                </c:pt>
                <c:pt idx="3282">
                  <c:v>-5</c:v>
                </c:pt>
                <c:pt idx="3283">
                  <c:v>-5</c:v>
                </c:pt>
                <c:pt idx="3284">
                  <c:v>-5</c:v>
                </c:pt>
                <c:pt idx="3285">
                  <c:v>-5</c:v>
                </c:pt>
                <c:pt idx="3286">
                  <c:v>-5</c:v>
                </c:pt>
                <c:pt idx="3287">
                  <c:v>-5</c:v>
                </c:pt>
                <c:pt idx="3288">
                  <c:v>-5</c:v>
                </c:pt>
                <c:pt idx="3289">
                  <c:v>-5</c:v>
                </c:pt>
                <c:pt idx="3290">
                  <c:v>-5</c:v>
                </c:pt>
                <c:pt idx="3291">
                  <c:v>-5</c:v>
                </c:pt>
                <c:pt idx="3292">
                  <c:v>-5</c:v>
                </c:pt>
                <c:pt idx="3293">
                  <c:v>-5</c:v>
                </c:pt>
                <c:pt idx="3294">
                  <c:v>-5</c:v>
                </c:pt>
                <c:pt idx="3295">
                  <c:v>-5</c:v>
                </c:pt>
                <c:pt idx="3296">
                  <c:v>-5</c:v>
                </c:pt>
                <c:pt idx="3297">
                  <c:v>-5</c:v>
                </c:pt>
                <c:pt idx="3298">
                  <c:v>-5</c:v>
                </c:pt>
                <c:pt idx="3299">
                  <c:v>-5</c:v>
                </c:pt>
                <c:pt idx="3300">
                  <c:v>-5</c:v>
                </c:pt>
                <c:pt idx="3301">
                  <c:v>-5</c:v>
                </c:pt>
                <c:pt idx="3302">
                  <c:v>-5</c:v>
                </c:pt>
                <c:pt idx="3303">
                  <c:v>-5</c:v>
                </c:pt>
                <c:pt idx="3304">
                  <c:v>-5</c:v>
                </c:pt>
                <c:pt idx="3305">
                  <c:v>-5</c:v>
                </c:pt>
                <c:pt idx="3306">
                  <c:v>-5</c:v>
                </c:pt>
                <c:pt idx="3307">
                  <c:v>-5</c:v>
                </c:pt>
                <c:pt idx="3308">
                  <c:v>-5</c:v>
                </c:pt>
                <c:pt idx="3309">
                  <c:v>-5</c:v>
                </c:pt>
                <c:pt idx="3310">
                  <c:v>-5</c:v>
                </c:pt>
                <c:pt idx="3311">
                  <c:v>-5</c:v>
                </c:pt>
                <c:pt idx="3312">
                  <c:v>-5</c:v>
                </c:pt>
                <c:pt idx="3313">
                  <c:v>-5</c:v>
                </c:pt>
                <c:pt idx="3314">
                  <c:v>-5</c:v>
                </c:pt>
                <c:pt idx="3315">
                  <c:v>-5</c:v>
                </c:pt>
                <c:pt idx="3316">
                  <c:v>-5</c:v>
                </c:pt>
                <c:pt idx="3317">
                  <c:v>-5</c:v>
                </c:pt>
                <c:pt idx="3318">
                  <c:v>-5</c:v>
                </c:pt>
                <c:pt idx="3319">
                  <c:v>-5</c:v>
                </c:pt>
                <c:pt idx="3320">
                  <c:v>-5</c:v>
                </c:pt>
                <c:pt idx="3321">
                  <c:v>-5</c:v>
                </c:pt>
                <c:pt idx="3322">
                  <c:v>-5</c:v>
                </c:pt>
                <c:pt idx="3323">
                  <c:v>-5</c:v>
                </c:pt>
                <c:pt idx="3324">
                  <c:v>-5</c:v>
                </c:pt>
                <c:pt idx="3325">
                  <c:v>-5</c:v>
                </c:pt>
                <c:pt idx="3326">
                  <c:v>-5</c:v>
                </c:pt>
                <c:pt idx="3327">
                  <c:v>-5</c:v>
                </c:pt>
                <c:pt idx="3328">
                  <c:v>-5</c:v>
                </c:pt>
                <c:pt idx="3329">
                  <c:v>-5</c:v>
                </c:pt>
                <c:pt idx="3330">
                  <c:v>-5</c:v>
                </c:pt>
                <c:pt idx="3331">
                  <c:v>-5</c:v>
                </c:pt>
                <c:pt idx="3332">
                  <c:v>-5</c:v>
                </c:pt>
                <c:pt idx="3333">
                  <c:v>-5</c:v>
                </c:pt>
                <c:pt idx="3334">
                  <c:v>-5</c:v>
                </c:pt>
                <c:pt idx="3335">
                  <c:v>-5</c:v>
                </c:pt>
                <c:pt idx="3336">
                  <c:v>-5</c:v>
                </c:pt>
                <c:pt idx="3337">
                  <c:v>-5</c:v>
                </c:pt>
                <c:pt idx="3338">
                  <c:v>-5</c:v>
                </c:pt>
                <c:pt idx="3339">
                  <c:v>-5</c:v>
                </c:pt>
                <c:pt idx="3340">
                  <c:v>-5</c:v>
                </c:pt>
                <c:pt idx="3341">
                  <c:v>-5</c:v>
                </c:pt>
                <c:pt idx="3342">
                  <c:v>-5</c:v>
                </c:pt>
                <c:pt idx="3343">
                  <c:v>-5</c:v>
                </c:pt>
                <c:pt idx="3344">
                  <c:v>-5</c:v>
                </c:pt>
                <c:pt idx="3345">
                  <c:v>-5</c:v>
                </c:pt>
                <c:pt idx="3346">
                  <c:v>-5</c:v>
                </c:pt>
                <c:pt idx="3347">
                  <c:v>-5</c:v>
                </c:pt>
                <c:pt idx="3348">
                  <c:v>-5</c:v>
                </c:pt>
                <c:pt idx="3349">
                  <c:v>-5</c:v>
                </c:pt>
                <c:pt idx="3350">
                  <c:v>-5</c:v>
                </c:pt>
                <c:pt idx="3351">
                  <c:v>-5</c:v>
                </c:pt>
                <c:pt idx="3352">
                  <c:v>-5</c:v>
                </c:pt>
                <c:pt idx="3353">
                  <c:v>-5</c:v>
                </c:pt>
                <c:pt idx="3354">
                  <c:v>-5</c:v>
                </c:pt>
                <c:pt idx="3355">
                  <c:v>-5</c:v>
                </c:pt>
                <c:pt idx="3356">
                  <c:v>-5</c:v>
                </c:pt>
                <c:pt idx="3357">
                  <c:v>-5</c:v>
                </c:pt>
                <c:pt idx="3358">
                  <c:v>-5</c:v>
                </c:pt>
                <c:pt idx="3359">
                  <c:v>-5</c:v>
                </c:pt>
                <c:pt idx="3360">
                  <c:v>-5</c:v>
                </c:pt>
                <c:pt idx="3361">
                  <c:v>-5</c:v>
                </c:pt>
                <c:pt idx="3362">
                  <c:v>-5</c:v>
                </c:pt>
                <c:pt idx="3363">
                  <c:v>-5</c:v>
                </c:pt>
                <c:pt idx="3364">
                  <c:v>-5</c:v>
                </c:pt>
                <c:pt idx="3365">
                  <c:v>-5</c:v>
                </c:pt>
                <c:pt idx="3366">
                  <c:v>-5</c:v>
                </c:pt>
                <c:pt idx="3367">
                  <c:v>-5</c:v>
                </c:pt>
                <c:pt idx="3368">
                  <c:v>-5</c:v>
                </c:pt>
                <c:pt idx="3369">
                  <c:v>-5</c:v>
                </c:pt>
                <c:pt idx="3370">
                  <c:v>-5</c:v>
                </c:pt>
                <c:pt idx="3371">
                  <c:v>-5</c:v>
                </c:pt>
                <c:pt idx="3372">
                  <c:v>-5</c:v>
                </c:pt>
                <c:pt idx="3373">
                  <c:v>-5</c:v>
                </c:pt>
                <c:pt idx="3374">
                  <c:v>-5</c:v>
                </c:pt>
                <c:pt idx="3375">
                  <c:v>-5</c:v>
                </c:pt>
                <c:pt idx="3376">
                  <c:v>-5</c:v>
                </c:pt>
                <c:pt idx="3377">
                  <c:v>-5</c:v>
                </c:pt>
                <c:pt idx="3378">
                  <c:v>-5</c:v>
                </c:pt>
                <c:pt idx="3379">
                  <c:v>-5</c:v>
                </c:pt>
                <c:pt idx="3380">
                  <c:v>-5</c:v>
                </c:pt>
                <c:pt idx="3381">
                  <c:v>-5</c:v>
                </c:pt>
                <c:pt idx="3382">
                  <c:v>-5</c:v>
                </c:pt>
                <c:pt idx="3383">
                  <c:v>-5</c:v>
                </c:pt>
                <c:pt idx="3384">
                  <c:v>-5</c:v>
                </c:pt>
                <c:pt idx="3385">
                  <c:v>-5</c:v>
                </c:pt>
                <c:pt idx="3386">
                  <c:v>-5</c:v>
                </c:pt>
                <c:pt idx="3387">
                  <c:v>-5</c:v>
                </c:pt>
                <c:pt idx="3388">
                  <c:v>-5</c:v>
                </c:pt>
                <c:pt idx="3389">
                  <c:v>-5</c:v>
                </c:pt>
                <c:pt idx="3390">
                  <c:v>-5</c:v>
                </c:pt>
                <c:pt idx="3391">
                  <c:v>-5</c:v>
                </c:pt>
                <c:pt idx="3392">
                  <c:v>-5</c:v>
                </c:pt>
                <c:pt idx="3393">
                  <c:v>-5</c:v>
                </c:pt>
                <c:pt idx="3394">
                  <c:v>-5</c:v>
                </c:pt>
                <c:pt idx="3395">
                  <c:v>-5</c:v>
                </c:pt>
                <c:pt idx="3396">
                  <c:v>-5</c:v>
                </c:pt>
                <c:pt idx="3397">
                  <c:v>-5</c:v>
                </c:pt>
                <c:pt idx="3398">
                  <c:v>-5</c:v>
                </c:pt>
                <c:pt idx="3399">
                  <c:v>-5</c:v>
                </c:pt>
                <c:pt idx="3400">
                  <c:v>-5</c:v>
                </c:pt>
                <c:pt idx="3401">
                  <c:v>-5</c:v>
                </c:pt>
                <c:pt idx="3402">
                  <c:v>-5</c:v>
                </c:pt>
                <c:pt idx="3403">
                  <c:v>-5</c:v>
                </c:pt>
                <c:pt idx="3404">
                  <c:v>-5</c:v>
                </c:pt>
                <c:pt idx="3405">
                  <c:v>-5</c:v>
                </c:pt>
                <c:pt idx="3406">
                  <c:v>-5</c:v>
                </c:pt>
                <c:pt idx="3407">
                  <c:v>-5</c:v>
                </c:pt>
                <c:pt idx="3408">
                  <c:v>-5</c:v>
                </c:pt>
                <c:pt idx="3409">
                  <c:v>-5</c:v>
                </c:pt>
                <c:pt idx="3410">
                  <c:v>-5</c:v>
                </c:pt>
                <c:pt idx="3411">
                  <c:v>-5</c:v>
                </c:pt>
                <c:pt idx="3412">
                  <c:v>-5</c:v>
                </c:pt>
                <c:pt idx="3413">
                  <c:v>-5</c:v>
                </c:pt>
                <c:pt idx="3414">
                  <c:v>-5</c:v>
                </c:pt>
                <c:pt idx="3415">
                  <c:v>-5</c:v>
                </c:pt>
                <c:pt idx="3416">
                  <c:v>-5</c:v>
                </c:pt>
                <c:pt idx="3417">
                  <c:v>-5</c:v>
                </c:pt>
                <c:pt idx="3418">
                  <c:v>-5</c:v>
                </c:pt>
                <c:pt idx="3419">
                  <c:v>-5</c:v>
                </c:pt>
                <c:pt idx="3420">
                  <c:v>-5</c:v>
                </c:pt>
                <c:pt idx="3421">
                  <c:v>-5</c:v>
                </c:pt>
                <c:pt idx="3422">
                  <c:v>-5</c:v>
                </c:pt>
                <c:pt idx="3423">
                  <c:v>-5</c:v>
                </c:pt>
                <c:pt idx="3424">
                  <c:v>-5</c:v>
                </c:pt>
                <c:pt idx="3425">
                  <c:v>-5</c:v>
                </c:pt>
                <c:pt idx="3426">
                  <c:v>-5</c:v>
                </c:pt>
                <c:pt idx="3427">
                  <c:v>-5</c:v>
                </c:pt>
                <c:pt idx="3428">
                  <c:v>-5</c:v>
                </c:pt>
                <c:pt idx="3429">
                  <c:v>-5</c:v>
                </c:pt>
                <c:pt idx="3430">
                  <c:v>-5</c:v>
                </c:pt>
                <c:pt idx="3431">
                  <c:v>-5</c:v>
                </c:pt>
                <c:pt idx="3432">
                  <c:v>-5</c:v>
                </c:pt>
                <c:pt idx="3433">
                  <c:v>-5</c:v>
                </c:pt>
                <c:pt idx="3434">
                  <c:v>-5</c:v>
                </c:pt>
                <c:pt idx="3435">
                  <c:v>-5</c:v>
                </c:pt>
                <c:pt idx="3436">
                  <c:v>-5</c:v>
                </c:pt>
                <c:pt idx="3437">
                  <c:v>-5</c:v>
                </c:pt>
                <c:pt idx="3438">
                  <c:v>-5</c:v>
                </c:pt>
                <c:pt idx="3439">
                  <c:v>-5</c:v>
                </c:pt>
                <c:pt idx="3440">
                  <c:v>-5</c:v>
                </c:pt>
                <c:pt idx="3441">
                  <c:v>-5</c:v>
                </c:pt>
                <c:pt idx="3442">
                  <c:v>-5</c:v>
                </c:pt>
                <c:pt idx="3443">
                  <c:v>-5</c:v>
                </c:pt>
                <c:pt idx="3444">
                  <c:v>-5</c:v>
                </c:pt>
                <c:pt idx="3445">
                  <c:v>-5</c:v>
                </c:pt>
                <c:pt idx="3446">
                  <c:v>-5</c:v>
                </c:pt>
                <c:pt idx="3447">
                  <c:v>-5</c:v>
                </c:pt>
                <c:pt idx="3448">
                  <c:v>-5</c:v>
                </c:pt>
                <c:pt idx="3449">
                  <c:v>-5</c:v>
                </c:pt>
                <c:pt idx="3450">
                  <c:v>-5</c:v>
                </c:pt>
                <c:pt idx="3451">
                  <c:v>-5</c:v>
                </c:pt>
                <c:pt idx="3452">
                  <c:v>-5</c:v>
                </c:pt>
                <c:pt idx="3453">
                  <c:v>-5</c:v>
                </c:pt>
                <c:pt idx="3454">
                  <c:v>-5</c:v>
                </c:pt>
                <c:pt idx="3455">
                  <c:v>-5</c:v>
                </c:pt>
                <c:pt idx="3456">
                  <c:v>-5</c:v>
                </c:pt>
                <c:pt idx="3457">
                  <c:v>-5</c:v>
                </c:pt>
                <c:pt idx="3458">
                  <c:v>-5</c:v>
                </c:pt>
                <c:pt idx="3459">
                  <c:v>-5</c:v>
                </c:pt>
                <c:pt idx="3460">
                  <c:v>-5</c:v>
                </c:pt>
                <c:pt idx="3461">
                  <c:v>-5</c:v>
                </c:pt>
                <c:pt idx="3462">
                  <c:v>-5</c:v>
                </c:pt>
                <c:pt idx="3463">
                  <c:v>-5</c:v>
                </c:pt>
                <c:pt idx="3464">
                  <c:v>-5</c:v>
                </c:pt>
                <c:pt idx="3465">
                  <c:v>-5</c:v>
                </c:pt>
                <c:pt idx="3466">
                  <c:v>-5</c:v>
                </c:pt>
                <c:pt idx="3467">
                  <c:v>-5</c:v>
                </c:pt>
                <c:pt idx="3468">
                  <c:v>-5</c:v>
                </c:pt>
                <c:pt idx="3469">
                  <c:v>-5</c:v>
                </c:pt>
                <c:pt idx="3470">
                  <c:v>-5</c:v>
                </c:pt>
                <c:pt idx="3471">
                  <c:v>-5</c:v>
                </c:pt>
                <c:pt idx="3472">
                  <c:v>-5</c:v>
                </c:pt>
                <c:pt idx="3473">
                  <c:v>-5</c:v>
                </c:pt>
                <c:pt idx="3474">
                  <c:v>-5</c:v>
                </c:pt>
                <c:pt idx="3475">
                  <c:v>-5</c:v>
                </c:pt>
                <c:pt idx="3476">
                  <c:v>-5</c:v>
                </c:pt>
                <c:pt idx="3477">
                  <c:v>-5</c:v>
                </c:pt>
                <c:pt idx="3478">
                  <c:v>-5</c:v>
                </c:pt>
                <c:pt idx="3479">
                  <c:v>-5</c:v>
                </c:pt>
                <c:pt idx="3480">
                  <c:v>-5</c:v>
                </c:pt>
                <c:pt idx="3481">
                  <c:v>-5</c:v>
                </c:pt>
                <c:pt idx="3482">
                  <c:v>-5</c:v>
                </c:pt>
                <c:pt idx="3483">
                  <c:v>-5</c:v>
                </c:pt>
                <c:pt idx="3484">
                  <c:v>-5</c:v>
                </c:pt>
                <c:pt idx="3485">
                  <c:v>-5</c:v>
                </c:pt>
                <c:pt idx="3486">
                  <c:v>-5</c:v>
                </c:pt>
                <c:pt idx="3487">
                  <c:v>-5</c:v>
                </c:pt>
                <c:pt idx="3488">
                  <c:v>-5</c:v>
                </c:pt>
                <c:pt idx="3489">
                  <c:v>-5</c:v>
                </c:pt>
                <c:pt idx="3490">
                  <c:v>-5</c:v>
                </c:pt>
                <c:pt idx="3491">
                  <c:v>-5</c:v>
                </c:pt>
                <c:pt idx="3492">
                  <c:v>-5</c:v>
                </c:pt>
                <c:pt idx="3493">
                  <c:v>-5</c:v>
                </c:pt>
                <c:pt idx="3494">
                  <c:v>-5</c:v>
                </c:pt>
                <c:pt idx="3495">
                  <c:v>-5</c:v>
                </c:pt>
                <c:pt idx="3496">
                  <c:v>-5</c:v>
                </c:pt>
                <c:pt idx="3497">
                  <c:v>-5</c:v>
                </c:pt>
                <c:pt idx="3498">
                  <c:v>-5</c:v>
                </c:pt>
                <c:pt idx="3499">
                  <c:v>-5</c:v>
                </c:pt>
                <c:pt idx="3500">
                  <c:v>-5</c:v>
                </c:pt>
                <c:pt idx="3501">
                  <c:v>-5</c:v>
                </c:pt>
                <c:pt idx="3502">
                  <c:v>-5</c:v>
                </c:pt>
                <c:pt idx="3503">
                  <c:v>-5</c:v>
                </c:pt>
                <c:pt idx="3504">
                  <c:v>-5</c:v>
                </c:pt>
                <c:pt idx="3505">
                  <c:v>-5</c:v>
                </c:pt>
                <c:pt idx="3506">
                  <c:v>-5</c:v>
                </c:pt>
                <c:pt idx="3507">
                  <c:v>-5</c:v>
                </c:pt>
                <c:pt idx="3508">
                  <c:v>-5</c:v>
                </c:pt>
                <c:pt idx="3509">
                  <c:v>-5</c:v>
                </c:pt>
                <c:pt idx="3510">
                  <c:v>-5</c:v>
                </c:pt>
                <c:pt idx="3511">
                  <c:v>-5</c:v>
                </c:pt>
                <c:pt idx="3512">
                  <c:v>-5</c:v>
                </c:pt>
                <c:pt idx="3513">
                  <c:v>-5</c:v>
                </c:pt>
                <c:pt idx="3514">
                  <c:v>-5</c:v>
                </c:pt>
                <c:pt idx="3515">
                  <c:v>-5</c:v>
                </c:pt>
                <c:pt idx="3516">
                  <c:v>-5</c:v>
                </c:pt>
                <c:pt idx="3517">
                  <c:v>-5</c:v>
                </c:pt>
                <c:pt idx="3518">
                  <c:v>-5</c:v>
                </c:pt>
                <c:pt idx="3519">
                  <c:v>-5</c:v>
                </c:pt>
                <c:pt idx="3520">
                  <c:v>-5</c:v>
                </c:pt>
                <c:pt idx="3521">
                  <c:v>-5</c:v>
                </c:pt>
                <c:pt idx="3522">
                  <c:v>-5</c:v>
                </c:pt>
                <c:pt idx="3523">
                  <c:v>-5</c:v>
                </c:pt>
                <c:pt idx="3524">
                  <c:v>-5</c:v>
                </c:pt>
                <c:pt idx="3525">
                  <c:v>-5</c:v>
                </c:pt>
                <c:pt idx="3526">
                  <c:v>-5</c:v>
                </c:pt>
                <c:pt idx="3527">
                  <c:v>-5</c:v>
                </c:pt>
                <c:pt idx="3528">
                  <c:v>-5</c:v>
                </c:pt>
                <c:pt idx="3529">
                  <c:v>-5</c:v>
                </c:pt>
                <c:pt idx="3530">
                  <c:v>-5</c:v>
                </c:pt>
                <c:pt idx="3531">
                  <c:v>-5</c:v>
                </c:pt>
                <c:pt idx="3532">
                  <c:v>-5</c:v>
                </c:pt>
                <c:pt idx="3533">
                  <c:v>-5</c:v>
                </c:pt>
                <c:pt idx="3534">
                  <c:v>-5</c:v>
                </c:pt>
                <c:pt idx="3535">
                  <c:v>-5</c:v>
                </c:pt>
                <c:pt idx="3536">
                  <c:v>-5</c:v>
                </c:pt>
                <c:pt idx="3537">
                  <c:v>-5</c:v>
                </c:pt>
                <c:pt idx="3538">
                  <c:v>-5</c:v>
                </c:pt>
                <c:pt idx="3539">
                  <c:v>-5</c:v>
                </c:pt>
                <c:pt idx="3540">
                  <c:v>-5</c:v>
                </c:pt>
                <c:pt idx="3541">
                  <c:v>-5</c:v>
                </c:pt>
                <c:pt idx="3542">
                  <c:v>-5</c:v>
                </c:pt>
                <c:pt idx="3543">
                  <c:v>-5</c:v>
                </c:pt>
                <c:pt idx="3544">
                  <c:v>-5</c:v>
                </c:pt>
                <c:pt idx="3545">
                  <c:v>-5</c:v>
                </c:pt>
                <c:pt idx="3546">
                  <c:v>-5</c:v>
                </c:pt>
                <c:pt idx="3547">
                  <c:v>-5</c:v>
                </c:pt>
                <c:pt idx="3548">
                  <c:v>-5</c:v>
                </c:pt>
                <c:pt idx="3549">
                  <c:v>-5</c:v>
                </c:pt>
                <c:pt idx="3550">
                  <c:v>-5</c:v>
                </c:pt>
                <c:pt idx="3551">
                  <c:v>-5</c:v>
                </c:pt>
                <c:pt idx="3552">
                  <c:v>-5</c:v>
                </c:pt>
                <c:pt idx="3553">
                  <c:v>-5</c:v>
                </c:pt>
                <c:pt idx="3554">
                  <c:v>-5</c:v>
                </c:pt>
                <c:pt idx="3555">
                  <c:v>-5</c:v>
                </c:pt>
                <c:pt idx="3556">
                  <c:v>-5</c:v>
                </c:pt>
                <c:pt idx="3557">
                  <c:v>-5</c:v>
                </c:pt>
                <c:pt idx="3558">
                  <c:v>-5</c:v>
                </c:pt>
                <c:pt idx="3559">
                  <c:v>-5</c:v>
                </c:pt>
                <c:pt idx="3560">
                  <c:v>-5</c:v>
                </c:pt>
                <c:pt idx="3561">
                  <c:v>-5</c:v>
                </c:pt>
                <c:pt idx="3562">
                  <c:v>-5</c:v>
                </c:pt>
                <c:pt idx="3563">
                  <c:v>-5</c:v>
                </c:pt>
                <c:pt idx="3564">
                  <c:v>-5</c:v>
                </c:pt>
                <c:pt idx="3565">
                  <c:v>-5</c:v>
                </c:pt>
                <c:pt idx="3566">
                  <c:v>-5</c:v>
                </c:pt>
                <c:pt idx="3567">
                  <c:v>-5</c:v>
                </c:pt>
                <c:pt idx="3568">
                  <c:v>-5</c:v>
                </c:pt>
                <c:pt idx="3569">
                  <c:v>-5</c:v>
                </c:pt>
                <c:pt idx="3570">
                  <c:v>-5</c:v>
                </c:pt>
                <c:pt idx="3571">
                  <c:v>-5</c:v>
                </c:pt>
                <c:pt idx="3572">
                  <c:v>-5</c:v>
                </c:pt>
                <c:pt idx="3573">
                  <c:v>-5</c:v>
                </c:pt>
                <c:pt idx="3574">
                  <c:v>-5</c:v>
                </c:pt>
                <c:pt idx="3575">
                  <c:v>-5</c:v>
                </c:pt>
                <c:pt idx="3576">
                  <c:v>-5</c:v>
                </c:pt>
                <c:pt idx="3577">
                  <c:v>-5</c:v>
                </c:pt>
                <c:pt idx="3578">
                  <c:v>-5</c:v>
                </c:pt>
                <c:pt idx="3579">
                  <c:v>-5</c:v>
                </c:pt>
                <c:pt idx="3580">
                  <c:v>-5</c:v>
                </c:pt>
                <c:pt idx="3581">
                  <c:v>-5</c:v>
                </c:pt>
                <c:pt idx="3582">
                  <c:v>-5</c:v>
                </c:pt>
                <c:pt idx="3583">
                  <c:v>-5</c:v>
                </c:pt>
                <c:pt idx="3584">
                  <c:v>-5</c:v>
                </c:pt>
                <c:pt idx="3585">
                  <c:v>-5</c:v>
                </c:pt>
                <c:pt idx="3586">
                  <c:v>-5</c:v>
                </c:pt>
                <c:pt idx="3587">
                  <c:v>-5</c:v>
                </c:pt>
                <c:pt idx="3588">
                  <c:v>-5</c:v>
                </c:pt>
                <c:pt idx="3589">
                  <c:v>-5</c:v>
                </c:pt>
                <c:pt idx="3590">
                  <c:v>-5</c:v>
                </c:pt>
                <c:pt idx="3591">
                  <c:v>-5</c:v>
                </c:pt>
                <c:pt idx="3592">
                  <c:v>-5</c:v>
                </c:pt>
                <c:pt idx="3593">
                  <c:v>-5</c:v>
                </c:pt>
                <c:pt idx="3594">
                  <c:v>-5</c:v>
                </c:pt>
                <c:pt idx="3595">
                  <c:v>-5</c:v>
                </c:pt>
                <c:pt idx="3596">
                  <c:v>-5</c:v>
                </c:pt>
                <c:pt idx="3597">
                  <c:v>-5</c:v>
                </c:pt>
                <c:pt idx="3598">
                  <c:v>-5</c:v>
                </c:pt>
                <c:pt idx="3599">
                  <c:v>-5</c:v>
                </c:pt>
                <c:pt idx="3600">
                  <c:v>-5</c:v>
                </c:pt>
                <c:pt idx="3601">
                  <c:v>-5</c:v>
                </c:pt>
                <c:pt idx="3602">
                  <c:v>-5</c:v>
                </c:pt>
                <c:pt idx="3603">
                  <c:v>-5</c:v>
                </c:pt>
                <c:pt idx="3604">
                  <c:v>-5</c:v>
                </c:pt>
                <c:pt idx="3605">
                  <c:v>-5</c:v>
                </c:pt>
                <c:pt idx="3606">
                  <c:v>-5</c:v>
                </c:pt>
                <c:pt idx="3607">
                  <c:v>-5</c:v>
                </c:pt>
                <c:pt idx="3608">
                  <c:v>-5</c:v>
                </c:pt>
                <c:pt idx="3609">
                  <c:v>-5</c:v>
                </c:pt>
                <c:pt idx="3610">
                  <c:v>-5</c:v>
                </c:pt>
                <c:pt idx="3611">
                  <c:v>-5</c:v>
                </c:pt>
                <c:pt idx="3612">
                  <c:v>-5</c:v>
                </c:pt>
                <c:pt idx="3613">
                  <c:v>-5</c:v>
                </c:pt>
                <c:pt idx="3614">
                  <c:v>-5</c:v>
                </c:pt>
                <c:pt idx="3615">
                  <c:v>-5</c:v>
                </c:pt>
                <c:pt idx="3616">
                  <c:v>-5</c:v>
                </c:pt>
                <c:pt idx="3617">
                  <c:v>-5</c:v>
                </c:pt>
                <c:pt idx="3618">
                  <c:v>-5</c:v>
                </c:pt>
                <c:pt idx="3619">
                  <c:v>-5</c:v>
                </c:pt>
                <c:pt idx="3620">
                  <c:v>-5</c:v>
                </c:pt>
                <c:pt idx="3621">
                  <c:v>-5</c:v>
                </c:pt>
                <c:pt idx="3622">
                  <c:v>-5</c:v>
                </c:pt>
                <c:pt idx="3623">
                  <c:v>-5</c:v>
                </c:pt>
                <c:pt idx="3624">
                  <c:v>-5</c:v>
                </c:pt>
                <c:pt idx="3625">
                  <c:v>-5</c:v>
                </c:pt>
                <c:pt idx="3626">
                  <c:v>-5</c:v>
                </c:pt>
                <c:pt idx="3627">
                  <c:v>-5</c:v>
                </c:pt>
                <c:pt idx="3628">
                  <c:v>-5</c:v>
                </c:pt>
                <c:pt idx="3629">
                  <c:v>-5</c:v>
                </c:pt>
                <c:pt idx="3630">
                  <c:v>-5</c:v>
                </c:pt>
                <c:pt idx="3631">
                  <c:v>-5</c:v>
                </c:pt>
                <c:pt idx="3632">
                  <c:v>-5</c:v>
                </c:pt>
                <c:pt idx="3633">
                  <c:v>-5</c:v>
                </c:pt>
                <c:pt idx="3634">
                  <c:v>-5</c:v>
                </c:pt>
                <c:pt idx="3635">
                  <c:v>-5</c:v>
                </c:pt>
                <c:pt idx="3636">
                  <c:v>-5</c:v>
                </c:pt>
                <c:pt idx="3637">
                  <c:v>-5</c:v>
                </c:pt>
                <c:pt idx="3638">
                  <c:v>-5</c:v>
                </c:pt>
                <c:pt idx="3639">
                  <c:v>-5</c:v>
                </c:pt>
                <c:pt idx="3640">
                  <c:v>-5</c:v>
                </c:pt>
                <c:pt idx="3641">
                  <c:v>-5</c:v>
                </c:pt>
                <c:pt idx="3642">
                  <c:v>-5</c:v>
                </c:pt>
                <c:pt idx="3643">
                  <c:v>-5</c:v>
                </c:pt>
                <c:pt idx="3644">
                  <c:v>-5</c:v>
                </c:pt>
                <c:pt idx="3645">
                  <c:v>-5</c:v>
                </c:pt>
                <c:pt idx="3646">
                  <c:v>-5</c:v>
                </c:pt>
                <c:pt idx="3647">
                  <c:v>-5</c:v>
                </c:pt>
                <c:pt idx="3648">
                  <c:v>-5</c:v>
                </c:pt>
                <c:pt idx="3649">
                  <c:v>-5</c:v>
                </c:pt>
                <c:pt idx="3650">
                  <c:v>-5</c:v>
                </c:pt>
                <c:pt idx="3651">
                  <c:v>-5</c:v>
                </c:pt>
                <c:pt idx="3652">
                  <c:v>-5</c:v>
                </c:pt>
                <c:pt idx="3653">
                  <c:v>-5</c:v>
                </c:pt>
                <c:pt idx="3654">
                  <c:v>-5</c:v>
                </c:pt>
                <c:pt idx="3655">
                  <c:v>-5</c:v>
                </c:pt>
                <c:pt idx="3656">
                  <c:v>-5</c:v>
                </c:pt>
                <c:pt idx="3657">
                  <c:v>-5</c:v>
                </c:pt>
                <c:pt idx="3658">
                  <c:v>-5</c:v>
                </c:pt>
                <c:pt idx="3659">
                  <c:v>-5</c:v>
                </c:pt>
                <c:pt idx="3660">
                  <c:v>-5</c:v>
                </c:pt>
                <c:pt idx="3661">
                  <c:v>-5</c:v>
                </c:pt>
                <c:pt idx="3662">
                  <c:v>-5</c:v>
                </c:pt>
                <c:pt idx="3663">
                  <c:v>-5</c:v>
                </c:pt>
                <c:pt idx="3664">
                  <c:v>-5</c:v>
                </c:pt>
                <c:pt idx="3665">
                  <c:v>-5</c:v>
                </c:pt>
                <c:pt idx="3666">
                  <c:v>-5</c:v>
                </c:pt>
                <c:pt idx="3667">
                  <c:v>-5</c:v>
                </c:pt>
                <c:pt idx="3668">
                  <c:v>-5</c:v>
                </c:pt>
                <c:pt idx="3669">
                  <c:v>-5</c:v>
                </c:pt>
                <c:pt idx="3670">
                  <c:v>-5</c:v>
                </c:pt>
                <c:pt idx="3671">
                  <c:v>-5</c:v>
                </c:pt>
                <c:pt idx="3672">
                  <c:v>-5</c:v>
                </c:pt>
                <c:pt idx="3673">
                  <c:v>-5</c:v>
                </c:pt>
                <c:pt idx="3674">
                  <c:v>-5</c:v>
                </c:pt>
                <c:pt idx="3675">
                  <c:v>-5</c:v>
                </c:pt>
                <c:pt idx="3676">
                  <c:v>-5</c:v>
                </c:pt>
                <c:pt idx="3677">
                  <c:v>-5</c:v>
                </c:pt>
                <c:pt idx="3678">
                  <c:v>-5</c:v>
                </c:pt>
                <c:pt idx="3679">
                  <c:v>-5</c:v>
                </c:pt>
                <c:pt idx="3680">
                  <c:v>-5</c:v>
                </c:pt>
                <c:pt idx="3681">
                  <c:v>-5</c:v>
                </c:pt>
                <c:pt idx="3682">
                  <c:v>-5</c:v>
                </c:pt>
                <c:pt idx="3683">
                  <c:v>-5</c:v>
                </c:pt>
                <c:pt idx="3684">
                  <c:v>-5</c:v>
                </c:pt>
                <c:pt idx="3685">
                  <c:v>-5</c:v>
                </c:pt>
                <c:pt idx="3686">
                  <c:v>-5</c:v>
                </c:pt>
                <c:pt idx="3687">
                  <c:v>-5</c:v>
                </c:pt>
                <c:pt idx="3688">
                  <c:v>-5</c:v>
                </c:pt>
                <c:pt idx="3689">
                  <c:v>-5</c:v>
                </c:pt>
                <c:pt idx="3690">
                  <c:v>-5</c:v>
                </c:pt>
                <c:pt idx="3691">
                  <c:v>-5</c:v>
                </c:pt>
                <c:pt idx="3692">
                  <c:v>-5</c:v>
                </c:pt>
                <c:pt idx="3693">
                  <c:v>-5</c:v>
                </c:pt>
                <c:pt idx="3694">
                  <c:v>-5</c:v>
                </c:pt>
                <c:pt idx="3695">
                  <c:v>-5</c:v>
                </c:pt>
                <c:pt idx="3696">
                  <c:v>-5</c:v>
                </c:pt>
                <c:pt idx="3697">
                  <c:v>-5</c:v>
                </c:pt>
                <c:pt idx="3698">
                  <c:v>-5</c:v>
                </c:pt>
                <c:pt idx="3699">
                  <c:v>-5</c:v>
                </c:pt>
                <c:pt idx="3700">
                  <c:v>-5</c:v>
                </c:pt>
                <c:pt idx="3701">
                  <c:v>-5</c:v>
                </c:pt>
                <c:pt idx="3702">
                  <c:v>-5</c:v>
                </c:pt>
                <c:pt idx="3703">
                  <c:v>-5</c:v>
                </c:pt>
                <c:pt idx="3704">
                  <c:v>-5</c:v>
                </c:pt>
                <c:pt idx="3705">
                  <c:v>-5</c:v>
                </c:pt>
                <c:pt idx="3706">
                  <c:v>-5</c:v>
                </c:pt>
                <c:pt idx="3707">
                  <c:v>-5</c:v>
                </c:pt>
                <c:pt idx="3708">
                  <c:v>-5</c:v>
                </c:pt>
                <c:pt idx="3709">
                  <c:v>-5</c:v>
                </c:pt>
                <c:pt idx="3710">
                  <c:v>-5</c:v>
                </c:pt>
                <c:pt idx="3711">
                  <c:v>-5</c:v>
                </c:pt>
                <c:pt idx="3712">
                  <c:v>-5</c:v>
                </c:pt>
                <c:pt idx="3713">
                  <c:v>-5</c:v>
                </c:pt>
                <c:pt idx="3714">
                  <c:v>-5</c:v>
                </c:pt>
                <c:pt idx="3715">
                  <c:v>-5</c:v>
                </c:pt>
                <c:pt idx="3716">
                  <c:v>-5</c:v>
                </c:pt>
                <c:pt idx="3717">
                  <c:v>-5</c:v>
                </c:pt>
                <c:pt idx="3718">
                  <c:v>-5</c:v>
                </c:pt>
                <c:pt idx="3719">
                  <c:v>-5</c:v>
                </c:pt>
                <c:pt idx="3720">
                  <c:v>-5</c:v>
                </c:pt>
                <c:pt idx="3721">
                  <c:v>-5</c:v>
                </c:pt>
                <c:pt idx="3722">
                  <c:v>-5</c:v>
                </c:pt>
                <c:pt idx="3723">
                  <c:v>-5</c:v>
                </c:pt>
                <c:pt idx="3724">
                  <c:v>-5</c:v>
                </c:pt>
                <c:pt idx="3725">
                  <c:v>-5</c:v>
                </c:pt>
                <c:pt idx="3726">
                  <c:v>-5</c:v>
                </c:pt>
                <c:pt idx="3727">
                  <c:v>-5</c:v>
                </c:pt>
                <c:pt idx="3728">
                  <c:v>-5</c:v>
                </c:pt>
                <c:pt idx="3729">
                  <c:v>-5</c:v>
                </c:pt>
                <c:pt idx="3730">
                  <c:v>-5</c:v>
                </c:pt>
                <c:pt idx="3731">
                  <c:v>-5</c:v>
                </c:pt>
                <c:pt idx="3732">
                  <c:v>-5</c:v>
                </c:pt>
                <c:pt idx="3733">
                  <c:v>-5</c:v>
                </c:pt>
                <c:pt idx="3734">
                  <c:v>-5</c:v>
                </c:pt>
                <c:pt idx="3735">
                  <c:v>-5</c:v>
                </c:pt>
                <c:pt idx="3736">
                  <c:v>-5</c:v>
                </c:pt>
                <c:pt idx="3737">
                  <c:v>-5</c:v>
                </c:pt>
                <c:pt idx="3738">
                  <c:v>-5</c:v>
                </c:pt>
                <c:pt idx="3739">
                  <c:v>-5</c:v>
                </c:pt>
                <c:pt idx="3740">
                  <c:v>-5</c:v>
                </c:pt>
                <c:pt idx="3741">
                  <c:v>-5</c:v>
                </c:pt>
                <c:pt idx="3742">
                  <c:v>-5</c:v>
                </c:pt>
                <c:pt idx="3743">
                  <c:v>-5</c:v>
                </c:pt>
                <c:pt idx="3744">
                  <c:v>-5</c:v>
                </c:pt>
                <c:pt idx="3745">
                  <c:v>-5</c:v>
                </c:pt>
                <c:pt idx="3746">
                  <c:v>-5</c:v>
                </c:pt>
                <c:pt idx="3747">
                  <c:v>-5</c:v>
                </c:pt>
                <c:pt idx="3748">
                  <c:v>-5</c:v>
                </c:pt>
                <c:pt idx="3749">
                  <c:v>-5</c:v>
                </c:pt>
                <c:pt idx="3750">
                  <c:v>-5</c:v>
                </c:pt>
                <c:pt idx="3751">
                  <c:v>-5</c:v>
                </c:pt>
                <c:pt idx="3752">
                  <c:v>-5</c:v>
                </c:pt>
                <c:pt idx="3753">
                  <c:v>-5</c:v>
                </c:pt>
                <c:pt idx="3754">
                  <c:v>-5</c:v>
                </c:pt>
                <c:pt idx="3755">
                  <c:v>-5</c:v>
                </c:pt>
                <c:pt idx="3756">
                  <c:v>-5</c:v>
                </c:pt>
                <c:pt idx="3757">
                  <c:v>-5</c:v>
                </c:pt>
                <c:pt idx="3758">
                  <c:v>-5</c:v>
                </c:pt>
                <c:pt idx="3759">
                  <c:v>-5</c:v>
                </c:pt>
                <c:pt idx="3760">
                  <c:v>-5</c:v>
                </c:pt>
                <c:pt idx="3761">
                  <c:v>-5</c:v>
                </c:pt>
                <c:pt idx="3762">
                  <c:v>-5</c:v>
                </c:pt>
                <c:pt idx="3763">
                  <c:v>-5</c:v>
                </c:pt>
                <c:pt idx="3764">
                  <c:v>-5</c:v>
                </c:pt>
                <c:pt idx="3765">
                  <c:v>-5</c:v>
                </c:pt>
                <c:pt idx="3766">
                  <c:v>-5</c:v>
                </c:pt>
                <c:pt idx="3767">
                  <c:v>-5</c:v>
                </c:pt>
                <c:pt idx="3768">
                  <c:v>-5</c:v>
                </c:pt>
                <c:pt idx="3769">
                  <c:v>-5</c:v>
                </c:pt>
                <c:pt idx="3770">
                  <c:v>-5</c:v>
                </c:pt>
                <c:pt idx="3771">
                  <c:v>-5</c:v>
                </c:pt>
                <c:pt idx="3772">
                  <c:v>-5</c:v>
                </c:pt>
                <c:pt idx="3773">
                  <c:v>-5</c:v>
                </c:pt>
                <c:pt idx="3774">
                  <c:v>-5</c:v>
                </c:pt>
                <c:pt idx="3775">
                  <c:v>-5</c:v>
                </c:pt>
                <c:pt idx="3776">
                  <c:v>-5</c:v>
                </c:pt>
                <c:pt idx="3777">
                  <c:v>-5</c:v>
                </c:pt>
                <c:pt idx="3778">
                  <c:v>-5</c:v>
                </c:pt>
                <c:pt idx="3779">
                  <c:v>-5</c:v>
                </c:pt>
                <c:pt idx="3780">
                  <c:v>-5</c:v>
                </c:pt>
                <c:pt idx="3781">
                  <c:v>-5</c:v>
                </c:pt>
                <c:pt idx="3782">
                  <c:v>-5</c:v>
                </c:pt>
                <c:pt idx="3783">
                  <c:v>-5</c:v>
                </c:pt>
                <c:pt idx="3784">
                  <c:v>-5</c:v>
                </c:pt>
                <c:pt idx="3785">
                  <c:v>-5</c:v>
                </c:pt>
                <c:pt idx="3786">
                  <c:v>-5</c:v>
                </c:pt>
                <c:pt idx="3787">
                  <c:v>-5</c:v>
                </c:pt>
                <c:pt idx="3788">
                  <c:v>-5</c:v>
                </c:pt>
                <c:pt idx="3789">
                  <c:v>-5</c:v>
                </c:pt>
                <c:pt idx="3790">
                  <c:v>-5</c:v>
                </c:pt>
                <c:pt idx="3791">
                  <c:v>-5</c:v>
                </c:pt>
                <c:pt idx="3792">
                  <c:v>-5</c:v>
                </c:pt>
                <c:pt idx="3793">
                  <c:v>-5</c:v>
                </c:pt>
                <c:pt idx="3794">
                  <c:v>-5</c:v>
                </c:pt>
                <c:pt idx="3795">
                  <c:v>-5</c:v>
                </c:pt>
                <c:pt idx="3796">
                  <c:v>-5</c:v>
                </c:pt>
                <c:pt idx="3797">
                  <c:v>-5</c:v>
                </c:pt>
                <c:pt idx="3798">
                  <c:v>-5</c:v>
                </c:pt>
                <c:pt idx="3799">
                  <c:v>-5</c:v>
                </c:pt>
                <c:pt idx="3800">
                  <c:v>-5</c:v>
                </c:pt>
                <c:pt idx="3801">
                  <c:v>-5</c:v>
                </c:pt>
                <c:pt idx="3802">
                  <c:v>-5</c:v>
                </c:pt>
                <c:pt idx="3803">
                  <c:v>-5</c:v>
                </c:pt>
                <c:pt idx="3804">
                  <c:v>-5</c:v>
                </c:pt>
                <c:pt idx="3805">
                  <c:v>-5</c:v>
                </c:pt>
                <c:pt idx="3806">
                  <c:v>-5</c:v>
                </c:pt>
                <c:pt idx="3807">
                  <c:v>-5</c:v>
                </c:pt>
                <c:pt idx="3808">
                  <c:v>-5</c:v>
                </c:pt>
                <c:pt idx="3809">
                  <c:v>-5</c:v>
                </c:pt>
                <c:pt idx="3810">
                  <c:v>-5</c:v>
                </c:pt>
                <c:pt idx="3811">
                  <c:v>-5</c:v>
                </c:pt>
                <c:pt idx="3812">
                  <c:v>-5</c:v>
                </c:pt>
                <c:pt idx="3813">
                  <c:v>-5</c:v>
                </c:pt>
                <c:pt idx="3814">
                  <c:v>-5</c:v>
                </c:pt>
                <c:pt idx="3815">
                  <c:v>-5</c:v>
                </c:pt>
                <c:pt idx="3816">
                  <c:v>-5</c:v>
                </c:pt>
                <c:pt idx="3817">
                  <c:v>-5</c:v>
                </c:pt>
                <c:pt idx="3818">
                  <c:v>-5</c:v>
                </c:pt>
                <c:pt idx="3819">
                  <c:v>-5</c:v>
                </c:pt>
                <c:pt idx="3820">
                  <c:v>-5</c:v>
                </c:pt>
                <c:pt idx="3821">
                  <c:v>-5</c:v>
                </c:pt>
                <c:pt idx="3822">
                  <c:v>-5</c:v>
                </c:pt>
                <c:pt idx="3823">
                  <c:v>-5</c:v>
                </c:pt>
                <c:pt idx="3824">
                  <c:v>-5</c:v>
                </c:pt>
                <c:pt idx="3825">
                  <c:v>-5</c:v>
                </c:pt>
                <c:pt idx="3826">
                  <c:v>-5</c:v>
                </c:pt>
                <c:pt idx="3827">
                  <c:v>-5</c:v>
                </c:pt>
                <c:pt idx="3828">
                  <c:v>-5</c:v>
                </c:pt>
                <c:pt idx="3829">
                  <c:v>-5</c:v>
                </c:pt>
                <c:pt idx="3830">
                  <c:v>-5</c:v>
                </c:pt>
                <c:pt idx="3831">
                  <c:v>-5</c:v>
                </c:pt>
                <c:pt idx="3832">
                  <c:v>-5</c:v>
                </c:pt>
                <c:pt idx="3833">
                  <c:v>-5</c:v>
                </c:pt>
                <c:pt idx="3834">
                  <c:v>-5</c:v>
                </c:pt>
                <c:pt idx="3835">
                  <c:v>-5</c:v>
                </c:pt>
                <c:pt idx="3836">
                  <c:v>-5</c:v>
                </c:pt>
                <c:pt idx="3837">
                  <c:v>-5</c:v>
                </c:pt>
                <c:pt idx="3838">
                  <c:v>-5</c:v>
                </c:pt>
                <c:pt idx="3839">
                  <c:v>-5</c:v>
                </c:pt>
                <c:pt idx="3840">
                  <c:v>-5</c:v>
                </c:pt>
                <c:pt idx="3841">
                  <c:v>-5</c:v>
                </c:pt>
                <c:pt idx="3842">
                  <c:v>-5</c:v>
                </c:pt>
                <c:pt idx="3843">
                  <c:v>-5</c:v>
                </c:pt>
                <c:pt idx="3844">
                  <c:v>-5</c:v>
                </c:pt>
                <c:pt idx="3845">
                  <c:v>-5</c:v>
                </c:pt>
                <c:pt idx="3846">
                  <c:v>-5</c:v>
                </c:pt>
                <c:pt idx="3847">
                  <c:v>-5</c:v>
                </c:pt>
                <c:pt idx="3848">
                  <c:v>-5</c:v>
                </c:pt>
                <c:pt idx="3849">
                  <c:v>-5</c:v>
                </c:pt>
                <c:pt idx="3850">
                  <c:v>-5</c:v>
                </c:pt>
                <c:pt idx="3851">
                  <c:v>-5</c:v>
                </c:pt>
                <c:pt idx="3852">
                  <c:v>-5</c:v>
                </c:pt>
                <c:pt idx="3853">
                  <c:v>-5</c:v>
                </c:pt>
                <c:pt idx="3854">
                  <c:v>-5</c:v>
                </c:pt>
                <c:pt idx="3855">
                  <c:v>-5</c:v>
                </c:pt>
                <c:pt idx="3856">
                  <c:v>-5</c:v>
                </c:pt>
                <c:pt idx="3857">
                  <c:v>-5</c:v>
                </c:pt>
                <c:pt idx="3858">
                  <c:v>-5</c:v>
                </c:pt>
                <c:pt idx="3859">
                  <c:v>-5</c:v>
                </c:pt>
                <c:pt idx="3860">
                  <c:v>-5</c:v>
                </c:pt>
                <c:pt idx="3861">
                  <c:v>-5</c:v>
                </c:pt>
                <c:pt idx="3862">
                  <c:v>-5</c:v>
                </c:pt>
                <c:pt idx="3863">
                  <c:v>-5</c:v>
                </c:pt>
                <c:pt idx="3864">
                  <c:v>-5</c:v>
                </c:pt>
                <c:pt idx="3865">
                  <c:v>-5</c:v>
                </c:pt>
                <c:pt idx="3866">
                  <c:v>-5</c:v>
                </c:pt>
                <c:pt idx="3867">
                  <c:v>-5</c:v>
                </c:pt>
                <c:pt idx="3868">
                  <c:v>-5</c:v>
                </c:pt>
                <c:pt idx="3869">
                  <c:v>-5</c:v>
                </c:pt>
                <c:pt idx="3870">
                  <c:v>-5</c:v>
                </c:pt>
                <c:pt idx="3871">
                  <c:v>-5</c:v>
                </c:pt>
                <c:pt idx="3872">
                  <c:v>-5</c:v>
                </c:pt>
                <c:pt idx="3873">
                  <c:v>-5</c:v>
                </c:pt>
                <c:pt idx="3874">
                  <c:v>-5</c:v>
                </c:pt>
                <c:pt idx="3875">
                  <c:v>-5</c:v>
                </c:pt>
                <c:pt idx="3876">
                  <c:v>-5</c:v>
                </c:pt>
                <c:pt idx="3877">
                  <c:v>-5</c:v>
                </c:pt>
                <c:pt idx="3878">
                  <c:v>-5</c:v>
                </c:pt>
                <c:pt idx="3879">
                  <c:v>-5</c:v>
                </c:pt>
                <c:pt idx="3880">
                  <c:v>-5</c:v>
                </c:pt>
                <c:pt idx="3881">
                  <c:v>-5</c:v>
                </c:pt>
                <c:pt idx="3882">
                  <c:v>-5</c:v>
                </c:pt>
                <c:pt idx="3883">
                  <c:v>-5</c:v>
                </c:pt>
                <c:pt idx="3884">
                  <c:v>-5</c:v>
                </c:pt>
                <c:pt idx="3885">
                  <c:v>-5</c:v>
                </c:pt>
                <c:pt idx="3886">
                  <c:v>-5</c:v>
                </c:pt>
                <c:pt idx="3887">
                  <c:v>-5</c:v>
                </c:pt>
                <c:pt idx="3888">
                  <c:v>-5</c:v>
                </c:pt>
                <c:pt idx="3889">
                  <c:v>-5</c:v>
                </c:pt>
                <c:pt idx="3890">
                  <c:v>-5</c:v>
                </c:pt>
                <c:pt idx="3891">
                  <c:v>-5</c:v>
                </c:pt>
                <c:pt idx="3892">
                  <c:v>-5</c:v>
                </c:pt>
                <c:pt idx="3893">
                  <c:v>-5</c:v>
                </c:pt>
                <c:pt idx="3894">
                  <c:v>-5</c:v>
                </c:pt>
                <c:pt idx="3895">
                  <c:v>-5</c:v>
                </c:pt>
                <c:pt idx="3896">
                  <c:v>-5</c:v>
                </c:pt>
                <c:pt idx="3897">
                  <c:v>-5</c:v>
                </c:pt>
                <c:pt idx="3898">
                  <c:v>-5</c:v>
                </c:pt>
                <c:pt idx="3899">
                  <c:v>-5</c:v>
                </c:pt>
                <c:pt idx="3900">
                  <c:v>-5</c:v>
                </c:pt>
                <c:pt idx="3901">
                  <c:v>-5</c:v>
                </c:pt>
                <c:pt idx="3902">
                  <c:v>-5</c:v>
                </c:pt>
                <c:pt idx="3903">
                  <c:v>-5</c:v>
                </c:pt>
                <c:pt idx="3904">
                  <c:v>-5</c:v>
                </c:pt>
                <c:pt idx="3905">
                  <c:v>-5</c:v>
                </c:pt>
                <c:pt idx="3906">
                  <c:v>-5</c:v>
                </c:pt>
                <c:pt idx="3907">
                  <c:v>-5</c:v>
                </c:pt>
                <c:pt idx="3908">
                  <c:v>-5</c:v>
                </c:pt>
                <c:pt idx="3909">
                  <c:v>-5</c:v>
                </c:pt>
                <c:pt idx="3910">
                  <c:v>-5</c:v>
                </c:pt>
                <c:pt idx="3911">
                  <c:v>-5</c:v>
                </c:pt>
                <c:pt idx="3912">
                  <c:v>-5</c:v>
                </c:pt>
                <c:pt idx="3913">
                  <c:v>-5</c:v>
                </c:pt>
                <c:pt idx="3914">
                  <c:v>-5</c:v>
                </c:pt>
                <c:pt idx="3915">
                  <c:v>-5</c:v>
                </c:pt>
                <c:pt idx="3916">
                  <c:v>-5</c:v>
                </c:pt>
                <c:pt idx="3917">
                  <c:v>-5</c:v>
                </c:pt>
                <c:pt idx="3918">
                  <c:v>-5</c:v>
                </c:pt>
                <c:pt idx="3919">
                  <c:v>-5</c:v>
                </c:pt>
                <c:pt idx="3920">
                  <c:v>-5</c:v>
                </c:pt>
                <c:pt idx="3921">
                  <c:v>-5</c:v>
                </c:pt>
                <c:pt idx="3922">
                  <c:v>-5</c:v>
                </c:pt>
                <c:pt idx="3923">
                  <c:v>-5</c:v>
                </c:pt>
                <c:pt idx="3924">
                  <c:v>-5</c:v>
                </c:pt>
                <c:pt idx="3925">
                  <c:v>-5</c:v>
                </c:pt>
                <c:pt idx="3926">
                  <c:v>-5</c:v>
                </c:pt>
                <c:pt idx="3927">
                  <c:v>-5</c:v>
                </c:pt>
                <c:pt idx="3928">
                  <c:v>-5</c:v>
                </c:pt>
                <c:pt idx="3929">
                  <c:v>-5</c:v>
                </c:pt>
                <c:pt idx="3930">
                  <c:v>-5</c:v>
                </c:pt>
                <c:pt idx="3931">
                  <c:v>-5</c:v>
                </c:pt>
                <c:pt idx="3932">
                  <c:v>-5</c:v>
                </c:pt>
                <c:pt idx="3933">
                  <c:v>-5</c:v>
                </c:pt>
                <c:pt idx="3934">
                  <c:v>-5</c:v>
                </c:pt>
                <c:pt idx="3935">
                  <c:v>-5</c:v>
                </c:pt>
                <c:pt idx="3936">
                  <c:v>-5</c:v>
                </c:pt>
                <c:pt idx="3937">
                  <c:v>-5</c:v>
                </c:pt>
                <c:pt idx="3938">
                  <c:v>-5</c:v>
                </c:pt>
                <c:pt idx="3939">
                  <c:v>-5</c:v>
                </c:pt>
                <c:pt idx="3940">
                  <c:v>-5</c:v>
                </c:pt>
                <c:pt idx="3941">
                  <c:v>-5</c:v>
                </c:pt>
                <c:pt idx="3942">
                  <c:v>-5</c:v>
                </c:pt>
                <c:pt idx="3943">
                  <c:v>-5</c:v>
                </c:pt>
                <c:pt idx="3944">
                  <c:v>-5</c:v>
                </c:pt>
                <c:pt idx="3945">
                  <c:v>-5</c:v>
                </c:pt>
                <c:pt idx="3946">
                  <c:v>-5</c:v>
                </c:pt>
                <c:pt idx="3947">
                  <c:v>-5</c:v>
                </c:pt>
                <c:pt idx="3948">
                  <c:v>-5</c:v>
                </c:pt>
                <c:pt idx="3949">
                  <c:v>-5</c:v>
                </c:pt>
                <c:pt idx="3950">
                  <c:v>-5</c:v>
                </c:pt>
                <c:pt idx="3951">
                  <c:v>-5</c:v>
                </c:pt>
                <c:pt idx="3952">
                  <c:v>-5</c:v>
                </c:pt>
                <c:pt idx="3953">
                  <c:v>-5</c:v>
                </c:pt>
                <c:pt idx="3954">
                  <c:v>-5</c:v>
                </c:pt>
                <c:pt idx="3955">
                  <c:v>-5</c:v>
                </c:pt>
                <c:pt idx="3956">
                  <c:v>-5</c:v>
                </c:pt>
                <c:pt idx="3957">
                  <c:v>-5</c:v>
                </c:pt>
                <c:pt idx="3958">
                  <c:v>-5</c:v>
                </c:pt>
                <c:pt idx="3959">
                  <c:v>-5</c:v>
                </c:pt>
                <c:pt idx="3960">
                  <c:v>-5</c:v>
                </c:pt>
                <c:pt idx="3961">
                  <c:v>-5</c:v>
                </c:pt>
                <c:pt idx="3962">
                  <c:v>-5</c:v>
                </c:pt>
                <c:pt idx="3963">
                  <c:v>-5</c:v>
                </c:pt>
                <c:pt idx="3964">
                  <c:v>-5</c:v>
                </c:pt>
                <c:pt idx="3965">
                  <c:v>-5</c:v>
                </c:pt>
                <c:pt idx="3966">
                  <c:v>-5</c:v>
                </c:pt>
                <c:pt idx="3967">
                  <c:v>-5</c:v>
                </c:pt>
                <c:pt idx="3968">
                  <c:v>-5</c:v>
                </c:pt>
                <c:pt idx="3969">
                  <c:v>-5</c:v>
                </c:pt>
                <c:pt idx="3970">
                  <c:v>-5</c:v>
                </c:pt>
                <c:pt idx="3971">
                  <c:v>-5</c:v>
                </c:pt>
                <c:pt idx="3972">
                  <c:v>-5</c:v>
                </c:pt>
                <c:pt idx="3973">
                  <c:v>-5</c:v>
                </c:pt>
                <c:pt idx="3974">
                  <c:v>-5</c:v>
                </c:pt>
                <c:pt idx="3975">
                  <c:v>-5</c:v>
                </c:pt>
                <c:pt idx="3976">
                  <c:v>-5</c:v>
                </c:pt>
                <c:pt idx="3977">
                  <c:v>-5</c:v>
                </c:pt>
                <c:pt idx="3978">
                  <c:v>-5</c:v>
                </c:pt>
                <c:pt idx="3979">
                  <c:v>-5</c:v>
                </c:pt>
                <c:pt idx="3980">
                  <c:v>-5</c:v>
                </c:pt>
                <c:pt idx="3981">
                  <c:v>-5</c:v>
                </c:pt>
                <c:pt idx="3982">
                  <c:v>-5</c:v>
                </c:pt>
                <c:pt idx="3983">
                  <c:v>-5</c:v>
                </c:pt>
                <c:pt idx="3984">
                  <c:v>-5</c:v>
                </c:pt>
                <c:pt idx="3985">
                  <c:v>-5</c:v>
                </c:pt>
                <c:pt idx="3986">
                  <c:v>-5</c:v>
                </c:pt>
                <c:pt idx="3987">
                  <c:v>-5</c:v>
                </c:pt>
                <c:pt idx="3988">
                  <c:v>-5</c:v>
                </c:pt>
                <c:pt idx="3989">
                  <c:v>-5</c:v>
                </c:pt>
                <c:pt idx="3990">
                  <c:v>-5</c:v>
                </c:pt>
                <c:pt idx="3991">
                  <c:v>-5</c:v>
                </c:pt>
                <c:pt idx="3992">
                  <c:v>-5</c:v>
                </c:pt>
                <c:pt idx="3993">
                  <c:v>-5</c:v>
                </c:pt>
                <c:pt idx="3994">
                  <c:v>-5</c:v>
                </c:pt>
                <c:pt idx="3995">
                  <c:v>-5</c:v>
                </c:pt>
                <c:pt idx="3996">
                  <c:v>-5</c:v>
                </c:pt>
                <c:pt idx="3997">
                  <c:v>-5</c:v>
                </c:pt>
                <c:pt idx="3998">
                  <c:v>-5</c:v>
                </c:pt>
                <c:pt idx="3999">
                  <c:v>-5</c:v>
                </c:pt>
                <c:pt idx="4000">
                  <c:v>-5</c:v>
                </c:pt>
                <c:pt idx="4001">
                  <c:v>-5</c:v>
                </c:pt>
                <c:pt idx="4002">
                  <c:v>-5</c:v>
                </c:pt>
                <c:pt idx="4003">
                  <c:v>-5</c:v>
                </c:pt>
                <c:pt idx="4004">
                  <c:v>-5</c:v>
                </c:pt>
                <c:pt idx="4005">
                  <c:v>-5</c:v>
                </c:pt>
                <c:pt idx="4006">
                  <c:v>-5</c:v>
                </c:pt>
                <c:pt idx="4007">
                  <c:v>-5</c:v>
                </c:pt>
                <c:pt idx="4008">
                  <c:v>-5</c:v>
                </c:pt>
                <c:pt idx="4009">
                  <c:v>-5</c:v>
                </c:pt>
                <c:pt idx="4010">
                  <c:v>-5</c:v>
                </c:pt>
                <c:pt idx="4011">
                  <c:v>-5</c:v>
                </c:pt>
                <c:pt idx="4012">
                  <c:v>-5</c:v>
                </c:pt>
                <c:pt idx="4013">
                  <c:v>-5</c:v>
                </c:pt>
                <c:pt idx="4014">
                  <c:v>-5</c:v>
                </c:pt>
                <c:pt idx="4015">
                  <c:v>-5</c:v>
                </c:pt>
                <c:pt idx="4016">
                  <c:v>-5</c:v>
                </c:pt>
                <c:pt idx="4017">
                  <c:v>-5</c:v>
                </c:pt>
                <c:pt idx="4018">
                  <c:v>-5</c:v>
                </c:pt>
                <c:pt idx="4019">
                  <c:v>-5</c:v>
                </c:pt>
                <c:pt idx="4020">
                  <c:v>-5</c:v>
                </c:pt>
                <c:pt idx="4021">
                  <c:v>-5</c:v>
                </c:pt>
                <c:pt idx="4022">
                  <c:v>-5</c:v>
                </c:pt>
                <c:pt idx="4023">
                  <c:v>-5</c:v>
                </c:pt>
                <c:pt idx="4024">
                  <c:v>-5</c:v>
                </c:pt>
                <c:pt idx="4025">
                  <c:v>-5</c:v>
                </c:pt>
                <c:pt idx="4026">
                  <c:v>-5</c:v>
                </c:pt>
                <c:pt idx="4027">
                  <c:v>-5</c:v>
                </c:pt>
                <c:pt idx="4028">
                  <c:v>-5</c:v>
                </c:pt>
                <c:pt idx="4029">
                  <c:v>-5</c:v>
                </c:pt>
                <c:pt idx="4030">
                  <c:v>-5</c:v>
                </c:pt>
                <c:pt idx="4031">
                  <c:v>-5</c:v>
                </c:pt>
                <c:pt idx="4032">
                  <c:v>-5</c:v>
                </c:pt>
                <c:pt idx="4033">
                  <c:v>-5</c:v>
                </c:pt>
                <c:pt idx="4034">
                  <c:v>-5</c:v>
                </c:pt>
                <c:pt idx="4035">
                  <c:v>-5</c:v>
                </c:pt>
                <c:pt idx="4036">
                  <c:v>-5</c:v>
                </c:pt>
                <c:pt idx="4037">
                  <c:v>-5</c:v>
                </c:pt>
                <c:pt idx="4038">
                  <c:v>-5</c:v>
                </c:pt>
                <c:pt idx="4039">
                  <c:v>-5</c:v>
                </c:pt>
                <c:pt idx="4040">
                  <c:v>-5</c:v>
                </c:pt>
                <c:pt idx="4041">
                  <c:v>-5</c:v>
                </c:pt>
                <c:pt idx="4042">
                  <c:v>-5</c:v>
                </c:pt>
                <c:pt idx="4043">
                  <c:v>-5</c:v>
                </c:pt>
                <c:pt idx="4044">
                  <c:v>-5</c:v>
                </c:pt>
                <c:pt idx="4045">
                  <c:v>-5</c:v>
                </c:pt>
                <c:pt idx="4046">
                  <c:v>-5</c:v>
                </c:pt>
                <c:pt idx="4047">
                  <c:v>-5</c:v>
                </c:pt>
                <c:pt idx="4048">
                  <c:v>-5</c:v>
                </c:pt>
                <c:pt idx="4049">
                  <c:v>-5</c:v>
                </c:pt>
                <c:pt idx="4050">
                  <c:v>-5</c:v>
                </c:pt>
                <c:pt idx="4051">
                  <c:v>-5</c:v>
                </c:pt>
                <c:pt idx="4052">
                  <c:v>-5</c:v>
                </c:pt>
                <c:pt idx="4053">
                  <c:v>-5</c:v>
                </c:pt>
                <c:pt idx="4054">
                  <c:v>-5</c:v>
                </c:pt>
                <c:pt idx="4055">
                  <c:v>-5</c:v>
                </c:pt>
                <c:pt idx="4056">
                  <c:v>-5</c:v>
                </c:pt>
                <c:pt idx="4057">
                  <c:v>-5</c:v>
                </c:pt>
                <c:pt idx="4058">
                  <c:v>-5</c:v>
                </c:pt>
                <c:pt idx="4059">
                  <c:v>-5</c:v>
                </c:pt>
                <c:pt idx="4060">
                  <c:v>-5</c:v>
                </c:pt>
                <c:pt idx="4061">
                  <c:v>-5</c:v>
                </c:pt>
                <c:pt idx="4062">
                  <c:v>-5</c:v>
                </c:pt>
                <c:pt idx="4063">
                  <c:v>-5</c:v>
                </c:pt>
                <c:pt idx="4064">
                  <c:v>-5</c:v>
                </c:pt>
                <c:pt idx="4065">
                  <c:v>-5</c:v>
                </c:pt>
                <c:pt idx="4066">
                  <c:v>-5</c:v>
                </c:pt>
                <c:pt idx="4067">
                  <c:v>-5</c:v>
                </c:pt>
                <c:pt idx="4068">
                  <c:v>-5</c:v>
                </c:pt>
                <c:pt idx="4069">
                  <c:v>-5</c:v>
                </c:pt>
                <c:pt idx="4070">
                  <c:v>-5</c:v>
                </c:pt>
                <c:pt idx="4071">
                  <c:v>-5</c:v>
                </c:pt>
                <c:pt idx="4072">
                  <c:v>-5</c:v>
                </c:pt>
                <c:pt idx="4073">
                  <c:v>-5</c:v>
                </c:pt>
                <c:pt idx="4074">
                  <c:v>-5</c:v>
                </c:pt>
                <c:pt idx="4075">
                  <c:v>-5</c:v>
                </c:pt>
                <c:pt idx="4076">
                  <c:v>-5</c:v>
                </c:pt>
                <c:pt idx="4077">
                  <c:v>-5</c:v>
                </c:pt>
                <c:pt idx="4078">
                  <c:v>-5</c:v>
                </c:pt>
                <c:pt idx="4079">
                  <c:v>-5</c:v>
                </c:pt>
                <c:pt idx="4080">
                  <c:v>-5</c:v>
                </c:pt>
                <c:pt idx="4081">
                  <c:v>-5</c:v>
                </c:pt>
                <c:pt idx="4082">
                  <c:v>-5</c:v>
                </c:pt>
                <c:pt idx="4083">
                  <c:v>-5</c:v>
                </c:pt>
                <c:pt idx="4084">
                  <c:v>-5</c:v>
                </c:pt>
                <c:pt idx="4085">
                  <c:v>-5</c:v>
                </c:pt>
                <c:pt idx="4086">
                  <c:v>-5</c:v>
                </c:pt>
                <c:pt idx="4087">
                  <c:v>-5</c:v>
                </c:pt>
                <c:pt idx="4088">
                  <c:v>-5</c:v>
                </c:pt>
                <c:pt idx="4089">
                  <c:v>-5</c:v>
                </c:pt>
                <c:pt idx="4090">
                  <c:v>-5</c:v>
                </c:pt>
                <c:pt idx="4091">
                  <c:v>-5</c:v>
                </c:pt>
                <c:pt idx="4092">
                  <c:v>-5</c:v>
                </c:pt>
                <c:pt idx="4093">
                  <c:v>-5</c:v>
                </c:pt>
                <c:pt idx="4094">
                  <c:v>-5</c:v>
                </c:pt>
                <c:pt idx="4095">
                  <c:v>-5</c:v>
                </c:pt>
                <c:pt idx="4096">
                  <c:v>-5</c:v>
                </c:pt>
                <c:pt idx="4097">
                  <c:v>-5</c:v>
                </c:pt>
                <c:pt idx="4098">
                  <c:v>-5</c:v>
                </c:pt>
                <c:pt idx="4099">
                  <c:v>-5</c:v>
                </c:pt>
                <c:pt idx="4100">
                  <c:v>-5</c:v>
                </c:pt>
                <c:pt idx="4101">
                  <c:v>-5</c:v>
                </c:pt>
                <c:pt idx="4102">
                  <c:v>-5</c:v>
                </c:pt>
                <c:pt idx="4103">
                  <c:v>-5</c:v>
                </c:pt>
                <c:pt idx="4104">
                  <c:v>-5</c:v>
                </c:pt>
                <c:pt idx="4105">
                  <c:v>-5</c:v>
                </c:pt>
                <c:pt idx="4106">
                  <c:v>-5</c:v>
                </c:pt>
                <c:pt idx="4107">
                  <c:v>-5</c:v>
                </c:pt>
                <c:pt idx="4108">
                  <c:v>-5</c:v>
                </c:pt>
                <c:pt idx="4109">
                  <c:v>-5</c:v>
                </c:pt>
                <c:pt idx="4110">
                  <c:v>-5</c:v>
                </c:pt>
                <c:pt idx="4111">
                  <c:v>-5</c:v>
                </c:pt>
                <c:pt idx="4112">
                  <c:v>-5</c:v>
                </c:pt>
                <c:pt idx="4113">
                  <c:v>-5</c:v>
                </c:pt>
                <c:pt idx="4114">
                  <c:v>-5</c:v>
                </c:pt>
                <c:pt idx="4115">
                  <c:v>-5</c:v>
                </c:pt>
                <c:pt idx="4116">
                  <c:v>-5</c:v>
                </c:pt>
                <c:pt idx="4117">
                  <c:v>-5</c:v>
                </c:pt>
                <c:pt idx="4118">
                  <c:v>-5</c:v>
                </c:pt>
                <c:pt idx="4119">
                  <c:v>-5</c:v>
                </c:pt>
                <c:pt idx="4120">
                  <c:v>-5</c:v>
                </c:pt>
                <c:pt idx="4121">
                  <c:v>-5</c:v>
                </c:pt>
                <c:pt idx="4122">
                  <c:v>-5</c:v>
                </c:pt>
                <c:pt idx="4123">
                  <c:v>-5</c:v>
                </c:pt>
                <c:pt idx="4124">
                  <c:v>-5</c:v>
                </c:pt>
                <c:pt idx="4125">
                  <c:v>-5</c:v>
                </c:pt>
                <c:pt idx="4126">
                  <c:v>-5</c:v>
                </c:pt>
                <c:pt idx="4127">
                  <c:v>-5</c:v>
                </c:pt>
                <c:pt idx="4128">
                  <c:v>-5</c:v>
                </c:pt>
                <c:pt idx="4129">
                  <c:v>-5</c:v>
                </c:pt>
                <c:pt idx="4130">
                  <c:v>-5</c:v>
                </c:pt>
                <c:pt idx="4131">
                  <c:v>-5</c:v>
                </c:pt>
                <c:pt idx="4132">
                  <c:v>-5</c:v>
                </c:pt>
                <c:pt idx="4133">
                  <c:v>-5</c:v>
                </c:pt>
                <c:pt idx="4134">
                  <c:v>-5</c:v>
                </c:pt>
                <c:pt idx="4135">
                  <c:v>-5</c:v>
                </c:pt>
                <c:pt idx="4136">
                  <c:v>-5</c:v>
                </c:pt>
                <c:pt idx="4137">
                  <c:v>-5</c:v>
                </c:pt>
                <c:pt idx="4138">
                  <c:v>-5</c:v>
                </c:pt>
                <c:pt idx="4139">
                  <c:v>-5</c:v>
                </c:pt>
                <c:pt idx="4140">
                  <c:v>-5</c:v>
                </c:pt>
                <c:pt idx="4141">
                  <c:v>-5</c:v>
                </c:pt>
                <c:pt idx="4142">
                  <c:v>-5</c:v>
                </c:pt>
                <c:pt idx="4143">
                  <c:v>-5</c:v>
                </c:pt>
                <c:pt idx="4144">
                  <c:v>-5</c:v>
                </c:pt>
                <c:pt idx="4145">
                  <c:v>-5</c:v>
                </c:pt>
                <c:pt idx="4146">
                  <c:v>-5</c:v>
                </c:pt>
                <c:pt idx="4147">
                  <c:v>-5</c:v>
                </c:pt>
                <c:pt idx="4148">
                  <c:v>-5</c:v>
                </c:pt>
                <c:pt idx="4149">
                  <c:v>-5</c:v>
                </c:pt>
                <c:pt idx="4150">
                  <c:v>-5</c:v>
                </c:pt>
                <c:pt idx="4151">
                  <c:v>-5</c:v>
                </c:pt>
                <c:pt idx="4152">
                  <c:v>-5</c:v>
                </c:pt>
                <c:pt idx="4153">
                  <c:v>-5</c:v>
                </c:pt>
                <c:pt idx="4154">
                  <c:v>-5</c:v>
                </c:pt>
                <c:pt idx="4155">
                  <c:v>-5</c:v>
                </c:pt>
                <c:pt idx="4156">
                  <c:v>-5</c:v>
                </c:pt>
                <c:pt idx="4157">
                  <c:v>-5</c:v>
                </c:pt>
                <c:pt idx="4158">
                  <c:v>-5</c:v>
                </c:pt>
                <c:pt idx="4159">
                  <c:v>-5</c:v>
                </c:pt>
                <c:pt idx="4160">
                  <c:v>-5</c:v>
                </c:pt>
                <c:pt idx="4161">
                  <c:v>-5</c:v>
                </c:pt>
                <c:pt idx="4162">
                  <c:v>-5</c:v>
                </c:pt>
                <c:pt idx="4163">
                  <c:v>-5</c:v>
                </c:pt>
                <c:pt idx="4164">
                  <c:v>-5</c:v>
                </c:pt>
                <c:pt idx="4165">
                  <c:v>-5</c:v>
                </c:pt>
                <c:pt idx="4166">
                  <c:v>-5</c:v>
                </c:pt>
                <c:pt idx="4167">
                  <c:v>-5</c:v>
                </c:pt>
                <c:pt idx="4168">
                  <c:v>-5</c:v>
                </c:pt>
                <c:pt idx="4169">
                  <c:v>-5</c:v>
                </c:pt>
                <c:pt idx="4170">
                  <c:v>-5</c:v>
                </c:pt>
                <c:pt idx="4171">
                  <c:v>-5</c:v>
                </c:pt>
                <c:pt idx="4172">
                  <c:v>-5</c:v>
                </c:pt>
                <c:pt idx="4173">
                  <c:v>-5</c:v>
                </c:pt>
                <c:pt idx="4174">
                  <c:v>-5</c:v>
                </c:pt>
                <c:pt idx="4175">
                  <c:v>-5</c:v>
                </c:pt>
                <c:pt idx="4176">
                  <c:v>-5</c:v>
                </c:pt>
                <c:pt idx="4177">
                  <c:v>-5</c:v>
                </c:pt>
                <c:pt idx="4178">
                  <c:v>-5</c:v>
                </c:pt>
                <c:pt idx="4179">
                  <c:v>-5</c:v>
                </c:pt>
                <c:pt idx="4180">
                  <c:v>-5</c:v>
                </c:pt>
                <c:pt idx="4181">
                  <c:v>-5</c:v>
                </c:pt>
                <c:pt idx="4182">
                  <c:v>-5</c:v>
                </c:pt>
                <c:pt idx="4183">
                  <c:v>-5</c:v>
                </c:pt>
                <c:pt idx="4184">
                  <c:v>-5</c:v>
                </c:pt>
                <c:pt idx="4185">
                  <c:v>-5</c:v>
                </c:pt>
                <c:pt idx="4186">
                  <c:v>-5</c:v>
                </c:pt>
                <c:pt idx="4187">
                  <c:v>-5</c:v>
                </c:pt>
                <c:pt idx="4188">
                  <c:v>-5</c:v>
                </c:pt>
                <c:pt idx="4189">
                  <c:v>-5</c:v>
                </c:pt>
                <c:pt idx="4190">
                  <c:v>-5</c:v>
                </c:pt>
                <c:pt idx="4191">
                  <c:v>-5</c:v>
                </c:pt>
                <c:pt idx="4192">
                  <c:v>-5</c:v>
                </c:pt>
                <c:pt idx="4193">
                  <c:v>-5</c:v>
                </c:pt>
                <c:pt idx="4194">
                  <c:v>-5</c:v>
                </c:pt>
                <c:pt idx="4195">
                  <c:v>-5</c:v>
                </c:pt>
                <c:pt idx="4196">
                  <c:v>-5</c:v>
                </c:pt>
                <c:pt idx="4197">
                  <c:v>-5</c:v>
                </c:pt>
                <c:pt idx="4198">
                  <c:v>-5</c:v>
                </c:pt>
                <c:pt idx="4199">
                  <c:v>-5</c:v>
                </c:pt>
                <c:pt idx="4200">
                  <c:v>-5</c:v>
                </c:pt>
                <c:pt idx="4201">
                  <c:v>-5</c:v>
                </c:pt>
                <c:pt idx="4202">
                  <c:v>-5</c:v>
                </c:pt>
                <c:pt idx="4203">
                  <c:v>-5</c:v>
                </c:pt>
                <c:pt idx="4204">
                  <c:v>-5</c:v>
                </c:pt>
                <c:pt idx="4205">
                  <c:v>-5</c:v>
                </c:pt>
                <c:pt idx="4206">
                  <c:v>-5</c:v>
                </c:pt>
                <c:pt idx="4207">
                  <c:v>-5</c:v>
                </c:pt>
                <c:pt idx="4208">
                  <c:v>-5</c:v>
                </c:pt>
                <c:pt idx="4209">
                  <c:v>-5</c:v>
                </c:pt>
                <c:pt idx="4210">
                  <c:v>-5</c:v>
                </c:pt>
                <c:pt idx="4211">
                  <c:v>-5</c:v>
                </c:pt>
                <c:pt idx="4212">
                  <c:v>-5</c:v>
                </c:pt>
                <c:pt idx="4213">
                  <c:v>-5</c:v>
                </c:pt>
                <c:pt idx="4214">
                  <c:v>-5</c:v>
                </c:pt>
                <c:pt idx="4215">
                  <c:v>-5</c:v>
                </c:pt>
                <c:pt idx="4216">
                  <c:v>-5</c:v>
                </c:pt>
                <c:pt idx="4217">
                  <c:v>-5</c:v>
                </c:pt>
                <c:pt idx="4218">
                  <c:v>-5</c:v>
                </c:pt>
                <c:pt idx="4219">
                  <c:v>-5</c:v>
                </c:pt>
                <c:pt idx="4220">
                  <c:v>-5</c:v>
                </c:pt>
                <c:pt idx="4221">
                  <c:v>-5</c:v>
                </c:pt>
                <c:pt idx="4222">
                  <c:v>-5</c:v>
                </c:pt>
                <c:pt idx="4223">
                  <c:v>-5</c:v>
                </c:pt>
                <c:pt idx="4224">
                  <c:v>-5</c:v>
                </c:pt>
                <c:pt idx="4225">
                  <c:v>-5</c:v>
                </c:pt>
                <c:pt idx="4226">
                  <c:v>-5</c:v>
                </c:pt>
                <c:pt idx="4227">
                  <c:v>-5</c:v>
                </c:pt>
                <c:pt idx="4228">
                  <c:v>-5</c:v>
                </c:pt>
                <c:pt idx="4229">
                  <c:v>-5</c:v>
                </c:pt>
                <c:pt idx="4230">
                  <c:v>-5</c:v>
                </c:pt>
                <c:pt idx="4231">
                  <c:v>-5</c:v>
                </c:pt>
                <c:pt idx="4232">
                  <c:v>-5</c:v>
                </c:pt>
                <c:pt idx="4233">
                  <c:v>-5</c:v>
                </c:pt>
                <c:pt idx="4234">
                  <c:v>-5</c:v>
                </c:pt>
                <c:pt idx="4235">
                  <c:v>-5</c:v>
                </c:pt>
                <c:pt idx="4236">
                  <c:v>-5</c:v>
                </c:pt>
                <c:pt idx="4237">
                  <c:v>-5</c:v>
                </c:pt>
                <c:pt idx="4238">
                  <c:v>-5</c:v>
                </c:pt>
                <c:pt idx="4239">
                  <c:v>-5</c:v>
                </c:pt>
                <c:pt idx="4240">
                  <c:v>-5</c:v>
                </c:pt>
                <c:pt idx="4241">
                  <c:v>-5</c:v>
                </c:pt>
                <c:pt idx="4242">
                  <c:v>-5</c:v>
                </c:pt>
                <c:pt idx="4243">
                  <c:v>-5</c:v>
                </c:pt>
                <c:pt idx="4244">
                  <c:v>-5</c:v>
                </c:pt>
                <c:pt idx="4245">
                  <c:v>-5</c:v>
                </c:pt>
                <c:pt idx="4246">
                  <c:v>-5</c:v>
                </c:pt>
                <c:pt idx="4247">
                  <c:v>-5</c:v>
                </c:pt>
                <c:pt idx="4248">
                  <c:v>-5</c:v>
                </c:pt>
                <c:pt idx="4249">
                  <c:v>-5</c:v>
                </c:pt>
                <c:pt idx="4250">
                  <c:v>-5</c:v>
                </c:pt>
                <c:pt idx="4251">
                  <c:v>-5</c:v>
                </c:pt>
                <c:pt idx="4252">
                  <c:v>-5</c:v>
                </c:pt>
                <c:pt idx="4253">
                  <c:v>-5</c:v>
                </c:pt>
                <c:pt idx="4254">
                  <c:v>-5</c:v>
                </c:pt>
                <c:pt idx="4255">
                  <c:v>-5</c:v>
                </c:pt>
                <c:pt idx="4256">
                  <c:v>-5</c:v>
                </c:pt>
                <c:pt idx="4257">
                  <c:v>-5</c:v>
                </c:pt>
                <c:pt idx="4258">
                  <c:v>-5</c:v>
                </c:pt>
                <c:pt idx="4259">
                  <c:v>-5</c:v>
                </c:pt>
                <c:pt idx="4260">
                  <c:v>-5</c:v>
                </c:pt>
                <c:pt idx="4261">
                  <c:v>-5</c:v>
                </c:pt>
                <c:pt idx="4262">
                  <c:v>-5</c:v>
                </c:pt>
                <c:pt idx="4263">
                  <c:v>-5</c:v>
                </c:pt>
                <c:pt idx="4264">
                  <c:v>-5</c:v>
                </c:pt>
                <c:pt idx="4265">
                  <c:v>-5</c:v>
                </c:pt>
                <c:pt idx="4266">
                  <c:v>-5</c:v>
                </c:pt>
                <c:pt idx="4267">
                  <c:v>-5</c:v>
                </c:pt>
                <c:pt idx="4268">
                  <c:v>-5</c:v>
                </c:pt>
                <c:pt idx="4269">
                  <c:v>-5</c:v>
                </c:pt>
                <c:pt idx="4270">
                  <c:v>-5</c:v>
                </c:pt>
                <c:pt idx="4271">
                  <c:v>-5</c:v>
                </c:pt>
                <c:pt idx="4272">
                  <c:v>-5</c:v>
                </c:pt>
                <c:pt idx="4273">
                  <c:v>-5</c:v>
                </c:pt>
                <c:pt idx="4274">
                  <c:v>-5</c:v>
                </c:pt>
                <c:pt idx="4275">
                  <c:v>-5</c:v>
                </c:pt>
                <c:pt idx="4276">
                  <c:v>-5</c:v>
                </c:pt>
                <c:pt idx="4277">
                  <c:v>-5</c:v>
                </c:pt>
                <c:pt idx="4278">
                  <c:v>-5</c:v>
                </c:pt>
                <c:pt idx="4279">
                  <c:v>-5</c:v>
                </c:pt>
                <c:pt idx="4280">
                  <c:v>-5</c:v>
                </c:pt>
                <c:pt idx="4281">
                  <c:v>-5</c:v>
                </c:pt>
                <c:pt idx="4282">
                  <c:v>-5</c:v>
                </c:pt>
                <c:pt idx="4283">
                  <c:v>-5</c:v>
                </c:pt>
                <c:pt idx="4284">
                  <c:v>-5</c:v>
                </c:pt>
                <c:pt idx="4285">
                  <c:v>-5</c:v>
                </c:pt>
                <c:pt idx="4286">
                  <c:v>-5</c:v>
                </c:pt>
                <c:pt idx="4287">
                  <c:v>-5</c:v>
                </c:pt>
                <c:pt idx="4288">
                  <c:v>-5</c:v>
                </c:pt>
                <c:pt idx="4289">
                  <c:v>-5</c:v>
                </c:pt>
                <c:pt idx="4290">
                  <c:v>-5</c:v>
                </c:pt>
                <c:pt idx="4291">
                  <c:v>-5</c:v>
                </c:pt>
                <c:pt idx="4292">
                  <c:v>-5</c:v>
                </c:pt>
                <c:pt idx="4293">
                  <c:v>-5</c:v>
                </c:pt>
                <c:pt idx="4294">
                  <c:v>-5</c:v>
                </c:pt>
                <c:pt idx="4295">
                  <c:v>-5</c:v>
                </c:pt>
                <c:pt idx="4296">
                  <c:v>-5</c:v>
                </c:pt>
                <c:pt idx="4297">
                  <c:v>-5</c:v>
                </c:pt>
                <c:pt idx="4298">
                  <c:v>-5</c:v>
                </c:pt>
                <c:pt idx="4299">
                  <c:v>-5</c:v>
                </c:pt>
                <c:pt idx="4300">
                  <c:v>-5</c:v>
                </c:pt>
                <c:pt idx="4301">
                  <c:v>-5</c:v>
                </c:pt>
                <c:pt idx="4302">
                  <c:v>-5</c:v>
                </c:pt>
                <c:pt idx="4303">
                  <c:v>-5</c:v>
                </c:pt>
                <c:pt idx="4304">
                  <c:v>-5</c:v>
                </c:pt>
                <c:pt idx="4305">
                  <c:v>-5</c:v>
                </c:pt>
                <c:pt idx="4306">
                  <c:v>-5</c:v>
                </c:pt>
                <c:pt idx="4307">
                  <c:v>-5</c:v>
                </c:pt>
                <c:pt idx="4308">
                  <c:v>-5</c:v>
                </c:pt>
                <c:pt idx="4309">
                  <c:v>-5</c:v>
                </c:pt>
                <c:pt idx="4310">
                  <c:v>-5</c:v>
                </c:pt>
                <c:pt idx="4311">
                  <c:v>-5</c:v>
                </c:pt>
                <c:pt idx="4312">
                  <c:v>-5</c:v>
                </c:pt>
                <c:pt idx="4313">
                  <c:v>-5</c:v>
                </c:pt>
                <c:pt idx="4314">
                  <c:v>-5</c:v>
                </c:pt>
                <c:pt idx="4315">
                  <c:v>-5</c:v>
                </c:pt>
                <c:pt idx="4316">
                  <c:v>-5</c:v>
                </c:pt>
                <c:pt idx="4317">
                  <c:v>-5</c:v>
                </c:pt>
                <c:pt idx="4318">
                  <c:v>-5</c:v>
                </c:pt>
                <c:pt idx="4319">
                  <c:v>-5</c:v>
                </c:pt>
                <c:pt idx="4320">
                  <c:v>-5</c:v>
                </c:pt>
                <c:pt idx="4321">
                  <c:v>-5</c:v>
                </c:pt>
                <c:pt idx="4322">
                  <c:v>-5</c:v>
                </c:pt>
                <c:pt idx="4323">
                  <c:v>-5</c:v>
                </c:pt>
                <c:pt idx="4324">
                  <c:v>-5</c:v>
                </c:pt>
                <c:pt idx="4325">
                  <c:v>-5</c:v>
                </c:pt>
                <c:pt idx="4326">
                  <c:v>-5</c:v>
                </c:pt>
                <c:pt idx="4327">
                  <c:v>-5</c:v>
                </c:pt>
                <c:pt idx="4328">
                  <c:v>-5</c:v>
                </c:pt>
                <c:pt idx="4329">
                  <c:v>-5</c:v>
                </c:pt>
                <c:pt idx="4330">
                  <c:v>-5</c:v>
                </c:pt>
                <c:pt idx="4331">
                  <c:v>-5</c:v>
                </c:pt>
                <c:pt idx="4332">
                  <c:v>-5</c:v>
                </c:pt>
                <c:pt idx="4333">
                  <c:v>-5</c:v>
                </c:pt>
                <c:pt idx="4334">
                  <c:v>-5</c:v>
                </c:pt>
                <c:pt idx="4335">
                  <c:v>-5</c:v>
                </c:pt>
                <c:pt idx="4336">
                  <c:v>-5</c:v>
                </c:pt>
                <c:pt idx="4337">
                  <c:v>-5</c:v>
                </c:pt>
                <c:pt idx="4338">
                  <c:v>-5</c:v>
                </c:pt>
                <c:pt idx="4339">
                  <c:v>-5</c:v>
                </c:pt>
                <c:pt idx="4340">
                  <c:v>-5</c:v>
                </c:pt>
                <c:pt idx="4341">
                  <c:v>-5</c:v>
                </c:pt>
                <c:pt idx="4342">
                  <c:v>-5</c:v>
                </c:pt>
                <c:pt idx="4343">
                  <c:v>-5</c:v>
                </c:pt>
                <c:pt idx="4344">
                  <c:v>-5</c:v>
                </c:pt>
                <c:pt idx="4345">
                  <c:v>-5</c:v>
                </c:pt>
                <c:pt idx="4346">
                  <c:v>-5</c:v>
                </c:pt>
                <c:pt idx="4347">
                  <c:v>-5</c:v>
                </c:pt>
                <c:pt idx="4348">
                  <c:v>-5</c:v>
                </c:pt>
                <c:pt idx="4349">
                  <c:v>-5</c:v>
                </c:pt>
                <c:pt idx="4350">
                  <c:v>-5</c:v>
                </c:pt>
                <c:pt idx="4351">
                  <c:v>-5</c:v>
                </c:pt>
                <c:pt idx="4352">
                  <c:v>-5</c:v>
                </c:pt>
                <c:pt idx="4353">
                  <c:v>-5</c:v>
                </c:pt>
                <c:pt idx="4354">
                  <c:v>-5</c:v>
                </c:pt>
                <c:pt idx="4355">
                  <c:v>-5</c:v>
                </c:pt>
                <c:pt idx="4356">
                  <c:v>-5</c:v>
                </c:pt>
                <c:pt idx="4357">
                  <c:v>-5</c:v>
                </c:pt>
                <c:pt idx="4358">
                  <c:v>-5</c:v>
                </c:pt>
                <c:pt idx="4359">
                  <c:v>-5</c:v>
                </c:pt>
                <c:pt idx="4360">
                  <c:v>-5</c:v>
                </c:pt>
                <c:pt idx="4361">
                  <c:v>-5</c:v>
                </c:pt>
                <c:pt idx="4362">
                  <c:v>-5</c:v>
                </c:pt>
                <c:pt idx="4363">
                  <c:v>-5</c:v>
                </c:pt>
                <c:pt idx="4364">
                  <c:v>-5</c:v>
                </c:pt>
                <c:pt idx="4365">
                  <c:v>-5</c:v>
                </c:pt>
                <c:pt idx="4366">
                  <c:v>-5</c:v>
                </c:pt>
                <c:pt idx="4367">
                  <c:v>-5</c:v>
                </c:pt>
                <c:pt idx="4368">
                  <c:v>-5</c:v>
                </c:pt>
                <c:pt idx="4369">
                  <c:v>-5</c:v>
                </c:pt>
                <c:pt idx="4370">
                  <c:v>-5</c:v>
                </c:pt>
                <c:pt idx="4371">
                  <c:v>-5</c:v>
                </c:pt>
                <c:pt idx="4372">
                  <c:v>-5</c:v>
                </c:pt>
                <c:pt idx="4373">
                  <c:v>-5</c:v>
                </c:pt>
                <c:pt idx="4374">
                  <c:v>-5</c:v>
                </c:pt>
                <c:pt idx="4375">
                  <c:v>-5</c:v>
                </c:pt>
                <c:pt idx="4376">
                  <c:v>-5</c:v>
                </c:pt>
                <c:pt idx="4377">
                  <c:v>-5</c:v>
                </c:pt>
                <c:pt idx="4378">
                  <c:v>-5</c:v>
                </c:pt>
                <c:pt idx="4379">
                  <c:v>-5</c:v>
                </c:pt>
                <c:pt idx="4380">
                  <c:v>-5</c:v>
                </c:pt>
                <c:pt idx="4381">
                  <c:v>-5</c:v>
                </c:pt>
                <c:pt idx="4382">
                  <c:v>-5</c:v>
                </c:pt>
                <c:pt idx="4383">
                  <c:v>-5</c:v>
                </c:pt>
                <c:pt idx="4384">
                  <c:v>-5</c:v>
                </c:pt>
                <c:pt idx="4385">
                  <c:v>-5</c:v>
                </c:pt>
                <c:pt idx="4386">
                  <c:v>-5</c:v>
                </c:pt>
                <c:pt idx="4387">
                  <c:v>-5</c:v>
                </c:pt>
                <c:pt idx="4388">
                  <c:v>-5</c:v>
                </c:pt>
                <c:pt idx="4389">
                  <c:v>-5</c:v>
                </c:pt>
                <c:pt idx="4390">
                  <c:v>-5</c:v>
                </c:pt>
                <c:pt idx="4391">
                  <c:v>-5</c:v>
                </c:pt>
                <c:pt idx="4392">
                  <c:v>-5</c:v>
                </c:pt>
                <c:pt idx="4393">
                  <c:v>-5</c:v>
                </c:pt>
                <c:pt idx="4394">
                  <c:v>-5</c:v>
                </c:pt>
                <c:pt idx="4395">
                  <c:v>-5</c:v>
                </c:pt>
                <c:pt idx="4396">
                  <c:v>-5</c:v>
                </c:pt>
                <c:pt idx="4397">
                  <c:v>-5</c:v>
                </c:pt>
                <c:pt idx="4398">
                  <c:v>-5</c:v>
                </c:pt>
                <c:pt idx="4399">
                  <c:v>-5</c:v>
                </c:pt>
                <c:pt idx="4400">
                  <c:v>10</c:v>
                </c:pt>
                <c:pt idx="4401">
                  <c:v>10</c:v>
                </c:pt>
                <c:pt idx="4402">
                  <c:v>10</c:v>
                </c:pt>
                <c:pt idx="4403">
                  <c:v>10</c:v>
                </c:pt>
                <c:pt idx="4404">
                  <c:v>10</c:v>
                </c:pt>
                <c:pt idx="4405">
                  <c:v>10</c:v>
                </c:pt>
                <c:pt idx="4406">
                  <c:v>10</c:v>
                </c:pt>
                <c:pt idx="4407">
                  <c:v>10</c:v>
                </c:pt>
                <c:pt idx="4408">
                  <c:v>10</c:v>
                </c:pt>
                <c:pt idx="4409">
                  <c:v>10</c:v>
                </c:pt>
                <c:pt idx="4410">
                  <c:v>10</c:v>
                </c:pt>
                <c:pt idx="4411">
                  <c:v>10</c:v>
                </c:pt>
                <c:pt idx="4412">
                  <c:v>10</c:v>
                </c:pt>
                <c:pt idx="4413">
                  <c:v>10</c:v>
                </c:pt>
                <c:pt idx="4414">
                  <c:v>10</c:v>
                </c:pt>
                <c:pt idx="4415">
                  <c:v>10</c:v>
                </c:pt>
                <c:pt idx="4416">
                  <c:v>10</c:v>
                </c:pt>
                <c:pt idx="4417">
                  <c:v>10</c:v>
                </c:pt>
                <c:pt idx="4418">
                  <c:v>10</c:v>
                </c:pt>
                <c:pt idx="4419">
                  <c:v>10</c:v>
                </c:pt>
                <c:pt idx="4420">
                  <c:v>10</c:v>
                </c:pt>
                <c:pt idx="4421">
                  <c:v>10</c:v>
                </c:pt>
                <c:pt idx="4422">
                  <c:v>10</c:v>
                </c:pt>
                <c:pt idx="4423">
                  <c:v>10</c:v>
                </c:pt>
                <c:pt idx="4424">
                  <c:v>10</c:v>
                </c:pt>
                <c:pt idx="4425">
                  <c:v>10</c:v>
                </c:pt>
                <c:pt idx="4426">
                  <c:v>10</c:v>
                </c:pt>
                <c:pt idx="4427">
                  <c:v>10</c:v>
                </c:pt>
                <c:pt idx="4428">
                  <c:v>10</c:v>
                </c:pt>
                <c:pt idx="4429">
                  <c:v>10</c:v>
                </c:pt>
                <c:pt idx="4430">
                  <c:v>10</c:v>
                </c:pt>
                <c:pt idx="4431">
                  <c:v>10</c:v>
                </c:pt>
                <c:pt idx="4432">
                  <c:v>10</c:v>
                </c:pt>
                <c:pt idx="4433">
                  <c:v>10</c:v>
                </c:pt>
                <c:pt idx="4434">
                  <c:v>10</c:v>
                </c:pt>
                <c:pt idx="4435">
                  <c:v>10</c:v>
                </c:pt>
                <c:pt idx="4436">
                  <c:v>10</c:v>
                </c:pt>
                <c:pt idx="4437">
                  <c:v>10</c:v>
                </c:pt>
                <c:pt idx="4438">
                  <c:v>10</c:v>
                </c:pt>
                <c:pt idx="4439">
                  <c:v>10</c:v>
                </c:pt>
                <c:pt idx="4440">
                  <c:v>10</c:v>
                </c:pt>
                <c:pt idx="4441">
                  <c:v>10</c:v>
                </c:pt>
                <c:pt idx="4442">
                  <c:v>10</c:v>
                </c:pt>
                <c:pt idx="4443">
                  <c:v>10</c:v>
                </c:pt>
                <c:pt idx="4444">
                  <c:v>10</c:v>
                </c:pt>
                <c:pt idx="4445">
                  <c:v>10</c:v>
                </c:pt>
                <c:pt idx="4446">
                  <c:v>10</c:v>
                </c:pt>
                <c:pt idx="4447">
                  <c:v>10</c:v>
                </c:pt>
                <c:pt idx="4448">
                  <c:v>10</c:v>
                </c:pt>
                <c:pt idx="4449">
                  <c:v>10</c:v>
                </c:pt>
                <c:pt idx="4450">
                  <c:v>10</c:v>
                </c:pt>
                <c:pt idx="4451">
                  <c:v>10</c:v>
                </c:pt>
                <c:pt idx="4452">
                  <c:v>10</c:v>
                </c:pt>
                <c:pt idx="4453">
                  <c:v>10</c:v>
                </c:pt>
                <c:pt idx="4454">
                  <c:v>10</c:v>
                </c:pt>
                <c:pt idx="4455">
                  <c:v>10</c:v>
                </c:pt>
                <c:pt idx="4456">
                  <c:v>10</c:v>
                </c:pt>
                <c:pt idx="4457">
                  <c:v>10</c:v>
                </c:pt>
                <c:pt idx="4458">
                  <c:v>10</c:v>
                </c:pt>
                <c:pt idx="4459">
                  <c:v>10</c:v>
                </c:pt>
                <c:pt idx="4460">
                  <c:v>10</c:v>
                </c:pt>
                <c:pt idx="4461">
                  <c:v>10</c:v>
                </c:pt>
                <c:pt idx="4462">
                  <c:v>10</c:v>
                </c:pt>
                <c:pt idx="4463">
                  <c:v>10</c:v>
                </c:pt>
                <c:pt idx="4464">
                  <c:v>10</c:v>
                </c:pt>
                <c:pt idx="4465">
                  <c:v>10</c:v>
                </c:pt>
                <c:pt idx="4466">
                  <c:v>10</c:v>
                </c:pt>
                <c:pt idx="4467">
                  <c:v>10</c:v>
                </c:pt>
                <c:pt idx="4468">
                  <c:v>10</c:v>
                </c:pt>
                <c:pt idx="4469">
                  <c:v>10</c:v>
                </c:pt>
                <c:pt idx="4470">
                  <c:v>10</c:v>
                </c:pt>
                <c:pt idx="4471">
                  <c:v>10</c:v>
                </c:pt>
                <c:pt idx="4472">
                  <c:v>10</c:v>
                </c:pt>
                <c:pt idx="4473">
                  <c:v>10</c:v>
                </c:pt>
                <c:pt idx="4474">
                  <c:v>10</c:v>
                </c:pt>
                <c:pt idx="4475">
                  <c:v>10</c:v>
                </c:pt>
                <c:pt idx="4476">
                  <c:v>10</c:v>
                </c:pt>
                <c:pt idx="4477">
                  <c:v>10</c:v>
                </c:pt>
                <c:pt idx="4478">
                  <c:v>10</c:v>
                </c:pt>
                <c:pt idx="4479">
                  <c:v>10</c:v>
                </c:pt>
                <c:pt idx="4480">
                  <c:v>10</c:v>
                </c:pt>
                <c:pt idx="4481">
                  <c:v>10</c:v>
                </c:pt>
                <c:pt idx="4482">
                  <c:v>10</c:v>
                </c:pt>
                <c:pt idx="4483">
                  <c:v>10</c:v>
                </c:pt>
                <c:pt idx="4484">
                  <c:v>10</c:v>
                </c:pt>
                <c:pt idx="4485">
                  <c:v>10</c:v>
                </c:pt>
                <c:pt idx="4486">
                  <c:v>10</c:v>
                </c:pt>
                <c:pt idx="4487">
                  <c:v>10</c:v>
                </c:pt>
                <c:pt idx="4488">
                  <c:v>10</c:v>
                </c:pt>
                <c:pt idx="4489">
                  <c:v>10</c:v>
                </c:pt>
                <c:pt idx="4490">
                  <c:v>10</c:v>
                </c:pt>
                <c:pt idx="4491">
                  <c:v>10</c:v>
                </c:pt>
                <c:pt idx="4492">
                  <c:v>10</c:v>
                </c:pt>
                <c:pt idx="4493">
                  <c:v>10</c:v>
                </c:pt>
                <c:pt idx="4494">
                  <c:v>10</c:v>
                </c:pt>
                <c:pt idx="4495">
                  <c:v>10</c:v>
                </c:pt>
                <c:pt idx="4496">
                  <c:v>10</c:v>
                </c:pt>
                <c:pt idx="4497">
                  <c:v>10</c:v>
                </c:pt>
                <c:pt idx="4498">
                  <c:v>10</c:v>
                </c:pt>
                <c:pt idx="4499">
                  <c:v>10</c:v>
                </c:pt>
                <c:pt idx="4500">
                  <c:v>10</c:v>
                </c:pt>
                <c:pt idx="4501">
                  <c:v>10</c:v>
                </c:pt>
                <c:pt idx="4502">
                  <c:v>10</c:v>
                </c:pt>
                <c:pt idx="4503">
                  <c:v>10</c:v>
                </c:pt>
                <c:pt idx="4504">
                  <c:v>10</c:v>
                </c:pt>
                <c:pt idx="4505">
                  <c:v>10</c:v>
                </c:pt>
                <c:pt idx="4506">
                  <c:v>10</c:v>
                </c:pt>
                <c:pt idx="4507">
                  <c:v>10</c:v>
                </c:pt>
                <c:pt idx="4508">
                  <c:v>10</c:v>
                </c:pt>
                <c:pt idx="4509">
                  <c:v>10</c:v>
                </c:pt>
                <c:pt idx="4510">
                  <c:v>10</c:v>
                </c:pt>
                <c:pt idx="4511">
                  <c:v>10</c:v>
                </c:pt>
                <c:pt idx="4512">
                  <c:v>10</c:v>
                </c:pt>
                <c:pt idx="4513">
                  <c:v>10</c:v>
                </c:pt>
                <c:pt idx="4514">
                  <c:v>10</c:v>
                </c:pt>
                <c:pt idx="4515">
                  <c:v>10</c:v>
                </c:pt>
                <c:pt idx="4516">
                  <c:v>10</c:v>
                </c:pt>
                <c:pt idx="4517">
                  <c:v>10</c:v>
                </c:pt>
                <c:pt idx="4518">
                  <c:v>10</c:v>
                </c:pt>
                <c:pt idx="4519">
                  <c:v>10</c:v>
                </c:pt>
                <c:pt idx="4520">
                  <c:v>10</c:v>
                </c:pt>
                <c:pt idx="4521">
                  <c:v>10</c:v>
                </c:pt>
                <c:pt idx="4522">
                  <c:v>10</c:v>
                </c:pt>
                <c:pt idx="4523">
                  <c:v>10</c:v>
                </c:pt>
                <c:pt idx="4524">
                  <c:v>10</c:v>
                </c:pt>
                <c:pt idx="4525">
                  <c:v>10</c:v>
                </c:pt>
                <c:pt idx="4526">
                  <c:v>10</c:v>
                </c:pt>
                <c:pt idx="4527">
                  <c:v>10</c:v>
                </c:pt>
                <c:pt idx="4528">
                  <c:v>10</c:v>
                </c:pt>
                <c:pt idx="4529">
                  <c:v>10</c:v>
                </c:pt>
                <c:pt idx="4530">
                  <c:v>10</c:v>
                </c:pt>
                <c:pt idx="4531">
                  <c:v>10</c:v>
                </c:pt>
                <c:pt idx="4532">
                  <c:v>10</c:v>
                </c:pt>
                <c:pt idx="4533">
                  <c:v>10</c:v>
                </c:pt>
                <c:pt idx="4534">
                  <c:v>10</c:v>
                </c:pt>
                <c:pt idx="4535">
                  <c:v>10</c:v>
                </c:pt>
                <c:pt idx="4536">
                  <c:v>10</c:v>
                </c:pt>
                <c:pt idx="4537">
                  <c:v>10</c:v>
                </c:pt>
                <c:pt idx="4538">
                  <c:v>10</c:v>
                </c:pt>
                <c:pt idx="4539">
                  <c:v>10</c:v>
                </c:pt>
                <c:pt idx="4540">
                  <c:v>10</c:v>
                </c:pt>
                <c:pt idx="4541">
                  <c:v>10</c:v>
                </c:pt>
                <c:pt idx="4542">
                  <c:v>10</c:v>
                </c:pt>
                <c:pt idx="4543">
                  <c:v>10</c:v>
                </c:pt>
                <c:pt idx="4544">
                  <c:v>10</c:v>
                </c:pt>
                <c:pt idx="4545">
                  <c:v>10</c:v>
                </c:pt>
                <c:pt idx="4546">
                  <c:v>10</c:v>
                </c:pt>
                <c:pt idx="4547">
                  <c:v>10</c:v>
                </c:pt>
                <c:pt idx="4548">
                  <c:v>10</c:v>
                </c:pt>
                <c:pt idx="4549">
                  <c:v>10</c:v>
                </c:pt>
                <c:pt idx="4550">
                  <c:v>10</c:v>
                </c:pt>
                <c:pt idx="4551">
                  <c:v>10</c:v>
                </c:pt>
                <c:pt idx="4552">
                  <c:v>10</c:v>
                </c:pt>
                <c:pt idx="4553">
                  <c:v>10</c:v>
                </c:pt>
                <c:pt idx="4554">
                  <c:v>10</c:v>
                </c:pt>
                <c:pt idx="4555">
                  <c:v>10</c:v>
                </c:pt>
                <c:pt idx="4556">
                  <c:v>10</c:v>
                </c:pt>
                <c:pt idx="4557">
                  <c:v>10</c:v>
                </c:pt>
                <c:pt idx="4558">
                  <c:v>10</c:v>
                </c:pt>
                <c:pt idx="4559">
                  <c:v>10</c:v>
                </c:pt>
                <c:pt idx="4560">
                  <c:v>10</c:v>
                </c:pt>
                <c:pt idx="4561">
                  <c:v>10</c:v>
                </c:pt>
                <c:pt idx="4562">
                  <c:v>10</c:v>
                </c:pt>
                <c:pt idx="4563">
                  <c:v>10</c:v>
                </c:pt>
                <c:pt idx="4564">
                  <c:v>10</c:v>
                </c:pt>
                <c:pt idx="4565">
                  <c:v>10</c:v>
                </c:pt>
                <c:pt idx="4566">
                  <c:v>10</c:v>
                </c:pt>
                <c:pt idx="4567">
                  <c:v>10</c:v>
                </c:pt>
                <c:pt idx="4568">
                  <c:v>10</c:v>
                </c:pt>
                <c:pt idx="4569">
                  <c:v>10</c:v>
                </c:pt>
                <c:pt idx="4570">
                  <c:v>10</c:v>
                </c:pt>
                <c:pt idx="4571">
                  <c:v>10</c:v>
                </c:pt>
                <c:pt idx="4572">
                  <c:v>10</c:v>
                </c:pt>
                <c:pt idx="4573">
                  <c:v>10</c:v>
                </c:pt>
                <c:pt idx="4574">
                  <c:v>10</c:v>
                </c:pt>
                <c:pt idx="4575">
                  <c:v>10</c:v>
                </c:pt>
                <c:pt idx="4576">
                  <c:v>10</c:v>
                </c:pt>
                <c:pt idx="4577">
                  <c:v>10</c:v>
                </c:pt>
                <c:pt idx="4578">
                  <c:v>10</c:v>
                </c:pt>
                <c:pt idx="4579">
                  <c:v>10</c:v>
                </c:pt>
                <c:pt idx="4580">
                  <c:v>10</c:v>
                </c:pt>
                <c:pt idx="4581">
                  <c:v>10</c:v>
                </c:pt>
                <c:pt idx="4582">
                  <c:v>10</c:v>
                </c:pt>
                <c:pt idx="4583">
                  <c:v>10</c:v>
                </c:pt>
                <c:pt idx="4584">
                  <c:v>10</c:v>
                </c:pt>
                <c:pt idx="4585">
                  <c:v>10</c:v>
                </c:pt>
                <c:pt idx="4586">
                  <c:v>10</c:v>
                </c:pt>
                <c:pt idx="4587">
                  <c:v>10</c:v>
                </c:pt>
                <c:pt idx="4588">
                  <c:v>10</c:v>
                </c:pt>
                <c:pt idx="4589">
                  <c:v>10</c:v>
                </c:pt>
                <c:pt idx="4590">
                  <c:v>10</c:v>
                </c:pt>
                <c:pt idx="4591">
                  <c:v>10</c:v>
                </c:pt>
                <c:pt idx="4592">
                  <c:v>10</c:v>
                </c:pt>
                <c:pt idx="4593">
                  <c:v>10</c:v>
                </c:pt>
                <c:pt idx="4594">
                  <c:v>10</c:v>
                </c:pt>
                <c:pt idx="4595">
                  <c:v>10</c:v>
                </c:pt>
                <c:pt idx="4596">
                  <c:v>10</c:v>
                </c:pt>
                <c:pt idx="4597">
                  <c:v>10</c:v>
                </c:pt>
                <c:pt idx="4598">
                  <c:v>10</c:v>
                </c:pt>
                <c:pt idx="4599">
                  <c:v>10</c:v>
                </c:pt>
                <c:pt idx="4600">
                  <c:v>10</c:v>
                </c:pt>
                <c:pt idx="4601">
                  <c:v>10</c:v>
                </c:pt>
                <c:pt idx="4602">
                  <c:v>10</c:v>
                </c:pt>
                <c:pt idx="4603">
                  <c:v>10</c:v>
                </c:pt>
                <c:pt idx="4604">
                  <c:v>10</c:v>
                </c:pt>
                <c:pt idx="4605">
                  <c:v>10</c:v>
                </c:pt>
                <c:pt idx="4606">
                  <c:v>10</c:v>
                </c:pt>
                <c:pt idx="4607">
                  <c:v>10</c:v>
                </c:pt>
                <c:pt idx="4608">
                  <c:v>10</c:v>
                </c:pt>
                <c:pt idx="4609">
                  <c:v>10</c:v>
                </c:pt>
                <c:pt idx="4610">
                  <c:v>10</c:v>
                </c:pt>
                <c:pt idx="4611">
                  <c:v>10</c:v>
                </c:pt>
                <c:pt idx="4612">
                  <c:v>10</c:v>
                </c:pt>
                <c:pt idx="4613">
                  <c:v>10</c:v>
                </c:pt>
                <c:pt idx="4614">
                  <c:v>10</c:v>
                </c:pt>
                <c:pt idx="4615">
                  <c:v>10</c:v>
                </c:pt>
                <c:pt idx="4616">
                  <c:v>10</c:v>
                </c:pt>
                <c:pt idx="4617">
                  <c:v>10</c:v>
                </c:pt>
                <c:pt idx="4618">
                  <c:v>10</c:v>
                </c:pt>
                <c:pt idx="4619">
                  <c:v>10</c:v>
                </c:pt>
                <c:pt idx="4620">
                  <c:v>10</c:v>
                </c:pt>
                <c:pt idx="4621">
                  <c:v>10</c:v>
                </c:pt>
                <c:pt idx="4622">
                  <c:v>10</c:v>
                </c:pt>
                <c:pt idx="4623">
                  <c:v>10</c:v>
                </c:pt>
                <c:pt idx="4624">
                  <c:v>10</c:v>
                </c:pt>
                <c:pt idx="4625">
                  <c:v>10</c:v>
                </c:pt>
                <c:pt idx="4626">
                  <c:v>10</c:v>
                </c:pt>
                <c:pt idx="4627">
                  <c:v>10</c:v>
                </c:pt>
                <c:pt idx="4628">
                  <c:v>10</c:v>
                </c:pt>
                <c:pt idx="4629">
                  <c:v>10</c:v>
                </c:pt>
                <c:pt idx="4630">
                  <c:v>10</c:v>
                </c:pt>
                <c:pt idx="4631">
                  <c:v>10</c:v>
                </c:pt>
                <c:pt idx="4632">
                  <c:v>10</c:v>
                </c:pt>
                <c:pt idx="4633">
                  <c:v>10</c:v>
                </c:pt>
                <c:pt idx="4634">
                  <c:v>10</c:v>
                </c:pt>
                <c:pt idx="4635">
                  <c:v>10</c:v>
                </c:pt>
                <c:pt idx="4636">
                  <c:v>10</c:v>
                </c:pt>
                <c:pt idx="4637">
                  <c:v>10</c:v>
                </c:pt>
                <c:pt idx="4638">
                  <c:v>10</c:v>
                </c:pt>
                <c:pt idx="4639">
                  <c:v>10</c:v>
                </c:pt>
                <c:pt idx="4640">
                  <c:v>10</c:v>
                </c:pt>
                <c:pt idx="4641">
                  <c:v>10</c:v>
                </c:pt>
                <c:pt idx="4642">
                  <c:v>10</c:v>
                </c:pt>
                <c:pt idx="4643">
                  <c:v>10</c:v>
                </c:pt>
                <c:pt idx="4644">
                  <c:v>10</c:v>
                </c:pt>
                <c:pt idx="4645">
                  <c:v>10</c:v>
                </c:pt>
                <c:pt idx="4646">
                  <c:v>10</c:v>
                </c:pt>
                <c:pt idx="4647">
                  <c:v>10</c:v>
                </c:pt>
                <c:pt idx="4648">
                  <c:v>10</c:v>
                </c:pt>
                <c:pt idx="4649">
                  <c:v>10</c:v>
                </c:pt>
                <c:pt idx="4650">
                  <c:v>10</c:v>
                </c:pt>
                <c:pt idx="4651">
                  <c:v>10</c:v>
                </c:pt>
                <c:pt idx="4652">
                  <c:v>10</c:v>
                </c:pt>
                <c:pt idx="4653">
                  <c:v>10</c:v>
                </c:pt>
                <c:pt idx="4654">
                  <c:v>10</c:v>
                </c:pt>
                <c:pt idx="4655">
                  <c:v>10</c:v>
                </c:pt>
                <c:pt idx="4656">
                  <c:v>10</c:v>
                </c:pt>
                <c:pt idx="4657">
                  <c:v>10</c:v>
                </c:pt>
                <c:pt idx="4658">
                  <c:v>10</c:v>
                </c:pt>
                <c:pt idx="4659">
                  <c:v>10</c:v>
                </c:pt>
                <c:pt idx="4660">
                  <c:v>10</c:v>
                </c:pt>
                <c:pt idx="4661">
                  <c:v>10</c:v>
                </c:pt>
                <c:pt idx="4662">
                  <c:v>10</c:v>
                </c:pt>
                <c:pt idx="4663">
                  <c:v>10</c:v>
                </c:pt>
                <c:pt idx="4664">
                  <c:v>10</c:v>
                </c:pt>
                <c:pt idx="4665">
                  <c:v>10</c:v>
                </c:pt>
                <c:pt idx="4666">
                  <c:v>10</c:v>
                </c:pt>
                <c:pt idx="4667">
                  <c:v>10</c:v>
                </c:pt>
                <c:pt idx="4668">
                  <c:v>10</c:v>
                </c:pt>
                <c:pt idx="4669">
                  <c:v>10</c:v>
                </c:pt>
                <c:pt idx="4670">
                  <c:v>10</c:v>
                </c:pt>
                <c:pt idx="4671">
                  <c:v>10</c:v>
                </c:pt>
                <c:pt idx="4672">
                  <c:v>10</c:v>
                </c:pt>
                <c:pt idx="4673">
                  <c:v>10</c:v>
                </c:pt>
                <c:pt idx="4674">
                  <c:v>10</c:v>
                </c:pt>
                <c:pt idx="4675">
                  <c:v>10</c:v>
                </c:pt>
                <c:pt idx="4676">
                  <c:v>10</c:v>
                </c:pt>
                <c:pt idx="4677">
                  <c:v>10</c:v>
                </c:pt>
                <c:pt idx="4678">
                  <c:v>10</c:v>
                </c:pt>
                <c:pt idx="4679">
                  <c:v>10</c:v>
                </c:pt>
                <c:pt idx="4680">
                  <c:v>10</c:v>
                </c:pt>
                <c:pt idx="4681">
                  <c:v>10</c:v>
                </c:pt>
                <c:pt idx="4682">
                  <c:v>10</c:v>
                </c:pt>
                <c:pt idx="4683">
                  <c:v>10</c:v>
                </c:pt>
                <c:pt idx="4684">
                  <c:v>10</c:v>
                </c:pt>
                <c:pt idx="4685">
                  <c:v>10</c:v>
                </c:pt>
                <c:pt idx="4686">
                  <c:v>10</c:v>
                </c:pt>
                <c:pt idx="4687">
                  <c:v>10</c:v>
                </c:pt>
                <c:pt idx="4688">
                  <c:v>10</c:v>
                </c:pt>
                <c:pt idx="4689">
                  <c:v>10</c:v>
                </c:pt>
                <c:pt idx="4690">
                  <c:v>10</c:v>
                </c:pt>
                <c:pt idx="4691">
                  <c:v>10</c:v>
                </c:pt>
                <c:pt idx="4692">
                  <c:v>10</c:v>
                </c:pt>
                <c:pt idx="4693">
                  <c:v>10</c:v>
                </c:pt>
                <c:pt idx="4694">
                  <c:v>10</c:v>
                </c:pt>
                <c:pt idx="4695">
                  <c:v>10</c:v>
                </c:pt>
                <c:pt idx="4696">
                  <c:v>10</c:v>
                </c:pt>
                <c:pt idx="4697">
                  <c:v>10</c:v>
                </c:pt>
                <c:pt idx="4698">
                  <c:v>10</c:v>
                </c:pt>
                <c:pt idx="4699">
                  <c:v>10</c:v>
                </c:pt>
                <c:pt idx="4700">
                  <c:v>10</c:v>
                </c:pt>
                <c:pt idx="4701">
                  <c:v>10</c:v>
                </c:pt>
                <c:pt idx="4702">
                  <c:v>10</c:v>
                </c:pt>
                <c:pt idx="4703">
                  <c:v>10</c:v>
                </c:pt>
                <c:pt idx="4704">
                  <c:v>10</c:v>
                </c:pt>
                <c:pt idx="4705">
                  <c:v>10</c:v>
                </c:pt>
                <c:pt idx="4706">
                  <c:v>10</c:v>
                </c:pt>
                <c:pt idx="4707">
                  <c:v>10</c:v>
                </c:pt>
                <c:pt idx="4708">
                  <c:v>10</c:v>
                </c:pt>
                <c:pt idx="4709">
                  <c:v>10</c:v>
                </c:pt>
                <c:pt idx="4710">
                  <c:v>10</c:v>
                </c:pt>
                <c:pt idx="4711">
                  <c:v>10</c:v>
                </c:pt>
                <c:pt idx="4712">
                  <c:v>10</c:v>
                </c:pt>
                <c:pt idx="4713">
                  <c:v>10</c:v>
                </c:pt>
                <c:pt idx="4714">
                  <c:v>10</c:v>
                </c:pt>
                <c:pt idx="4715">
                  <c:v>10</c:v>
                </c:pt>
                <c:pt idx="4716">
                  <c:v>10</c:v>
                </c:pt>
                <c:pt idx="4717">
                  <c:v>10</c:v>
                </c:pt>
                <c:pt idx="4718">
                  <c:v>10</c:v>
                </c:pt>
                <c:pt idx="4719">
                  <c:v>10</c:v>
                </c:pt>
                <c:pt idx="4720">
                  <c:v>10</c:v>
                </c:pt>
                <c:pt idx="4721">
                  <c:v>10</c:v>
                </c:pt>
                <c:pt idx="4722">
                  <c:v>10</c:v>
                </c:pt>
                <c:pt idx="4723">
                  <c:v>10</c:v>
                </c:pt>
                <c:pt idx="4724">
                  <c:v>10</c:v>
                </c:pt>
                <c:pt idx="4725">
                  <c:v>10</c:v>
                </c:pt>
                <c:pt idx="4726">
                  <c:v>10</c:v>
                </c:pt>
                <c:pt idx="4727">
                  <c:v>10</c:v>
                </c:pt>
                <c:pt idx="4728">
                  <c:v>10</c:v>
                </c:pt>
                <c:pt idx="4729">
                  <c:v>10</c:v>
                </c:pt>
                <c:pt idx="4730">
                  <c:v>10</c:v>
                </c:pt>
                <c:pt idx="4731">
                  <c:v>10</c:v>
                </c:pt>
                <c:pt idx="4732">
                  <c:v>10</c:v>
                </c:pt>
                <c:pt idx="4733">
                  <c:v>10</c:v>
                </c:pt>
                <c:pt idx="4734">
                  <c:v>10</c:v>
                </c:pt>
                <c:pt idx="4735">
                  <c:v>10</c:v>
                </c:pt>
                <c:pt idx="4736">
                  <c:v>10</c:v>
                </c:pt>
                <c:pt idx="4737">
                  <c:v>10</c:v>
                </c:pt>
                <c:pt idx="4738">
                  <c:v>10</c:v>
                </c:pt>
                <c:pt idx="4739">
                  <c:v>10</c:v>
                </c:pt>
                <c:pt idx="4740">
                  <c:v>10</c:v>
                </c:pt>
                <c:pt idx="4741">
                  <c:v>10</c:v>
                </c:pt>
                <c:pt idx="4742">
                  <c:v>10</c:v>
                </c:pt>
                <c:pt idx="4743">
                  <c:v>10</c:v>
                </c:pt>
                <c:pt idx="4744">
                  <c:v>10</c:v>
                </c:pt>
                <c:pt idx="4745">
                  <c:v>10</c:v>
                </c:pt>
                <c:pt idx="4746">
                  <c:v>10</c:v>
                </c:pt>
                <c:pt idx="4747">
                  <c:v>10</c:v>
                </c:pt>
                <c:pt idx="4748">
                  <c:v>10</c:v>
                </c:pt>
                <c:pt idx="4749">
                  <c:v>10</c:v>
                </c:pt>
                <c:pt idx="4750">
                  <c:v>10</c:v>
                </c:pt>
                <c:pt idx="4751">
                  <c:v>10</c:v>
                </c:pt>
                <c:pt idx="4752">
                  <c:v>10</c:v>
                </c:pt>
                <c:pt idx="4753">
                  <c:v>10</c:v>
                </c:pt>
                <c:pt idx="4754">
                  <c:v>10</c:v>
                </c:pt>
                <c:pt idx="4755">
                  <c:v>10</c:v>
                </c:pt>
                <c:pt idx="4756">
                  <c:v>10</c:v>
                </c:pt>
                <c:pt idx="4757">
                  <c:v>10</c:v>
                </c:pt>
                <c:pt idx="4758">
                  <c:v>10</c:v>
                </c:pt>
                <c:pt idx="4759">
                  <c:v>10</c:v>
                </c:pt>
                <c:pt idx="4760">
                  <c:v>10</c:v>
                </c:pt>
                <c:pt idx="4761">
                  <c:v>10</c:v>
                </c:pt>
                <c:pt idx="4762">
                  <c:v>10</c:v>
                </c:pt>
                <c:pt idx="4763">
                  <c:v>10</c:v>
                </c:pt>
                <c:pt idx="4764">
                  <c:v>10</c:v>
                </c:pt>
                <c:pt idx="4765">
                  <c:v>10</c:v>
                </c:pt>
                <c:pt idx="4766">
                  <c:v>10</c:v>
                </c:pt>
                <c:pt idx="4767">
                  <c:v>10</c:v>
                </c:pt>
                <c:pt idx="4768">
                  <c:v>10</c:v>
                </c:pt>
                <c:pt idx="4769">
                  <c:v>10</c:v>
                </c:pt>
                <c:pt idx="4770">
                  <c:v>10</c:v>
                </c:pt>
                <c:pt idx="4771">
                  <c:v>10</c:v>
                </c:pt>
                <c:pt idx="4772">
                  <c:v>10</c:v>
                </c:pt>
                <c:pt idx="4773">
                  <c:v>10</c:v>
                </c:pt>
                <c:pt idx="4774">
                  <c:v>10</c:v>
                </c:pt>
                <c:pt idx="4775">
                  <c:v>10</c:v>
                </c:pt>
                <c:pt idx="4776">
                  <c:v>10</c:v>
                </c:pt>
                <c:pt idx="4777">
                  <c:v>10</c:v>
                </c:pt>
                <c:pt idx="4778">
                  <c:v>10</c:v>
                </c:pt>
                <c:pt idx="4779">
                  <c:v>10</c:v>
                </c:pt>
                <c:pt idx="4780">
                  <c:v>10</c:v>
                </c:pt>
                <c:pt idx="4781">
                  <c:v>10</c:v>
                </c:pt>
                <c:pt idx="4782">
                  <c:v>10</c:v>
                </c:pt>
                <c:pt idx="4783">
                  <c:v>10</c:v>
                </c:pt>
                <c:pt idx="4784">
                  <c:v>10</c:v>
                </c:pt>
                <c:pt idx="4785">
                  <c:v>10</c:v>
                </c:pt>
                <c:pt idx="4786">
                  <c:v>10</c:v>
                </c:pt>
                <c:pt idx="4787">
                  <c:v>10</c:v>
                </c:pt>
                <c:pt idx="4788">
                  <c:v>10</c:v>
                </c:pt>
                <c:pt idx="4789">
                  <c:v>10</c:v>
                </c:pt>
                <c:pt idx="4790">
                  <c:v>10</c:v>
                </c:pt>
                <c:pt idx="4791">
                  <c:v>10</c:v>
                </c:pt>
                <c:pt idx="4792">
                  <c:v>10</c:v>
                </c:pt>
                <c:pt idx="4793">
                  <c:v>10</c:v>
                </c:pt>
                <c:pt idx="4794">
                  <c:v>10</c:v>
                </c:pt>
                <c:pt idx="4795">
                  <c:v>10</c:v>
                </c:pt>
                <c:pt idx="4796">
                  <c:v>10</c:v>
                </c:pt>
                <c:pt idx="4797">
                  <c:v>10</c:v>
                </c:pt>
                <c:pt idx="4798">
                  <c:v>10</c:v>
                </c:pt>
                <c:pt idx="4799">
                  <c:v>10</c:v>
                </c:pt>
                <c:pt idx="4800">
                  <c:v>10</c:v>
                </c:pt>
                <c:pt idx="4801">
                  <c:v>10</c:v>
                </c:pt>
                <c:pt idx="4802">
                  <c:v>10</c:v>
                </c:pt>
                <c:pt idx="4803">
                  <c:v>10</c:v>
                </c:pt>
                <c:pt idx="4804">
                  <c:v>10</c:v>
                </c:pt>
                <c:pt idx="4805">
                  <c:v>10</c:v>
                </c:pt>
                <c:pt idx="4806">
                  <c:v>10</c:v>
                </c:pt>
                <c:pt idx="4807">
                  <c:v>10</c:v>
                </c:pt>
                <c:pt idx="4808">
                  <c:v>10</c:v>
                </c:pt>
                <c:pt idx="4809">
                  <c:v>10</c:v>
                </c:pt>
                <c:pt idx="4810">
                  <c:v>10</c:v>
                </c:pt>
                <c:pt idx="4811">
                  <c:v>10</c:v>
                </c:pt>
                <c:pt idx="4812">
                  <c:v>10</c:v>
                </c:pt>
                <c:pt idx="4813">
                  <c:v>10</c:v>
                </c:pt>
                <c:pt idx="4814">
                  <c:v>10</c:v>
                </c:pt>
                <c:pt idx="4815">
                  <c:v>10</c:v>
                </c:pt>
                <c:pt idx="4816">
                  <c:v>10</c:v>
                </c:pt>
                <c:pt idx="4817">
                  <c:v>10</c:v>
                </c:pt>
                <c:pt idx="4818">
                  <c:v>10</c:v>
                </c:pt>
                <c:pt idx="4819">
                  <c:v>10</c:v>
                </c:pt>
                <c:pt idx="4820">
                  <c:v>10</c:v>
                </c:pt>
                <c:pt idx="4821">
                  <c:v>10</c:v>
                </c:pt>
                <c:pt idx="4822">
                  <c:v>10</c:v>
                </c:pt>
                <c:pt idx="4823">
                  <c:v>10</c:v>
                </c:pt>
                <c:pt idx="4824">
                  <c:v>10</c:v>
                </c:pt>
                <c:pt idx="4825">
                  <c:v>10</c:v>
                </c:pt>
                <c:pt idx="4826">
                  <c:v>10</c:v>
                </c:pt>
                <c:pt idx="4827">
                  <c:v>10</c:v>
                </c:pt>
                <c:pt idx="4828">
                  <c:v>10</c:v>
                </c:pt>
                <c:pt idx="4829">
                  <c:v>10</c:v>
                </c:pt>
                <c:pt idx="4830">
                  <c:v>10</c:v>
                </c:pt>
                <c:pt idx="4831">
                  <c:v>10</c:v>
                </c:pt>
                <c:pt idx="4832">
                  <c:v>10</c:v>
                </c:pt>
                <c:pt idx="4833">
                  <c:v>10</c:v>
                </c:pt>
                <c:pt idx="4834">
                  <c:v>10</c:v>
                </c:pt>
                <c:pt idx="4835">
                  <c:v>10</c:v>
                </c:pt>
                <c:pt idx="4836">
                  <c:v>10</c:v>
                </c:pt>
                <c:pt idx="4837">
                  <c:v>10</c:v>
                </c:pt>
                <c:pt idx="4838">
                  <c:v>10</c:v>
                </c:pt>
                <c:pt idx="4839">
                  <c:v>10</c:v>
                </c:pt>
                <c:pt idx="4840">
                  <c:v>10</c:v>
                </c:pt>
                <c:pt idx="4841">
                  <c:v>10</c:v>
                </c:pt>
                <c:pt idx="4842">
                  <c:v>10</c:v>
                </c:pt>
                <c:pt idx="4843">
                  <c:v>10</c:v>
                </c:pt>
                <c:pt idx="4844">
                  <c:v>10</c:v>
                </c:pt>
                <c:pt idx="4845">
                  <c:v>10</c:v>
                </c:pt>
                <c:pt idx="4846">
                  <c:v>10</c:v>
                </c:pt>
                <c:pt idx="4847">
                  <c:v>10</c:v>
                </c:pt>
                <c:pt idx="4848">
                  <c:v>10</c:v>
                </c:pt>
                <c:pt idx="4849">
                  <c:v>10</c:v>
                </c:pt>
                <c:pt idx="4850">
                  <c:v>10</c:v>
                </c:pt>
                <c:pt idx="4851">
                  <c:v>10</c:v>
                </c:pt>
                <c:pt idx="4852">
                  <c:v>10</c:v>
                </c:pt>
                <c:pt idx="4853">
                  <c:v>10</c:v>
                </c:pt>
                <c:pt idx="4854">
                  <c:v>10</c:v>
                </c:pt>
                <c:pt idx="4855">
                  <c:v>10</c:v>
                </c:pt>
                <c:pt idx="4856">
                  <c:v>10</c:v>
                </c:pt>
                <c:pt idx="4857">
                  <c:v>10</c:v>
                </c:pt>
                <c:pt idx="4858">
                  <c:v>10</c:v>
                </c:pt>
                <c:pt idx="4859">
                  <c:v>10</c:v>
                </c:pt>
                <c:pt idx="4860">
                  <c:v>10</c:v>
                </c:pt>
                <c:pt idx="4861">
                  <c:v>10</c:v>
                </c:pt>
                <c:pt idx="4862">
                  <c:v>10</c:v>
                </c:pt>
                <c:pt idx="4863">
                  <c:v>10</c:v>
                </c:pt>
                <c:pt idx="4864">
                  <c:v>10</c:v>
                </c:pt>
                <c:pt idx="4865">
                  <c:v>10</c:v>
                </c:pt>
                <c:pt idx="4866">
                  <c:v>10</c:v>
                </c:pt>
                <c:pt idx="4867">
                  <c:v>10</c:v>
                </c:pt>
                <c:pt idx="4868">
                  <c:v>10</c:v>
                </c:pt>
                <c:pt idx="4869">
                  <c:v>10</c:v>
                </c:pt>
                <c:pt idx="4870">
                  <c:v>10</c:v>
                </c:pt>
                <c:pt idx="4871">
                  <c:v>10</c:v>
                </c:pt>
                <c:pt idx="4872">
                  <c:v>10</c:v>
                </c:pt>
                <c:pt idx="4873">
                  <c:v>10</c:v>
                </c:pt>
                <c:pt idx="4874">
                  <c:v>10</c:v>
                </c:pt>
                <c:pt idx="4875">
                  <c:v>10</c:v>
                </c:pt>
                <c:pt idx="4876">
                  <c:v>10</c:v>
                </c:pt>
                <c:pt idx="4877">
                  <c:v>10</c:v>
                </c:pt>
                <c:pt idx="4878">
                  <c:v>10</c:v>
                </c:pt>
                <c:pt idx="4879">
                  <c:v>10</c:v>
                </c:pt>
                <c:pt idx="4880">
                  <c:v>10</c:v>
                </c:pt>
                <c:pt idx="4881">
                  <c:v>10</c:v>
                </c:pt>
                <c:pt idx="4882">
                  <c:v>10</c:v>
                </c:pt>
                <c:pt idx="4883">
                  <c:v>10</c:v>
                </c:pt>
                <c:pt idx="4884">
                  <c:v>10</c:v>
                </c:pt>
                <c:pt idx="4885">
                  <c:v>10</c:v>
                </c:pt>
                <c:pt idx="4886">
                  <c:v>10</c:v>
                </c:pt>
                <c:pt idx="4887">
                  <c:v>10</c:v>
                </c:pt>
                <c:pt idx="4888">
                  <c:v>10</c:v>
                </c:pt>
                <c:pt idx="4889">
                  <c:v>10</c:v>
                </c:pt>
                <c:pt idx="4890">
                  <c:v>10</c:v>
                </c:pt>
                <c:pt idx="4891">
                  <c:v>10</c:v>
                </c:pt>
                <c:pt idx="4892">
                  <c:v>10</c:v>
                </c:pt>
                <c:pt idx="4893">
                  <c:v>10</c:v>
                </c:pt>
                <c:pt idx="4894">
                  <c:v>10</c:v>
                </c:pt>
                <c:pt idx="4895">
                  <c:v>10</c:v>
                </c:pt>
                <c:pt idx="4896">
                  <c:v>10</c:v>
                </c:pt>
                <c:pt idx="4897">
                  <c:v>10</c:v>
                </c:pt>
                <c:pt idx="4898">
                  <c:v>10</c:v>
                </c:pt>
                <c:pt idx="4899">
                  <c:v>10</c:v>
                </c:pt>
                <c:pt idx="4900">
                  <c:v>10</c:v>
                </c:pt>
                <c:pt idx="4901">
                  <c:v>10</c:v>
                </c:pt>
                <c:pt idx="4902">
                  <c:v>10</c:v>
                </c:pt>
                <c:pt idx="4903">
                  <c:v>10</c:v>
                </c:pt>
                <c:pt idx="4904">
                  <c:v>10</c:v>
                </c:pt>
                <c:pt idx="4905">
                  <c:v>10</c:v>
                </c:pt>
                <c:pt idx="4906">
                  <c:v>10</c:v>
                </c:pt>
                <c:pt idx="4907">
                  <c:v>10</c:v>
                </c:pt>
                <c:pt idx="4908">
                  <c:v>10</c:v>
                </c:pt>
                <c:pt idx="4909">
                  <c:v>10</c:v>
                </c:pt>
                <c:pt idx="4910">
                  <c:v>10</c:v>
                </c:pt>
                <c:pt idx="4911">
                  <c:v>10</c:v>
                </c:pt>
                <c:pt idx="4912">
                  <c:v>10</c:v>
                </c:pt>
                <c:pt idx="4913">
                  <c:v>10</c:v>
                </c:pt>
                <c:pt idx="4914">
                  <c:v>10</c:v>
                </c:pt>
                <c:pt idx="4915">
                  <c:v>10</c:v>
                </c:pt>
                <c:pt idx="4916">
                  <c:v>10</c:v>
                </c:pt>
                <c:pt idx="4917">
                  <c:v>10</c:v>
                </c:pt>
                <c:pt idx="4918">
                  <c:v>10</c:v>
                </c:pt>
                <c:pt idx="4919">
                  <c:v>10</c:v>
                </c:pt>
                <c:pt idx="4920">
                  <c:v>10</c:v>
                </c:pt>
                <c:pt idx="4921">
                  <c:v>10</c:v>
                </c:pt>
                <c:pt idx="4922">
                  <c:v>10</c:v>
                </c:pt>
                <c:pt idx="4923">
                  <c:v>10</c:v>
                </c:pt>
                <c:pt idx="4924">
                  <c:v>10</c:v>
                </c:pt>
                <c:pt idx="4925">
                  <c:v>10</c:v>
                </c:pt>
                <c:pt idx="4926">
                  <c:v>10</c:v>
                </c:pt>
                <c:pt idx="4927">
                  <c:v>10</c:v>
                </c:pt>
                <c:pt idx="4928">
                  <c:v>10</c:v>
                </c:pt>
                <c:pt idx="4929">
                  <c:v>10</c:v>
                </c:pt>
                <c:pt idx="4930">
                  <c:v>10</c:v>
                </c:pt>
                <c:pt idx="4931">
                  <c:v>10</c:v>
                </c:pt>
                <c:pt idx="4932">
                  <c:v>10</c:v>
                </c:pt>
                <c:pt idx="4933">
                  <c:v>10</c:v>
                </c:pt>
                <c:pt idx="4934">
                  <c:v>10</c:v>
                </c:pt>
                <c:pt idx="4935">
                  <c:v>10</c:v>
                </c:pt>
                <c:pt idx="4936">
                  <c:v>10</c:v>
                </c:pt>
                <c:pt idx="4937">
                  <c:v>10</c:v>
                </c:pt>
                <c:pt idx="4938">
                  <c:v>10</c:v>
                </c:pt>
                <c:pt idx="4939">
                  <c:v>10</c:v>
                </c:pt>
                <c:pt idx="4940">
                  <c:v>10</c:v>
                </c:pt>
                <c:pt idx="4941">
                  <c:v>10</c:v>
                </c:pt>
                <c:pt idx="4942">
                  <c:v>10</c:v>
                </c:pt>
                <c:pt idx="4943">
                  <c:v>10</c:v>
                </c:pt>
                <c:pt idx="4944">
                  <c:v>10</c:v>
                </c:pt>
                <c:pt idx="4945">
                  <c:v>10</c:v>
                </c:pt>
                <c:pt idx="4946">
                  <c:v>10</c:v>
                </c:pt>
                <c:pt idx="4947">
                  <c:v>10</c:v>
                </c:pt>
                <c:pt idx="4948">
                  <c:v>10</c:v>
                </c:pt>
                <c:pt idx="4949">
                  <c:v>10</c:v>
                </c:pt>
                <c:pt idx="4950">
                  <c:v>10</c:v>
                </c:pt>
                <c:pt idx="4951">
                  <c:v>10</c:v>
                </c:pt>
                <c:pt idx="4952">
                  <c:v>10</c:v>
                </c:pt>
                <c:pt idx="4953">
                  <c:v>10</c:v>
                </c:pt>
                <c:pt idx="4954">
                  <c:v>10</c:v>
                </c:pt>
                <c:pt idx="4955">
                  <c:v>10</c:v>
                </c:pt>
                <c:pt idx="4956">
                  <c:v>10</c:v>
                </c:pt>
                <c:pt idx="4957">
                  <c:v>10</c:v>
                </c:pt>
                <c:pt idx="4958">
                  <c:v>10</c:v>
                </c:pt>
                <c:pt idx="4959">
                  <c:v>10</c:v>
                </c:pt>
                <c:pt idx="4960">
                  <c:v>10</c:v>
                </c:pt>
                <c:pt idx="4961">
                  <c:v>10</c:v>
                </c:pt>
                <c:pt idx="4962">
                  <c:v>10</c:v>
                </c:pt>
                <c:pt idx="4963">
                  <c:v>10</c:v>
                </c:pt>
                <c:pt idx="4964">
                  <c:v>10</c:v>
                </c:pt>
                <c:pt idx="4965">
                  <c:v>10</c:v>
                </c:pt>
                <c:pt idx="4966">
                  <c:v>10</c:v>
                </c:pt>
                <c:pt idx="4967">
                  <c:v>10</c:v>
                </c:pt>
                <c:pt idx="4968">
                  <c:v>10</c:v>
                </c:pt>
                <c:pt idx="4969">
                  <c:v>10</c:v>
                </c:pt>
                <c:pt idx="4970">
                  <c:v>10</c:v>
                </c:pt>
                <c:pt idx="4971">
                  <c:v>10</c:v>
                </c:pt>
                <c:pt idx="4972">
                  <c:v>10</c:v>
                </c:pt>
                <c:pt idx="4973">
                  <c:v>10</c:v>
                </c:pt>
                <c:pt idx="4974">
                  <c:v>10</c:v>
                </c:pt>
                <c:pt idx="4975">
                  <c:v>10</c:v>
                </c:pt>
                <c:pt idx="4976">
                  <c:v>10</c:v>
                </c:pt>
                <c:pt idx="4977">
                  <c:v>10</c:v>
                </c:pt>
                <c:pt idx="4978">
                  <c:v>10</c:v>
                </c:pt>
                <c:pt idx="4979">
                  <c:v>10</c:v>
                </c:pt>
                <c:pt idx="4980">
                  <c:v>10</c:v>
                </c:pt>
                <c:pt idx="4981">
                  <c:v>10</c:v>
                </c:pt>
                <c:pt idx="4982">
                  <c:v>10</c:v>
                </c:pt>
                <c:pt idx="4983">
                  <c:v>10</c:v>
                </c:pt>
                <c:pt idx="4984">
                  <c:v>10</c:v>
                </c:pt>
                <c:pt idx="4985">
                  <c:v>10</c:v>
                </c:pt>
                <c:pt idx="4986">
                  <c:v>10</c:v>
                </c:pt>
                <c:pt idx="4987">
                  <c:v>10</c:v>
                </c:pt>
                <c:pt idx="4988">
                  <c:v>10</c:v>
                </c:pt>
                <c:pt idx="4989">
                  <c:v>10</c:v>
                </c:pt>
                <c:pt idx="4990">
                  <c:v>10</c:v>
                </c:pt>
                <c:pt idx="4991">
                  <c:v>10</c:v>
                </c:pt>
                <c:pt idx="4992">
                  <c:v>10</c:v>
                </c:pt>
                <c:pt idx="4993">
                  <c:v>10</c:v>
                </c:pt>
                <c:pt idx="4994">
                  <c:v>10</c:v>
                </c:pt>
                <c:pt idx="4995">
                  <c:v>10</c:v>
                </c:pt>
                <c:pt idx="4996">
                  <c:v>10</c:v>
                </c:pt>
                <c:pt idx="4997">
                  <c:v>10</c:v>
                </c:pt>
                <c:pt idx="4998">
                  <c:v>10</c:v>
                </c:pt>
                <c:pt idx="4999">
                  <c:v>10</c:v>
                </c:pt>
                <c:pt idx="5000">
                  <c:v>10</c:v>
                </c:pt>
                <c:pt idx="5001">
                  <c:v>10</c:v>
                </c:pt>
                <c:pt idx="5002">
                  <c:v>10</c:v>
                </c:pt>
                <c:pt idx="5003">
                  <c:v>10</c:v>
                </c:pt>
                <c:pt idx="5004">
                  <c:v>10</c:v>
                </c:pt>
                <c:pt idx="5005">
                  <c:v>10</c:v>
                </c:pt>
                <c:pt idx="5006">
                  <c:v>10</c:v>
                </c:pt>
                <c:pt idx="5007">
                  <c:v>10</c:v>
                </c:pt>
                <c:pt idx="5008">
                  <c:v>10</c:v>
                </c:pt>
                <c:pt idx="5009">
                  <c:v>10</c:v>
                </c:pt>
                <c:pt idx="5010">
                  <c:v>10</c:v>
                </c:pt>
                <c:pt idx="5011">
                  <c:v>10</c:v>
                </c:pt>
                <c:pt idx="5012">
                  <c:v>10</c:v>
                </c:pt>
                <c:pt idx="5013">
                  <c:v>10</c:v>
                </c:pt>
                <c:pt idx="5014">
                  <c:v>10</c:v>
                </c:pt>
                <c:pt idx="5015">
                  <c:v>10</c:v>
                </c:pt>
                <c:pt idx="5016">
                  <c:v>10</c:v>
                </c:pt>
                <c:pt idx="5017">
                  <c:v>10</c:v>
                </c:pt>
                <c:pt idx="5018">
                  <c:v>10</c:v>
                </c:pt>
                <c:pt idx="5019">
                  <c:v>10</c:v>
                </c:pt>
                <c:pt idx="5020">
                  <c:v>10</c:v>
                </c:pt>
                <c:pt idx="5021">
                  <c:v>10</c:v>
                </c:pt>
                <c:pt idx="5022">
                  <c:v>10</c:v>
                </c:pt>
                <c:pt idx="5023">
                  <c:v>10</c:v>
                </c:pt>
                <c:pt idx="5024">
                  <c:v>10</c:v>
                </c:pt>
                <c:pt idx="5025">
                  <c:v>10</c:v>
                </c:pt>
                <c:pt idx="5026">
                  <c:v>10</c:v>
                </c:pt>
                <c:pt idx="5027">
                  <c:v>10</c:v>
                </c:pt>
                <c:pt idx="5028">
                  <c:v>10</c:v>
                </c:pt>
                <c:pt idx="5029">
                  <c:v>10</c:v>
                </c:pt>
                <c:pt idx="5030">
                  <c:v>10</c:v>
                </c:pt>
                <c:pt idx="5031">
                  <c:v>10</c:v>
                </c:pt>
                <c:pt idx="5032">
                  <c:v>10</c:v>
                </c:pt>
                <c:pt idx="5033">
                  <c:v>10</c:v>
                </c:pt>
                <c:pt idx="5034">
                  <c:v>10</c:v>
                </c:pt>
                <c:pt idx="5035">
                  <c:v>10</c:v>
                </c:pt>
                <c:pt idx="5036">
                  <c:v>10</c:v>
                </c:pt>
                <c:pt idx="5037">
                  <c:v>10</c:v>
                </c:pt>
                <c:pt idx="5038">
                  <c:v>10</c:v>
                </c:pt>
                <c:pt idx="5039">
                  <c:v>10</c:v>
                </c:pt>
                <c:pt idx="5040">
                  <c:v>10</c:v>
                </c:pt>
                <c:pt idx="5041">
                  <c:v>10</c:v>
                </c:pt>
                <c:pt idx="5042">
                  <c:v>10</c:v>
                </c:pt>
                <c:pt idx="5043">
                  <c:v>10</c:v>
                </c:pt>
                <c:pt idx="5044">
                  <c:v>10</c:v>
                </c:pt>
                <c:pt idx="5045">
                  <c:v>10</c:v>
                </c:pt>
                <c:pt idx="5046">
                  <c:v>10</c:v>
                </c:pt>
                <c:pt idx="5047">
                  <c:v>10</c:v>
                </c:pt>
                <c:pt idx="5048">
                  <c:v>10</c:v>
                </c:pt>
                <c:pt idx="5049">
                  <c:v>10</c:v>
                </c:pt>
                <c:pt idx="5050">
                  <c:v>10</c:v>
                </c:pt>
                <c:pt idx="5051">
                  <c:v>10</c:v>
                </c:pt>
                <c:pt idx="5052">
                  <c:v>10</c:v>
                </c:pt>
                <c:pt idx="5053">
                  <c:v>10</c:v>
                </c:pt>
                <c:pt idx="5054">
                  <c:v>10</c:v>
                </c:pt>
                <c:pt idx="5055">
                  <c:v>10</c:v>
                </c:pt>
                <c:pt idx="5056">
                  <c:v>10</c:v>
                </c:pt>
                <c:pt idx="5057">
                  <c:v>10</c:v>
                </c:pt>
                <c:pt idx="5058">
                  <c:v>10</c:v>
                </c:pt>
                <c:pt idx="5059">
                  <c:v>10</c:v>
                </c:pt>
                <c:pt idx="5060">
                  <c:v>10</c:v>
                </c:pt>
                <c:pt idx="5061">
                  <c:v>10</c:v>
                </c:pt>
                <c:pt idx="5062">
                  <c:v>10</c:v>
                </c:pt>
                <c:pt idx="5063">
                  <c:v>10</c:v>
                </c:pt>
                <c:pt idx="5064">
                  <c:v>10</c:v>
                </c:pt>
                <c:pt idx="5065">
                  <c:v>10</c:v>
                </c:pt>
                <c:pt idx="5066">
                  <c:v>10</c:v>
                </c:pt>
                <c:pt idx="5067">
                  <c:v>10</c:v>
                </c:pt>
                <c:pt idx="5068">
                  <c:v>10</c:v>
                </c:pt>
                <c:pt idx="5069">
                  <c:v>10</c:v>
                </c:pt>
                <c:pt idx="5070">
                  <c:v>10</c:v>
                </c:pt>
                <c:pt idx="5071">
                  <c:v>10</c:v>
                </c:pt>
                <c:pt idx="5072">
                  <c:v>10</c:v>
                </c:pt>
                <c:pt idx="5073">
                  <c:v>10</c:v>
                </c:pt>
                <c:pt idx="5074">
                  <c:v>10</c:v>
                </c:pt>
                <c:pt idx="5075">
                  <c:v>10</c:v>
                </c:pt>
                <c:pt idx="5076">
                  <c:v>10</c:v>
                </c:pt>
                <c:pt idx="5077">
                  <c:v>10</c:v>
                </c:pt>
                <c:pt idx="5078">
                  <c:v>10</c:v>
                </c:pt>
                <c:pt idx="5079">
                  <c:v>10</c:v>
                </c:pt>
                <c:pt idx="5080">
                  <c:v>10</c:v>
                </c:pt>
                <c:pt idx="5081">
                  <c:v>10</c:v>
                </c:pt>
                <c:pt idx="5082">
                  <c:v>10</c:v>
                </c:pt>
                <c:pt idx="5083">
                  <c:v>10</c:v>
                </c:pt>
                <c:pt idx="5084">
                  <c:v>10</c:v>
                </c:pt>
                <c:pt idx="5085">
                  <c:v>10</c:v>
                </c:pt>
                <c:pt idx="5086">
                  <c:v>10</c:v>
                </c:pt>
                <c:pt idx="5087">
                  <c:v>10</c:v>
                </c:pt>
                <c:pt idx="5088">
                  <c:v>10</c:v>
                </c:pt>
                <c:pt idx="5089">
                  <c:v>10</c:v>
                </c:pt>
                <c:pt idx="5090">
                  <c:v>10</c:v>
                </c:pt>
                <c:pt idx="5091">
                  <c:v>10</c:v>
                </c:pt>
                <c:pt idx="5092">
                  <c:v>10</c:v>
                </c:pt>
                <c:pt idx="5093">
                  <c:v>10</c:v>
                </c:pt>
                <c:pt idx="5094">
                  <c:v>10</c:v>
                </c:pt>
                <c:pt idx="5095">
                  <c:v>10</c:v>
                </c:pt>
                <c:pt idx="5096">
                  <c:v>10</c:v>
                </c:pt>
                <c:pt idx="5097">
                  <c:v>10</c:v>
                </c:pt>
                <c:pt idx="5098">
                  <c:v>10</c:v>
                </c:pt>
                <c:pt idx="5099">
                  <c:v>10</c:v>
                </c:pt>
                <c:pt idx="5100">
                  <c:v>10</c:v>
                </c:pt>
                <c:pt idx="5101">
                  <c:v>10</c:v>
                </c:pt>
                <c:pt idx="5102">
                  <c:v>10</c:v>
                </c:pt>
                <c:pt idx="5103">
                  <c:v>10</c:v>
                </c:pt>
                <c:pt idx="5104">
                  <c:v>10</c:v>
                </c:pt>
                <c:pt idx="5105">
                  <c:v>10</c:v>
                </c:pt>
                <c:pt idx="5106">
                  <c:v>10</c:v>
                </c:pt>
                <c:pt idx="5107">
                  <c:v>10</c:v>
                </c:pt>
                <c:pt idx="5108">
                  <c:v>10</c:v>
                </c:pt>
                <c:pt idx="5109">
                  <c:v>10</c:v>
                </c:pt>
                <c:pt idx="5110">
                  <c:v>10</c:v>
                </c:pt>
                <c:pt idx="5111">
                  <c:v>10</c:v>
                </c:pt>
                <c:pt idx="5112">
                  <c:v>10</c:v>
                </c:pt>
                <c:pt idx="5113">
                  <c:v>10</c:v>
                </c:pt>
                <c:pt idx="5114">
                  <c:v>10</c:v>
                </c:pt>
                <c:pt idx="5115">
                  <c:v>10</c:v>
                </c:pt>
                <c:pt idx="5116">
                  <c:v>10</c:v>
                </c:pt>
                <c:pt idx="5117">
                  <c:v>10</c:v>
                </c:pt>
                <c:pt idx="5118">
                  <c:v>10</c:v>
                </c:pt>
                <c:pt idx="5119">
                  <c:v>10</c:v>
                </c:pt>
                <c:pt idx="5120">
                  <c:v>10</c:v>
                </c:pt>
                <c:pt idx="5121">
                  <c:v>10</c:v>
                </c:pt>
                <c:pt idx="5122">
                  <c:v>10</c:v>
                </c:pt>
                <c:pt idx="5123">
                  <c:v>10</c:v>
                </c:pt>
                <c:pt idx="5124">
                  <c:v>10</c:v>
                </c:pt>
                <c:pt idx="5125">
                  <c:v>10</c:v>
                </c:pt>
                <c:pt idx="5126">
                  <c:v>10</c:v>
                </c:pt>
                <c:pt idx="5127">
                  <c:v>10</c:v>
                </c:pt>
                <c:pt idx="5128">
                  <c:v>10</c:v>
                </c:pt>
                <c:pt idx="5129">
                  <c:v>10</c:v>
                </c:pt>
                <c:pt idx="5130">
                  <c:v>10</c:v>
                </c:pt>
                <c:pt idx="5131">
                  <c:v>10</c:v>
                </c:pt>
                <c:pt idx="5132">
                  <c:v>10</c:v>
                </c:pt>
                <c:pt idx="5133">
                  <c:v>10</c:v>
                </c:pt>
                <c:pt idx="5134">
                  <c:v>10</c:v>
                </c:pt>
                <c:pt idx="5135">
                  <c:v>10</c:v>
                </c:pt>
                <c:pt idx="5136">
                  <c:v>10</c:v>
                </c:pt>
                <c:pt idx="5137">
                  <c:v>10</c:v>
                </c:pt>
                <c:pt idx="5138">
                  <c:v>10</c:v>
                </c:pt>
                <c:pt idx="5139">
                  <c:v>10</c:v>
                </c:pt>
                <c:pt idx="5140">
                  <c:v>10</c:v>
                </c:pt>
                <c:pt idx="5141">
                  <c:v>10</c:v>
                </c:pt>
                <c:pt idx="5142">
                  <c:v>10</c:v>
                </c:pt>
                <c:pt idx="5143">
                  <c:v>10</c:v>
                </c:pt>
                <c:pt idx="5144">
                  <c:v>10</c:v>
                </c:pt>
                <c:pt idx="5145">
                  <c:v>10</c:v>
                </c:pt>
                <c:pt idx="5146">
                  <c:v>10</c:v>
                </c:pt>
                <c:pt idx="5147">
                  <c:v>10</c:v>
                </c:pt>
                <c:pt idx="5148">
                  <c:v>10</c:v>
                </c:pt>
                <c:pt idx="5149">
                  <c:v>10</c:v>
                </c:pt>
                <c:pt idx="5150">
                  <c:v>10</c:v>
                </c:pt>
                <c:pt idx="5151">
                  <c:v>10</c:v>
                </c:pt>
                <c:pt idx="5152">
                  <c:v>10</c:v>
                </c:pt>
                <c:pt idx="5153">
                  <c:v>10</c:v>
                </c:pt>
                <c:pt idx="5154">
                  <c:v>10</c:v>
                </c:pt>
                <c:pt idx="5155">
                  <c:v>10</c:v>
                </c:pt>
                <c:pt idx="5156">
                  <c:v>10</c:v>
                </c:pt>
                <c:pt idx="5157">
                  <c:v>10</c:v>
                </c:pt>
                <c:pt idx="5158">
                  <c:v>10</c:v>
                </c:pt>
                <c:pt idx="5159">
                  <c:v>10</c:v>
                </c:pt>
                <c:pt idx="5160">
                  <c:v>10</c:v>
                </c:pt>
                <c:pt idx="5161">
                  <c:v>10</c:v>
                </c:pt>
                <c:pt idx="5162">
                  <c:v>10</c:v>
                </c:pt>
                <c:pt idx="5163">
                  <c:v>10</c:v>
                </c:pt>
                <c:pt idx="5164">
                  <c:v>10</c:v>
                </c:pt>
                <c:pt idx="5165">
                  <c:v>10</c:v>
                </c:pt>
                <c:pt idx="5166">
                  <c:v>10</c:v>
                </c:pt>
                <c:pt idx="5167">
                  <c:v>10</c:v>
                </c:pt>
                <c:pt idx="5168">
                  <c:v>10</c:v>
                </c:pt>
                <c:pt idx="5169">
                  <c:v>10</c:v>
                </c:pt>
                <c:pt idx="5170">
                  <c:v>10</c:v>
                </c:pt>
                <c:pt idx="5171">
                  <c:v>10</c:v>
                </c:pt>
                <c:pt idx="5172">
                  <c:v>10</c:v>
                </c:pt>
                <c:pt idx="5173">
                  <c:v>10</c:v>
                </c:pt>
                <c:pt idx="5174">
                  <c:v>10</c:v>
                </c:pt>
                <c:pt idx="5175">
                  <c:v>10</c:v>
                </c:pt>
                <c:pt idx="5176">
                  <c:v>10</c:v>
                </c:pt>
                <c:pt idx="5177">
                  <c:v>10</c:v>
                </c:pt>
                <c:pt idx="5178">
                  <c:v>10</c:v>
                </c:pt>
                <c:pt idx="5179">
                  <c:v>10</c:v>
                </c:pt>
                <c:pt idx="5180">
                  <c:v>10</c:v>
                </c:pt>
                <c:pt idx="5181">
                  <c:v>10</c:v>
                </c:pt>
                <c:pt idx="5182">
                  <c:v>10</c:v>
                </c:pt>
                <c:pt idx="5183">
                  <c:v>10</c:v>
                </c:pt>
                <c:pt idx="5184">
                  <c:v>10</c:v>
                </c:pt>
                <c:pt idx="5185">
                  <c:v>10</c:v>
                </c:pt>
                <c:pt idx="5186">
                  <c:v>10</c:v>
                </c:pt>
                <c:pt idx="5187">
                  <c:v>10</c:v>
                </c:pt>
                <c:pt idx="5188">
                  <c:v>10</c:v>
                </c:pt>
                <c:pt idx="5189">
                  <c:v>10</c:v>
                </c:pt>
                <c:pt idx="5190">
                  <c:v>10</c:v>
                </c:pt>
                <c:pt idx="5191">
                  <c:v>10</c:v>
                </c:pt>
                <c:pt idx="5192">
                  <c:v>10</c:v>
                </c:pt>
                <c:pt idx="5193">
                  <c:v>10</c:v>
                </c:pt>
                <c:pt idx="5194">
                  <c:v>10</c:v>
                </c:pt>
                <c:pt idx="5195">
                  <c:v>10</c:v>
                </c:pt>
                <c:pt idx="5196">
                  <c:v>10</c:v>
                </c:pt>
                <c:pt idx="5197">
                  <c:v>10</c:v>
                </c:pt>
                <c:pt idx="5198">
                  <c:v>10</c:v>
                </c:pt>
                <c:pt idx="5199">
                  <c:v>10</c:v>
                </c:pt>
                <c:pt idx="5200">
                  <c:v>10</c:v>
                </c:pt>
                <c:pt idx="5201">
                  <c:v>10</c:v>
                </c:pt>
                <c:pt idx="5202">
                  <c:v>10</c:v>
                </c:pt>
                <c:pt idx="5203">
                  <c:v>10</c:v>
                </c:pt>
                <c:pt idx="5204">
                  <c:v>10</c:v>
                </c:pt>
                <c:pt idx="5205">
                  <c:v>10</c:v>
                </c:pt>
                <c:pt idx="5206">
                  <c:v>10</c:v>
                </c:pt>
                <c:pt idx="5207">
                  <c:v>10</c:v>
                </c:pt>
                <c:pt idx="5208">
                  <c:v>10</c:v>
                </c:pt>
                <c:pt idx="5209">
                  <c:v>10</c:v>
                </c:pt>
                <c:pt idx="5210">
                  <c:v>10</c:v>
                </c:pt>
                <c:pt idx="5211">
                  <c:v>10</c:v>
                </c:pt>
                <c:pt idx="5212">
                  <c:v>10</c:v>
                </c:pt>
                <c:pt idx="5213">
                  <c:v>10</c:v>
                </c:pt>
                <c:pt idx="5214">
                  <c:v>10</c:v>
                </c:pt>
                <c:pt idx="5215">
                  <c:v>10</c:v>
                </c:pt>
                <c:pt idx="5216">
                  <c:v>10</c:v>
                </c:pt>
                <c:pt idx="5217">
                  <c:v>10</c:v>
                </c:pt>
                <c:pt idx="5218">
                  <c:v>10</c:v>
                </c:pt>
                <c:pt idx="5219">
                  <c:v>10</c:v>
                </c:pt>
                <c:pt idx="5220">
                  <c:v>10</c:v>
                </c:pt>
                <c:pt idx="5221">
                  <c:v>10</c:v>
                </c:pt>
                <c:pt idx="5222">
                  <c:v>10</c:v>
                </c:pt>
                <c:pt idx="5223">
                  <c:v>10</c:v>
                </c:pt>
                <c:pt idx="5224">
                  <c:v>10</c:v>
                </c:pt>
                <c:pt idx="5225">
                  <c:v>10</c:v>
                </c:pt>
                <c:pt idx="5226">
                  <c:v>10</c:v>
                </c:pt>
                <c:pt idx="5227">
                  <c:v>10</c:v>
                </c:pt>
                <c:pt idx="5228">
                  <c:v>10</c:v>
                </c:pt>
                <c:pt idx="5229">
                  <c:v>10</c:v>
                </c:pt>
                <c:pt idx="5230">
                  <c:v>10</c:v>
                </c:pt>
                <c:pt idx="5231">
                  <c:v>10</c:v>
                </c:pt>
                <c:pt idx="5232">
                  <c:v>10</c:v>
                </c:pt>
                <c:pt idx="5233">
                  <c:v>10</c:v>
                </c:pt>
                <c:pt idx="5234">
                  <c:v>10</c:v>
                </c:pt>
                <c:pt idx="5235">
                  <c:v>10</c:v>
                </c:pt>
                <c:pt idx="5236">
                  <c:v>10</c:v>
                </c:pt>
                <c:pt idx="5237">
                  <c:v>10</c:v>
                </c:pt>
                <c:pt idx="5238">
                  <c:v>10</c:v>
                </c:pt>
                <c:pt idx="5239">
                  <c:v>10</c:v>
                </c:pt>
                <c:pt idx="5240">
                  <c:v>10</c:v>
                </c:pt>
                <c:pt idx="5241">
                  <c:v>10</c:v>
                </c:pt>
                <c:pt idx="5242">
                  <c:v>10</c:v>
                </c:pt>
                <c:pt idx="5243">
                  <c:v>10</c:v>
                </c:pt>
                <c:pt idx="5244">
                  <c:v>10</c:v>
                </c:pt>
                <c:pt idx="5245">
                  <c:v>10</c:v>
                </c:pt>
                <c:pt idx="5246">
                  <c:v>10</c:v>
                </c:pt>
                <c:pt idx="5247">
                  <c:v>10</c:v>
                </c:pt>
                <c:pt idx="5248">
                  <c:v>10</c:v>
                </c:pt>
                <c:pt idx="5249">
                  <c:v>10</c:v>
                </c:pt>
                <c:pt idx="5250">
                  <c:v>10</c:v>
                </c:pt>
                <c:pt idx="5251">
                  <c:v>10</c:v>
                </c:pt>
                <c:pt idx="5252">
                  <c:v>10</c:v>
                </c:pt>
                <c:pt idx="5253">
                  <c:v>10</c:v>
                </c:pt>
                <c:pt idx="5254">
                  <c:v>10</c:v>
                </c:pt>
                <c:pt idx="5255">
                  <c:v>10</c:v>
                </c:pt>
                <c:pt idx="5256">
                  <c:v>10</c:v>
                </c:pt>
                <c:pt idx="5257">
                  <c:v>10</c:v>
                </c:pt>
                <c:pt idx="5258">
                  <c:v>10</c:v>
                </c:pt>
                <c:pt idx="5259">
                  <c:v>10</c:v>
                </c:pt>
                <c:pt idx="5260">
                  <c:v>10</c:v>
                </c:pt>
                <c:pt idx="5261">
                  <c:v>10</c:v>
                </c:pt>
                <c:pt idx="5262">
                  <c:v>10</c:v>
                </c:pt>
                <c:pt idx="5263">
                  <c:v>10</c:v>
                </c:pt>
                <c:pt idx="5264">
                  <c:v>10</c:v>
                </c:pt>
                <c:pt idx="5265">
                  <c:v>10</c:v>
                </c:pt>
                <c:pt idx="5266">
                  <c:v>10</c:v>
                </c:pt>
                <c:pt idx="5267">
                  <c:v>10</c:v>
                </c:pt>
                <c:pt idx="5268">
                  <c:v>10</c:v>
                </c:pt>
                <c:pt idx="5269">
                  <c:v>10</c:v>
                </c:pt>
                <c:pt idx="5270">
                  <c:v>10</c:v>
                </c:pt>
                <c:pt idx="5271">
                  <c:v>10</c:v>
                </c:pt>
                <c:pt idx="5272">
                  <c:v>10</c:v>
                </c:pt>
                <c:pt idx="5273">
                  <c:v>10</c:v>
                </c:pt>
                <c:pt idx="5274">
                  <c:v>10</c:v>
                </c:pt>
                <c:pt idx="5275">
                  <c:v>10</c:v>
                </c:pt>
                <c:pt idx="5276">
                  <c:v>10</c:v>
                </c:pt>
                <c:pt idx="5277">
                  <c:v>10</c:v>
                </c:pt>
                <c:pt idx="5278">
                  <c:v>10</c:v>
                </c:pt>
                <c:pt idx="5279">
                  <c:v>10</c:v>
                </c:pt>
                <c:pt idx="5280">
                  <c:v>10</c:v>
                </c:pt>
                <c:pt idx="5281">
                  <c:v>10</c:v>
                </c:pt>
                <c:pt idx="5282">
                  <c:v>10</c:v>
                </c:pt>
                <c:pt idx="5283">
                  <c:v>10</c:v>
                </c:pt>
                <c:pt idx="5284">
                  <c:v>10</c:v>
                </c:pt>
                <c:pt idx="5285">
                  <c:v>10</c:v>
                </c:pt>
                <c:pt idx="5286">
                  <c:v>10</c:v>
                </c:pt>
                <c:pt idx="5287">
                  <c:v>10</c:v>
                </c:pt>
                <c:pt idx="5288">
                  <c:v>10</c:v>
                </c:pt>
                <c:pt idx="5289">
                  <c:v>10</c:v>
                </c:pt>
                <c:pt idx="5290">
                  <c:v>10</c:v>
                </c:pt>
                <c:pt idx="5291">
                  <c:v>10</c:v>
                </c:pt>
                <c:pt idx="5292">
                  <c:v>10</c:v>
                </c:pt>
                <c:pt idx="5293">
                  <c:v>10</c:v>
                </c:pt>
                <c:pt idx="5294">
                  <c:v>10</c:v>
                </c:pt>
                <c:pt idx="5295">
                  <c:v>10</c:v>
                </c:pt>
                <c:pt idx="5296">
                  <c:v>10</c:v>
                </c:pt>
                <c:pt idx="5297">
                  <c:v>10</c:v>
                </c:pt>
                <c:pt idx="5298">
                  <c:v>10</c:v>
                </c:pt>
                <c:pt idx="5299">
                  <c:v>10</c:v>
                </c:pt>
                <c:pt idx="5300">
                  <c:v>10</c:v>
                </c:pt>
                <c:pt idx="5301">
                  <c:v>10</c:v>
                </c:pt>
                <c:pt idx="5302">
                  <c:v>10</c:v>
                </c:pt>
                <c:pt idx="5303">
                  <c:v>10</c:v>
                </c:pt>
                <c:pt idx="5304">
                  <c:v>10</c:v>
                </c:pt>
                <c:pt idx="5305">
                  <c:v>10</c:v>
                </c:pt>
                <c:pt idx="5306">
                  <c:v>10</c:v>
                </c:pt>
                <c:pt idx="5307">
                  <c:v>10</c:v>
                </c:pt>
                <c:pt idx="5308">
                  <c:v>10</c:v>
                </c:pt>
                <c:pt idx="5309">
                  <c:v>10</c:v>
                </c:pt>
                <c:pt idx="5310">
                  <c:v>10</c:v>
                </c:pt>
                <c:pt idx="5311">
                  <c:v>10</c:v>
                </c:pt>
                <c:pt idx="5312">
                  <c:v>10</c:v>
                </c:pt>
                <c:pt idx="5313">
                  <c:v>10</c:v>
                </c:pt>
                <c:pt idx="5314">
                  <c:v>10</c:v>
                </c:pt>
                <c:pt idx="5315">
                  <c:v>10</c:v>
                </c:pt>
                <c:pt idx="5316">
                  <c:v>10</c:v>
                </c:pt>
                <c:pt idx="5317">
                  <c:v>10</c:v>
                </c:pt>
                <c:pt idx="5318">
                  <c:v>10</c:v>
                </c:pt>
                <c:pt idx="5319">
                  <c:v>10</c:v>
                </c:pt>
                <c:pt idx="5320">
                  <c:v>10</c:v>
                </c:pt>
                <c:pt idx="5321">
                  <c:v>10</c:v>
                </c:pt>
                <c:pt idx="5322">
                  <c:v>10</c:v>
                </c:pt>
                <c:pt idx="5323">
                  <c:v>10</c:v>
                </c:pt>
                <c:pt idx="5324">
                  <c:v>10</c:v>
                </c:pt>
                <c:pt idx="5325">
                  <c:v>10</c:v>
                </c:pt>
                <c:pt idx="5326">
                  <c:v>10</c:v>
                </c:pt>
                <c:pt idx="5327">
                  <c:v>10</c:v>
                </c:pt>
                <c:pt idx="5328">
                  <c:v>10</c:v>
                </c:pt>
                <c:pt idx="5329">
                  <c:v>10</c:v>
                </c:pt>
                <c:pt idx="5330">
                  <c:v>10</c:v>
                </c:pt>
                <c:pt idx="5331">
                  <c:v>10</c:v>
                </c:pt>
                <c:pt idx="5332">
                  <c:v>10</c:v>
                </c:pt>
                <c:pt idx="5333">
                  <c:v>10</c:v>
                </c:pt>
                <c:pt idx="5334">
                  <c:v>10</c:v>
                </c:pt>
                <c:pt idx="5335">
                  <c:v>10</c:v>
                </c:pt>
                <c:pt idx="5336">
                  <c:v>10</c:v>
                </c:pt>
                <c:pt idx="5337">
                  <c:v>10</c:v>
                </c:pt>
                <c:pt idx="5338">
                  <c:v>10</c:v>
                </c:pt>
                <c:pt idx="5339">
                  <c:v>10</c:v>
                </c:pt>
                <c:pt idx="5340">
                  <c:v>10</c:v>
                </c:pt>
                <c:pt idx="5341">
                  <c:v>10</c:v>
                </c:pt>
                <c:pt idx="5342">
                  <c:v>10</c:v>
                </c:pt>
                <c:pt idx="5343">
                  <c:v>10</c:v>
                </c:pt>
                <c:pt idx="5344">
                  <c:v>10</c:v>
                </c:pt>
                <c:pt idx="5345">
                  <c:v>10</c:v>
                </c:pt>
                <c:pt idx="5346">
                  <c:v>10</c:v>
                </c:pt>
                <c:pt idx="5347">
                  <c:v>10</c:v>
                </c:pt>
                <c:pt idx="5348">
                  <c:v>10</c:v>
                </c:pt>
                <c:pt idx="5349">
                  <c:v>10</c:v>
                </c:pt>
                <c:pt idx="5350">
                  <c:v>10</c:v>
                </c:pt>
                <c:pt idx="5351">
                  <c:v>10</c:v>
                </c:pt>
                <c:pt idx="5352">
                  <c:v>10</c:v>
                </c:pt>
                <c:pt idx="5353">
                  <c:v>10</c:v>
                </c:pt>
                <c:pt idx="5354">
                  <c:v>10</c:v>
                </c:pt>
                <c:pt idx="5355">
                  <c:v>10</c:v>
                </c:pt>
                <c:pt idx="5356">
                  <c:v>10</c:v>
                </c:pt>
                <c:pt idx="5357">
                  <c:v>10</c:v>
                </c:pt>
                <c:pt idx="5358">
                  <c:v>10</c:v>
                </c:pt>
                <c:pt idx="5359">
                  <c:v>10</c:v>
                </c:pt>
                <c:pt idx="5360">
                  <c:v>10</c:v>
                </c:pt>
                <c:pt idx="5361">
                  <c:v>10</c:v>
                </c:pt>
                <c:pt idx="5362">
                  <c:v>10</c:v>
                </c:pt>
                <c:pt idx="5363">
                  <c:v>10</c:v>
                </c:pt>
                <c:pt idx="5364">
                  <c:v>10</c:v>
                </c:pt>
                <c:pt idx="5365">
                  <c:v>10</c:v>
                </c:pt>
                <c:pt idx="5366">
                  <c:v>10</c:v>
                </c:pt>
                <c:pt idx="5367">
                  <c:v>10</c:v>
                </c:pt>
                <c:pt idx="5368">
                  <c:v>10</c:v>
                </c:pt>
                <c:pt idx="5369">
                  <c:v>10</c:v>
                </c:pt>
                <c:pt idx="5370">
                  <c:v>10</c:v>
                </c:pt>
                <c:pt idx="5371">
                  <c:v>10</c:v>
                </c:pt>
                <c:pt idx="5372">
                  <c:v>10</c:v>
                </c:pt>
                <c:pt idx="5373">
                  <c:v>10</c:v>
                </c:pt>
                <c:pt idx="5374">
                  <c:v>10</c:v>
                </c:pt>
                <c:pt idx="5375">
                  <c:v>10</c:v>
                </c:pt>
                <c:pt idx="5376">
                  <c:v>10</c:v>
                </c:pt>
                <c:pt idx="5377">
                  <c:v>10</c:v>
                </c:pt>
                <c:pt idx="5378">
                  <c:v>10</c:v>
                </c:pt>
                <c:pt idx="5379">
                  <c:v>10</c:v>
                </c:pt>
                <c:pt idx="5380">
                  <c:v>10</c:v>
                </c:pt>
                <c:pt idx="5381">
                  <c:v>10</c:v>
                </c:pt>
                <c:pt idx="5382">
                  <c:v>10</c:v>
                </c:pt>
                <c:pt idx="5383">
                  <c:v>10</c:v>
                </c:pt>
                <c:pt idx="5384">
                  <c:v>10</c:v>
                </c:pt>
                <c:pt idx="5385">
                  <c:v>10</c:v>
                </c:pt>
                <c:pt idx="5386">
                  <c:v>10</c:v>
                </c:pt>
                <c:pt idx="5387">
                  <c:v>10</c:v>
                </c:pt>
                <c:pt idx="5388">
                  <c:v>10</c:v>
                </c:pt>
                <c:pt idx="5389">
                  <c:v>10</c:v>
                </c:pt>
                <c:pt idx="5390">
                  <c:v>10</c:v>
                </c:pt>
                <c:pt idx="5391">
                  <c:v>10</c:v>
                </c:pt>
                <c:pt idx="5392">
                  <c:v>10</c:v>
                </c:pt>
                <c:pt idx="5393">
                  <c:v>10</c:v>
                </c:pt>
                <c:pt idx="5394">
                  <c:v>10</c:v>
                </c:pt>
                <c:pt idx="5395">
                  <c:v>10</c:v>
                </c:pt>
                <c:pt idx="5396">
                  <c:v>10</c:v>
                </c:pt>
                <c:pt idx="5397">
                  <c:v>10</c:v>
                </c:pt>
                <c:pt idx="5398">
                  <c:v>10</c:v>
                </c:pt>
                <c:pt idx="5399">
                  <c:v>10</c:v>
                </c:pt>
                <c:pt idx="5400">
                  <c:v>10</c:v>
                </c:pt>
                <c:pt idx="5401">
                  <c:v>10</c:v>
                </c:pt>
                <c:pt idx="5402">
                  <c:v>10</c:v>
                </c:pt>
                <c:pt idx="5403">
                  <c:v>10</c:v>
                </c:pt>
                <c:pt idx="5404">
                  <c:v>10</c:v>
                </c:pt>
                <c:pt idx="5405">
                  <c:v>10</c:v>
                </c:pt>
                <c:pt idx="5406">
                  <c:v>10</c:v>
                </c:pt>
                <c:pt idx="5407">
                  <c:v>10</c:v>
                </c:pt>
                <c:pt idx="5408">
                  <c:v>10</c:v>
                </c:pt>
                <c:pt idx="5409">
                  <c:v>10</c:v>
                </c:pt>
                <c:pt idx="5410">
                  <c:v>10</c:v>
                </c:pt>
                <c:pt idx="5411">
                  <c:v>10</c:v>
                </c:pt>
                <c:pt idx="5412">
                  <c:v>10</c:v>
                </c:pt>
                <c:pt idx="5413">
                  <c:v>10</c:v>
                </c:pt>
                <c:pt idx="5414">
                  <c:v>10</c:v>
                </c:pt>
                <c:pt idx="5415">
                  <c:v>10</c:v>
                </c:pt>
                <c:pt idx="5416">
                  <c:v>10</c:v>
                </c:pt>
                <c:pt idx="5417">
                  <c:v>10</c:v>
                </c:pt>
                <c:pt idx="5418">
                  <c:v>10</c:v>
                </c:pt>
                <c:pt idx="5419">
                  <c:v>10</c:v>
                </c:pt>
                <c:pt idx="5420">
                  <c:v>10</c:v>
                </c:pt>
                <c:pt idx="5421">
                  <c:v>10</c:v>
                </c:pt>
                <c:pt idx="5422">
                  <c:v>10</c:v>
                </c:pt>
                <c:pt idx="5423">
                  <c:v>10</c:v>
                </c:pt>
                <c:pt idx="5424">
                  <c:v>10</c:v>
                </c:pt>
                <c:pt idx="5425">
                  <c:v>10</c:v>
                </c:pt>
                <c:pt idx="5426">
                  <c:v>10</c:v>
                </c:pt>
                <c:pt idx="5427">
                  <c:v>10</c:v>
                </c:pt>
                <c:pt idx="5428">
                  <c:v>10</c:v>
                </c:pt>
                <c:pt idx="5429">
                  <c:v>10</c:v>
                </c:pt>
                <c:pt idx="5430">
                  <c:v>10</c:v>
                </c:pt>
                <c:pt idx="5431">
                  <c:v>10</c:v>
                </c:pt>
                <c:pt idx="5432">
                  <c:v>10</c:v>
                </c:pt>
                <c:pt idx="5433">
                  <c:v>10</c:v>
                </c:pt>
                <c:pt idx="5434">
                  <c:v>10</c:v>
                </c:pt>
                <c:pt idx="5435">
                  <c:v>10</c:v>
                </c:pt>
                <c:pt idx="5436">
                  <c:v>10</c:v>
                </c:pt>
                <c:pt idx="5437">
                  <c:v>10</c:v>
                </c:pt>
                <c:pt idx="5438">
                  <c:v>10</c:v>
                </c:pt>
                <c:pt idx="5439">
                  <c:v>10</c:v>
                </c:pt>
                <c:pt idx="5440">
                  <c:v>10</c:v>
                </c:pt>
                <c:pt idx="5441">
                  <c:v>10</c:v>
                </c:pt>
                <c:pt idx="5442">
                  <c:v>10</c:v>
                </c:pt>
                <c:pt idx="5443">
                  <c:v>10</c:v>
                </c:pt>
                <c:pt idx="5444">
                  <c:v>10</c:v>
                </c:pt>
                <c:pt idx="5445">
                  <c:v>10</c:v>
                </c:pt>
                <c:pt idx="5446">
                  <c:v>10</c:v>
                </c:pt>
                <c:pt idx="5447">
                  <c:v>10</c:v>
                </c:pt>
                <c:pt idx="5448">
                  <c:v>10</c:v>
                </c:pt>
                <c:pt idx="5449">
                  <c:v>10</c:v>
                </c:pt>
                <c:pt idx="5450">
                  <c:v>10</c:v>
                </c:pt>
                <c:pt idx="5451">
                  <c:v>10</c:v>
                </c:pt>
                <c:pt idx="5452">
                  <c:v>10</c:v>
                </c:pt>
                <c:pt idx="5453">
                  <c:v>10</c:v>
                </c:pt>
                <c:pt idx="5454">
                  <c:v>10</c:v>
                </c:pt>
                <c:pt idx="5455">
                  <c:v>10</c:v>
                </c:pt>
                <c:pt idx="5456">
                  <c:v>10</c:v>
                </c:pt>
                <c:pt idx="5457">
                  <c:v>10</c:v>
                </c:pt>
                <c:pt idx="5458">
                  <c:v>10</c:v>
                </c:pt>
                <c:pt idx="5459">
                  <c:v>10</c:v>
                </c:pt>
                <c:pt idx="5460">
                  <c:v>10</c:v>
                </c:pt>
                <c:pt idx="5461">
                  <c:v>10</c:v>
                </c:pt>
                <c:pt idx="5462">
                  <c:v>10</c:v>
                </c:pt>
                <c:pt idx="5463">
                  <c:v>10</c:v>
                </c:pt>
                <c:pt idx="5464">
                  <c:v>10</c:v>
                </c:pt>
                <c:pt idx="5465">
                  <c:v>10</c:v>
                </c:pt>
                <c:pt idx="5466">
                  <c:v>10</c:v>
                </c:pt>
                <c:pt idx="5467">
                  <c:v>10</c:v>
                </c:pt>
                <c:pt idx="5468">
                  <c:v>10</c:v>
                </c:pt>
                <c:pt idx="5469">
                  <c:v>10</c:v>
                </c:pt>
                <c:pt idx="5470">
                  <c:v>10</c:v>
                </c:pt>
                <c:pt idx="5471">
                  <c:v>10</c:v>
                </c:pt>
                <c:pt idx="5472">
                  <c:v>10</c:v>
                </c:pt>
                <c:pt idx="5473">
                  <c:v>10</c:v>
                </c:pt>
                <c:pt idx="5474">
                  <c:v>10</c:v>
                </c:pt>
                <c:pt idx="5475">
                  <c:v>10</c:v>
                </c:pt>
                <c:pt idx="5476">
                  <c:v>10</c:v>
                </c:pt>
                <c:pt idx="5477">
                  <c:v>10</c:v>
                </c:pt>
                <c:pt idx="5478">
                  <c:v>10</c:v>
                </c:pt>
                <c:pt idx="5479">
                  <c:v>10</c:v>
                </c:pt>
                <c:pt idx="5480">
                  <c:v>10</c:v>
                </c:pt>
                <c:pt idx="5481">
                  <c:v>10</c:v>
                </c:pt>
                <c:pt idx="5482">
                  <c:v>10</c:v>
                </c:pt>
                <c:pt idx="5483">
                  <c:v>10</c:v>
                </c:pt>
                <c:pt idx="5484">
                  <c:v>10</c:v>
                </c:pt>
                <c:pt idx="5485">
                  <c:v>10</c:v>
                </c:pt>
                <c:pt idx="5486">
                  <c:v>10</c:v>
                </c:pt>
                <c:pt idx="5487">
                  <c:v>10</c:v>
                </c:pt>
                <c:pt idx="5488">
                  <c:v>10</c:v>
                </c:pt>
                <c:pt idx="5489">
                  <c:v>10</c:v>
                </c:pt>
                <c:pt idx="5490">
                  <c:v>10</c:v>
                </c:pt>
                <c:pt idx="5491">
                  <c:v>10</c:v>
                </c:pt>
                <c:pt idx="5492">
                  <c:v>10</c:v>
                </c:pt>
                <c:pt idx="5493">
                  <c:v>10</c:v>
                </c:pt>
                <c:pt idx="5494">
                  <c:v>10</c:v>
                </c:pt>
                <c:pt idx="5495">
                  <c:v>10</c:v>
                </c:pt>
                <c:pt idx="5496">
                  <c:v>10</c:v>
                </c:pt>
                <c:pt idx="5497">
                  <c:v>10</c:v>
                </c:pt>
                <c:pt idx="5498">
                  <c:v>10</c:v>
                </c:pt>
                <c:pt idx="5499">
                  <c:v>10</c:v>
                </c:pt>
                <c:pt idx="5500">
                  <c:v>10</c:v>
                </c:pt>
                <c:pt idx="5501">
                  <c:v>10</c:v>
                </c:pt>
                <c:pt idx="5502">
                  <c:v>10</c:v>
                </c:pt>
                <c:pt idx="5503">
                  <c:v>10</c:v>
                </c:pt>
                <c:pt idx="5504">
                  <c:v>10</c:v>
                </c:pt>
                <c:pt idx="5505">
                  <c:v>10</c:v>
                </c:pt>
                <c:pt idx="5506">
                  <c:v>10</c:v>
                </c:pt>
                <c:pt idx="5507">
                  <c:v>10</c:v>
                </c:pt>
                <c:pt idx="5508">
                  <c:v>10</c:v>
                </c:pt>
                <c:pt idx="5509">
                  <c:v>10</c:v>
                </c:pt>
                <c:pt idx="5510">
                  <c:v>10</c:v>
                </c:pt>
                <c:pt idx="5511">
                  <c:v>10</c:v>
                </c:pt>
                <c:pt idx="5512">
                  <c:v>10</c:v>
                </c:pt>
                <c:pt idx="5513">
                  <c:v>10</c:v>
                </c:pt>
                <c:pt idx="5514">
                  <c:v>10</c:v>
                </c:pt>
                <c:pt idx="5515">
                  <c:v>10</c:v>
                </c:pt>
                <c:pt idx="5516">
                  <c:v>10</c:v>
                </c:pt>
                <c:pt idx="5517">
                  <c:v>10</c:v>
                </c:pt>
                <c:pt idx="5518">
                  <c:v>10</c:v>
                </c:pt>
                <c:pt idx="5519">
                  <c:v>10</c:v>
                </c:pt>
                <c:pt idx="5520">
                  <c:v>10</c:v>
                </c:pt>
                <c:pt idx="5521">
                  <c:v>10</c:v>
                </c:pt>
                <c:pt idx="5522">
                  <c:v>10</c:v>
                </c:pt>
                <c:pt idx="5523">
                  <c:v>10</c:v>
                </c:pt>
                <c:pt idx="5524">
                  <c:v>10</c:v>
                </c:pt>
                <c:pt idx="5525">
                  <c:v>10</c:v>
                </c:pt>
                <c:pt idx="5526">
                  <c:v>10</c:v>
                </c:pt>
                <c:pt idx="5527">
                  <c:v>10</c:v>
                </c:pt>
                <c:pt idx="5528">
                  <c:v>10</c:v>
                </c:pt>
                <c:pt idx="5529">
                  <c:v>10</c:v>
                </c:pt>
                <c:pt idx="5530">
                  <c:v>10</c:v>
                </c:pt>
                <c:pt idx="5531">
                  <c:v>10</c:v>
                </c:pt>
                <c:pt idx="5532">
                  <c:v>10</c:v>
                </c:pt>
                <c:pt idx="5533">
                  <c:v>10</c:v>
                </c:pt>
                <c:pt idx="5534">
                  <c:v>10</c:v>
                </c:pt>
                <c:pt idx="5535">
                  <c:v>10</c:v>
                </c:pt>
                <c:pt idx="5536">
                  <c:v>10</c:v>
                </c:pt>
                <c:pt idx="5537">
                  <c:v>10</c:v>
                </c:pt>
                <c:pt idx="5538">
                  <c:v>10</c:v>
                </c:pt>
                <c:pt idx="5539">
                  <c:v>10</c:v>
                </c:pt>
                <c:pt idx="5540">
                  <c:v>10</c:v>
                </c:pt>
                <c:pt idx="5541">
                  <c:v>10</c:v>
                </c:pt>
                <c:pt idx="5542">
                  <c:v>10</c:v>
                </c:pt>
                <c:pt idx="5543">
                  <c:v>10</c:v>
                </c:pt>
                <c:pt idx="5544">
                  <c:v>10</c:v>
                </c:pt>
                <c:pt idx="5545">
                  <c:v>10</c:v>
                </c:pt>
                <c:pt idx="5546">
                  <c:v>10</c:v>
                </c:pt>
                <c:pt idx="5547">
                  <c:v>10</c:v>
                </c:pt>
                <c:pt idx="5548">
                  <c:v>10</c:v>
                </c:pt>
                <c:pt idx="5549">
                  <c:v>10</c:v>
                </c:pt>
                <c:pt idx="5550">
                  <c:v>10</c:v>
                </c:pt>
                <c:pt idx="5551">
                  <c:v>10</c:v>
                </c:pt>
                <c:pt idx="5552">
                  <c:v>10</c:v>
                </c:pt>
                <c:pt idx="5553">
                  <c:v>10</c:v>
                </c:pt>
                <c:pt idx="5554">
                  <c:v>10</c:v>
                </c:pt>
                <c:pt idx="5555">
                  <c:v>10</c:v>
                </c:pt>
                <c:pt idx="5556">
                  <c:v>10</c:v>
                </c:pt>
                <c:pt idx="5557">
                  <c:v>10</c:v>
                </c:pt>
                <c:pt idx="5558">
                  <c:v>10</c:v>
                </c:pt>
                <c:pt idx="5559">
                  <c:v>10</c:v>
                </c:pt>
                <c:pt idx="5560">
                  <c:v>10</c:v>
                </c:pt>
                <c:pt idx="5561">
                  <c:v>10</c:v>
                </c:pt>
                <c:pt idx="5562">
                  <c:v>10</c:v>
                </c:pt>
                <c:pt idx="5563">
                  <c:v>10</c:v>
                </c:pt>
                <c:pt idx="5564">
                  <c:v>10</c:v>
                </c:pt>
                <c:pt idx="5565">
                  <c:v>10</c:v>
                </c:pt>
                <c:pt idx="5566">
                  <c:v>10</c:v>
                </c:pt>
                <c:pt idx="5567">
                  <c:v>10</c:v>
                </c:pt>
                <c:pt idx="5568">
                  <c:v>10</c:v>
                </c:pt>
                <c:pt idx="5569">
                  <c:v>10</c:v>
                </c:pt>
                <c:pt idx="5570">
                  <c:v>10</c:v>
                </c:pt>
                <c:pt idx="5571">
                  <c:v>10</c:v>
                </c:pt>
                <c:pt idx="5572">
                  <c:v>10</c:v>
                </c:pt>
                <c:pt idx="5573">
                  <c:v>10</c:v>
                </c:pt>
                <c:pt idx="5574">
                  <c:v>10</c:v>
                </c:pt>
                <c:pt idx="5575">
                  <c:v>10</c:v>
                </c:pt>
                <c:pt idx="5576">
                  <c:v>10</c:v>
                </c:pt>
                <c:pt idx="5577">
                  <c:v>10</c:v>
                </c:pt>
                <c:pt idx="5578">
                  <c:v>10</c:v>
                </c:pt>
                <c:pt idx="5579">
                  <c:v>10</c:v>
                </c:pt>
                <c:pt idx="5580">
                  <c:v>10</c:v>
                </c:pt>
                <c:pt idx="5581">
                  <c:v>10</c:v>
                </c:pt>
                <c:pt idx="5582">
                  <c:v>10</c:v>
                </c:pt>
                <c:pt idx="5583">
                  <c:v>10</c:v>
                </c:pt>
                <c:pt idx="5584">
                  <c:v>10</c:v>
                </c:pt>
                <c:pt idx="5585">
                  <c:v>10</c:v>
                </c:pt>
                <c:pt idx="5586">
                  <c:v>10</c:v>
                </c:pt>
                <c:pt idx="5587">
                  <c:v>10</c:v>
                </c:pt>
                <c:pt idx="5588">
                  <c:v>10</c:v>
                </c:pt>
                <c:pt idx="5589">
                  <c:v>10</c:v>
                </c:pt>
                <c:pt idx="5590">
                  <c:v>10</c:v>
                </c:pt>
                <c:pt idx="5591">
                  <c:v>10</c:v>
                </c:pt>
                <c:pt idx="5592">
                  <c:v>10</c:v>
                </c:pt>
                <c:pt idx="5593">
                  <c:v>10</c:v>
                </c:pt>
                <c:pt idx="5594">
                  <c:v>10</c:v>
                </c:pt>
                <c:pt idx="5595">
                  <c:v>10</c:v>
                </c:pt>
                <c:pt idx="5596">
                  <c:v>10</c:v>
                </c:pt>
                <c:pt idx="5597">
                  <c:v>10</c:v>
                </c:pt>
                <c:pt idx="5598">
                  <c:v>10</c:v>
                </c:pt>
                <c:pt idx="5599">
                  <c:v>10</c:v>
                </c:pt>
                <c:pt idx="5600">
                  <c:v>10</c:v>
                </c:pt>
                <c:pt idx="5601">
                  <c:v>10</c:v>
                </c:pt>
                <c:pt idx="5602">
                  <c:v>10</c:v>
                </c:pt>
                <c:pt idx="5603">
                  <c:v>10</c:v>
                </c:pt>
                <c:pt idx="5604">
                  <c:v>10</c:v>
                </c:pt>
                <c:pt idx="5605">
                  <c:v>10</c:v>
                </c:pt>
                <c:pt idx="5606">
                  <c:v>10</c:v>
                </c:pt>
                <c:pt idx="5607">
                  <c:v>10</c:v>
                </c:pt>
                <c:pt idx="5608">
                  <c:v>10</c:v>
                </c:pt>
                <c:pt idx="5609">
                  <c:v>10</c:v>
                </c:pt>
                <c:pt idx="5610">
                  <c:v>10</c:v>
                </c:pt>
                <c:pt idx="5611">
                  <c:v>10</c:v>
                </c:pt>
                <c:pt idx="5612">
                  <c:v>10</c:v>
                </c:pt>
                <c:pt idx="5613">
                  <c:v>10</c:v>
                </c:pt>
                <c:pt idx="5614">
                  <c:v>10</c:v>
                </c:pt>
                <c:pt idx="5615">
                  <c:v>10</c:v>
                </c:pt>
                <c:pt idx="5616">
                  <c:v>10</c:v>
                </c:pt>
                <c:pt idx="5617">
                  <c:v>10</c:v>
                </c:pt>
                <c:pt idx="5618">
                  <c:v>10</c:v>
                </c:pt>
                <c:pt idx="5619">
                  <c:v>10</c:v>
                </c:pt>
                <c:pt idx="5620">
                  <c:v>10</c:v>
                </c:pt>
                <c:pt idx="5621">
                  <c:v>10</c:v>
                </c:pt>
                <c:pt idx="5622">
                  <c:v>10</c:v>
                </c:pt>
                <c:pt idx="5623">
                  <c:v>10</c:v>
                </c:pt>
                <c:pt idx="5624">
                  <c:v>10</c:v>
                </c:pt>
                <c:pt idx="5625">
                  <c:v>10</c:v>
                </c:pt>
                <c:pt idx="5626">
                  <c:v>10</c:v>
                </c:pt>
                <c:pt idx="5627">
                  <c:v>10</c:v>
                </c:pt>
                <c:pt idx="5628">
                  <c:v>10</c:v>
                </c:pt>
                <c:pt idx="5629">
                  <c:v>10</c:v>
                </c:pt>
                <c:pt idx="5630">
                  <c:v>10</c:v>
                </c:pt>
                <c:pt idx="5631">
                  <c:v>10</c:v>
                </c:pt>
                <c:pt idx="5632">
                  <c:v>10</c:v>
                </c:pt>
                <c:pt idx="5633">
                  <c:v>10</c:v>
                </c:pt>
                <c:pt idx="5634">
                  <c:v>10</c:v>
                </c:pt>
                <c:pt idx="5635">
                  <c:v>10</c:v>
                </c:pt>
                <c:pt idx="5636">
                  <c:v>10</c:v>
                </c:pt>
                <c:pt idx="5637">
                  <c:v>10</c:v>
                </c:pt>
                <c:pt idx="5638">
                  <c:v>10</c:v>
                </c:pt>
                <c:pt idx="5639">
                  <c:v>10</c:v>
                </c:pt>
                <c:pt idx="5640">
                  <c:v>10</c:v>
                </c:pt>
                <c:pt idx="5641">
                  <c:v>10</c:v>
                </c:pt>
                <c:pt idx="5642">
                  <c:v>10</c:v>
                </c:pt>
                <c:pt idx="5643">
                  <c:v>10</c:v>
                </c:pt>
                <c:pt idx="5644">
                  <c:v>10</c:v>
                </c:pt>
                <c:pt idx="5645">
                  <c:v>10</c:v>
                </c:pt>
                <c:pt idx="5646">
                  <c:v>10</c:v>
                </c:pt>
                <c:pt idx="5647">
                  <c:v>10</c:v>
                </c:pt>
                <c:pt idx="5648">
                  <c:v>10</c:v>
                </c:pt>
                <c:pt idx="5649">
                  <c:v>10</c:v>
                </c:pt>
                <c:pt idx="5650">
                  <c:v>10</c:v>
                </c:pt>
                <c:pt idx="5651">
                  <c:v>10</c:v>
                </c:pt>
                <c:pt idx="5652">
                  <c:v>10</c:v>
                </c:pt>
                <c:pt idx="5653">
                  <c:v>10</c:v>
                </c:pt>
                <c:pt idx="5654">
                  <c:v>10</c:v>
                </c:pt>
                <c:pt idx="5655">
                  <c:v>10</c:v>
                </c:pt>
                <c:pt idx="5656">
                  <c:v>10</c:v>
                </c:pt>
                <c:pt idx="5657">
                  <c:v>10</c:v>
                </c:pt>
                <c:pt idx="5658">
                  <c:v>10</c:v>
                </c:pt>
                <c:pt idx="5659">
                  <c:v>10</c:v>
                </c:pt>
                <c:pt idx="5660">
                  <c:v>10</c:v>
                </c:pt>
                <c:pt idx="5661">
                  <c:v>10</c:v>
                </c:pt>
                <c:pt idx="5662">
                  <c:v>10</c:v>
                </c:pt>
                <c:pt idx="5663">
                  <c:v>10</c:v>
                </c:pt>
                <c:pt idx="5664">
                  <c:v>10</c:v>
                </c:pt>
                <c:pt idx="5665">
                  <c:v>10</c:v>
                </c:pt>
                <c:pt idx="5666">
                  <c:v>10</c:v>
                </c:pt>
                <c:pt idx="5667">
                  <c:v>10</c:v>
                </c:pt>
                <c:pt idx="5668">
                  <c:v>10</c:v>
                </c:pt>
                <c:pt idx="5669">
                  <c:v>10</c:v>
                </c:pt>
                <c:pt idx="5670">
                  <c:v>10</c:v>
                </c:pt>
                <c:pt idx="5671">
                  <c:v>10</c:v>
                </c:pt>
                <c:pt idx="5672">
                  <c:v>10</c:v>
                </c:pt>
                <c:pt idx="5673">
                  <c:v>10</c:v>
                </c:pt>
                <c:pt idx="5674">
                  <c:v>10</c:v>
                </c:pt>
                <c:pt idx="5675">
                  <c:v>10</c:v>
                </c:pt>
                <c:pt idx="5676">
                  <c:v>10</c:v>
                </c:pt>
                <c:pt idx="5677">
                  <c:v>10</c:v>
                </c:pt>
                <c:pt idx="5678">
                  <c:v>10</c:v>
                </c:pt>
                <c:pt idx="5679">
                  <c:v>10</c:v>
                </c:pt>
                <c:pt idx="5680">
                  <c:v>10</c:v>
                </c:pt>
                <c:pt idx="5681">
                  <c:v>10</c:v>
                </c:pt>
                <c:pt idx="5682">
                  <c:v>10</c:v>
                </c:pt>
                <c:pt idx="5683">
                  <c:v>10</c:v>
                </c:pt>
                <c:pt idx="5684">
                  <c:v>10</c:v>
                </c:pt>
                <c:pt idx="5685">
                  <c:v>10</c:v>
                </c:pt>
                <c:pt idx="5686">
                  <c:v>10</c:v>
                </c:pt>
                <c:pt idx="5687">
                  <c:v>10</c:v>
                </c:pt>
                <c:pt idx="5688">
                  <c:v>10</c:v>
                </c:pt>
                <c:pt idx="5689">
                  <c:v>10</c:v>
                </c:pt>
                <c:pt idx="5690">
                  <c:v>10</c:v>
                </c:pt>
                <c:pt idx="5691">
                  <c:v>10</c:v>
                </c:pt>
                <c:pt idx="5692">
                  <c:v>10</c:v>
                </c:pt>
                <c:pt idx="5693">
                  <c:v>10</c:v>
                </c:pt>
                <c:pt idx="5694">
                  <c:v>10</c:v>
                </c:pt>
                <c:pt idx="5695">
                  <c:v>10</c:v>
                </c:pt>
                <c:pt idx="5696">
                  <c:v>10</c:v>
                </c:pt>
                <c:pt idx="5697">
                  <c:v>10</c:v>
                </c:pt>
                <c:pt idx="5698">
                  <c:v>10</c:v>
                </c:pt>
                <c:pt idx="5699">
                  <c:v>10</c:v>
                </c:pt>
                <c:pt idx="5700">
                  <c:v>10</c:v>
                </c:pt>
                <c:pt idx="5701">
                  <c:v>10</c:v>
                </c:pt>
                <c:pt idx="5702">
                  <c:v>10</c:v>
                </c:pt>
                <c:pt idx="5703">
                  <c:v>10</c:v>
                </c:pt>
                <c:pt idx="5704">
                  <c:v>10</c:v>
                </c:pt>
                <c:pt idx="5705">
                  <c:v>10</c:v>
                </c:pt>
                <c:pt idx="5706">
                  <c:v>10</c:v>
                </c:pt>
                <c:pt idx="5707">
                  <c:v>10</c:v>
                </c:pt>
                <c:pt idx="5708">
                  <c:v>10</c:v>
                </c:pt>
                <c:pt idx="5709">
                  <c:v>10</c:v>
                </c:pt>
                <c:pt idx="5710">
                  <c:v>10</c:v>
                </c:pt>
                <c:pt idx="5711">
                  <c:v>10</c:v>
                </c:pt>
                <c:pt idx="5712">
                  <c:v>10</c:v>
                </c:pt>
                <c:pt idx="5713">
                  <c:v>10</c:v>
                </c:pt>
                <c:pt idx="5714">
                  <c:v>10</c:v>
                </c:pt>
                <c:pt idx="5715">
                  <c:v>10</c:v>
                </c:pt>
                <c:pt idx="5716">
                  <c:v>10</c:v>
                </c:pt>
                <c:pt idx="5717">
                  <c:v>10</c:v>
                </c:pt>
                <c:pt idx="5718">
                  <c:v>10</c:v>
                </c:pt>
                <c:pt idx="5719">
                  <c:v>10</c:v>
                </c:pt>
                <c:pt idx="5720">
                  <c:v>10</c:v>
                </c:pt>
                <c:pt idx="5721">
                  <c:v>10</c:v>
                </c:pt>
                <c:pt idx="5722">
                  <c:v>10</c:v>
                </c:pt>
                <c:pt idx="5723">
                  <c:v>10</c:v>
                </c:pt>
                <c:pt idx="5724">
                  <c:v>10</c:v>
                </c:pt>
                <c:pt idx="5725">
                  <c:v>10</c:v>
                </c:pt>
                <c:pt idx="5726">
                  <c:v>10</c:v>
                </c:pt>
                <c:pt idx="5727">
                  <c:v>10</c:v>
                </c:pt>
                <c:pt idx="5728">
                  <c:v>10</c:v>
                </c:pt>
                <c:pt idx="5729">
                  <c:v>10</c:v>
                </c:pt>
                <c:pt idx="5730">
                  <c:v>10</c:v>
                </c:pt>
                <c:pt idx="5731">
                  <c:v>10</c:v>
                </c:pt>
                <c:pt idx="5732">
                  <c:v>10</c:v>
                </c:pt>
                <c:pt idx="5733">
                  <c:v>10</c:v>
                </c:pt>
                <c:pt idx="5734">
                  <c:v>10</c:v>
                </c:pt>
                <c:pt idx="5735">
                  <c:v>10</c:v>
                </c:pt>
                <c:pt idx="5736">
                  <c:v>10</c:v>
                </c:pt>
                <c:pt idx="5737">
                  <c:v>10</c:v>
                </c:pt>
                <c:pt idx="5738">
                  <c:v>10</c:v>
                </c:pt>
                <c:pt idx="5739">
                  <c:v>10</c:v>
                </c:pt>
                <c:pt idx="5740">
                  <c:v>10</c:v>
                </c:pt>
                <c:pt idx="5741">
                  <c:v>10</c:v>
                </c:pt>
                <c:pt idx="5742">
                  <c:v>10</c:v>
                </c:pt>
                <c:pt idx="5743">
                  <c:v>10</c:v>
                </c:pt>
                <c:pt idx="5744">
                  <c:v>10</c:v>
                </c:pt>
                <c:pt idx="5745">
                  <c:v>10</c:v>
                </c:pt>
                <c:pt idx="5746">
                  <c:v>10</c:v>
                </c:pt>
                <c:pt idx="5747">
                  <c:v>10</c:v>
                </c:pt>
                <c:pt idx="5748">
                  <c:v>10</c:v>
                </c:pt>
                <c:pt idx="5749">
                  <c:v>10</c:v>
                </c:pt>
                <c:pt idx="5750">
                  <c:v>10</c:v>
                </c:pt>
                <c:pt idx="5751">
                  <c:v>10</c:v>
                </c:pt>
                <c:pt idx="5752">
                  <c:v>10</c:v>
                </c:pt>
                <c:pt idx="5753">
                  <c:v>10</c:v>
                </c:pt>
                <c:pt idx="5754">
                  <c:v>10</c:v>
                </c:pt>
                <c:pt idx="5755">
                  <c:v>10</c:v>
                </c:pt>
                <c:pt idx="5756">
                  <c:v>10</c:v>
                </c:pt>
                <c:pt idx="5757">
                  <c:v>10</c:v>
                </c:pt>
                <c:pt idx="5758">
                  <c:v>10</c:v>
                </c:pt>
                <c:pt idx="5759">
                  <c:v>10</c:v>
                </c:pt>
                <c:pt idx="5760">
                  <c:v>10</c:v>
                </c:pt>
                <c:pt idx="5761">
                  <c:v>10</c:v>
                </c:pt>
                <c:pt idx="5762">
                  <c:v>10</c:v>
                </c:pt>
                <c:pt idx="5763">
                  <c:v>10</c:v>
                </c:pt>
                <c:pt idx="5764">
                  <c:v>10</c:v>
                </c:pt>
                <c:pt idx="5765">
                  <c:v>10</c:v>
                </c:pt>
                <c:pt idx="5766">
                  <c:v>10</c:v>
                </c:pt>
                <c:pt idx="5767">
                  <c:v>10</c:v>
                </c:pt>
                <c:pt idx="5768">
                  <c:v>10</c:v>
                </c:pt>
                <c:pt idx="5769">
                  <c:v>10</c:v>
                </c:pt>
                <c:pt idx="5770">
                  <c:v>10</c:v>
                </c:pt>
                <c:pt idx="5771">
                  <c:v>10</c:v>
                </c:pt>
                <c:pt idx="5772">
                  <c:v>10</c:v>
                </c:pt>
                <c:pt idx="5773">
                  <c:v>10</c:v>
                </c:pt>
                <c:pt idx="5774">
                  <c:v>10</c:v>
                </c:pt>
                <c:pt idx="5775">
                  <c:v>10</c:v>
                </c:pt>
                <c:pt idx="5776">
                  <c:v>10</c:v>
                </c:pt>
                <c:pt idx="5777">
                  <c:v>10</c:v>
                </c:pt>
                <c:pt idx="5778">
                  <c:v>10</c:v>
                </c:pt>
                <c:pt idx="5779">
                  <c:v>10</c:v>
                </c:pt>
                <c:pt idx="5780">
                  <c:v>10</c:v>
                </c:pt>
                <c:pt idx="5781">
                  <c:v>10</c:v>
                </c:pt>
                <c:pt idx="5782">
                  <c:v>10</c:v>
                </c:pt>
                <c:pt idx="5783">
                  <c:v>10</c:v>
                </c:pt>
                <c:pt idx="5784">
                  <c:v>10</c:v>
                </c:pt>
                <c:pt idx="5785">
                  <c:v>10</c:v>
                </c:pt>
                <c:pt idx="5786">
                  <c:v>10</c:v>
                </c:pt>
                <c:pt idx="5787">
                  <c:v>10</c:v>
                </c:pt>
                <c:pt idx="5788">
                  <c:v>10</c:v>
                </c:pt>
                <c:pt idx="5789">
                  <c:v>10</c:v>
                </c:pt>
                <c:pt idx="5790">
                  <c:v>10</c:v>
                </c:pt>
                <c:pt idx="5791">
                  <c:v>10</c:v>
                </c:pt>
                <c:pt idx="5792">
                  <c:v>10</c:v>
                </c:pt>
                <c:pt idx="5793">
                  <c:v>10</c:v>
                </c:pt>
                <c:pt idx="5794">
                  <c:v>10</c:v>
                </c:pt>
                <c:pt idx="5795">
                  <c:v>10</c:v>
                </c:pt>
                <c:pt idx="5796">
                  <c:v>10</c:v>
                </c:pt>
                <c:pt idx="5797">
                  <c:v>10</c:v>
                </c:pt>
                <c:pt idx="5798">
                  <c:v>10</c:v>
                </c:pt>
                <c:pt idx="5799">
                  <c:v>10</c:v>
                </c:pt>
                <c:pt idx="5800">
                  <c:v>10</c:v>
                </c:pt>
                <c:pt idx="5801">
                  <c:v>10</c:v>
                </c:pt>
                <c:pt idx="5802">
                  <c:v>10</c:v>
                </c:pt>
                <c:pt idx="5803">
                  <c:v>10</c:v>
                </c:pt>
                <c:pt idx="5804">
                  <c:v>10</c:v>
                </c:pt>
                <c:pt idx="5805">
                  <c:v>10</c:v>
                </c:pt>
                <c:pt idx="5806">
                  <c:v>10</c:v>
                </c:pt>
                <c:pt idx="5807">
                  <c:v>10</c:v>
                </c:pt>
                <c:pt idx="5808">
                  <c:v>10</c:v>
                </c:pt>
                <c:pt idx="5809">
                  <c:v>10</c:v>
                </c:pt>
                <c:pt idx="5810">
                  <c:v>10</c:v>
                </c:pt>
                <c:pt idx="5811">
                  <c:v>10</c:v>
                </c:pt>
                <c:pt idx="5812">
                  <c:v>10</c:v>
                </c:pt>
                <c:pt idx="5813">
                  <c:v>10</c:v>
                </c:pt>
                <c:pt idx="5814">
                  <c:v>10</c:v>
                </c:pt>
                <c:pt idx="5815">
                  <c:v>10</c:v>
                </c:pt>
                <c:pt idx="5816">
                  <c:v>10</c:v>
                </c:pt>
                <c:pt idx="5817">
                  <c:v>10</c:v>
                </c:pt>
                <c:pt idx="5818">
                  <c:v>10</c:v>
                </c:pt>
                <c:pt idx="5819">
                  <c:v>10</c:v>
                </c:pt>
                <c:pt idx="5820">
                  <c:v>10</c:v>
                </c:pt>
                <c:pt idx="5821">
                  <c:v>10</c:v>
                </c:pt>
                <c:pt idx="5822">
                  <c:v>10</c:v>
                </c:pt>
                <c:pt idx="5823">
                  <c:v>10</c:v>
                </c:pt>
                <c:pt idx="5824">
                  <c:v>10</c:v>
                </c:pt>
                <c:pt idx="5825">
                  <c:v>10</c:v>
                </c:pt>
                <c:pt idx="5826">
                  <c:v>10</c:v>
                </c:pt>
                <c:pt idx="5827">
                  <c:v>10</c:v>
                </c:pt>
                <c:pt idx="5828">
                  <c:v>10</c:v>
                </c:pt>
                <c:pt idx="5829">
                  <c:v>10</c:v>
                </c:pt>
                <c:pt idx="5830">
                  <c:v>10</c:v>
                </c:pt>
                <c:pt idx="5831">
                  <c:v>10</c:v>
                </c:pt>
                <c:pt idx="5832">
                  <c:v>10</c:v>
                </c:pt>
                <c:pt idx="5833">
                  <c:v>10</c:v>
                </c:pt>
                <c:pt idx="5834">
                  <c:v>10</c:v>
                </c:pt>
                <c:pt idx="5835">
                  <c:v>10</c:v>
                </c:pt>
                <c:pt idx="5836">
                  <c:v>10</c:v>
                </c:pt>
                <c:pt idx="5837">
                  <c:v>10</c:v>
                </c:pt>
                <c:pt idx="5838">
                  <c:v>10</c:v>
                </c:pt>
                <c:pt idx="5839">
                  <c:v>10</c:v>
                </c:pt>
                <c:pt idx="5840">
                  <c:v>10</c:v>
                </c:pt>
                <c:pt idx="5841">
                  <c:v>10</c:v>
                </c:pt>
                <c:pt idx="5842">
                  <c:v>10</c:v>
                </c:pt>
                <c:pt idx="5843">
                  <c:v>10</c:v>
                </c:pt>
                <c:pt idx="5844">
                  <c:v>10</c:v>
                </c:pt>
                <c:pt idx="5845">
                  <c:v>10</c:v>
                </c:pt>
                <c:pt idx="5846">
                  <c:v>10</c:v>
                </c:pt>
                <c:pt idx="5847">
                  <c:v>10</c:v>
                </c:pt>
                <c:pt idx="5848">
                  <c:v>10</c:v>
                </c:pt>
                <c:pt idx="5849">
                  <c:v>10</c:v>
                </c:pt>
                <c:pt idx="5850">
                  <c:v>10</c:v>
                </c:pt>
                <c:pt idx="5851">
                  <c:v>10</c:v>
                </c:pt>
                <c:pt idx="5852">
                  <c:v>10</c:v>
                </c:pt>
                <c:pt idx="5853">
                  <c:v>10</c:v>
                </c:pt>
                <c:pt idx="5854">
                  <c:v>10</c:v>
                </c:pt>
                <c:pt idx="5855">
                  <c:v>10</c:v>
                </c:pt>
                <c:pt idx="5856">
                  <c:v>10</c:v>
                </c:pt>
                <c:pt idx="5857">
                  <c:v>10</c:v>
                </c:pt>
                <c:pt idx="5858">
                  <c:v>10</c:v>
                </c:pt>
                <c:pt idx="5859">
                  <c:v>10</c:v>
                </c:pt>
                <c:pt idx="5860">
                  <c:v>10</c:v>
                </c:pt>
                <c:pt idx="5861">
                  <c:v>10</c:v>
                </c:pt>
                <c:pt idx="5862">
                  <c:v>10</c:v>
                </c:pt>
                <c:pt idx="5863">
                  <c:v>10</c:v>
                </c:pt>
                <c:pt idx="5864">
                  <c:v>10</c:v>
                </c:pt>
                <c:pt idx="5865">
                  <c:v>10</c:v>
                </c:pt>
                <c:pt idx="5866">
                  <c:v>10</c:v>
                </c:pt>
                <c:pt idx="5867">
                  <c:v>10</c:v>
                </c:pt>
                <c:pt idx="5868">
                  <c:v>10</c:v>
                </c:pt>
                <c:pt idx="5869">
                  <c:v>10</c:v>
                </c:pt>
                <c:pt idx="5870">
                  <c:v>10</c:v>
                </c:pt>
                <c:pt idx="5871">
                  <c:v>10</c:v>
                </c:pt>
                <c:pt idx="5872">
                  <c:v>10</c:v>
                </c:pt>
                <c:pt idx="5873">
                  <c:v>10</c:v>
                </c:pt>
                <c:pt idx="5874">
                  <c:v>10</c:v>
                </c:pt>
                <c:pt idx="5875">
                  <c:v>10</c:v>
                </c:pt>
                <c:pt idx="5876">
                  <c:v>10</c:v>
                </c:pt>
                <c:pt idx="5877">
                  <c:v>10</c:v>
                </c:pt>
                <c:pt idx="5878">
                  <c:v>10</c:v>
                </c:pt>
                <c:pt idx="5879">
                  <c:v>10</c:v>
                </c:pt>
                <c:pt idx="5880">
                  <c:v>10</c:v>
                </c:pt>
                <c:pt idx="5881">
                  <c:v>10</c:v>
                </c:pt>
                <c:pt idx="5882">
                  <c:v>10</c:v>
                </c:pt>
                <c:pt idx="5883">
                  <c:v>10</c:v>
                </c:pt>
                <c:pt idx="5884">
                  <c:v>10</c:v>
                </c:pt>
                <c:pt idx="5885">
                  <c:v>10</c:v>
                </c:pt>
                <c:pt idx="5886">
                  <c:v>10</c:v>
                </c:pt>
                <c:pt idx="5887">
                  <c:v>10</c:v>
                </c:pt>
                <c:pt idx="5888">
                  <c:v>10</c:v>
                </c:pt>
                <c:pt idx="5889">
                  <c:v>10</c:v>
                </c:pt>
                <c:pt idx="5890">
                  <c:v>10</c:v>
                </c:pt>
                <c:pt idx="5891">
                  <c:v>10</c:v>
                </c:pt>
                <c:pt idx="5892">
                  <c:v>10</c:v>
                </c:pt>
                <c:pt idx="5893">
                  <c:v>10</c:v>
                </c:pt>
                <c:pt idx="5894">
                  <c:v>10</c:v>
                </c:pt>
                <c:pt idx="5895">
                  <c:v>10</c:v>
                </c:pt>
                <c:pt idx="5896">
                  <c:v>10</c:v>
                </c:pt>
                <c:pt idx="5897">
                  <c:v>10</c:v>
                </c:pt>
                <c:pt idx="5898">
                  <c:v>10</c:v>
                </c:pt>
                <c:pt idx="5899">
                  <c:v>10</c:v>
                </c:pt>
                <c:pt idx="5900">
                  <c:v>10</c:v>
                </c:pt>
                <c:pt idx="5901">
                  <c:v>10</c:v>
                </c:pt>
                <c:pt idx="5902">
                  <c:v>10</c:v>
                </c:pt>
                <c:pt idx="5903">
                  <c:v>10</c:v>
                </c:pt>
                <c:pt idx="5904">
                  <c:v>10</c:v>
                </c:pt>
                <c:pt idx="5905">
                  <c:v>10</c:v>
                </c:pt>
                <c:pt idx="5906">
                  <c:v>10</c:v>
                </c:pt>
                <c:pt idx="5907">
                  <c:v>10</c:v>
                </c:pt>
                <c:pt idx="5908">
                  <c:v>10</c:v>
                </c:pt>
                <c:pt idx="5909">
                  <c:v>10</c:v>
                </c:pt>
                <c:pt idx="5910">
                  <c:v>10</c:v>
                </c:pt>
                <c:pt idx="5911">
                  <c:v>10</c:v>
                </c:pt>
                <c:pt idx="5912">
                  <c:v>10</c:v>
                </c:pt>
                <c:pt idx="5913">
                  <c:v>10</c:v>
                </c:pt>
                <c:pt idx="5914">
                  <c:v>10</c:v>
                </c:pt>
                <c:pt idx="5915">
                  <c:v>10</c:v>
                </c:pt>
                <c:pt idx="5916">
                  <c:v>10</c:v>
                </c:pt>
                <c:pt idx="5917">
                  <c:v>10</c:v>
                </c:pt>
                <c:pt idx="5918">
                  <c:v>10</c:v>
                </c:pt>
                <c:pt idx="5919">
                  <c:v>10</c:v>
                </c:pt>
                <c:pt idx="5920">
                  <c:v>10</c:v>
                </c:pt>
                <c:pt idx="5921">
                  <c:v>10</c:v>
                </c:pt>
                <c:pt idx="5922">
                  <c:v>10</c:v>
                </c:pt>
                <c:pt idx="5923">
                  <c:v>10</c:v>
                </c:pt>
                <c:pt idx="5924">
                  <c:v>10</c:v>
                </c:pt>
                <c:pt idx="5925">
                  <c:v>10</c:v>
                </c:pt>
                <c:pt idx="5926">
                  <c:v>10</c:v>
                </c:pt>
                <c:pt idx="5927">
                  <c:v>10</c:v>
                </c:pt>
                <c:pt idx="5928">
                  <c:v>10</c:v>
                </c:pt>
                <c:pt idx="5929">
                  <c:v>10</c:v>
                </c:pt>
                <c:pt idx="5930">
                  <c:v>10</c:v>
                </c:pt>
                <c:pt idx="5931">
                  <c:v>10</c:v>
                </c:pt>
                <c:pt idx="5932">
                  <c:v>10</c:v>
                </c:pt>
                <c:pt idx="5933">
                  <c:v>10</c:v>
                </c:pt>
                <c:pt idx="5934">
                  <c:v>10</c:v>
                </c:pt>
                <c:pt idx="5935">
                  <c:v>10</c:v>
                </c:pt>
                <c:pt idx="5936">
                  <c:v>10</c:v>
                </c:pt>
                <c:pt idx="5937">
                  <c:v>10</c:v>
                </c:pt>
                <c:pt idx="5938">
                  <c:v>10</c:v>
                </c:pt>
                <c:pt idx="5939">
                  <c:v>10</c:v>
                </c:pt>
                <c:pt idx="5940">
                  <c:v>10</c:v>
                </c:pt>
                <c:pt idx="5941">
                  <c:v>10</c:v>
                </c:pt>
                <c:pt idx="5942">
                  <c:v>10</c:v>
                </c:pt>
                <c:pt idx="5943">
                  <c:v>10</c:v>
                </c:pt>
                <c:pt idx="5944">
                  <c:v>10</c:v>
                </c:pt>
                <c:pt idx="5945">
                  <c:v>10</c:v>
                </c:pt>
                <c:pt idx="5946">
                  <c:v>10</c:v>
                </c:pt>
                <c:pt idx="5947">
                  <c:v>10</c:v>
                </c:pt>
                <c:pt idx="5948">
                  <c:v>10</c:v>
                </c:pt>
                <c:pt idx="5949">
                  <c:v>10</c:v>
                </c:pt>
                <c:pt idx="5950">
                  <c:v>10</c:v>
                </c:pt>
                <c:pt idx="5951">
                  <c:v>10</c:v>
                </c:pt>
                <c:pt idx="5952">
                  <c:v>10</c:v>
                </c:pt>
                <c:pt idx="5953">
                  <c:v>10</c:v>
                </c:pt>
                <c:pt idx="5954">
                  <c:v>10</c:v>
                </c:pt>
                <c:pt idx="5955">
                  <c:v>10</c:v>
                </c:pt>
                <c:pt idx="5956">
                  <c:v>10</c:v>
                </c:pt>
                <c:pt idx="5957">
                  <c:v>10</c:v>
                </c:pt>
                <c:pt idx="5958">
                  <c:v>10</c:v>
                </c:pt>
                <c:pt idx="5959">
                  <c:v>10</c:v>
                </c:pt>
                <c:pt idx="5960">
                  <c:v>10</c:v>
                </c:pt>
                <c:pt idx="5961">
                  <c:v>10</c:v>
                </c:pt>
                <c:pt idx="5962">
                  <c:v>10</c:v>
                </c:pt>
                <c:pt idx="5963">
                  <c:v>10</c:v>
                </c:pt>
                <c:pt idx="5964">
                  <c:v>10</c:v>
                </c:pt>
                <c:pt idx="5965">
                  <c:v>10</c:v>
                </c:pt>
                <c:pt idx="5966">
                  <c:v>10</c:v>
                </c:pt>
                <c:pt idx="5967">
                  <c:v>10</c:v>
                </c:pt>
                <c:pt idx="5968">
                  <c:v>10</c:v>
                </c:pt>
                <c:pt idx="5969">
                  <c:v>10</c:v>
                </c:pt>
                <c:pt idx="5970">
                  <c:v>10</c:v>
                </c:pt>
                <c:pt idx="5971">
                  <c:v>10</c:v>
                </c:pt>
                <c:pt idx="5972">
                  <c:v>10</c:v>
                </c:pt>
                <c:pt idx="5973">
                  <c:v>10</c:v>
                </c:pt>
                <c:pt idx="5974">
                  <c:v>10</c:v>
                </c:pt>
                <c:pt idx="5975">
                  <c:v>10</c:v>
                </c:pt>
                <c:pt idx="5976">
                  <c:v>10</c:v>
                </c:pt>
                <c:pt idx="5977">
                  <c:v>10</c:v>
                </c:pt>
                <c:pt idx="5978">
                  <c:v>10</c:v>
                </c:pt>
                <c:pt idx="5979">
                  <c:v>10</c:v>
                </c:pt>
                <c:pt idx="5980">
                  <c:v>10</c:v>
                </c:pt>
                <c:pt idx="5981">
                  <c:v>10</c:v>
                </c:pt>
                <c:pt idx="5982">
                  <c:v>10</c:v>
                </c:pt>
                <c:pt idx="5983">
                  <c:v>10</c:v>
                </c:pt>
                <c:pt idx="5984">
                  <c:v>10</c:v>
                </c:pt>
                <c:pt idx="5985">
                  <c:v>10</c:v>
                </c:pt>
                <c:pt idx="5986">
                  <c:v>10</c:v>
                </c:pt>
                <c:pt idx="5987">
                  <c:v>10</c:v>
                </c:pt>
                <c:pt idx="5988">
                  <c:v>10</c:v>
                </c:pt>
                <c:pt idx="5989">
                  <c:v>10</c:v>
                </c:pt>
                <c:pt idx="5990">
                  <c:v>10</c:v>
                </c:pt>
                <c:pt idx="5991">
                  <c:v>10</c:v>
                </c:pt>
                <c:pt idx="5992">
                  <c:v>10</c:v>
                </c:pt>
                <c:pt idx="5993">
                  <c:v>10</c:v>
                </c:pt>
                <c:pt idx="5994">
                  <c:v>10</c:v>
                </c:pt>
                <c:pt idx="5995">
                  <c:v>10</c:v>
                </c:pt>
                <c:pt idx="5996">
                  <c:v>10</c:v>
                </c:pt>
                <c:pt idx="5997">
                  <c:v>10</c:v>
                </c:pt>
                <c:pt idx="5998">
                  <c:v>10</c:v>
                </c:pt>
                <c:pt idx="5999">
                  <c:v>10</c:v>
                </c:pt>
                <c:pt idx="6000">
                  <c:v>10</c:v>
                </c:pt>
                <c:pt idx="6001">
                  <c:v>10</c:v>
                </c:pt>
                <c:pt idx="6002">
                  <c:v>10</c:v>
                </c:pt>
                <c:pt idx="6003">
                  <c:v>10</c:v>
                </c:pt>
                <c:pt idx="6004">
                  <c:v>10</c:v>
                </c:pt>
                <c:pt idx="6005">
                  <c:v>10</c:v>
                </c:pt>
                <c:pt idx="6006">
                  <c:v>10</c:v>
                </c:pt>
                <c:pt idx="6007">
                  <c:v>10</c:v>
                </c:pt>
                <c:pt idx="6008">
                  <c:v>10</c:v>
                </c:pt>
                <c:pt idx="6009">
                  <c:v>10</c:v>
                </c:pt>
                <c:pt idx="6010">
                  <c:v>10</c:v>
                </c:pt>
                <c:pt idx="6011">
                  <c:v>10</c:v>
                </c:pt>
                <c:pt idx="6012">
                  <c:v>10</c:v>
                </c:pt>
                <c:pt idx="6013">
                  <c:v>10</c:v>
                </c:pt>
                <c:pt idx="6014">
                  <c:v>10</c:v>
                </c:pt>
                <c:pt idx="6015">
                  <c:v>10</c:v>
                </c:pt>
                <c:pt idx="6016">
                  <c:v>10</c:v>
                </c:pt>
                <c:pt idx="6017">
                  <c:v>10</c:v>
                </c:pt>
                <c:pt idx="6018">
                  <c:v>10</c:v>
                </c:pt>
                <c:pt idx="6019">
                  <c:v>10</c:v>
                </c:pt>
                <c:pt idx="6020">
                  <c:v>10</c:v>
                </c:pt>
                <c:pt idx="6021">
                  <c:v>10</c:v>
                </c:pt>
                <c:pt idx="6022">
                  <c:v>10</c:v>
                </c:pt>
                <c:pt idx="6023">
                  <c:v>10</c:v>
                </c:pt>
                <c:pt idx="6024">
                  <c:v>10</c:v>
                </c:pt>
                <c:pt idx="6025">
                  <c:v>10</c:v>
                </c:pt>
                <c:pt idx="6026">
                  <c:v>10</c:v>
                </c:pt>
                <c:pt idx="6027">
                  <c:v>10</c:v>
                </c:pt>
                <c:pt idx="6028">
                  <c:v>10</c:v>
                </c:pt>
                <c:pt idx="6029">
                  <c:v>10</c:v>
                </c:pt>
                <c:pt idx="6030">
                  <c:v>10</c:v>
                </c:pt>
                <c:pt idx="6031">
                  <c:v>10</c:v>
                </c:pt>
                <c:pt idx="6032">
                  <c:v>10</c:v>
                </c:pt>
                <c:pt idx="6033">
                  <c:v>10</c:v>
                </c:pt>
                <c:pt idx="6034">
                  <c:v>10</c:v>
                </c:pt>
                <c:pt idx="6035">
                  <c:v>10</c:v>
                </c:pt>
                <c:pt idx="6036">
                  <c:v>10</c:v>
                </c:pt>
                <c:pt idx="6037">
                  <c:v>10</c:v>
                </c:pt>
                <c:pt idx="6038">
                  <c:v>10</c:v>
                </c:pt>
                <c:pt idx="6039">
                  <c:v>10</c:v>
                </c:pt>
                <c:pt idx="6040">
                  <c:v>10</c:v>
                </c:pt>
                <c:pt idx="6041">
                  <c:v>10</c:v>
                </c:pt>
                <c:pt idx="6042">
                  <c:v>10</c:v>
                </c:pt>
                <c:pt idx="6043">
                  <c:v>10</c:v>
                </c:pt>
                <c:pt idx="6044">
                  <c:v>10</c:v>
                </c:pt>
                <c:pt idx="6045">
                  <c:v>10</c:v>
                </c:pt>
                <c:pt idx="6046">
                  <c:v>10</c:v>
                </c:pt>
                <c:pt idx="6047">
                  <c:v>10</c:v>
                </c:pt>
                <c:pt idx="6048">
                  <c:v>10</c:v>
                </c:pt>
                <c:pt idx="6049">
                  <c:v>10</c:v>
                </c:pt>
                <c:pt idx="6050">
                  <c:v>10</c:v>
                </c:pt>
                <c:pt idx="6051">
                  <c:v>10</c:v>
                </c:pt>
                <c:pt idx="6052">
                  <c:v>10</c:v>
                </c:pt>
                <c:pt idx="6053">
                  <c:v>10</c:v>
                </c:pt>
                <c:pt idx="6054">
                  <c:v>10</c:v>
                </c:pt>
                <c:pt idx="6055">
                  <c:v>10</c:v>
                </c:pt>
              </c:numCache>
            </c:numRef>
          </c:yVal>
          <c:smooth val="0"/>
          <c:extLst>
            <c:ext xmlns:c16="http://schemas.microsoft.com/office/drawing/2014/chart" uri="{C3380CC4-5D6E-409C-BE32-E72D297353CC}">
              <c16:uniqueId val="{00000001-33DA-4955-A16C-25ACB46C4BBA}"/>
            </c:ext>
          </c:extLst>
        </c:ser>
        <c:dLbls>
          <c:showLegendKey val="0"/>
          <c:showVal val="0"/>
          <c:showCatName val="0"/>
          <c:showSerName val="0"/>
          <c:showPercent val="0"/>
          <c:showBubbleSize val="0"/>
        </c:dLbls>
        <c:axId val="605103896"/>
        <c:axId val="605104288"/>
      </c:scatterChart>
      <c:valAx>
        <c:axId val="605103896"/>
        <c:scaling>
          <c:orientation val="minMax"/>
        </c:scaling>
        <c:delete val="0"/>
        <c:axPos val="b"/>
        <c:majorGridlines/>
        <c:title>
          <c:tx>
            <c:rich>
              <a:bodyPr/>
              <a:lstStyle/>
              <a:p>
                <a:pPr>
                  <a:defRPr/>
                </a:pPr>
                <a:r>
                  <a:rPr lang="en-US"/>
                  <a:t>distance</a:t>
                </a:r>
                <a:r>
                  <a:rPr lang="en-US" baseline="0"/>
                  <a:t> d (m)</a:t>
                </a:r>
                <a:endParaRPr lang="en-US"/>
              </a:p>
            </c:rich>
          </c:tx>
          <c:layout>
            <c:manualLayout>
              <c:xMode val="edge"/>
              <c:yMode val="edge"/>
              <c:x val="0.46301911449282912"/>
              <c:y val="0.90164015102620376"/>
            </c:manualLayout>
          </c:layout>
          <c:overlay val="0"/>
          <c:spPr>
            <a:noFill/>
            <a:ln w="25400">
              <a:noFill/>
            </a:ln>
          </c:spPr>
        </c:title>
        <c:numFmt formatCode="General" sourceLinked="1"/>
        <c:majorTickMark val="out"/>
        <c:minorTickMark val="none"/>
        <c:tickLblPos val="low"/>
        <c:spPr>
          <a:ln/>
        </c:spPr>
        <c:txPr>
          <a:bodyPr rot="0" vert="horz" anchor="b" anchorCtr="1"/>
          <a:lstStyle/>
          <a:p>
            <a:pPr>
              <a:defRPr sz="1000" b="0" i="0" u="none" strike="noStrike" baseline="0">
                <a:solidFill>
                  <a:srgbClr val="000000"/>
                </a:solidFill>
                <a:latin typeface="Calibri"/>
                <a:ea typeface="Calibri"/>
                <a:cs typeface="Calibri"/>
              </a:defRPr>
            </a:pPr>
            <a:endParaRPr lang="es-ES"/>
          </a:p>
        </c:txPr>
        <c:crossAx val="605104288"/>
        <c:crosses val="autoZero"/>
        <c:crossBetween val="midCat"/>
      </c:valAx>
      <c:valAx>
        <c:axId val="605104288"/>
        <c:scaling>
          <c:orientation val="minMax"/>
        </c:scaling>
        <c:delete val="0"/>
        <c:axPos val="l"/>
        <c:majorGridlines/>
        <c:title>
          <c:tx>
            <c:rich>
              <a:bodyPr rot="-5400000" vert="horz"/>
              <a:lstStyle/>
              <a:p>
                <a:pPr>
                  <a:defRPr/>
                </a:pPr>
                <a:r>
                  <a:rPr lang="en-US"/>
                  <a:t>Gradient (</a:t>
                </a:r>
                <a:r>
                  <a:rPr lang="en-US">
                    <a:latin typeface="Calibri"/>
                  </a:rPr>
                  <a:t>‰</a:t>
                </a:r>
                <a:r>
                  <a:rPr lang="en-US"/>
                  <a:t>)</a:t>
                </a:r>
              </a:p>
            </c:rich>
          </c:tx>
          <c:layout/>
          <c:overlay val="0"/>
          <c:spPr>
            <a:noFill/>
            <a:ln w="25400">
              <a:noFill/>
            </a:ln>
          </c:spPr>
        </c:title>
        <c:numFmt formatCode="General" sourceLinked="1"/>
        <c:majorTickMark val="out"/>
        <c:minorTickMark val="none"/>
        <c:tickLblPos val="nextTo"/>
        <c:crossAx val="605103896"/>
        <c:crosses val="autoZero"/>
        <c:crossBetween val="midCat"/>
      </c:valAx>
    </c:plotArea>
    <c:legend>
      <c:legendPos val="r"/>
      <c:layout>
        <c:manualLayout>
          <c:xMode val="edge"/>
          <c:yMode val="edge"/>
          <c:x val="0.65332980517104922"/>
          <c:y val="3.4029578141945988E-2"/>
          <c:w val="0.29967633370629648"/>
          <c:h val="0.1971731416391319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Calibri"/>
              <a:ea typeface="Calibri"/>
              <a:cs typeface="Calibri"/>
            </a:defRPr>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A_brake_emergency(V)</a:t>
            </a:r>
          </a:p>
        </c:rich>
      </c:tx>
      <c:layout>
        <c:manualLayout>
          <c:xMode val="edge"/>
          <c:yMode val="edge"/>
          <c:x val="0.31158591084992326"/>
          <c:y val="5.2418394091017534E-2"/>
        </c:manualLayout>
      </c:layout>
      <c:overlay val="0"/>
      <c:spPr>
        <a:noFill/>
        <a:ln w="25400">
          <a:noFill/>
        </a:ln>
      </c:spPr>
    </c:title>
    <c:autoTitleDeleted val="0"/>
    <c:plotArea>
      <c:layout>
        <c:manualLayout>
          <c:layoutTarget val="inner"/>
          <c:xMode val="edge"/>
          <c:yMode val="edge"/>
          <c:x val="0.21428621253304644"/>
          <c:y val="0.15807613185987379"/>
          <c:w val="0.72381120677829835"/>
          <c:h val="0.59106727564994566"/>
        </c:manualLayout>
      </c:layout>
      <c:scatterChart>
        <c:scatterStyle val="lineMarker"/>
        <c:varyColors val="0"/>
        <c:ser>
          <c:idx val="0"/>
          <c:order val="0"/>
          <c:tx>
            <c:v>A_brake_emergency(V)</c:v>
          </c:tx>
          <c:spPr>
            <a:ln w="38100">
              <a:solidFill>
                <a:srgbClr val="000000"/>
              </a:solidFill>
              <a:prstDash val="solid"/>
            </a:ln>
          </c:spPr>
          <c:marker>
            <c:symbol val="none"/>
          </c:marker>
          <c:xVal>
            <c:numRef>
              <c:f>'Brake parameters (lambda)'!$I$16:$I$27</c:f>
              <c:numCache>
                <c:formatCode>0.00</c:formatCode>
                <c:ptCount val="12"/>
                <c:pt idx="0" formatCode="General">
                  <c:v>0</c:v>
                </c:pt>
                <c:pt idx="1">
                  <c:v>115.61540350789805</c:v>
                </c:pt>
                <c:pt idx="2">
                  <c:v>115.61640350789806</c:v>
                </c:pt>
                <c:pt idx="3">
                  <c:v>120</c:v>
                </c:pt>
                <c:pt idx="4">
                  <c:v>120.001</c:v>
                </c:pt>
                <c:pt idx="5">
                  <c:v>150</c:v>
                </c:pt>
                <c:pt idx="6">
                  <c:v>150.001</c:v>
                </c:pt>
                <c:pt idx="7">
                  <c:v>180</c:v>
                </c:pt>
                <c:pt idx="8">
                  <c:v>180.001</c:v>
                </c:pt>
                <c:pt idx="9">
                  <c:v>180</c:v>
                </c:pt>
                <c:pt idx="10">
                  <c:v>180.001</c:v>
                </c:pt>
                <c:pt idx="11">
                  <c:v>200</c:v>
                </c:pt>
              </c:numCache>
            </c:numRef>
          </c:xVal>
          <c:yVal>
            <c:numRef>
              <c:f>'Brake parameters (lambda)'!$J$16:$J$27</c:f>
              <c:numCache>
                <c:formatCode>0.0000</c:formatCode>
                <c:ptCount val="12"/>
                <c:pt idx="0">
                  <c:v>0.75099999999999989</c:v>
                </c:pt>
                <c:pt idx="1">
                  <c:v>0.75099999999999989</c:v>
                </c:pt>
                <c:pt idx="2">
                  <c:v>0.75484300000000004</c:v>
                </c:pt>
                <c:pt idx="3">
                  <c:v>0.75484300000000004</c:v>
                </c:pt>
                <c:pt idx="4">
                  <c:v>0.55672220000000006</c:v>
                </c:pt>
                <c:pt idx="5">
                  <c:v>0.55672220000000006</c:v>
                </c:pt>
                <c:pt idx="6">
                  <c:v>0.53548499999999999</c:v>
                </c:pt>
                <c:pt idx="7">
                  <c:v>0.53548499999999999</c:v>
                </c:pt>
                <c:pt idx="8">
                  <c:v>0.53548499999999999</c:v>
                </c:pt>
                <c:pt idx="9">
                  <c:v>0.53548499999999999</c:v>
                </c:pt>
                <c:pt idx="10">
                  <c:v>0.52710067000000005</c:v>
                </c:pt>
                <c:pt idx="11">
                  <c:v>0.52710067000000005</c:v>
                </c:pt>
              </c:numCache>
            </c:numRef>
          </c:yVal>
          <c:smooth val="0"/>
          <c:extLst>
            <c:ext xmlns:c16="http://schemas.microsoft.com/office/drawing/2014/chart" uri="{C3380CC4-5D6E-409C-BE32-E72D297353CC}">
              <c16:uniqueId val="{00000000-E568-4BA3-9398-4C19BE13FA64}"/>
            </c:ext>
          </c:extLst>
        </c:ser>
        <c:dLbls>
          <c:showLegendKey val="0"/>
          <c:showVal val="0"/>
          <c:showCatName val="0"/>
          <c:showSerName val="0"/>
          <c:showPercent val="0"/>
          <c:showBubbleSize val="0"/>
        </c:dLbls>
        <c:axId val="740972584"/>
        <c:axId val="740972976"/>
      </c:scatterChart>
      <c:valAx>
        <c:axId val="740972584"/>
        <c:scaling>
          <c:orientation val="minMax"/>
          <c:max val="200"/>
        </c:scaling>
        <c:delete val="0"/>
        <c:axPos val="b"/>
        <c:title>
          <c:tx>
            <c:rich>
              <a:bodyPr/>
              <a:lstStyle/>
              <a:p>
                <a:pPr>
                  <a:defRPr/>
                </a:pPr>
                <a:r>
                  <a:rPr lang="en-US"/>
                  <a:t>Speed V (km/h)</a:t>
                </a:r>
              </a:p>
            </c:rich>
          </c:tx>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72976"/>
        <c:crosses val="autoZero"/>
        <c:crossBetween val="midCat"/>
      </c:valAx>
      <c:valAx>
        <c:axId val="740972976"/>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A_brake_emergency(V)  (m/s</a:t>
                </a:r>
                <a:r>
                  <a:rPr lang="en-US" sz="1000" b="1" i="0" u="none" strike="sng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0.0" sourceLinked="0"/>
        <c:majorTickMark val="out"/>
        <c:minorTickMark val="none"/>
        <c:tickLblPos val="nextTo"/>
        <c:crossAx val="74097258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A_brake_service(V)</a:t>
            </a:r>
          </a:p>
        </c:rich>
      </c:tx>
      <c:layout>
        <c:manualLayout>
          <c:xMode val="edge"/>
          <c:yMode val="edge"/>
          <c:x val="0.36413518886679919"/>
          <c:y val="3.3597312215022802E-2"/>
        </c:manualLayout>
      </c:layout>
      <c:overlay val="0"/>
      <c:spPr>
        <a:noFill/>
        <a:ln w="25400">
          <a:noFill/>
        </a:ln>
      </c:spPr>
    </c:title>
    <c:autoTitleDeleted val="0"/>
    <c:plotArea>
      <c:layout>
        <c:manualLayout>
          <c:layoutTarget val="inner"/>
          <c:xMode val="edge"/>
          <c:yMode val="edge"/>
          <c:x val="0.21181262729124239"/>
          <c:y val="0.15916981909909494"/>
          <c:w val="0.73523421588594706"/>
          <c:h val="0.59169650143358965"/>
        </c:manualLayout>
      </c:layout>
      <c:scatterChart>
        <c:scatterStyle val="lineMarker"/>
        <c:varyColors val="0"/>
        <c:ser>
          <c:idx val="0"/>
          <c:order val="0"/>
          <c:tx>
            <c:v>A_brake_service(V)</c:v>
          </c:tx>
          <c:spPr>
            <a:ln w="38100">
              <a:solidFill>
                <a:srgbClr val="000000"/>
              </a:solidFill>
              <a:prstDash val="solid"/>
            </a:ln>
          </c:spPr>
          <c:marker>
            <c:symbol val="none"/>
          </c:marker>
          <c:xVal>
            <c:numRef>
              <c:f>'Brake parameters (lambda)'!$M$16:$M$27</c:f>
              <c:numCache>
                <c:formatCode>0.00</c:formatCode>
                <c:ptCount val="12"/>
                <c:pt idx="0" formatCode="General">
                  <c:v>0</c:v>
                </c:pt>
                <c:pt idx="1">
                  <c:v>115.61540350789805</c:v>
                </c:pt>
                <c:pt idx="2">
                  <c:v>115.61640350789806</c:v>
                </c:pt>
                <c:pt idx="3">
                  <c:v>120</c:v>
                </c:pt>
                <c:pt idx="4">
                  <c:v>120.001</c:v>
                </c:pt>
                <c:pt idx="5">
                  <c:v>150</c:v>
                </c:pt>
                <c:pt idx="6">
                  <c:v>150.001</c:v>
                </c:pt>
                <c:pt idx="7">
                  <c:v>180</c:v>
                </c:pt>
                <c:pt idx="8">
                  <c:v>180.001</c:v>
                </c:pt>
                <c:pt idx="9">
                  <c:v>180</c:v>
                </c:pt>
                <c:pt idx="10">
                  <c:v>180.001</c:v>
                </c:pt>
                <c:pt idx="11">
                  <c:v>200</c:v>
                </c:pt>
              </c:numCache>
            </c:numRef>
          </c:xVal>
          <c:yVal>
            <c:numRef>
              <c:f>'Brake parameters (lambda)'!$N$16:$N$27</c:f>
              <c:numCache>
                <c:formatCode>0.0000</c:formatCode>
                <c:ptCount val="12"/>
                <c:pt idx="0">
                  <c:v>0.75099999999999989</c:v>
                </c:pt>
                <c:pt idx="1">
                  <c:v>0.75099999999999989</c:v>
                </c:pt>
                <c:pt idx="2">
                  <c:v>0.75484300000000004</c:v>
                </c:pt>
                <c:pt idx="3">
                  <c:v>0.75484300000000004</c:v>
                </c:pt>
                <c:pt idx="4">
                  <c:v>0.55672220000000006</c:v>
                </c:pt>
                <c:pt idx="5">
                  <c:v>0.55672220000000006</c:v>
                </c:pt>
                <c:pt idx="6">
                  <c:v>0.53548499999999999</c:v>
                </c:pt>
                <c:pt idx="7">
                  <c:v>0.53548499999999999</c:v>
                </c:pt>
                <c:pt idx="8">
                  <c:v>0.53548499999999999</c:v>
                </c:pt>
                <c:pt idx="9">
                  <c:v>0.53548499999999999</c:v>
                </c:pt>
                <c:pt idx="10">
                  <c:v>0.52710067000000005</c:v>
                </c:pt>
                <c:pt idx="11">
                  <c:v>0.52710067000000005</c:v>
                </c:pt>
              </c:numCache>
            </c:numRef>
          </c:yVal>
          <c:smooth val="0"/>
          <c:extLst>
            <c:ext xmlns:c16="http://schemas.microsoft.com/office/drawing/2014/chart" uri="{C3380CC4-5D6E-409C-BE32-E72D297353CC}">
              <c16:uniqueId val="{00000000-5560-4C6D-81D7-CA12FBE7EA23}"/>
            </c:ext>
          </c:extLst>
        </c:ser>
        <c:dLbls>
          <c:showLegendKey val="0"/>
          <c:showVal val="0"/>
          <c:showCatName val="0"/>
          <c:showSerName val="0"/>
          <c:showPercent val="0"/>
          <c:showBubbleSize val="0"/>
        </c:dLbls>
        <c:axId val="740973760"/>
        <c:axId val="740974152"/>
      </c:scatterChart>
      <c:valAx>
        <c:axId val="740973760"/>
        <c:scaling>
          <c:orientation val="minMax"/>
          <c:max val="200"/>
        </c:scaling>
        <c:delete val="0"/>
        <c:axPos val="b"/>
        <c:title>
          <c:tx>
            <c:rich>
              <a:bodyPr/>
              <a:lstStyle/>
              <a:p>
                <a:pPr>
                  <a:defRPr/>
                </a:pPr>
                <a:r>
                  <a:rPr lang="en-US"/>
                  <a:t>Speed V (Km/h)</a:t>
                </a:r>
              </a:p>
            </c:rich>
          </c:tx>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74152"/>
        <c:crosses val="autoZero"/>
        <c:crossBetween val="midCat"/>
      </c:valAx>
      <c:valAx>
        <c:axId val="740974152"/>
        <c:scaling>
          <c:orientation val="minMax"/>
        </c:scaling>
        <c:delete val="0"/>
        <c:axPos val="l"/>
        <c:majorGridlines/>
        <c:title>
          <c:tx>
            <c:rich>
              <a:bodyPr rot="-5400000" vert="horz"/>
              <a:lstStyle/>
              <a:p>
                <a:pPr>
                  <a:defRPr/>
                </a:pPr>
                <a:r>
                  <a:rPr lang="en-US"/>
                  <a:t>A_brake_service(V)  (m/s</a:t>
                </a:r>
                <a:r>
                  <a:rPr lang="en-US" baseline="30000"/>
                  <a:t>2</a:t>
                </a:r>
                <a:r>
                  <a:rPr lang="en-US"/>
                  <a:t>)</a:t>
                </a:r>
              </a:p>
            </c:rich>
          </c:tx>
          <c:layout/>
          <c:overlay val="0"/>
          <c:spPr>
            <a:noFill/>
            <a:ln w="25400">
              <a:noFill/>
            </a:ln>
          </c:spPr>
        </c:title>
        <c:numFmt formatCode="0.0" sourceLinked="0"/>
        <c:majorTickMark val="out"/>
        <c:minorTickMark val="none"/>
        <c:tickLblPos val="nextTo"/>
        <c:crossAx val="740973760"/>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53"/>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(gamma)'!#REF!</c:f>
            </c:numRef>
          </c:xVal>
          <c:yVal>
            <c:numRef>
              <c:f>'Brake parameters (gamma)'!#REF!</c:f>
              <c:numCache>
                <c:formatCode>General</c:formatCode>
                <c:ptCount val="1"/>
                <c:pt idx="0">
                  <c:v>1</c:v>
                </c:pt>
              </c:numCache>
            </c:numRef>
          </c:yVal>
          <c:smooth val="0"/>
          <c:extLst>
            <c:ext xmlns:c16="http://schemas.microsoft.com/office/drawing/2014/chart" uri="{C3380CC4-5D6E-409C-BE32-E72D297353CC}">
              <c16:uniqueId val="{00000000-2FB0-4A11-BD09-C2BAA4CA0758}"/>
            </c:ext>
          </c:extLst>
        </c:ser>
        <c:dLbls>
          <c:showLegendKey val="0"/>
          <c:showVal val="0"/>
          <c:showCatName val="0"/>
          <c:showSerName val="0"/>
          <c:showPercent val="0"/>
          <c:showBubbleSize val="0"/>
        </c:dLbls>
        <c:axId val="740976504"/>
        <c:axId val="740976896"/>
      </c:scatterChart>
      <c:valAx>
        <c:axId val="740976504"/>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08"/>
              <c:y val="0.84664293460324413"/>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76896"/>
        <c:crosses val="autoZero"/>
        <c:crossBetween val="midCat"/>
      </c:valAx>
      <c:valAx>
        <c:axId val="740976896"/>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4097650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42"/>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(lambda)'!$Z$2:$Z$15</c:f>
              <c:numCache>
                <c:formatCode>0</c:formatCode>
                <c:ptCount val="14"/>
                <c:pt idx="0">
                  <c:v>0</c:v>
                </c:pt>
                <c:pt idx="1">
                  <c:v>40</c:v>
                </c:pt>
                <c:pt idx="2">
                  <c:v>40.000999999999998</c:v>
                </c:pt>
                <c:pt idx="3">
                  <c:v>160</c:v>
                </c:pt>
                <c:pt idx="4">
                  <c:v>160.001</c:v>
                </c:pt>
                <c:pt idx="5">
                  <c:v>160</c:v>
                </c:pt>
                <c:pt idx="6">
                  <c:v>160.001</c:v>
                </c:pt>
                <c:pt idx="7">
                  <c:v>160</c:v>
                </c:pt>
                <c:pt idx="8">
                  <c:v>160.001</c:v>
                </c:pt>
                <c:pt idx="9">
                  <c:v>160</c:v>
                </c:pt>
                <c:pt idx="10">
                  <c:v>160.001</c:v>
                </c:pt>
                <c:pt idx="11">
                  <c:v>180</c:v>
                </c:pt>
                <c:pt idx="12">
                  <c:v>180.001</c:v>
                </c:pt>
                <c:pt idx="13">
                  <c:v>200</c:v>
                </c:pt>
              </c:numCache>
            </c:numRef>
          </c:xVal>
          <c:yVal>
            <c:numRef>
              <c:f>'Brake parameters (lambda)'!$AB$2:$AB$15</c:f>
              <c:numCache>
                <c:formatCode>General</c:formatCode>
                <c:ptCount val="14"/>
                <c:pt idx="0">
                  <c:v>0.4</c:v>
                </c:pt>
                <c:pt idx="1">
                  <c:v>0.4</c:v>
                </c:pt>
                <c:pt idx="2">
                  <c:v>0.3</c:v>
                </c:pt>
                <c:pt idx="3">
                  <c:v>0.3</c:v>
                </c:pt>
                <c:pt idx="4">
                  <c:v>0.3</c:v>
                </c:pt>
                <c:pt idx="5">
                  <c:v>0.3</c:v>
                </c:pt>
                <c:pt idx="6">
                  <c:v>0.35</c:v>
                </c:pt>
                <c:pt idx="7">
                  <c:v>0.35</c:v>
                </c:pt>
                <c:pt idx="8">
                  <c:v>0.35</c:v>
                </c:pt>
                <c:pt idx="9">
                  <c:v>0.35</c:v>
                </c:pt>
                <c:pt idx="10">
                  <c:v>0.35</c:v>
                </c:pt>
                <c:pt idx="11">
                  <c:v>0.35</c:v>
                </c:pt>
                <c:pt idx="12">
                  <c:v>0.35</c:v>
                </c:pt>
                <c:pt idx="13">
                  <c:v>0.35</c:v>
                </c:pt>
              </c:numCache>
            </c:numRef>
          </c:yVal>
          <c:smooth val="0"/>
          <c:extLst>
            <c:ext xmlns:c16="http://schemas.microsoft.com/office/drawing/2014/chart" uri="{C3380CC4-5D6E-409C-BE32-E72D297353CC}">
              <c16:uniqueId val="{00000000-6270-4444-BE8D-374317122B30}"/>
            </c:ext>
          </c:extLst>
        </c:ser>
        <c:dLbls>
          <c:showLegendKey val="0"/>
          <c:showVal val="0"/>
          <c:showCatName val="0"/>
          <c:showSerName val="0"/>
          <c:showPercent val="0"/>
          <c:showBubbleSize val="0"/>
        </c:dLbls>
        <c:axId val="740978072"/>
        <c:axId val="740978464"/>
      </c:scatterChart>
      <c:valAx>
        <c:axId val="740978072"/>
        <c:scaling>
          <c:orientation val="minMax"/>
          <c:max val="20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86"/>
              <c:y val="0.84664293460324391"/>
            </c:manualLayout>
          </c:layout>
          <c:overlay val="0"/>
          <c:spPr>
            <a:noFill/>
            <a:ln w="25400">
              <a:noFill/>
            </a:ln>
          </c:sp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78464"/>
        <c:crosses val="autoZero"/>
        <c:crossBetween val="midCat"/>
      </c:valAx>
      <c:valAx>
        <c:axId val="740978464"/>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4097807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64"/>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(gamma)'!#REF!</c:f>
            </c:numRef>
          </c:xVal>
          <c:yVal>
            <c:numRef>
              <c:f>'Brake parameters (gamma)'!#REF!</c:f>
              <c:numCache>
                <c:formatCode>General</c:formatCode>
                <c:ptCount val="1"/>
                <c:pt idx="0">
                  <c:v>1</c:v>
                </c:pt>
              </c:numCache>
            </c:numRef>
          </c:yVal>
          <c:smooth val="0"/>
          <c:extLst>
            <c:ext xmlns:c16="http://schemas.microsoft.com/office/drawing/2014/chart" uri="{C3380CC4-5D6E-409C-BE32-E72D297353CC}">
              <c16:uniqueId val="{00000000-A8ED-4A47-908B-6518CCC8F30C}"/>
            </c:ext>
          </c:extLst>
        </c:ser>
        <c:dLbls>
          <c:showLegendKey val="0"/>
          <c:showVal val="0"/>
          <c:showCatName val="0"/>
          <c:showSerName val="0"/>
          <c:showPercent val="0"/>
          <c:showBubbleSize val="0"/>
        </c:dLbls>
        <c:axId val="740979248"/>
        <c:axId val="740979640"/>
      </c:scatterChart>
      <c:valAx>
        <c:axId val="740979248"/>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36"/>
              <c:y val="0.8466429346032443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79640"/>
        <c:crosses val="autoZero"/>
        <c:crossBetween val="midCat"/>
      </c:valAx>
      <c:valAx>
        <c:axId val="740979640"/>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4097924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53"/>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(lambda)'!$Z$17:$Z$30</c:f>
              <c:numCache>
                <c:formatCode>General</c:formatCode>
                <c:ptCount val="14"/>
                <c:pt idx="0">
                  <c:v>0</c:v>
                </c:pt>
                <c:pt idx="1">
                  <c:v>60</c:v>
                </c:pt>
                <c:pt idx="2" formatCode="0">
                  <c:v>60.000999999999998</c:v>
                </c:pt>
                <c:pt idx="3">
                  <c:v>160</c:v>
                </c:pt>
                <c:pt idx="4" formatCode="0">
                  <c:v>160.001</c:v>
                </c:pt>
                <c:pt idx="5">
                  <c:v>160</c:v>
                </c:pt>
                <c:pt idx="6" formatCode="0">
                  <c:v>160.001</c:v>
                </c:pt>
                <c:pt idx="7">
                  <c:v>160</c:v>
                </c:pt>
                <c:pt idx="8" formatCode="0">
                  <c:v>160.001</c:v>
                </c:pt>
                <c:pt idx="9">
                  <c:v>160</c:v>
                </c:pt>
                <c:pt idx="10" formatCode="0">
                  <c:v>160.001</c:v>
                </c:pt>
                <c:pt idx="11">
                  <c:v>160</c:v>
                </c:pt>
                <c:pt idx="12" formatCode="0">
                  <c:v>160.001</c:v>
                </c:pt>
                <c:pt idx="13">
                  <c:v>200</c:v>
                </c:pt>
              </c:numCache>
            </c:numRef>
          </c:xVal>
          <c:yVal>
            <c:numRef>
              <c:f>'Brake parameters (lambda)'!$AB$17:$AB$30</c:f>
              <c:numCache>
                <c:formatCode>General</c:formatCode>
                <c:ptCount val="14"/>
                <c:pt idx="0">
                  <c:v>1</c:v>
                </c:pt>
                <c:pt idx="1">
                  <c:v>1</c:v>
                </c:pt>
                <c:pt idx="2">
                  <c:v>0.6</c:v>
                </c:pt>
                <c:pt idx="3">
                  <c:v>0.6</c:v>
                </c:pt>
                <c:pt idx="4">
                  <c:v>1</c:v>
                </c:pt>
                <c:pt idx="5">
                  <c:v>1</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D2C9-4079-A079-E5836F7E3ECA}"/>
            </c:ext>
          </c:extLst>
        </c:ser>
        <c:dLbls>
          <c:showLegendKey val="0"/>
          <c:showVal val="0"/>
          <c:showCatName val="0"/>
          <c:showSerName val="0"/>
          <c:showPercent val="0"/>
          <c:showBubbleSize val="0"/>
        </c:dLbls>
        <c:axId val="740976112"/>
        <c:axId val="740975720"/>
      </c:scatterChart>
      <c:valAx>
        <c:axId val="740976112"/>
        <c:scaling>
          <c:orientation val="minMax"/>
          <c:max val="20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08"/>
              <c:y val="0.84664293460324413"/>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75720"/>
        <c:crosses val="autoZero"/>
        <c:crossBetween val="midCat"/>
      </c:valAx>
      <c:valAx>
        <c:axId val="740975720"/>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4097611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75"/>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(gamma)'!#REF!</c:f>
            </c:numRef>
          </c:xVal>
          <c:yVal>
            <c:numRef>
              <c:f>'Brake parameters (gamma)'!#REF!</c:f>
              <c:numCache>
                <c:formatCode>General</c:formatCode>
                <c:ptCount val="1"/>
                <c:pt idx="0">
                  <c:v>1</c:v>
                </c:pt>
              </c:numCache>
            </c:numRef>
          </c:yVal>
          <c:smooth val="0"/>
          <c:extLst>
            <c:ext xmlns:c16="http://schemas.microsoft.com/office/drawing/2014/chart" uri="{C3380CC4-5D6E-409C-BE32-E72D297353CC}">
              <c16:uniqueId val="{00000000-F62B-4CCB-BD42-6353B9EEC6C5}"/>
            </c:ext>
          </c:extLst>
        </c:ser>
        <c:dLbls>
          <c:showLegendKey val="0"/>
          <c:showVal val="0"/>
          <c:showCatName val="0"/>
          <c:showSerName val="0"/>
          <c:showPercent val="0"/>
          <c:showBubbleSize val="0"/>
        </c:dLbls>
        <c:axId val="740977680"/>
        <c:axId val="740974936"/>
      </c:scatterChart>
      <c:valAx>
        <c:axId val="740977680"/>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58"/>
              <c:y val="0.8466429346032448"/>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74936"/>
        <c:crosses val="autoZero"/>
        <c:crossBetween val="midCat"/>
      </c:valAx>
      <c:valAx>
        <c:axId val="740974936"/>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40977680"/>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64"/>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(lambda)'!$Z$32:$Z$45</c:f>
              <c:numCache>
                <c:formatCode>General</c:formatCode>
                <c:ptCount val="14"/>
                <c:pt idx="0">
                  <c:v>0</c:v>
                </c:pt>
                <c:pt idx="1">
                  <c:v>80</c:v>
                </c:pt>
                <c:pt idx="2" formatCode="0">
                  <c:v>80.001000000000005</c:v>
                </c:pt>
                <c:pt idx="3">
                  <c:v>160</c:v>
                </c:pt>
                <c:pt idx="4" formatCode="0">
                  <c:v>160.001</c:v>
                </c:pt>
                <c:pt idx="5">
                  <c:v>160</c:v>
                </c:pt>
                <c:pt idx="6" formatCode="0">
                  <c:v>160.001</c:v>
                </c:pt>
                <c:pt idx="7">
                  <c:v>160</c:v>
                </c:pt>
                <c:pt idx="8" formatCode="0">
                  <c:v>160.001</c:v>
                </c:pt>
                <c:pt idx="9">
                  <c:v>160</c:v>
                </c:pt>
                <c:pt idx="10" formatCode="0">
                  <c:v>160.001</c:v>
                </c:pt>
                <c:pt idx="11">
                  <c:v>160</c:v>
                </c:pt>
                <c:pt idx="12" formatCode="0">
                  <c:v>160.001</c:v>
                </c:pt>
                <c:pt idx="13">
                  <c:v>200</c:v>
                </c:pt>
              </c:numCache>
            </c:numRef>
          </c:xVal>
          <c:yVal>
            <c:numRef>
              <c:f>'Brake parameters (lambda)'!$AB$32:$AB$45</c:f>
              <c:numCache>
                <c:formatCode>General</c:formatCode>
                <c:ptCount val="14"/>
                <c:pt idx="0">
                  <c:v>0.5</c:v>
                </c:pt>
                <c:pt idx="1">
                  <c:v>0.5</c:v>
                </c:pt>
                <c:pt idx="2">
                  <c:v>0.3</c:v>
                </c:pt>
                <c:pt idx="3">
                  <c:v>0.3</c:v>
                </c:pt>
                <c:pt idx="4">
                  <c:v>1</c:v>
                </c:pt>
                <c:pt idx="5">
                  <c:v>1</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25C8-4C2C-9AAD-4CDB6DEFFF01}"/>
            </c:ext>
          </c:extLst>
        </c:ser>
        <c:dLbls>
          <c:showLegendKey val="0"/>
          <c:showVal val="0"/>
          <c:showCatName val="0"/>
          <c:showSerName val="0"/>
          <c:showPercent val="0"/>
          <c:showBubbleSize val="0"/>
        </c:dLbls>
        <c:axId val="738795912"/>
        <c:axId val="738796304"/>
      </c:scatterChart>
      <c:valAx>
        <c:axId val="738795912"/>
        <c:scaling>
          <c:orientation val="minMax"/>
          <c:max val="20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36"/>
              <c:y val="0.8466429346032443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38796304"/>
        <c:crosses val="autoZero"/>
        <c:crossBetween val="midCat"/>
      </c:valAx>
      <c:valAx>
        <c:axId val="738796304"/>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3879591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64"/>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(gamma)'!#REF!</c:f>
            </c:numRef>
          </c:xVal>
          <c:yVal>
            <c:numRef>
              <c:f>'Brake parameters (gamma)'!#REF!</c:f>
              <c:numCache>
                <c:formatCode>General</c:formatCode>
                <c:ptCount val="1"/>
                <c:pt idx="0">
                  <c:v>1</c:v>
                </c:pt>
              </c:numCache>
            </c:numRef>
          </c:yVal>
          <c:smooth val="0"/>
          <c:extLst>
            <c:ext xmlns:c16="http://schemas.microsoft.com/office/drawing/2014/chart" uri="{C3380CC4-5D6E-409C-BE32-E72D297353CC}">
              <c16:uniqueId val="{00000000-6B5C-4A78-BD9F-F8661C779B68}"/>
            </c:ext>
          </c:extLst>
        </c:ser>
        <c:dLbls>
          <c:showLegendKey val="0"/>
          <c:showVal val="0"/>
          <c:showCatName val="0"/>
          <c:showSerName val="0"/>
          <c:showPercent val="0"/>
          <c:showBubbleSize val="0"/>
        </c:dLbls>
        <c:axId val="738797088"/>
        <c:axId val="738797480"/>
      </c:scatterChart>
      <c:valAx>
        <c:axId val="738797088"/>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36"/>
              <c:y val="0.8466429346032443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38797480"/>
        <c:crosses val="autoZero"/>
        <c:crossBetween val="midCat"/>
      </c:valAx>
      <c:valAx>
        <c:axId val="738797480"/>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3879708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08634895181439"/>
          <c:y val="5.4900998564981082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(lambda)'!$AL$2:$AL$15</c:f>
              <c:numCache>
                <c:formatCode>General</c:formatCode>
                <c:ptCount val="14"/>
                <c:pt idx="0">
                  <c:v>0</c:v>
                </c:pt>
                <c:pt idx="1">
                  <c:v>50</c:v>
                </c:pt>
                <c:pt idx="2" formatCode="0">
                  <c:v>50.000999999999998</c:v>
                </c:pt>
                <c:pt idx="3">
                  <c:v>160</c:v>
                </c:pt>
                <c:pt idx="4" formatCode="0">
                  <c:v>160.001</c:v>
                </c:pt>
                <c:pt idx="5">
                  <c:v>180</c:v>
                </c:pt>
                <c:pt idx="6" formatCode="0">
                  <c:v>180.001</c:v>
                </c:pt>
                <c:pt idx="7">
                  <c:v>180</c:v>
                </c:pt>
                <c:pt idx="8" formatCode="0">
                  <c:v>180.001</c:v>
                </c:pt>
                <c:pt idx="9">
                  <c:v>180</c:v>
                </c:pt>
                <c:pt idx="10" formatCode="0">
                  <c:v>180.001</c:v>
                </c:pt>
                <c:pt idx="11">
                  <c:v>180</c:v>
                </c:pt>
                <c:pt idx="12" formatCode="0">
                  <c:v>180.001</c:v>
                </c:pt>
                <c:pt idx="13">
                  <c:v>200</c:v>
                </c:pt>
              </c:numCache>
            </c:numRef>
          </c:xVal>
          <c:yVal>
            <c:numRef>
              <c:f>'Brake parameters (lambda)'!$AN$2:$AN$15</c:f>
              <c:numCache>
                <c:formatCode>General</c:formatCode>
                <c:ptCount val="14"/>
                <c:pt idx="0">
                  <c:v>1</c:v>
                </c:pt>
                <c:pt idx="1">
                  <c:v>1</c:v>
                </c:pt>
                <c:pt idx="2">
                  <c:v>0.7</c:v>
                </c:pt>
                <c:pt idx="3">
                  <c:v>0.7</c:v>
                </c:pt>
                <c:pt idx="4">
                  <c:v>0.2</c:v>
                </c:pt>
                <c:pt idx="5">
                  <c:v>0.2</c:v>
                </c:pt>
                <c:pt idx="6">
                  <c:v>1</c:v>
                </c:pt>
                <c:pt idx="7">
                  <c:v>1</c:v>
                </c:pt>
                <c:pt idx="8">
                  <c:v>0.5</c:v>
                </c:pt>
                <c:pt idx="9">
                  <c:v>0.5</c:v>
                </c:pt>
                <c:pt idx="10">
                  <c:v>1</c:v>
                </c:pt>
                <c:pt idx="11">
                  <c:v>1</c:v>
                </c:pt>
                <c:pt idx="12">
                  <c:v>1</c:v>
                </c:pt>
                <c:pt idx="13">
                  <c:v>1</c:v>
                </c:pt>
              </c:numCache>
            </c:numRef>
          </c:yVal>
          <c:smooth val="0"/>
          <c:extLst>
            <c:ext xmlns:c16="http://schemas.microsoft.com/office/drawing/2014/chart" uri="{C3380CC4-5D6E-409C-BE32-E72D297353CC}">
              <c16:uniqueId val="{00000000-2580-4C7D-98F8-0FE6C2A22ACB}"/>
            </c:ext>
          </c:extLst>
        </c:ser>
        <c:dLbls>
          <c:showLegendKey val="0"/>
          <c:showVal val="0"/>
          <c:showCatName val="0"/>
          <c:showSerName val="0"/>
          <c:showPercent val="0"/>
          <c:showBubbleSize val="0"/>
        </c:dLbls>
        <c:axId val="738798264"/>
        <c:axId val="738798656"/>
      </c:scatterChart>
      <c:valAx>
        <c:axId val="738798264"/>
        <c:scaling>
          <c:orientation val="minMax"/>
          <c:max val="20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08"/>
              <c:y val="0.84664293460324413"/>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38798656"/>
        <c:crosses val="autoZero"/>
        <c:crossBetween val="midCat"/>
      </c:valAx>
      <c:valAx>
        <c:axId val="738798656"/>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3879826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75"/>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(gamma)'!#REF!</c:f>
            </c:numRef>
          </c:xVal>
          <c:yVal>
            <c:numRef>
              <c:f>'Brake parameters (gamma)'!#REF!</c:f>
              <c:numCache>
                <c:formatCode>General</c:formatCode>
                <c:ptCount val="1"/>
                <c:pt idx="0">
                  <c:v>1</c:v>
                </c:pt>
              </c:numCache>
            </c:numRef>
          </c:yVal>
          <c:smooth val="0"/>
          <c:extLst>
            <c:ext xmlns:c16="http://schemas.microsoft.com/office/drawing/2014/chart" uri="{C3380CC4-5D6E-409C-BE32-E72D297353CC}">
              <c16:uniqueId val="{00000000-BB29-415A-B2D2-101294EAF001}"/>
            </c:ext>
          </c:extLst>
        </c:ser>
        <c:dLbls>
          <c:showLegendKey val="0"/>
          <c:showVal val="0"/>
          <c:showCatName val="0"/>
          <c:showSerName val="0"/>
          <c:showPercent val="0"/>
          <c:showBubbleSize val="0"/>
        </c:dLbls>
        <c:axId val="738799440"/>
        <c:axId val="738799832"/>
      </c:scatterChart>
      <c:valAx>
        <c:axId val="738799440"/>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58"/>
              <c:y val="0.8466429346032448"/>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38799832"/>
        <c:crosses val="autoZero"/>
        <c:crossBetween val="midCat"/>
      </c:valAx>
      <c:valAx>
        <c:axId val="738799832"/>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38799440"/>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64"/>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(lambda)'!$AL$17:$AL$30</c:f>
              <c:numCache>
                <c:formatCode>General</c:formatCode>
                <c:ptCount val="14"/>
                <c:pt idx="0">
                  <c:v>0</c:v>
                </c:pt>
                <c:pt idx="1">
                  <c:v>70</c:v>
                </c:pt>
                <c:pt idx="2" formatCode="0">
                  <c:v>70.001000000000005</c:v>
                </c:pt>
                <c:pt idx="3">
                  <c:v>160</c:v>
                </c:pt>
                <c:pt idx="4" formatCode="0">
                  <c:v>160.001</c:v>
                </c:pt>
                <c:pt idx="5">
                  <c:v>160</c:v>
                </c:pt>
                <c:pt idx="6" formatCode="0">
                  <c:v>160.001</c:v>
                </c:pt>
                <c:pt idx="7">
                  <c:v>160</c:v>
                </c:pt>
                <c:pt idx="8" formatCode="0">
                  <c:v>160.001</c:v>
                </c:pt>
                <c:pt idx="9">
                  <c:v>160</c:v>
                </c:pt>
                <c:pt idx="10" formatCode="0">
                  <c:v>160.001</c:v>
                </c:pt>
                <c:pt idx="11">
                  <c:v>160</c:v>
                </c:pt>
                <c:pt idx="12" formatCode="0">
                  <c:v>160.001</c:v>
                </c:pt>
                <c:pt idx="13">
                  <c:v>200</c:v>
                </c:pt>
              </c:numCache>
            </c:numRef>
          </c:xVal>
          <c:yVal>
            <c:numRef>
              <c:f>'Brake parameters (lambda)'!$AN$17:$AN$30</c:f>
              <c:numCache>
                <c:formatCode>General</c:formatCode>
                <c:ptCount val="14"/>
                <c:pt idx="0">
                  <c:v>1</c:v>
                </c:pt>
                <c:pt idx="1">
                  <c:v>1</c:v>
                </c:pt>
                <c:pt idx="2">
                  <c:v>0.5</c:v>
                </c:pt>
                <c:pt idx="3">
                  <c:v>0.5</c:v>
                </c:pt>
                <c:pt idx="4">
                  <c:v>1</c:v>
                </c:pt>
                <c:pt idx="5">
                  <c:v>1</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A53B-4433-A34F-ED8483A6AC6C}"/>
            </c:ext>
          </c:extLst>
        </c:ser>
        <c:dLbls>
          <c:showLegendKey val="0"/>
          <c:showVal val="0"/>
          <c:showCatName val="0"/>
          <c:showSerName val="0"/>
          <c:showPercent val="0"/>
          <c:showBubbleSize val="0"/>
        </c:dLbls>
        <c:axId val="738800616"/>
        <c:axId val="738801008"/>
      </c:scatterChart>
      <c:valAx>
        <c:axId val="738800616"/>
        <c:scaling>
          <c:orientation val="minMax"/>
          <c:max val="20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36"/>
              <c:y val="0.8466429346032443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38801008"/>
        <c:crosses val="autoZero"/>
        <c:crossBetween val="midCat"/>
      </c:valAx>
      <c:valAx>
        <c:axId val="738801008"/>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3880061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86"/>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(gamma)'!#REF!</c:f>
            </c:numRef>
          </c:xVal>
          <c:yVal>
            <c:numRef>
              <c:f>'Brake parameters (gamma)'!#REF!</c:f>
              <c:numCache>
                <c:formatCode>General</c:formatCode>
                <c:ptCount val="1"/>
                <c:pt idx="0">
                  <c:v>1</c:v>
                </c:pt>
              </c:numCache>
            </c:numRef>
          </c:yVal>
          <c:smooth val="0"/>
          <c:extLst>
            <c:ext xmlns:c16="http://schemas.microsoft.com/office/drawing/2014/chart" uri="{C3380CC4-5D6E-409C-BE32-E72D297353CC}">
              <c16:uniqueId val="{00000000-2FB3-4CD3-BF94-FF12477A06FC}"/>
            </c:ext>
          </c:extLst>
        </c:ser>
        <c:dLbls>
          <c:showLegendKey val="0"/>
          <c:showVal val="0"/>
          <c:showCatName val="0"/>
          <c:showSerName val="0"/>
          <c:showPercent val="0"/>
          <c:showBubbleSize val="0"/>
        </c:dLbls>
        <c:axId val="738801792"/>
        <c:axId val="738802184"/>
      </c:scatterChart>
      <c:valAx>
        <c:axId val="738801792"/>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86"/>
              <c:y val="0.84664293460324502"/>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38802184"/>
        <c:crosses val="autoZero"/>
        <c:crossBetween val="midCat"/>
      </c:valAx>
      <c:valAx>
        <c:axId val="738802184"/>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3880179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22341333839359"/>
          <c:y val="5.017930171519245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(lambda)'!$AL$32:$AL$45</c:f>
              <c:numCache>
                <c:formatCode>General</c:formatCode>
                <c:ptCount val="14"/>
                <c:pt idx="0">
                  <c:v>0</c:v>
                </c:pt>
                <c:pt idx="1">
                  <c:v>80</c:v>
                </c:pt>
                <c:pt idx="2" formatCode="0">
                  <c:v>80.001000000000005</c:v>
                </c:pt>
                <c:pt idx="3">
                  <c:v>90</c:v>
                </c:pt>
                <c:pt idx="4" formatCode="0">
                  <c:v>90.001000000000005</c:v>
                </c:pt>
                <c:pt idx="5">
                  <c:v>120</c:v>
                </c:pt>
                <c:pt idx="6" formatCode="0">
                  <c:v>120.001</c:v>
                </c:pt>
                <c:pt idx="7">
                  <c:v>160</c:v>
                </c:pt>
                <c:pt idx="8" formatCode="0">
                  <c:v>160.001</c:v>
                </c:pt>
                <c:pt idx="9">
                  <c:v>160</c:v>
                </c:pt>
                <c:pt idx="10" formatCode="0">
                  <c:v>160.001</c:v>
                </c:pt>
                <c:pt idx="11">
                  <c:v>160</c:v>
                </c:pt>
                <c:pt idx="12" formatCode="0">
                  <c:v>160.001</c:v>
                </c:pt>
                <c:pt idx="13">
                  <c:v>200</c:v>
                </c:pt>
              </c:numCache>
            </c:numRef>
          </c:xVal>
          <c:yVal>
            <c:numRef>
              <c:f>'Brake parameters (lambda)'!$AN$32:$AN$45</c:f>
              <c:numCache>
                <c:formatCode>General</c:formatCode>
                <c:ptCount val="14"/>
                <c:pt idx="0">
                  <c:v>0.5</c:v>
                </c:pt>
                <c:pt idx="1">
                  <c:v>0.5</c:v>
                </c:pt>
                <c:pt idx="2">
                  <c:v>0.3</c:v>
                </c:pt>
                <c:pt idx="3">
                  <c:v>0.3</c:v>
                </c:pt>
                <c:pt idx="4">
                  <c:v>1</c:v>
                </c:pt>
                <c:pt idx="5">
                  <c:v>1</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8421-48B7-AA07-6DB1DA62F245}"/>
            </c:ext>
          </c:extLst>
        </c:ser>
        <c:dLbls>
          <c:showLegendKey val="0"/>
          <c:showVal val="0"/>
          <c:showCatName val="0"/>
          <c:showSerName val="0"/>
          <c:showPercent val="0"/>
          <c:showBubbleSize val="0"/>
        </c:dLbls>
        <c:axId val="738802968"/>
        <c:axId val="601033760"/>
      </c:scatterChart>
      <c:valAx>
        <c:axId val="738802968"/>
        <c:scaling>
          <c:orientation val="minMax"/>
          <c:max val="20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358"/>
              <c:y val="0.8466429346032448"/>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601033760"/>
        <c:crosses val="autoZero"/>
        <c:crossBetween val="midCat"/>
      </c:valAx>
      <c:valAx>
        <c:axId val="601033760"/>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layout/>
          <c:overlay val="0"/>
          <c:spPr>
            <a:noFill/>
            <a:ln w="25400">
              <a:noFill/>
            </a:ln>
          </c:spPr>
        </c:title>
        <c:numFmt formatCode="General" sourceLinked="1"/>
        <c:majorTickMark val="out"/>
        <c:minorTickMark val="none"/>
        <c:tickLblPos val="nextTo"/>
        <c:crossAx val="73880296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A_brake_normal_service(V)</a:t>
            </a:r>
          </a:p>
        </c:rich>
      </c:tx>
      <c:layout>
        <c:manualLayout>
          <c:xMode val="edge"/>
          <c:yMode val="edge"/>
          <c:x val="0.36413518886679919"/>
          <c:y val="3.3597312215022802E-2"/>
        </c:manualLayout>
      </c:layout>
      <c:overlay val="0"/>
      <c:spPr>
        <a:noFill/>
        <a:ln w="25400">
          <a:noFill/>
        </a:ln>
      </c:spPr>
    </c:title>
    <c:autoTitleDeleted val="0"/>
    <c:plotArea>
      <c:layout>
        <c:manualLayout>
          <c:layoutTarget val="inner"/>
          <c:xMode val="edge"/>
          <c:yMode val="edge"/>
          <c:x val="0.21181262729124239"/>
          <c:y val="0.15916981909909494"/>
          <c:w val="0.73523421588594706"/>
          <c:h val="0.59169650143358965"/>
        </c:manualLayout>
      </c:layout>
      <c:scatterChart>
        <c:scatterStyle val="lineMarker"/>
        <c:varyColors val="0"/>
        <c:ser>
          <c:idx val="0"/>
          <c:order val="0"/>
          <c:tx>
            <c:v>A_brake_normal_service(V)</c:v>
          </c:tx>
          <c:spPr>
            <a:ln w="38100">
              <a:solidFill>
                <a:srgbClr val="000000"/>
              </a:solidFill>
              <a:prstDash val="solid"/>
            </a:ln>
          </c:spPr>
          <c:marker>
            <c:symbol val="none"/>
          </c:marker>
          <c:xVal>
            <c:numRef>
              <c:f>'Brake parameters (lambda)'!$Q$14:$Q$27</c:f>
              <c:numCache>
                <c:formatCode>0.00</c:formatCode>
                <c:ptCount val="14"/>
                <c:pt idx="0" formatCode="General">
                  <c:v>0</c:v>
                </c:pt>
                <c:pt idx="1">
                  <c:v>40</c:v>
                </c:pt>
                <c:pt idx="2">
                  <c:v>40.000999999999998</c:v>
                </c:pt>
                <c:pt idx="3">
                  <c:v>160</c:v>
                </c:pt>
                <c:pt idx="4">
                  <c:v>160.001</c:v>
                </c:pt>
                <c:pt idx="5">
                  <c:v>160</c:v>
                </c:pt>
                <c:pt idx="6">
                  <c:v>160.001</c:v>
                </c:pt>
                <c:pt idx="7">
                  <c:v>160</c:v>
                </c:pt>
                <c:pt idx="8">
                  <c:v>160.001</c:v>
                </c:pt>
                <c:pt idx="9">
                  <c:v>160</c:v>
                </c:pt>
                <c:pt idx="10">
                  <c:v>160.001</c:v>
                </c:pt>
                <c:pt idx="11">
                  <c:v>180</c:v>
                </c:pt>
                <c:pt idx="12">
                  <c:v>180.001</c:v>
                </c:pt>
                <c:pt idx="13">
                  <c:v>200</c:v>
                </c:pt>
              </c:numCache>
            </c:numRef>
          </c:xVal>
          <c:yVal>
            <c:numRef>
              <c:f>'Brake parameters (lambda)'!$R$14:$R$27</c:f>
              <c:numCache>
                <c:formatCode>0.00</c:formatCode>
                <c:ptCount val="14"/>
                <c:pt idx="0">
                  <c:v>0.4</c:v>
                </c:pt>
                <c:pt idx="1">
                  <c:v>0.4</c:v>
                </c:pt>
                <c:pt idx="2">
                  <c:v>0.3</c:v>
                </c:pt>
                <c:pt idx="3">
                  <c:v>0.3</c:v>
                </c:pt>
                <c:pt idx="4">
                  <c:v>0.3</c:v>
                </c:pt>
                <c:pt idx="5">
                  <c:v>0.3</c:v>
                </c:pt>
                <c:pt idx="6">
                  <c:v>0.35</c:v>
                </c:pt>
                <c:pt idx="7">
                  <c:v>0.35</c:v>
                </c:pt>
                <c:pt idx="8">
                  <c:v>0.35</c:v>
                </c:pt>
                <c:pt idx="9">
                  <c:v>0.35</c:v>
                </c:pt>
                <c:pt idx="10">
                  <c:v>0.35</c:v>
                </c:pt>
                <c:pt idx="11">
                  <c:v>0.35</c:v>
                </c:pt>
                <c:pt idx="12">
                  <c:v>0.35</c:v>
                </c:pt>
                <c:pt idx="13">
                  <c:v>0.35</c:v>
                </c:pt>
              </c:numCache>
            </c:numRef>
          </c:yVal>
          <c:smooth val="0"/>
          <c:extLst>
            <c:ext xmlns:c16="http://schemas.microsoft.com/office/drawing/2014/chart" uri="{C3380CC4-5D6E-409C-BE32-E72D297353CC}">
              <c16:uniqueId val="{00000000-181A-4EE7-B96F-AA1388F222D9}"/>
            </c:ext>
          </c:extLst>
        </c:ser>
        <c:dLbls>
          <c:showLegendKey val="0"/>
          <c:showVal val="0"/>
          <c:showCatName val="0"/>
          <c:showSerName val="0"/>
          <c:showPercent val="0"/>
          <c:showBubbleSize val="0"/>
        </c:dLbls>
        <c:axId val="601034544"/>
        <c:axId val="601034936"/>
      </c:scatterChart>
      <c:valAx>
        <c:axId val="601034544"/>
        <c:scaling>
          <c:orientation val="minMax"/>
          <c:max val="200"/>
        </c:scaling>
        <c:delete val="0"/>
        <c:axPos val="b"/>
        <c:title>
          <c:tx>
            <c:rich>
              <a:bodyPr/>
              <a:lstStyle/>
              <a:p>
                <a:pPr>
                  <a:defRPr/>
                </a:pPr>
                <a:r>
                  <a:rPr lang="en-US"/>
                  <a:t>Speed V (Km/h)</a:t>
                </a:r>
              </a:p>
            </c:rich>
          </c:tx>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601034936"/>
        <c:crosses val="autoZero"/>
        <c:crossBetween val="midCat"/>
      </c:valAx>
      <c:valAx>
        <c:axId val="601034936"/>
        <c:scaling>
          <c:orientation val="minMax"/>
        </c:scaling>
        <c:delete val="0"/>
        <c:axPos val="l"/>
        <c:majorGridlines/>
        <c:title>
          <c:tx>
            <c:rich>
              <a:bodyPr rot="-5400000" vert="horz"/>
              <a:lstStyle/>
              <a:p>
                <a:pPr>
                  <a:defRPr/>
                </a:pPr>
                <a:r>
                  <a:rPr lang="en-US"/>
                  <a:t>A_brake_service(V)  (m/s</a:t>
                </a:r>
                <a:r>
                  <a:rPr lang="en-US" baseline="30000"/>
                  <a:t>2</a:t>
                </a:r>
                <a:r>
                  <a:rPr lang="en-US"/>
                  <a:t>)</a:t>
                </a:r>
              </a:p>
            </c:rich>
          </c:tx>
          <c:layout/>
          <c:overlay val="0"/>
          <c:spPr>
            <a:noFill/>
            <a:ln w="25400">
              <a:noFill/>
            </a:ln>
          </c:spPr>
        </c:title>
        <c:numFmt formatCode="0.0" sourceLinked="0"/>
        <c:majorTickMark val="out"/>
        <c:minorTickMark val="none"/>
        <c:tickLblPos val="nextTo"/>
        <c:crossAx val="60103454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2"/>
          <c:y val="4.6263345195729375E-2"/>
          <c:w val="0.80876572690266946"/>
          <c:h val="0.69039145907473365"/>
        </c:manualLayout>
      </c:layout>
      <c:scatterChart>
        <c:scatterStyle val="lineMarker"/>
        <c:varyColors val="0"/>
        <c:ser>
          <c:idx val="0"/>
          <c:order val="0"/>
          <c:spPr>
            <a:ln w="38100">
              <a:solidFill>
                <a:srgbClr val="000000"/>
              </a:solidFill>
              <a:prstDash val="solid"/>
            </a:ln>
          </c:spPr>
          <c:marker>
            <c:symbol val="none"/>
          </c:marker>
          <c:xVal>
            <c:numRef>
              <c:f>'Brake parameters (gamma)'!$H$7:$H$20</c:f>
              <c:numCache>
                <c:formatCode>0</c:formatCode>
                <c:ptCount val="14"/>
                <c:pt idx="0">
                  <c:v>0</c:v>
                </c:pt>
                <c:pt idx="1">
                  <c:v>40</c:v>
                </c:pt>
                <c:pt idx="2">
                  <c:v>40.000999999999998</c:v>
                </c:pt>
                <c:pt idx="3">
                  <c:v>80</c:v>
                </c:pt>
                <c:pt idx="4">
                  <c:v>80.001000000000005</c:v>
                </c:pt>
                <c:pt idx="5">
                  <c:v>100</c:v>
                </c:pt>
                <c:pt idx="6">
                  <c:v>100.001</c:v>
                </c:pt>
                <c:pt idx="7">
                  <c:v>155</c:v>
                </c:pt>
                <c:pt idx="8">
                  <c:v>155.001</c:v>
                </c:pt>
                <c:pt idx="9">
                  <c:v>180</c:v>
                </c:pt>
                <c:pt idx="10">
                  <c:v>180.001</c:v>
                </c:pt>
                <c:pt idx="11">
                  <c:v>250</c:v>
                </c:pt>
                <c:pt idx="12">
                  <c:v>250.001</c:v>
                </c:pt>
                <c:pt idx="13">
                  <c:v>300</c:v>
                </c:pt>
              </c:numCache>
            </c:numRef>
          </c:xVal>
          <c:yVal>
            <c:numRef>
              <c:f>'Brake parameters (gamma)'!$J$7:$J$20</c:f>
              <c:numCache>
                <c:formatCode>General</c:formatCode>
                <c:ptCount val="14"/>
                <c:pt idx="0">
                  <c:v>0.81</c:v>
                </c:pt>
                <c:pt idx="1">
                  <c:v>0.81</c:v>
                </c:pt>
                <c:pt idx="2">
                  <c:v>0.72</c:v>
                </c:pt>
                <c:pt idx="3">
                  <c:v>0.72</c:v>
                </c:pt>
                <c:pt idx="4">
                  <c:v>0.66</c:v>
                </c:pt>
                <c:pt idx="5">
                  <c:v>0.66</c:v>
                </c:pt>
                <c:pt idx="6">
                  <c:v>0.64</c:v>
                </c:pt>
                <c:pt idx="7">
                  <c:v>0.64</c:v>
                </c:pt>
                <c:pt idx="8">
                  <c:v>0.44</c:v>
                </c:pt>
                <c:pt idx="9">
                  <c:v>0.44</c:v>
                </c:pt>
                <c:pt idx="10">
                  <c:v>0.48</c:v>
                </c:pt>
                <c:pt idx="11">
                  <c:v>0.48</c:v>
                </c:pt>
                <c:pt idx="12">
                  <c:v>0.4</c:v>
                </c:pt>
                <c:pt idx="13">
                  <c:v>0.4</c:v>
                </c:pt>
              </c:numCache>
            </c:numRef>
          </c:yVal>
          <c:smooth val="0"/>
          <c:extLst>
            <c:ext xmlns:c16="http://schemas.microsoft.com/office/drawing/2014/chart" uri="{C3380CC4-5D6E-409C-BE32-E72D297353CC}">
              <c16:uniqueId val="{00000000-5E82-430B-8044-CCFD4402DADE}"/>
            </c:ext>
          </c:extLst>
        </c:ser>
        <c:dLbls>
          <c:showLegendKey val="0"/>
          <c:showVal val="0"/>
          <c:showCatName val="0"/>
          <c:showSerName val="0"/>
          <c:showPercent val="0"/>
          <c:showBubbleSize val="0"/>
        </c:dLbls>
        <c:axId val="601036112"/>
        <c:axId val="601036504"/>
      </c:scatterChart>
      <c:valAx>
        <c:axId val="601036112"/>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306015003243"/>
            </c:manualLayout>
          </c:layout>
          <c:overlay val="0"/>
          <c:spPr>
            <a:noFill/>
            <a:ln w="25400">
              <a:noFill/>
            </a:ln>
          </c:sp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601036504"/>
        <c:crosses val="autoZero"/>
        <c:crossBetween val="midCat"/>
      </c:valAx>
      <c:valAx>
        <c:axId val="601036504"/>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overlay val="0"/>
          <c:spPr>
            <a:noFill/>
            <a:ln w="25400">
              <a:noFill/>
            </a:ln>
          </c:spPr>
        </c:title>
        <c:numFmt formatCode="General" sourceLinked="1"/>
        <c:majorTickMark val="out"/>
        <c:minorTickMark val="none"/>
        <c:tickLblPos val="nextTo"/>
        <c:crossAx val="60103611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40590856375"/>
          <c:y val="6.0204448128194477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(gamma)'!$H$54:$H$67</c:f>
              <c:numCache>
                <c:formatCode>General</c:formatCode>
                <c:ptCount val="14"/>
                <c:pt idx="0">
                  <c:v>0</c:v>
                </c:pt>
                <c:pt idx="1">
                  <c:v>40</c:v>
                </c:pt>
                <c:pt idx="2" formatCode="0">
                  <c:v>40.000999999999998</c:v>
                </c:pt>
                <c:pt idx="3">
                  <c:v>80</c:v>
                </c:pt>
                <c:pt idx="4" formatCode="0">
                  <c:v>80.001000000000005</c:v>
                </c:pt>
                <c:pt idx="5">
                  <c:v>100</c:v>
                </c:pt>
                <c:pt idx="6" formatCode="0">
                  <c:v>100.001</c:v>
                </c:pt>
                <c:pt idx="7">
                  <c:v>155</c:v>
                </c:pt>
                <c:pt idx="8" formatCode="0">
                  <c:v>155.001</c:v>
                </c:pt>
                <c:pt idx="9">
                  <c:v>180</c:v>
                </c:pt>
                <c:pt idx="10" formatCode="0">
                  <c:v>180.001</c:v>
                </c:pt>
                <c:pt idx="11">
                  <c:v>250</c:v>
                </c:pt>
                <c:pt idx="12" formatCode="0">
                  <c:v>250.001</c:v>
                </c:pt>
                <c:pt idx="13">
                  <c:v>300</c:v>
                </c:pt>
              </c:numCache>
            </c:numRef>
          </c:xVal>
          <c:yVal>
            <c:numRef>
              <c:f>'Brake parameters (gamma)'!$J$54:$J$67</c:f>
              <c:numCache>
                <c:formatCode>General</c:formatCode>
                <c:ptCount val="14"/>
                <c:pt idx="0">
                  <c:v>0.81</c:v>
                </c:pt>
                <c:pt idx="1">
                  <c:v>0.81</c:v>
                </c:pt>
                <c:pt idx="2">
                  <c:v>0.72</c:v>
                </c:pt>
                <c:pt idx="3">
                  <c:v>0.72</c:v>
                </c:pt>
                <c:pt idx="4">
                  <c:v>0.66</c:v>
                </c:pt>
                <c:pt idx="5">
                  <c:v>0.66</c:v>
                </c:pt>
                <c:pt idx="6">
                  <c:v>0.65</c:v>
                </c:pt>
                <c:pt idx="7">
                  <c:v>0.65</c:v>
                </c:pt>
                <c:pt idx="8">
                  <c:v>0.45</c:v>
                </c:pt>
                <c:pt idx="9">
                  <c:v>0.45</c:v>
                </c:pt>
                <c:pt idx="10">
                  <c:v>0.49</c:v>
                </c:pt>
                <c:pt idx="11">
                  <c:v>0.49</c:v>
                </c:pt>
                <c:pt idx="12">
                  <c:v>0.41</c:v>
                </c:pt>
                <c:pt idx="13">
                  <c:v>0.41</c:v>
                </c:pt>
              </c:numCache>
            </c:numRef>
          </c:yVal>
          <c:smooth val="0"/>
          <c:extLst>
            <c:ext xmlns:c16="http://schemas.microsoft.com/office/drawing/2014/chart" uri="{C3380CC4-5D6E-409C-BE32-E72D297353CC}">
              <c16:uniqueId val="{00000000-DDE5-4D82-89A9-B692EB81BF17}"/>
            </c:ext>
          </c:extLst>
        </c:ser>
        <c:dLbls>
          <c:showLegendKey val="0"/>
          <c:showVal val="0"/>
          <c:showCatName val="0"/>
          <c:showSerName val="0"/>
          <c:showPercent val="0"/>
          <c:showBubbleSize val="0"/>
        </c:dLbls>
        <c:axId val="601037288"/>
        <c:axId val="601037680"/>
      </c:scatterChart>
      <c:valAx>
        <c:axId val="601037288"/>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93460324325"/>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601037680"/>
        <c:crosses val="autoZero"/>
        <c:crossBetween val="midCat"/>
      </c:valAx>
      <c:valAx>
        <c:axId val="601037680"/>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overlay val="0"/>
          <c:spPr>
            <a:noFill/>
            <a:ln w="25400">
              <a:noFill/>
            </a:ln>
          </c:spPr>
        </c:title>
        <c:numFmt formatCode="General" sourceLinked="1"/>
        <c:majorTickMark val="out"/>
        <c:minorTickMark val="none"/>
        <c:tickLblPos val="nextTo"/>
        <c:crossAx val="60103728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2"/>
          <c:y val="4.6263345195729375E-2"/>
          <c:w val="0.80876572690266946"/>
          <c:h val="0.69039145907473365"/>
        </c:manualLayout>
      </c:layout>
      <c:scatterChart>
        <c:scatterStyle val="lineMarker"/>
        <c:varyColors val="0"/>
        <c:ser>
          <c:idx val="0"/>
          <c:order val="0"/>
          <c:spPr>
            <a:ln w="38100">
              <a:solidFill>
                <a:srgbClr val="000000"/>
              </a:solidFill>
              <a:prstDash val="solid"/>
            </a:ln>
          </c:spPr>
          <c:marker>
            <c:symbol val="none"/>
          </c:marker>
          <c:xVal>
            <c:numRef>
              <c:f>'Brake parameters (gamma)'!$T$7:$T$20</c:f>
              <c:numCache>
                <c:formatCode>General</c:formatCode>
                <c:ptCount val="14"/>
                <c:pt idx="0">
                  <c:v>0</c:v>
                </c:pt>
                <c:pt idx="1">
                  <c:v>40</c:v>
                </c:pt>
                <c:pt idx="2" formatCode="0">
                  <c:v>40.000999999999998</c:v>
                </c:pt>
                <c:pt idx="3">
                  <c:v>80</c:v>
                </c:pt>
                <c:pt idx="4" formatCode="0">
                  <c:v>80.001000000000005</c:v>
                </c:pt>
                <c:pt idx="5">
                  <c:v>100</c:v>
                </c:pt>
                <c:pt idx="6" formatCode="0">
                  <c:v>100.001</c:v>
                </c:pt>
                <c:pt idx="7">
                  <c:v>155</c:v>
                </c:pt>
                <c:pt idx="8" formatCode="0">
                  <c:v>155.001</c:v>
                </c:pt>
                <c:pt idx="9">
                  <c:v>180</c:v>
                </c:pt>
                <c:pt idx="10" formatCode="0">
                  <c:v>180.001</c:v>
                </c:pt>
                <c:pt idx="11">
                  <c:v>250</c:v>
                </c:pt>
                <c:pt idx="12" formatCode="0">
                  <c:v>250.001</c:v>
                </c:pt>
                <c:pt idx="13">
                  <c:v>300</c:v>
                </c:pt>
              </c:numCache>
            </c:numRef>
          </c:xVal>
          <c:yVal>
            <c:numRef>
              <c:f>'Brake parameters (gamma)'!$V$7:$V$20</c:f>
              <c:numCache>
                <c:formatCode>General</c:formatCode>
                <c:ptCount val="14"/>
                <c:pt idx="0">
                  <c:v>0.72</c:v>
                </c:pt>
                <c:pt idx="1">
                  <c:v>0.72</c:v>
                </c:pt>
                <c:pt idx="2">
                  <c:v>0.72</c:v>
                </c:pt>
                <c:pt idx="3">
                  <c:v>0.72</c:v>
                </c:pt>
                <c:pt idx="4">
                  <c:v>0.66</c:v>
                </c:pt>
                <c:pt idx="5">
                  <c:v>0.66</c:v>
                </c:pt>
                <c:pt idx="6">
                  <c:v>0.64</c:v>
                </c:pt>
                <c:pt idx="7">
                  <c:v>0.64</c:v>
                </c:pt>
                <c:pt idx="8">
                  <c:v>0.44</c:v>
                </c:pt>
                <c:pt idx="9">
                  <c:v>0.44</c:v>
                </c:pt>
                <c:pt idx="10">
                  <c:v>0.48</c:v>
                </c:pt>
                <c:pt idx="11">
                  <c:v>0.48</c:v>
                </c:pt>
                <c:pt idx="12">
                  <c:v>0.4</c:v>
                </c:pt>
                <c:pt idx="13">
                  <c:v>0.4</c:v>
                </c:pt>
              </c:numCache>
            </c:numRef>
          </c:yVal>
          <c:smooth val="0"/>
          <c:extLst>
            <c:ext xmlns:c16="http://schemas.microsoft.com/office/drawing/2014/chart" uri="{C3380CC4-5D6E-409C-BE32-E72D297353CC}">
              <c16:uniqueId val="{00000000-45B1-4F33-BC4D-EFAC3C148AAB}"/>
            </c:ext>
          </c:extLst>
        </c:ser>
        <c:dLbls>
          <c:showLegendKey val="0"/>
          <c:showVal val="0"/>
          <c:showCatName val="0"/>
          <c:showSerName val="0"/>
          <c:showPercent val="0"/>
          <c:showBubbleSize val="0"/>
        </c:dLbls>
        <c:axId val="601038464"/>
        <c:axId val="601038856"/>
      </c:scatterChart>
      <c:valAx>
        <c:axId val="601038464"/>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306015003243"/>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601038856"/>
        <c:crosses val="autoZero"/>
        <c:crossBetween val="midCat"/>
      </c:valAx>
      <c:valAx>
        <c:axId val="601038856"/>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overlay val="0"/>
          <c:spPr>
            <a:noFill/>
            <a:ln w="25400">
              <a:noFill/>
            </a:ln>
          </c:spPr>
        </c:title>
        <c:numFmt formatCode="General" sourceLinked="1"/>
        <c:majorTickMark val="out"/>
        <c:minorTickMark val="none"/>
        <c:tickLblPos val="nextTo"/>
        <c:crossAx val="60103846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2"/>
          <c:y val="4.9822064056940805E-2"/>
          <c:w val="0.8107577607127745"/>
          <c:h val="0.68683274021352314"/>
        </c:manualLayout>
      </c:layout>
      <c:scatterChart>
        <c:scatterStyle val="lineMarker"/>
        <c:varyColors val="0"/>
        <c:ser>
          <c:idx val="0"/>
          <c:order val="0"/>
          <c:spPr>
            <a:ln w="38100">
              <a:solidFill>
                <a:srgbClr val="000000"/>
              </a:solidFill>
              <a:prstDash val="solid"/>
            </a:ln>
          </c:spPr>
          <c:marker>
            <c:symbol val="none"/>
          </c:marker>
          <c:xVal>
            <c:numRef>
              <c:f>'Brake parameters (gamma)'!$T$54:$T$67</c:f>
              <c:numCache>
                <c:formatCode>General</c:formatCode>
                <c:ptCount val="14"/>
                <c:pt idx="0">
                  <c:v>0</c:v>
                </c:pt>
                <c:pt idx="1">
                  <c:v>40</c:v>
                </c:pt>
                <c:pt idx="2" formatCode="0">
                  <c:v>40.000999999999998</c:v>
                </c:pt>
                <c:pt idx="3">
                  <c:v>80</c:v>
                </c:pt>
                <c:pt idx="4" formatCode="0">
                  <c:v>80.001000000000005</c:v>
                </c:pt>
                <c:pt idx="5">
                  <c:v>100</c:v>
                </c:pt>
                <c:pt idx="6" formatCode="0">
                  <c:v>100.001</c:v>
                </c:pt>
                <c:pt idx="7">
                  <c:v>155</c:v>
                </c:pt>
                <c:pt idx="8" formatCode="0">
                  <c:v>155.001</c:v>
                </c:pt>
                <c:pt idx="9">
                  <c:v>180</c:v>
                </c:pt>
                <c:pt idx="10" formatCode="0">
                  <c:v>180.001</c:v>
                </c:pt>
                <c:pt idx="11">
                  <c:v>250</c:v>
                </c:pt>
                <c:pt idx="12" formatCode="0">
                  <c:v>250.001</c:v>
                </c:pt>
                <c:pt idx="13">
                  <c:v>300</c:v>
                </c:pt>
              </c:numCache>
            </c:numRef>
          </c:xVal>
          <c:yVal>
            <c:numRef>
              <c:f>'Brake parameters (gamma)'!$V$54:$V$67</c:f>
              <c:numCache>
                <c:formatCode>General</c:formatCode>
                <c:ptCount val="14"/>
                <c:pt idx="0">
                  <c:v>0.81</c:v>
                </c:pt>
                <c:pt idx="1">
                  <c:v>0.81</c:v>
                </c:pt>
                <c:pt idx="2">
                  <c:v>0.72</c:v>
                </c:pt>
                <c:pt idx="3">
                  <c:v>0.72</c:v>
                </c:pt>
                <c:pt idx="4">
                  <c:v>0.66</c:v>
                </c:pt>
                <c:pt idx="5">
                  <c:v>0.66</c:v>
                </c:pt>
                <c:pt idx="6">
                  <c:v>0.65</c:v>
                </c:pt>
                <c:pt idx="7">
                  <c:v>0.65</c:v>
                </c:pt>
                <c:pt idx="8">
                  <c:v>0.45</c:v>
                </c:pt>
                <c:pt idx="9">
                  <c:v>0.45</c:v>
                </c:pt>
                <c:pt idx="10">
                  <c:v>0.49</c:v>
                </c:pt>
                <c:pt idx="11">
                  <c:v>0.49</c:v>
                </c:pt>
                <c:pt idx="12">
                  <c:v>0.41</c:v>
                </c:pt>
                <c:pt idx="13">
                  <c:v>0.41</c:v>
                </c:pt>
              </c:numCache>
            </c:numRef>
          </c:yVal>
          <c:smooth val="0"/>
          <c:extLst>
            <c:ext xmlns:c16="http://schemas.microsoft.com/office/drawing/2014/chart" uri="{C3380CC4-5D6E-409C-BE32-E72D297353CC}">
              <c16:uniqueId val="{00000000-B97D-43F2-93B8-1F1D7F68C7A4}"/>
            </c:ext>
          </c:extLst>
        </c:ser>
        <c:dLbls>
          <c:showLegendKey val="0"/>
          <c:showVal val="0"/>
          <c:showCatName val="0"/>
          <c:showSerName val="0"/>
          <c:showPercent val="0"/>
          <c:showBubbleSize val="0"/>
        </c:dLbls>
        <c:axId val="601039640"/>
        <c:axId val="601040032"/>
      </c:scatterChart>
      <c:valAx>
        <c:axId val="601039640"/>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44491693741"/>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601040032"/>
        <c:crosses val="autoZero"/>
        <c:crossBetween val="midCat"/>
      </c:valAx>
      <c:valAx>
        <c:axId val="601040032"/>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overlay val="0"/>
          <c:spPr>
            <a:noFill/>
            <a:ln w="25400">
              <a:noFill/>
            </a:ln>
          </c:spPr>
        </c:title>
        <c:numFmt formatCode="General" sourceLinked="1"/>
        <c:majorTickMark val="out"/>
        <c:minorTickMark val="none"/>
        <c:tickLblPos val="nextTo"/>
        <c:crossAx val="601039640"/>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42643432756982"/>
          <c:y val="5.0179387108629826E-2"/>
          <c:w val="0.8047816592824597"/>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(gamma)'!$H$23:$H$36</c:f>
              <c:numCache>
                <c:formatCode>0</c:formatCode>
                <c:ptCount val="14"/>
                <c:pt idx="0">
                  <c:v>0</c:v>
                </c:pt>
                <c:pt idx="1">
                  <c:v>40</c:v>
                </c:pt>
                <c:pt idx="2">
                  <c:v>40.000999999999998</c:v>
                </c:pt>
                <c:pt idx="3">
                  <c:v>80</c:v>
                </c:pt>
                <c:pt idx="4">
                  <c:v>80.001000000000005</c:v>
                </c:pt>
                <c:pt idx="5">
                  <c:v>100</c:v>
                </c:pt>
                <c:pt idx="6">
                  <c:v>100.001</c:v>
                </c:pt>
                <c:pt idx="7">
                  <c:v>155</c:v>
                </c:pt>
                <c:pt idx="8">
                  <c:v>155.001</c:v>
                </c:pt>
                <c:pt idx="9">
                  <c:v>180</c:v>
                </c:pt>
                <c:pt idx="10">
                  <c:v>180.001</c:v>
                </c:pt>
                <c:pt idx="11">
                  <c:v>250</c:v>
                </c:pt>
                <c:pt idx="12">
                  <c:v>250.001</c:v>
                </c:pt>
                <c:pt idx="13">
                  <c:v>300</c:v>
                </c:pt>
              </c:numCache>
            </c:numRef>
          </c:xVal>
          <c:yVal>
            <c:numRef>
              <c:f>'Brake parameters (gamma)'!$J$23:$J$36</c:f>
              <c:numCache>
                <c:formatCode>General</c:formatCode>
                <c:ptCount val="14"/>
                <c:pt idx="0">
                  <c:v>0.75</c:v>
                </c:pt>
                <c:pt idx="1">
                  <c:v>0.75</c:v>
                </c:pt>
                <c:pt idx="2">
                  <c:v>0.75</c:v>
                </c:pt>
                <c:pt idx="3">
                  <c:v>0.75</c:v>
                </c:pt>
                <c:pt idx="4">
                  <c:v>0.75</c:v>
                </c:pt>
                <c:pt idx="5">
                  <c:v>0.75</c:v>
                </c:pt>
                <c:pt idx="6">
                  <c:v>0.75</c:v>
                </c:pt>
                <c:pt idx="7">
                  <c:v>0.75</c:v>
                </c:pt>
                <c:pt idx="8">
                  <c:v>0.75</c:v>
                </c:pt>
                <c:pt idx="9">
                  <c:v>0.75</c:v>
                </c:pt>
                <c:pt idx="10">
                  <c:v>0.75</c:v>
                </c:pt>
                <c:pt idx="11">
                  <c:v>0.75</c:v>
                </c:pt>
                <c:pt idx="12">
                  <c:v>0.75</c:v>
                </c:pt>
                <c:pt idx="13">
                  <c:v>0.75</c:v>
                </c:pt>
              </c:numCache>
            </c:numRef>
          </c:yVal>
          <c:smooth val="0"/>
          <c:extLst>
            <c:ext xmlns:c16="http://schemas.microsoft.com/office/drawing/2014/chart" uri="{C3380CC4-5D6E-409C-BE32-E72D297353CC}">
              <c16:uniqueId val="{00000000-C076-40B2-8CE0-1C84C97D483B}"/>
            </c:ext>
          </c:extLst>
        </c:ser>
        <c:dLbls>
          <c:showLegendKey val="0"/>
          <c:showVal val="0"/>
          <c:showCatName val="0"/>
          <c:showSerName val="0"/>
          <c:showPercent val="0"/>
          <c:showBubbleSize val="0"/>
        </c:dLbls>
        <c:axId val="601040816"/>
        <c:axId val="601041208"/>
      </c:scatterChart>
      <c:valAx>
        <c:axId val="601040816"/>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60717411732"/>
            </c:manualLayout>
          </c:layout>
          <c:overlay val="0"/>
          <c:spPr>
            <a:noFill/>
            <a:ln w="25400">
              <a:noFill/>
            </a:ln>
          </c:sp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601041208"/>
        <c:crosses val="autoZero"/>
        <c:crossBetween val="midCat"/>
      </c:valAx>
      <c:valAx>
        <c:axId val="601041208"/>
        <c:scaling>
          <c:orientation val="minMax"/>
          <c:max val="1"/>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GB"/>
                  <a:t>Kdry_rst</a:t>
                </a:r>
              </a:p>
            </c:rich>
          </c:tx>
          <c:layout>
            <c:manualLayout>
              <c:xMode val="edge"/>
              <c:yMode val="edge"/>
              <c:x val="3.4055727554180001E-2"/>
              <c:y val="0.28869203849518427"/>
            </c:manualLayout>
          </c:layout>
          <c:overlay val="0"/>
          <c:spPr>
            <a:noFill/>
            <a:ln w="25400">
              <a:noFill/>
            </a:ln>
          </c:spPr>
        </c:title>
        <c:numFmt formatCode="General" sourceLinked="1"/>
        <c:majorTickMark val="out"/>
        <c:minorTickMark val="none"/>
        <c:tickLblPos val="nextTo"/>
        <c:crossAx val="60104081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42643432756982"/>
          <c:y val="5.0179387108629826E-2"/>
          <c:w val="0.8047816592824597"/>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(gamma)'!$T$23:$T$36</c:f>
              <c:numCache>
                <c:formatCode>0</c:formatCode>
                <c:ptCount val="14"/>
                <c:pt idx="0">
                  <c:v>0</c:v>
                </c:pt>
                <c:pt idx="1">
                  <c:v>40</c:v>
                </c:pt>
                <c:pt idx="2">
                  <c:v>40.000999999999998</c:v>
                </c:pt>
                <c:pt idx="3">
                  <c:v>80</c:v>
                </c:pt>
                <c:pt idx="4">
                  <c:v>80.001000000000005</c:v>
                </c:pt>
                <c:pt idx="5">
                  <c:v>100</c:v>
                </c:pt>
                <c:pt idx="6">
                  <c:v>100.001</c:v>
                </c:pt>
                <c:pt idx="7">
                  <c:v>155</c:v>
                </c:pt>
                <c:pt idx="8">
                  <c:v>155.001</c:v>
                </c:pt>
                <c:pt idx="9">
                  <c:v>180</c:v>
                </c:pt>
                <c:pt idx="10">
                  <c:v>180.001</c:v>
                </c:pt>
                <c:pt idx="11">
                  <c:v>250</c:v>
                </c:pt>
                <c:pt idx="12">
                  <c:v>250.001</c:v>
                </c:pt>
                <c:pt idx="13">
                  <c:v>300</c:v>
                </c:pt>
              </c:numCache>
            </c:numRef>
          </c:xVal>
          <c:yVal>
            <c:numRef>
              <c:f>'Brake parameters (gamma)'!$V$23:$V$36</c:f>
              <c:numCache>
                <c:formatCode>General</c:formatCode>
                <c:ptCount val="14"/>
                <c:pt idx="0">
                  <c:v>0.75</c:v>
                </c:pt>
                <c:pt idx="1">
                  <c:v>0.75</c:v>
                </c:pt>
                <c:pt idx="2">
                  <c:v>0.75</c:v>
                </c:pt>
                <c:pt idx="3">
                  <c:v>0.75</c:v>
                </c:pt>
                <c:pt idx="4">
                  <c:v>0.75</c:v>
                </c:pt>
                <c:pt idx="5">
                  <c:v>0.75</c:v>
                </c:pt>
                <c:pt idx="6">
                  <c:v>0.75</c:v>
                </c:pt>
                <c:pt idx="7">
                  <c:v>0.75</c:v>
                </c:pt>
                <c:pt idx="8">
                  <c:v>0.75</c:v>
                </c:pt>
                <c:pt idx="9">
                  <c:v>0.75</c:v>
                </c:pt>
                <c:pt idx="10">
                  <c:v>0.75</c:v>
                </c:pt>
                <c:pt idx="11">
                  <c:v>0.75</c:v>
                </c:pt>
                <c:pt idx="12">
                  <c:v>0.75</c:v>
                </c:pt>
                <c:pt idx="13">
                  <c:v>0.75</c:v>
                </c:pt>
              </c:numCache>
            </c:numRef>
          </c:yVal>
          <c:smooth val="0"/>
          <c:extLst>
            <c:ext xmlns:c16="http://schemas.microsoft.com/office/drawing/2014/chart" uri="{C3380CC4-5D6E-409C-BE32-E72D297353CC}">
              <c16:uniqueId val="{00000000-0884-46B8-AC98-D7D062EEABBC}"/>
            </c:ext>
          </c:extLst>
        </c:ser>
        <c:dLbls>
          <c:showLegendKey val="0"/>
          <c:showVal val="0"/>
          <c:showCatName val="0"/>
          <c:showSerName val="0"/>
          <c:showPercent val="0"/>
          <c:showBubbleSize val="0"/>
        </c:dLbls>
        <c:axId val="741396472"/>
        <c:axId val="741396864"/>
      </c:scatterChart>
      <c:valAx>
        <c:axId val="741396472"/>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60717411732"/>
            </c:manualLayout>
          </c:layout>
          <c:overlay val="0"/>
          <c:spPr>
            <a:noFill/>
            <a:ln w="25400">
              <a:noFill/>
            </a:ln>
          </c:sp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1396864"/>
        <c:crosses val="autoZero"/>
        <c:crossBetween val="midCat"/>
      </c:valAx>
      <c:valAx>
        <c:axId val="741396864"/>
        <c:scaling>
          <c:orientation val="minMax"/>
          <c:max val="1"/>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GB"/>
                  <a:t>Kdry_rst</a:t>
                </a:r>
              </a:p>
            </c:rich>
          </c:tx>
          <c:layout>
            <c:manualLayout>
              <c:xMode val="edge"/>
              <c:yMode val="edge"/>
              <c:x val="3.4055727554180001E-2"/>
              <c:y val="0.28869203849518427"/>
            </c:manualLayout>
          </c:layout>
          <c:overlay val="0"/>
          <c:spPr>
            <a:noFill/>
            <a:ln w="25400">
              <a:noFill/>
            </a:ln>
          </c:spPr>
        </c:title>
        <c:numFmt formatCode="General" sourceLinked="1"/>
        <c:majorTickMark val="out"/>
        <c:minorTickMark val="none"/>
        <c:tickLblPos val="nextTo"/>
        <c:crossAx val="74139647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42643432756982"/>
          <c:y val="5.0179387108629826E-2"/>
          <c:w val="0.8047816592824597"/>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(gamma)'!$H$38:$H$51</c:f>
              <c:numCache>
                <c:formatCode>0</c:formatCode>
                <c:ptCount val="14"/>
                <c:pt idx="0">
                  <c:v>0</c:v>
                </c:pt>
                <c:pt idx="1">
                  <c:v>40</c:v>
                </c:pt>
                <c:pt idx="2">
                  <c:v>40.000999999999998</c:v>
                </c:pt>
                <c:pt idx="3">
                  <c:v>80</c:v>
                </c:pt>
                <c:pt idx="4">
                  <c:v>80.001000000000005</c:v>
                </c:pt>
                <c:pt idx="5">
                  <c:v>100</c:v>
                </c:pt>
                <c:pt idx="6">
                  <c:v>100.001</c:v>
                </c:pt>
                <c:pt idx="7">
                  <c:v>155</c:v>
                </c:pt>
                <c:pt idx="8">
                  <c:v>155.001</c:v>
                </c:pt>
                <c:pt idx="9">
                  <c:v>180</c:v>
                </c:pt>
                <c:pt idx="10">
                  <c:v>180.001</c:v>
                </c:pt>
                <c:pt idx="11">
                  <c:v>250</c:v>
                </c:pt>
                <c:pt idx="12">
                  <c:v>250.001</c:v>
                </c:pt>
                <c:pt idx="13">
                  <c:v>300</c:v>
                </c:pt>
              </c:numCache>
            </c:numRef>
          </c:xVal>
          <c:yVal>
            <c:numRef>
              <c:f>'Brake parameters (gamma)'!$J$38:$J$51</c:f>
              <c:numCache>
                <c:formatCode>General</c:formatCode>
                <c:ptCount val="14"/>
                <c:pt idx="0">
                  <c:v>0.95</c:v>
                </c:pt>
                <c:pt idx="1">
                  <c:v>0.95</c:v>
                </c:pt>
                <c:pt idx="2">
                  <c:v>0.95</c:v>
                </c:pt>
                <c:pt idx="3">
                  <c:v>0.95</c:v>
                </c:pt>
                <c:pt idx="4">
                  <c:v>0.95</c:v>
                </c:pt>
                <c:pt idx="5">
                  <c:v>0.95</c:v>
                </c:pt>
                <c:pt idx="6">
                  <c:v>0.95</c:v>
                </c:pt>
                <c:pt idx="7">
                  <c:v>0.95</c:v>
                </c:pt>
                <c:pt idx="8">
                  <c:v>0.95</c:v>
                </c:pt>
                <c:pt idx="9">
                  <c:v>0.95</c:v>
                </c:pt>
                <c:pt idx="10">
                  <c:v>0.95</c:v>
                </c:pt>
                <c:pt idx="11">
                  <c:v>0.95</c:v>
                </c:pt>
                <c:pt idx="12">
                  <c:v>0.95</c:v>
                </c:pt>
                <c:pt idx="13">
                  <c:v>0.95</c:v>
                </c:pt>
              </c:numCache>
            </c:numRef>
          </c:yVal>
          <c:smooth val="0"/>
          <c:extLst>
            <c:ext xmlns:c16="http://schemas.microsoft.com/office/drawing/2014/chart" uri="{C3380CC4-5D6E-409C-BE32-E72D297353CC}">
              <c16:uniqueId val="{00000000-FBAF-432A-AA3C-72FAE3596E61}"/>
            </c:ext>
          </c:extLst>
        </c:ser>
        <c:dLbls>
          <c:showLegendKey val="0"/>
          <c:showVal val="0"/>
          <c:showCatName val="0"/>
          <c:showSerName val="0"/>
          <c:showPercent val="0"/>
          <c:showBubbleSize val="0"/>
        </c:dLbls>
        <c:axId val="741397648"/>
        <c:axId val="741398040"/>
      </c:scatterChart>
      <c:valAx>
        <c:axId val="741397648"/>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60717411732"/>
            </c:manualLayout>
          </c:layout>
          <c:overlay val="0"/>
          <c:spPr>
            <a:noFill/>
            <a:ln w="25400">
              <a:noFill/>
            </a:ln>
          </c:sp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1398040"/>
        <c:crosses val="autoZero"/>
        <c:crossBetween val="midCat"/>
      </c:valAx>
      <c:valAx>
        <c:axId val="741398040"/>
        <c:scaling>
          <c:orientation val="minMax"/>
          <c:max val="1"/>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GB"/>
                  <a:t>Kwet_rst</a:t>
                </a:r>
              </a:p>
            </c:rich>
          </c:tx>
          <c:layout>
            <c:manualLayout>
              <c:xMode val="edge"/>
              <c:yMode val="edge"/>
              <c:x val="3.4055727554180001E-2"/>
              <c:y val="0.27976346706661681"/>
            </c:manualLayout>
          </c:layout>
          <c:overlay val="0"/>
          <c:spPr>
            <a:noFill/>
            <a:ln w="25400">
              <a:noFill/>
            </a:ln>
          </c:spPr>
        </c:title>
        <c:numFmt formatCode="General" sourceLinked="1"/>
        <c:majorTickMark val="out"/>
        <c:minorTickMark val="none"/>
        <c:tickLblPos val="nextTo"/>
        <c:crossAx val="74139764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42643432756982"/>
          <c:y val="5.0179387108629826E-2"/>
          <c:w val="0.8047816592824597"/>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(gamma)'!$T$38:$T$51</c:f>
              <c:numCache>
                <c:formatCode>0</c:formatCode>
                <c:ptCount val="14"/>
                <c:pt idx="0">
                  <c:v>0</c:v>
                </c:pt>
                <c:pt idx="1">
                  <c:v>40</c:v>
                </c:pt>
                <c:pt idx="2">
                  <c:v>40.000999999999998</c:v>
                </c:pt>
                <c:pt idx="3">
                  <c:v>80</c:v>
                </c:pt>
                <c:pt idx="4">
                  <c:v>80.001000000000005</c:v>
                </c:pt>
                <c:pt idx="5">
                  <c:v>100</c:v>
                </c:pt>
                <c:pt idx="6">
                  <c:v>100.001</c:v>
                </c:pt>
                <c:pt idx="7">
                  <c:v>155</c:v>
                </c:pt>
                <c:pt idx="8">
                  <c:v>155.001</c:v>
                </c:pt>
                <c:pt idx="9">
                  <c:v>180</c:v>
                </c:pt>
                <c:pt idx="10">
                  <c:v>180.001</c:v>
                </c:pt>
                <c:pt idx="11">
                  <c:v>250</c:v>
                </c:pt>
                <c:pt idx="12">
                  <c:v>250.001</c:v>
                </c:pt>
                <c:pt idx="13">
                  <c:v>300</c:v>
                </c:pt>
              </c:numCache>
            </c:numRef>
          </c:xVal>
          <c:yVal>
            <c:numRef>
              <c:f>'Brake parameters (gamma)'!$V$38:$V$51</c:f>
              <c:numCache>
                <c:formatCode>General</c:formatCode>
                <c:ptCount val="14"/>
                <c:pt idx="0">
                  <c:v>0.95</c:v>
                </c:pt>
                <c:pt idx="1">
                  <c:v>0.95</c:v>
                </c:pt>
                <c:pt idx="2">
                  <c:v>0.95</c:v>
                </c:pt>
                <c:pt idx="3">
                  <c:v>0.95</c:v>
                </c:pt>
                <c:pt idx="4">
                  <c:v>0.95</c:v>
                </c:pt>
                <c:pt idx="5">
                  <c:v>0.95</c:v>
                </c:pt>
                <c:pt idx="6">
                  <c:v>0.95</c:v>
                </c:pt>
                <c:pt idx="7">
                  <c:v>0.95</c:v>
                </c:pt>
                <c:pt idx="8">
                  <c:v>0.95</c:v>
                </c:pt>
                <c:pt idx="9">
                  <c:v>0.95</c:v>
                </c:pt>
                <c:pt idx="10">
                  <c:v>0.95</c:v>
                </c:pt>
                <c:pt idx="11">
                  <c:v>0.95</c:v>
                </c:pt>
                <c:pt idx="12">
                  <c:v>0.95</c:v>
                </c:pt>
                <c:pt idx="13">
                  <c:v>0.95</c:v>
                </c:pt>
              </c:numCache>
            </c:numRef>
          </c:yVal>
          <c:smooth val="0"/>
          <c:extLst>
            <c:ext xmlns:c16="http://schemas.microsoft.com/office/drawing/2014/chart" uri="{C3380CC4-5D6E-409C-BE32-E72D297353CC}">
              <c16:uniqueId val="{00000000-F58E-4592-BF4B-52C9FAE5B986}"/>
            </c:ext>
          </c:extLst>
        </c:ser>
        <c:dLbls>
          <c:showLegendKey val="0"/>
          <c:showVal val="0"/>
          <c:showCatName val="0"/>
          <c:showSerName val="0"/>
          <c:showPercent val="0"/>
          <c:showBubbleSize val="0"/>
        </c:dLbls>
        <c:axId val="741398824"/>
        <c:axId val="741399216"/>
      </c:scatterChart>
      <c:valAx>
        <c:axId val="741398824"/>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60717411732"/>
            </c:manualLayout>
          </c:layout>
          <c:overlay val="0"/>
          <c:spPr>
            <a:noFill/>
            <a:ln w="25400">
              <a:noFill/>
            </a:ln>
          </c:sp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1399216"/>
        <c:crosses val="autoZero"/>
        <c:crossBetween val="midCat"/>
      </c:valAx>
      <c:valAx>
        <c:axId val="741399216"/>
        <c:scaling>
          <c:orientation val="minMax"/>
          <c:max val="1"/>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GB"/>
                  <a:t>Kwet_rst</a:t>
                </a:r>
              </a:p>
            </c:rich>
          </c:tx>
          <c:layout>
            <c:manualLayout>
              <c:xMode val="edge"/>
              <c:yMode val="edge"/>
              <c:x val="3.4055727554180001E-2"/>
              <c:y val="0.27976346706661681"/>
            </c:manualLayout>
          </c:layout>
          <c:overlay val="0"/>
          <c:spPr>
            <a:noFill/>
            <a:ln w="25400">
              <a:noFill/>
            </a:ln>
          </c:spPr>
        </c:title>
        <c:numFmt formatCode="General" sourceLinked="1"/>
        <c:majorTickMark val="out"/>
        <c:minorTickMark val="none"/>
        <c:tickLblPos val="nextTo"/>
        <c:crossAx val="74139882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31"/>
          <c:y val="5.0179387108629826E-2"/>
          <c:w val="0.8107577607127745"/>
          <c:h val="0.68459020983916419"/>
        </c:manualLayout>
      </c:layout>
      <c:scatterChart>
        <c:scatterStyle val="lineMarker"/>
        <c:varyColors val="0"/>
        <c:ser>
          <c:idx val="0"/>
          <c:order val="0"/>
          <c:spPr>
            <a:ln w="38100">
              <a:solidFill>
                <a:srgbClr val="000000"/>
              </a:solidFill>
              <a:prstDash val="solid"/>
            </a:ln>
          </c:spPr>
          <c:marker>
            <c:symbol val="none"/>
          </c:marker>
          <c:xVal>
            <c:numRef>
              <c:f>'Brake parameters (gamma)'!$H$70:$H$83</c:f>
              <c:numCache>
                <c:formatCode>General</c:formatCode>
                <c:ptCount val="14"/>
                <c:pt idx="0">
                  <c:v>0</c:v>
                </c:pt>
                <c:pt idx="1">
                  <c:v>150</c:v>
                </c:pt>
                <c:pt idx="2" formatCode="0">
                  <c:v>150.001</c:v>
                </c:pt>
                <c:pt idx="3">
                  <c:v>280</c:v>
                </c:pt>
                <c:pt idx="4" formatCode="0">
                  <c:v>280.00099999999998</c:v>
                </c:pt>
                <c:pt idx="5">
                  <c:v>280</c:v>
                </c:pt>
                <c:pt idx="6" formatCode="0">
                  <c:v>280.00099999999998</c:v>
                </c:pt>
                <c:pt idx="7">
                  <c:v>280</c:v>
                </c:pt>
                <c:pt idx="8" formatCode="0">
                  <c:v>280.00099999999998</c:v>
                </c:pt>
                <c:pt idx="9">
                  <c:v>280</c:v>
                </c:pt>
                <c:pt idx="10" formatCode="0">
                  <c:v>280.00099999999998</c:v>
                </c:pt>
                <c:pt idx="11">
                  <c:v>280</c:v>
                </c:pt>
                <c:pt idx="12" formatCode="0">
                  <c:v>280.00099999999998</c:v>
                </c:pt>
                <c:pt idx="13">
                  <c:v>300</c:v>
                </c:pt>
              </c:numCache>
            </c:numRef>
          </c:xVal>
          <c:yVal>
            <c:numRef>
              <c:f>'Brake parameters (gamma)'!$J$70:$J$83</c:f>
              <c:numCache>
                <c:formatCode>General</c:formatCode>
                <c:ptCount val="14"/>
                <c:pt idx="0">
                  <c:v>0.3</c:v>
                </c:pt>
                <c:pt idx="1">
                  <c:v>0.3</c:v>
                </c:pt>
                <c:pt idx="2">
                  <c:v>0.35</c:v>
                </c:pt>
                <c:pt idx="3">
                  <c:v>0.35</c:v>
                </c:pt>
                <c:pt idx="4">
                  <c:v>0.4</c:v>
                </c:pt>
                <c:pt idx="5">
                  <c:v>0.4</c:v>
                </c:pt>
                <c:pt idx="6">
                  <c:v>0.4</c:v>
                </c:pt>
                <c:pt idx="7">
                  <c:v>0.4</c:v>
                </c:pt>
                <c:pt idx="8">
                  <c:v>0.4</c:v>
                </c:pt>
                <c:pt idx="9">
                  <c:v>0.4</c:v>
                </c:pt>
                <c:pt idx="10">
                  <c:v>0.4</c:v>
                </c:pt>
                <c:pt idx="11">
                  <c:v>0.4</c:v>
                </c:pt>
                <c:pt idx="12">
                  <c:v>0.4</c:v>
                </c:pt>
                <c:pt idx="13">
                  <c:v>0.4</c:v>
                </c:pt>
              </c:numCache>
            </c:numRef>
          </c:yVal>
          <c:smooth val="0"/>
          <c:extLst>
            <c:ext xmlns:c16="http://schemas.microsoft.com/office/drawing/2014/chart" uri="{C3380CC4-5D6E-409C-BE32-E72D297353CC}">
              <c16:uniqueId val="{00000000-0D82-4BCA-A1CF-7066CD54C603}"/>
            </c:ext>
          </c:extLst>
        </c:ser>
        <c:dLbls>
          <c:showLegendKey val="0"/>
          <c:showVal val="0"/>
          <c:showCatName val="0"/>
          <c:showSerName val="0"/>
          <c:showPercent val="0"/>
          <c:showBubbleSize val="0"/>
        </c:dLbls>
        <c:axId val="741400000"/>
        <c:axId val="741400392"/>
      </c:scatterChart>
      <c:valAx>
        <c:axId val="741400000"/>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58"/>
              <c:y val="0.84664293460324358"/>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1400392"/>
        <c:crosses val="autoZero"/>
        <c:crossBetween val="midCat"/>
      </c:valAx>
      <c:valAx>
        <c:axId val="741400392"/>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overlay val="0"/>
          <c:spPr>
            <a:noFill/>
            <a:ln w="25400">
              <a:noFill/>
            </a:ln>
          </c:spPr>
        </c:title>
        <c:numFmt formatCode="General" sourceLinked="1"/>
        <c:majorTickMark val="out"/>
        <c:minorTickMark val="none"/>
        <c:tickLblPos val="nextTo"/>
        <c:crossAx val="741400000"/>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5033289725531"/>
          <c:y val="4.9822064056940847E-2"/>
          <c:w val="0.8107577607127745"/>
          <c:h val="0.68683274021352314"/>
        </c:manualLayout>
      </c:layout>
      <c:scatterChart>
        <c:scatterStyle val="lineMarker"/>
        <c:varyColors val="0"/>
        <c:ser>
          <c:idx val="0"/>
          <c:order val="0"/>
          <c:spPr>
            <a:ln w="38100">
              <a:solidFill>
                <a:srgbClr val="000000"/>
              </a:solidFill>
              <a:prstDash val="solid"/>
            </a:ln>
          </c:spPr>
          <c:marker>
            <c:symbol val="none"/>
          </c:marker>
          <c:xVal>
            <c:numRef>
              <c:f>'Brake parameters (gamma)'!$T$70:$T$83</c:f>
              <c:numCache>
                <c:formatCode>General</c:formatCode>
                <c:ptCount val="14"/>
                <c:pt idx="0">
                  <c:v>0</c:v>
                </c:pt>
                <c:pt idx="1">
                  <c:v>150</c:v>
                </c:pt>
                <c:pt idx="2" formatCode="0">
                  <c:v>150.001</c:v>
                </c:pt>
                <c:pt idx="3">
                  <c:v>280</c:v>
                </c:pt>
                <c:pt idx="4" formatCode="0">
                  <c:v>280.00099999999998</c:v>
                </c:pt>
                <c:pt idx="5">
                  <c:v>280</c:v>
                </c:pt>
                <c:pt idx="6" formatCode="0">
                  <c:v>280.00099999999998</c:v>
                </c:pt>
                <c:pt idx="7">
                  <c:v>280</c:v>
                </c:pt>
                <c:pt idx="8" formatCode="0">
                  <c:v>280.00099999999998</c:v>
                </c:pt>
                <c:pt idx="9">
                  <c:v>280</c:v>
                </c:pt>
                <c:pt idx="10" formatCode="0">
                  <c:v>280.00099999999998</c:v>
                </c:pt>
                <c:pt idx="11">
                  <c:v>280</c:v>
                </c:pt>
                <c:pt idx="12" formatCode="0">
                  <c:v>280.00099999999998</c:v>
                </c:pt>
                <c:pt idx="13">
                  <c:v>300</c:v>
                </c:pt>
              </c:numCache>
            </c:numRef>
          </c:xVal>
          <c:yVal>
            <c:numRef>
              <c:f>'Brake parameters (gamma)'!$V$70:$V$83</c:f>
              <c:numCache>
                <c:formatCode>General</c:formatCode>
                <c:ptCount val="14"/>
                <c:pt idx="0">
                  <c:v>0.3</c:v>
                </c:pt>
                <c:pt idx="1">
                  <c:v>0.3</c:v>
                </c:pt>
                <c:pt idx="2">
                  <c:v>0.35</c:v>
                </c:pt>
                <c:pt idx="3">
                  <c:v>0.35</c:v>
                </c:pt>
                <c:pt idx="4">
                  <c:v>0.4</c:v>
                </c:pt>
                <c:pt idx="5">
                  <c:v>0.4</c:v>
                </c:pt>
                <c:pt idx="6">
                  <c:v>0.4</c:v>
                </c:pt>
                <c:pt idx="7">
                  <c:v>0.4</c:v>
                </c:pt>
                <c:pt idx="8">
                  <c:v>0.4</c:v>
                </c:pt>
                <c:pt idx="9">
                  <c:v>0.4</c:v>
                </c:pt>
                <c:pt idx="10">
                  <c:v>0.4</c:v>
                </c:pt>
                <c:pt idx="11">
                  <c:v>0.4</c:v>
                </c:pt>
                <c:pt idx="12">
                  <c:v>0.4</c:v>
                </c:pt>
                <c:pt idx="13">
                  <c:v>0.4</c:v>
                </c:pt>
              </c:numCache>
            </c:numRef>
          </c:yVal>
          <c:smooth val="0"/>
          <c:extLst>
            <c:ext xmlns:c16="http://schemas.microsoft.com/office/drawing/2014/chart" uri="{C3380CC4-5D6E-409C-BE32-E72D297353CC}">
              <c16:uniqueId val="{00000000-EA08-41C8-82B7-D47EF88C4563}"/>
            </c:ext>
          </c:extLst>
        </c:ser>
        <c:dLbls>
          <c:showLegendKey val="0"/>
          <c:showVal val="0"/>
          <c:showCatName val="0"/>
          <c:showSerName val="0"/>
          <c:showPercent val="0"/>
          <c:showBubbleSize val="0"/>
        </c:dLbls>
        <c:axId val="741401176"/>
        <c:axId val="741401568"/>
      </c:scatterChart>
      <c:valAx>
        <c:axId val="741401176"/>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58"/>
              <c:y val="0.84664244491693741"/>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1401568"/>
        <c:crosses val="autoZero"/>
        <c:crossBetween val="midCat"/>
      </c:valAx>
      <c:valAx>
        <c:axId val="741401568"/>
        <c:scaling>
          <c:orientation val="minMax"/>
        </c:scaling>
        <c:delete val="0"/>
        <c:axPos val="l"/>
        <c:majorGridlines/>
        <c:title>
          <c:tx>
            <c:rich>
              <a:bodyPr/>
              <a:lstStyle/>
              <a:p>
                <a:pPr>
                  <a:defRPr sz="1100" b="0" i="0" u="none" strike="noStrike" baseline="0">
                    <a:solidFill>
                      <a:srgbClr val="000000"/>
                    </a:solidFill>
                    <a:latin typeface="Calibri"/>
                    <a:ea typeface="Calibri"/>
                    <a:cs typeface="Calibri"/>
                  </a:defRPr>
                </a:pPr>
                <a:r>
                  <a:rPr lang="en-US" sz="1000" b="1" i="0" u="none" strike="noStrike" baseline="0">
                    <a:solidFill>
                      <a:srgbClr val="000000"/>
                    </a:solidFill>
                    <a:latin typeface="Calibri"/>
                    <a:cs typeface="Calibri"/>
                  </a:rPr>
                  <a:t>Deceleration (m/s</a:t>
                </a:r>
                <a:r>
                  <a:rPr lang="en-US" sz="1000" b="1" i="0" u="none" strike="noStrike" baseline="30000">
                    <a:solidFill>
                      <a:srgbClr val="000000"/>
                    </a:solidFill>
                    <a:latin typeface="Calibri"/>
                    <a:cs typeface="Calibri"/>
                  </a:rPr>
                  <a:t>2</a:t>
                </a:r>
                <a:r>
                  <a:rPr lang="en-US" sz="1000" b="1" i="0" u="none" strike="noStrike" baseline="0">
                    <a:solidFill>
                      <a:srgbClr val="000000"/>
                    </a:solidFill>
                    <a:latin typeface="Calibri"/>
                    <a:cs typeface="Calibri"/>
                  </a:rPr>
                  <a:t>)</a:t>
                </a:r>
              </a:p>
            </c:rich>
          </c:tx>
          <c:overlay val="0"/>
          <c:spPr>
            <a:noFill/>
            <a:ln w="25400">
              <a:noFill/>
            </a:ln>
          </c:spPr>
        </c:title>
        <c:numFmt formatCode="General" sourceLinked="1"/>
        <c:majorTickMark val="out"/>
        <c:minorTickMark val="none"/>
        <c:tickLblPos val="nextTo"/>
        <c:crossAx val="74140117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2989690721648"/>
          <c:y val="0.05"/>
          <c:w val="0.8"/>
          <c:h val="0.66538461538462312"/>
        </c:manualLayout>
      </c:layout>
      <c:scatterChart>
        <c:scatterStyle val="lineMarker"/>
        <c:varyColors val="0"/>
        <c:ser>
          <c:idx val="0"/>
          <c:order val="0"/>
          <c:spPr>
            <a:ln w="38100">
              <a:solidFill>
                <a:srgbClr val="000000"/>
              </a:solidFill>
              <a:prstDash val="solid"/>
            </a:ln>
          </c:spPr>
          <c:marker>
            <c:symbol val="none"/>
          </c:marker>
          <c:xVal>
            <c:numRef>
              <c:f>'Correction factor Kdry_rst'!$C$19:$C$32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Kdry_rst'!$E$19:$E$32</c:f>
              <c:numCache>
                <c:formatCode>General</c:formatCode>
                <c:ptCount val="14"/>
                <c:pt idx="0">
                  <c:v>0.9</c:v>
                </c:pt>
                <c:pt idx="1">
                  <c:v>0.9</c:v>
                </c:pt>
                <c:pt idx="2">
                  <c:v>0.9</c:v>
                </c:pt>
                <c:pt idx="3">
                  <c:v>0.9</c:v>
                </c:pt>
                <c:pt idx="4">
                  <c:v>0.9</c:v>
                </c:pt>
                <c:pt idx="5">
                  <c:v>0.9</c:v>
                </c:pt>
                <c:pt idx="6">
                  <c:v>0.9</c:v>
                </c:pt>
                <c:pt idx="7">
                  <c:v>0.9</c:v>
                </c:pt>
                <c:pt idx="8">
                  <c:v>0.9</c:v>
                </c:pt>
                <c:pt idx="9">
                  <c:v>0.9</c:v>
                </c:pt>
                <c:pt idx="10">
                  <c:v>0.9</c:v>
                </c:pt>
                <c:pt idx="11">
                  <c:v>0.9</c:v>
                </c:pt>
                <c:pt idx="12">
                  <c:v>0.9</c:v>
                </c:pt>
                <c:pt idx="13">
                  <c:v>0.9</c:v>
                </c:pt>
              </c:numCache>
            </c:numRef>
          </c:yVal>
          <c:smooth val="0"/>
          <c:extLst>
            <c:ext xmlns:c16="http://schemas.microsoft.com/office/drawing/2014/chart" uri="{C3380CC4-5D6E-409C-BE32-E72D297353CC}">
              <c16:uniqueId val="{00000000-F262-4F78-BB12-10A60ADB8124}"/>
            </c:ext>
          </c:extLst>
        </c:ser>
        <c:dLbls>
          <c:showLegendKey val="0"/>
          <c:showVal val="0"/>
          <c:showCatName val="0"/>
          <c:showSerName val="0"/>
          <c:showPercent val="0"/>
          <c:showBubbleSize val="0"/>
        </c:dLbls>
        <c:axId val="741402744"/>
        <c:axId val="741403136"/>
      </c:scatterChart>
      <c:valAx>
        <c:axId val="741402744"/>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54606635732"/>
              <c:y val="0.84664260717411732"/>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1403136"/>
        <c:crosses val="autoZero"/>
        <c:crossBetween val="midCat"/>
      </c:valAx>
      <c:valAx>
        <c:axId val="741403136"/>
        <c:scaling>
          <c:orientation val="minMax"/>
          <c:max val="1"/>
          <c:min val="0"/>
        </c:scaling>
        <c:delete val="0"/>
        <c:axPos val="l"/>
        <c:majorGridlines/>
        <c:title>
          <c:tx>
            <c:rich>
              <a:bodyPr rot="-5400000" vert="horz"/>
              <a:lstStyle/>
              <a:p>
                <a:pPr>
                  <a:defRPr/>
                </a:pPr>
                <a:r>
                  <a:rPr lang="en-US"/>
                  <a:t>Kdry_rst(V,EBCL)</a:t>
                </a:r>
              </a:p>
            </c:rich>
          </c:tx>
          <c:layout>
            <c:manualLayout>
              <c:xMode val="edge"/>
              <c:yMode val="edge"/>
              <c:x val="3.2064110976512641E-2"/>
              <c:y val="0.19861615855710626"/>
            </c:manualLayout>
          </c:layout>
          <c:overlay val="0"/>
          <c:spPr>
            <a:noFill/>
            <a:ln w="25400">
              <a:noFill/>
            </a:ln>
          </c:spPr>
        </c:title>
        <c:numFmt formatCode="General" sourceLinked="1"/>
        <c:majorTickMark val="out"/>
        <c:minorTickMark val="none"/>
        <c:tickLblPos val="nextTo"/>
        <c:crossAx val="74140274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5.0179387108629826E-2"/>
          <c:w val="0.80876572690266946"/>
          <c:h val="0.68459020983916419"/>
        </c:manualLayout>
      </c:layout>
      <c:scatterChart>
        <c:scatterStyle val="lineMarker"/>
        <c:varyColors val="0"/>
        <c:ser>
          <c:idx val="0"/>
          <c:order val="0"/>
          <c:spPr>
            <a:ln w="38100">
              <a:solidFill>
                <a:srgbClr val="000000"/>
              </a:solidFill>
              <a:prstDash val="solid"/>
            </a:ln>
          </c:spPr>
          <c:marker>
            <c:symbol val="none"/>
          </c:marker>
          <c:xVal>
            <c:numRef>
              <c:f>'Correction factor Kdry_rst'!$C$64:$C$77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Kdry_rst'!$E$64:$E$77</c:f>
              <c:numCache>
                <c:formatCode>General</c:formatCode>
                <c:ptCount val="14"/>
                <c:pt idx="0">
                  <c:v>0.75</c:v>
                </c:pt>
                <c:pt idx="1">
                  <c:v>0.75</c:v>
                </c:pt>
                <c:pt idx="2">
                  <c:v>0.75</c:v>
                </c:pt>
                <c:pt idx="3">
                  <c:v>0.75</c:v>
                </c:pt>
                <c:pt idx="4">
                  <c:v>0.75</c:v>
                </c:pt>
                <c:pt idx="5">
                  <c:v>0.75</c:v>
                </c:pt>
                <c:pt idx="6">
                  <c:v>0.75</c:v>
                </c:pt>
                <c:pt idx="7">
                  <c:v>0.75</c:v>
                </c:pt>
                <c:pt idx="8">
                  <c:v>0.75</c:v>
                </c:pt>
                <c:pt idx="9">
                  <c:v>0.75</c:v>
                </c:pt>
                <c:pt idx="10">
                  <c:v>0.75</c:v>
                </c:pt>
                <c:pt idx="11">
                  <c:v>0.75</c:v>
                </c:pt>
                <c:pt idx="12">
                  <c:v>0.75</c:v>
                </c:pt>
                <c:pt idx="13">
                  <c:v>0.75</c:v>
                </c:pt>
              </c:numCache>
            </c:numRef>
          </c:yVal>
          <c:smooth val="0"/>
          <c:extLst>
            <c:ext xmlns:c16="http://schemas.microsoft.com/office/drawing/2014/chart" uri="{C3380CC4-5D6E-409C-BE32-E72D297353CC}">
              <c16:uniqueId val="{00000000-531B-4AF3-9977-F4A27A567E7A}"/>
            </c:ext>
          </c:extLst>
        </c:ser>
        <c:dLbls>
          <c:showLegendKey val="0"/>
          <c:showVal val="0"/>
          <c:showCatName val="0"/>
          <c:showSerName val="0"/>
          <c:showPercent val="0"/>
          <c:showBubbleSize val="0"/>
        </c:dLbls>
        <c:axId val="740897928"/>
        <c:axId val="740898320"/>
      </c:scatterChart>
      <c:valAx>
        <c:axId val="740897928"/>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898320"/>
        <c:crosses val="autoZero"/>
        <c:crossBetween val="midCat"/>
      </c:valAx>
      <c:valAx>
        <c:axId val="740898320"/>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089792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67962915271687"/>
          <c:y val="5.0781346857732522E-2"/>
          <c:w val="0.7995797064125677"/>
          <c:h val="0.66015750915052263"/>
        </c:manualLayout>
      </c:layout>
      <c:scatterChart>
        <c:scatterStyle val="lineMarker"/>
        <c:varyColors val="0"/>
        <c:ser>
          <c:idx val="0"/>
          <c:order val="0"/>
          <c:spPr>
            <a:ln w="38100">
              <a:solidFill>
                <a:srgbClr val="000000"/>
              </a:solidFill>
              <a:prstDash val="solid"/>
            </a:ln>
          </c:spPr>
          <c:marker>
            <c:symbol val="none"/>
          </c:marker>
          <c:xVal>
            <c:numRef>
              <c:f>'Correction factor Kdry_rst'!$O$19:$O$32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Kdry_rst'!$Q$19:$Q$32</c:f>
              <c:numCache>
                <c:formatCode>General</c:formatCode>
                <c:ptCount val="14"/>
                <c:pt idx="0">
                  <c:v>0.9</c:v>
                </c:pt>
                <c:pt idx="1">
                  <c:v>0.9</c:v>
                </c:pt>
                <c:pt idx="2">
                  <c:v>0.9</c:v>
                </c:pt>
                <c:pt idx="3">
                  <c:v>0.9</c:v>
                </c:pt>
                <c:pt idx="4">
                  <c:v>0.9</c:v>
                </c:pt>
                <c:pt idx="5">
                  <c:v>0.9</c:v>
                </c:pt>
                <c:pt idx="6">
                  <c:v>0.9</c:v>
                </c:pt>
                <c:pt idx="7">
                  <c:v>0.9</c:v>
                </c:pt>
                <c:pt idx="8">
                  <c:v>0.9</c:v>
                </c:pt>
                <c:pt idx="9">
                  <c:v>0.9</c:v>
                </c:pt>
                <c:pt idx="10">
                  <c:v>0.9</c:v>
                </c:pt>
                <c:pt idx="11">
                  <c:v>0.9</c:v>
                </c:pt>
                <c:pt idx="12">
                  <c:v>0.9</c:v>
                </c:pt>
                <c:pt idx="13">
                  <c:v>0.9</c:v>
                </c:pt>
              </c:numCache>
            </c:numRef>
          </c:yVal>
          <c:smooth val="0"/>
          <c:extLst>
            <c:ext xmlns:c16="http://schemas.microsoft.com/office/drawing/2014/chart" uri="{C3380CC4-5D6E-409C-BE32-E72D297353CC}">
              <c16:uniqueId val="{00000000-C21D-4B5B-BF4D-377F7DDE9776}"/>
            </c:ext>
          </c:extLst>
        </c:ser>
        <c:dLbls>
          <c:showLegendKey val="0"/>
          <c:showVal val="0"/>
          <c:showCatName val="0"/>
          <c:showSerName val="0"/>
          <c:showPercent val="0"/>
          <c:showBubbleSize val="0"/>
        </c:dLbls>
        <c:axId val="740899104"/>
        <c:axId val="740899496"/>
      </c:scatterChart>
      <c:valAx>
        <c:axId val="740899104"/>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56951078539"/>
              <c:y val="0.84664307026769114"/>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899496"/>
        <c:crosses val="autoZero"/>
        <c:crossBetween val="midCat"/>
      </c:valAx>
      <c:valAx>
        <c:axId val="740899496"/>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089910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5.0359712230215833E-2"/>
          <c:w val="0.80876572690266946"/>
          <c:h val="0.68345323741007991"/>
        </c:manualLayout>
      </c:layout>
      <c:scatterChart>
        <c:scatterStyle val="lineMarker"/>
        <c:varyColors val="0"/>
        <c:ser>
          <c:idx val="0"/>
          <c:order val="0"/>
          <c:spPr>
            <a:ln w="38100">
              <a:solidFill>
                <a:srgbClr val="000000"/>
              </a:solidFill>
              <a:prstDash val="solid"/>
            </a:ln>
          </c:spPr>
          <c:marker>
            <c:symbol val="none"/>
          </c:marker>
          <c:xVal>
            <c:numRef>
              <c:f>'Correction factor Kdry_rst'!$O$64:$O$77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Kdry_rst'!$Q$64:$Q$77</c:f>
              <c:numCache>
                <c:formatCode>General</c:formatCode>
                <c:ptCount val="14"/>
                <c:pt idx="0">
                  <c:v>0.75</c:v>
                </c:pt>
                <c:pt idx="1">
                  <c:v>0.75</c:v>
                </c:pt>
                <c:pt idx="2">
                  <c:v>0.75</c:v>
                </c:pt>
                <c:pt idx="3">
                  <c:v>0.75</c:v>
                </c:pt>
                <c:pt idx="4">
                  <c:v>0.75</c:v>
                </c:pt>
                <c:pt idx="5">
                  <c:v>0.75</c:v>
                </c:pt>
                <c:pt idx="6">
                  <c:v>0.75</c:v>
                </c:pt>
                <c:pt idx="7">
                  <c:v>0.75</c:v>
                </c:pt>
                <c:pt idx="8">
                  <c:v>0.75</c:v>
                </c:pt>
                <c:pt idx="9">
                  <c:v>0.75</c:v>
                </c:pt>
                <c:pt idx="10">
                  <c:v>0.75</c:v>
                </c:pt>
                <c:pt idx="11">
                  <c:v>0.75</c:v>
                </c:pt>
                <c:pt idx="12">
                  <c:v>0.75</c:v>
                </c:pt>
                <c:pt idx="13">
                  <c:v>0.75</c:v>
                </c:pt>
              </c:numCache>
            </c:numRef>
          </c:yVal>
          <c:smooth val="0"/>
          <c:extLst>
            <c:ext xmlns:c16="http://schemas.microsoft.com/office/drawing/2014/chart" uri="{C3380CC4-5D6E-409C-BE32-E72D297353CC}">
              <c16:uniqueId val="{00000000-F2B0-4DA8-B5DE-BD71FDDE0D23}"/>
            </c:ext>
          </c:extLst>
        </c:ser>
        <c:dLbls>
          <c:showLegendKey val="0"/>
          <c:showVal val="0"/>
          <c:showCatName val="0"/>
          <c:showSerName val="0"/>
          <c:showPercent val="0"/>
          <c:showBubbleSize val="0"/>
        </c:dLbls>
        <c:axId val="740900280"/>
        <c:axId val="740900672"/>
      </c:scatterChart>
      <c:valAx>
        <c:axId val="740900280"/>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54168828468"/>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00672"/>
        <c:crosses val="autoZero"/>
        <c:crossBetween val="midCat"/>
      </c:valAx>
      <c:valAx>
        <c:axId val="740900672"/>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0900280"/>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Kdry_rst'!$C$34:$C$47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Kdry_rst'!$E$34:$E$47</c:f>
              <c:numCache>
                <c:formatCode>General</c:formatCode>
                <c:ptCount val="14"/>
                <c:pt idx="0">
                  <c:v>0.85</c:v>
                </c:pt>
                <c:pt idx="1">
                  <c:v>0.85</c:v>
                </c:pt>
                <c:pt idx="2">
                  <c:v>0.85</c:v>
                </c:pt>
                <c:pt idx="3">
                  <c:v>0.85</c:v>
                </c:pt>
                <c:pt idx="4">
                  <c:v>0.85</c:v>
                </c:pt>
                <c:pt idx="5">
                  <c:v>0.85</c:v>
                </c:pt>
                <c:pt idx="6">
                  <c:v>0.85</c:v>
                </c:pt>
                <c:pt idx="7">
                  <c:v>0.85</c:v>
                </c:pt>
                <c:pt idx="8">
                  <c:v>0.85</c:v>
                </c:pt>
                <c:pt idx="9">
                  <c:v>0.85</c:v>
                </c:pt>
                <c:pt idx="10">
                  <c:v>0.85</c:v>
                </c:pt>
                <c:pt idx="11">
                  <c:v>0.85</c:v>
                </c:pt>
                <c:pt idx="12">
                  <c:v>0.85</c:v>
                </c:pt>
                <c:pt idx="13">
                  <c:v>0.85</c:v>
                </c:pt>
              </c:numCache>
            </c:numRef>
          </c:yVal>
          <c:smooth val="0"/>
          <c:extLst>
            <c:ext xmlns:c16="http://schemas.microsoft.com/office/drawing/2014/chart" uri="{C3380CC4-5D6E-409C-BE32-E72D297353CC}">
              <c16:uniqueId val="{00000000-E7FA-4641-945A-E73DC70A7ED5}"/>
            </c:ext>
          </c:extLst>
        </c:ser>
        <c:dLbls>
          <c:showLegendKey val="0"/>
          <c:showVal val="0"/>
          <c:showCatName val="0"/>
          <c:showSerName val="0"/>
          <c:showPercent val="0"/>
          <c:showBubbleSize val="0"/>
        </c:dLbls>
        <c:axId val="740901456"/>
        <c:axId val="740901848"/>
      </c:scatterChart>
      <c:valAx>
        <c:axId val="740901456"/>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01848"/>
        <c:crosses val="autoZero"/>
        <c:crossBetween val="midCat"/>
      </c:valAx>
      <c:valAx>
        <c:axId val="740901848"/>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090145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Kdry_rst'!$O$34:$O$47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Kdry_rst'!$Q$34:$Q$47</c:f>
              <c:numCache>
                <c:formatCode>General</c:formatCode>
                <c:ptCount val="14"/>
                <c:pt idx="0">
                  <c:v>0.85</c:v>
                </c:pt>
                <c:pt idx="1">
                  <c:v>0.85</c:v>
                </c:pt>
                <c:pt idx="2">
                  <c:v>0.85</c:v>
                </c:pt>
                <c:pt idx="3">
                  <c:v>0.85</c:v>
                </c:pt>
                <c:pt idx="4">
                  <c:v>0.85</c:v>
                </c:pt>
                <c:pt idx="5">
                  <c:v>0.85</c:v>
                </c:pt>
                <c:pt idx="6">
                  <c:v>0.85</c:v>
                </c:pt>
                <c:pt idx="7">
                  <c:v>0.85</c:v>
                </c:pt>
                <c:pt idx="8">
                  <c:v>0.85</c:v>
                </c:pt>
                <c:pt idx="9">
                  <c:v>0.85</c:v>
                </c:pt>
                <c:pt idx="10">
                  <c:v>0.85</c:v>
                </c:pt>
                <c:pt idx="11">
                  <c:v>0.85</c:v>
                </c:pt>
                <c:pt idx="12">
                  <c:v>0.85</c:v>
                </c:pt>
                <c:pt idx="13">
                  <c:v>0.85</c:v>
                </c:pt>
              </c:numCache>
            </c:numRef>
          </c:yVal>
          <c:smooth val="0"/>
          <c:extLst>
            <c:ext xmlns:c16="http://schemas.microsoft.com/office/drawing/2014/chart" uri="{C3380CC4-5D6E-409C-BE32-E72D297353CC}">
              <c16:uniqueId val="{00000000-1E33-4DE9-9E32-8A3666D6611C}"/>
            </c:ext>
          </c:extLst>
        </c:ser>
        <c:dLbls>
          <c:showLegendKey val="0"/>
          <c:showVal val="0"/>
          <c:showCatName val="0"/>
          <c:showSerName val="0"/>
          <c:showPercent val="0"/>
          <c:showBubbleSize val="0"/>
        </c:dLbls>
        <c:axId val="740902632"/>
        <c:axId val="740903024"/>
      </c:scatterChart>
      <c:valAx>
        <c:axId val="740902632"/>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03024"/>
        <c:crosses val="autoZero"/>
        <c:crossBetween val="midCat"/>
      </c:valAx>
      <c:valAx>
        <c:axId val="740903024"/>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090263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Kdry_rst'!$C$49:$C$62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Kdry_rst'!$E$49:$E$62</c:f>
              <c:numCache>
                <c:formatCode>General</c:formatCode>
                <c:ptCount val="14"/>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numCache>
            </c:numRef>
          </c:yVal>
          <c:smooth val="0"/>
          <c:extLst>
            <c:ext xmlns:c16="http://schemas.microsoft.com/office/drawing/2014/chart" uri="{C3380CC4-5D6E-409C-BE32-E72D297353CC}">
              <c16:uniqueId val="{00000000-B25A-44C4-B184-474DC1A3FEFE}"/>
            </c:ext>
          </c:extLst>
        </c:ser>
        <c:dLbls>
          <c:showLegendKey val="0"/>
          <c:showVal val="0"/>
          <c:showCatName val="0"/>
          <c:showSerName val="0"/>
          <c:showPercent val="0"/>
          <c:showBubbleSize val="0"/>
        </c:dLbls>
        <c:axId val="740903808"/>
        <c:axId val="740904200"/>
      </c:scatterChart>
      <c:valAx>
        <c:axId val="740903808"/>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04200"/>
        <c:crosses val="autoZero"/>
        <c:crossBetween val="midCat"/>
      </c:valAx>
      <c:valAx>
        <c:axId val="740904200"/>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090380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762589928057922E-2"/>
          <c:w val="0.80876572690266946"/>
          <c:h val="0.67985611510791366"/>
        </c:manualLayout>
      </c:layout>
      <c:scatterChart>
        <c:scatterStyle val="lineMarker"/>
        <c:varyColors val="0"/>
        <c:ser>
          <c:idx val="0"/>
          <c:order val="0"/>
          <c:spPr>
            <a:ln w="38100">
              <a:solidFill>
                <a:srgbClr val="000000"/>
              </a:solidFill>
              <a:prstDash val="solid"/>
            </a:ln>
          </c:spPr>
          <c:marker>
            <c:symbol val="none"/>
          </c:marker>
          <c:xVal>
            <c:numRef>
              <c:f>'Correction factor Kdry_rst'!$O$49:$O$62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Kdry_rst'!$Q$49:$Q$62</c:f>
              <c:numCache>
                <c:formatCode>General</c:formatCode>
                <c:ptCount val="14"/>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numCache>
            </c:numRef>
          </c:yVal>
          <c:smooth val="0"/>
          <c:extLst>
            <c:ext xmlns:c16="http://schemas.microsoft.com/office/drawing/2014/chart" uri="{C3380CC4-5D6E-409C-BE32-E72D297353CC}">
              <c16:uniqueId val="{00000000-5801-4181-9A4E-653D725141E7}"/>
            </c:ext>
          </c:extLst>
        </c:ser>
        <c:dLbls>
          <c:showLegendKey val="0"/>
          <c:showVal val="0"/>
          <c:showCatName val="0"/>
          <c:showSerName val="0"/>
          <c:showPercent val="0"/>
          <c:showBubbleSize val="0"/>
        </c:dLbls>
        <c:axId val="740904984"/>
        <c:axId val="740905376"/>
      </c:scatterChart>
      <c:valAx>
        <c:axId val="740904984"/>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54168828468"/>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0905376"/>
        <c:crosses val="autoZero"/>
        <c:crossBetween val="midCat"/>
      </c:valAx>
      <c:valAx>
        <c:axId val="740905376"/>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090498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Kdry_rst'!$C$79:$C$92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Kdry_rst'!$E$79:$E$92</c:f>
              <c:numCache>
                <c:formatCode>General</c:formatCode>
                <c:ptCount val="14"/>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numCache>
            </c:numRef>
          </c:yVal>
          <c:smooth val="0"/>
          <c:extLst>
            <c:ext xmlns:c16="http://schemas.microsoft.com/office/drawing/2014/chart" uri="{C3380CC4-5D6E-409C-BE32-E72D297353CC}">
              <c16:uniqueId val="{00000000-BB6D-43A2-B836-D32FE9F7ABCE}"/>
            </c:ext>
          </c:extLst>
        </c:ser>
        <c:dLbls>
          <c:showLegendKey val="0"/>
          <c:showVal val="0"/>
          <c:showCatName val="0"/>
          <c:showSerName val="0"/>
          <c:showPercent val="0"/>
          <c:showBubbleSize val="0"/>
        </c:dLbls>
        <c:axId val="743395064"/>
        <c:axId val="743395456"/>
      </c:scatterChart>
      <c:valAx>
        <c:axId val="743395064"/>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395456"/>
        <c:crosses val="autoZero"/>
        <c:crossBetween val="midCat"/>
      </c:valAx>
      <c:valAx>
        <c:axId val="743395456"/>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39506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Kdry_rst'!$O$79:$O$92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Kdry_rst'!$Q$79:$Q$92</c:f>
              <c:numCache>
                <c:formatCode>General</c:formatCode>
                <c:ptCount val="14"/>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numCache>
            </c:numRef>
          </c:yVal>
          <c:smooth val="0"/>
          <c:extLst>
            <c:ext xmlns:c16="http://schemas.microsoft.com/office/drawing/2014/chart" uri="{C3380CC4-5D6E-409C-BE32-E72D297353CC}">
              <c16:uniqueId val="{00000000-C959-4AC8-961B-9500A6757BEB}"/>
            </c:ext>
          </c:extLst>
        </c:ser>
        <c:dLbls>
          <c:showLegendKey val="0"/>
          <c:showVal val="0"/>
          <c:showCatName val="0"/>
          <c:showSerName val="0"/>
          <c:showPercent val="0"/>
          <c:showBubbleSize val="0"/>
        </c:dLbls>
        <c:axId val="743396240"/>
        <c:axId val="743396632"/>
      </c:scatterChart>
      <c:valAx>
        <c:axId val="743396240"/>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396632"/>
        <c:crosses val="autoZero"/>
        <c:crossBetween val="midCat"/>
      </c:valAx>
      <c:valAx>
        <c:axId val="743396632"/>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396240"/>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Kdry_rst'!$C$94:$C$107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Kdry_rst'!$E$94:$E$107</c:f>
              <c:numCache>
                <c:formatCode>General</c:formatCode>
                <c:ptCount val="14"/>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numCache>
            </c:numRef>
          </c:yVal>
          <c:smooth val="0"/>
          <c:extLst>
            <c:ext xmlns:c16="http://schemas.microsoft.com/office/drawing/2014/chart" uri="{C3380CC4-5D6E-409C-BE32-E72D297353CC}">
              <c16:uniqueId val="{00000000-DB90-4C16-8F30-DA837FCEFB80}"/>
            </c:ext>
          </c:extLst>
        </c:ser>
        <c:dLbls>
          <c:showLegendKey val="0"/>
          <c:showVal val="0"/>
          <c:showCatName val="0"/>
          <c:showSerName val="0"/>
          <c:showPercent val="0"/>
          <c:showBubbleSize val="0"/>
        </c:dLbls>
        <c:axId val="743397416"/>
        <c:axId val="743397808"/>
      </c:scatterChart>
      <c:valAx>
        <c:axId val="743397416"/>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397808"/>
        <c:crosses val="autoZero"/>
        <c:crossBetween val="midCat"/>
      </c:valAx>
      <c:valAx>
        <c:axId val="743397808"/>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39741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Kdry_rst'!$O$94:$O$107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Kdry_rst'!$Q$94:$Q$107</c:f>
              <c:numCache>
                <c:formatCode>General</c:formatCode>
                <c:ptCount val="14"/>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numCache>
            </c:numRef>
          </c:yVal>
          <c:smooth val="0"/>
          <c:extLst>
            <c:ext xmlns:c16="http://schemas.microsoft.com/office/drawing/2014/chart" uri="{C3380CC4-5D6E-409C-BE32-E72D297353CC}">
              <c16:uniqueId val="{00000000-EDB7-47A0-A223-5E9F3B8AA2B8}"/>
            </c:ext>
          </c:extLst>
        </c:ser>
        <c:dLbls>
          <c:showLegendKey val="0"/>
          <c:showVal val="0"/>
          <c:showCatName val="0"/>
          <c:showSerName val="0"/>
          <c:showPercent val="0"/>
          <c:showBubbleSize val="0"/>
        </c:dLbls>
        <c:axId val="743398592"/>
        <c:axId val="743398984"/>
      </c:scatterChart>
      <c:valAx>
        <c:axId val="743398592"/>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398984"/>
        <c:crosses val="autoZero"/>
        <c:crossBetween val="midCat"/>
      </c:valAx>
      <c:valAx>
        <c:axId val="743398984"/>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39859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Kdry_rst'!$C$109:$C$122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Kdry_rst'!$E$109:$E$122</c:f>
              <c:numCache>
                <c:formatCode>General</c:formatCode>
                <c:ptCount val="14"/>
                <c:pt idx="0">
                  <c:v>0.45</c:v>
                </c:pt>
                <c:pt idx="1">
                  <c:v>0.45</c:v>
                </c:pt>
                <c:pt idx="2">
                  <c:v>0.45</c:v>
                </c:pt>
                <c:pt idx="3">
                  <c:v>0.45</c:v>
                </c:pt>
                <c:pt idx="4">
                  <c:v>0.45</c:v>
                </c:pt>
                <c:pt idx="5">
                  <c:v>0.45</c:v>
                </c:pt>
                <c:pt idx="6">
                  <c:v>0.45</c:v>
                </c:pt>
                <c:pt idx="7">
                  <c:v>0.45</c:v>
                </c:pt>
                <c:pt idx="8">
                  <c:v>0.45</c:v>
                </c:pt>
                <c:pt idx="9">
                  <c:v>0.45</c:v>
                </c:pt>
                <c:pt idx="10">
                  <c:v>0.45</c:v>
                </c:pt>
                <c:pt idx="11">
                  <c:v>0.45</c:v>
                </c:pt>
                <c:pt idx="12">
                  <c:v>0.45</c:v>
                </c:pt>
                <c:pt idx="13">
                  <c:v>0.45</c:v>
                </c:pt>
              </c:numCache>
            </c:numRef>
          </c:yVal>
          <c:smooth val="0"/>
          <c:extLst>
            <c:ext xmlns:c16="http://schemas.microsoft.com/office/drawing/2014/chart" uri="{C3380CC4-5D6E-409C-BE32-E72D297353CC}">
              <c16:uniqueId val="{00000000-8683-426C-9C0B-FD82FA62D13C}"/>
            </c:ext>
          </c:extLst>
        </c:ser>
        <c:dLbls>
          <c:showLegendKey val="0"/>
          <c:showVal val="0"/>
          <c:showCatName val="0"/>
          <c:showSerName val="0"/>
          <c:showPercent val="0"/>
          <c:showBubbleSize val="0"/>
        </c:dLbls>
        <c:axId val="743399768"/>
        <c:axId val="743400160"/>
      </c:scatterChart>
      <c:valAx>
        <c:axId val="743399768"/>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400160"/>
        <c:crosses val="autoZero"/>
        <c:crossBetween val="midCat"/>
      </c:valAx>
      <c:valAx>
        <c:axId val="743400160"/>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39976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Kdry_rst'!$O$109:$O$122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Kdry_rst'!$Q$109:$Q$122</c:f>
              <c:numCache>
                <c:formatCode>General</c:formatCode>
                <c:ptCount val="14"/>
                <c:pt idx="0">
                  <c:v>0.45</c:v>
                </c:pt>
                <c:pt idx="1">
                  <c:v>0.45</c:v>
                </c:pt>
                <c:pt idx="2">
                  <c:v>0.45</c:v>
                </c:pt>
                <c:pt idx="3">
                  <c:v>0.45</c:v>
                </c:pt>
                <c:pt idx="4">
                  <c:v>0.45</c:v>
                </c:pt>
                <c:pt idx="5">
                  <c:v>0.45</c:v>
                </c:pt>
                <c:pt idx="6">
                  <c:v>0.45</c:v>
                </c:pt>
                <c:pt idx="7">
                  <c:v>0.45</c:v>
                </c:pt>
                <c:pt idx="8">
                  <c:v>0.45</c:v>
                </c:pt>
                <c:pt idx="9">
                  <c:v>0.45</c:v>
                </c:pt>
                <c:pt idx="10">
                  <c:v>0.45</c:v>
                </c:pt>
                <c:pt idx="11">
                  <c:v>0.45</c:v>
                </c:pt>
                <c:pt idx="12">
                  <c:v>0.45</c:v>
                </c:pt>
                <c:pt idx="13">
                  <c:v>0.45</c:v>
                </c:pt>
              </c:numCache>
            </c:numRef>
          </c:yVal>
          <c:smooth val="0"/>
          <c:extLst>
            <c:ext xmlns:c16="http://schemas.microsoft.com/office/drawing/2014/chart" uri="{C3380CC4-5D6E-409C-BE32-E72D297353CC}">
              <c16:uniqueId val="{00000000-1B81-471A-BD21-E6823E17CDEA}"/>
            </c:ext>
          </c:extLst>
        </c:ser>
        <c:dLbls>
          <c:showLegendKey val="0"/>
          <c:showVal val="0"/>
          <c:showCatName val="0"/>
          <c:showSerName val="0"/>
          <c:showPercent val="0"/>
          <c:showBubbleSize val="0"/>
        </c:dLbls>
        <c:axId val="743400944"/>
        <c:axId val="743401336"/>
      </c:scatterChart>
      <c:valAx>
        <c:axId val="743400944"/>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401336"/>
        <c:crosses val="autoZero"/>
        <c:crossBetween val="midCat"/>
      </c:valAx>
      <c:valAx>
        <c:axId val="743401336"/>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40094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Kdry_rst'!$C$124:$C$137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Kdry_rst'!$E$124:$E$137</c:f>
              <c:numCache>
                <c:formatCode>General</c:formatCode>
                <c:ptCount val="14"/>
                <c:pt idx="0">
                  <c:v>0.4</c:v>
                </c:pt>
                <c:pt idx="1">
                  <c:v>0.4</c:v>
                </c:pt>
                <c:pt idx="2">
                  <c:v>0.4</c:v>
                </c:pt>
                <c:pt idx="3">
                  <c:v>0.4</c:v>
                </c:pt>
                <c:pt idx="4">
                  <c:v>0.4</c:v>
                </c:pt>
                <c:pt idx="5">
                  <c:v>0.4</c:v>
                </c:pt>
                <c:pt idx="6">
                  <c:v>0.4</c:v>
                </c:pt>
                <c:pt idx="7">
                  <c:v>0.4</c:v>
                </c:pt>
                <c:pt idx="8">
                  <c:v>0.4</c:v>
                </c:pt>
                <c:pt idx="9">
                  <c:v>0.4</c:v>
                </c:pt>
                <c:pt idx="10">
                  <c:v>0.4</c:v>
                </c:pt>
                <c:pt idx="11">
                  <c:v>0.4</c:v>
                </c:pt>
                <c:pt idx="12">
                  <c:v>0.4</c:v>
                </c:pt>
                <c:pt idx="13">
                  <c:v>0.4</c:v>
                </c:pt>
              </c:numCache>
            </c:numRef>
          </c:yVal>
          <c:smooth val="0"/>
          <c:extLst>
            <c:ext xmlns:c16="http://schemas.microsoft.com/office/drawing/2014/chart" uri="{C3380CC4-5D6E-409C-BE32-E72D297353CC}">
              <c16:uniqueId val="{00000000-AFB6-4284-B28A-4795120034A8}"/>
            </c:ext>
          </c:extLst>
        </c:ser>
        <c:dLbls>
          <c:showLegendKey val="0"/>
          <c:showVal val="0"/>
          <c:showCatName val="0"/>
          <c:showSerName val="0"/>
          <c:showPercent val="0"/>
          <c:showBubbleSize val="0"/>
        </c:dLbls>
        <c:axId val="743402120"/>
        <c:axId val="743177568"/>
      </c:scatterChart>
      <c:valAx>
        <c:axId val="743402120"/>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77568"/>
        <c:crosses val="autoZero"/>
        <c:crossBetween val="midCat"/>
      </c:valAx>
      <c:valAx>
        <c:axId val="743177568"/>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402120"/>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263345195729375E-2"/>
          <c:w val="0.80876572690266946"/>
          <c:h val="0.68327402135231319"/>
        </c:manualLayout>
      </c:layout>
      <c:scatterChart>
        <c:scatterStyle val="lineMarker"/>
        <c:varyColors val="0"/>
        <c:ser>
          <c:idx val="0"/>
          <c:order val="0"/>
          <c:spPr>
            <a:ln w="38100">
              <a:solidFill>
                <a:srgbClr val="000000"/>
              </a:solidFill>
              <a:prstDash val="solid"/>
            </a:ln>
          </c:spPr>
          <c:marker>
            <c:symbol val="none"/>
          </c:marker>
          <c:xVal>
            <c:numRef>
              <c:f>'Correction factor Kdry_rst'!$O$124:$O$137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Kdry_rst'!$Q$124:$Q$137</c:f>
              <c:numCache>
                <c:formatCode>General</c:formatCode>
                <c:ptCount val="14"/>
                <c:pt idx="0">
                  <c:v>0.4</c:v>
                </c:pt>
                <c:pt idx="1">
                  <c:v>0.4</c:v>
                </c:pt>
                <c:pt idx="2">
                  <c:v>0.4</c:v>
                </c:pt>
                <c:pt idx="3">
                  <c:v>0.4</c:v>
                </c:pt>
                <c:pt idx="4">
                  <c:v>0.4</c:v>
                </c:pt>
                <c:pt idx="5">
                  <c:v>0.4</c:v>
                </c:pt>
                <c:pt idx="6">
                  <c:v>0.4</c:v>
                </c:pt>
                <c:pt idx="7">
                  <c:v>0.4</c:v>
                </c:pt>
                <c:pt idx="8">
                  <c:v>0.4</c:v>
                </c:pt>
                <c:pt idx="9">
                  <c:v>0.4</c:v>
                </c:pt>
                <c:pt idx="10">
                  <c:v>0.4</c:v>
                </c:pt>
                <c:pt idx="11">
                  <c:v>0.4</c:v>
                </c:pt>
                <c:pt idx="12">
                  <c:v>0.4</c:v>
                </c:pt>
                <c:pt idx="13">
                  <c:v>0.4</c:v>
                </c:pt>
              </c:numCache>
            </c:numRef>
          </c:yVal>
          <c:smooth val="0"/>
          <c:extLst>
            <c:ext xmlns:c16="http://schemas.microsoft.com/office/drawing/2014/chart" uri="{C3380CC4-5D6E-409C-BE32-E72D297353CC}">
              <c16:uniqueId val="{00000000-9C0B-4EBA-B56A-E9E8D7159DB7}"/>
            </c:ext>
          </c:extLst>
        </c:ser>
        <c:dLbls>
          <c:showLegendKey val="0"/>
          <c:showVal val="0"/>
          <c:showCatName val="0"/>
          <c:showSerName val="0"/>
          <c:showPercent val="0"/>
          <c:showBubbleSize val="0"/>
        </c:dLbls>
        <c:axId val="743178352"/>
        <c:axId val="743178744"/>
      </c:scatterChart>
      <c:valAx>
        <c:axId val="743178352"/>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83433415055"/>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78744"/>
        <c:crosses val="autoZero"/>
        <c:crossBetween val="midCat"/>
      </c:valAx>
      <c:valAx>
        <c:axId val="743178744"/>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17835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595145172298666E-2"/>
          <c:w val="0.80876572690266946"/>
          <c:h val="0.68100596790283341"/>
        </c:manualLayout>
      </c:layout>
      <c:scatterChart>
        <c:scatterStyle val="lineMarker"/>
        <c:varyColors val="0"/>
        <c:ser>
          <c:idx val="0"/>
          <c:order val="0"/>
          <c:spPr>
            <a:ln w="38100">
              <a:solidFill>
                <a:srgbClr val="000000"/>
              </a:solidFill>
              <a:prstDash val="solid"/>
            </a:ln>
          </c:spPr>
          <c:marker>
            <c:symbol val="none"/>
          </c:marker>
          <c:xVal>
            <c:numRef>
              <c:f>'Correction factor Kdry_rst'!$C$139:$C$152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Kdry_rst'!$E$139:$E$152</c:f>
              <c:numCache>
                <c:formatCode>General</c:formatCode>
                <c:ptCount val="14"/>
                <c:pt idx="0">
                  <c:v>0.4</c:v>
                </c:pt>
                <c:pt idx="1">
                  <c:v>0.4</c:v>
                </c:pt>
                <c:pt idx="2">
                  <c:v>0.4</c:v>
                </c:pt>
                <c:pt idx="3">
                  <c:v>0.4</c:v>
                </c:pt>
                <c:pt idx="4">
                  <c:v>0.4</c:v>
                </c:pt>
                <c:pt idx="5">
                  <c:v>0.4</c:v>
                </c:pt>
                <c:pt idx="6">
                  <c:v>0.4</c:v>
                </c:pt>
                <c:pt idx="7">
                  <c:v>0.4</c:v>
                </c:pt>
                <c:pt idx="8">
                  <c:v>0.4</c:v>
                </c:pt>
                <c:pt idx="9">
                  <c:v>0.4</c:v>
                </c:pt>
                <c:pt idx="10">
                  <c:v>0.4</c:v>
                </c:pt>
                <c:pt idx="11">
                  <c:v>0.4</c:v>
                </c:pt>
                <c:pt idx="12">
                  <c:v>0.4</c:v>
                </c:pt>
                <c:pt idx="13">
                  <c:v>0.4</c:v>
                </c:pt>
              </c:numCache>
            </c:numRef>
          </c:yVal>
          <c:smooth val="0"/>
          <c:extLst>
            <c:ext xmlns:c16="http://schemas.microsoft.com/office/drawing/2014/chart" uri="{C3380CC4-5D6E-409C-BE32-E72D297353CC}">
              <c16:uniqueId val="{00000000-37DC-422F-8C30-4B99053FBF76}"/>
            </c:ext>
          </c:extLst>
        </c:ser>
        <c:dLbls>
          <c:showLegendKey val="0"/>
          <c:showVal val="0"/>
          <c:showCatName val="0"/>
          <c:showSerName val="0"/>
          <c:showPercent val="0"/>
          <c:showBubbleSize val="0"/>
        </c:dLbls>
        <c:axId val="743179528"/>
        <c:axId val="743179920"/>
      </c:scatterChart>
      <c:valAx>
        <c:axId val="743179528"/>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7703999686"/>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79920"/>
        <c:crosses val="autoZero"/>
        <c:crossBetween val="midCat"/>
      </c:valAx>
      <c:valAx>
        <c:axId val="743179920"/>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17952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44236670735963"/>
          <c:y val="4.6762589928057922E-2"/>
          <c:w val="0.80876572690266946"/>
          <c:h val="0.67985611510791366"/>
        </c:manualLayout>
      </c:layout>
      <c:scatterChart>
        <c:scatterStyle val="lineMarker"/>
        <c:varyColors val="0"/>
        <c:ser>
          <c:idx val="0"/>
          <c:order val="0"/>
          <c:spPr>
            <a:ln w="38100">
              <a:solidFill>
                <a:srgbClr val="000000"/>
              </a:solidFill>
              <a:prstDash val="solid"/>
            </a:ln>
          </c:spPr>
          <c:marker>
            <c:symbol val="none"/>
          </c:marker>
          <c:xVal>
            <c:numRef>
              <c:f>'Correction factor Kdry_rst'!$O$139:$O$152</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Kdry_rst'!$Q$139:$Q$152</c:f>
              <c:numCache>
                <c:formatCode>General</c:formatCode>
                <c:ptCount val="14"/>
                <c:pt idx="0">
                  <c:v>0.4</c:v>
                </c:pt>
                <c:pt idx="1">
                  <c:v>0.4</c:v>
                </c:pt>
                <c:pt idx="2">
                  <c:v>0.4</c:v>
                </c:pt>
                <c:pt idx="3">
                  <c:v>0.4</c:v>
                </c:pt>
                <c:pt idx="4">
                  <c:v>0.4</c:v>
                </c:pt>
                <c:pt idx="5">
                  <c:v>0.4</c:v>
                </c:pt>
                <c:pt idx="6">
                  <c:v>0.4</c:v>
                </c:pt>
                <c:pt idx="7">
                  <c:v>0.4</c:v>
                </c:pt>
                <c:pt idx="8">
                  <c:v>0.4</c:v>
                </c:pt>
                <c:pt idx="9">
                  <c:v>0.4</c:v>
                </c:pt>
                <c:pt idx="10">
                  <c:v>0.4</c:v>
                </c:pt>
                <c:pt idx="11">
                  <c:v>0.4</c:v>
                </c:pt>
                <c:pt idx="12">
                  <c:v>0.4</c:v>
                </c:pt>
                <c:pt idx="13">
                  <c:v>0.4</c:v>
                </c:pt>
              </c:numCache>
            </c:numRef>
          </c:yVal>
          <c:smooth val="0"/>
          <c:extLst>
            <c:ext xmlns:c16="http://schemas.microsoft.com/office/drawing/2014/chart" uri="{C3380CC4-5D6E-409C-BE32-E72D297353CC}">
              <c16:uniqueId val="{00000000-FA96-4B54-B907-3D24537D84E4}"/>
            </c:ext>
          </c:extLst>
        </c:ser>
        <c:dLbls>
          <c:showLegendKey val="0"/>
          <c:showVal val="0"/>
          <c:showCatName val="0"/>
          <c:showSerName val="0"/>
          <c:showPercent val="0"/>
          <c:showBubbleSize val="0"/>
        </c:dLbls>
        <c:axId val="743180704"/>
        <c:axId val="743181096"/>
      </c:scatterChart>
      <c:valAx>
        <c:axId val="743180704"/>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68540504236"/>
              <c:y val="0.84664254168828468"/>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81096"/>
        <c:crosses val="autoZero"/>
        <c:crossBetween val="midCat"/>
      </c:valAx>
      <c:valAx>
        <c:axId val="743181096"/>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18070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2989690721648"/>
          <c:y val="0.05"/>
          <c:w val="0.8"/>
          <c:h val="0.66538461538462312"/>
        </c:manualLayout>
      </c:layout>
      <c:scatterChart>
        <c:scatterStyle val="lineMarker"/>
        <c:varyColors val="0"/>
        <c:ser>
          <c:idx val="0"/>
          <c:order val="0"/>
          <c:spPr>
            <a:ln w="38100">
              <a:solidFill>
                <a:srgbClr val="000000"/>
              </a:solidFill>
              <a:prstDash val="solid"/>
            </a:ln>
          </c:spPr>
          <c:marker>
            <c:symbol val="none"/>
          </c:marker>
          <c:xVal>
            <c:numRef>
              <c:f>'Correction factor Kdry_rst'!$C$4:$C$17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Kdry_rst'!$E$4:$E$17</c:f>
              <c:numCache>
                <c:formatCode>General</c:formatCode>
                <c:ptCount val="14"/>
                <c:pt idx="0">
                  <c:v>1</c:v>
                </c:pt>
                <c:pt idx="1">
                  <c:v>1</c:v>
                </c:pt>
                <c:pt idx="2">
                  <c:v>1</c:v>
                </c:pt>
                <c:pt idx="3">
                  <c:v>1</c:v>
                </c:pt>
                <c:pt idx="4">
                  <c:v>1</c:v>
                </c:pt>
                <c:pt idx="5">
                  <c:v>1</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BB7F-41DE-97F0-D8AF2531FF8B}"/>
            </c:ext>
          </c:extLst>
        </c:ser>
        <c:dLbls>
          <c:showLegendKey val="0"/>
          <c:showVal val="0"/>
          <c:showCatName val="0"/>
          <c:showSerName val="0"/>
          <c:showPercent val="0"/>
          <c:showBubbleSize val="0"/>
        </c:dLbls>
        <c:axId val="743181880"/>
        <c:axId val="743182272"/>
      </c:scatterChart>
      <c:valAx>
        <c:axId val="743181880"/>
        <c:scaling>
          <c:orientation val="minMax"/>
          <c:min val="0"/>
        </c:scaling>
        <c:delete val="0"/>
        <c:axPos val="b"/>
        <c:majorGridlines/>
        <c:title>
          <c:tx>
            <c:rich>
              <a:bodyPr/>
              <a:lstStyle/>
              <a:p>
                <a:pPr>
                  <a:defRPr/>
                </a:pPr>
                <a:r>
                  <a:rPr lang="en-US"/>
                  <a:t>Speed</a:t>
                </a:r>
                <a:r>
                  <a:rPr lang="en-US" baseline="0"/>
                  <a:t> V (km/h)</a:t>
                </a:r>
                <a:endParaRPr lang="en-US"/>
              </a:p>
            </c:rich>
          </c:tx>
          <c:layout>
            <c:manualLayout>
              <c:xMode val="edge"/>
              <c:yMode val="edge"/>
              <c:x val="0.37180454606635732"/>
              <c:y val="0.84664260717411732"/>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82272"/>
        <c:crosses val="autoZero"/>
        <c:crossBetween val="midCat"/>
      </c:valAx>
      <c:valAx>
        <c:axId val="743182272"/>
        <c:scaling>
          <c:orientation val="minMax"/>
          <c:max val="1"/>
          <c:min val="0"/>
        </c:scaling>
        <c:delete val="0"/>
        <c:axPos val="l"/>
        <c:majorGridlines/>
        <c:title>
          <c:tx>
            <c:rich>
              <a:bodyPr rot="-5400000" vert="horz"/>
              <a:lstStyle/>
              <a:p>
                <a:pPr>
                  <a:defRPr/>
                </a:pPr>
                <a:r>
                  <a:rPr lang="en-US"/>
                  <a:t>Kdry_rst(V,EBCL)</a:t>
                </a:r>
              </a:p>
            </c:rich>
          </c:tx>
          <c:layout>
            <c:manualLayout>
              <c:xMode val="edge"/>
              <c:yMode val="edge"/>
              <c:x val="3.2064110976512641E-2"/>
              <c:y val="0.19861615855710626"/>
            </c:manualLayout>
          </c:layout>
          <c:overlay val="0"/>
          <c:spPr>
            <a:noFill/>
            <a:ln w="25400">
              <a:noFill/>
            </a:ln>
          </c:spPr>
        </c:title>
        <c:numFmt formatCode="General" sourceLinked="1"/>
        <c:majorTickMark val="out"/>
        <c:minorTickMark val="none"/>
        <c:tickLblPos val="nextTo"/>
        <c:crossAx val="743181880"/>
        <c:crosses val="autoZero"/>
        <c:crossBetween val="midCat"/>
      </c:valAx>
    </c:plotArea>
    <c:plotVisOnly val="1"/>
    <c:dispBlanksAs val="gap"/>
    <c:showDLblsOverMax val="0"/>
  </c:chart>
  <c:spPr>
    <a:solidFill>
      <a:srgbClr val="FFFFFF"/>
    </a:solidFill>
    <a:ln w="12700">
      <a:solidFill>
        <a:srgbClr val="000000"/>
      </a:solidFill>
      <a:prstDash val="solid"/>
    </a:ln>
  </c:spPr>
  <c:printSettings>
    <c:headerFooter/>
    <c:pageMargins b="1" l="0.75000000000000699" r="0.75000000000000699"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67962915271687"/>
          <c:y val="5.0781346857732522E-2"/>
          <c:w val="0.7995797064125677"/>
          <c:h val="0.66015750915052263"/>
        </c:manualLayout>
      </c:layout>
      <c:scatterChart>
        <c:scatterStyle val="lineMarker"/>
        <c:varyColors val="0"/>
        <c:ser>
          <c:idx val="0"/>
          <c:order val="0"/>
          <c:spPr>
            <a:ln w="38100">
              <a:solidFill>
                <a:srgbClr val="000000"/>
              </a:solidFill>
              <a:prstDash val="solid"/>
            </a:ln>
          </c:spPr>
          <c:marker>
            <c:symbol val="none"/>
          </c:marker>
          <c:xVal>
            <c:numRef>
              <c:f>'Correction factor Kdry_rst'!$O$4:$O$17</c:f>
              <c:numCache>
                <c:formatCode>General</c:formatCode>
                <c:ptCount val="14"/>
                <c:pt idx="0">
                  <c:v>0</c:v>
                </c:pt>
                <c:pt idx="1">
                  <c:v>40</c:v>
                </c:pt>
                <c:pt idx="2">
                  <c:v>40</c:v>
                </c:pt>
                <c:pt idx="3">
                  <c:v>80</c:v>
                </c:pt>
                <c:pt idx="4">
                  <c:v>80</c:v>
                </c:pt>
                <c:pt idx="5">
                  <c:v>100</c:v>
                </c:pt>
                <c:pt idx="6">
                  <c:v>100</c:v>
                </c:pt>
                <c:pt idx="7">
                  <c:v>155</c:v>
                </c:pt>
                <c:pt idx="8">
                  <c:v>155</c:v>
                </c:pt>
                <c:pt idx="9">
                  <c:v>180</c:v>
                </c:pt>
                <c:pt idx="10">
                  <c:v>180</c:v>
                </c:pt>
                <c:pt idx="11">
                  <c:v>250</c:v>
                </c:pt>
                <c:pt idx="12">
                  <c:v>250</c:v>
                </c:pt>
                <c:pt idx="13">
                  <c:v>300</c:v>
                </c:pt>
              </c:numCache>
            </c:numRef>
          </c:xVal>
          <c:yVal>
            <c:numRef>
              <c:f>'Correction factor Kdry_rst'!$Q$4:$Q$17</c:f>
              <c:numCache>
                <c:formatCode>General</c:formatCode>
                <c:ptCount val="14"/>
                <c:pt idx="0">
                  <c:v>1</c:v>
                </c:pt>
                <c:pt idx="1">
                  <c:v>1</c:v>
                </c:pt>
                <c:pt idx="2">
                  <c:v>1</c:v>
                </c:pt>
                <c:pt idx="3">
                  <c:v>1</c:v>
                </c:pt>
                <c:pt idx="4">
                  <c:v>1</c:v>
                </c:pt>
                <c:pt idx="5">
                  <c:v>1</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2F08-4A16-83D9-09C58F80CF00}"/>
            </c:ext>
          </c:extLst>
        </c:ser>
        <c:dLbls>
          <c:showLegendKey val="0"/>
          <c:showVal val="0"/>
          <c:showCatName val="0"/>
          <c:showSerName val="0"/>
          <c:showPercent val="0"/>
          <c:showBubbleSize val="0"/>
        </c:dLbls>
        <c:axId val="743183448"/>
        <c:axId val="743183840"/>
      </c:scatterChart>
      <c:valAx>
        <c:axId val="743183448"/>
        <c:scaling>
          <c:orientation val="minMax"/>
        </c:scaling>
        <c:delete val="0"/>
        <c:axPos val="b"/>
        <c:majorGridlines/>
        <c:title>
          <c:tx>
            <c:rich>
              <a:bodyPr/>
              <a:lstStyle/>
              <a:p>
                <a:pPr>
                  <a:defRPr/>
                </a:pPr>
                <a:r>
                  <a:rPr lang="en-US"/>
                  <a:t>Speed</a:t>
                </a:r>
                <a:r>
                  <a:rPr lang="en-US" baseline="0"/>
                  <a:t> V (km/h)</a:t>
                </a:r>
                <a:endParaRPr lang="en-US"/>
              </a:p>
            </c:rich>
          </c:tx>
          <c:layout>
            <c:manualLayout>
              <c:xMode val="edge"/>
              <c:yMode val="edge"/>
              <c:x val="0.37180456951078539"/>
              <c:y val="0.84664307026769114"/>
            </c:manualLayout>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83840"/>
        <c:crosses val="autoZero"/>
        <c:crossBetween val="midCat"/>
      </c:valAx>
      <c:valAx>
        <c:axId val="743183840"/>
        <c:scaling>
          <c:orientation val="minMax"/>
          <c:max val="1"/>
          <c:min val="0"/>
        </c:scaling>
        <c:delete val="0"/>
        <c:axPos val="l"/>
        <c:majorGridlines/>
        <c:title>
          <c:tx>
            <c:rich>
              <a:bodyPr rot="-5400000" vert="horz"/>
              <a:lstStyle/>
              <a:p>
                <a:pPr>
                  <a:defRPr/>
                </a:pPr>
                <a:r>
                  <a:rPr lang="en-US"/>
                  <a:t>Kdry_rst(V,EBCL)</a:t>
                </a:r>
              </a:p>
            </c:rich>
          </c:tx>
          <c:overlay val="0"/>
          <c:spPr>
            <a:noFill/>
            <a:ln w="25400">
              <a:noFill/>
            </a:ln>
          </c:spPr>
        </c:title>
        <c:numFmt formatCode="General" sourceLinked="1"/>
        <c:majorTickMark val="out"/>
        <c:minorTickMark val="none"/>
        <c:tickLblPos val="nextTo"/>
        <c:crossAx val="743183448"/>
        <c:crosses val="autoZero"/>
        <c:crossBetween val="midCat"/>
      </c:valAx>
    </c:plotArea>
    <c:plotVisOnly val="1"/>
    <c:dispBlanksAs val="gap"/>
    <c:showDLblsOverMax val="0"/>
  </c:chart>
  <c:spPr>
    <a:solidFill>
      <a:srgbClr val="FFFFFF"/>
    </a:solidFill>
    <a:ln w="12700">
      <a:solidFill>
        <a:srgbClr val="000000"/>
      </a:solidFill>
      <a:prstDash val="solid"/>
    </a:ln>
  </c:spPr>
  <c:printSettings>
    <c:headerFooter/>
    <c:pageMargins b="1" l="0.75000000000000699" r="0.75000000000000699"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213114754098371"/>
          <c:y val="5.4852546695949925E-2"/>
          <c:w val="0.77254098360655765"/>
          <c:h val="0.63291400033789258"/>
        </c:manualLayout>
      </c:layout>
      <c:scatterChart>
        <c:scatterStyle val="lineMarker"/>
        <c:varyColors val="0"/>
        <c:ser>
          <c:idx val="0"/>
          <c:order val="0"/>
          <c:spPr>
            <a:ln w="38100">
              <a:solidFill>
                <a:srgbClr val="000000"/>
              </a:solidFill>
              <a:prstDash val="solid"/>
            </a:ln>
          </c:spPr>
          <c:marker>
            <c:symbol val="none"/>
          </c:marker>
          <c:xVal>
            <c:numRef>
              <c:f>'Integrated correction factors'!$A$5:$A$14</c:f>
              <c:numCache>
                <c:formatCode>0.00</c:formatCode>
                <c:ptCount val="10"/>
                <c:pt idx="0" formatCode="General">
                  <c:v>0</c:v>
                </c:pt>
                <c:pt idx="1">
                  <c:v>200</c:v>
                </c:pt>
                <c:pt idx="2">
                  <c:v>200.001</c:v>
                </c:pt>
                <c:pt idx="3">
                  <c:v>200</c:v>
                </c:pt>
                <c:pt idx="4">
                  <c:v>200.001</c:v>
                </c:pt>
                <c:pt idx="5">
                  <c:v>200</c:v>
                </c:pt>
                <c:pt idx="6">
                  <c:v>200.001</c:v>
                </c:pt>
                <c:pt idx="7">
                  <c:v>200</c:v>
                </c:pt>
                <c:pt idx="8">
                  <c:v>200.001</c:v>
                </c:pt>
                <c:pt idx="9">
                  <c:v>200</c:v>
                </c:pt>
              </c:numCache>
            </c:numRef>
          </c:xVal>
          <c:yVal>
            <c:numRef>
              <c:f>'Integrated correction factors'!$B$5:$B$14</c:f>
              <c:numCache>
                <c:formatCode>0.000</c:formatCode>
                <c:ptCount val="10"/>
                <c:pt idx="0">
                  <c:v>0.7</c:v>
                </c:pt>
                <c:pt idx="1">
                  <c:v>0.7</c:v>
                </c:pt>
                <c:pt idx="2">
                  <c:v>0.7</c:v>
                </c:pt>
                <c:pt idx="3">
                  <c:v>0.7</c:v>
                </c:pt>
                <c:pt idx="4">
                  <c:v>0.7</c:v>
                </c:pt>
                <c:pt idx="5">
                  <c:v>0.7</c:v>
                </c:pt>
                <c:pt idx="6">
                  <c:v>0.7</c:v>
                </c:pt>
                <c:pt idx="7">
                  <c:v>0.7</c:v>
                </c:pt>
                <c:pt idx="8">
                  <c:v>0.7</c:v>
                </c:pt>
                <c:pt idx="9">
                  <c:v>0.7</c:v>
                </c:pt>
              </c:numCache>
            </c:numRef>
          </c:yVal>
          <c:smooth val="0"/>
          <c:extLst>
            <c:ext xmlns:c16="http://schemas.microsoft.com/office/drawing/2014/chart" uri="{C3380CC4-5D6E-409C-BE32-E72D297353CC}">
              <c16:uniqueId val="{00000000-F2C5-4E6A-A9BD-68A3335B4470}"/>
            </c:ext>
          </c:extLst>
        </c:ser>
        <c:dLbls>
          <c:showLegendKey val="0"/>
          <c:showVal val="0"/>
          <c:showCatName val="0"/>
          <c:showSerName val="0"/>
          <c:showPercent val="0"/>
          <c:showBubbleSize val="0"/>
        </c:dLbls>
        <c:axId val="743184232"/>
        <c:axId val="743184624"/>
      </c:scatterChart>
      <c:valAx>
        <c:axId val="743184232"/>
        <c:scaling>
          <c:orientation val="minMax"/>
          <c:max val="200"/>
        </c:scaling>
        <c:delete val="0"/>
        <c:axPos val="b"/>
        <c:title>
          <c:tx>
            <c:rich>
              <a:bodyPr/>
              <a:lstStyle/>
              <a:p>
                <a:pPr>
                  <a:defRPr/>
                </a:pPr>
                <a:r>
                  <a:rPr lang="en-US"/>
                  <a:t>Speed V (km/h) </a:t>
                </a:r>
              </a:p>
            </c:rich>
          </c:tx>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84624"/>
        <c:crosses val="autoZero"/>
        <c:crossBetween val="midCat"/>
      </c:valAx>
      <c:valAx>
        <c:axId val="743184624"/>
        <c:scaling>
          <c:orientation val="minMax"/>
          <c:min val="0"/>
        </c:scaling>
        <c:delete val="0"/>
        <c:axPos val="l"/>
        <c:majorGridlines/>
        <c:title>
          <c:tx>
            <c:rich>
              <a:bodyPr rot="-5400000" vert="horz"/>
              <a:lstStyle/>
              <a:p>
                <a:pPr>
                  <a:defRPr/>
                </a:pPr>
                <a:r>
                  <a:rPr lang="en-US"/>
                  <a:t>Kv_int(V)</a:t>
                </a:r>
              </a:p>
            </c:rich>
          </c:tx>
          <c:layout/>
          <c:overlay val="0"/>
          <c:spPr>
            <a:noFill/>
            <a:ln w="25400">
              <a:noFill/>
            </a:ln>
          </c:spPr>
        </c:title>
        <c:numFmt formatCode="0.0" sourceLinked="0"/>
        <c:majorTickMark val="out"/>
        <c:minorTickMark val="none"/>
        <c:tickLblPos val="nextTo"/>
        <c:crossAx val="743184232"/>
        <c:crosses val="autoZero"/>
        <c:crossBetween val="midCat"/>
      </c:valAx>
    </c:plotArea>
    <c:plotVisOnly val="1"/>
    <c:dispBlanksAs val="gap"/>
    <c:showDLblsOverMax val="0"/>
  </c:chart>
  <c:printSettings>
    <c:headerFooter/>
    <c:pageMargins b="0.75000000000001454" l="0.70000000000000062" r="0.70000000000000062" t="0.75000000000001454"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34431882033008"/>
          <c:y val="5.7017788076463502E-2"/>
          <c:w val="0.76433279494424999"/>
          <c:h val="0.6140377177465296"/>
        </c:manualLayout>
      </c:layout>
      <c:scatterChart>
        <c:scatterStyle val="lineMarker"/>
        <c:varyColors val="0"/>
        <c:ser>
          <c:idx val="0"/>
          <c:order val="0"/>
          <c:spPr>
            <a:ln w="38100">
              <a:solidFill>
                <a:srgbClr val="000000"/>
              </a:solidFill>
              <a:prstDash val="solid"/>
            </a:ln>
          </c:spPr>
          <c:marker>
            <c:symbol val="none"/>
          </c:marker>
          <c:xVal>
            <c:numRef>
              <c:f>'Integrated correction factors'!$D$5:$D$14</c:f>
              <c:numCache>
                <c:formatCode>0.00</c:formatCode>
                <c:ptCount val="10"/>
                <c:pt idx="0" formatCode="General">
                  <c:v>0</c:v>
                </c:pt>
                <c:pt idx="1">
                  <c:v>25</c:v>
                </c:pt>
                <c:pt idx="2">
                  <c:v>25.001000000000001</c:v>
                </c:pt>
                <c:pt idx="3">
                  <c:v>30</c:v>
                </c:pt>
                <c:pt idx="4">
                  <c:v>30.001000000000001</c:v>
                </c:pt>
                <c:pt idx="5">
                  <c:v>100</c:v>
                </c:pt>
                <c:pt idx="6">
                  <c:v>100.001</c:v>
                </c:pt>
                <c:pt idx="7">
                  <c:v>160</c:v>
                </c:pt>
                <c:pt idx="8">
                  <c:v>160.001</c:v>
                </c:pt>
                <c:pt idx="9">
                  <c:v>200</c:v>
                </c:pt>
              </c:numCache>
            </c:numRef>
          </c:xVal>
          <c:yVal>
            <c:numRef>
              <c:f>'Integrated correction factors'!$E$5:$E$14</c:f>
              <c:numCache>
                <c:formatCode>0.000</c:formatCode>
                <c:ptCount val="10"/>
                <c:pt idx="0">
                  <c:v>0.7</c:v>
                </c:pt>
                <c:pt idx="1">
                  <c:v>0.7</c:v>
                </c:pt>
                <c:pt idx="2">
                  <c:v>0.9</c:v>
                </c:pt>
                <c:pt idx="3">
                  <c:v>0.9</c:v>
                </c:pt>
                <c:pt idx="4">
                  <c:v>0.7</c:v>
                </c:pt>
                <c:pt idx="5">
                  <c:v>0.7</c:v>
                </c:pt>
                <c:pt idx="6">
                  <c:v>0.7</c:v>
                </c:pt>
                <c:pt idx="7">
                  <c:v>0.7</c:v>
                </c:pt>
                <c:pt idx="8">
                  <c:v>0.7</c:v>
                </c:pt>
                <c:pt idx="9">
                  <c:v>0.7</c:v>
                </c:pt>
              </c:numCache>
            </c:numRef>
          </c:yVal>
          <c:smooth val="0"/>
          <c:extLst>
            <c:ext xmlns:c16="http://schemas.microsoft.com/office/drawing/2014/chart" uri="{C3380CC4-5D6E-409C-BE32-E72D297353CC}">
              <c16:uniqueId val="{00000000-B371-4921-9D58-622C2374EFD2}"/>
            </c:ext>
          </c:extLst>
        </c:ser>
        <c:dLbls>
          <c:showLegendKey val="0"/>
          <c:showVal val="0"/>
          <c:showCatName val="0"/>
          <c:showSerName val="0"/>
          <c:showPercent val="0"/>
          <c:showBubbleSize val="0"/>
        </c:dLbls>
        <c:axId val="743185408"/>
        <c:axId val="743185800"/>
      </c:scatterChart>
      <c:valAx>
        <c:axId val="743185408"/>
        <c:scaling>
          <c:orientation val="minMax"/>
          <c:max val="200"/>
        </c:scaling>
        <c:delete val="0"/>
        <c:axPos val="b"/>
        <c:title>
          <c:tx>
            <c:rich>
              <a:bodyPr/>
              <a:lstStyle/>
              <a:p>
                <a:pPr>
                  <a:defRPr/>
                </a:pPr>
                <a:r>
                  <a:rPr lang="en-US"/>
                  <a:t>Speed V (km/h)</a:t>
                </a:r>
              </a:p>
            </c:rich>
          </c:tx>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85800"/>
        <c:crosses val="autoZero"/>
        <c:crossBetween val="midCat"/>
      </c:valAx>
      <c:valAx>
        <c:axId val="743185800"/>
        <c:scaling>
          <c:orientation val="minMax"/>
          <c:min val="0"/>
        </c:scaling>
        <c:delete val="0"/>
        <c:axPos val="l"/>
        <c:majorGridlines/>
        <c:title>
          <c:tx>
            <c:rich>
              <a:bodyPr rot="-5400000" vert="horz"/>
              <a:lstStyle/>
              <a:p>
                <a:pPr>
                  <a:defRPr/>
                </a:pPr>
                <a:r>
                  <a:rPr lang="en-US"/>
                  <a:t>Kv_int(V)</a:t>
                </a:r>
              </a:p>
            </c:rich>
          </c:tx>
          <c:layout/>
          <c:overlay val="0"/>
          <c:spPr>
            <a:noFill/>
            <a:ln w="25400">
              <a:noFill/>
            </a:ln>
          </c:spPr>
        </c:title>
        <c:numFmt formatCode="0.0" sourceLinked="0"/>
        <c:majorTickMark val="out"/>
        <c:minorTickMark val="none"/>
        <c:tickLblPos val="nextTo"/>
        <c:crossAx val="74318540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34431882033008"/>
          <c:y val="5.603460069243478E-2"/>
          <c:w val="0.7452244750706507"/>
          <c:h val="0.62500131541561965"/>
        </c:manualLayout>
      </c:layout>
      <c:scatterChart>
        <c:scatterStyle val="lineMarker"/>
        <c:varyColors val="0"/>
        <c:ser>
          <c:idx val="0"/>
          <c:order val="0"/>
          <c:spPr>
            <a:ln w="38100">
              <a:solidFill>
                <a:srgbClr val="000000"/>
              </a:solidFill>
              <a:prstDash val="solid"/>
            </a:ln>
          </c:spPr>
          <c:marker>
            <c:symbol val="none"/>
          </c:marker>
          <c:xVal>
            <c:numRef>
              <c:f>'Integrated correction factors'!$D$18:$D$27</c:f>
              <c:numCache>
                <c:formatCode>0.00</c:formatCode>
                <c:ptCount val="10"/>
                <c:pt idx="0">
                  <c:v>0</c:v>
                </c:pt>
                <c:pt idx="1">
                  <c:v>25</c:v>
                </c:pt>
                <c:pt idx="2">
                  <c:v>25.001000000000001</c:v>
                </c:pt>
                <c:pt idx="3">
                  <c:v>30</c:v>
                </c:pt>
                <c:pt idx="4">
                  <c:v>30.001000000000001</c:v>
                </c:pt>
                <c:pt idx="5">
                  <c:v>100</c:v>
                </c:pt>
                <c:pt idx="6">
                  <c:v>100.001</c:v>
                </c:pt>
                <c:pt idx="7">
                  <c:v>160</c:v>
                </c:pt>
                <c:pt idx="8">
                  <c:v>160.001</c:v>
                </c:pt>
                <c:pt idx="9">
                  <c:v>200</c:v>
                </c:pt>
              </c:numCache>
            </c:numRef>
          </c:xVal>
          <c:yVal>
            <c:numRef>
              <c:f>'Integrated correction factors'!$E$18:$E$27</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0-F0F4-4C52-B86D-EEAB23DB400C}"/>
            </c:ext>
          </c:extLst>
        </c:ser>
        <c:dLbls>
          <c:showLegendKey val="0"/>
          <c:showVal val="0"/>
          <c:showCatName val="0"/>
          <c:showSerName val="0"/>
          <c:showPercent val="0"/>
          <c:showBubbleSize val="0"/>
        </c:dLbls>
        <c:axId val="743186584"/>
        <c:axId val="743186976"/>
      </c:scatterChart>
      <c:valAx>
        <c:axId val="743186584"/>
        <c:scaling>
          <c:orientation val="minMax"/>
          <c:max val="200"/>
        </c:scaling>
        <c:delete val="0"/>
        <c:axPos val="b"/>
        <c:title>
          <c:tx>
            <c:rich>
              <a:bodyPr/>
              <a:lstStyle/>
              <a:p>
                <a:pPr>
                  <a:defRPr/>
                </a:pPr>
                <a:r>
                  <a:rPr lang="en-US"/>
                  <a:t>Speed V (km/h)</a:t>
                </a:r>
              </a:p>
            </c:rich>
          </c:tx>
          <c:layout/>
          <c:overlay val="0"/>
          <c:spPr>
            <a:noFill/>
            <a:ln w="25400">
              <a:noFill/>
            </a:ln>
          </c:sp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86976"/>
        <c:crosses val="autoZero"/>
        <c:crossBetween val="midCat"/>
      </c:valAx>
      <c:valAx>
        <c:axId val="743186976"/>
        <c:scaling>
          <c:orientation val="minMax"/>
          <c:min val="0"/>
        </c:scaling>
        <c:delete val="0"/>
        <c:axPos val="l"/>
        <c:majorGridlines/>
        <c:title>
          <c:tx>
            <c:rich>
              <a:bodyPr rot="-5400000" vert="horz"/>
              <a:lstStyle/>
              <a:p>
                <a:pPr>
                  <a:defRPr/>
                </a:pPr>
                <a:r>
                  <a:rPr lang="en-US"/>
                  <a:t>Kv_int(V)</a:t>
                </a:r>
              </a:p>
            </c:rich>
          </c:tx>
          <c:layout/>
          <c:overlay val="0"/>
          <c:spPr>
            <a:noFill/>
            <a:ln w="25400">
              <a:noFill/>
            </a:ln>
          </c:spPr>
        </c:title>
        <c:numFmt formatCode="0.0" sourceLinked="0"/>
        <c:majorTickMark val="out"/>
        <c:minorTickMark val="none"/>
        <c:tickLblPos val="nextTo"/>
        <c:crossAx val="74318658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213114754098371"/>
          <c:y val="5.1383498377860937E-2"/>
          <c:w val="0.77254098360655765"/>
          <c:h val="0.6561277485173016"/>
        </c:manualLayout>
      </c:layout>
      <c:scatterChart>
        <c:scatterStyle val="lineMarker"/>
        <c:varyColors val="0"/>
        <c:ser>
          <c:idx val="0"/>
          <c:order val="0"/>
          <c:spPr>
            <a:ln w="38100">
              <a:solidFill>
                <a:srgbClr val="000000"/>
              </a:solidFill>
              <a:prstDash val="solid"/>
            </a:ln>
          </c:spPr>
          <c:marker>
            <c:symbol val="none"/>
          </c:marker>
          <c:xVal>
            <c:numRef>
              <c:f>'Integrated correction factors'!$A$32:$A$41</c:f>
              <c:numCache>
                <c:formatCode>0.00</c:formatCode>
                <c:ptCount val="10"/>
                <c:pt idx="0" formatCode="General">
                  <c:v>0</c:v>
                </c:pt>
                <c:pt idx="1">
                  <c:v>150</c:v>
                </c:pt>
                <c:pt idx="2">
                  <c:v>150.001</c:v>
                </c:pt>
                <c:pt idx="3">
                  <c:v>300</c:v>
                </c:pt>
                <c:pt idx="4">
                  <c:v>300.00099999999998</c:v>
                </c:pt>
                <c:pt idx="5">
                  <c:v>600</c:v>
                </c:pt>
                <c:pt idx="6">
                  <c:v>600.00099999999998</c:v>
                </c:pt>
                <c:pt idx="7">
                  <c:v>600</c:v>
                </c:pt>
                <c:pt idx="8">
                  <c:v>600.00099999999998</c:v>
                </c:pt>
                <c:pt idx="9">
                  <c:v>900</c:v>
                </c:pt>
              </c:numCache>
            </c:numRef>
          </c:xVal>
          <c:yVal>
            <c:numRef>
              <c:f>'Integrated correction factors'!$B$32:$B$41</c:f>
              <c:numCache>
                <c:formatCode>0.000</c:formatCode>
                <c:ptCount val="10"/>
                <c:pt idx="0">
                  <c:v>0.9</c:v>
                </c:pt>
                <c:pt idx="1">
                  <c:v>0.9</c:v>
                </c:pt>
                <c:pt idx="2">
                  <c:v>0.9</c:v>
                </c:pt>
                <c:pt idx="3">
                  <c:v>0.9</c:v>
                </c:pt>
                <c:pt idx="4">
                  <c:v>0.9</c:v>
                </c:pt>
                <c:pt idx="5">
                  <c:v>0.9</c:v>
                </c:pt>
                <c:pt idx="6">
                  <c:v>0.9</c:v>
                </c:pt>
                <c:pt idx="7">
                  <c:v>0.9</c:v>
                </c:pt>
                <c:pt idx="8">
                  <c:v>0.9</c:v>
                </c:pt>
                <c:pt idx="9">
                  <c:v>0.9</c:v>
                </c:pt>
              </c:numCache>
            </c:numRef>
          </c:yVal>
          <c:smooth val="0"/>
          <c:extLst>
            <c:ext xmlns:c16="http://schemas.microsoft.com/office/drawing/2014/chart" uri="{C3380CC4-5D6E-409C-BE32-E72D297353CC}">
              <c16:uniqueId val="{00000000-23B3-4D9B-9EB3-11B9F068CD0D}"/>
            </c:ext>
          </c:extLst>
        </c:ser>
        <c:dLbls>
          <c:showLegendKey val="0"/>
          <c:showVal val="0"/>
          <c:showCatName val="0"/>
          <c:showSerName val="0"/>
          <c:showPercent val="0"/>
          <c:showBubbleSize val="0"/>
        </c:dLbls>
        <c:axId val="743187760"/>
        <c:axId val="743188152"/>
      </c:scatterChart>
      <c:valAx>
        <c:axId val="743187760"/>
        <c:scaling>
          <c:orientation val="minMax"/>
          <c:max val="750"/>
          <c:min val="0"/>
        </c:scaling>
        <c:delete val="0"/>
        <c:axPos val="b"/>
        <c:title>
          <c:tx>
            <c:rich>
              <a:bodyPr/>
              <a:lstStyle/>
              <a:p>
                <a:pPr>
                  <a:defRPr/>
                </a:pPr>
                <a:r>
                  <a:rPr lang="en-US"/>
                  <a:t>Train length L (m)</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88152"/>
        <c:crosses val="autoZero"/>
        <c:crossBetween val="midCat"/>
      </c:valAx>
      <c:valAx>
        <c:axId val="743188152"/>
        <c:scaling>
          <c:orientation val="minMax"/>
          <c:min val="0"/>
        </c:scaling>
        <c:delete val="0"/>
        <c:axPos val="l"/>
        <c:majorGridlines/>
        <c:title>
          <c:tx>
            <c:rich>
              <a:bodyPr rot="-5400000" vert="horz"/>
              <a:lstStyle/>
              <a:p>
                <a:pPr>
                  <a:defRPr/>
                </a:pPr>
                <a:r>
                  <a:rPr lang="en-US"/>
                  <a:t>Kr_int(L)</a:t>
                </a:r>
              </a:p>
            </c:rich>
          </c:tx>
          <c:overlay val="0"/>
          <c:spPr>
            <a:noFill/>
            <a:ln w="25400">
              <a:noFill/>
            </a:ln>
          </c:spPr>
        </c:title>
        <c:numFmt formatCode="0.0" sourceLinked="0"/>
        <c:majorTickMark val="out"/>
        <c:minorTickMark val="none"/>
        <c:tickLblPos val="nextTo"/>
        <c:crossAx val="743187760"/>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34431882033008"/>
          <c:y val="5.3719008264462777E-2"/>
          <c:w val="0.7452244750706507"/>
          <c:h val="0.64049586776860523"/>
        </c:manualLayout>
      </c:layout>
      <c:scatterChart>
        <c:scatterStyle val="lineMarker"/>
        <c:varyColors val="0"/>
        <c:ser>
          <c:idx val="0"/>
          <c:order val="0"/>
          <c:spPr>
            <a:ln w="38100">
              <a:solidFill>
                <a:srgbClr val="000000"/>
              </a:solidFill>
              <a:prstDash val="solid"/>
            </a:ln>
          </c:spPr>
          <c:marker>
            <c:symbol val="none"/>
          </c:marker>
          <c:xVal>
            <c:numRef>
              <c:f>'Integrated correction factors'!$D$31:$D$40</c:f>
              <c:numCache>
                <c:formatCode>0.00</c:formatCode>
                <c:ptCount val="10"/>
                <c:pt idx="0">
                  <c:v>0</c:v>
                </c:pt>
                <c:pt idx="1">
                  <c:v>25</c:v>
                </c:pt>
                <c:pt idx="2">
                  <c:v>25.001000000000001</c:v>
                </c:pt>
                <c:pt idx="3">
                  <c:v>30</c:v>
                </c:pt>
                <c:pt idx="4">
                  <c:v>30.001000000000001</c:v>
                </c:pt>
                <c:pt idx="5">
                  <c:v>100</c:v>
                </c:pt>
                <c:pt idx="6">
                  <c:v>100.001</c:v>
                </c:pt>
                <c:pt idx="7">
                  <c:v>160</c:v>
                </c:pt>
                <c:pt idx="8">
                  <c:v>160.001</c:v>
                </c:pt>
                <c:pt idx="9">
                  <c:v>200</c:v>
                </c:pt>
              </c:numCache>
            </c:numRef>
          </c:xVal>
          <c:yVal>
            <c:numRef>
              <c:f>'Integrated correction factors'!$E$31:$E$40</c:f>
              <c:numCache>
                <c:formatCode>0.000</c:formatCode>
                <c:ptCount val="10"/>
                <c:pt idx="0">
                  <c:v>0.7</c:v>
                </c:pt>
                <c:pt idx="1">
                  <c:v>0.7</c:v>
                </c:pt>
                <c:pt idx="2">
                  <c:v>0.7</c:v>
                </c:pt>
                <c:pt idx="3">
                  <c:v>0.7</c:v>
                </c:pt>
                <c:pt idx="4">
                  <c:v>0.7</c:v>
                </c:pt>
                <c:pt idx="5">
                  <c:v>0.7</c:v>
                </c:pt>
                <c:pt idx="6">
                  <c:v>0.7</c:v>
                </c:pt>
                <c:pt idx="7">
                  <c:v>0.7</c:v>
                </c:pt>
                <c:pt idx="8">
                  <c:v>0.7</c:v>
                </c:pt>
                <c:pt idx="9">
                  <c:v>0.7</c:v>
                </c:pt>
              </c:numCache>
            </c:numRef>
          </c:yVal>
          <c:smooth val="0"/>
          <c:extLst>
            <c:ext xmlns:c16="http://schemas.microsoft.com/office/drawing/2014/chart" uri="{C3380CC4-5D6E-409C-BE32-E72D297353CC}">
              <c16:uniqueId val="{00000000-50DF-4C2A-A2E3-1390B62FA54B}"/>
            </c:ext>
          </c:extLst>
        </c:ser>
        <c:dLbls>
          <c:showLegendKey val="0"/>
          <c:showVal val="0"/>
          <c:showCatName val="0"/>
          <c:showSerName val="0"/>
          <c:showPercent val="0"/>
          <c:showBubbleSize val="0"/>
        </c:dLbls>
        <c:axId val="743188936"/>
        <c:axId val="743189328"/>
      </c:scatterChart>
      <c:valAx>
        <c:axId val="743188936"/>
        <c:scaling>
          <c:orientation val="minMax"/>
          <c:max val="200"/>
        </c:scaling>
        <c:delete val="0"/>
        <c:axPos val="b"/>
        <c:title>
          <c:tx>
            <c:rich>
              <a:bodyPr/>
              <a:lstStyle/>
              <a:p>
                <a:pPr>
                  <a:defRPr/>
                </a:pPr>
                <a:r>
                  <a:rPr lang="en-US"/>
                  <a:t>Speed V (km/h)</a:t>
                </a:r>
              </a:p>
            </c:rich>
          </c:tx>
          <c:layout/>
          <c:overlay val="0"/>
          <c:spPr>
            <a:noFill/>
            <a:ln w="25400">
              <a:noFill/>
            </a:ln>
          </c:sp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89328"/>
        <c:crosses val="autoZero"/>
        <c:crossBetween val="midCat"/>
      </c:valAx>
      <c:valAx>
        <c:axId val="743189328"/>
        <c:scaling>
          <c:orientation val="minMax"/>
          <c:min val="0"/>
        </c:scaling>
        <c:delete val="0"/>
        <c:axPos val="l"/>
        <c:majorGridlines/>
        <c:title>
          <c:tx>
            <c:rich>
              <a:bodyPr rot="-5400000" vert="horz"/>
              <a:lstStyle/>
              <a:p>
                <a:pPr>
                  <a:defRPr/>
                </a:pPr>
                <a:r>
                  <a:rPr lang="en-US"/>
                  <a:t>Kv_int(V)</a:t>
                </a:r>
              </a:p>
            </c:rich>
          </c:tx>
          <c:layout/>
          <c:overlay val="0"/>
          <c:spPr>
            <a:noFill/>
            <a:ln w="25400">
              <a:noFill/>
            </a:ln>
          </c:spPr>
        </c:title>
        <c:numFmt formatCode="0.0" sourceLinked="0"/>
        <c:majorTickMark val="out"/>
        <c:minorTickMark val="none"/>
        <c:tickLblPos val="nextTo"/>
        <c:txPr>
          <a:bodyPr/>
          <a:lstStyle/>
          <a:p>
            <a:pPr algn="ctr">
              <a:defRPr lang="en-GB" sz="1000" b="0" i="0" u="none" strike="noStrike" kern="1200" baseline="0">
                <a:solidFill>
                  <a:schemeClr val="tx1"/>
                </a:solidFill>
                <a:latin typeface="+mn-lt"/>
                <a:ea typeface="+mn-ea"/>
                <a:cs typeface="+mn-cs"/>
              </a:defRPr>
            </a:pPr>
            <a:endParaRPr lang="es-ES"/>
          </a:p>
        </c:txPr>
        <c:crossAx val="74318893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54897663391428"/>
          <c:y val="6.0716025272566809E-2"/>
          <c:w val="0.77254098360655765"/>
          <c:h val="0.63291400033789291"/>
        </c:manualLayout>
      </c:layout>
      <c:scatterChart>
        <c:scatterStyle val="lineMarker"/>
        <c:varyColors val="0"/>
        <c:ser>
          <c:idx val="0"/>
          <c:order val="0"/>
          <c:spPr>
            <a:ln w="38100">
              <a:solidFill>
                <a:srgbClr val="000000"/>
              </a:solidFill>
              <a:prstDash val="solid"/>
            </a:ln>
          </c:spPr>
          <c:marker>
            <c:symbol val="none"/>
          </c:marker>
          <c:xVal>
            <c:numRef>
              <c:f>'Gradient correction factors'!$A$4:$A$13</c:f>
              <c:numCache>
                <c:formatCode>0.00</c:formatCode>
                <c:ptCount val="10"/>
                <c:pt idx="0" formatCode="General">
                  <c:v>0</c:v>
                </c:pt>
                <c:pt idx="1">
                  <c:v>25</c:v>
                </c:pt>
                <c:pt idx="2">
                  <c:v>25.001000000000001</c:v>
                </c:pt>
                <c:pt idx="3">
                  <c:v>55</c:v>
                </c:pt>
                <c:pt idx="4">
                  <c:v>55.000999999999998</c:v>
                </c:pt>
                <c:pt idx="5">
                  <c:v>100</c:v>
                </c:pt>
                <c:pt idx="6">
                  <c:v>100.001</c:v>
                </c:pt>
                <c:pt idx="7">
                  <c:v>115</c:v>
                </c:pt>
                <c:pt idx="8">
                  <c:v>115.001</c:v>
                </c:pt>
                <c:pt idx="9">
                  <c:v>200</c:v>
                </c:pt>
              </c:numCache>
            </c:numRef>
          </c:xVal>
          <c:yVal>
            <c:numRef>
              <c:f>'Gradient correction factors'!$B$4:$B$13</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0-CDA3-4E48-BEE0-C0E605F1CDC2}"/>
            </c:ext>
          </c:extLst>
        </c:ser>
        <c:dLbls>
          <c:showLegendKey val="0"/>
          <c:showVal val="0"/>
          <c:showCatName val="0"/>
          <c:showSerName val="0"/>
          <c:showPercent val="0"/>
          <c:showBubbleSize val="0"/>
        </c:dLbls>
        <c:axId val="743190112"/>
        <c:axId val="743190504"/>
      </c:scatterChart>
      <c:valAx>
        <c:axId val="743190112"/>
        <c:scaling>
          <c:orientation val="minMax"/>
          <c:max val="200"/>
        </c:scaling>
        <c:delete val="0"/>
        <c:axPos val="b"/>
        <c:title>
          <c:tx>
            <c:rich>
              <a:bodyPr/>
              <a:lstStyle/>
              <a:p>
                <a:pPr>
                  <a:defRPr/>
                </a:pPr>
                <a:r>
                  <a:rPr lang="en-US"/>
                  <a:t>Speed V (km/h) </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90504"/>
        <c:crosses val="autoZero"/>
        <c:crossBetween val="midCat"/>
      </c:valAx>
      <c:valAx>
        <c:axId val="743190504"/>
        <c:scaling>
          <c:orientation val="minMax"/>
        </c:scaling>
        <c:delete val="0"/>
        <c:axPos val="l"/>
        <c:majorGridlines/>
        <c:title>
          <c:tx>
            <c:rich>
              <a:bodyPr rot="-5400000" vert="horz"/>
              <a:lstStyle/>
              <a:p>
                <a:pPr>
                  <a:defRPr/>
                </a:pPr>
                <a:r>
                  <a:rPr lang="en-US"/>
                  <a:t>Kn+(m/s</a:t>
                </a:r>
                <a:r>
                  <a:rPr lang="en-US" baseline="30000"/>
                  <a:t>2</a:t>
                </a:r>
                <a:r>
                  <a:rPr lang="en-US"/>
                  <a:t>)</a:t>
                </a:r>
              </a:p>
            </c:rich>
          </c:tx>
          <c:overlay val="0"/>
          <c:spPr>
            <a:noFill/>
            <a:ln w="25400">
              <a:noFill/>
            </a:ln>
          </c:spPr>
        </c:title>
        <c:numFmt formatCode="0.0" sourceLinked="0"/>
        <c:majorTickMark val="out"/>
        <c:minorTickMark val="none"/>
        <c:tickLblPos val="nextTo"/>
        <c:crossAx val="74319011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213114754098371"/>
          <c:y val="5.4852546695949925E-2"/>
          <c:w val="0.77254098360655765"/>
          <c:h val="0.63291400033789313"/>
        </c:manualLayout>
      </c:layout>
      <c:scatterChart>
        <c:scatterStyle val="lineMarker"/>
        <c:varyColors val="0"/>
        <c:ser>
          <c:idx val="0"/>
          <c:order val="0"/>
          <c:spPr>
            <a:ln w="38100">
              <a:solidFill>
                <a:srgbClr val="000000"/>
              </a:solidFill>
              <a:prstDash val="solid"/>
            </a:ln>
          </c:spPr>
          <c:marker>
            <c:symbol val="none"/>
          </c:marker>
          <c:xVal>
            <c:numRef>
              <c:f>'Gradient correction factors'!$C$4:$C$13</c:f>
              <c:numCache>
                <c:formatCode>0.00</c:formatCode>
                <c:ptCount val="10"/>
                <c:pt idx="0" formatCode="General">
                  <c:v>0</c:v>
                </c:pt>
                <c:pt idx="1">
                  <c:v>25</c:v>
                </c:pt>
                <c:pt idx="2">
                  <c:v>25.001000000000001</c:v>
                </c:pt>
                <c:pt idx="3">
                  <c:v>55</c:v>
                </c:pt>
                <c:pt idx="4">
                  <c:v>55.000999999999998</c:v>
                </c:pt>
                <c:pt idx="5">
                  <c:v>100</c:v>
                </c:pt>
                <c:pt idx="6">
                  <c:v>100.001</c:v>
                </c:pt>
                <c:pt idx="7">
                  <c:v>115</c:v>
                </c:pt>
                <c:pt idx="8">
                  <c:v>115.001</c:v>
                </c:pt>
                <c:pt idx="9">
                  <c:v>200</c:v>
                </c:pt>
              </c:numCache>
            </c:numRef>
          </c:xVal>
          <c:yVal>
            <c:numRef>
              <c:f>'Gradient correction factors'!$D$4:$D$13</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0-C414-438B-9FAC-B121140670A2}"/>
            </c:ext>
          </c:extLst>
        </c:ser>
        <c:dLbls>
          <c:showLegendKey val="0"/>
          <c:showVal val="0"/>
          <c:showCatName val="0"/>
          <c:showSerName val="0"/>
          <c:showPercent val="0"/>
          <c:showBubbleSize val="0"/>
        </c:dLbls>
        <c:axId val="743191288"/>
        <c:axId val="743191680"/>
      </c:scatterChart>
      <c:valAx>
        <c:axId val="743191288"/>
        <c:scaling>
          <c:orientation val="minMax"/>
          <c:max val="200"/>
        </c:scaling>
        <c:delete val="0"/>
        <c:axPos val="b"/>
        <c:title>
          <c:tx>
            <c:rich>
              <a:bodyPr/>
              <a:lstStyle/>
              <a:p>
                <a:pPr>
                  <a:defRPr/>
                </a:pPr>
                <a:r>
                  <a:rPr lang="en-US"/>
                  <a:t>Speed V (km/h) </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743191680"/>
        <c:crosses val="autoZero"/>
        <c:crossBetween val="midCat"/>
      </c:valAx>
      <c:valAx>
        <c:axId val="743191680"/>
        <c:scaling>
          <c:orientation val="minMax"/>
        </c:scaling>
        <c:delete val="0"/>
        <c:axPos val="l"/>
        <c:majorGridlines/>
        <c:title>
          <c:tx>
            <c:rich>
              <a:bodyPr rot="-5400000" vert="horz"/>
              <a:lstStyle/>
              <a:p>
                <a:pPr>
                  <a:defRPr/>
                </a:pPr>
                <a:r>
                  <a:rPr lang="en-US" sz="1000" b="1" i="0" u="none" strike="noStrike" baseline="0"/>
                  <a:t>Kn-(m/s</a:t>
                </a:r>
                <a:r>
                  <a:rPr lang="en-US" sz="1000" b="1" i="0" u="none" strike="noStrike" baseline="30000"/>
                  <a:t>2</a:t>
                </a:r>
                <a:r>
                  <a:rPr lang="en-US" sz="1000" b="1" i="0" u="none" strike="noStrike" baseline="0"/>
                  <a:t>)</a:t>
                </a:r>
                <a:endParaRPr lang="en-US"/>
              </a:p>
            </c:rich>
          </c:tx>
          <c:overlay val="0"/>
          <c:spPr>
            <a:noFill/>
            <a:ln w="25400">
              <a:noFill/>
            </a:ln>
          </c:spPr>
        </c:title>
        <c:numFmt formatCode="0.0" sourceLinked="0"/>
        <c:majorTickMark val="out"/>
        <c:minorTickMark val="none"/>
        <c:tickLblPos val="nextTo"/>
        <c:crossAx val="74319128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445128485700683E-2"/>
          <c:y val="5.7661323168944872E-2"/>
          <c:w val="0.77244625832550307"/>
          <c:h val="0.82240112437653723"/>
        </c:manualLayout>
      </c:layout>
      <c:scatterChart>
        <c:scatterStyle val="lineMarker"/>
        <c:varyColors val="0"/>
        <c:ser>
          <c:idx val="1"/>
          <c:order val="0"/>
          <c:tx>
            <c:v>SBD</c:v>
          </c:tx>
          <c:spPr>
            <a:ln w="25400">
              <a:solidFill>
                <a:srgbClr val="00FF00"/>
              </a:solidFill>
              <a:prstDash val="solid"/>
            </a:ln>
          </c:spPr>
          <c:marker>
            <c:symbol val="none"/>
          </c:marker>
          <c:xVal>
            <c:numRef>
              <c:f>'Curves Gamma train'!$S$2:$S$5000</c:f>
            </c:numRef>
          </c:xVal>
          <c:yVal>
            <c:numRef>
              <c:f>'Curves Gamma train'!$AJ$2:$AJ$5000</c:f>
            </c:numRef>
          </c:yVal>
          <c:smooth val="0"/>
          <c:extLst>
            <c:ext xmlns:c16="http://schemas.microsoft.com/office/drawing/2014/chart" uri="{C3380CC4-5D6E-409C-BE32-E72D297353CC}">
              <c16:uniqueId val="{00000000-96A6-45AE-A58E-69D87D2F731A}"/>
            </c:ext>
          </c:extLst>
        </c:ser>
        <c:ser>
          <c:idx val="2"/>
          <c:order val="1"/>
          <c:tx>
            <c:v>EBI</c:v>
          </c:tx>
          <c:spPr>
            <a:ln w="12700">
              <a:solidFill>
                <a:srgbClr val="0000FF"/>
              </a:solidFill>
              <a:prstDash val="sysDash"/>
            </a:ln>
          </c:spPr>
          <c:marker>
            <c:symbol val="none"/>
          </c:marker>
          <c:xVal>
            <c:numRef>
              <c:f>'Curves Gamma train'!$T$2:$T$5000</c:f>
              <c:numCache>
                <c:formatCode>0.00</c:formatCode>
                <c:ptCount val="4999"/>
                <c:pt idx="475">
                  <c:v>-42.044256854982997</c:v>
                </c:pt>
                <c:pt idx="476">
                  <c:v>49.68089627040959</c:v>
                </c:pt>
                <c:pt idx="477">
                  <c:v>50.391851972006194</c:v>
                </c:pt>
                <c:pt idx="478">
                  <c:v>51.104089022383107</c:v>
                </c:pt>
                <c:pt idx="479">
                  <c:v>51.81760742154043</c:v>
                </c:pt>
                <c:pt idx="480">
                  <c:v>52.532407169478041</c:v>
                </c:pt>
                <c:pt idx="481">
                  <c:v>53.24848826619602</c:v>
                </c:pt>
                <c:pt idx="482">
                  <c:v>53.965850711694316</c:v>
                </c:pt>
                <c:pt idx="483">
                  <c:v>54.684494505972978</c:v>
                </c:pt>
                <c:pt idx="484">
                  <c:v>55.404419649032008</c:v>
                </c:pt>
                <c:pt idx="485">
                  <c:v>56.125626140871319</c:v>
                </c:pt>
                <c:pt idx="486">
                  <c:v>56.848113981490982</c:v>
                </c:pt>
                <c:pt idx="487">
                  <c:v>57.571883170891027</c:v>
                </c:pt>
                <c:pt idx="488">
                  <c:v>58.296933709071389</c:v>
                </c:pt>
                <c:pt idx="489">
                  <c:v>59.679956845957513</c:v>
                </c:pt>
                <c:pt idx="490">
                  <c:v>60.408851430478933</c:v>
                </c:pt>
                <c:pt idx="491">
                  <c:v>61.139027363780684</c:v>
                </c:pt>
                <c:pt idx="492">
                  <c:v>61.870484645862774</c:v>
                </c:pt>
                <c:pt idx="493">
                  <c:v>62.603223276725188</c:v>
                </c:pt>
                <c:pt idx="494">
                  <c:v>63.337243256367906</c:v>
                </c:pt>
                <c:pt idx="495">
                  <c:v>64.072544584791061</c:v>
                </c:pt>
                <c:pt idx="496">
                  <c:v>64.809127261994504</c:v>
                </c:pt>
                <c:pt idx="497">
                  <c:v>65.546991287978273</c:v>
                </c:pt>
                <c:pt idx="498">
                  <c:v>66.286136662742436</c:v>
                </c:pt>
                <c:pt idx="499">
                  <c:v>67.026563386286881</c:v>
                </c:pt>
                <c:pt idx="500">
                  <c:v>67.768271458611736</c:v>
                </c:pt>
                <c:pt idx="501">
                  <c:v>68.511260879716872</c:v>
                </c:pt>
                <c:pt idx="502">
                  <c:v>69.255531649602375</c:v>
                </c:pt>
                <c:pt idx="503">
                  <c:v>70.001083768268245</c:v>
                </c:pt>
                <c:pt idx="504">
                  <c:v>70.747917235714397</c:v>
                </c:pt>
                <c:pt idx="505">
                  <c:v>71.496032051940901</c:v>
                </c:pt>
                <c:pt idx="506">
                  <c:v>72.245428216947801</c:v>
                </c:pt>
                <c:pt idx="507">
                  <c:v>72.996105730735025</c:v>
                </c:pt>
                <c:pt idx="508">
                  <c:v>73.748064593302587</c:v>
                </c:pt>
                <c:pt idx="509">
                  <c:v>74.501304804650431</c:v>
                </c:pt>
                <c:pt idx="510">
                  <c:v>75.255826364778699</c:v>
                </c:pt>
                <c:pt idx="511">
                  <c:v>76.011629273687277</c:v>
                </c:pt>
                <c:pt idx="512">
                  <c:v>76.768713531376221</c:v>
                </c:pt>
                <c:pt idx="513">
                  <c:v>77.527079137845533</c:v>
                </c:pt>
                <c:pt idx="514">
                  <c:v>78.286726093095069</c:v>
                </c:pt>
                <c:pt idx="515">
                  <c:v>79.047654397125029</c:v>
                </c:pt>
                <c:pt idx="516">
                  <c:v>79.809864049935356</c:v>
                </c:pt>
                <c:pt idx="517">
                  <c:v>80.573355051525994</c:v>
                </c:pt>
                <c:pt idx="518">
                  <c:v>81.338127401896969</c:v>
                </c:pt>
                <c:pt idx="519">
                  <c:v>82.104181101048255</c:v>
                </c:pt>
                <c:pt idx="520">
                  <c:v>82.87151614897995</c:v>
                </c:pt>
                <c:pt idx="521">
                  <c:v>83.640132545691984</c:v>
                </c:pt>
                <c:pt idx="522">
                  <c:v>84.410030291184313</c:v>
                </c:pt>
                <c:pt idx="523">
                  <c:v>85.181209385457009</c:v>
                </c:pt>
                <c:pt idx="524">
                  <c:v>85.953669828510016</c:v>
                </c:pt>
                <c:pt idx="525">
                  <c:v>86.727411620343418</c:v>
                </c:pt>
                <c:pt idx="526">
                  <c:v>87.502434760957101</c:v>
                </c:pt>
                <c:pt idx="527">
                  <c:v>88.27873925035118</c:v>
                </c:pt>
                <c:pt idx="528">
                  <c:v>89.056325088525625</c:v>
                </c:pt>
                <c:pt idx="529">
                  <c:v>89.835192275480324</c:v>
                </c:pt>
                <c:pt idx="530">
                  <c:v>90.615340811215404</c:v>
                </c:pt>
                <c:pt idx="531">
                  <c:v>91.396770695730837</c:v>
                </c:pt>
                <c:pt idx="532">
                  <c:v>92.179481929026636</c:v>
                </c:pt>
                <c:pt idx="533">
                  <c:v>92.963474511102774</c:v>
                </c:pt>
                <c:pt idx="534">
                  <c:v>93.748748441959151</c:v>
                </c:pt>
                <c:pt idx="535">
                  <c:v>95.252218364197518</c:v>
                </c:pt>
                <c:pt idx="536">
                  <c:v>96.041336341395052</c:v>
                </c:pt>
                <c:pt idx="537">
                  <c:v>96.831735667372854</c:v>
                </c:pt>
                <c:pt idx="538">
                  <c:v>97.62341634213098</c:v>
                </c:pt>
                <c:pt idx="539">
                  <c:v>98.416378365669516</c:v>
                </c:pt>
                <c:pt idx="540">
                  <c:v>99.21062173798839</c:v>
                </c:pt>
                <c:pt idx="541">
                  <c:v>100.00614645908757</c:v>
                </c:pt>
                <c:pt idx="542">
                  <c:v>100.80295252896713</c:v>
                </c:pt>
                <c:pt idx="543">
                  <c:v>101.60103994762699</c:v>
                </c:pt>
                <c:pt idx="544">
                  <c:v>102.40040871506721</c:v>
                </c:pt>
                <c:pt idx="545">
                  <c:v>103.20105883128775</c:v>
                </c:pt>
                <c:pt idx="546">
                  <c:v>104.00299029628869</c:v>
                </c:pt>
                <c:pt idx="547">
                  <c:v>104.80620311006999</c:v>
                </c:pt>
                <c:pt idx="548">
                  <c:v>105.61069727263154</c:v>
                </c:pt>
                <c:pt idx="549">
                  <c:v>106.41647278397343</c:v>
                </c:pt>
                <c:pt idx="550">
                  <c:v>107.22352964409575</c:v>
                </c:pt>
                <c:pt idx="551">
                  <c:v>108.03186785299837</c:v>
                </c:pt>
                <c:pt idx="552">
                  <c:v>108.84148741068137</c:v>
                </c:pt>
                <c:pt idx="553">
                  <c:v>109.65238831714456</c:v>
                </c:pt>
                <c:pt idx="554">
                  <c:v>110.46457057238825</c:v>
                </c:pt>
                <c:pt idx="555">
                  <c:v>111.27803417641226</c:v>
                </c:pt>
                <c:pt idx="556">
                  <c:v>112.09277912921664</c:v>
                </c:pt>
                <c:pt idx="557">
                  <c:v>112.90880543080131</c:v>
                </c:pt>
                <c:pt idx="558">
                  <c:v>113.72611308116623</c:v>
                </c:pt>
                <c:pt idx="559">
                  <c:v>114.54470208031161</c:v>
                </c:pt>
                <c:pt idx="560">
                  <c:v>115.36457242823734</c:v>
                </c:pt>
                <c:pt idx="561">
                  <c:v>116.18572412494338</c:v>
                </c:pt>
                <c:pt idx="562">
                  <c:v>117.00815717042983</c:v>
                </c:pt>
                <c:pt idx="563">
                  <c:v>117.83187156469644</c:v>
                </c:pt>
                <c:pt idx="564">
                  <c:v>118.65686730774355</c:v>
                </c:pt>
                <c:pt idx="565">
                  <c:v>119.48314439957099</c:v>
                </c:pt>
                <c:pt idx="566">
                  <c:v>120.31070284017875</c:v>
                </c:pt>
                <c:pt idx="567">
                  <c:v>121.13954262956688</c:v>
                </c:pt>
                <c:pt idx="568">
                  <c:v>121.96966376773526</c:v>
                </c:pt>
                <c:pt idx="569">
                  <c:v>122.80106625468406</c:v>
                </c:pt>
                <c:pt idx="570">
                  <c:v>123.6337500904132</c:v>
                </c:pt>
                <c:pt idx="571">
                  <c:v>124.4677152749227</c:v>
                </c:pt>
                <c:pt idx="572">
                  <c:v>125.30296180821242</c:v>
                </c:pt>
                <c:pt idx="573">
                  <c:v>126.13948969028257</c:v>
                </c:pt>
                <c:pt idx="574">
                  <c:v>126.9772989211331</c:v>
                </c:pt>
                <c:pt idx="575">
                  <c:v>127.81638950076398</c:v>
                </c:pt>
                <c:pt idx="576">
                  <c:v>128.65676142917505</c:v>
                </c:pt>
                <c:pt idx="577">
                  <c:v>129.49841470636662</c:v>
                </c:pt>
                <c:pt idx="578">
                  <c:v>130.3413493323385</c:v>
                </c:pt>
                <c:pt idx="579">
                  <c:v>131.18556530709074</c:v>
                </c:pt>
                <c:pt idx="580">
                  <c:v>132.03106263062321</c:v>
                </c:pt>
                <c:pt idx="581">
                  <c:v>132.8778413029361</c:v>
                </c:pt>
                <c:pt idx="582">
                  <c:v>134.50432070808733</c:v>
                </c:pt>
                <c:pt idx="583">
                  <c:v>135.35494342674119</c:v>
                </c:pt>
                <c:pt idx="584">
                  <c:v>136.20684749417546</c:v>
                </c:pt>
                <c:pt idx="585">
                  <c:v>137.06003291039011</c:v>
                </c:pt>
                <c:pt idx="586">
                  <c:v>137.91449967538506</c:v>
                </c:pt>
                <c:pt idx="587">
                  <c:v>138.77024778916027</c:v>
                </c:pt>
                <c:pt idx="588">
                  <c:v>139.62727725171592</c:v>
                </c:pt>
                <c:pt idx="589">
                  <c:v>140.48558806305189</c:v>
                </c:pt>
                <c:pt idx="590">
                  <c:v>141.34518022316826</c:v>
                </c:pt>
                <c:pt idx="591">
                  <c:v>142.20605373206493</c:v>
                </c:pt>
                <c:pt idx="592">
                  <c:v>143.06820858974183</c:v>
                </c:pt>
                <c:pt idx="593">
                  <c:v>143.93164479619921</c:v>
                </c:pt>
                <c:pt idx="594">
                  <c:v>144.79636235143687</c:v>
                </c:pt>
                <c:pt idx="595">
                  <c:v>145.66236125545493</c:v>
                </c:pt>
                <c:pt idx="596">
                  <c:v>146.52964150825335</c:v>
                </c:pt>
                <c:pt idx="597">
                  <c:v>147.39820310983197</c:v>
                </c:pt>
                <c:pt idx="598">
                  <c:v>148.26804606019104</c:v>
                </c:pt>
                <c:pt idx="599">
                  <c:v>149.13917035933045</c:v>
                </c:pt>
                <c:pt idx="600">
                  <c:v>150.01157600725023</c:v>
                </c:pt>
                <c:pt idx="601">
                  <c:v>150.88526300395034</c:v>
                </c:pt>
                <c:pt idx="602">
                  <c:v>151.76023134943068</c:v>
                </c:pt>
                <c:pt idx="603">
                  <c:v>152.63648104369142</c:v>
                </c:pt>
                <c:pt idx="604">
                  <c:v>153.51401208673258</c:v>
                </c:pt>
                <c:pt idx="605">
                  <c:v>154.39282447855402</c:v>
                </c:pt>
                <c:pt idx="606">
                  <c:v>155.27291821915583</c:v>
                </c:pt>
                <c:pt idx="607">
                  <c:v>156.15429330853792</c:v>
                </c:pt>
                <c:pt idx="608">
                  <c:v>157.03694974670037</c:v>
                </c:pt>
                <c:pt idx="609">
                  <c:v>157.92088753364322</c:v>
                </c:pt>
                <c:pt idx="610">
                  <c:v>158.80610666936641</c:v>
                </c:pt>
                <c:pt idx="611">
                  <c:v>159.69260715386994</c:v>
                </c:pt>
                <c:pt idx="612">
                  <c:v>160.5803889871537</c:v>
                </c:pt>
                <c:pt idx="613">
                  <c:v>161.4694521692179</c:v>
                </c:pt>
                <c:pt idx="614">
                  <c:v>162.35979670006247</c:v>
                </c:pt>
                <c:pt idx="615">
                  <c:v>163.25142257968724</c:v>
                </c:pt>
                <c:pt idx="616">
                  <c:v>164.14432980809246</c:v>
                </c:pt>
                <c:pt idx="617">
                  <c:v>165.03851838527805</c:v>
                </c:pt>
                <c:pt idx="618">
                  <c:v>165.93398831124398</c:v>
                </c:pt>
                <c:pt idx="619">
                  <c:v>166.83073958599027</c:v>
                </c:pt>
                <c:pt idx="620">
                  <c:v>167.72877220951673</c:v>
                </c:pt>
                <c:pt idx="621">
                  <c:v>168.6280861818237</c:v>
                </c:pt>
                <c:pt idx="622">
                  <c:v>169.52868150291101</c:v>
                </c:pt>
                <c:pt idx="623">
                  <c:v>170.4305581727786</c:v>
                </c:pt>
                <c:pt idx="624">
                  <c:v>171.3337161914265</c:v>
                </c:pt>
                <c:pt idx="625">
                  <c:v>172.23815555885483</c:v>
                </c:pt>
                <c:pt idx="626">
                  <c:v>173.14387627506352</c:v>
                </c:pt>
                <c:pt idx="627">
                  <c:v>174.05087834005252</c:v>
                </c:pt>
                <c:pt idx="628">
                  <c:v>174.95916175382183</c:v>
                </c:pt>
                <c:pt idx="629">
                  <c:v>176.70865064188584</c:v>
                </c:pt>
                <c:pt idx="630">
                  <c:v>177.62077810199622</c:v>
                </c:pt>
                <c:pt idx="631">
                  <c:v>178.53418691088683</c:v>
                </c:pt>
                <c:pt idx="632">
                  <c:v>179.44887706855803</c:v>
                </c:pt>
                <c:pt idx="633">
                  <c:v>180.36484857500932</c:v>
                </c:pt>
                <c:pt idx="634">
                  <c:v>181.28210143024106</c:v>
                </c:pt>
                <c:pt idx="635">
                  <c:v>182.20063563425316</c:v>
                </c:pt>
                <c:pt idx="636">
                  <c:v>183.12045118704546</c:v>
                </c:pt>
                <c:pt idx="637">
                  <c:v>184.04154808861836</c:v>
                </c:pt>
                <c:pt idx="638">
                  <c:v>184.96392633897133</c:v>
                </c:pt>
                <c:pt idx="639">
                  <c:v>185.88758593810471</c:v>
                </c:pt>
                <c:pt idx="640">
                  <c:v>186.81252688601856</c:v>
                </c:pt>
                <c:pt idx="641">
                  <c:v>187.73874918271258</c:v>
                </c:pt>
                <c:pt idx="642">
                  <c:v>188.6662528281872</c:v>
                </c:pt>
                <c:pt idx="643">
                  <c:v>189.5950378224419</c:v>
                </c:pt>
                <c:pt idx="644">
                  <c:v>190.52510416547693</c:v>
                </c:pt>
                <c:pt idx="645">
                  <c:v>191.45645185729256</c:v>
                </c:pt>
                <c:pt idx="646">
                  <c:v>192.38908089788828</c:v>
                </c:pt>
                <c:pt idx="647">
                  <c:v>193.32299128726459</c:v>
                </c:pt>
                <c:pt idx="648">
                  <c:v>194.258183025421</c:v>
                </c:pt>
                <c:pt idx="649">
                  <c:v>195.19465611235779</c:v>
                </c:pt>
                <c:pt idx="650">
                  <c:v>196.13241054807511</c:v>
                </c:pt>
                <c:pt idx="651">
                  <c:v>197.07144633257255</c:v>
                </c:pt>
                <c:pt idx="652">
                  <c:v>198.01176346585044</c:v>
                </c:pt>
                <c:pt idx="653">
                  <c:v>198.95336194790869</c:v>
                </c:pt>
                <c:pt idx="654">
                  <c:v>199.8962417787472</c:v>
                </c:pt>
                <c:pt idx="655">
                  <c:v>200.84040295836621</c:v>
                </c:pt>
                <c:pt idx="656">
                  <c:v>201.7858454867654</c:v>
                </c:pt>
                <c:pt idx="657">
                  <c:v>202.732569363945</c:v>
                </c:pt>
                <c:pt idx="658">
                  <c:v>203.68057458990501</c:v>
                </c:pt>
                <c:pt idx="659">
                  <c:v>204.62986116464521</c:v>
                </c:pt>
                <c:pt idx="660">
                  <c:v>205.58042908816583</c:v>
                </c:pt>
                <c:pt idx="661">
                  <c:v>206.53227836046676</c:v>
                </c:pt>
                <c:pt idx="662">
                  <c:v>207.48540898154815</c:v>
                </c:pt>
                <c:pt idx="663">
                  <c:v>208.43982095140979</c:v>
                </c:pt>
                <c:pt idx="664">
                  <c:v>209.39551427005173</c:v>
                </c:pt>
                <c:pt idx="665">
                  <c:v>210.35248893747411</c:v>
                </c:pt>
                <c:pt idx="666">
                  <c:v>211.31074495367676</c:v>
                </c:pt>
                <c:pt idx="667">
                  <c:v>212.27028231865981</c:v>
                </c:pt>
                <c:pt idx="668">
                  <c:v>213.23110103242311</c:v>
                </c:pt>
                <c:pt idx="669">
                  <c:v>214.19320109496681</c:v>
                </c:pt>
                <c:pt idx="670">
                  <c:v>215.1565825062909</c:v>
                </c:pt>
                <c:pt idx="671">
                  <c:v>216.12124526639531</c:v>
                </c:pt>
                <c:pt idx="672">
                  <c:v>217.08718937528008</c:v>
                </c:pt>
                <c:pt idx="673">
                  <c:v>218.05441483294504</c:v>
                </c:pt>
                <c:pt idx="674">
                  <c:v>219.02292163939046</c:v>
                </c:pt>
                <c:pt idx="675">
                  <c:v>219.99270979461625</c:v>
                </c:pt>
                <c:pt idx="676">
                  <c:v>220.96377929862223</c:v>
                </c:pt>
                <c:pt idx="677">
                  <c:v>222.83884036715992</c:v>
                </c:pt>
                <c:pt idx="678">
                  <c:v>223.81375391750706</c:v>
                </c:pt>
                <c:pt idx="679">
                  <c:v>224.78994881663459</c:v>
                </c:pt>
                <c:pt idx="680">
                  <c:v>225.76742506454224</c:v>
                </c:pt>
                <c:pt idx="681">
                  <c:v>226.74618266123053</c:v>
                </c:pt>
                <c:pt idx="682">
                  <c:v>227.72622160669891</c:v>
                </c:pt>
                <c:pt idx="683">
                  <c:v>228.70754190094769</c:v>
                </c:pt>
                <c:pt idx="684">
                  <c:v>229.690143543977</c:v>
                </c:pt>
                <c:pt idx="685">
                  <c:v>230.67402653578642</c:v>
                </c:pt>
                <c:pt idx="686">
                  <c:v>231.65919087637641</c:v>
                </c:pt>
                <c:pt idx="687">
                  <c:v>232.64563656574654</c:v>
                </c:pt>
                <c:pt idx="688">
                  <c:v>233.63336360389701</c:v>
                </c:pt>
                <c:pt idx="689">
                  <c:v>234.62237199082801</c:v>
                </c:pt>
                <c:pt idx="690">
                  <c:v>235.61266172653916</c:v>
                </c:pt>
                <c:pt idx="691">
                  <c:v>236.60423281103084</c:v>
                </c:pt>
                <c:pt idx="692">
                  <c:v>237.59708524430272</c:v>
                </c:pt>
                <c:pt idx="693">
                  <c:v>238.59121902635488</c:v>
                </c:pt>
                <c:pt idx="694">
                  <c:v>239.5866341571876</c:v>
                </c:pt>
                <c:pt idx="695">
                  <c:v>240.58333063680047</c:v>
                </c:pt>
                <c:pt idx="696">
                  <c:v>241.58130846519379</c:v>
                </c:pt>
                <c:pt idx="697">
                  <c:v>242.58056764236744</c:v>
                </c:pt>
                <c:pt idx="698">
                  <c:v>243.58110816832132</c:v>
                </c:pt>
                <c:pt idx="699">
                  <c:v>244.5829300430558</c:v>
                </c:pt>
                <c:pt idx="700">
                  <c:v>245.58603326657033</c:v>
                </c:pt>
                <c:pt idx="701">
                  <c:v>246.59041783886536</c:v>
                </c:pt>
                <c:pt idx="702">
                  <c:v>247.59608375994071</c:v>
                </c:pt>
                <c:pt idx="703">
                  <c:v>248.60303102979631</c:v>
                </c:pt>
                <c:pt idx="704">
                  <c:v>249.61125964843237</c:v>
                </c:pt>
                <c:pt idx="705">
                  <c:v>250.62076961584879</c:v>
                </c:pt>
                <c:pt idx="706">
                  <c:v>251.63156093204552</c:v>
                </c:pt>
                <c:pt idx="707">
                  <c:v>252.64363359702259</c:v>
                </c:pt>
                <c:pt idx="708">
                  <c:v>253.65698761077988</c:v>
                </c:pt>
                <c:pt idx="709">
                  <c:v>254.67162297331765</c:v>
                </c:pt>
                <c:pt idx="710">
                  <c:v>255.68753968463574</c:v>
                </c:pt>
                <c:pt idx="711">
                  <c:v>256.70473774473419</c:v>
                </c:pt>
                <c:pt idx="712">
                  <c:v>257.72321715361284</c:v>
                </c:pt>
                <c:pt idx="713">
                  <c:v>258.74297791127202</c:v>
                </c:pt>
                <c:pt idx="714">
                  <c:v>259.76402001771146</c:v>
                </c:pt>
                <c:pt idx="715">
                  <c:v>260.78634347293132</c:v>
                </c:pt>
                <c:pt idx="716">
                  <c:v>261.80994827693144</c:v>
                </c:pt>
                <c:pt idx="717">
                  <c:v>262.8348344297118</c:v>
                </c:pt>
                <c:pt idx="718">
                  <c:v>263.86100193127265</c:v>
                </c:pt>
                <c:pt idx="719">
                  <c:v>264.88845078161387</c:v>
                </c:pt>
                <c:pt idx="720">
                  <c:v>265.91718098073528</c:v>
                </c:pt>
                <c:pt idx="721">
                  <c:v>266.94719252863729</c:v>
                </c:pt>
                <c:pt idx="722">
                  <c:v>267.97848542531938</c:v>
                </c:pt>
                <c:pt idx="723">
                  <c:v>269.9739932792092</c:v>
                </c:pt>
                <c:pt idx="724">
                  <c:v>271.00913022223233</c:v>
                </c:pt>
                <c:pt idx="725">
                  <c:v>272.04554851403606</c:v>
                </c:pt>
                <c:pt idx="726">
                  <c:v>273.08324815461987</c:v>
                </c:pt>
                <c:pt idx="727">
                  <c:v>274.12222914398399</c:v>
                </c:pt>
                <c:pt idx="728">
                  <c:v>275.1624914821287</c:v>
                </c:pt>
                <c:pt idx="729">
                  <c:v>276.20403516905355</c:v>
                </c:pt>
                <c:pt idx="730">
                  <c:v>277.246860204759</c:v>
                </c:pt>
                <c:pt idx="731">
                  <c:v>278.29096658924448</c:v>
                </c:pt>
                <c:pt idx="732">
                  <c:v>279.33635432251037</c:v>
                </c:pt>
                <c:pt idx="733">
                  <c:v>280.38302340455681</c:v>
                </c:pt>
                <c:pt idx="734">
                  <c:v>281.43097383538333</c:v>
                </c:pt>
                <c:pt idx="735">
                  <c:v>282.4802056149905</c:v>
                </c:pt>
                <c:pt idx="736">
                  <c:v>283.53071874337763</c:v>
                </c:pt>
                <c:pt idx="737">
                  <c:v>284.58251322054525</c:v>
                </c:pt>
                <c:pt idx="738">
                  <c:v>285.63558904649341</c:v>
                </c:pt>
                <c:pt idx="739">
                  <c:v>286.68994622122165</c:v>
                </c:pt>
                <c:pt idx="740">
                  <c:v>287.74558474473037</c:v>
                </c:pt>
                <c:pt idx="741">
                  <c:v>288.80250461701945</c:v>
                </c:pt>
                <c:pt idx="742">
                  <c:v>289.86070583808873</c:v>
                </c:pt>
                <c:pt idx="743">
                  <c:v>290.92018840793855</c:v>
                </c:pt>
                <c:pt idx="744">
                  <c:v>291.98095232656851</c:v>
                </c:pt>
                <c:pt idx="745">
                  <c:v>293.04299759397895</c:v>
                </c:pt>
                <c:pt idx="746">
                  <c:v>294.1063242101697</c:v>
                </c:pt>
                <c:pt idx="747">
                  <c:v>295.17093217514076</c:v>
                </c:pt>
                <c:pt idx="748">
                  <c:v>296.23682148889219</c:v>
                </c:pt>
                <c:pt idx="749">
                  <c:v>297.30399215142398</c:v>
                </c:pt>
                <c:pt idx="750">
                  <c:v>298.37244416273614</c:v>
                </c:pt>
                <c:pt idx="751">
                  <c:v>299.44217752282862</c:v>
                </c:pt>
                <c:pt idx="752">
                  <c:v>300.51319223170134</c:v>
                </c:pt>
                <c:pt idx="753">
                  <c:v>301.58548828935449</c:v>
                </c:pt>
                <c:pt idx="754">
                  <c:v>302.659065695788</c:v>
                </c:pt>
                <c:pt idx="755">
                  <c:v>303.73392445100183</c:v>
                </c:pt>
                <c:pt idx="756">
                  <c:v>304.8100645549959</c:v>
                </c:pt>
                <c:pt idx="757">
                  <c:v>305.88748600777046</c:v>
                </c:pt>
                <c:pt idx="758">
                  <c:v>306.96618880932533</c:v>
                </c:pt>
                <c:pt idx="759">
                  <c:v>308.04617295966057</c:v>
                </c:pt>
                <c:pt idx="760">
                  <c:v>309.12743845877611</c:v>
                </c:pt>
                <c:pt idx="761">
                  <c:v>310.20998530667191</c:v>
                </c:pt>
                <c:pt idx="762">
                  <c:v>311.29381350334813</c:v>
                </c:pt>
                <c:pt idx="763">
                  <c:v>312.37892304880478</c:v>
                </c:pt>
                <c:pt idx="764">
                  <c:v>313.46531394304156</c:v>
                </c:pt>
                <c:pt idx="765">
                  <c:v>314.55298618605894</c:v>
                </c:pt>
                <c:pt idx="766">
                  <c:v>315.64193977785646</c:v>
                </c:pt>
                <c:pt idx="767">
                  <c:v>316.73217471843441</c:v>
                </c:pt>
                <c:pt idx="768">
                  <c:v>317.82369100779266</c:v>
                </c:pt>
                <c:pt idx="769">
                  <c:v>318.91648864593122</c:v>
                </c:pt>
                <c:pt idx="770">
                  <c:v>321.03500598273388</c:v>
                </c:pt>
                <c:pt idx="771">
                  <c:v>322.13164766721343</c:v>
                </c:pt>
                <c:pt idx="772">
                  <c:v>323.3080508536421</c:v>
                </c:pt>
                <c:pt idx="773">
                  <c:v>324.48583330544869</c:v>
                </c:pt>
                <c:pt idx="774">
                  <c:v>325.66499502263372</c:v>
                </c:pt>
                <c:pt idx="775">
                  <c:v>326.84553600519666</c:v>
                </c:pt>
                <c:pt idx="776">
                  <c:v>328.02745625313776</c:v>
                </c:pt>
                <c:pt idx="777">
                  <c:v>329.2107557664574</c:v>
                </c:pt>
                <c:pt idx="778">
                  <c:v>330.39543454515484</c:v>
                </c:pt>
                <c:pt idx="779">
                  <c:v>331.58149258923083</c:v>
                </c:pt>
                <c:pt idx="780">
                  <c:v>332.76892989868463</c:v>
                </c:pt>
                <c:pt idx="781">
                  <c:v>333.95774647351669</c:v>
                </c:pt>
                <c:pt idx="782">
                  <c:v>335.14794231372719</c:v>
                </c:pt>
                <c:pt idx="783">
                  <c:v>336.33951741931554</c:v>
                </c:pt>
                <c:pt idx="784">
                  <c:v>337.53247179028227</c:v>
                </c:pt>
                <c:pt idx="785">
                  <c:v>338.7268054266271</c:v>
                </c:pt>
                <c:pt idx="786">
                  <c:v>339.92251832835001</c:v>
                </c:pt>
                <c:pt idx="787">
                  <c:v>341.11961049545141</c:v>
                </c:pt>
                <c:pt idx="788">
                  <c:v>342.31808192793062</c:v>
                </c:pt>
                <c:pt idx="789">
                  <c:v>343.51793262578832</c:v>
                </c:pt>
                <c:pt idx="790">
                  <c:v>344.71916258902422</c:v>
                </c:pt>
                <c:pt idx="791">
                  <c:v>345.92177181763793</c:v>
                </c:pt>
                <c:pt idx="792">
                  <c:v>347.12576031163019</c:v>
                </c:pt>
                <c:pt idx="793">
                  <c:v>348.33112807100048</c:v>
                </c:pt>
                <c:pt idx="794">
                  <c:v>349.53787509574903</c:v>
                </c:pt>
                <c:pt idx="795">
                  <c:v>350.74600138587573</c:v>
                </c:pt>
                <c:pt idx="796">
                  <c:v>351.95550694138046</c:v>
                </c:pt>
                <c:pt idx="797">
                  <c:v>353.16639176226357</c:v>
                </c:pt>
                <c:pt idx="798">
                  <c:v>354.37865584852483</c:v>
                </c:pt>
                <c:pt idx="799">
                  <c:v>355.59229920016423</c:v>
                </c:pt>
                <c:pt idx="800">
                  <c:v>356.80732181718179</c:v>
                </c:pt>
                <c:pt idx="801">
                  <c:v>358.02372369957754</c:v>
                </c:pt>
                <c:pt idx="802">
                  <c:v>359.24150484735156</c:v>
                </c:pt>
                <c:pt idx="803">
                  <c:v>360.46066526050373</c:v>
                </c:pt>
                <c:pt idx="804">
                  <c:v>361.68120493903405</c:v>
                </c:pt>
                <c:pt idx="805">
                  <c:v>362.9031238829424</c:v>
                </c:pt>
                <c:pt idx="806">
                  <c:v>364.12642209222923</c:v>
                </c:pt>
                <c:pt idx="807">
                  <c:v>365.35109956689411</c:v>
                </c:pt>
                <c:pt idx="808">
                  <c:v>366.57715630693713</c:v>
                </c:pt>
                <c:pt idx="809">
                  <c:v>367.80459231235852</c:v>
                </c:pt>
                <c:pt idx="810">
                  <c:v>369.03340758315778</c:v>
                </c:pt>
                <c:pt idx="811">
                  <c:v>370.26360211933542</c:v>
                </c:pt>
                <c:pt idx="812">
                  <c:v>371.49517592089131</c:v>
                </c:pt>
                <c:pt idx="813">
                  <c:v>372.72812898782513</c:v>
                </c:pt>
                <c:pt idx="814">
                  <c:v>373.96246132013738</c:v>
                </c:pt>
                <c:pt idx="815">
                  <c:v>375.19817291782766</c:v>
                </c:pt>
                <c:pt idx="816">
                  <c:v>376.43526378089609</c:v>
                </c:pt>
                <c:pt idx="817">
                  <c:v>378.84266131735205</c:v>
                </c:pt>
                <c:pt idx="818">
                  <c:v>380.08388997655533</c:v>
                </c:pt>
                <c:pt idx="819">
                  <c:v>381.32649790113646</c:v>
                </c:pt>
                <c:pt idx="820">
                  <c:v>382.57048509109575</c:v>
                </c:pt>
                <c:pt idx="821">
                  <c:v>383.81585154643358</c:v>
                </c:pt>
                <c:pt idx="822">
                  <c:v>385.06259726714916</c:v>
                </c:pt>
                <c:pt idx="823">
                  <c:v>386.3107222532434</c:v>
                </c:pt>
                <c:pt idx="824">
                  <c:v>387.56022650471539</c:v>
                </c:pt>
                <c:pt idx="825">
                  <c:v>388.81111002156558</c:v>
                </c:pt>
                <c:pt idx="826">
                  <c:v>390.06337280379427</c:v>
                </c:pt>
                <c:pt idx="827">
                  <c:v>391.31701485140087</c:v>
                </c:pt>
                <c:pt idx="828">
                  <c:v>392.57203616438574</c:v>
                </c:pt>
                <c:pt idx="829">
                  <c:v>393.82843674274886</c:v>
                </c:pt>
                <c:pt idx="830">
                  <c:v>395.08621658649002</c:v>
                </c:pt>
                <c:pt idx="831">
                  <c:v>396.34537569560962</c:v>
                </c:pt>
                <c:pt idx="832">
                  <c:v>397.60591407010708</c:v>
                </c:pt>
                <c:pt idx="833">
                  <c:v>398.86783170998297</c:v>
                </c:pt>
                <c:pt idx="834">
                  <c:v>400.13112861523689</c:v>
                </c:pt>
                <c:pt idx="835">
                  <c:v>401.39580478586896</c:v>
                </c:pt>
                <c:pt idx="836">
                  <c:v>402.66186022187929</c:v>
                </c:pt>
                <c:pt idx="837">
                  <c:v>403.92929492326789</c:v>
                </c:pt>
                <c:pt idx="838">
                  <c:v>405.19810889003458</c:v>
                </c:pt>
                <c:pt idx="839">
                  <c:v>406.46830212217941</c:v>
                </c:pt>
                <c:pt idx="840">
                  <c:v>407.73987461970239</c:v>
                </c:pt>
                <c:pt idx="841">
                  <c:v>409.01282638260375</c:v>
                </c:pt>
                <c:pt idx="842">
                  <c:v>410.2871574108832</c:v>
                </c:pt>
                <c:pt idx="843">
                  <c:v>411.56286770454079</c:v>
                </c:pt>
                <c:pt idx="844">
                  <c:v>412.83995726357654</c:v>
                </c:pt>
                <c:pt idx="845">
                  <c:v>414.11842608799054</c:v>
                </c:pt>
                <c:pt idx="846">
                  <c:v>415.39827417778275</c:v>
                </c:pt>
                <c:pt idx="847">
                  <c:v>416.67950153295294</c:v>
                </c:pt>
                <c:pt idx="848">
                  <c:v>417.96210815350162</c:v>
                </c:pt>
                <c:pt idx="849">
                  <c:v>419.24609403942821</c:v>
                </c:pt>
                <c:pt idx="850">
                  <c:v>420.53145919073313</c:v>
                </c:pt>
                <c:pt idx="851">
                  <c:v>421.81820360741619</c:v>
                </c:pt>
                <c:pt idx="852">
                  <c:v>423.10632728947729</c:v>
                </c:pt>
                <c:pt idx="853">
                  <c:v>424.39583023691694</c:v>
                </c:pt>
                <c:pt idx="854">
                  <c:v>425.68671244973444</c:v>
                </c:pt>
                <c:pt idx="855">
                  <c:v>426.9789739279301</c:v>
                </c:pt>
                <c:pt idx="856">
                  <c:v>428.2726146715043</c:v>
                </c:pt>
                <c:pt idx="857">
                  <c:v>429.56763468045631</c:v>
                </c:pt>
                <c:pt idx="858">
                  <c:v>430.86403395478686</c:v>
                </c:pt>
                <c:pt idx="859">
                  <c:v>432.16181249449517</c:v>
                </c:pt>
                <c:pt idx="860">
                  <c:v>433.46097029958173</c:v>
                </c:pt>
                <c:pt idx="861">
                  <c:v>434.76150737004684</c:v>
                </c:pt>
                <c:pt idx="862">
                  <c:v>436.06342370588982</c:v>
                </c:pt>
                <c:pt idx="863">
                  <c:v>437.36671930711123</c:v>
                </c:pt>
                <c:pt idx="864">
                  <c:v>439.90652631987234</c:v>
                </c:pt>
                <c:pt idx="865">
                  <c:v>441.21395971722836</c:v>
                </c:pt>
                <c:pt idx="866">
                  <c:v>442.52277237996213</c:v>
                </c:pt>
                <c:pt idx="867">
                  <c:v>443.83296430807434</c:v>
                </c:pt>
                <c:pt idx="868">
                  <c:v>445.14453550156475</c:v>
                </c:pt>
                <c:pt idx="869">
                  <c:v>446.45748596043313</c:v>
                </c:pt>
                <c:pt idx="870">
                  <c:v>447.77181568468006</c:v>
                </c:pt>
                <c:pt idx="871">
                  <c:v>449.0875246743048</c:v>
                </c:pt>
                <c:pt idx="872">
                  <c:v>450.40461292930792</c:v>
                </c:pt>
                <c:pt idx="873">
                  <c:v>451.72308044968918</c:v>
                </c:pt>
                <c:pt idx="874">
                  <c:v>453.04292723544847</c:v>
                </c:pt>
                <c:pt idx="875">
                  <c:v>454.3641532865862</c:v>
                </c:pt>
                <c:pt idx="876">
                  <c:v>455.68675860310202</c:v>
                </c:pt>
                <c:pt idx="877">
                  <c:v>457.01074318499599</c:v>
                </c:pt>
                <c:pt idx="878">
                  <c:v>458.3361070322681</c:v>
                </c:pt>
                <c:pt idx="879">
                  <c:v>459.66285014491837</c:v>
                </c:pt>
                <c:pt idx="880">
                  <c:v>460.99097252294689</c:v>
                </c:pt>
                <c:pt idx="881">
                  <c:v>462.32047416635368</c:v>
                </c:pt>
                <c:pt idx="882">
                  <c:v>463.65135507513861</c:v>
                </c:pt>
                <c:pt idx="883">
                  <c:v>464.98361524930158</c:v>
                </c:pt>
                <c:pt idx="884">
                  <c:v>466.31725468884281</c:v>
                </c:pt>
                <c:pt idx="885">
                  <c:v>467.65227339376236</c:v>
                </c:pt>
                <c:pt idx="886">
                  <c:v>468.98867136405994</c:v>
                </c:pt>
                <c:pt idx="887">
                  <c:v>470.32644859973578</c:v>
                </c:pt>
                <c:pt idx="888">
                  <c:v>471.66560510078966</c:v>
                </c:pt>
                <c:pt idx="889">
                  <c:v>473.0061408672218</c:v>
                </c:pt>
                <c:pt idx="890">
                  <c:v>474.3480558990322</c:v>
                </c:pt>
                <c:pt idx="891">
                  <c:v>475.69135019622064</c:v>
                </c:pt>
                <c:pt idx="892">
                  <c:v>477.03602375878756</c:v>
                </c:pt>
                <c:pt idx="893">
                  <c:v>478.38207658673235</c:v>
                </c:pt>
                <c:pt idx="894">
                  <c:v>479.72950868005546</c:v>
                </c:pt>
                <c:pt idx="895">
                  <c:v>481.07832003875671</c:v>
                </c:pt>
                <c:pt idx="896">
                  <c:v>482.42851066283595</c:v>
                </c:pt>
                <c:pt idx="897">
                  <c:v>483.78008055229384</c:v>
                </c:pt>
                <c:pt idx="898">
                  <c:v>485.13302970712948</c:v>
                </c:pt>
                <c:pt idx="899">
                  <c:v>486.48735812734338</c:v>
                </c:pt>
                <c:pt idx="900">
                  <c:v>487.84306581293572</c:v>
                </c:pt>
                <c:pt idx="901">
                  <c:v>489.20015276390592</c:v>
                </c:pt>
                <c:pt idx="902">
                  <c:v>490.55861898025466</c:v>
                </c:pt>
                <c:pt idx="903">
                  <c:v>491.91846446198122</c:v>
                </c:pt>
                <c:pt idx="904">
                  <c:v>493.27968920908597</c:v>
                </c:pt>
                <c:pt idx="905">
                  <c:v>494.64229322156928</c:v>
                </c:pt>
                <c:pt idx="906">
                  <c:v>496.00627649943044</c:v>
                </c:pt>
                <c:pt idx="907">
                  <c:v>497.37163904267004</c:v>
                </c:pt>
                <c:pt idx="908">
                  <c:v>498.7383808512875</c:v>
                </c:pt>
                <c:pt idx="909">
                  <c:v>500.10650192528317</c:v>
                </c:pt>
                <c:pt idx="910">
                  <c:v>501.47600226465732</c:v>
                </c:pt>
                <c:pt idx="911">
                  <c:v>502.8468818694094</c:v>
                </c:pt>
                <c:pt idx="912">
                  <c:v>505.52185688923277</c:v>
                </c:pt>
                <c:pt idx="913">
                  <c:v>506.89687429011934</c:v>
                </c:pt>
                <c:pt idx="914">
                  <c:v>508.27327095638447</c:v>
                </c:pt>
                <c:pt idx="915">
                  <c:v>509.65104688802734</c:v>
                </c:pt>
                <c:pt idx="916">
                  <c:v>511.03020208504864</c:v>
                </c:pt>
                <c:pt idx="917">
                  <c:v>512.4107365474481</c:v>
                </c:pt>
                <c:pt idx="918">
                  <c:v>513.79265027522558</c:v>
                </c:pt>
                <c:pt idx="919">
                  <c:v>515.1759432683815</c:v>
                </c:pt>
                <c:pt idx="920">
                  <c:v>516.56061552691551</c:v>
                </c:pt>
                <c:pt idx="921">
                  <c:v>517.94666705082773</c:v>
                </c:pt>
                <c:pt idx="922">
                  <c:v>519.33409784011815</c:v>
                </c:pt>
                <c:pt idx="923">
                  <c:v>520.72290789478654</c:v>
                </c:pt>
                <c:pt idx="924">
                  <c:v>522.11309721483326</c:v>
                </c:pt>
                <c:pt idx="925">
                  <c:v>523.50466580025829</c:v>
                </c:pt>
                <c:pt idx="926">
                  <c:v>524.89761365106131</c:v>
                </c:pt>
                <c:pt idx="927">
                  <c:v>526.29194076724241</c:v>
                </c:pt>
                <c:pt idx="928">
                  <c:v>527.68764714880194</c:v>
                </c:pt>
                <c:pt idx="929">
                  <c:v>529.08473279573968</c:v>
                </c:pt>
                <c:pt idx="930">
                  <c:v>530.48319770805551</c:v>
                </c:pt>
                <c:pt idx="931">
                  <c:v>531.88304188574944</c:v>
                </c:pt>
                <c:pt idx="932">
                  <c:v>533.28426532882145</c:v>
                </c:pt>
                <c:pt idx="933">
                  <c:v>534.68686803727189</c:v>
                </c:pt>
                <c:pt idx="934">
                  <c:v>536.09085001110054</c:v>
                </c:pt>
                <c:pt idx="935">
                  <c:v>537.49621125030706</c:v>
                </c:pt>
                <c:pt idx="936">
                  <c:v>538.90295175489211</c:v>
                </c:pt>
                <c:pt idx="937">
                  <c:v>540.31107152485515</c:v>
                </c:pt>
                <c:pt idx="938">
                  <c:v>541.72057056019639</c:v>
                </c:pt>
                <c:pt idx="939">
                  <c:v>543.13144886091584</c:v>
                </c:pt>
                <c:pt idx="940">
                  <c:v>544.54370642701338</c:v>
                </c:pt>
                <c:pt idx="941">
                  <c:v>545.95734325848935</c:v>
                </c:pt>
                <c:pt idx="942">
                  <c:v>547.37235935534318</c:v>
                </c:pt>
                <c:pt idx="943">
                  <c:v>548.78875471757522</c:v>
                </c:pt>
                <c:pt idx="944">
                  <c:v>550.2065293451858</c:v>
                </c:pt>
                <c:pt idx="945">
                  <c:v>551.62568323817413</c:v>
                </c:pt>
                <c:pt idx="946">
                  <c:v>553.04621639654113</c:v>
                </c:pt>
                <c:pt idx="947">
                  <c:v>554.46812882028598</c:v>
                </c:pt>
                <c:pt idx="948">
                  <c:v>555.89142050940882</c:v>
                </c:pt>
                <c:pt idx="949">
                  <c:v>557.31609146391042</c:v>
                </c:pt>
                <c:pt idx="950">
                  <c:v>558.74214168378955</c:v>
                </c:pt>
                <c:pt idx="951">
                  <c:v>560.16957116904734</c:v>
                </c:pt>
                <c:pt idx="952">
                  <c:v>561.59837991968311</c:v>
                </c:pt>
                <c:pt idx="953">
                  <c:v>563.02856793569697</c:v>
                </c:pt>
                <c:pt idx="954">
                  <c:v>564.46013521708937</c:v>
                </c:pt>
                <c:pt idx="955">
                  <c:v>565.89308176385964</c:v>
                </c:pt>
                <c:pt idx="956">
                  <c:v>567.32740757600811</c:v>
                </c:pt>
                <c:pt idx="957">
                  <c:v>568.76311265353502</c:v>
                </c:pt>
                <c:pt idx="958">
                  <c:v>571.56773861890747</c:v>
                </c:pt>
                <c:pt idx="959">
                  <c:v>573.00758149256853</c:v>
                </c:pt>
                <c:pt idx="960">
                  <c:v>574.44880363160803</c:v>
                </c:pt>
                <c:pt idx="961">
                  <c:v>575.89140503602562</c:v>
                </c:pt>
                <c:pt idx="962">
                  <c:v>577.3353857058213</c:v>
                </c:pt>
                <c:pt idx="963">
                  <c:v>578.78074564099529</c:v>
                </c:pt>
                <c:pt idx="964">
                  <c:v>580.22748484154761</c:v>
                </c:pt>
                <c:pt idx="965">
                  <c:v>581.6756033074779</c:v>
                </c:pt>
                <c:pt idx="966">
                  <c:v>583.12510103878651</c:v>
                </c:pt>
                <c:pt idx="967">
                  <c:v>584.5759780354731</c:v>
                </c:pt>
                <c:pt idx="968">
                  <c:v>586.06433970821035</c:v>
                </c:pt>
                <c:pt idx="969">
                  <c:v>587.55411669765954</c:v>
                </c:pt>
                <c:pt idx="970">
                  <c:v>589.04530900382065</c:v>
                </c:pt>
                <c:pt idx="971">
                  <c:v>590.53791662669323</c:v>
                </c:pt>
                <c:pt idx="972">
                  <c:v>592.03193956627797</c:v>
                </c:pt>
                <c:pt idx="973">
                  <c:v>593.52737782257452</c:v>
                </c:pt>
                <c:pt idx="974">
                  <c:v>595.024231395583</c:v>
                </c:pt>
                <c:pt idx="975">
                  <c:v>596.52250028530329</c:v>
                </c:pt>
                <c:pt idx="976">
                  <c:v>598.02218449173517</c:v>
                </c:pt>
                <c:pt idx="977">
                  <c:v>599.52328401487921</c:v>
                </c:pt>
                <c:pt idx="978">
                  <c:v>601.02579885473506</c:v>
                </c:pt>
                <c:pt idx="979">
                  <c:v>602.52972901130261</c:v>
                </c:pt>
                <c:pt idx="980">
                  <c:v>604.0350744845822</c:v>
                </c:pt>
                <c:pt idx="981">
                  <c:v>605.54183527457337</c:v>
                </c:pt>
                <c:pt idx="982">
                  <c:v>607.0500113812767</c:v>
                </c:pt>
                <c:pt idx="983">
                  <c:v>608.55960280469185</c:v>
                </c:pt>
                <c:pt idx="984">
                  <c:v>610.07060954481858</c:v>
                </c:pt>
                <c:pt idx="985">
                  <c:v>611.58303160165758</c:v>
                </c:pt>
                <c:pt idx="986">
                  <c:v>613.09686897520817</c:v>
                </c:pt>
                <c:pt idx="987">
                  <c:v>614.61212166547045</c:v>
                </c:pt>
                <c:pt idx="988">
                  <c:v>616.12878967244501</c:v>
                </c:pt>
                <c:pt idx="989">
                  <c:v>617.64687299613104</c:v>
                </c:pt>
                <c:pt idx="990">
                  <c:v>619.16637163652922</c:v>
                </c:pt>
                <c:pt idx="991">
                  <c:v>620.68728559363899</c:v>
                </c:pt>
                <c:pt idx="992">
                  <c:v>622.20961486746069</c:v>
                </c:pt>
                <c:pt idx="993">
                  <c:v>623.73335945799442</c:v>
                </c:pt>
                <c:pt idx="994">
                  <c:v>625.25851936523975</c:v>
                </c:pt>
                <c:pt idx="995">
                  <c:v>626.78509458919734</c:v>
                </c:pt>
                <c:pt idx="996">
                  <c:v>628.31308512986641</c:v>
                </c:pt>
                <c:pt idx="997">
                  <c:v>629.84249098724729</c:v>
                </c:pt>
                <c:pt idx="998">
                  <c:v>631.37331216134032</c:v>
                </c:pt>
                <c:pt idx="999">
                  <c:v>632.90554865214494</c:v>
                </c:pt>
                <c:pt idx="1000">
                  <c:v>634.43920045966161</c:v>
                </c:pt>
                <c:pt idx="1001">
                  <c:v>635.97426758388997</c:v>
                </c:pt>
                <c:pt idx="1002">
                  <c:v>637.51075002483003</c:v>
                </c:pt>
                <c:pt idx="1003">
                  <c:v>639.04864778248248</c:v>
                </c:pt>
                <c:pt idx="1004">
                  <c:v>640.58796085684639</c:v>
                </c:pt>
                <c:pt idx="1005">
                  <c:v>643.59991096989438</c:v>
                </c:pt>
                <c:pt idx="1006">
                  <c:v>645.14346999439374</c:v>
                </c:pt>
                <c:pt idx="1007">
                  <c:v>646.68844433560514</c:v>
                </c:pt>
                <c:pt idx="1008">
                  <c:v>648.23483399352858</c:v>
                </c:pt>
                <c:pt idx="1009">
                  <c:v>649.78263896816361</c:v>
                </c:pt>
                <c:pt idx="1010">
                  <c:v>651.33185925951068</c:v>
                </c:pt>
                <c:pt idx="1011">
                  <c:v>652.88249486756933</c:v>
                </c:pt>
                <c:pt idx="1012">
                  <c:v>654.43454579234015</c:v>
                </c:pt>
                <c:pt idx="1013">
                  <c:v>655.98801203382277</c:v>
                </c:pt>
                <c:pt idx="1014">
                  <c:v>657.54289359201709</c:v>
                </c:pt>
                <c:pt idx="1015">
                  <c:v>659.09919046692323</c:v>
                </c:pt>
                <c:pt idx="1016">
                  <c:v>660.65690265854141</c:v>
                </c:pt>
                <c:pt idx="1017">
                  <c:v>662.21603016687141</c:v>
                </c:pt>
                <c:pt idx="1018">
                  <c:v>663.77657299191321</c:v>
                </c:pt>
                <c:pt idx="1019">
                  <c:v>665.33853113366695</c:v>
                </c:pt>
                <c:pt idx="1020">
                  <c:v>666.90190459213238</c:v>
                </c:pt>
                <c:pt idx="1021">
                  <c:v>668.46669336730974</c:v>
                </c:pt>
                <c:pt idx="1022">
                  <c:v>670.03289745919892</c:v>
                </c:pt>
                <c:pt idx="1023">
                  <c:v>671.6005168677998</c:v>
                </c:pt>
                <c:pt idx="1024">
                  <c:v>673.16955159311294</c:v>
                </c:pt>
                <c:pt idx="1025">
                  <c:v>674.74000163513756</c:v>
                </c:pt>
                <c:pt idx="1026">
                  <c:v>676.79990990034935</c:v>
                </c:pt>
                <c:pt idx="1027">
                  <c:v>678.86169368303354</c:v>
                </c:pt>
                <c:pt idx="1028">
                  <c:v>680.92535298318978</c:v>
                </c:pt>
                <c:pt idx="1029">
                  <c:v>682.99088780081877</c:v>
                </c:pt>
                <c:pt idx="1030">
                  <c:v>685.05829813591959</c:v>
                </c:pt>
                <c:pt idx="1031">
                  <c:v>687.1275839884928</c:v>
                </c:pt>
                <c:pt idx="1032">
                  <c:v>689.19874535853887</c:v>
                </c:pt>
                <c:pt idx="1033">
                  <c:v>691.27178224605666</c:v>
                </c:pt>
                <c:pt idx="1034">
                  <c:v>693.3466946510473</c:v>
                </c:pt>
                <c:pt idx="1035">
                  <c:v>695.42348257350966</c:v>
                </c:pt>
                <c:pt idx="1036">
                  <c:v>697.50214601344453</c:v>
                </c:pt>
                <c:pt idx="1037">
                  <c:v>699.58268497085214</c:v>
                </c:pt>
                <c:pt idx="1038">
                  <c:v>701.66509944573158</c:v>
                </c:pt>
                <c:pt idx="1039">
                  <c:v>703.74938943808388</c:v>
                </c:pt>
                <c:pt idx="1040">
                  <c:v>705.83555494790801</c:v>
                </c:pt>
                <c:pt idx="1041">
                  <c:v>707.92359597520442</c:v>
                </c:pt>
                <c:pt idx="1042">
                  <c:v>710.01351251997357</c:v>
                </c:pt>
                <c:pt idx="1043">
                  <c:v>712.10530458221456</c:v>
                </c:pt>
                <c:pt idx="1044">
                  <c:v>714.19897216192828</c:v>
                </c:pt>
                <c:pt idx="1045">
                  <c:v>716.29451525911418</c:v>
                </c:pt>
                <c:pt idx="1046">
                  <c:v>718.39193387377213</c:v>
                </c:pt>
                <c:pt idx="1047">
                  <c:v>720.49122800590294</c:v>
                </c:pt>
                <c:pt idx="1048">
                  <c:v>722.59239765550558</c:v>
                </c:pt>
                <c:pt idx="1049">
                  <c:v>724.69544282258084</c:v>
                </c:pt>
                <c:pt idx="1050">
                  <c:v>726.80036350712851</c:v>
                </c:pt>
                <c:pt idx="1051">
                  <c:v>728.90715970914789</c:v>
                </c:pt>
                <c:pt idx="1052">
                  <c:v>733.05545667978913</c:v>
                </c:pt>
                <c:pt idx="1053">
                  <c:v>735.16787943422594</c:v>
                </c:pt>
                <c:pt idx="1054">
                  <c:v>737.28217770613514</c:v>
                </c:pt>
                <c:pt idx="1055">
                  <c:v>739.39835149551629</c:v>
                </c:pt>
                <c:pt idx="1056">
                  <c:v>741.51640080237019</c:v>
                </c:pt>
                <c:pt idx="1057">
                  <c:v>743.63632562669625</c:v>
                </c:pt>
                <c:pt idx="1058">
                  <c:v>745.75812596849482</c:v>
                </c:pt>
                <c:pt idx="1059">
                  <c:v>747.88180182776523</c:v>
                </c:pt>
                <c:pt idx="1060">
                  <c:v>750.00735320450815</c:v>
                </c:pt>
                <c:pt idx="1061">
                  <c:v>752.13478009872358</c:v>
                </c:pt>
                <c:pt idx="1062">
                  <c:v>754.2640825104113</c:v>
                </c:pt>
                <c:pt idx="1063">
                  <c:v>756.3952604395713</c:v>
                </c:pt>
                <c:pt idx="1064">
                  <c:v>758.52831388620336</c:v>
                </c:pt>
                <c:pt idx="1065">
                  <c:v>760.66324285030817</c:v>
                </c:pt>
                <c:pt idx="1066">
                  <c:v>762.80004733188514</c:v>
                </c:pt>
                <c:pt idx="1067">
                  <c:v>764.93872733093417</c:v>
                </c:pt>
                <c:pt idx="1068">
                  <c:v>767.07928284745606</c:v>
                </c:pt>
                <c:pt idx="1069">
                  <c:v>769.22171388144977</c:v>
                </c:pt>
                <c:pt idx="1070">
                  <c:v>771.366020432916</c:v>
                </c:pt>
                <c:pt idx="1071">
                  <c:v>773.51220250185452</c:v>
                </c:pt>
                <c:pt idx="1072">
                  <c:v>775.6602600882652</c:v>
                </c:pt>
                <c:pt idx="1073">
                  <c:v>777.81019319214874</c:v>
                </c:pt>
                <c:pt idx="1074">
                  <c:v>779.962001813504</c:v>
                </c:pt>
                <c:pt idx="1075">
                  <c:v>782.11568595233166</c:v>
                </c:pt>
                <c:pt idx="1076">
                  <c:v>784.27124560863206</c:v>
                </c:pt>
                <c:pt idx="1077">
                  <c:v>786.4286807824044</c:v>
                </c:pt>
                <c:pt idx="1078">
                  <c:v>788.58799147364959</c:v>
                </c:pt>
                <c:pt idx="1079">
                  <c:v>790.74917768236662</c:v>
                </c:pt>
                <c:pt idx="1080">
                  <c:v>792.91223940855571</c:v>
                </c:pt>
                <c:pt idx="1081">
                  <c:v>795.07717665221776</c:v>
                </c:pt>
                <c:pt idx="1082">
                  <c:v>797.24398941335176</c:v>
                </c:pt>
                <c:pt idx="1083">
                  <c:v>799.41267769195849</c:v>
                </c:pt>
                <c:pt idx="1084">
                  <c:v>801.58324148803672</c:v>
                </c:pt>
                <c:pt idx="1085">
                  <c:v>803.75568080158757</c:v>
                </c:pt>
                <c:pt idx="1086">
                  <c:v>805.92999563261128</c:v>
                </c:pt>
                <c:pt idx="1087">
                  <c:v>808.10618598110671</c:v>
                </c:pt>
                <c:pt idx="1088">
                  <c:v>810.28425184707476</c:v>
                </c:pt>
                <c:pt idx="1089">
                  <c:v>812.46419323051509</c:v>
                </c:pt>
                <c:pt idx="1090">
                  <c:v>814.64601013142749</c:v>
                </c:pt>
                <c:pt idx="1091">
                  <c:v>816.82970254981285</c:v>
                </c:pt>
                <c:pt idx="1092">
                  <c:v>819.01527048566982</c:v>
                </c:pt>
                <c:pt idx="1093">
                  <c:v>821.20271393899952</c:v>
                </c:pt>
                <c:pt idx="1094">
                  <c:v>823.3920329098014</c:v>
                </c:pt>
                <c:pt idx="1095">
                  <c:v>825.58322739807556</c:v>
                </c:pt>
                <c:pt idx="1096">
                  <c:v>827.77629740382213</c:v>
                </c:pt>
                <c:pt idx="1097">
                  <c:v>829.97124292704098</c:v>
                </c:pt>
                <c:pt idx="1098">
                  <c:v>832.16806396773222</c:v>
                </c:pt>
                <c:pt idx="1099">
                  <c:v>836.49641061571594</c:v>
                </c:pt>
                <c:pt idx="1100">
                  <c:v>838.69885820882405</c:v>
                </c:pt>
                <c:pt idx="1101">
                  <c:v>840.90318131940467</c:v>
                </c:pt>
                <c:pt idx="1102">
                  <c:v>843.10937994745746</c:v>
                </c:pt>
                <c:pt idx="1103">
                  <c:v>845.31745409298242</c:v>
                </c:pt>
                <c:pt idx="1104">
                  <c:v>847.52740375597989</c:v>
                </c:pt>
                <c:pt idx="1105">
                  <c:v>849.73922893644965</c:v>
                </c:pt>
                <c:pt idx="1106">
                  <c:v>851.95292963439181</c:v>
                </c:pt>
                <c:pt idx="1107">
                  <c:v>854.16850584980637</c:v>
                </c:pt>
                <c:pt idx="1108">
                  <c:v>856.38595758269287</c:v>
                </c:pt>
                <c:pt idx="1109">
                  <c:v>858.605284833052</c:v>
                </c:pt>
                <c:pt idx="1110">
                  <c:v>860.82648760088341</c:v>
                </c:pt>
                <c:pt idx="1111">
                  <c:v>863.04956588618688</c:v>
                </c:pt>
                <c:pt idx="1112">
                  <c:v>865.27451968896321</c:v>
                </c:pt>
                <c:pt idx="1113">
                  <c:v>867.50134900921125</c:v>
                </c:pt>
                <c:pt idx="1114">
                  <c:v>869.73005384693192</c:v>
                </c:pt>
                <c:pt idx="1115">
                  <c:v>871.96063420212499</c:v>
                </c:pt>
                <c:pt idx="1116">
                  <c:v>874.19309007479046</c:v>
                </c:pt>
                <c:pt idx="1117">
                  <c:v>876.4274214649281</c:v>
                </c:pt>
                <c:pt idx="1118">
                  <c:v>878.6636283725378</c:v>
                </c:pt>
                <c:pt idx="1119">
                  <c:v>880.90171079761956</c:v>
                </c:pt>
                <c:pt idx="1120">
                  <c:v>883.1416687401744</c:v>
                </c:pt>
                <c:pt idx="1121">
                  <c:v>885.38350220020129</c:v>
                </c:pt>
                <c:pt idx="1122">
                  <c:v>887.62721117770047</c:v>
                </c:pt>
                <c:pt idx="1123">
                  <c:v>889.87279567267217</c:v>
                </c:pt>
                <c:pt idx="1124">
                  <c:v>892.12025568511604</c:v>
                </c:pt>
                <c:pt idx="1125">
                  <c:v>894.36959121503241</c:v>
                </c:pt>
                <c:pt idx="1126">
                  <c:v>896.62080226242085</c:v>
                </c:pt>
                <c:pt idx="1127">
                  <c:v>898.87388882728169</c:v>
                </c:pt>
                <c:pt idx="1128">
                  <c:v>901.12885090961436</c:v>
                </c:pt>
                <c:pt idx="1129">
                  <c:v>903.38568850941977</c:v>
                </c:pt>
                <c:pt idx="1130">
                  <c:v>905.64440162669757</c:v>
                </c:pt>
                <c:pt idx="1131">
                  <c:v>907.90499026144767</c:v>
                </c:pt>
                <c:pt idx="1132">
                  <c:v>910.16745441367027</c:v>
                </c:pt>
                <c:pt idx="1133">
                  <c:v>912.43179408336505</c:v>
                </c:pt>
                <c:pt idx="1134">
                  <c:v>914.698009270532</c:v>
                </c:pt>
                <c:pt idx="1135">
                  <c:v>916.96609997517146</c:v>
                </c:pt>
                <c:pt idx="1136">
                  <c:v>919.23606619728287</c:v>
                </c:pt>
                <c:pt idx="1137">
                  <c:v>921.50790793686758</c:v>
                </c:pt>
                <c:pt idx="1138">
                  <c:v>923.78162519392333</c:v>
                </c:pt>
                <c:pt idx="1139">
                  <c:v>926.05721796845194</c:v>
                </c:pt>
                <c:pt idx="1140">
                  <c:v>928.33468626045328</c:v>
                </c:pt>
                <c:pt idx="1141">
                  <c:v>930.61403006992657</c:v>
                </c:pt>
                <c:pt idx="1142">
                  <c:v>932.89524939687226</c:v>
                </c:pt>
                <c:pt idx="1143">
                  <c:v>935.17834424129012</c:v>
                </c:pt>
                <c:pt idx="1144">
                  <c:v>937.46331460318004</c:v>
                </c:pt>
                <c:pt idx="1145">
                  <c:v>939.75016048254315</c:v>
                </c:pt>
                <c:pt idx="1146">
                  <c:v>942.03888187937753</c:v>
                </c:pt>
                <c:pt idx="1147">
                  <c:v>946.55102923964887</c:v>
                </c:pt>
                <c:pt idx="1148">
                  <c:v>948.8453771889009</c:v>
                </c:pt>
                <c:pt idx="1149">
                  <c:v>951.1416006556251</c:v>
                </c:pt>
                <c:pt idx="1150">
                  <c:v>953.43969963982158</c:v>
                </c:pt>
                <c:pt idx="1151">
                  <c:v>955.73967414149047</c:v>
                </c:pt>
                <c:pt idx="1152">
                  <c:v>958.04152416063175</c:v>
                </c:pt>
                <c:pt idx="1153">
                  <c:v>960.34524969724475</c:v>
                </c:pt>
                <c:pt idx="1154">
                  <c:v>962.65085075133129</c:v>
                </c:pt>
                <c:pt idx="1155">
                  <c:v>964.95832732288886</c:v>
                </c:pt>
                <c:pt idx="1156">
                  <c:v>967.26767941191929</c:v>
                </c:pt>
                <c:pt idx="1157">
                  <c:v>969.57890701842223</c:v>
                </c:pt>
                <c:pt idx="1158">
                  <c:v>971.89201014239734</c:v>
                </c:pt>
                <c:pt idx="1159">
                  <c:v>974.20698878384485</c:v>
                </c:pt>
                <c:pt idx="1160">
                  <c:v>976.52384294276465</c:v>
                </c:pt>
                <c:pt idx="1161">
                  <c:v>978.84257261915684</c:v>
                </c:pt>
                <c:pt idx="1162">
                  <c:v>981.16317781302132</c:v>
                </c:pt>
                <c:pt idx="1163">
                  <c:v>983.48565852435729</c:v>
                </c:pt>
                <c:pt idx="1164">
                  <c:v>985.81001475316646</c:v>
                </c:pt>
                <c:pt idx="1165">
                  <c:v>988.13624649944779</c:v>
                </c:pt>
                <c:pt idx="1166">
                  <c:v>990.46435376320164</c:v>
                </c:pt>
                <c:pt idx="1167">
                  <c:v>992.79433654442755</c:v>
                </c:pt>
                <c:pt idx="1168">
                  <c:v>995.12619484312609</c:v>
                </c:pt>
                <c:pt idx="1169">
                  <c:v>997.45992865929679</c:v>
                </c:pt>
                <c:pt idx="1170">
                  <c:v>999.79553799294001</c:v>
                </c:pt>
                <c:pt idx="1171">
                  <c:v>1002.1330228440549</c:v>
                </c:pt>
                <c:pt idx="1172">
                  <c:v>1004.4723832126423</c:v>
                </c:pt>
                <c:pt idx="1173">
                  <c:v>1006.8136190987024</c:v>
                </c:pt>
                <c:pt idx="1174">
                  <c:v>1009.1567305022346</c:v>
                </c:pt>
                <c:pt idx="1175">
                  <c:v>1011.5017174232389</c:v>
                </c:pt>
                <c:pt idx="1176">
                  <c:v>1013.8485798617158</c:v>
                </c:pt>
                <c:pt idx="1177">
                  <c:v>1016.1973178176653</c:v>
                </c:pt>
                <c:pt idx="1178">
                  <c:v>1018.5479312910869</c:v>
                </c:pt>
                <c:pt idx="1179">
                  <c:v>1020.9004202819806</c:v>
                </c:pt>
                <c:pt idx="1180">
                  <c:v>1023.2547847903463</c:v>
                </c:pt>
                <c:pt idx="1181">
                  <c:v>1025.6110248161854</c:v>
                </c:pt>
                <c:pt idx="1182">
                  <c:v>1027.9691403594957</c:v>
                </c:pt>
                <c:pt idx="1183">
                  <c:v>1030.3291314202788</c:v>
                </c:pt>
                <c:pt idx="1184">
                  <c:v>1032.6909979985346</c:v>
                </c:pt>
                <c:pt idx="1185">
                  <c:v>1035.0547400942623</c:v>
                </c:pt>
                <c:pt idx="1186">
                  <c:v>1037.4203577074622</c:v>
                </c:pt>
                <c:pt idx="1187">
                  <c:v>1039.7878508381348</c:v>
                </c:pt>
                <c:pt idx="1188">
                  <c:v>1042.157219486279</c:v>
                </c:pt>
                <c:pt idx="1189">
                  <c:v>1044.5284636518968</c:v>
                </c:pt>
                <c:pt idx="1190">
                  <c:v>1046.9015833349854</c:v>
                </c:pt>
                <c:pt idx="1191">
                  <c:v>1049.276578535548</c:v>
                </c:pt>
                <c:pt idx="1192">
                  <c:v>1051.6534492535811</c:v>
                </c:pt>
                <c:pt idx="1193">
                  <c:v>1056.3418952562508</c:v>
                </c:pt>
                <c:pt idx="1194">
                  <c:v>1058.7243925267016</c:v>
                </c:pt>
                <c:pt idx="1195">
                  <c:v>1061.1087653146251</c:v>
                </c:pt>
                <c:pt idx="1196">
                  <c:v>1063.4950136200207</c:v>
                </c:pt>
                <c:pt idx="1197">
                  <c:v>1065.883137442888</c:v>
                </c:pt>
                <c:pt idx="1198">
                  <c:v>1068.2731367832291</c:v>
                </c:pt>
                <c:pt idx="1199">
                  <c:v>1070.6650116410412</c:v>
                </c:pt>
                <c:pt idx="1200">
                  <c:v>1073.0587620163262</c:v>
                </c:pt>
                <c:pt idx="1201">
                  <c:v>1075.4543879090834</c:v>
                </c:pt>
                <c:pt idx="1202">
                  <c:v>1077.8518893193129</c:v>
                </c:pt>
                <c:pt idx="1203">
                  <c:v>1080.2512662470147</c:v>
                </c:pt>
                <c:pt idx="1204">
                  <c:v>1082.652518692189</c:v>
                </c:pt>
                <c:pt idx="1205">
                  <c:v>1085.0556466548355</c:v>
                </c:pt>
                <c:pt idx="1206">
                  <c:v>1087.4606501349542</c:v>
                </c:pt>
                <c:pt idx="1207">
                  <c:v>1089.8675291325449</c:v>
                </c:pt>
                <c:pt idx="1208">
                  <c:v>1092.2762836476084</c:v>
                </c:pt>
                <c:pt idx="1209">
                  <c:v>1094.6869136801442</c:v>
                </c:pt>
                <c:pt idx="1210">
                  <c:v>1097.0994192301523</c:v>
                </c:pt>
                <c:pt idx="1211">
                  <c:v>1099.513800297633</c:v>
                </c:pt>
                <c:pt idx="1212">
                  <c:v>1101.9300568825856</c:v>
                </c:pt>
                <c:pt idx="1213">
                  <c:v>1104.3481889850109</c:v>
                </c:pt>
                <c:pt idx="1214">
                  <c:v>1106.7681966049081</c:v>
                </c:pt>
                <c:pt idx="1215">
                  <c:v>1109.1900797422779</c:v>
                </c:pt>
                <c:pt idx="1216">
                  <c:v>1111.6138383971195</c:v>
                </c:pt>
                <c:pt idx="1217">
                  <c:v>1114.0394725694341</c:v>
                </c:pt>
                <c:pt idx="1218">
                  <c:v>1116.4669822592205</c:v>
                </c:pt>
                <c:pt idx="1219">
                  <c:v>1118.8963674664794</c:v>
                </c:pt>
                <c:pt idx="1220">
                  <c:v>1121.327628191211</c:v>
                </c:pt>
                <c:pt idx="1221">
                  <c:v>1123.7607644334148</c:v>
                </c:pt>
                <c:pt idx="1222">
                  <c:v>1126.1957761930908</c:v>
                </c:pt>
                <c:pt idx="1223">
                  <c:v>1128.6326634702391</c:v>
                </c:pt>
                <c:pt idx="1224">
                  <c:v>1131.0714262648592</c:v>
                </c:pt>
                <c:pt idx="1225">
                  <c:v>1133.5120645769528</c:v>
                </c:pt>
                <c:pt idx="1226">
                  <c:v>1135.9545784065174</c:v>
                </c:pt>
                <c:pt idx="1227">
                  <c:v>1138.3989677535549</c:v>
                </c:pt>
                <c:pt idx="1228">
                  <c:v>1140.8452326180648</c:v>
                </c:pt>
                <c:pt idx="1229">
                  <c:v>1143.2933730000468</c:v>
                </c:pt>
                <c:pt idx="1230">
                  <c:v>1145.7433888995015</c:v>
                </c:pt>
                <c:pt idx="1231">
                  <c:v>1148.1952803164284</c:v>
                </c:pt>
                <c:pt idx="1232">
                  <c:v>1150.6490472508272</c:v>
                </c:pt>
                <c:pt idx="1233">
                  <c:v>1153.1046897026993</c:v>
                </c:pt>
                <c:pt idx="1234">
                  <c:v>1155.5622076720426</c:v>
                </c:pt>
                <c:pt idx="1235">
                  <c:v>1158.0216011588591</c:v>
                </c:pt>
                <c:pt idx="1236">
                  <c:v>1160.482870163147</c:v>
                </c:pt>
                <c:pt idx="1237">
                  <c:v>1162.9460146849078</c:v>
                </c:pt>
                <c:pt idx="1238">
                  <c:v>1165.4110347241408</c:v>
                </c:pt>
                <c:pt idx="1239">
                  <c:v>1167.8779302808464</c:v>
                </c:pt>
                <c:pt idx="1240">
                  <c:v>1172.7464259608587</c:v>
                </c:pt>
                <c:pt idx="1241">
                  <c:v>1175.2189480699806</c:v>
                </c:pt>
                <c:pt idx="1242">
                  <c:v>1177.6933456965753</c:v>
                </c:pt>
                <c:pt idx="1243">
                  <c:v>1180.1696188406427</c:v>
                </c:pt>
                <c:pt idx="1244">
                  <c:v>1182.6477675021815</c:v>
                </c:pt>
                <c:pt idx="1245">
                  <c:v>1185.1277916811932</c:v>
                </c:pt>
                <c:pt idx="1246">
                  <c:v>1187.6096913776773</c:v>
                </c:pt>
                <c:pt idx="1247">
                  <c:v>1190.0934665916332</c:v>
                </c:pt>
                <c:pt idx="1248">
                  <c:v>1192.5791173230623</c:v>
                </c:pt>
                <c:pt idx="1249">
                  <c:v>1195.0666435719634</c:v>
                </c:pt>
                <c:pt idx="1250">
                  <c:v>1197.5560453383366</c:v>
                </c:pt>
                <c:pt idx="1251">
                  <c:v>1200.0473226221816</c:v>
                </c:pt>
                <c:pt idx="1252">
                  <c:v>1202.5404754234992</c:v>
                </c:pt>
                <c:pt idx="1253">
                  <c:v>1205.0355037422903</c:v>
                </c:pt>
                <c:pt idx="1254">
                  <c:v>1207.5324075785522</c:v>
                </c:pt>
                <c:pt idx="1255">
                  <c:v>1210.0311869322873</c:v>
                </c:pt>
                <c:pt idx="1256">
                  <c:v>1212.5318418034947</c:v>
                </c:pt>
                <c:pt idx="1257">
                  <c:v>1215.0343721921738</c:v>
                </c:pt>
                <c:pt idx="1258">
                  <c:v>1217.5387780983262</c:v>
                </c:pt>
                <c:pt idx="1259">
                  <c:v>1220.0450595219504</c:v>
                </c:pt>
                <c:pt idx="1260">
                  <c:v>1222.5532164630463</c:v>
                </c:pt>
                <c:pt idx="1261">
                  <c:v>1225.063248921615</c:v>
                </c:pt>
                <c:pt idx="1262">
                  <c:v>1227.5751568976561</c:v>
                </c:pt>
                <c:pt idx="1263">
                  <c:v>1230.0889403911704</c:v>
                </c:pt>
                <c:pt idx="1264">
                  <c:v>1232.6045994021556</c:v>
                </c:pt>
                <c:pt idx="1265">
                  <c:v>1235.1221339306137</c:v>
                </c:pt>
                <c:pt idx="1266">
                  <c:v>1237.6415439765442</c:v>
                </c:pt>
                <c:pt idx="1267">
                  <c:v>1240.1628295399464</c:v>
                </c:pt>
                <c:pt idx="1268">
                  <c:v>1242.6859906208219</c:v>
                </c:pt>
                <c:pt idx="1269">
                  <c:v>1245.2110272191694</c:v>
                </c:pt>
                <c:pt idx="1270">
                  <c:v>1247.7379393349884</c:v>
                </c:pt>
                <c:pt idx="1271">
                  <c:v>1250.2667269682804</c:v>
                </c:pt>
                <c:pt idx="1272">
                  <c:v>1252.7973901190448</c:v>
                </c:pt>
                <c:pt idx="1273">
                  <c:v>1255.3299287872817</c:v>
                </c:pt>
                <c:pt idx="1274">
                  <c:v>1257.8643429729907</c:v>
                </c:pt>
                <c:pt idx="1275">
                  <c:v>1260.4006326761721</c:v>
                </c:pt>
                <c:pt idx="1276">
                  <c:v>1262.9387978968252</c:v>
                </c:pt>
                <c:pt idx="1277">
                  <c:v>1265.4788386349508</c:v>
                </c:pt>
                <c:pt idx="1278">
                  <c:v>1268.0207548905498</c:v>
                </c:pt>
                <c:pt idx="1279">
                  <c:v>1270.5645466636204</c:v>
                </c:pt>
                <c:pt idx="1280">
                  <c:v>1273.1102139541629</c:v>
                </c:pt>
                <c:pt idx="1281">
                  <c:v>1275.657756762178</c:v>
                </c:pt>
                <c:pt idx="1282">
                  <c:v>1278.2071750876657</c:v>
                </c:pt>
                <c:pt idx="1283">
                  <c:v>1280.7584689306257</c:v>
                </c:pt>
                <c:pt idx="1284">
                  <c:v>1283.311638291058</c:v>
                </c:pt>
                <c:pt idx="1285">
                  <c:v>1285.8666831689623</c:v>
                </c:pt>
                <c:pt idx="1286">
                  <c:v>1288.4236035643385</c:v>
                </c:pt>
                <c:pt idx="1287">
                  <c:v>1290.9823994771878</c:v>
                </c:pt>
                <c:pt idx="1288">
                  <c:v>1296.0346958694875</c:v>
                </c:pt>
                <c:pt idx="1289">
                  <c:v>1298.5991183347535</c:v>
                </c:pt>
                <c:pt idx="1290">
                  <c:v>1301.1654163174921</c:v>
                </c:pt>
                <c:pt idx="1291">
                  <c:v>1303.7335898177023</c:v>
                </c:pt>
                <c:pt idx="1292">
                  <c:v>1306.3036388353862</c:v>
                </c:pt>
                <c:pt idx="1293">
                  <c:v>1308.8755633705414</c:v>
                </c:pt>
                <c:pt idx="1294">
                  <c:v>1311.4493634231692</c:v>
                </c:pt>
                <c:pt idx="1295">
                  <c:v>1314.0250389932685</c:v>
                </c:pt>
                <c:pt idx="1296">
                  <c:v>1316.6025900808411</c:v>
                </c:pt>
                <c:pt idx="1297">
                  <c:v>1319.1820166858865</c:v>
                </c:pt>
                <c:pt idx="1298">
                  <c:v>1321.7633188084028</c:v>
                </c:pt>
                <c:pt idx="1299">
                  <c:v>1324.3464964483924</c:v>
                </c:pt>
                <c:pt idx="1300">
                  <c:v>1326.9315496058541</c:v>
                </c:pt>
                <c:pt idx="1301">
                  <c:v>1329.5184782807873</c:v>
                </c:pt>
                <c:pt idx="1302">
                  <c:v>1332.1072824731943</c:v>
                </c:pt>
                <c:pt idx="1303">
                  <c:v>1334.6979621830733</c:v>
                </c:pt>
                <c:pt idx="1304">
                  <c:v>1337.2905174104235</c:v>
                </c:pt>
                <c:pt idx="1305">
                  <c:v>1339.8849481552468</c:v>
                </c:pt>
                <c:pt idx="1306">
                  <c:v>1342.4812544175425</c:v>
                </c:pt>
                <c:pt idx="1307">
                  <c:v>1345.079436197311</c:v>
                </c:pt>
                <c:pt idx="1308">
                  <c:v>1347.6794934945506</c:v>
                </c:pt>
                <c:pt idx="1309">
                  <c:v>1350.2814263092632</c:v>
                </c:pt>
                <c:pt idx="1310">
                  <c:v>1352.8852346414478</c:v>
                </c:pt>
                <c:pt idx="1311">
                  <c:v>1355.4909184911046</c:v>
                </c:pt>
                <c:pt idx="1312">
                  <c:v>1358.0984778582347</c:v>
                </c:pt>
                <c:pt idx="1313">
                  <c:v>1360.7079127428367</c:v>
                </c:pt>
                <c:pt idx="1314">
                  <c:v>1363.3192231449102</c:v>
                </c:pt>
                <c:pt idx="1315">
                  <c:v>1365.9324090644566</c:v>
                </c:pt>
                <c:pt idx="1316">
                  <c:v>1368.5474705014753</c:v>
                </c:pt>
                <c:pt idx="1317">
                  <c:v>1371.1644074559665</c:v>
                </c:pt>
                <c:pt idx="1318">
                  <c:v>1373.7832199279301</c:v>
                </c:pt>
                <c:pt idx="1319">
                  <c:v>1376.4039079173656</c:v>
                </c:pt>
                <c:pt idx="1320">
                  <c:v>1379.026471424273</c:v>
                </c:pt>
                <c:pt idx="1321">
                  <c:v>1381.6509104486538</c:v>
                </c:pt>
                <c:pt idx="1322">
                  <c:v>1384.277224990507</c:v>
                </c:pt>
                <c:pt idx="1323">
                  <c:v>1386.9054150498321</c:v>
                </c:pt>
                <c:pt idx="1324">
                  <c:v>1389.5354806266289</c:v>
                </c:pt>
                <c:pt idx="1325">
                  <c:v>1392.1674217208986</c:v>
                </c:pt>
                <c:pt idx="1326">
                  <c:v>1394.8012383326404</c:v>
                </c:pt>
                <c:pt idx="1327">
                  <c:v>1397.4369304618549</c:v>
                </c:pt>
                <c:pt idx="1328">
                  <c:v>1400.0744981085415</c:v>
                </c:pt>
                <c:pt idx="1329">
                  <c:v>1402.7139412727006</c:v>
                </c:pt>
                <c:pt idx="1330">
                  <c:v>1405.3552599543311</c:v>
                </c:pt>
                <c:pt idx="1331">
                  <c:v>1407.998454153435</c:v>
                </c:pt>
                <c:pt idx="1332">
                  <c:v>1410.6435238700114</c:v>
                </c:pt>
                <c:pt idx="1333">
                  <c:v>1413.2904691040592</c:v>
                </c:pt>
                <c:pt idx="1334">
                  <c:v>1418.5190641387569</c:v>
                </c:pt>
                <c:pt idx="1335">
                  <c:v>1421.1716359252214</c:v>
                </c:pt>
                <c:pt idx="1336">
                  <c:v>1423.8260832291594</c:v>
                </c:pt>
                <c:pt idx="1337">
                  <c:v>1426.4824060505691</c:v>
                </c:pt>
                <c:pt idx="1338">
                  <c:v>1429.1406043894515</c:v>
                </c:pt>
                <c:pt idx="1339">
                  <c:v>1431.8006782458053</c:v>
                </c:pt>
                <c:pt idx="1340">
                  <c:v>1434.4626276196323</c:v>
                </c:pt>
                <c:pt idx="1341">
                  <c:v>1437.126452510932</c:v>
                </c:pt>
                <c:pt idx="1342">
                  <c:v>1439.7921529197031</c:v>
                </c:pt>
                <c:pt idx="1343">
                  <c:v>1442.4597288459468</c:v>
                </c:pt>
                <c:pt idx="1344">
                  <c:v>1445.1291802896628</c:v>
                </c:pt>
                <c:pt idx="1345">
                  <c:v>1447.8005072508504</c:v>
                </c:pt>
                <c:pt idx="1346">
                  <c:v>1450.4737097295119</c:v>
                </c:pt>
                <c:pt idx="1347">
                  <c:v>1453.1487877256452</c:v>
                </c:pt>
                <c:pt idx="1348">
                  <c:v>1455.82574123925</c:v>
                </c:pt>
                <c:pt idx="1349">
                  <c:v>1458.5045702703276</c:v>
                </c:pt>
                <c:pt idx="1350">
                  <c:v>1461.1852748188776</c:v>
                </c:pt>
                <c:pt idx="1351">
                  <c:v>1463.8678548849007</c:v>
                </c:pt>
                <c:pt idx="1352">
                  <c:v>1466.5523104683946</c:v>
                </c:pt>
                <c:pt idx="1353">
                  <c:v>1469.2386415693616</c:v>
                </c:pt>
                <c:pt idx="1354">
                  <c:v>1471.9268481878009</c:v>
                </c:pt>
                <c:pt idx="1355">
                  <c:v>1474.616930323712</c:v>
                </c:pt>
                <c:pt idx="1356">
                  <c:v>1477.3088879770967</c:v>
                </c:pt>
                <c:pt idx="1357">
                  <c:v>1480.002721147953</c:v>
                </c:pt>
                <c:pt idx="1358">
                  <c:v>1482.6984298362809</c:v>
                </c:pt>
                <c:pt idx="1359">
                  <c:v>1485.3960140420818</c:v>
                </c:pt>
                <c:pt idx="1360">
                  <c:v>1488.0954737653547</c:v>
                </c:pt>
                <c:pt idx="1361">
                  <c:v>1490.7968090061004</c:v>
                </c:pt>
                <c:pt idx="1362">
                  <c:v>1493.5000197643183</c:v>
                </c:pt>
                <c:pt idx="1363">
                  <c:v>1496.2051060400086</c:v>
                </c:pt>
                <c:pt idx="1364">
                  <c:v>1498.9120678331703</c:v>
                </c:pt>
                <c:pt idx="1365">
                  <c:v>1501.6209051438054</c:v>
                </c:pt>
                <c:pt idx="1366">
                  <c:v>1504.3316179719131</c:v>
                </c:pt>
                <c:pt idx="1367">
                  <c:v>1507.0442063174928</c:v>
                </c:pt>
                <c:pt idx="1368">
                  <c:v>1509.758670180544</c:v>
                </c:pt>
                <c:pt idx="1369">
                  <c:v>1512.4750095610677</c:v>
                </c:pt>
                <c:pt idx="1370">
                  <c:v>1515.1932244590644</c:v>
                </c:pt>
                <c:pt idx="1371">
                  <c:v>1517.9133148745332</c:v>
                </c:pt>
                <c:pt idx="1372">
                  <c:v>1520.6352808074744</c:v>
                </c:pt>
                <c:pt idx="1373">
                  <c:v>1523.3591222578877</c:v>
                </c:pt>
                <c:pt idx="1374">
                  <c:v>1526.0848392257726</c:v>
                </c:pt>
                <c:pt idx="1375">
                  <c:v>1528.8124317111308</c:v>
                </c:pt>
                <c:pt idx="1376">
                  <c:v>1531.5418997139618</c:v>
                </c:pt>
                <c:pt idx="1377">
                  <c:v>1534.2732432342639</c:v>
                </c:pt>
                <c:pt idx="1378">
                  <c:v>1537.0064622720388</c:v>
                </c:pt>
                <c:pt idx="1379">
                  <c:v>1539.7415568272863</c:v>
                </c:pt>
                <c:pt idx="1380">
                  <c:v>1542.4785269000054</c:v>
                </c:pt>
                <c:pt idx="1381">
                  <c:v>1547.8871716120464</c:v>
                </c:pt>
                <c:pt idx="1382">
                  <c:v>1550.6297682371833</c:v>
                </c:pt>
                <c:pt idx="1383">
                  <c:v>1553.3742403797914</c:v>
                </c:pt>
                <c:pt idx="1384">
                  <c:v>1556.1205880398727</c:v>
                </c:pt>
                <c:pt idx="1385">
                  <c:v>1558.8688112174268</c:v>
                </c:pt>
                <c:pt idx="1386">
                  <c:v>1561.6189099124522</c:v>
                </c:pt>
                <c:pt idx="1387">
                  <c:v>1564.3708841249504</c:v>
                </c:pt>
                <c:pt idx="1388">
                  <c:v>1567.124733854921</c:v>
                </c:pt>
                <c:pt idx="1389">
                  <c:v>1569.8804591023634</c:v>
                </c:pt>
                <c:pt idx="1390">
                  <c:v>1572.6380598672793</c:v>
                </c:pt>
                <c:pt idx="1391">
                  <c:v>1575.3975361496668</c:v>
                </c:pt>
                <c:pt idx="1392">
                  <c:v>1578.1588879495259</c:v>
                </c:pt>
                <c:pt idx="1393">
                  <c:v>1580.9221152668579</c:v>
                </c:pt>
                <c:pt idx="1394">
                  <c:v>1583.6872181016624</c:v>
                </c:pt>
                <c:pt idx="1395">
                  <c:v>1586.4541964539399</c:v>
                </c:pt>
                <c:pt idx="1396">
                  <c:v>1589.2230503236883</c:v>
                </c:pt>
                <c:pt idx="1397">
                  <c:v>1591.9937797109098</c:v>
                </c:pt>
                <c:pt idx="1398">
                  <c:v>1594.7663846156036</c:v>
                </c:pt>
                <c:pt idx="1399">
                  <c:v>1597.540865037769</c:v>
                </c:pt>
                <c:pt idx="1400">
                  <c:v>1600.3172209774082</c:v>
                </c:pt>
                <c:pt idx="1401">
                  <c:v>1603.0954524345188</c:v>
                </c:pt>
                <c:pt idx="1402">
                  <c:v>1605.8755594091012</c:v>
                </c:pt>
                <c:pt idx="1403">
                  <c:v>1608.6575419011565</c:v>
                </c:pt>
                <c:pt idx="1404">
                  <c:v>1611.4413999106841</c:v>
                </c:pt>
                <c:pt idx="1405">
                  <c:v>1614.2271334376842</c:v>
                </c:pt>
                <c:pt idx="1406">
                  <c:v>1617.0147424821566</c:v>
                </c:pt>
                <c:pt idx="1407">
                  <c:v>1619.8042270441013</c:v>
                </c:pt>
                <c:pt idx="1408">
                  <c:v>1622.5955871235176</c:v>
                </c:pt>
                <c:pt idx="1409">
                  <c:v>1625.388822720407</c:v>
                </c:pt>
                <c:pt idx="1410">
                  <c:v>1628.1839338347691</c:v>
                </c:pt>
                <c:pt idx="1411">
                  <c:v>1630.980920466603</c:v>
                </c:pt>
                <c:pt idx="1412">
                  <c:v>1633.7797826159087</c:v>
                </c:pt>
                <c:pt idx="1413">
                  <c:v>1636.5805202826871</c:v>
                </c:pt>
                <c:pt idx="1414">
                  <c:v>1639.383133466938</c:v>
                </c:pt>
                <c:pt idx="1415">
                  <c:v>1642.1876221686614</c:v>
                </c:pt>
                <c:pt idx="1416">
                  <c:v>1644.9939863878569</c:v>
                </c:pt>
                <c:pt idx="1417">
                  <c:v>1647.8022261245246</c:v>
                </c:pt>
                <c:pt idx="1418">
                  <c:v>1650.612341378664</c:v>
                </c:pt>
                <c:pt idx="1419">
                  <c:v>1653.4243321502765</c:v>
                </c:pt>
                <c:pt idx="1420">
                  <c:v>1656.2381984393619</c:v>
                </c:pt>
                <c:pt idx="1421">
                  <c:v>1659.0539402459185</c:v>
                </c:pt>
                <c:pt idx="1422">
                  <c:v>1661.8715575699482</c:v>
                </c:pt>
                <c:pt idx="1423">
                  <c:v>1664.6910504114501</c:v>
                </c:pt>
                <c:pt idx="1424">
                  <c:v>1667.5124187704232</c:v>
                </c:pt>
                <c:pt idx="1425">
                  <c:v>1670.3356626468706</c:v>
                </c:pt>
                <c:pt idx="1426">
                  <c:v>1673.1607820407889</c:v>
                </c:pt>
                <c:pt idx="1427">
                  <c:v>1675.9877769521802</c:v>
                </c:pt>
                <c:pt idx="1428">
                  <c:v>1681.5764713415629</c:v>
                </c:pt>
                <c:pt idx="1429">
                  <c:v>1684.4090928053718</c:v>
                </c:pt>
                <c:pt idx="1430">
                  <c:v>1687.2435897866515</c:v>
                </c:pt>
                <c:pt idx="1431">
                  <c:v>1690.0799622854042</c:v>
                </c:pt>
                <c:pt idx="1432">
                  <c:v>1692.9182103016292</c:v>
                </c:pt>
                <c:pt idx="1433">
                  <c:v>1695.7583338353259</c:v>
                </c:pt>
                <c:pt idx="1434">
                  <c:v>1698.6003328864963</c:v>
                </c:pt>
                <c:pt idx="1435">
                  <c:v>1701.4442074551382</c:v>
                </c:pt>
                <c:pt idx="1436">
                  <c:v>1704.2899575412516</c:v>
                </c:pt>
                <c:pt idx="1437">
                  <c:v>1707.1375831448383</c:v>
                </c:pt>
                <c:pt idx="1438">
                  <c:v>1709.9870842658972</c:v>
                </c:pt>
                <c:pt idx="1439">
                  <c:v>1712.8384609044292</c:v>
                </c:pt>
                <c:pt idx="1440">
                  <c:v>1715.691713060432</c:v>
                </c:pt>
                <c:pt idx="1441">
                  <c:v>1718.5468407339079</c:v>
                </c:pt>
                <c:pt idx="1442">
                  <c:v>1721.4038439248561</c:v>
                </c:pt>
                <c:pt idx="1443">
                  <c:v>1724.2627226332756</c:v>
                </c:pt>
                <c:pt idx="1444">
                  <c:v>1727.1234768591692</c:v>
                </c:pt>
                <c:pt idx="1445">
                  <c:v>1729.9861066025344</c:v>
                </c:pt>
                <c:pt idx="1446">
                  <c:v>1732.8506118633713</c:v>
                </c:pt>
                <c:pt idx="1447">
                  <c:v>1735.7169926416811</c:v>
                </c:pt>
                <c:pt idx="1448">
                  <c:v>1738.5852489374631</c:v>
                </c:pt>
                <c:pt idx="1449">
                  <c:v>1741.4553807507177</c:v>
                </c:pt>
                <c:pt idx="1450">
                  <c:v>1744.3273880814445</c:v>
                </c:pt>
                <c:pt idx="1451">
                  <c:v>1747.2012709296434</c:v>
                </c:pt>
                <c:pt idx="1452">
                  <c:v>1750.0770292953141</c:v>
                </c:pt>
                <c:pt idx="1453">
                  <c:v>1752.9546631784576</c:v>
                </c:pt>
                <c:pt idx="1454">
                  <c:v>1755.8341725790744</c:v>
                </c:pt>
                <c:pt idx="1455">
                  <c:v>1758.7155574971628</c:v>
                </c:pt>
                <c:pt idx="1456">
                  <c:v>1761.5988179327228</c:v>
                </c:pt>
                <c:pt idx="1457">
                  <c:v>1764.4839538857557</c:v>
                </c:pt>
                <c:pt idx="1458">
                  <c:v>1767.3709653562612</c:v>
                </c:pt>
                <c:pt idx="1459">
                  <c:v>1770.2598523442389</c:v>
                </c:pt>
                <c:pt idx="1460">
                  <c:v>1773.1506148496885</c:v>
                </c:pt>
                <c:pt idx="1461">
                  <c:v>1776.0432528726108</c:v>
                </c:pt>
                <c:pt idx="1462">
                  <c:v>1778.9377664130047</c:v>
                </c:pt>
                <c:pt idx="1463">
                  <c:v>1781.8341554708718</c:v>
                </c:pt>
                <c:pt idx="1464">
                  <c:v>1784.7324200462119</c:v>
                </c:pt>
                <c:pt idx="1465">
                  <c:v>1787.6325601390229</c:v>
                </c:pt>
                <c:pt idx="1466">
                  <c:v>1790.5345757493067</c:v>
                </c:pt>
                <c:pt idx="1467">
                  <c:v>1793.4384668770626</c:v>
                </c:pt>
                <c:pt idx="1468">
                  <c:v>1796.3442335222903</c:v>
                </c:pt>
                <c:pt idx="1469">
                  <c:v>1799.251875684992</c:v>
                </c:pt>
                <c:pt idx="1470">
                  <c:v>1802.1613933651652</c:v>
                </c:pt>
                <c:pt idx="1471">
                  <c:v>1805.0727865628107</c:v>
                </c:pt>
                <c:pt idx="1472">
                  <c:v>1807.9860552779278</c:v>
                </c:pt>
                <c:pt idx="1473">
                  <c:v>1810.9011995105179</c:v>
                </c:pt>
                <c:pt idx="1474">
                  <c:v>1813.8182192605814</c:v>
                </c:pt>
                <c:pt idx="1475">
                  <c:v>1819.5869633273069</c:v>
                </c:pt>
                <c:pt idx="1476">
                  <c:v>1822.5096096297862</c:v>
                </c:pt>
                <c:pt idx="1477">
                  <c:v>1825.4341314497374</c:v>
                </c:pt>
                <c:pt idx="1478">
                  <c:v>1828.3605287871621</c:v>
                </c:pt>
                <c:pt idx="1479">
                  <c:v>1831.2888016420586</c:v>
                </c:pt>
                <c:pt idx="1480">
                  <c:v>1834.2189500144266</c:v>
                </c:pt>
                <c:pt idx="1481">
                  <c:v>1837.1509739042676</c:v>
                </c:pt>
                <c:pt idx="1482">
                  <c:v>1840.0848733115808</c:v>
                </c:pt>
                <c:pt idx="1483">
                  <c:v>1843.0206482363674</c:v>
                </c:pt>
                <c:pt idx="1484">
                  <c:v>1845.9582986786245</c:v>
                </c:pt>
                <c:pt idx="1485">
                  <c:v>1848.8978246383547</c:v>
                </c:pt>
                <c:pt idx="1486">
                  <c:v>1851.8392261155573</c:v>
                </c:pt>
                <c:pt idx="1487">
                  <c:v>1854.7825031102316</c:v>
                </c:pt>
                <c:pt idx="1488">
                  <c:v>1857.7276556223796</c:v>
                </c:pt>
                <c:pt idx="1489">
                  <c:v>1860.6746836519992</c:v>
                </c:pt>
                <c:pt idx="1490">
                  <c:v>1863.6235871990903</c:v>
                </c:pt>
                <c:pt idx="1491">
                  <c:v>1866.5743662636546</c:v>
                </c:pt>
                <c:pt idx="1492">
                  <c:v>1869.5270208456909</c:v>
                </c:pt>
                <c:pt idx="1493">
                  <c:v>1872.4815509451996</c:v>
                </c:pt>
                <c:pt idx="1494">
                  <c:v>1875.4379565621809</c:v>
                </c:pt>
                <c:pt idx="1495">
                  <c:v>1878.3962376966344</c:v>
                </c:pt>
                <c:pt idx="1496">
                  <c:v>1881.3563943485597</c:v>
                </c:pt>
                <c:pt idx="1497">
                  <c:v>1884.318426517958</c:v>
                </c:pt>
                <c:pt idx="1498">
                  <c:v>1887.2823342048291</c:v>
                </c:pt>
                <c:pt idx="1499">
                  <c:v>1890.2481174091718</c:v>
                </c:pt>
                <c:pt idx="1500">
                  <c:v>1893.2157761309863</c:v>
                </c:pt>
                <c:pt idx="1501">
                  <c:v>1896.1853103702733</c:v>
                </c:pt>
                <c:pt idx="1502">
                  <c:v>1899.1567201270334</c:v>
                </c:pt>
                <c:pt idx="1503">
                  <c:v>1902.1300054012654</c:v>
                </c:pt>
                <c:pt idx="1504">
                  <c:v>1905.1051661929698</c:v>
                </c:pt>
                <c:pt idx="1505">
                  <c:v>1908.0822025021464</c:v>
                </c:pt>
                <c:pt idx="1506">
                  <c:v>1911.0611143287947</c:v>
                </c:pt>
                <c:pt idx="1507">
                  <c:v>1915.5838942182661</c:v>
                </c:pt>
                <c:pt idx="1508">
                  <c:v>1920.109543497299</c:v>
                </c:pt>
                <c:pt idx="1509">
                  <c:v>1924.6380621658902</c:v>
                </c:pt>
                <c:pt idx="1510">
                  <c:v>1929.1694502240441</c:v>
                </c:pt>
                <c:pt idx="1511">
                  <c:v>1933.7037076717586</c:v>
                </c:pt>
                <c:pt idx="1512">
                  <c:v>1938.2408345090325</c:v>
                </c:pt>
                <c:pt idx="1513">
                  <c:v>1942.78083073587</c:v>
                </c:pt>
                <c:pt idx="1514">
                  <c:v>1947.323696352267</c:v>
                </c:pt>
                <c:pt idx="1515">
                  <c:v>1951.869431358225</c:v>
                </c:pt>
                <c:pt idx="1516">
                  <c:v>1956.4180357537423</c:v>
                </c:pt>
                <c:pt idx="1517">
                  <c:v>1960.9695095388217</c:v>
                </c:pt>
                <c:pt idx="1518">
                  <c:v>1965.5238527134629</c:v>
                </c:pt>
                <c:pt idx="1519">
                  <c:v>1970.0810652776631</c:v>
                </c:pt>
                <c:pt idx="1520">
                  <c:v>1974.6411472314253</c:v>
                </c:pt>
                <c:pt idx="1521">
                  <c:v>1979.2040985747481</c:v>
                </c:pt>
                <c:pt idx="1522">
                  <c:v>1983.7699193076307</c:v>
                </c:pt>
                <c:pt idx="1523">
                  <c:v>1992.8392469562662</c:v>
                </c:pt>
                <c:pt idx="1524">
                  <c:v>1997.4136758578315</c:v>
                </c:pt>
                <c:pt idx="1525">
                  <c:v>2001.9909741489585</c:v>
                </c:pt>
                <c:pt idx="1526">
                  <c:v>2006.5711418296462</c:v>
                </c:pt>
                <c:pt idx="1527">
                  <c:v>2011.1541788998961</c:v>
                </c:pt>
                <c:pt idx="1528">
                  <c:v>2015.7400853597046</c:v>
                </c:pt>
                <c:pt idx="1529">
                  <c:v>2020.3288612090751</c:v>
                </c:pt>
                <c:pt idx="1530">
                  <c:v>2024.9205064480066</c:v>
                </c:pt>
                <c:pt idx="1531">
                  <c:v>2029.5150210764975</c:v>
                </c:pt>
                <c:pt idx="1532">
                  <c:v>2034.1124050945516</c:v>
                </c:pt>
                <c:pt idx="1533">
                  <c:v>2038.7126585021656</c:v>
                </c:pt>
                <c:pt idx="1534">
                  <c:v>2043.3157812993391</c:v>
                </c:pt>
                <c:pt idx="1535">
                  <c:v>2047.9217734860745</c:v>
                </c:pt>
                <c:pt idx="1536">
                  <c:v>2052.5306350623709</c:v>
                </c:pt>
                <c:pt idx="1537">
                  <c:v>2057.1423660282285</c:v>
                </c:pt>
                <c:pt idx="1538">
                  <c:v>2061.7569663836466</c:v>
                </c:pt>
                <c:pt idx="1539">
                  <c:v>2066.3744361286253</c:v>
                </c:pt>
                <c:pt idx="1540">
                  <c:v>2070.9947752631642</c:v>
                </c:pt>
                <c:pt idx="1541">
                  <c:v>2075.6179837872651</c:v>
                </c:pt>
                <c:pt idx="1542">
                  <c:v>2080.2440617009274</c:v>
                </c:pt>
                <c:pt idx="1543">
                  <c:v>2084.8730090041504</c:v>
                </c:pt>
                <c:pt idx="1544">
                  <c:v>2089.5048256969326</c:v>
                </c:pt>
                <c:pt idx="1545">
                  <c:v>2094.1395117792767</c:v>
                </c:pt>
                <c:pt idx="1546">
                  <c:v>2098.7770672511815</c:v>
                </c:pt>
                <c:pt idx="1547">
                  <c:v>2103.4174921126469</c:v>
                </c:pt>
                <c:pt idx="1548">
                  <c:v>2108.0607863636733</c:v>
                </c:pt>
                <c:pt idx="1549">
                  <c:v>2112.7069500042612</c:v>
                </c:pt>
                <c:pt idx="1550">
                  <c:v>2117.3559830344084</c:v>
                </c:pt>
                <c:pt idx="1551">
                  <c:v>2122.0078854541175</c:v>
                </c:pt>
                <c:pt idx="1552">
                  <c:v>2126.6626572633886</c:v>
                </c:pt>
                <c:pt idx="1553">
                  <c:v>2131.3202984622185</c:v>
                </c:pt>
                <c:pt idx="1554">
                  <c:v>2135.9808090506103</c:v>
                </c:pt>
                <c:pt idx="1555">
                  <c:v>2140.6441890285628</c:v>
                </c:pt>
                <c:pt idx="1556">
                  <c:v>2145.3104383960749</c:v>
                </c:pt>
                <c:pt idx="1557">
                  <c:v>2149.9795571531504</c:v>
                </c:pt>
                <c:pt idx="1558">
                  <c:v>2154.6515452997855</c:v>
                </c:pt>
                <c:pt idx="1559">
                  <c:v>2159.3264028359813</c:v>
                </c:pt>
                <c:pt idx="1560">
                  <c:v>2164.0041297617372</c:v>
                </c:pt>
                <c:pt idx="1561">
                  <c:v>2168.6847260770551</c:v>
                </c:pt>
                <c:pt idx="1562">
                  <c:v>2173.3681917819345</c:v>
                </c:pt>
                <c:pt idx="1563">
                  <c:v>2178.0545268763726</c:v>
                </c:pt>
                <c:pt idx="1564">
                  <c:v>2182.7437313603727</c:v>
                </c:pt>
                <c:pt idx="1565">
                  <c:v>2187.4358052339339</c:v>
                </c:pt>
                <c:pt idx="1566">
                  <c:v>2192.1307484970548</c:v>
                </c:pt>
                <c:pt idx="1567">
                  <c:v>2196.828561149739</c:v>
                </c:pt>
                <c:pt idx="1568">
                  <c:v>2201.5292431919829</c:v>
                </c:pt>
                <c:pt idx="1569">
                  <c:v>2210.8682934593353</c:v>
                </c:pt>
                <c:pt idx="1570">
                  <c:v>2215.5775836702619</c:v>
                </c:pt>
                <c:pt idx="1571">
                  <c:v>2220.2897432707496</c:v>
                </c:pt>
                <c:pt idx="1572">
                  <c:v>2225.004772260796</c:v>
                </c:pt>
                <c:pt idx="1573">
                  <c:v>2229.7226706404053</c:v>
                </c:pt>
                <c:pt idx="1574">
                  <c:v>2234.4434384095748</c:v>
                </c:pt>
                <c:pt idx="1575">
                  <c:v>2239.1670755683044</c:v>
                </c:pt>
                <c:pt idx="1576">
                  <c:v>2243.8935821165965</c:v>
                </c:pt>
                <c:pt idx="1577">
                  <c:v>2248.6229580544491</c:v>
                </c:pt>
                <c:pt idx="1578">
                  <c:v>2253.3552033818605</c:v>
                </c:pt>
                <c:pt idx="1579">
                  <c:v>2258.0903180988344</c:v>
                </c:pt>
                <c:pt idx="1580">
                  <c:v>2262.8283022053683</c:v>
                </c:pt>
                <c:pt idx="1581">
                  <c:v>2267.5691557014638</c:v>
                </c:pt>
                <c:pt idx="1582">
                  <c:v>2272.3128785871204</c:v>
                </c:pt>
                <c:pt idx="1583">
                  <c:v>2277.0594708623375</c:v>
                </c:pt>
                <c:pt idx="1584">
                  <c:v>2281.8089325271144</c:v>
                </c:pt>
                <c:pt idx="1585">
                  <c:v>2286.5612635814537</c:v>
                </c:pt>
                <c:pt idx="1586">
                  <c:v>2291.3164640253544</c:v>
                </c:pt>
                <c:pt idx="1587">
                  <c:v>2296.0745338588149</c:v>
                </c:pt>
                <c:pt idx="1588">
                  <c:v>2300.8354730818346</c:v>
                </c:pt>
                <c:pt idx="1589">
                  <c:v>2305.5992816944167</c:v>
                </c:pt>
                <c:pt idx="1590">
                  <c:v>2310.3659596965595</c:v>
                </c:pt>
                <c:pt idx="1591">
                  <c:v>2315.1355070882637</c:v>
                </c:pt>
                <c:pt idx="1592">
                  <c:v>2319.9079238695281</c:v>
                </c:pt>
                <c:pt idx="1593">
                  <c:v>2324.6832100403549</c:v>
                </c:pt>
                <c:pt idx="1594">
                  <c:v>2329.4613656007396</c:v>
                </c:pt>
                <c:pt idx="1595">
                  <c:v>2334.2423905506867</c:v>
                </c:pt>
                <c:pt idx="1596">
                  <c:v>2339.0262848901962</c:v>
                </c:pt>
                <c:pt idx="1597">
                  <c:v>2343.813048619264</c:v>
                </c:pt>
                <c:pt idx="1598">
                  <c:v>2348.6026817378934</c:v>
                </c:pt>
                <c:pt idx="1599">
                  <c:v>2353.3951842460842</c:v>
                </c:pt>
                <c:pt idx="1600">
                  <c:v>2358.1905561438352</c:v>
                </c:pt>
                <c:pt idx="1601">
                  <c:v>2362.9887974311482</c:v>
                </c:pt>
                <c:pt idx="1602">
                  <c:v>2367.7899081080213</c:v>
                </c:pt>
                <c:pt idx="1603">
                  <c:v>2372.593888174456</c:v>
                </c:pt>
                <c:pt idx="1604">
                  <c:v>2377.4007376304489</c:v>
                </c:pt>
                <c:pt idx="1605">
                  <c:v>2382.2104564760052</c:v>
                </c:pt>
                <c:pt idx="1606">
                  <c:v>2387.023044711123</c:v>
                </c:pt>
                <c:pt idx="1607">
                  <c:v>2391.8385023357996</c:v>
                </c:pt>
                <c:pt idx="1608">
                  <c:v>2396.6568293500372</c:v>
                </c:pt>
                <c:pt idx="1609">
                  <c:v>2401.4780257538368</c:v>
                </c:pt>
                <c:pt idx="1610">
                  <c:v>2406.3020915471957</c:v>
                </c:pt>
                <c:pt idx="1611">
                  <c:v>2411.1290267301179</c:v>
                </c:pt>
                <c:pt idx="1612">
                  <c:v>2415.9588313025997</c:v>
                </c:pt>
                <c:pt idx="1613">
                  <c:v>2420.7915052646408</c:v>
                </c:pt>
                <c:pt idx="1614">
                  <c:v>2425.6270486162443</c:v>
                </c:pt>
                <c:pt idx="1615">
                  <c:v>2430.4654613574085</c:v>
                </c:pt>
                <c:pt idx="1616">
                  <c:v>2440.0799730226045</c:v>
                </c:pt>
                <c:pt idx="1617">
                  <c:v>2444.9269939324508</c:v>
                </c:pt>
                <c:pt idx="1618">
                  <c:v>2449.7768842318592</c:v>
                </c:pt>
                <c:pt idx="1619">
                  <c:v>2454.6296439208263</c:v>
                </c:pt>
                <c:pt idx="1620">
                  <c:v>2459.4852729993568</c:v>
                </c:pt>
                <c:pt idx="1621">
                  <c:v>2464.3437714674469</c:v>
                </c:pt>
                <c:pt idx="1622">
                  <c:v>2469.2051393250963</c:v>
                </c:pt>
                <c:pt idx="1623">
                  <c:v>2474.069376572309</c:v>
                </c:pt>
                <c:pt idx="1624">
                  <c:v>2478.9364832090814</c:v>
                </c:pt>
                <c:pt idx="1625">
                  <c:v>2483.8064592354153</c:v>
                </c:pt>
                <c:pt idx="1626">
                  <c:v>2488.6793046513094</c:v>
                </c:pt>
                <c:pt idx="1627">
                  <c:v>2493.555019456765</c:v>
                </c:pt>
                <c:pt idx="1628">
                  <c:v>2498.4336036517802</c:v>
                </c:pt>
                <c:pt idx="1629">
                  <c:v>2503.3150572363566</c:v>
                </c:pt>
                <c:pt idx="1630">
                  <c:v>2508.1993802104962</c:v>
                </c:pt>
                <c:pt idx="1631">
                  <c:v>2513.0865725741946</c:v>
                </c:pt>
                <c:pt idx="1632">
                  <c:v>2517.9766343274528</c:v>
                </c:pt>
                <c:pt idx="1633">
                  <c:v>2522.8695654702733</c:v>
                </c:pt>
                <c:pt idx="1634">
                  <c:v>2527.7653660026544</c:v>
                </c:pt>
                <c:pt idx="1635">
                  <c:v>2532.6640359245962</c:v>
                </c:pt>
                <c:pt idx="1636">
                  <c:v>2537.5655752360999</c:v>
                </c:pt>
                <c:pt idx="1637">
                  <c:v>2542.4699839371633</c:v>
                </c:pt>
                <c:pt idx="1638">
                  <c:v>2547.3772620277869</c:v>
                </c:pt>
                <c:pt idx="1639">
                  <c:v>2552.2874095079719</c:v>
                </c:pt>
                <c:pt idx="1640">
                  <c:v>2557.2004263777194</c:v>
                </c:pt>
                <c:pt idx="1641">
                  <c:v>2562.1163126370257</c:v>
                </c:pt>
                <c:pt idx="1642">
                  <c:v>2567.0350682858934</c:v>
                </c:pt>
                <c:pt idx="1643">
                  <c:v>2571.9566933243227</c:v>
                </c:pt>
                <c:pt idx="1644">
                  <c:v>2576.8811877523112</c:v>
                </c:pt>
                <c:pt idx="1645">
                  <c:v>2581.8085515698626</c:v>
                </c:pt>
                <c:pt idx="1646">
                  <c:v>2586.7387847769742</c:v>
                </c:pt>
                <c:pt idx="1647">
                  <c:v>2591.6718873736459</c:v>
                </c:pt>
                <c:pt idx="1648">
                  <c:v>2596.6078593598781</c:v>
                </c:pt>
                <c:pt idx="1649">
                  <c:v>2601.5467007356719</c:v>
                </c:pt>
                <c:pt idx="1650">
                  <c:v>2606.4884115010282</c:v>
                </c:pt>
                <c:pt idx="1651">
                  <c:v>2611.4329916559423</c:v>
                </c:pt>
                <c:pt idx="1652">
                  <c:v>2616.3804412004188</c:v>
                </c:pt>
                <c:pt idx="1653">
                  <c:v>2621.3307601344559</c:v>
                </c:pt>
                <c:pt idx="1654">
                  <c:v>2626.2839484580527</c:v>
                </c:pt>
                <c:pt idx="1655">
                  <c:v>2631.2400061712133</c:v>
                </c:pt>
                <c:pt idx="1656">
                  <c:v>2636.1989332739331</c:v>
                </c:pt>
                <c:pt idx="1657">
                  <c:v>2641.1607297662126</c:v>
                </c:pt>
                <c:pt idx="1658">
                  <c:v>2646.1253956480537</c:v>
                </c:pt>
                <c:pt idx="1659">
                  <c:v>2651.0929309194562</c:v>
                </c:pt>
                <c:pt idx="1660">
                  <c:v>2656.0633355804212</c:v>
                </c:pt>
                <c:pt idx="1661">
                  <c:v>2661.0366096309444</c:v>
                </c:pt>
                <c:pt idx="1662">
                  <c:v>2666.0127530710288</c:v>
                </c:pt>
                <c:pt idx="1663">
                  <c:v>2675.9027261340643</c:v>
                </c:pt>
                <c:pt idx="1664">
                  <c:v>2680.8874777428337</c:v>
                </c:pt>
                <c:pt idx="1665">
                  <c:v>2685.8750987411618</c:v>
                </c:pt>
                <c:pt idx="1666">
                  <c:v>2690.8655891290505</c:v>
                </c:pt>
                <c:pt idx="1667">
                  <c:v>2695.8589489064998</c:v>
                </c:pt>
                <c:pt idx="1668">
                  <c:v>2700.8551780735106</c:v>
                </c:pt>
                <c:pt idx="1669">
                  <c:v>2705.854276630082</c:v>
                </c:pt>
                <c:pt idx="1670">
                  <c:v>2710.856244576215</c:v>
                </c:pt>
                <c:pt idx="1671">
                  <c:v>2715.8610819119081</c:v>
                </c:pt>
                <c:pt idx="1672">
                  <c:v>2720.8687886371613</c:v>
                </c:pt>
                <c:pt idx="1673">
                  <c:v>2725.8793647519769</c:v>
                </c:pt>
                <c:pt idx="1674">
                  <c:v>2730.8928102563541</c:v>
                </c:pt>
                <c:pt idx="1675">
                  <c:v>2735.9091251502909</c:v>
                </c:pt>
                <c:pt idx="1676">
                  <c:v>2740.9283094337875</c:v>
                </c:pt>
                <c:pt idx="1677">
                  <c:v>2745.9503631068455</c:v>
                </c:pt>
                <c:pt idx="1678">
                  <c:v>2750.9752861694651</c:v>
                </c:pt>
                <c:pt idx="1679">
                  <c:v>2756.0030786216448</c:v>
                </c:pt>
                <c:pt idx="1680">
                  <c:v>2761.0337404633865</c:v>
                </c:pt>
                <c:pt idx="1681">
                  <c:v>2766.0672716946879</c:v>
                </c:pt>
                <c:pt idx="1682">
                  <c:v>2771.1036723155498</c:v>
                </c:pt>
                <c:pt idx="1683">
                  <c:v>2776.1429423259733</c:v>
                </c:pt>
                <c:pt idx="1684">
                  <c:v>2781.1850817259592</c:v>
                </c:pt>
                <c:pt idx="1685">
                  <c:v>2786.230090515503</c:v>
                </c:pt>
                <c:pt idx="1686">
                  <c:v>2791.2779686946101</c:v>
                </c:pt>
                <c:pt idx="1687">
                  <c:v>2796.328716263276</c:v>
                </c:pt>
                <c:pt idx="1688">
                  <c:v>2801.3823332215024</c:v>
                </c:pt>
                <c:pt idx="1689">
                  <c:v>2806.4388195692927</c:v>
                </c:pt>
                <c:pt idx="1690">
                  <c:v>2811.4981753066422</c:v>
                </c:pt>
                <c:pt idx="1691">
                  <c:v>2816.5604004335523</c:v>
                </c:pt>
                <c:pt idx="1692">
                  <c:v>2821.625494950023</c:v>
                </c:pt>
                <c:pt idx="1693">
                  <c:v>2826.6934588560553</c:v>
                </c:pt>
                <c:pt idx="1694">
                  <c:v>2831.7642921516499</c:v>
                </c:pt>
                <c:pt idx="1695">
                  <c:v>2836.837994836802</c:v>
                </c:pt>
                <c:pt idx="1696">
                  <c:v>2841.9145669115164</c:v>
                </c:pt>
                <c:pt idx="1697">
                  <c:v>2846.9940083757915</c:v>
                </c:pt>
                <c:pt idx="1698">
                  <c:v>2852.0763192296267</c:v>
                </c:pt>
                <c:pt idx="1699">
                  <c:v>2857.1614994730248</c:v>
                </c:pt>
                <c:pt idx="1700">
                  <c:v>2862.2495491059831</c:v>
                </c:pt>
                <c:pt idx="1701">
                  <c:v>2867.340468128501</c:v>
                </c:pt>
                <c:pt idx="1702">
                  <c:v>2872.4342565405805</c:v>
                </c:pt>
                <c:pt idx="1703">
                  <c:v>2877.5309143422214</c:v>
                </c:pt>
                <c:pt idx="1704">
                  <c:v>2882.6304415334225</c:v>
                </c:pt>
                <c:pt idx="1705">
                  <c:v>2887.7328381141851</c:v>
                </c:pt>
                <c:pt idx="1706">
                  <c:v>2892.8381040845074</c:v>
                </c:pt>
                <c:pt idx="1707">
                  <c:v>2897.9462394443908</c:v>
                </c:pt>
                <c:pt idx="1708">
                  <c:v>2903.0572441938357</c:v>
                </c:pt>
                <c:pt idx="1709">
                  <c:v>2908.171118332843</c:v>
                </c:pt>
                <c:pt idx="1710">
                  <c:v>2918.3365527937199</c:v>
                </c:pt>
                <c:pt idx="1711">
                  <c:v>2923.4590351014076</c:v>
                </c:pt>
                <c:pt idx="1712">
                  <c:v>5000</c:v>
                </c:pt>
              </c:numCache>
            </c:numRef>
          </c:xVal>
          <c:yVal>
            <c:numRef>
              <c:f>'Curves Gamma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1-96A6-45AE-A58E-69D87D2F731A}"/>
            </c:ext>
          </c:extLst>
        </c:ser>
        <c:ser>
          <c:idx val="3"/>
          <c:order val="2"/>
          <c:tx>
            <c:v>SBI1</c:v>
          </c:tx>
          <c:spPr>
            <a:ln w="12700">
              <a:solidFill>
                <a:srgbClr val="00FF00"/>
              </a:solidFill>
              <a:prstDash val="lgDash"/>
            </a:ln>
          </c:spPr>
          <c:marker>
            <c:symbol val="none"/>
          </c:marker>
          <c:xVal>
            <c:numRef>
              <c:f>'Curves Gamma train'!$U$2:$U$5000</c:f>
            </c:numRef>
          </c:xVal>
          <c:yVal>
            <c:numRef>
              <c:f>'Curves Gamma train'!$AJ$2:$AJ$5000</c:f>
            </c:numRef>
          </c:yVal>
          <c:smooth val="0"/>
          <c:extLst>
            <c:ext xmlns:c16="http://schemas.microsoft.com/office/drawing/2014/chart" uri="{C3380CC4-5D6E-409C-BE32-E72D297353CC}">
              <c16:uniqueId val="{00000002-96A6-45AE-A58E-69D87D2F731A}"/>
            </c:ext>
          </c:extLst>
        </c:ser>
        <c:ser>
          <c:idx val="4"/>
          <c:order val="3"/>
          <c:tx>
            <c:v>SBI2</c:v>
          </c:tx>
          <c:spPr>
            <a:ln w="12700">
              <a:solidFill>
                <a:srgbClr val="0000FF"/>
              </a:solidFill>
              <a:prstDash val="lgDash"/>
            </a:ln>
          </c:spPr>
          <c:marker>
            <c:symbol val="none"/>
          </c:marker>
          <c:xVal>
            <c:numRef>
              <c:f>'Curves Gamma train'!$V$2:$V$5000</c:f>
              <c:numCache>
                <c:formatCode>0.00</c:formatCode>
                <c:ptCount val="4999"/>
                <c:pt idx="455">
                  <c:v>-42.044256854982997</c:v>
                </c:pt>
                <c:pt idx="456">
                  <c:v>96.530865482349455</c:v>
                </c:pt>
                <c:pt idx="457">
                  <c:v>97.349527541672515</c:v>
                </c:pt>
                <c:pt idx="458">
                  <c:v>98.169470949775956</c:v>
                </c:pt>
                <c:pt idx="459">
                  <c:v>98.99069570665975</c:v>
                </c:pt>
                <c:pt idx="460">
                  <c:v>99.81320181232384</c:v>
                </c:pt>
                <c:pt idx="461">
                  <c:v>100.63698926676827</c:v>
                </c:pt>
                <c:pt idx="462">
                  <c:v>101.46205806999311</c:v>
                </c:pt>
                <c:pt idx="463">
                  <c:v>102.28840822199825</c:v>
                </c:pt>
                <c:pt idx="464">
                  <c:v>103.11603972278374</c:v>
                </c:pt>
                <c:pt idx="465">
                  <c:v>103.94495257234952</c:v>
                </c:pt>
                <c:pt idx="466">
                  <c:v>104.7751467706957</c:v>
                </c:pt>
                <c:pt idx="467">
                  <c:v>105.60662231782223</c:v>
                </c:pt>
                <c:pt idx="468">
                  <c:v>106.43937921372911</c:v>
                </c:pt>
                <c:pt idx="469">
                  <c:v>107.2734174584163</c:v>
                </c:pt>
                <c:pt idx="470">
                  <c:v>108.10873705188379</c:v>
                </c:pt>
                <c:pt idx="471">
                  <c:v>108.94533799413171</c:v>
                </c:pt>
                <c:pt idx="472">
                  <c:v>109.78322028515994</c:v>
                </c:pt>
                <c:pt idx="473">
                  <c:v>110.62238392496852</c:v>
                </c:pt>
                <c:pt idx="474">
                  <c:v>111.46282891355742</c:v>
                </c:pt>
                <c:pt idx="475">
                  <c:v>112.30455525092664</c:v>
                </c:pt>
                <c:pt idx="476">
                  <c:v>113.14756293707626</c:v>
                </c:pt>
                <c:pt idx="477">
                  <c:v>113.9918519720062</c:v>
                </c:pt>
                <c:pt idx="478">
                  <c:v>114.83742235571643</c:v>
                </c:pt>
                <c:pt idx="479">
                  <c:v>115.68427408820709</c:v>
                </c:pt>
                <c:pt idx="480">
                  <c:v>116.53240716947803</c:v>
                </c:pt>
                <c:pt idx="481">
                  <c:v>117.38182159952935</c:v>
                </c:pt>
                <c:pt idx="482">
                  <c:v>118.23251737836098</c:v>
                </c:pt>
                <c:pt idx="483">
                  <c:v>119.08449450597297</c:v>
                </c:pt>
                <c:pt idx="484">
                  <c:v>119.93775298236534</c:v>
                </c:pt>
                <c:pt idx="485">
                  <c:v>120.79229280753798</c:v>
                </c:pt>
                <c:pt idx="486">
                  <c:v>121.64811398149098</c:v>
                </c:pt>
                <c:pt idx="487">
                  <c:v>122.50521650422436</c:v>
                </c:pt>
                <c:pt idx="488">
                  <c:v>123.36360037573806</c:v>
                </c:pt>
                <c:pt idx="489">
                  <c:v>124.87995684595751</c:v>
                </c:pt>
                <c:pt idx="490">
                  <c:v>125.74218476381226</c:v>
                </c:pt>
                <c:pt idx="491">
                  <c:v>126.60569403044735</c:v>
                </c:pt>
                <c:pt idx="492">
                  <c:v>127.47048464586277</c:v>
                </c:pt>
                <c:pt idx="493">
                  <c:v>128.33655661005849</c:v>
                </c:pt>
                <c:pt idx="494">
                  <c:v>129.20390992303456</c:v>
                </c:pt>
                <c:pt idx="495">
                  <c:v>130.07254458479105</c:v>
                </c:pt>
                <c:pt idx="496">
                  <c:v>130.94246059532782</c:v>
                </c:pt>
                <c:pt idx="497">
                  <c:v>131.81365795464495</c:v>
                </c:pt>
                <c:pt idx="498">
                  <c:v>132.68613666274243</c:v>
                </c:pt>
                <c:pt idx="499">
                  <c:v>133.55989671962021</c:v>
                </c:pt>
                <c:pt idx="500">
                  <c:v>134.43493812527839</c:v>
                </c:pt>
                <c:pt idx="501">
                  <c:v>135.31126087971688</c:v>
                </c:pt>
                <c:pt idx="502">
                  <c:v>136.18886498293571</c:v>
                </c:pt>
                <c:pt idx="503">
                  <c:v>137.06775043493491</c:v>
                </c:pt>
                <c:pt idx="504">
                  <c:v>137.94791723571439</c:v>
                </c:pt>
                <c:pt idx="505">
                  <c:v>138.82936538527423</c:v>
                </c:pt>
                <c:pt idx="506">
                  <c:v>139.71209488361447</c:v>
                </c:pt>
                <c:pt idx="507">
                  <c:v>140.59610573073502</c:v>
                </c:pt>
                <c:pt idx="508">
                  <c:v>141.48139792663591</c:v>
                </c:pt>
                <c:pt idx="509">
                  <c:v>142.36797147131711</c:v>
                </c:pt>
                <c:pt idx="510">
                  <c:v>143.2558263647787</c:v>
                </c:pt>
                <c:pt idx="511">
                  <c:v>144.1449626070206</c:v>
                </c:pt>
                <c:pt idx="512">
                  <c:v>145.0353801980429</c:v>
                </c:pt>
                <c:pt idx="513">
                  <c:v>145.92707913784551</c:v>
                </c:pt>
                <c:pt idx="514">
                  <c:v>146.8200594264284</c:v>
                </c:pt>
                <c:pt idx="515">
                  <c:v>147.71432106379169</c:v>
                </c:pt>
                <c:pt idx="516">
                  <c:v>148.60986404993537</c:v>
                </c:pt>
                <c:pt idx="517">
                  <c:v>149.50668838485933</c:v>
                </c:pt>
                <c:pt idx="518">
                  <c:v>150.40479406856363</c:v>
                </c:pt>
                <c:pt idx="519">
                  <c:v>151.30418110104824</c:v>
                </c:pt>
                <c:pt idx="520">
                  <c:v>152.20484948231328</c:v>
                </c:pt>
                <c:pt idx="521">
                  <c:v>153.10679921235865</c:v>
                </c:pt>
                <c:pt idx="522">
                  <c:v>154.01003029118431</c:v>
                </c:pt>
                <c:pt idx="523">
                  <c:v>154.91454271879033</c:v>
                </c:pt>
                <c:pt idx="524">
                  <c:v>155.82033649517666</c:v>
                </c:pt>
                <c:pt idx="525">
                  <c:v>156.72741162034342</c:v>
                </c:pt>
                <c:pt idx="526">
                  <c:v>157.63576809429043</c:v>
                </c:pt>
                <c:pt idx="527">
                  <c:v>158.54540591701783</c:v>
                </c:pt>
                <c:pt idx="528">
                  <c:v>159.4563250885256</c:v>
                </c:pt>
                <c:pt idx="529">
                  <c:v>160.36852560881366</c:v>
                </c:pt>
                <c:pt idx="530">
                  <c:v>161.28200747788208</c:v>
                </c:pt>
                <c:pt idx="531">
                  <c:v>162.19677069573083</c:v>
                </c:pt>
                <c:pt idx="532">
                  <c:v>163.11281526235996</c:v>
                </c:pt>
                <c:pt idx="533">
                  <c:v>164.03014117776945</c:v>
                </c:pt>
                <c:pt idx="534">
                  <c:v>164.94874844195914</c:v>
                </c:pt>
                <c:pt idx="535">
                  <c:v>166.58555169753083</c:v>
                </c:pt>
                <c:pt idx="536">
                  <c:v>167.50800300806173</c:v>
                </c:pt>
                <c:pt idx="537">
                  <c:v>168.43173566737283</c:v>
                </c:pt>
                <c:pt idx="538">
                  <c:v>169.3567496754643</c:v>
                </c:pt>
                <c:pt idx="539">
                  <c:v>170.28304503233619</c:v>
                </c:pt>
                <c:pt idx="540">
                  <c:v>171.21062173798839</c:v>
                </c:pt>
                <c:pt idx="541">
                  <c:v>172.1394797924209</c:v>
                </c:pt>
                <c:pt idx="542">
                  <c:v>173.06961919563378</c:v>
                </c:pt>
                <c:pt idx="543">
                  <c:v>174.00103994762696</c:v>
                </c:pt>
                <c:pt idx="544">
                  <c:v>174.93374204840055</c:v>
                </c:pt>
                <c:pt idx="545">
                  <c:v>175.86772549795441</c:v>
                </c:pt>
                <c:pt idx="546">
                  <c:v>176.80299029628867</c:v>
                </c:pt>
                <c:pt idx="547">
                  <c:v>177.73953644340332</c:v>
                </c:pt>
                <c:pt idx="548">
                  <c:v>178.6773639392982</c:v>
                </c:pt>
                <c:pt idx="549">
                  <c:v>179.61647278397342</c:v>
                </c:pt>
                <c:pt idx="550">
                  <c:v>180.55686297742909</c:v>
                </c:pt>
                <c:pt idx="551">
                  <c:v>181.49853451966504</c:v>
                </c:pt>
                <c:pt idx="552">
                  <c:v>182.44148741068136</c:v>
                </c:pt>
                <c:pt idx="553">
                  <c:v>183.38572165047788</c:v>
                </c:pt>
                <c:pt idx="554">
                  <c:v>184.33123723905493</c:v>
                </c:pt>
                <c:pt idx="555">
                  <c:v>185.27803417641226</c:v>
                </c:pt>
                <c:pt idx="556">
                  <c:v>186.22611246254996</c:v>
                </c:pt>
                <c:pt idx="557">
                  <c:v>187.17547209746797</c:v>
                </c:pt>
                <c:pt idx="558">
                  <c:v>188.12611308116624</c:v>
                </c:pt>
                <c:pt idx="559">
                  <c:v>189.07803541364495</c:v>
                </c:pt>
                <c:pt idx="560">
                  <c:v>190.03123909490398</c:v>
                </c:pt>
                <c:pt idx="561">
                  <c:v>190.98572412494337</c:v>
                </c:pt>
                <c:pt idx="562">
                  <c:v>191.94149050376316</c:v>
                </c:pt>
                <c:pt idx="563">
                  <c:v>192.89853823136309</c:v>
                </c:pt>
                <c:pt idx="564">
                  <c:v>193.85686730774353</c:v>
                </c:pt>
                <c:pt idx="565">
                  <c:v>194.81647773290433</c:v>
                </c:pt>
                <c:pt idx="566">
                  <c:v>195.77736950684542</c:v>
                </c:pt>
                <c:pt idx="567">
                  <c:v>196.73954262956687</c:v>
                </c:pt>
                <c:pt idx="568">
                  <c:v>197.70299710106858</c:v>
                </c:pt>
                <c:pt idx="569">
                  <c:v>198.66773292135071</c:v>
                </c:pt>
                <c:pt idx="570">
                  <c:v>199.6337500904132</c:v>
                </c:pt>
                <c:pt idx="571">
                  <c:v>200.60104860825601</c:v>
                </c:pt>
                <c:pt idx="572">
                  <c:v>201.5696284748791</c:v>
                </c:pt>
                <c:pt idx="573">
                  <c:v>202.53948969028255</c:v>
                </c:pt>
                <c:pt idx="574">
                  <c:v>203.51063225446643</c:v>
                </c:pt>
                <c:pt idx="575">
                  <c:v>204.48305616743062</c:v>
                </c:pt>
                <c:pt idx="576">
                  <c:v>205.45676142917506</c:v>
                </c:pt>
                <c:pt idx="577">
                  <c:v>206.43174803969995</c:v>
                </c:pt>
                <c:pt idx="578">
                  <c:v>207.40801599900516</c:v>
                </c:pt>
                <c:pt idx="579">
                  <c:v>208.38556530709073</c:v>
                </c:pt>
                <c:pt idx="580">
                  <c:v>209.36439596395655</c:v>
                </c:pt>
                <c:pt idx="581">
                  <c:v>210.34450796960277</c:v>
                </c:pt>
                <c:pt idx="582">
                  <c:v>212.10432070808733</c:v>
                </c:pt>
                <c:pt idx="583">
                  <c:v>213.08827676007451</c:v>
                </c:pt>
                <c:pt idx="584">
                  <c:v>214.07351416084214</c:v>
                </c:pt>
                <c:pt idx="585">
                  <c:v>215.06003291039011</c:v>
                </c:pt>
                <c:pt idx="586">
                  <c:v>216.04783300871838</c:v>
                </c:pt>
                <c:pt idx="587">
                  <c:v>217.03691445582695</c:v>
                </c:pt>
                <c:pt idx="588">
                  <c:v>218.02727725171593</c:v>
                </c:pt>
                <c:pt idx="589">
                  <c:v>219.01892139638522</c:v>
                </c:pt>
                <c:pt idx="590">
                  <c:v>220.01184688983491</c:v>
                </c:pt>
                <c:pt idx="591">
                  <c:v>221.00605373206491</c:v>
                </c:pt>
                <c:pt idx="592">
                  <c:v>222.00154192307517</c:v>
                </c:pt>
                <c:pt idx="593">
                  <c:v>222.99831146286587</c:v>
                </c:pt>
                <c:pt idx="594">
                  <c:v>223.99636235143686</c:v>
                </c:pt>
                <c:pt idx="595">
                  <c:v>224.99569458878824</c:v>
                </c:pt>
                <c:pt idx="596">
                  <c:v>225.99630817492002</c:v>
                </c:pt>
                <c:pt idx="597">
                  <c:v>226.99820310983196</c:v>
                </c:pt>
                <c:pt idx="598">
                  <c:v>228.00137939352436</c:v>
                </c:pt>
                <c:pt idx="599">
                  <c:v>229.0058370259971</c:v>
                </c:pt>
                <c:pt idx="600">
                  <c:v>230.01157600725023</c:v>
                </c:pt>
                <c:pt idx="601">
                  <c:v>231.01859633728367</c:v>
                </c:pt>
                <c:pt idx="602">
                  <c:v>232.02689801609733</c:v>
                </c:pt>
                <c:pt idx="603">
                  <c:v>233.03648104369142</c:v>
                </c:pt>
                <c:pt idx="604">
                  <c:v>234.04734542006591</c:v>
                </c:pt>
                <c:pt idx="605">
                  <c:v>235.05949114522068</c:v>
                </c:pt>
                <c:pt idx="606">
                  <c:v>236.07291821915584</c:v>
                </c:pt>
                <c:pt idx="607">
                  <c:v>237.08762664187125</c:v>
                </c:pt>
                <c:pt idx="608">
                  <c:v>238.10361641336704</c:v>
                </c:pt>
                <c:pt idx="609">
                  <c:v>239.12088753364321</c:v>
                </c:pt>
                <c:pt idx="610">
                  <c:v>240.13944000269976</c:v>
                </c:pt>
                <c:pt idx="611">
                  <c:v>241.15927382053661</c:v>
                </c:pt>
                <c:pt idx="612">
                  <c:v>242.18038898715369</c:v>
                </c:pt>
                <c:pt idx="613">
                  <c:v>243.20278550255122</c:v>
                </c:pt>
                <c:pt idx="614">
                  <c:v>244.22646336672915</c:v>
                </c:pt>
                <c:pt idx="615">
                  <c:v>245.25142257968724</c:v>
                </c:pt>
                <c:pt idx="616">
                  <c:v>246.27766314142579</c:v>
                </c:pt>
                <c:pt idx="617">
                  <c:v>247.3051850519447</c:v>
                </c:pt>
                <c:pt idx="618">
                  <c:v>248.33398831124396</c:v>
                </c:pt>
                <c:pt idx="619">
                  <c:v>249.3640729193236</c:v>
                </c:pt>
                <c:pt idx="620">
                  <c:v>250.39543887618339</c:v>
                </c:pt>
                <c:pt idx="621">
                  <c:v>251.42808618182369</c:v>
                </c:pt>
                <c:pt idx="622">
                  <c:v>252.46201483624435</c:v>
                </c:pt>
                <c:pt idx="623">
                  <c:v>253.49722483944527</c:v>
                </c:pt>
                <c:pt idx="624">
                  <c:v>254.53371619142649</c:v>
                </c:pt>
                <c:pt idx="625">
                  <c:v>255.57148889218814</c:v>
                </c:pt>
                <c:pt idx="626">
                  <c:v>256.61054294173016</c:v>
                </c:pt>
                <c:pt idx="627">
                  <c:v>257.65087834005249</c:v>
                </c:pt>
                <c:pt idx="628">
                  <c:v>258.69249508715518</c:v>
                </c:pt>
                <c:pt idx="629">
                  <c:v>260.57531730855248</c:v>
                </c:pt>
                <c:pt idx="630">
                  <c:v>261.62077810199622</c:v>
                </c:pt>
                <c:pt idx="631">
                  <c:v>262.66752024422016</c:v>
                </c:pt>
                <c:pt idx="632">
                  <c:v>263.71554373522468</c:v>
                </c:pt>
                <c:pt idx="633">
                  <c:v>264.7648485750093</c:v>
                </c:pt>
                <c:pt idx="634">
                  <c:v>265.81543476357439</c:v>
                </c:pt>
                <c:pt idx="635">
                  <c:v>266.86730230091985</c:v>
                </c:pt>
                <c:pt idx="636">
                  <c:v>267.92045118704544</c:v>
                </c:pt>
                <c:pt idx="637">
                  <c:v>268.97488142195169</c:v>
                </c:pt>
                <c:pt idx="638">
                  <c:v>270.03059300563802</c:v>
                </c:pt>
                <c:pt idx="639">
                  <c:v>271.08758593810467</c:v>
                </c:pt>
                <c:pt idx="640">
                  <c:v>272.1458602193519</c:v>
                </c:pt>
                <c:pt idx="641">
                  <c:v>273.20541584937922</c:v>
                </c:pt>
                <c:pt idx="642">
                  <c:v>274.26625282818719</c:v>
                </c:pt>
                <c:pt idx="643">
                  <c:v>275.32837115577524</c:v>
                </c:pt>
                <c:pt idx="644">
                  <c:v>276.39177083214361</c:v>
                </c:pt>
                <c:pt idx="645">
                  <c:v>277.45645185729256</c:v>
                </c:pt>
                <c:pt idx="646">
                  <c:v>278.5224142312216</c:v>
                </c:pt>
                <c:pt idx="647">
                  <c:v>279.58965795393124</c:v>
                </c:pt>
                <c:pt idx="648">
                  <c:v>280.65818302542101</c:v>
                </c:pt>
                <c:pt idx="649">
                  <c:v>281.72798944569115</c:v>
                </c:pt>
                <c:pt idx="650">
                  <c:v>282.79907721474177</c:v>
                </c:pt>
                <c:pt idx="651">
                  <c:v>283.87144633257253</c:v>
                </c:pt>
                <c:pt idx="652">
                  <c:v>284.94509679918377</c:v>
                </c:pt>
                <c:pt idx="653">
                  <c:v>286.02002861457538</c:v>
                </c:pt>
                <c:pt idx="654">
                  <c:v>287.09624177874718</c:v>
                </c:pt>
                <c:pt idx="655">
                  <c:v>288.17373629169953</c:v>
                </c:pt>
                <c:pt idx="656">
                  <c:v>289.25251215343206</c:v>
                </c:pt>
                <c:pt idx="657">
                  <c:v>290.33256936394503</c:v>
                </c:pt>
                <c:pt idx="658">
                  <c:v>291.4139079232383</c:v>
                </c:pt>
                <c:pt idx="659">
                  <c:v>292.49652783131188</c:v>
                </c:pt>
                <c:pt idx="660">
                  <c:v>293.58042908816583</c:v>
                </c:pt>
                <c:pt idx="661">
                  <c:v>294.66561169380009</c:v>
                </c:pt>
                <c:pt idx="662">
                  <c:v>295.75207564821483</c:v>
                </c:pt>
                <c:pt idx="663">
                  <c:v>296.83982095140976</c:v>
                </c:pt>
                <c:pt idx="664">
                  <c:v>297.92884760338507</c:v>
                </c:pt>
                <c:pt idx="665">
                  <c:v>299.01915560414079</c:v>
                </c:pt>
                <c:pt idx="666">
                  <c:v>300.11074495367677</c:v>
                </c:pt>
                <c:pt idx="667">
                  <c:v>301.20361565199312</c:v>
                </c:pt>
                <c:pt idx="668">
                  <c:v>302.29776769908977</c:v>
                </c:pt>
                <c:pt idx="669">
                  <c:v>303.3932010949668</c:v>
                </c:pt>
                <c:pt idx="670">
                  <c:v>304.48991583962425</c:v>
                </c:pt>
                <c:pt idx="671">
                  <c:v>305.58791193306195</c:v>
                </c:pt>
                <c:pt idx="672">
                  <c:v>306.68718937528007</c:v>
                </c:pt>
                <c:pt idx="673">
                  <c:v>307.78774816627833</c:v>
                </c:pt>
                <c:pt idx="674">
                  <c:v>308.88958830605714</c:v>
                </c:pt>
                <c:pt idx="675">
                  <c:v>309.99270979461625</c:v>
                </c:pt>
                <c:pt idx="676">
                  <c:v>311.09711263195555</c:v>
                </c:pt>
                <c:pt idx="677">
                  <c:v>313.1055070338266</c:v>
                </c:pt>
                <c:pt idx="678">
                  <c:v>314.21375391750706</c:v>
                </c:pt>
                <c:pt idx="679">
                  <c:v>315.32328214996789</c:v>
                </c:pt>
                <c:pt idx="680">
                  <c:v>316.43409173120892</c:v>
                </c:pt>
                <c:pt idx="681">
                  <c:v>317.54618266123055</c:v>
                </c:pt>
                <c:pt idx="682">
                  <c:v>318.65955494003225</c:v>
                </c:pt>
                <c:pt idx="683">
                  <c:v>319.77420856761432</c:v>
                </c:pt>
                <c:pt idx="684">
                  <c:v>320.89014354397699</c:v>
                </c:pt>
                <c:pt idx="685">
                  <c:v>322.00735986911974</c:v>
                </c:pt>
                <c:pt idx="686">
                  <c:v>323.12585754304308</c:v>
                </c:pt>
                <c:pt idx="687">
                  <c:v>324.24563656574651</c:v>
                </c:pt>
                <c:pt idx="688">
                  <c:v>325.36669693723036</c:v>
                </c:pt>
                <c:pt idx="689">
                  <c:v>326.48903865749469</c:v>
                </c:pt>
                <c:pt idx="690">
                  <c:v>327.61266172653916</c:v>
                </c:pt>
                <c:pt idx="691">
                  <c:v>328.73756614436417</c:v>
                </c:pt>
                <c:pt idx="692">
                  <c:v>329.86375191096937</c:v>
                </c:pt>
                <c:pt idx="693">
                  <c:v>330.99121902635488</c:v>
                </c:pt>
                <c:pt idx="694">
                  <c:v>332.11996749052093</c:v>
                </c:pt>
                <c:pt idx="695">
                  <c:v>333.24999730346713</c:v>
                </c:pt>
                <c:pt idx="696">
                  <c:v>334.3813084651938</c:v>
                </c:pt>
                <c:pt idx="697">
                  <c:v>335.51390097570078</c:v>
                </c:pt>
                <c:pt idx="698">
                  <c:v>336.64777483498801</c:v>
                </c:pt>
                <c:pt idx="699">
                  <c:v>337.78293004305579</c:v>
                </c:pt>
                <c:pt idx="700">
                  <c:v>338.91936659990364</c:v>
                </c:pt>
                <c:pt idx="701">
                  <c:v>340.05708450553203</c:v>
                </c:pt>
                <c:pt idx="702">
                  <c:v>341.19608375994073</c:v>
                </c:pt>
                <c:pt idx="703">
                  <c:v>342.33636436312963</c:v>
                </c:pt>
                <c:pt idx="704">
                  <c:v>343.47792631509901</c:v>
                </c:pt>
                <c:pt idx="705">
                  <c:v>344.62076961584876</c:v>
                </c:pt>
                <c:pt idx="706">
                  <c:v>345.76489426537887</c:v>
                </c:pt>
                <c:pt idx="707">
                  <c:v>346.91030026368924</c:v>
                </c:pt>
                <c:pt idx="708">
                  <c:v>348.05698761077986</c:v>
                </c:pt>
                <c:pt idx="709">
                  <c:v>349.20495630665096</c:v>
                </c:pt>
                <c:pt idx="710">
                  <c:v>350.35420635130242</c:v>
                </c:pt>
                <c:pt idx="711">
                  <c:v>351.50473774473414</c:v>
                </c:pt>
                <c:pt idx="712">
                  <c:v>352.65655048694617</c:v>
                </c:pt>
                <c:pt idx="713">
                  <c:v>353.80964457793868</c:v>
                </c:pt>
                <c:pt idx="714">
                  <c:v>354.96402001771145</c:v>
                </c:pt>
                <c:pt idx="715">
                  <c:v>356.11967680626464</c:v>
                </c:pt>
                <c:pt idx="716">
                  <c:v>357.27661494359808</c:v>
                </c:pt>
                <c:pt idx="717">
                  <c:v>358.43483442971183</c:v>
                </c:pt>
                <c:pt idx="718">
                  <c:v>359.594335264606</c:v>
                </c:pt>
                <c:pt idx="719">
                  <c:v>360.75511744828054</c:v>
                </c:pt>
                <c:pt idx="720">
                  <c:v>361.91718098073528</c:v>
                </c:pt>
                <c:pt idx="721">
                  <c:v>363.08052586197061</c:v>
                </c:pt>
                <c:pt idx="722">
                  <c:v>364.24515209198603</c:v>
                </c:pt>
                <c:pt idx="723">
                  <c:v>366.37399327920917</c:v>
                </c:pt>
                <c:pt idx="724">
                  <c:v>367.54246355556563</c:v>
                </c:pt>
                <c:pt idx="725">
                  <c:v>368.71221518070274</c:v>
                </c:pt>
                <c:pt idx="726">
                  <c:v>369.88324815461988</c:v>
                </c:pt>
                <c:pt idx="727">
                  <c:v>371.05556247731732</c:v>
                </c:pt>
                <c:pt idx="728">
                  <c:v>372.22915814879536</c:v>
                </c:pt>
                <c:pt idx="729">
                  <c:v>373.40403516905354</c:v>
                </c:pt>
                <c:pt idx="730">
                  <c:v>374.58019353809232</c:v>
                </c:pt>
                <c:pt idx="731">
                  <c:v>375.75763325591112</c:v>
                </c:pt>
                <c:pt idx="732">
                  <c:v>376.9363543225104</c:v>
                </c:pt>
                <c:pt idx="733">
                  <c:v>378.1163567378901</c:v>
                </c:pt>
                <c:pt idx="734">
                  <c:v>379.29764050205</c:v>
                </c:pt>
                <c:pt idx="735">
                  <c:v>380.4802056149905</c:v>
                </c:pt>
                <c:pt idx="736">
                  <c:v>381.66405207671096</c:v>
                </c:pt>
                <c:pt idx="737">
                  <c:v>382.8491798872119</c:v>
                </c:pt>
                <c:pt idx="738">
                  <c:v>384.03558904649339</c:v>
                </c:pt>
                <c:pt idx="739">
                  <c:v>385.22327955455501</c:v>
                </c:pt>
                <c:pt idx="740">
                  <c:v>386.41225141139705</c:v>
                </c:pt>
                <c:pt idx="741">
                  <c:v>387.60250461701946</c:v>
                </c:pt>
                <c:pt idx="742">
                  <c:v>388.79403917142207</c:v>
                </c:pt>
                <c:pt idx="743">
                  <c:v>389.98685507460522</c:v>
                </c:pt>
                <c:pt idx="744">
                  <c:v>391.1809523265685</c:v>
                </c:pt>
                <c:pt idx="745">
                  <c:v>392.37633092731227</c:v>
                </c:pt>
                <c:pt idx="746">
                  <c:v>393.57299087683634</c:v>
                </c:pt>
                <c:pt idx="747">
                  <c:v>394.77093217514073</c:v>
                </c:pt>
                <c:pt idx="748">
                  <c:v>395.97015482222548</c:v>
                </c:pt>
                <c:pt idx="749">
                  <c:v>397.17065881809066</c:v>
                </c:pt>
                <c:pt idx="750">
                  <c:v>398.37244416273614</c:v>
                </c:pt>
                <c:pt idx="751">
                  <c:v>399.57551085616194</c:v>
                </c:pt>
                <c:pt idx="752">
                  <c:v>400.77985889836799</c:v>
                </c:pt>
                <c:pt idx="753">
                  <c:v>401.98548828935446</c:v>
                </c:pt>
                <c:pt idx="754">
                  <c:v>403.19239902912136</c:v>
                </c:pt>
                <c:pt idx="755">
                  <c:v>404.40059111766845</c:v>
                </c:pt>
                <c:pt idx="756">
                  <c:v>405.61006455499592</c:v>
                </c:pt>
                <c:pt idx="757">
                  <c:v>406.8208193411038</c:v>
                </c:pt>
                <c:pt idx="758">
                  <c:v>408.03285547599199</c:v>
                </c:pt>
                <c:pt idx="759">
                  <c:v>409.24617295966056</c:v>
                </c:pt>
                <c:pt idx="760">
                  <c:v>410.46077179210943</c:v>
                </c:pt>
                <c:pt idx="761">
                  <c:v>411.67665197333855</c:v>
                </c:pt>
                <c:pt idx="762">
                  <c:v>412.89381350334816</c:v>
                </c:pt>
                <c:pt idx="763">
                  <c:v>414.11225638213807</c:v>
                </c:pt>
                <c:pt idx="764">
                  <c:v>415.33198060970824</c:v>
                </c:pt>
                <c:pt idx="765">
                  <c:v>416.55298618605894</c:v>
                </c:pt>
                <c:pt idx="766">
                  <c:v>417.77527311118979</c:v>
                </c:pt>
                <c:pt idx="767">
                  <c:v>418.99884138510106</c:v>
                </c:pt>
                <c:pt idx="768">
                  <c:v>420.22369100779264</c:v>
                </c:pt>
                <c:pt idx="769">
                  <c:v>421.44982197926458</c:v>
                </c:pt>
                <c:pt idx="770">
                  <c:v>423.70167264940051</c:v>
                </c:pt>
                <c:pt idx="771">
                  <c:v>424.93164766721338</c:v>
                </c:pt>
                <c:pt idx="772">
                  <c:v>426.24138418697544</c:v>
                </c:pt>
                <c:pt idx="773">
                  <c:v>427.55249997211536</c:v>
                </c:pt>
                <c:pt idx="774">
                  <c:v>428.86499502263371</c:v>
                </c:pt>
                <c:pt idx="775">
                  <c:v>430.17886933852998</c:v>
                </c:pt>
                <c:pt idx="776">
                  <c:v>431.4941229198044</c:v>
                </c:pt>
                <c:pt idx="777">
                  <c:v>432.81075576645742</c:v>
                </c:pt>
                <c:pt idx="778">
                  <c:v>434.12876787848813</c:v>
                </c:pt>
                <c:pt idx="779">
                  <c:v>435.44815925589751</c:v>
                </c:pt>
                <c:pt idx="780">
                  <c:v>436.76892989868463</c:v>
                </c:pt>
                <c:pt idx="781">
                  <c:v>438.09107980685002</c:v>
                </c:pt>
                <c:pt idx="782">
                  <c:v>439.41460898039384</c:v>
                </c:pt>
                <c:pt idx="783">
                  <c:v>440.73951741931552</c:v>
                </c:pt>
                <c:pt idx="784">
                  <c:v>442.06580512361563</c:v>
                </c:pt>
                <c:pt idx="785">
                  <c:v>443.39347209329378</c:v>
                </c:pt>
                <c:pt idx="786">
                  <c:v>444.72251832835002</c:v>
                </c:pt>
                <c:pt idx="787">
                  <c:v>446.05294382878475</c:v>
                </c:pt>
                <c:pt idx="788">
                  <c:v>447.38474859459728</c:v>
                </c:pt>
                <c:pt idx="789">
                  <c:v>448.71793262578831</c:v>
                </c:pt>
                <c:pt idx="790">
                  <c:v>450.05249592235754</c:v>
                </c:pt>
                <c:pt idx="791">
                  <c:v>451.38843848430457</c:v>
                </c:pt>
                <c:pt idx="792">
                  <c:v>452.72576031163021</c:v>
                </c:pt>
                <c:pt idx="793">
                  <c:v>454.06446140433377</c:v>
                </c:pt>
                <c:pt idx="794">
                  <c:v>455.4045417624157</c:v>
                </c:pt>
                <c:pt idx="795">
                  <c:v>456.74600138587573</c:v>
                </c:pt>
                <c:pt idx="796">
                  <c:v>458.08884027471379</c:v>
                </c:pt>
                <c:pt idx="797">
                  <c:v>459.43305842893022</c:v>
                </c:pt>
                <c:pt idx="798">
                  <c:v>460.77865584852481</c:v>
                </c:pt>
                <c:pt idx="799">
                  <c:v>462.12563253349754</c:v>
                </c:pt>
                <c:pt idx="800">
                  <c:v>463.47398848384842</c:v>
                </c:pt>
                <c:pt idx="801">
                  <c:v>464.8237236995775</c:v>
                </c:pt>
                <c:pt idx="802">
                  <c:v>466.1748381806849</c:v>
                </c:pt>
                <c:pt idx="803">
                  <c:v>467.52733192717039</c:v>
                </c:pt>
                <c:pt idx="804">
                  <c:v>468.88120493903403</c:v>
                </c:pt>
                <c:pt idx="805">
                  <c:v>470.23645721627571</c:v>
                </c:pt>
                <c:pt idx="806">
                  <c:v>471.59308875889587</c:v>
                </c:pt>
                <c:pt idx="807">
                  <c:v>472.95109956689407</c:v>
                </c:pt>
                <c:pt idx="808">
                  <c:v>474.31048964027048</c:v>
                </c:pt>
                <c:pt idx="809">
                  <c:v>475.6712589790252</c:v>
                </c:pt>
                <c:pt idx="810">
                  <c:v>477.03340758315778</c:v>
                </c:pt>
                <c:pt idx="811">
                  <c:v>478.39693545266874</c:v>
                </c:pt>
                <c:pt idx="812">
                  <c:v>479.76184258755796</c:v>
                </c:pt>
                <c:pt idx="813">
                  <c:v>481.12812898782511</c:v>
                </c:pt>
                <c:pt idx="814">
                  <c:v>482.49579465347074</c:v>
                </c:pt>
                <c:pt idx="815">
                  <c:v>483.86483958449435</c:v>
                </c:pt>
                <c:pt idx="816">
                  <c:v>485.23526378089605</c:v>
                </c:pt>
                <c:pt idx="817">
                  <c:v>487.77599465068539</c:v>
                </c:pt>
                <c:pt idx="818">
                  <c:v>489.15055664322199</c:v>
                </c:pt>
                <c:pt idx="819">
                  <c:v>490.52649790113645</c:v>
                </c:pt>
                <c:pt idx="820">
                  <c:v>491.90381842442906</c:v>
                </c:pt>
                <c:pt idx="821">
                  <c:v>493.28251821310022</c:v>
                </c:pt>
                <c:pt idx="822">
                  <c:v>494.66259726714918</c:v>
                </c:pt>
                <c:pt idx="823">
                  <c:v>496.04405558657675</c:v>
                </c:pt>
                <c:pt idx="824">
                  <c:v>497.42689317138206</c:v>
                </c:pt>
                <c:pt idx="825">
                  <c:v>498.81111002156558</c:v>
                </c:pt>
                <c:pt idx="826">
                  <c:v>500.19670613712759</c:v>
                </c:pt>
                <c:pt idx="827">
                  <c:v>501.58368151806752</c:v>
                </c:pt>
                <c:pt idx="828">
                  <c:v>502.97203616438571</c:v>
                </c:pt>
                <c:pt idx="829">
                  <c:v>504.36177007608217</c:v>
                </c:pt>
                <c:pt idx="830">
                  <c:v>505.75288325315671</c:v>
                </c:pt>
                <c:pt idx="831">
                  <c:v>507.14537569560957</c:v>
                </c:pt>
                <c:pt idx="832">
                  <c:v>508.53924740344041</c:v>
                </c:pt>
                <c:pt idx="833">
                  <c:v>509.93449837664963</c:v>
                </c:pt>
                <c:pt idx="834">
                  <c:v>511.33112861523688</c:v>
                </c:pt>
                <c:pt idx="835">
                  <c:v>512.72913811920228</c:v>
                </c:pt>
                <c:pt idx="836">
                  <c:v>514.12852688854593</c:v>
                </c:pt>
                <c:pt idx="837">
                  <c:v>515.52929492326791</c:v>
                </c:pt>
                <c:pt idx="838">
                  <c:v>516.93144222336787</c:v>
                </c:pt>
                <c:pt idx="839">
                  <c:v>518.33496878884603</c:v>
                </c:pt>
                <c:pt idx="840">
                  <c:v>519.73987461970239</c:v>
                </c:pt>
                <c:pt idx="841">
                  <c:v>521.14615971593707</c:v>
                </c:pt>
                <c:pt idx="842">
                  <c:v>522.55382407754985</c:v>
                </c:pt>
                <c:pt idx="843">
                  <c:v>523.96286770454083</c:v>
                </c:pt>
                <c:pt idx="844">
                  <c:v>525.3732905969099</c:v>
                </c:pt>
                <c:pt idx="845">
                  <c:v>526.78509275465717</c:v>
                </c:pt>
                <c:pt idx="846">
                  <c:v>528.19827417778276</c:v>
                </c:pt>
                <c:pt idx="847">
                  <c:v>529.61283486628622</c:v>
                </c:pt>
                <c:pt idx="848">
                  <c:v>531.02877482016834</c:v>
                </c:pt>
                <c:pt idx="849">
                  <c:v>532.4460940394282</c:v>
                </c:pt>
                <c:pt idx="850">
                  <c:v>533.8647925240665</c:v>
                </c:pt>
                <c:pt idx="851">
                  <c:v>535.28487027408289</c:v>
                </c:pt>
                <c:pt idx="852">
                  <c:v>536.70632728947726</c:v>
                </c:pt>
                <c:pt idx="853">
                  <c:v>538.12916357025028</c:v>
                </c:pt>
                <c:pt idx="854">
                  <c:v>539.55337911640117</c:v>
                </c:pt>
                <c:pt idx="855">
                  <c:v>540.97897392793016</c:v>
                </c:pt>
                <c:pt idx="856">
                  <c:v>542.40594800483768</c:v>
                </c:pt>
                <c:pt idx="857">
                  <c:v>543.83430134712296</c:v>
                </c:pt>
                <c:pt idx="858">
                  <c:v>545.2640339547869</c:v>
                </c:pt>
                <c:pt idx="859">
                  <c:v>546.69514582782847</c:v>
                </c:pt>
                <c:pt idx="860">
                  <c:v>548.12763696624836</c:v>
                </c:pt>
                <c:pt idx="861">
                  <c:v>549.5615073700468</c:v>
                </c:pt>
                <c:pt idx="862">
                  <c:v>550.99675703922321</c:v>
                </c:pt>
                <c:pt idx="863">
                  <c:v>552.43338597377783</c:v>
                </c:pt>
                <c:pt idx="864">
                  <c:v>555.10652631987239</c:v>
                </c:pt>
                <c:pt idx="865">
                  <c:v>556.54729305056173</c:v>
                </c:pt>
                <c:pt idx="866">
                  <c:v>557.98943904662883</c:v>
                </c:pt>
                <c:pt idx="867">
                  <c:v>559.43296430807436</c:v>
                </c:pt>
                <c:pt idx="868">
                  <c:v>560.87786883489809</c:v>
                </c:pt>
                <c:pt idx="869">
                  <c:v>562.32415262709981</c:v>
                </c:pt>
                <c:pt idx="870">
                  <c:v>563.77181568468006</c:v>
                </c:pt>
                <c:pt idx="871">
                  <c:v>565.22085800763807</c:v>
                </c:pt>
                <c:pt idx="872">
                  <c:v>566.67127959597462</c:v>
                </c:pt>
                <c:pt idx="873">
                  <c:v>568.12308044968916</c:v>
                </c:pt>
                <c:pt idx="874">
                  <c:v>569.57626056878178</c:v>
                </c:pt>
                <c:pt idx="875">
                  <c:v>571.03081995325283</c:v>
                </c:pt>
                <c:pt idx="876">
                  <c:v>572.48675860310198</c:v>
                </c:pt>
                <c:pt idx="877">
                  <c:v>573.94407651832933</c:v>
                </c:pt>
                <c:pt idx="878">
                  <c:v>575.40277369893477</c:v>
                </c:pt>
                <c:pt idx="879">
                  <c:v>576.86285014491841</c:v>
                </c:pt>
                <c:pt idx="880">
                  <c:v>578.32430585628026</c:v>
                </c:pt>
                <c:pt idx="881">
                  <c:v>579.78714083302032</c:v>
                </c:pt>
                <c:pt idx="882">
                  <c:v>581.25135507513858</c:v>
                </c:pt>
                <c:pt idx="883">
                  <c:v>582.71694858263493</c:v>
                </c:pt>
                <c:pt idx="884">
                  <c:v>584.18392135550948</c:v>
                </c:pt>
                <c:pt idx="885">
                  <c:v>585.65227339376236</c:v>
                </c:pt>
                <c:pt idx="886">
                  <c:v>587.12200469739332</c:v>
                </c:pt>
                <c:pt idx="887">
                  <c:v>588.59311526640249</c:v>
                </c:pt>
                <c:pt idx="888">
                  <c:v>590.06560510078964</c:v>
                </c:pt>
                <c:pt idx="889">
                  <c:v>591.53947420055511</c:v>
                </c:pt>
                <c:pt idx="890">
                  <c:v>593.01472256569889</c:v>
                </c:pt>
                <c:pt idx="891">
                  <c:v>594.49135019622065</c:v>
                </c:pt>
                <c:pt idx="892">
                  <c:v>595.96935709212084</c:v>
                </c:pt>
                <c:pt idx="893">
                  <c:v>597.44874325339902</c:v>
                </c:pt>
                <c:pt idx="894">
                  <c:v>598.92950868005551</c:v>
                </c:pt>
                <c:pt idx="895">
                  <c:v>600.41165337209009</c:v>
                </c:pt>
                <c:pt idx="896">
                  <c:v>601.89517732950264</c:v>
                </c:pt>
                <c:pt idx="897">
                  <c:v>603.38008055229386</c:v>
                </c:pt>
                <c:pt idx="898">
                  <c:v>604.86636304046283</c:v>
                </c:pt>
                <c:pt idx="899">
                  <c:v>606.35402479401</c:v>
                </c:pt>
                <c:pt idx="900">
                  <c:v>607.84306581293572</c:v>
                </c:pt>
                <c:pt idx="901">
                  <c:v>609.3334860972393</c:v>
                </c:pt>
                <c:pt idx="902">
                  <c:v>610.82528564692132</c:v>
                </c:pt>
                <c:pt idx="903">
                  <c:v>612.31846446198119</c:v>
                </c:pt>
                <c:pt idx="904">
                  <c:v>613.81302254241928</c:v>
                </c:pt>
                <c:pt idx="905">
                  <c:v>615.3089598882359</c:v>
                </c:pt>
                <c:pt idx="906">
                  <c:v>616.8062764994304</c:v>
                </c:pt>
                <c:pt idx="907">
                  <c:v>618.30497237600343</c:v>
                </c:pt>
                <c:pt idx="908">
                  <c:v>619.80504751795411</c:v>
                </c:pt>
                <c:pt idx="909">
                  <c:v>621.30650192528321</c:v>
                </c:pt>
                <c:pt idx="910">
                  <c:v>622.80933559799064</c:v>
                </c:pt>
                <c:pt idx="911">
                  <c:v>624.31354853607604</c:v>
                </c:pt>
                <c:pt idx="912">
                  <c:v>627.12185688923273</c:v>
                </c:pt>
                <c:pt idx="913">
                  <c:v>628.63020762345263</c:v>
                </c:pt>
                <c:pt idx="914">
                  <c:v>630.13993762305108</c:v>
                </c:pt>
                <c:pt idx="915">
                  <c:v>631.65104688802739</c:v>
                </c:pt>
                <c:pt idx="916">
                  <c:v>633.16353541838203</c:v>
                </c:pt>
                <c:pt idx="917">
                  <c:v>634.67740321411475</c:v>
                </c:pt>
                <c:pt idx="918">
                  <c:v>636.19265027522556</c:v>
                </c:pt>
                <c:pt idx="919">
                  <c:v>637.70927660171481</c:v>
                </c:pt>
                <c:pt idx="920">
                  <c:v>639.22728219358214</c:v>
                </c:pt>
                <c:pt idx="921">
                  <c:v>640.74666705082768</c:v>
                </c:pt>
                <c:pt idx="922">
                  <c:v>642.26743117345154</c:v>
                </c:pt>
                <c:pt idx="923">
                  <c:v>643.78957456145326</c:v>
                </c:pt>
                <c:pt idx="924">
                  <c:v>645.31309721483331</c:v>
                </c:pt>
                <c:pt idx="925">
                  <c:v>646.83799913359167</c:v>
                </c:pt>
                <c:pt idx="926">
                  <c:v>648.364280317728</c:v>
                </c:pt>
                <c:pt idx="927">
                  <c:v>649.89194076724243</c:v>
                </c:pt>
                <c:pt idx="928">
                  <c:v>651.42098048213529</c:v>
                </c:pt>
                <c:pt idx="929">
                  <c:v>652.95139946240636</c:v>
                </c:pt>
                <c:pt idx="930">
                  <c:v>654.48319770805551</c:v>
                </c:pt>
                <c:pt idx="931">
                  <c:v>656.01637521908276</c:v>
                </c:pt>
                <c:pt idx="932">
                  <c:v>657.5509319954881</c:v>
                </c:pt>
                <c:pt idx="933">
                  <c:v>659.08686803727187</c:v>
                </c:pt>
                <c:pt idx="934">
                  <c:v>660.62418334443385</c:v>
                </c:pt>
                <c:pt idx="935">
                  <c:v>662.16287791697368</c:v>
                </c:pt>
                <c:pt idx="936">
                  <c:v>663.70295175489207</c:v>
                </c:pt>
                <c:pt idx="937">
                  <c:v>665.24440485818855</c:v>
                </c:pt>
                <c:pt idx="938">
                  <c:v>666.787237226863</c:v>
                </c:pt>
                <c:pt idx="939">
                  <c:v>668.33144886091588</c:v>
                </c:pt>
                <c:pt idx="940">
                  <c:v>669.87703976034675</c:v>
                </c:pt>
                <c:pt idx="941">
                  <c:v>671.42400992515604</c:v>
                </c:pt>
                <c:pt idx="942">
                  <c:v>672.9723593553432</c:v>
                </c:pt>
                <c:pt idx="943">
                  <c:v>674.52208805090856</c:v>
                </c:pt>
                <c:pt idx="944">
                  <c:v>676.07319601185247</c:v>
                </c:pt>
                <c:pt idx="945">
                  <c:v>677.62568323817413</c:v>
                </c:pt>
                <c:pt idx="946">
                  <c:v>679.17954972987445</c:v>
                </c:pt>
                <c:pt idx="947">
                  <c:v>680.73479548695263</c:v>
                </c:pt>
                <c:pt idx="948">
                  <c:v>682.29142050940879</c:v>
                </c:pt>
                <c:pt idx="949">
                  <c:v>683.84942479724373</c:v>
                </c:pt>
                <c:pt idx="950">
                  <c:v>685.40880835045618</c:v>
                </c:pt>
                <c:pt idx="951">
                  <c:v>686.9695711690473</c:v>
                </c:pt>
                <c:pt idx="952">
                  <c:v>688.53171325301651</c:v>
                </c:pt>
                <c:pt idx="953">
                  <c:v>690.09523460236369</c:v>
                </c:pt>
                <c:pt idx="954">
                  <c:v>691.66013521708942</c:v>
                </c:pt>
                <c:pt idx="955">
                  <c:v>693.22641509719301</c:v>
                </c:pt>
                <c:pt idx="956">
                  <c:v>694.79407424267481</c:v>
                </c:pt>
                <c:pt idx="957">
                  <c:v>696.36311265353504</c:v>
                </c:pt>
                <c:pt idx="958">
                  <c:v>699.30107195224082</c:v>
                </c:pt>
                <c:pt idx="959">
                  <c:v>700.87424815923521</c:v>
                </c:pt>
                <c:pt idx="960">
                  <c:v>702.44880363160803</c:v>
                </c:pt>
                <c:pt idx="961">
                  <c:v>704.02473836935894</c:v>
                </c:pt>
                <c:pt idx="962">
                  <c:v>705.60205237248795</c:v>
                </c:pt>
                <c:pt idx="963">
                  <c:v>707.18074564099527</c:v>
                </c:pt>
                <c:pt idx="964">
                  <c:v>708.76081817488091</c:v>
                </c:pt>
                <c:pt idx="965">
                  <c:v>710.34226997414453</c:v>
                </c:pt>
                <c:pt idx="966">
                  <c:v>711.92510103878647</c:v>
                </c:pt>
                <c:pt idx="967">
                  <c:v>713.50931136880649</c:v>
                </c:pt>
                <c:pt idx="968">
                  <c:v>715.13100637487696</c:v>
                </c:pt>
                <c:pt idx="969">
                  <c:v>716.75411669765958</c:v>
                </c:pt>
                <c:pt idx="970">
                  <c:v>718.37864233715391</c:v>
                </c:pt>
                <c:pt idx="971">
                  <c:v>720.00458329335993</c:v>
                </c:pt>
                <c:pt idx="972">
                  <c:v>721.63193956627799</c:v>
                </c:pt>
                <c:pt idx="973">
                  <c:v>723.26071115590787</c:v>
                </c:pt>
                <c:pt idx="974">
                  <c:v>724.89089806224968</c:v>
                </c:pt>
                <c:pt idx="975">
                  <c:v>726.52250028530329</c:v>
                </c:pt>
                <c:pt idx="976">
                  <c:v>728.1555178250685</c:v>
                </c:pt>
                <c:pt idx="977">
                  <c:v>729.78995068154586</c:v>
                </c:pt>
                <c:pt idx="978">
                  <c:v>731.42579885473504</c:v>
                </c:pt>
                <c:pt idx="979">
                  <c:v>733.06306234463591</c:v>
                </c:pt>
                <c:pt idx="980">
                  <c:v>734.70174115124883</c:v>
                </c:pt>
                <c:pt idx="981">
                  <c:v>736.34183527457333</c:v>
                </c:pt>
                <c:pt idx="982">
                  <c:v>737.98334471460998</c:v>
                </c:pt>
                <c:pt idx="983">
                  <c:v>739.62626947135846</c:v>
                </c:pt>
                <c:pt idx="984">
                  <c:v>741.27060954481863</c:v>
                </c:pt>
                <c:pt idx="985">
                  <c:v>742.91636493499095</c:v>
                </c:pt>
                <c:pt idx="986">
                  <c:v>744.56353564187475</c:v>
                </c:pt>
                <c:pt idx="987">
                  <c:v>746.21212166547048</c:v>
                </c:pt>
                <c:pt idx="988">
                  <c:v>747.86212300577836</c:v>
                </c:pt>
                <c:pt idx="989">
                  <c:v>749.51353966279771</c:v>
                </c:pt>
                <c:pt idx="990">
                  <c:v>751.16637163652922</c:v>
                </c:pt>
                <c:pt idx="991">
                  <c:v>752.82061892697232</c:v>
                </c:pt>
                <c:pt idx="992">
                  <c:v>754.47628153412734</c:v>
                </c:pt>
                <c:pt idx="993">
                  <c:v>756.1333594579944</c:v>
                </c:pt>
                <c:pt idx="994">
                  <c:v>757.79185269857305</c:v>
                </c:pt>
                <c:pt idx="995">
                  <c:v>759.45176125586397</c:v>
                </c:pt>
                <c:pt idx="996">
                  <c:v>761.11308512986636</c:v>
                </c:pt>
                <c:pt idx="997">
                  <c:v>762.77582432058057</c:v>
                </c:pt>
                <c:pt idx="998">
                  <c:v>764.43997882800704</c:v>
                </c:pt>
                <c:pt idx="999">
                  <c:v>766.10554865214499</c:v>
                </c:pt>
                <c:pt idx="1000">
                  <c:v>767.77253379299486</c:v>
                </c:pt>
                <c:pt idx="1001">
                  <c:v>769.44093425055667</c:v>
                </c:pt>
                <c:pt idx="1002">
                  <c:v>771.11075002483005</c:v>
                </c:pt>
                <c:pt idx="1003">
                  <c:v>772.78198111581582</c:v>
                </c:pt>
                <c:pt idx="1004">
                  <c:v>774.45462752351307</c:v>
                </c:pt>
                <c:pt idx="1005">
                  <c:v>777.59991096989438</c:v>
                </c:pt>
                <c:pt idx="1006">
                  <c:v>779.27680332772707</c:v>
                </c:pt>
                <c:pt idx="1007">
                  <c:v>780.95511100227179</c:v>
                </c:pt>
                <c:pt idx="1008">
                  <c:v>782.63483399352856</c:v>
                </c:pt>
                <c:pt idx="1009">
                  <c:v>784.31597230149691</c:v>
                </c:pt>
                <c:pt idx="1010">
                  <c:v>785.99852592617731</c:v>
                </c:pt>
                <c:pt idx="1011">
                  <c:v>787.68249486756929</c:v>
                </c:pt>
                <c:pt idx="1012">
                  <c:v>789.36787912567343</c:v>
                </c:pt>
                <c:pt idx="1013">
                  <c:v>791.05467870048938</c:v>
                </c:pt>
                <c:pt idx="1014">
                  <c:v>792.74289359201703</c:v>
                </c:pt>
                <c:pt idx="1015">
                  <c:v>794.4325238002566</c:v>
                </c:pt>
                <c:pt idx="1016">
                  <c:v>796.12356932520811</c:v>
                </c:pt>
                <c:pt idx="1017">
                  <c:v>797.81603016687143</c:v>
                </c:pt>
                <c:pt idx="1018">
                  <c:v>799.50990632524656</c:v>
                </c:pt>
                <c:pt idx="1019">
                  <c:v>801.20519780033362</c:v>
                </c:pt>
                <c:pt idx="1020">
                  <c:v>802.90190459213238</c:v>
                </c:pt>
                <c:pt idx="1021">
                  <c:v>804.60002670064307</c:v>
                </c:pt>
                <c:pt idx="1022">
                  <c:v>806.29956412586557</c:v>
                </c:pt>
                <c:pt idx="1023">
                  <c:v>808.00051686779977</c:v>
                </c:pt>
                <c:pt idx="1024">
                  <c:v>809.70288492644625</c:v>
                </c:pt>
                <c:pt idx="1025">
                  <c:v>811.40666830180419</c:v>
                </c:pt>
                <c:pt idx="1026">
                  <c:v>813.5999099003493</c:v>
                </c:pt>
                <c:pt idx="1027">
                  <c:v>815.79502701636693</c:v>
                </c:pt>
                <c:pt idx="1028">
                  <c:v>817.9920196498565</c:v>
                </c:pt>
                <c:pt idx="1029">
                  <c:v>820.1908878008187</c:v>
                </c:pt>
                <c:pt idx="1030">
                  <c:v>822.39163146925284</c:v>
                </c:pt>
                <c:pt idx="1031">
                  <c:v>824.59425065515939</c:v>
                </c:pt>
                <c:pt idx="1032">
                  <c:v>826.79874535853889</c:v>
                </c:pt>
                <c:pt idx="1033">
                  <c:v>829.00511557939001</c:v>
                </c:pt>
                <c:pt idx="1034">
                  <c:v>831.21336131771398</c:v>
                </c:pt>
                <c:pt idx="1035">
                  <c:v>833.42348257350966</c:v>
                </c:pt>
                <c:pt idx="1036">
                  <c:v>835.63547934677786</c:v>
                </c:pt>
                <c:pt idx="1037">
                  <c:v>837.84935163751879</c:v>
                </c:pt>
                <c:pt idx="1038">
                  <c:v>840.06509944573156</c:v>
                </c:pt>
                <c:pt idx="1039">
                  <c:v>842.28272277141718</c:v>
                </c:pt>
                <c:pt idx="1040">
                  <c:v>844.50222161457464</c:v>
                </c:pt>
                <c:pt idx="1041">
                  <c:v>846.72359597520438</c:v>
                </c:pt>
                <c:pt idx="1042">
                  <c:v>848.94684585330697</c:v>
                </c:pt>
                <c:pt idx="1043">
                  <c:v>851.17197124888116</c:v>
                </c:pt>
                <c:pt idx="1044">
                  <c:v>853.39897216192821</c:v>
                </c:pt>
                <c:pt idx="1045">
                  <c:v>855.62784859244744</c:v>
                </c:pt>
                <c:pt idx="1046">
                  <c:v>857.85860054043883</c:v>
                </c:pt>
                <c:pt idx="1047">
                  <c:v>860.09122800590296</c:v>
                </c:pt>
                <c:pt idx="1048">
                  <c:v>862.32573098883893</c:v>
                </c:pt>
                <c:pt idx="1049">
                  <c:v>864.56210948924752</c:v>
                </c:pt>
                <c:pt idx="1050">
                  <c:v>866.80036350712851</c:v>
                </c:pt>
                <c:pt idx="1051">
                  <c:v>869.04049304248122</c:v>
                </c:pt>
                <c:pt idx="1052">
                  <c:v>873.32212334645578</c:v>
                </c:pt>
                <c:pt idx="1053">
                  <c:v>875.56787943422592</c:v>
                </c:pt>
                <c:pt idx="1054">
                  <c:v>877.81551103946845</c:v>
                </c:pt>
                <c:pt idx="1055">
                  <c:v>880.06501816218292</c:v>
                </c:pt>
                <c:pt idx="1056">
                  <c:v>882.31640080237014</c:v>
                </c:pt>
                <c:pt idx="1057">
                  <c:v>884.56965896002953</c:v>
                </c:pt>
                <c:pt idx="1058">
                  <c:v>886.82479263516143</c:v>
                </c:pt>
                <c:pt idx="1059">
                  <c:v>889.08180182776528</c:v>
                </c:pt>
                <c:pt idx="1060">
                  <c:v>891.34068653784152</c:v>
                </c:pt>
                <c:pt idx="1061">
                  <c:v>893.60144676539016</c:v>
                </c:pt>
                <c:pt idx="1062">
                  <c:v>895.86408251041132</c:v>
                </c:pt>
                <c:pt idx="1063">
                  <c:v>898.12859377290465</c:v>
                </c:pt>
                <c:pt idx="1064">
                  <c:v>900.39498055287004</c:v>
                </c:pt>
                <c:pt idx="1065">
                  <c:v>902.66324285030817</c:v>
                </c:pt>
                <c:pt idx="1066">
                  <c:v>904.93338066521846</c:v>
                </c:pt>
                <c:pt idx="1067">
                  <c:v>907.20539399760082</c:v>
                </c:pt>
                <c:pt idx="1068">
                  <c:v>909.47928284745603</c:v>
                </c:pt>
                <c:pt idx="1069">
                  <c:v>911.75504721478308</c:v>
                </c:pt>
                <c:pt idx="1070">
                  <c:v>914.03268709958263</c:v>
                </c:pt>
                <c:pt idx="1071">
                  <c:v>916.31220250185447</c:v>
                </c:pt>
                <c:pt idx="1072">
                  <c:v>918.5935934215986</c:v>
                </c:pt>
                <c:pt idx="1073">
                  <c:v>920.87685985881535</c:v>
                </c:pt>
                <c:pt idx="1074">
                  <c:v>923.16200181350405</c:v>
                </c:pt>
                <c:pt idx="1075">
                  <c:v>925.44901928566492</c:v>
                </c:pt>
                <c:pt idx="1076">
                  <c:v>927.73791227529864</c:v>
                </c:pt>
                <c:pt idx="1077">
                  <c:v>930.02868078240442</c:v>
                </c:pt>
                <c:pt idx="1078">
                  <c:v>932.32132480698294</c:v>
                </c:pt>
                <c:pt idx="1079">
                  <c:v>934.6158443490333</c:v>
                </c:pt>
                <c:pt idx="1080">
                  <c:v>936.91223940855571</c:v>
                </c:pt>
                <c:pt idx="1081">
                  <c:v>939.21050998555108</c:v>
                </c:pt>
                <c:pt idx="1082">
                  <c:v>941.51065608001841</c:v>
                </c:pt>
                <c:pt idx="1083">
                  <c:v>943.81267769195847</c:v>
                </c:pt>
                <c:pt idx="1084">
                  <c:v>946.11657482137002</c:v>
                </c:pt>
                <c:pt idx="1085">
                  <c:v>948.4223474682542</c:v>
                </c:pt>
                <c:pt idx="1086">
                  <c:v>950.72999563261124</c:v>
                </c:pt>
                <c:pt idx="1087">
                  <c:v>953.03951931443999</c:v>
                </c:pt>
                <c:pt idx="1088">
                  <c:v>955.35091851374136</c:v>
                </c:pt>
                <c:pt idx="1089">
                  <c:v>957.66419323051514</c:v>
                </c:pt>
                <c:pt idx="1090">
                  <c:v>959.97934346476086</c:v>
                </c:pt>
                <c:pt idx="1091">
                  <c:v>962.29636921647943</c:v>
                </c:pt>
                <c:pt idx="1092">
                  <c:v>964.61527048566984</c:v>
                </c:pt>
                <c:pt idx="1093">
                  <c:v>966.93604727233287</c:v>
                </c:pt>
                <c:pt idx="1094">
                  <c:v>969.25869957646808</c:v>
                </c:pt>
                <c:pt idx="1095">
                  <c:v>971.58322739807556</c:v>
                </c:pt>
                <c:pt idx="1096">
                  <c:v>973.90963073715545</c:v>
                </c:pt>
                <c:pt idx="1097">
                  <c:v>976.23790959370763</c:v>
                </c:pt>
                <c:pt idx="1098">
                  <c:v>978.5680639677322</c:v>
                </c:pt>
                <c:pt idx="1099">
                  <c:v>983.02974394904925</c:v>
                </c:pt>
                <c:pt idx="1100">
                  <c:v>985.36552487549068</c:v>
                </c:pt>
                <c:pt idx="1101">
                  <c:v>987.70318131940462</c:v>
                </c:pt>
                <c:pt idx="1102">
                  <c:v>990.04271328079085</c:v>
                </c:pt>
                <c:pt idx="1103">
                  <c:v>992.38412075964902</c:v>
                </c:pt>
                <c:pt idx="1104">
                  <c:v>994.72740375597982</c:v>
                </c:pt>
                <c:pt idx="1105">
                  <c:v>997.07256226978302</c:v>
                </c:pt>
                <c:pt idx="1106">
                  <c:v>999.41959630105839</c:v>
                </c:pt>
                <c:pt idx="1107">
                  <c:v>1001.7685058498064</c:v>
                </c:pt>
                <c:pt idx="1108">
                  <c:v>1004.1192909160262</c:v>
                </c:pt>
                <c:pt idx="1109">
                  <c:v>1006.4719514997187</c:v>
                </c:pt>
                <c:pt idx="1110">
                  <c:v>1008.8264876008834</c:v>
                </c:pt>
                <c:pt idx="1111">
                  <c:v>1011.1828992195202</c:v>
                </c:pt>
                <c:pt idx="1112">
                  <c:v>1013.5411863556299</c:v>
                </c:pt>
                <c:pt idx="1113">
                  <c:v>1015.9013490092112</c:v>
                </c:pt>
                <c:pt idx="1114">
                  <c:v>1018.2633871802652</c:v>
                </c:pt>
                <c:pt idx="1115">
                  <c:v>1020.6273008687916</c:v>
                </c:pt>
                <c:pt idx="1116">
                  <c:v>1022.9930900747904</c:v>
                </c:pt>
                <c:pt idx="1117">
                  <c:v>1025.3607547982615</c:v>
                </c:pt>
                <c:pt idx="1118">
                  <c:v>1027.7302950392045</c:v>
                </c:pt>
                <c:pt idx="1119">
                  <c:v>1030.1017107976195</c:v>
                </c:pt>
                <c:pt idx="1120">
                  <c:v>1032.4750020735078</c:v>
                </c:pt>
                <c:pt idx="1121">
                  <c:v>1034.850168866868</c:v>
                </c:pt>
                <c:pt idx="1122">
                  <c:v>1037.2272111777004</c:v>
                </c:pt>
                <c:pt idx="1123">
                  <c:v>1039.6061290060054</c:v>
                </c:pt>
                <c:pt idx="1124">
                  <c:v>1041.9869223517826</c:v>
                </c:pt>
                <c:pt idx="1125">
                  <c:v>1044.3695912150324</c:v>
                </c:pt>
                <c:pt idx="1126">
                  <c:v>1046.7541355957542</c:v>
                </c:pt>
                <c:pt idx="1127">
                  <c:v>1049.1405554939483</c:v>
                </c:pt>
                <c:pt idx="1128">
                  <c:v>1051.5288509096144</c:v>
                </c:pt>
                <c:pt idx="1129">
                  <c:v>1053.9190218427532</c:v>
                </c:pt>
                <c:pt idx="1130">
                  <c:v>1056.3110682933643</c:v>
                </c:pt>
                <c:pt idx="1131">
                  <c:v>1058.7049902614476</c:v>
                </c:pt>
                <c:pt idx="1132">
                  <c:v>1061.1007877470036</c:v>
                </c:pt>
                <c:pt idx="1133">
                  <c:v>1063.4984607500317</c:v>
                </c:pt>
                <c:pt idx="1134">
                  <c:v>1065.8980092705319</c:v>
                </c:pt>
                <c:pt idx="1135">
                  <c:v>1068.2994333085048</c:v>
                </c:pt>
                <c:pt idx="1136">
                  <c:v>1070.7027328639494</c:v>
                </c:pt>
                <c:pt idx="1137">
                  <c:v>1073.1079079368676</c:v>
                </c:pt>
                <c:pt idx="1138">
                  <c:v>1075.5149585272566</c:v>
                </c:pt>
                <c:pt idx="1139">
                  <c:v>1077.9238846351186</c:v>
                </c:pt>
                <c:pt idx="1140">
                  <c:v>1080.3346862604533</c:v>
                </c:pt>
                <c:pt idx="1141">
                  <c:v>1082.7473634032599</c:v>
                </c:pt>
                <c:pt idx="1142">
                  <c:v>1085.1619160635389</c:v>
                </c:pt>
                <c:pt idx="1143">
                  <c:v>1087.5783442412901</c:v>
                </c:pt>
                <c:pt idx="1144">
                  <c:v>1089.9966479365135</c:v>
                </c:pt>
                <c:pt idx="1145">
                  <c:v>1092.4168271492099</c:v>
                </c:pt>
                <c:pt idx="1146">
                  <c:v>1094.8388818793776</c:v>
                </c:pt>
                <c:pt idx="1147">
                  <c:v>1099.4843625729823</c:v>
                </c:pt>
                <c:pt idx="1148">
                  <c:v>1101.9120438555676</c:v>
                </c:pt>
                <c:pt idx="1149">
                  <c:v>1104.3416006556251</c:v>
                </c:pt>
                <c:pt idx="1150">
                  <c:v>1106.7730329731548</c:v>
                </c:pt>
                <c:pt idx="1151">
                  <c:v>1109.2063408081572</c:v>
                </c:pt>
                <c:pt idx="1152">
                  <c:v>1111.6415241606317</c:v>
                </c:pt>
                <c:pt idx="1153">
                  <c:v>1114.0785830305781</c:v>
                </c:pt>
                <c:pt idx="1154">
                  <c:v>1116.5175174179981</c:v>
                </c:pt>
                <c:pt idx="1155">
                  <c:v>1118.9583273228889</c:v>
                </c:pt>
                <c:pt idx="1156">
                  <c:v>1121.4010127452525</c:v>
                </c:pt>
                <c:pt idx="1157">
                  <c:v>1123.8455736850888</c:v>
                </c:pt>
                <c:pt idx="1158">
                  <c:v>1126.2920101423974</c:v>
                </c:pt>
                <c:pt idx="1159">
                  <c:v>1128.7403221171783</c:v>
                </c:pt>
                <c:pt idx="1160">
                  <c:v>1131.1905096094313</c:v>
                </c:pt>
                <c:pt idx="1161">
                  <c:v>1133.6425726191569</c:v>
                </c:pt>
                <c:pt idx="1162">
                  <c:v>1136.0965111463547</c:v>
                </c:pt>
                <c:pt idx="1163">
                  <c:v>1138.552325191024</c:v>
                </c:pt>
                <c:pt idx="1164">
                  <c:v>1141.0100147531664</c:v>
                </c:pt>
                <c:pt idx="1165">
                  <c:v>1143.4695798327812</c:v>
                </c:pt>
                <c:pt idx="1166">
                  <c:v>1145.9310204298683</c:v>
                </c:pt>
                <c:pt idx="1167">
                  <c:v>1148.3943365444275</c:v>
                </c:pt>
                <c:pt idx="1168">
                  <c:v>1150.8595281764594</c:v>
                </c:pt>
                <c:pt idx="1169">
                  <c:v>1153.3265953259634</c:v>
                </c:pt>
                <c:pt idx="1170">
                  <c:v>1155.7955379929399</c:v>
                </c:pt>
                <c:pt idx="1171">
                  <c:v>1158.2663561773884</c:v>
                </c:pt>
                <c:pt idx="1172">
                  <c:v>1160.7390498793088</c:v>
                </c:pt>
                <c:pt idx="1173">
                  <c:v>1163.2136190987023</c:v>
                </c:pt>
                <c:pt idx="1174">
                  <c:v>1165.690063835568</c:v>
                </c:pt>
                <c:pt idx="1175">
                  <c:v>1168.1683840899057</c:v>
                </c:pt>
                <c:pt idx="1176">
                  <c:v>1170.6485798617159</c:v>
                </c:pt>
                <c:pt idx="1177">
                  <c:v>1173.1306511509986</c:v>
                </c:pt>
                <c:pt idx="1178">
                  <c:v>1175.6145979577536</c:v>
                </c:pt>
                <c:pt idx="1179">
                  <c:v>1178.1004202819806</c:v>
                </c:pt>
                <c:pt idx="1180">
                  <c:v>1180.5881181236796</c:v>
                </c:pt>
                <c:pt idx="1181">
                  <c:v>1183.0776914828521</c:v>
                </c:pt>
                <c:pt idx="1182">
                  <c:v>1185.5691403594956</c:v>
                </c:pt>
                <c:pt idx="1183">
                  <c:v>1188.0624647536122</c:v>
                </c:pt>
                <c:pt idx="1184">
                  <c:v>1190.5576646652012</c:v>
                </c:pt>
                <c:pt idx="1185">
                  <c:v>1193.0547400942623</c:v>
                </c:pt>
                <c:pt idx="1186">
                  <c:v>1195.5536910407955</c:v>
                </c:pt>
                <c:pt idx="1187">
                  <c:v>1198.0545175048014</c:v>
                </c:pt>
                <c:pt idx="1188">
                  <c:v>1200.5572194862789</c:v>
                </c:pt>
                <c:pt idx="1189">
                  <c:v>1203.0617969852301</c:v>
                </c:pt>
                <c:pt idx="1190">
                  <c:v>1205.5682500016521</c:v>
                </c:pt>
                <c:pt idx="1191">
                  <c:v>1208.0765785355479</c:v>
                </c:pt>
                <c:pt idx="1192">
                  <c:v>1210.5867825869145</c:v>
                </c:pt>
                <c:pt idx="1193">
                  <c:v>1215.4085619229174</c:v>
                </c:pt>
                <c:pt idx="1194">
                  <c:v>1217.9243925267017</c:v>
                </c:pt>
                <c:pt idx="1195">
                  <c:v>1220.4420986479583</c:v>
                </c:pt>
                <c:pt idx="1196">
                  <c:v>1222.9616802866874</c:v>
                </c:pt>
                <c:pt idx="1197">
                  <c:v>1225.4831374428879</c:v>
                </c:pt>
                <c:pt idx="1198">
                  <c:v>1228.0064701165625</c:v>
                </c:pt>
                <c:pt idx="1199">
                  <c:v>1230.5316783077078</c:v>
                </c:pt>
                <c:pt idx="1200">
                  <c:v>1233.0587620163262</c:v>
                </c:pt>
                <c:pt idx="1201">
                  <c:v>1235.5877212424166</c:v>
                </c:pt>
                <c:pt idx="1202">
                  <c:v>1238.1185559859796</c:v>
                </c:pt>
                <c:pt idx="1203">
                  <c:v>1240.6512662470145</c:v>
                </c:pt>
                <c:pt idx="1204">
                  <c:v>1243.1858520255223</c:v>
                </c:pt>
                <c:pt idx="1205">
                  <c:v>1245.7223133215023</c:v>
                </c:pt>
                <c:pt idx="1206">
                  <c:v>1248.2606501349542</c:v>
                </c:pt>
                <c:pt idx="1207">
                  <c:v>1250.8008624658783</c:v>
                </c:pt>
                <c:pt idx="1208">
                  <c:v>1253.342950314275</c:v>
                </c:pt>
                <c:pt idx="1209">
                  <c:v>1255.8869136801443</c:v>
                </c:pt>
                <c:pt idx="1210">
                  <c:v>1258.4327525634856</c:v>
                </c:pt>
                <c:pt idx="1211">
                  <c:v>1260.9804669642997</c:v>
                </c:pt>
                <c:pt idx="1212">
                  <c:v>1263.5300568825855</c:v>
                </c:pt>
                <c:pt idx="1213">
                  <c:v>1266.0815223183442</c:v>
                </c:pt>
                <c:pt idx="1214">
                  <c:v>1268.6348632715749</c:v>
                </c:pt>
                <c:pt idx="1215">
                  <c:v>1271.1900797422779</c:v>
                </c:pt>
                <c:pt idx="1216">
                  <c:v>1273.7471717304529</c:v>
                </c:pt>
                <c:pt idx="1217">
                  <c:v>1276.3061392361008</c:v>
                </c:pt>
                <c:pt idx="1218">
                  <c:v>1278.8669822592205</c:v>
                </c:pt>
                <c:pt idx="1219">
                  <c:v>1281.4297007998127</c:v>
                </c:pt>
                <c:pt idx="1220">
                  <c:v>1283.9942948578778</c:v>
                </c:pt>
                <c:pt idx="1221">
                  <c:v>1286.5607644334148</c:v>
                </c:pt>
                <c:pt idx="1222">
                  <c:v>1289.1291095264241</c:v>
                </c:pt>
                <c:pt idx="1223">
                  <c:v>1291.6993301369057</c:v>
                </c:pt>
                <c:pt idx="1224">
                  <c:v>1294.2714262648592</c:v>
                </c:pt>
                <c:pt idx="1225">
                  <c:v>1296.845397910286</c:v>
                </c:pt>
                <c:pt idx="1226">
                  <c:v>1299.4212450731841</c:v>
                </c:pt>
                <c:pt idx="1227">
                  <c:v>1301.9989677535548</c:v>
                </c:pt>
                <c:pt idx="1228">
                  <c:v>1304.5785659513981</c:v>
                </c:pt>
                <c:pt idx="1229">
                  <c:v>1307.1600396667136</c:v>
                </c:pt>
                <c:pt idx="1230">
                  <c:v>1309.7433888995015</c:v>
                </c:pt>
                <c:pt idx="1231">
                  <c:v>1312.3286136497618</c:v>
                </c:pt>
                <c:pt idx="1232">
                  <c:v>1314.9157139174938</c:v>
                </c:pt>
                <c:pt idx="1233">
                  <c:v>1317.5046897026991</c:v>
                </c:pt>
                <c:pt idx="1234">
                  <c:v>1320.0955410053759</c:v>
                </c:pt>
                <c:pt idx="1235">
                  <c:v>1322.6882678255258</c:v>
                </c:pt>
                <c:pt idx="1236">
                  <c:v>1325.282870163147</c:v>
                </c:pt>
                <c:pt idx="1237">
                  <c:v>1327.8793480182412</c:v>
                </c:pt>
                <c:pt idx="1238">
                  <c:v>1330.4777013908074</c:v>
                </c:pt>
                <c:pt idx="1239">
                  <c:v>1333.0779302808464</c:v>
                </c:pt>
                <c:pt idx="1240">
                  <c:v>1338.0797592941919</c:v>
                </c:pt>
                <c:pt idx="1241">
                  <c:v>1340.6856147366473</c:v>
                </c:pt>
                <c:pt idx="1242">
                  <c:v>1343.2933456965752</c:v>
                </c:pt>
                <c:pt idx="1243">
                  <c:v>1345.902952173976</c:v>
                </c:pt>
                <c:pt idx="1244">
                  <c:v>1348.5144341688483</c:v>
                </c:pt>
                <c:pt idx="1245">
                  <c:v>1351.1277916811932</c:v>
                </c:pt>
                <c:pt idx="1246">
                  <c:v>1353.7430247110105</c:v>
                </c:pt>
                <c:pt idx="1247">
                  <c:v>1356.3601332582998</c:v>
                </c:pt>
                <c:pt idx="1248">
                  <c:v>1358.9791173230624</c:v>
                </c:pt>
                <c:pt idx="1249">
                  <c:v>1361.5999769052967</c:v>
                </c:pt>
                <c:pt idx="1250">
                  <c:v>1364.2227120050034</c:v>
                </c:pt>
                <c:pt idx="1251">
                  <c:v>1366.8473226221815</c:v>
                </c:pt>
                <c:pt idx="1252">
                  <c:v>1369.4738087568326</c:v>
                </c:pt>
                <c:pt idx="1253">
                  <c:v>1372.1021704089569</c:v>
                </c:pt>
                <c:pt idx="1254">
                  <c:v>1374.7324075785523</c:v>
                </c:pt>
                <c:pt idx="1255">
                  <c:v>1377.3645202656205</c:v>
                </c:pt>
                <c:pt idx="1256">
                  <c:v>1379.9985084701614</c:v>
                </c:pt>
                <c:pt idx="1257">
                  <c:v>1382.6343721921737</c:v>
                </c:pt>
                <c:pt idx="1258">
                  <c:v>1385.2721114316596</c:v>
                </c:pt>
                <c:pt idx="1259">
                  <c:v>1387.9117261886172</c:v>
                </c:pt>
                <c:pt idx="1260">
                  <c:v>1390.5532164630463</c:v>
                </c:pt>
                <c:pt idx="1261">
                  <c:v>1393.1965822549482</c:v>
                </c:pt>
                <c:pt idx="1262">
                  <c:v>1395.8418235643228</c:v>
                </c:pt>
                <c:pt idx="1263">
                  <c:v>1398.4889403911702</c:v>
                </c:pt>
                <c:pt idx="1264">
                  <c:v>1401.1379327354889</c:v>
                </c:pt>
                <c:pt idx="1265">
                  <c:v>1403.7888005972804</c:v>
                </c:pt>
                <c:pt idx="1266">
                  <c:v>1406.4415439765442</c:v>
                </c:pt>
                <c:pt idx="1267">
                  <c:v>1409.0961628732798</c:v>
                </c:pt>
                <c:pt idx="1268">
                  <c:v>1411.7526572874885</c:v>
                </c:pt>
                <c:pt idx="1269">
                  <c:v>1414.4110272191695</c:v>
                </c:pt>
                <c:pt idx="1270">
                  <c:v>1417.0712726683216</c:v>
                </c:pt>
                <c:pt idx="1271">
                  <c:v>1419.7333936349471</c:v>
                </c:pt>
                <c:pt idx="1272">
                  <c:v>1422.3973901190448</c:v>
                </c:pt>
                <c:pt idx="1273">
                  <c:v>1425.063262120615</c:v>
                </c:pt>
                <c:pt idx="1274">
                  <c:v>1427.7310096396573</c:v>
                </c:pt>
                <c:pt idx="1275">
                  <c:v>1430.4006326761721</c:v>
                </c:pt>
                <c:pt idx="1276">
                  <c:v>1433.0721312301584</c:v>
                </c:pt>
                <c:pt idx="1277">
                  <c:v>1435.7455053016174</c:v>
                </c:pt>
                <c:pt idx="1278">
                  <c:v>1438.4207548905497</c:v>
                </c:pt>
                <c:pt idx="1279">
                  <c:v>1441.0978799969537</c:v>
                </c:pt>
                <c:pt idx="1280">
                  <c:v>1443.7768806208296</c:v>
                </c:pt>
                <c:pt idx="1281">
                  <c:v>1446.457756762178</c:v>
                </c:pt>
                <c:pt idx="1282">
                  <c:v>1449.1405084209991</c:v>
                </c:pt>
                <c:pt idx="1283">
                  <c:v>1451.8251355972923</c:v>
                </c:pt>
                <c:pt idx="1284">
                  <c:v>1454.511638291058</c:v>
                </c:pt>
                <c:pt idx="1285">
                  <c:v>1457.2000165022955</c:v>
                </c:pt>
                <c:pt idx="1286">
                  <c:v>1459.8902702310052</c:v>
                </c:pt>
                <c:pt idx="1287">
                  <c:v>1462.5823994771877</c:v>
                </c:pt>
                <c:pt idx="1288">
                  <c:v>1467.7680292028208</c:v>
                </c:pt>
                <c:pt idx="1289">
                  <c:v>1470.46578500142</c:v>
                </c:pt>
                <c:pt idx="1290">
                  <c:v>1473.1654163174921</c:v>
                </c:pt>
                <c:pt idx="1291">
                  <c:v>1475.8669231510357</c:v>
                </c:pt>
                <c:pt idx="1292">
                  <c:v>1478.5703055020529</c:v>
                </c:pt>
                <c:pt idx="1293">
                  <c:v>1481.2755633705415</c:v>
                </c:pt>
                <c:pt idx="1294">
                  <c:v>1483.9826967565025</c:v>
                </c:pt>
                <c:pt idx="1295">
                  <c:v>1486.6917056599352</c:v>
                </c:pt>
                <c:pt idx="1296">
                  <c:v>1489.402590080841</c:v>
                </c:pt>
                <c:pt idx="1297">
                  <c:v>1492.1153500192199</c:v>
                </c:pt>
                <c:pt idx="1298">
                  <c:v>1494.8299854750694</c:v>
                </c:pt>
                <c:pt idx="1299">
                  <c:v>1497.5464964483924</c:v>
                </c:pt>
                <c:pt idx="1300">
                  <c:v>1500.2648829391874</c:v>
                </c:pt>
                <c:pt idx="1301">
                  <c:v>1502.985144947454</c:v>
                </c:pt>
                <c:pt idx="1302">
                  <c:v>1505.7072824731943</c:v>
                </c:pt>
                <c:pt idx="1303">
                  <c:v>1508.4312955164066</c:v>
                </c:pt>
                <c:pt idx="1304">
                  <c:v>1511.1571840770903</c:v>
                </c:pt>
                <c:pt idx="1305">
                  <c:v>1513.8849481552468</c:v>
                </c:pt>
                <c:pt idx="1306">
                  <c:v>1516.6145877508757</c:v>
                </c:pt>
                <c:pt idx="1307">
                  <c:v>1519.3461028639776</c:v>
                </c:pt>
                <c:pt idx="1308">
                  <c:v>1522.0794934945507</c:v>
                </c:pt>
                <c:pt idx="1309">
                  <c:v>1524.8147596425965</c:v>
                </c:pt>
                <c:pt idx="1310">
                  <c:v>1527.5519013081146</c:v>
                </c:pt>
                <c:pt idx="1311">
                  <c:v>1530.2909184911045</c:v>
                </c:pt>
                <c:pt idx="1312">
                  <c:v>1533.0318111915681</c:v>
                </c:pt>
                <c:pt idx="1313">
                  <c:v>1535.7745794095033</c:v>
                </c:pt>
                <c:pt idx="1314">
                  <c:v>1538.5192231449103</c:v>
                </c:pt>
                <c:pt idx="1315">
                  <c:v>1541.2657423977898</c:v>
                </c:pt>
                <c:pt idx="1316">
                  <c:v>1544.014137168142</c:v>
                </c:pt>
                <c:pt idx="1317">
                  <c:v>1546.7644074559664</c:v>
                </c:pt>
                <c:pt idx="1318">
                  <c:v>1549.5165532612634</c:v>
                </c:pt>
                <c:pt idx="1319">
                  <c:v>1552.2705745840321</c:v>
                </c:pt>
                <c:pt idx="1320">
                  <c:v>1555.026471424273</c:v>
                </c:pt>
                <c:pt idx="1321">
                  <c:v>1557.7842437819872</c:v>
                </c:pt>
                <c:pt idx="1322">
                  <c:v>1560.5438916571736</c:v>
                </c:pt>
                <c:pt idx="1323">
                  <c:v>1563.3054150498322</c:v>
                </c:pt>
                <c:pt idx="1324">
                  <c:v>1566.0688139599622</c:v>
                </c:pt>
                <c:pt idx="1325">
                  <c:v>1568.8340883875653</c:v>
                </c:pt>
                <c:pt idx="1326">
                  <c:v>1571.6012383326404</c:v>
                </c:pt>
                <c:pt idx="1327">
                  <c:v>1574.3702637951883</c:v>
                </c:pt>
                <c:pt idx="1328">
                  <c:v>1577.1411647752082</c:v>
                </c:pt>
                <c:pt idx="1329">
                  <c:v>1579.9139412727006</c:v>
                </c:pt>
                <c:pt idx="1330">
                  <c:v>1582.6885932876644</c:v>
                </c:pt>
                <c:pt idx="1331">
                  <c:v>1585.4651208201017</c:v>
                </c:pt>
                <c:pt idx="1332">
                  <c:v>1588.2435238700114</c:v>
                </c:pt>
                <c:pt idx="1333">
                  <c:v>1591.0238024373925</c:v>
                </c:pt>
                <c:pt idx="1334">
                  <c:v>1596.3857308054235</c:v>
                </c:pt>
                <c:pt idx="1335">
                  <c:v>1599.1716359252214</c:v>
                </c:pt>
                <c:pt idx="1336">
                  <c:v>1601.9594165624926</c:v>
                </c:pt>
                <c:pt idx="1337">
                  <c:v>1604.7490727172358</c:v>
                </c:pt>
                <c:pt idx="1338">
                  <c:v>1607.5406043894516</c:v>
                </c:pt>
                <c:pt idx="1339">
                  <c:v>1610.3340115791386</c:v>
                </c:pt>
                <c:pt idx="1340">
                  <c:v>1613.129294286299</c:v>
                </c:pt>
                <c:pt idx="1341">
                  <c:v>1615.926452510932</c:v>
                </c:pt>
                <c:pt idx="1342">
                  <c:v>1618.7254862530365</c:v>
                </c:pt>
                <c:pt idx="1343">
                  <c:v>1621.5263955126134</c:v>
                </c:pt>
                <c:pt idx="1344">
                  <c:v>1624.3291802896629</c:v>
                </c:pt>
                <c:pt idx="1345">
                  <c:v>1627.1338405841836</c:v>
                </c:pt>
                <c:pt idx="1346">
                  <c:v>1629.9403763961786</c:v>
                </c:pt>
                <c:pt idx="1347">
                  <c:v>1632.7487877256451</c:v>
                </c:pt>
                <c:pt idx="1348">
                  <c:v>1635.5590745725833</c:v>
                </c:pt>
                <c:pt idx="1349">
                  <c:v>1638.3712369369941</c:v>
                </c:pt>
                <c:pt idx="1350">
                  <c:v>1641.1852748188776</c:v>
                </c:pt>
                <c:pt idx="1351">
                  <c:v>1644.0011882182339</c:v>
                </c:pt>
                <c:pt idx="1352">
                  <c:v>1646.8189771350612</c:v>
                </c:pt>
                <c:pt idx="1353">
                  <c:v>1649.6386415693617</c:v>
                </c:pt>
                <c:pt idx="1354">
                  <c:v>1652.4601815211342</c:v>
                </c:pt>
                <c:pt idx="1355">
                  <c:v>1655.2835969903788</c:v>
                </c:pt>
                <c:pt idx="1356">
                  <c:v>1658.1088879770966</c:v>
                </c:pt>
                <c:pt idx="1357">
                  <c:v>1660.9360544812864</c:v>
                </c:pt>
                <c:pt idx="1358">
                  <c:v>1663.7650965029475</c:v>
                </c:pt>
                <c:pt idx="1359">
                  <c:v>1666.5960140420818</c:v>
                </c:pt>
                <c:pt idx="1360">
                  <c:v>1669.4288070986879</c:v>
                </c:pt>
                <c:pt idx="1361">
                  <c:v>1672.2634756727671</c:v>
                </c:pt>
                <c:pt idx="1362">
                  <c:v>1675.1000197643182</c:v>
                </c:pt>
                <c:pt idx="1363">
                  <c:v>1677.9384393733419</c:v>
                </c:pt>
                <c:pt idx="1364">
                  <c:v>1680.7787344998369</c:v>
                </c:pt>
                <c:pt idx="1365">
                  <c:v>1683.6209051438054</c:v>
                </c:pt>
                <c:pt idx="1366">
                  <c:v>1686.4649513052464</c:v>
                </c:pt>
                <c:pt idx="1367">
                  <c:v>1689.3108729841595</c:v>
                </c:pt>
                <c:pt idx="1368">
                  <c:v>1692.158670180544</c:v>
                </c:pt>
                <c:pt idx="1369">
                  <c:v>1695.008342894401</c:v>
                </c:pt>
                <c:pt idx="1370">
                  <c:v>1697.8598911257311</c:v>
                </c:pt>
                <c:pt idx="1371">
                  <c:v>1700.7133148745331</c:v>
                </c:pt>
                <c:pt idx="1372">
                  <c:v>1703.5686141408078</c:v>
                </c:pt>
                <c:pt idx="1373">
                  <c:v>1706.4257889245544</c:v>
                </c:pt>
                <c:pt idx="1374">
                  <c:v>1709.2848392257727</c:v>
                </c:pt>
                <c:pt idx="1375">
                  <c:v>1712.145765044464</c:v>
                </c:pt>
                <c:pt idx="1376">
                  <c:v>1715.0085663806285</c:v>
                </c:pt>
                <c:pt idx="1377">
                  <c:v>1717.8732432342638</c:v>
                </c:pt>
                <c:pt idx="1378">
                  <c:v>1720.7397956053721</c:v>
                </c:pt>
                <c:pt idx="1379">
                  <c:v>1723.6082234939531</c:v>
                </c:pt>
                <c:pt idx="1380">
                  <c:v>1726.4785269000054</c:v>
                </c:pt>
                <c:pt idx="1381">
                  <c:v>1732.0205049453798</c:v>
                </c:pt>
                <c:pt idx="1382">
                  <c:v>1734.8964349038499</c:v>
                </c:pt>
                <c:pt idx="1383">
                  <c:v>1737.7742403797915</c:v>
                </c:pt>
                <c:pt idx="1384">
                  <c:v>1740.653921373206</c:v>
                </c:pt>
                <c:pt idx="1385">
                  <c:v>1743.5354778840936</c:v>
                </c:pt>
                <c:pt idx="1386">
                  <c:v>1746.4189099124521</c:v>
                </c:pt>
                <c:pt idx="1387">
                  <c:v>1749.3042174582838</c:v>
                </c:pt>
                <c:pt idx="1388">
                  <c:v>1752.1914005215876</c:v>
                </c:pt>
                <c:pt idx="1389">
                  <c:v>1755.0804591023634</c:v>
                </c:pt>
                <c:pt idx="1390">
                  <c:v>1757.9713932006125</c:v>
                </c:pt>
                <c:pt idx="1391">
                  <c:v>1760.8642028163335</c:v>
                </c:pt>
                <c:pt idx="1392">
                  <c:v>1763.7588879495258</c:v>
                </c:pt>
                <c:pt idx="1393">
                  <c:v>1766.6554486001912</c:v>
                </c:pt>
                <c:pt idx="1394">
                  <c:v>1769.5538847683292</c:v>
                </c:pt>
                <c:pt idx="1395">
                  <c:v>1772.4541964539399</c:v>
                </c:pt>
                <c:pt idx="1396">
                  <c:v>1775.3563836570215</c:v>
                </c:pt>
                <c:pt idx="1397">
                  <c:v>1778.2604463775765</c:v>
                </c:pt>
                <c:pt idx="1398">
                  <c:v>1781.1663846156036</c:v>
                </c:pt>
                <c:pt idx="1399">
                  <c:v>1784.0741983711023</c:v>
                </c:pt>
                <c:pt idx="1400">
                  <c:v>1786.9838876440749</c:v>
                </c:pt>
                <c:pt idx="1401">
                  <c:v>1789.8954524345188</c:v>
                </c:pt>
                <c:pt idx="1402">
                  <c:v>1792.8088927424346</c:v>
                </c:pt>
                <c:pt idx="1403">
                  <c:v>1795.7242085678231</c:v>
                </c:pt>
                <c:pt idx="1404">
                  <c:v>1798.6413999106842</c:v>
                </c:pt>
                <c:pt idx="1405">
                  <c:v>1801.5604667710174</c:v>
                </c:pt>
                <c:pt idx="1406">
                  <c:v>1804.4814091488233</c:v>
                </c:pt>
                <c:pt idx="1407">
                  <c:v>1807.4042270441012</c:v>
                </c:pt>
                <c:pt idx="1408">
                  <c:v>1810.3289204568509</c:v>
                </c:pt>
                <c:pt idx="1409">
                  <c:v>1813.2554893870738</c:v>
                </c:pt>
                <c:pt idx="1410">
                  <c:v>1816.1839338347691</c:v>
                </c:pt>
                <c:pt idx="1411">
                  <c:v>1819.1142537999363</c:v>
                </c:pt>
                <c:pt idx="1412">
                  <c:v>1822.0464492825754</c:v>
                </c:pt>
                <c:pt idx="1413">
                  <c:v>1824.9805202826872</c:v>
                </c:pt>
                <c:pt idx="1414">
                  <c:v>1827.9164668002713</c:v>
                </c:pt>
                <c:pt idx="1415">
                  <c:v>1830.8542888353281</c:v>
                </c:pt>
                <c:pt idx="1416">
                  <c:v>1833.7939863878569</c:v>
                </c:pt>
                <c:pt idx="1417">
                  <c:v>1836.735559457858</c:v>
                </c:pt>
                <c:pt idx="1418">
                  <c:v>1839.6790080453306</c:v>
                </c:pt>
                <c:pt idx="1419">
                  <c:v>1842.6243321502766</c:v>
                </c:pt>
                <c:pt idx="1420">
                  <c:v>1845.5715317726952</c:v>
                </c:pt>
                <c:pt idx="1421">
                  <c:v>1848.5206069125852</c:v>
                </c:pt>
                <c:pt idx="1422">
                  <c:v>1851.4715575699481</c:v>
                </c:pt>
                <c:pt idx="1423">
                  <c:v>1854.4243837447834</c:v>
                </c:pt>
                <c:pt idx="1424">
                  <c:v>1857.37908543709</c:v>
                </c:pt>
                <c:pt idx="1425">
                  <c:v>1860.3356626468706</c:v>
                </c:pt>
                <c:pt idx="1426">
                  <c:v>1863.2941153741222</c:v>
                </c:pt>
                <c:pt idx="1427">
                  <c:v>1866.2544436188468</c:v>
                </c:pt>
                <c:pt idx="1428">
                  <c:v>1871.976471341563</c:v>
                </c:pt>
                <c:pt idx="1429">
                  <c:v>1874.9424261387051</c:v>
                </c:pt>
                <c:pt idx="1430">
                  <c:v>1877.9102564533182</c:v>
                </c:pt>
                <c:pt idx="1431">
                  <c:v>1880.8799622854042</c:v>
                </c:pt>
                <c:pt idx="1432">
                  <c:v>1883.8515436349626</c:v>
                </c:pt>
                <c:pt idx="1433">
                  <c:v>1886.8250005019925</c:v>
                </c:pt>
                <c:pt idx="1434">
                  <c:v>1889.8003328864963</c:v>
                </c:pt>
                <c:pt idx="1435">
                  <c:v>1892.7775407884715</c:v>
                </c:pt>
                <c:pt idx="1436">
                  <c:v>1895.7566242079183</c:v>
                </c:pt>
                <c:pt idx="1437">
                  <c:v>1898.7375831448383</c:v>
                </c:pt>
                <c:pt idx="1438">
                  <c:v>1901.7204175992306</c:v>
                </c:pt>
                <c:pt idx="1439">
                  <c:v>1904.705127571096</c:v>
                </c:pt>
                <c:pt idx="1440">
                  <c:v>1907.691713060432</c:v>
                </c:pt>
                <c:pt idx="1441">
                  <c:v>1910.6801740672413</c:v>
                </c:pt>
                <c:pt idx="1442">
                  <c:v>1913.6705105915228</c:v>
                </c:pt>
                <c:pt idx="1443">
                  <c:v>1916.6627226332757</c:v>
                </c:pt>
                <c:pt idx="1444">
                  <c:v>1919.6568101925025</c:v>
                </c:pt>
                <c:pt idx="1445">
                  <c:v>1922.6527732692011</c:v>
                </c:pt>
                <c:pt idx="1446">
                  <c:v>1925.6506118633713</c:v>
                </c:pt>
                <c:pt idx="1447">
                  <c:v>1928.6503259750145</c:v>
                </c:pt>
                <c:pt idx="1448">
                  <c:v>1931.6519156041297</c:v>
                </c:pt>
                <c:pt idx="1449">
                  <c:v>1934.6553807507178</c:v>
                </c:pt>
                <c:pt idx="1450">
                  <c:v>1937.6607214147778</c:v>
                </c:pt>
                <c:pt idx="1451">
                  <c:v>1940.6679375963101</c:v>
                </c:pt>
                <c:pt idx="1452">
                  <c:v>1943.677029295314</c:v>
                </c:pt>
                <c:pt idx="1453">
                  <c:v>1946.687996511791</c:v>
                </c:pt>
                <c:pt idx="1454">
                  <c:v>1949.700839245741</c:v>
                </c:pt>
                <c:pt idx="1455">
                  <c:v>1952.7155574971628</c:v>
                </c:pt>
                <c:pt idx="1456">
                  <c:v>1955.732151266056</c:v>
                </c:pt>
                <c:pt idx="1457">
                  <c:v>1958.7506205524223</c:v>
                </c:pt>
                <c:pt idx="1458">
                  <c:v>1961.7709653562613</c:v>
                </c:pt>
                <c:pt idx="1459">
                  <c:v>1964.7931856775722</c:v>
                </c:pt>
                <c:pt idx="1460">
                  <c:v>1967.8172815163553</c:v>
                </c:pt>
                <c:pt idx="1461">
                  <c:v>1970.8432528726107</c:v>
                </c:pt>
                <c:pt idx="1462">
                  <c:v>1973.8710997463381</c:v>
                </c:pt>
                <c:pt idx="1463">
                  <c:v>1976.9008221375384</c:v>
                </c:pt>
                <c:pt idx="1464">
                  <c:v>1979.932420046212</c:v>
                </c:pt>
                <c:pt idx="1465">
                  <c:v>1982.9658934723561</c:v>
                </c:pt>
                <c:pt idx="1466">
                  <c:v>1986.0012424159734</c:v>
                </c:pt>
                <c:pt idx="1467">
                  <c:v>1989.0384668770625</c:v>
                </c:pt>
                <c:pt idx="1468">
                  <c:v>1992.0775668556237</c:v>
                </c:pt>
                <c:pt idx="1469">
                  <c:v>1995.1185423516586</c:v>
                </c:pt>
                <c:pt idx="1470">
                  <c:v>1998.1613933651652</c:v>
                </c:pt>
                <c:pt idx="1471">
                  <c:v>2001.2061198961442</c:v>
                </c:pt>
                <c:pt idx="1472">
                  <c:v>2004.2527219445944</c:v>
                </c:pt>
                <c:pt idx="1473">
                  <c:v>2007.301199510518</c:v>
                </c:pt>
                <c:pt idx="1474">
                  <c:v>2010.3515525939147</c:v>
                </c:pt>
                <c:pt idx="1475">
                  <c:v>2016.2536299939736</c:v>
                </c:pt>
                <c:pt idx="1476">
                  <c:v>2019.3096096297861</c:v>
                </c:pt>
                <c:pt idx="1477">
                  <c:v>2022.3674647830708</c:v>
                </c:pt>
                <c:pt idx="1478">
                  <c:v>2025.4271954538287</c:v>
                </c:pt>
                <c:pt idx="1479">
                  <c:v>2028.4888016420587</c:v>
                </c:pt>
                <c:pt idx="1480">
                  <c:v>2031.5522833477598</c:v>
                </c:pt>
                <c:pt idx="1481">
                  <c:v>2034.6176405709343</c:v>
                </c:pt>
                <c:pt idx="1482">
                  <c:v>2037.6848733115808</c:v>
                </c:pt>
                <c:pt idx="1483">
                  <c:v>2040.7539815697007</c:v>
                </c:pt>
                <c:pt idx="1484">
                  <c:v>2043.8249653452913</c:v>
                </c:pt>
                <c:pt idx="1485">
                  <c:v>2046.8978246383547</c:v>
                </c:pt>
                <c:pt idx="1486">
                  <c:v>2049.9725594488905</c:v>
                </c:pt>
                <c:pt idx="1487">
                  <c:v>2053.0491697768985</c:v>
                </c:pt>
                <c:pt idx="1488">
                  <c:v>2056.1276556223797</c:v>
                </c:pt>
                <c:pt idx="1489">
                  <c:v>2059.2080169853325</c:v>
                </c:pt>
                <c:pt idx="1490">
                  <c:v>2062.2902538657568</c:v>
                </c:pt>
                <c:pt idx="1491">
                  <c:v>2065.3743662636548</c:v>
                </c:pt>
                <c:pt idx="1492">
                  <c:v>2068.4603541790243</c:v>
                </c:pt>
                <c:pt idx="1493">
                  <c:v>2071.5482176118662</c:v>
                </c:pt>
                <c:pt idx="1494">
                  <c:v>2074.637956562181</c:v>
                </c:pt>
                <c:pt idx="1495">
                  <c:v>2077.7295710299677</c:v>
                </c:pt>
                <c:pt idx="1496">
                  <c:v>2080.8230610152264</c:v>
                </c:pt>
                <c:pt idx="1497">
                  <c:v>2083.9184265179579</c:v>
                </c:pt>
                <c:pt idx="1498">
                  <c:v>2087.0156675381622</c:v>
                </c:pt>
                <c:pt idx="1499">
                  <c:v>2090.1147840758385</c:v>
                </c:pt>
                <c:pt idx="1500">
                  <c:v>2093.2157761309863</c:v>
                </c:pt>
                <c:pt idx="1501">
                  <c:v>2096.3186437036065</c:v>
                </c:pt>
                <c:pt idx="1502">
                  <c:v>2099.4233867937</c:v>
                </c:pt>
                <c:pt idx="1503">
                  <c:v>2102.5300054012655</c:v>
                </c:pt>
                <c:pt idx="1504">
                  <c:v>2105.6384995263033</c:v>
                </c:pt>
                <c:pt idx="1505">
                  <c:v>2108.7488691688131</c:v>
                </c:pt>
                <c:pt idx="1506">
                  <c:v>2111.8611143287949</c:v>
                </c:pt>
                <c:pt idx="1507">
                  <c:v>2116.5172275515993</c:v>
                </c:pt>
                <c:pt idx="1508">
                  <c:v>2121.1762101639656</c:v>
                </c:pt>
                <c:pt idx="1509">
                  <c:v>2125.8380621658903</c:v>
                </c:pt>
                <c:pt idx="1510">
                  <c:v>2130.5027835573774</c:v>
                </c:pt>
                <c:pt idx="1511">
                  <c:v>2135.1703743384251</c:v>
                </c:pt>
                <c:pt idx="1512">
                  <c:v>2139.8408345090324</c:v>
                </c:pt>
                <c:pt idx="1513">
                  <c:v>2144.5141640692036</c:v>
                </c:pt>
                <c:pt idx="1514">
                  <c:v>2149.1903630189336</c:v>
                </c:pt>
                <c:pt idx="1515">
                  <c:v>2153.869431358225</c:v>
                </c:pt>
                <c:pt idx="1516">
                  <c:v>2158.5513690870757</c:v>
                </c:pt>
                <c:pt idx="1517">
                  <c:v>2163.2361762054884</c:v>
                </c:pt>
                <c:pt idx="1518">
                  <c:v>2167.923852713463</c:v>
                </c:pt>
                <c:pt idx="1519">
                  <c:v>2172.6143986109964</c:v>
                </c:pt>
                <c:pt idx="1520">
                  <c:v>2177.3078138980918</c:v>
                </c:pt>
                <c:pt idx="1521">
                  <c:v>2182.0040985747482</c:v>
                </c:pt>
                <c:pt idx="1522">
                  <c:v>2186.7032526409639</c:v>
                </c:pt>
                <c:pt idx="1523">
                  <c:v>2195.905913622933</c:v>
                </c:pt>
                <c:pt idx="1524">
                  <c:v>2200.6136758578314</c:v>
                </c:pt>
                <c:pt idx="1525">
                  <c:v>2205.3243074822917</c:v>
                </c:pt>
                <c:pt idx="1526">
                  <c:v>2210.0378084963127</c:v>
                </c:pt>
                <c:pt idx="1527">
                  <c:v>2214.754178899896</c:v>
                </c:pt>
                <c:pt idx="1528">
                  <c:v>2219.4734186930382</c:v>
                </c:pt>
                <c:pt idx="1529">
                  <c:v>2224.1955278757418</c:v>
                </c:pt>
                <c:pt idx="1530">
                  <c:v>2228.9205064480066</c:v>
                </c:pt>
                <c:pt idx="1531">
                  <c:v>2233.648354409831</c:v>
                </c:pt>
                <c:pt idx="1532">
                  <c:v>2238.3790717612183</c:v>
                </c:pt>
                <c:pt idx="1533">
                  <c:v>2243.1126585021657</c:v>
                </c:pt>
                <c:pt idx="1534">
                  <c:v>2247.8491146326724</c:v>
                </c:pt>
                <c:pt idx="1535">
                  <c:v>2252.588440152741</c:v>
                </c:pt>
                <c:pt idx="1536">
                  <c:v>2257.3306350623711</c:v>
                </c:pt>
                <c:pt idx="1537">
                  <c:v>2262.0756993615619</c:v>
                </c:pt>
                <c:pt idx="1538">
                  <c:v>2266.8236330503132</c:v>
                </c:pt>
                <c:pt idx="1539">
                  <c:v>2271.5744361286252</c:v>
                </c:pt>
                <c:pt idx="1540">
                  <c:v>2276.3281085964977</c:v>
                </c:pt>
                <c:pt idx="1541">
                  <c:v>2281.0846504539318</c:v>
                </c:pt>
                <c:pt idx="1542">
                  <c:v>2285.8440617009273</c:v>
                </c:pt>
                <c:pt idx="1543">
                  <c:v>2290.6063423374835</c:v>
                </c:pt>
                <c:pt idx="1544">
                  <c:v>2295.3714923635994</c:v>
                </c:pt>
                <c:pt idx="1545">
                  <c:v>2300.1395117792767</c:v>
                </c:pt>
                <c:pt idx="1546">
                  <c:v>2304.9104005845147</c:v>
                </c:pt>
                <c:pt idx="1547">
                  <c:v>2309.6841587793133</c:v>
                </c:pt>
                <c:pt idx="1548">
                  <c:v>2314.4607863636734</c:v>
                </c:pt>
                <c:pt idx="1549">
                  <c:v>2319.2402833375945</c:v>
                </c:pt>
                <c:pt idx="1550">
                  <c:v>2324.0226497010749</c:v>
                </c:pt>
                <c:pt idx="1551">
                  <c:v>2328.8078854541177</c:v>
                </c:pt>
                <c:pt idx="1552">
                  <c:v>2333.595990596722</c:v>
                </c:pt>
                <c:pt idx="1553">
                  <c:v>2338.3869651288851</c:v>
                </c:pt>
                <c:pt idx="1554">
                  <c:v>2343.1808090506102</c:v>
                </c:pt>
                <c:pt idx="1555">
                  <c:v>2347.9775223618963</c:v>
                </c:pt>
                <c:pt idx="1556">
                  <c:v>2352.7771050627416</c:v>
                </c:pt>
                <c:pt idx="1557">
                  <c:v>2357.5795571531503</c:v>
                </c:pt>
                <c:pt idx="1558">
                  <c:v>2362.3848786331191</c:v>
                </c:pt>
                <c:pt idx="1559">
                  <c:v>2367.1930695026481</c:v>
                </c:pt>
                <c:pt idx="1560">
                  <c:v>2372.0041297617372</c:v>
                </c:pt>
                <c:pt idx="1561">
                  <c:v>2376.8180594103883</c:v>
                </c:pt>
                <c:pt idx="1562">
                  <c:v>2381.6348584486013</c:v>
                </c:pt>
                <c:pt idx="1563">
                  <c:v>2386.4545268763727</c:v>
                </c:pt>
                <c:pt idx="1564">
                  <c:v>2391.2770646937061</c:v>
                </c:pt>
                <c:pt idx="1565">
                  <c:v>2396.1024719006004</c:v>
                </c:pt>
                <c:pt idx="1566">
                  <c:v>2400.930748497055</c:v>
                </c:pt>
                <c:pt idx="1567">
                  <c:v>2405.7618944830724</c:v>
                </c:pt>
                <c:pt idx="1568">
                  <c:v>2410.5959098586495</c:v>
                </c:pt>
                <c:pt idx="1569">
                  <c:v>2420.0682934593351</c:v>
                </c:pt>
                <c:pt idx="1570">
                  <c:v>2424.9109170035954</c:v>
                </c:pt>
                <c:pt idx="1571">
                  <c:v>2429.7564099374163</c:v>
                </c:pt>
                <c:pt idx="1572">
                  <c:v>2434.6047722607959</c:v>
                </c:pt>
                <c:pt idx="1573">
                  <c:v>2439.4560039737389</c:v>
                </c:pt>
                <c:pt idx="1574">
                  <c:v>2444.3101050762416</c:v>
                </c:pt>
                <c:pt idx="1575">
                  <c:v>2449.1670755683044</c:v>
                </c:pt>
                <c:pt idx="1576">
                  <c:v>2454.0269154499297</c:v>
                </c:pt>
                <c:pt idx="1577">
                  <c:v>2458.889624721116</c:v>
                </c:pt>
                <c:pt idx="1578">
                  <c:v>2463.7552033818606</c:v>
                </c:pt>
                <c:pt idx="1579">
                  <c:v>2468.6236514321677</c:v>
                </c:pt>
                <c:pt idx="1580">
                  <c:v>2473.4949688720349</c:v>
                </c:pt>
                <c:pt idx="1581">
                  <c:v>2478.369155701464</c:v>
                </c:pt>
                <c:pt idx="1582">
                  <c:v>2483.2462119204538</c:v>
                </c:pt>
                <c:pt idx="1583">
                  <c:v>2488.1261375290042</c:v>
                </c:pt>
                <c:pt idx="1584">
                  <c:v>2493.0089325271142</c:v>
                </c:pt>
                <c:pt idx="1585">
                  <c:v>2497.8945969147871</c:v>
                </c:pt>
                <c:pt idx="1586">
                  <c:v>2502.7831306920211</c:v>
                </c:pt>
                <c:pt idx="1587">
                  <c:v>2507.6745338588148</c:v>
                </c:pt>
                <c:pt idx="1588">
                  <c:v>2512.5688064151682</c:v>
                </c:pt>
                <c:pt idx="1589">
                  <c:v>2517.4659483610835</c:v>
                </c:pt>
                <c:pt idx="1590">
                  <c:v>2522.3659596965595</c:v>
                </c:pt>
                <c:pt idx="1591">
                  <c:v>2527.2688404215969</c:v>
                </c:pt>
                <c:pt idx="1592">
                  <c:v>2532.174590536195</c:v>
                </c:pt>
                <c:pt idx="1593">
                  <c:v>2537.083210040355</c:v>
                </c:pt>
                <c:pt idx="1594">
                  <c:v>2541.9946989340729</c:v>
                </c:pt>
                <c:pt idx="1595">
                  <c:v>2546.9090572173532</c:v>
                </c:pt>
                <c:pt idx="1596">
                  <c:v>2551.8262848901963</c:v>
                </c:pt>
                <c:pt idx="1597">
                  <c:v>2556.7463819525974</c:v>
                </c:pt>
                <c:pt idx="1598">
                  <c:v>2561.66934840456</c:v>
                </c:pt>
                <c:pt idx="1599">
                  <c:v>2566.595184246084</c:v>
                </c:pt>
                <c:pt idx="1600">
                  <c:v>2571.5238894771687</c:v>
                </c:pt>
                <c:pt idx="1601">
                  <c:v>2576.4554640978149</c:v>
                </c:pt>
                <c:pt idx="1602">
                  <c:v>2581.3899081080212</c:v>
                </c:pt>
                <c:pt idx="1603">
                  <c:v>2586.3272215077895</c:v>
                </c:pt>
                <c:pt idx="1604">
                  <c:v>2591.2674042971157</c:v>
                </c:pt>
                <c:pt idx="1605">
                  <c:v>2596.2104564760052</c:v>
                </c:pt>
                <c:pt idx="1606">
                  <c:v>2601.1563780444562</c:v>
                </c:pt>
                <c:pt idx="1607">
                  <c:v>2606.105169002466</c:v>
                </c:pt>
                <c:pt idx="1608">
                  <c:v>2611.0568293500373</c:v>
                </c:pt>
                <c:pt idx="1609">
                  <c:v>2616.0113590871701</c:v>
                </c:pt>
                <c:pt idx="1610">
                  <c:v>2620.9687582138622</c:v>
                </c:pt>
                <c:pt idx="1611">
                  <c:v>2625.929026730118</c:v>
                </c:pt>
                <c:pt idx="1612">
                  <c:v>2630.8921646359331</c:v>
                </c:pt>
                <c:pt idx="1613">
                  <c:v>2635.8581719313074</c:v>
                </c:pt>
                <c:pt idx="1614">
                  <c:v>2640.8270486162442</c:v>
                </c:pt>
                <c:pt idx="1615">
                  <c:v>2645.7987946907419</c:v>
                </c:pt>
                <c:pt idx="1616">
                  <c:v>2655.5466396892712</c:v>
                </c:pt>
                <c:pt idx="1617">
                  <c:v>2660.5269939324508</c:v>
                </c:pt>
                <c:pt idx="1618">
                  <c:v>2665.5102175651928</c:v>
                </c:pt>
                <c:pt idx="1619">
                  <c:v>2670.4963105874931</c:v>
                </c:pt>
                <c:pt idx="1620">
                  <c:v>2675.4852729993568</c:v>
                </c:pt>
                <c:pt idx="1621">
                  <c:v>2680.4771048007801</c:v>
                </c:pt>
                <c:pt idx="1622">
                  <c:v>2685.4718059917632</c:v>
                </c:pt>
                <c:pt idx="1623">
                  <c:v>2690.4693765723091</c:v>
                </c:pt>
                <c:pt idx="1624">
                  <c:v>2695.4698165424147</c:v>
                </c:pt>
                <c:pt idx="1625">
                  <c:v>2700.4731259020818</c:v>
                </c:pt>
                <c:pt idx="1626">
                  <c:v>2705.4793046513096</c:v>
                </c:pt>
                <c:pt idx="1627">
                  <c:v>2710.4883527900984</c:v>
                </c:pt>
                <c:pt idx="1628">
                  <c:v>2715.5002703184468</c:v>
                </c:pt>
                <c:pt idx="1629">
                  <c:v>2720.5150572363564</c:v>
                </c:pt>
                <c:pt idx="1630">
                  <c:v>2725.5327135438297</c:v>
                </c:pt>
                <c:pt idx="1631">
                  <c:v>2730.5532392408613</c:v>
                </c:pt>
                <c:pt idx="1632">
                  <c:v>2735.5766343274527</c:v>
                </c:pt>
                <c:pt idx="1633">
                  <c:v>2740.6028988036069</c:v>
                </c:pt>
                <c:pt idx="1634">
                  <c:v>2745.6320326693212</c:v>
                </c:pt>
                <c:pt idx="1635">
                  <c:v>2750.6640359245962</c:v>
                </c:pt>
                <c:pt idx="1636">
                  <c:v>2755.6989085694331</c:v>
                </c:pt>
                <c:pt idx="1637">
                  <c:v>2760.7366506038297</c:v>
                </c:pt>
                <c:pt idx="1638">
                  <c:v>2765.7772620277869</c:v>
                </c:pt>
                <c:pt idx="1639">
                  <c:v>2770.8207428413052</c:v>
                </c:pt>
                <c:pt idx="1640">
                  <c:v>2775.8670930443859</c:v>
                </c:pt>
                <c:pt idx="1641">
                  <c:v>2780.9163126370258</c:v>
                </c:pt>
                <c:pt idx="1642">
                  <c:v>2785.9684016192268</c:v>
                </c:pt>
                <c:pt idx="1643">
                  <c:v>2791.0233599909893</c:v>
                </c:pt>
                <c:pt idx="1644">
                  <c:v>2796.0811877523111</c:v>
                </c:pt>
                <c:pt idx="1645">
                  <c:v>2801.1418849031961</c:v>
                </c:pt>
                <c:pt idx="1646">
                  <c:v>2806.2054514436409</c:v>
                </c:pt>
                <c:pt idx="1647">
                  <c:v>2811.2718873736458</c:v>
                </c:pt>
                <c:pt idx="1648">
                  <c:v>2816.3411926932113</c:v>
                </c:pt>
                <c:pt idx="1649">
                  <c:v>2821.4133674023387</c:v>
                </c:pt>
                <c:pt idx="1650">
                  <c:v>2826.4884115010282</c:v>
                </c:pt>
                <c:pt idx="1651">
                  <c:v>2831.5663249892755</c:v>
                </c:pt>
                <c:pt idx="1652">
                  <c:v>2836.6471078670857</c:v>
                </c:pt>
                <c:pt idx="1653">
                  <c:v>2841.730760134456</c:v>
                </c:pt>
                <c:pt idx="1654">
                  <c:v>2846.817281791386</c:v>
                </c:pt>
                <c:pt idx="1655">
                  <c:v>2851.9066728378798</c:v>
                </c:pt>
                <c:pt idx="1656">
                  <c:v>2856.9989332739333</c:v>
                </c:pt>
                <c:pt idx="1657">
                  <c:v>2862.094063099546</c:v>
                </c:pt>
                <c:pt idx="1658">
                  <c:v>2867.1920623147203</c:v>
                </c:pt>
                <c:pt idx="1659">
                  <c:v>2872.292930919456</c:v>
                </c:pt>
                <c:pt idx="1660">
                  <c:v>2877.3966689137546</c:v>
                </c:pt>
                <c:pt idx="1661">
                  <c:v>2882.5032762976111</c:v>
                </c:pt>
                <c:pt idx="1662">
                  <c:v>2887.6127530710287</c:v>
                </c:pt>
                <c:pt idx="1663">
                  <c:v>2897.6360594673979</c:v>
                </c:pt>
                <c:pt idx="1664">
                  <c:v>2902.7541444095004</c:v>
                </c:pt>
                <c:pt idx="1665">
                  <c:v>2907.8750987411618</c:v>
                </c:pt>
                <c:pt idx="1666">
                  <c:v>2912.9989224623837</c:v>
                </c:pt>
                <c:pt idx="1667">
                  <c:v>2918.1256155731662</c:v>
                </c:pt>
                <c:pt idx="1668">
                  <c:v>2923.2551780735107</c:v>
                </c:pt>
                <c:pt idx="1669">
                  <c:v>2928.3876099634153</c:v>
                </c:pt>
                <c:pt idx="1670">
                  <c:v>2933.5229112428815</c:v>
                </c:pt>
                <c:pt idx="1671">
                  <c:v>2938.6610819119082</c:v>
                </c:pt>
                <c:pt idx="1672">
                  <c:v>2943.8021219704947</c:v>
                </c:pt>
                <c:pt idx="1673">
                  <c:v>2948.9460314186435</c:v>
                </c:pt>
                <c:pt idx="1674">
                  <c:v>2954.0928102563539</c:v>
                </c:pt>
                <c:pt idx="1675">
                  <c:v>2959.2424584836244</c:v>
                </c:pt>
                <c:pt idx="1676">
                  <c:v>2964.3949761004542</c:v>
                </c:pt>
                <c:pt idx="1677">
                  <c:v>2969.5503631068455</c:v>
                </c:pt>
              </c:numCache>
            </c:numRef>
          </c:xVal>
          <c:yVal>
            <c:numRef>
              <c:f>'Curves Gamma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3-96A6-45AE-A58E-69D87D2F731A}"/>
            </c:ext>
          </c:extLst>
        </c:ser>
        <c:ser>
          <c:idx val="5"/>
          <c:order val="4"/>
          <c:tx>
            <c:v>SBI</c:v>
          </c:tx>
          <c:spPr>
            <a:ln w="25400">
              <a:solidFill>
                <a:srgbClr val="FF0000"/>
              </a:solidFill>
              <a:prstDash val="solid"/>
            </a:ln>
          </c:spPr>
          <c:marker>
            <c:symbol val="none"/>
          </c:marker>
          <c:xVal>
            <c:numRef>
              <c:f>'Curves Gamma train'!$W$2:$W$5000</c:f>
              <c:numCache>
                <c:formatCode>0.00</c:formatCode>
                <c:ptCount val="4999"/>
                <c:pt idx="455">
                  <c:v>-42.044256854982997</c:v>
                </c:pt>
                <c:pt idx="456">
                  <c:v>96.530865482349455</c:v>
                </c:pt>
                <c:pt idx="457">
                  <c:v>97.349527541672515</c:v>
                </c:pt>
                <c:pt idx="458">
                  <c:v>98.169470949775956</c:v>
                </c:pt>
                <c:pt idx="459">
                  <c:v>98.99069570665975</c:v>
                </c:pt>
                <c:pt idx="460">
                  <c:v>99.81320181232384</c:v>
                </c:pt>
                <c:pt idx="461">
                  <c:v>100.63698926676827</c:v>
                </c:pt>
                <c:pt idx="462">
                  <c:v>101.46205806999311</c:v>
                </c:pt>
                <c:pt idx="463">
                  <c:v>102.28840822199825</c:v>
                </c:pt>
                <c:pt idx="464">
                  <c:v>103.11603972278374</c:v>
                </c:pt>
                <c:pt idx="465">
                  <c:v>103.94495257234952</c:v>
                </c:pt>
                <c:pt idx="466">
                  <c:v>104.7751467706957</c:v>
                </c:pt>
                <c:pt idx="467">
                  <c:v>105.60662231782223</c:v>
                </c:pt>
                <c:pt idx="468">
                  <c:v>106.43937921372911</c:v>
                </c:pt>
                <c:pt idx="469">
                  <c:v>107.2734174584163</c:v>
                </c:pt>
                <c:pt idx="470">
                  <c:v>108.10873705188379</c:v>
                </c:pt>
                <c:pt idx="471">
                  <c:v>108.94533799413171</c:v>
                </c:pt>
                <c:pt idx="472">
                  <c:v>109.78322028515994</c:v>
                </c:pt>
                <c:pt idx="473">
                  <c:v>110.62238392496852</c:v>
                </c:pt>
                <c:pt idx="474">
                  <c:v>111.46282891355742</c:v>
                </c:pt>
                <c:pt idx="475">
                  <c:v>112.30455525092664</c:v>
                </c:pt>
                <c:pt idx="476">
                  <c:v>113.14756293707626</c:v>
                </c:pt>
                <c:pt idx="477">
                  <c:v>113.9918519720062</c:v>
                </c:pt>
                <c:pt idx="478">
                  <c:v>114.83742235571643</c:v>
                </c:pt>
                <c:pt idx="479">
                  <c:v>115.68427408820709</c:v>
                </c:pt>
                <c:pt idx="480">
                  <c:v>116.53240716947803</c:v>
                </c:pt>
                <c:pt idx="481">
                  <c:v>117.38182159952935</c:v>
                </c:pt>
                <c:pt idx="482">
                  <c:v>118.23251737836098</c:v>
                </c:pt>
                <c:pt idx="483">
                  <c:v>119.08449450597297</c:v>
                </c:pt>
                <c:pt idx="484">
                  <c:v>119.93775298236534</c:v>
                </c:pt>
                <c:pt idx="485">
                  <c:v>120.79229280753798</c:v>
                </c:pt>
                <c:pt idx="486">
                  <c:v>121.64811398149098</c:v>
                </c:pt>
                <c:pt idx="487">
                  <c:v>122.50521650422436</c:v>
                </c:pt>
                <c:pt idx="488">
                  <c:v>123.36360037573806</c:v>
                </c:pt>
                <c:pt idx="489">
                  <c:v>124.87995684595751</c:v>
                </c:pt>
                <c:pt idx="490">
                  <c:v>125.74218476381226</c:v>
                </c:pt>
                <c:pt idx="491">
                  <c:v>126.60569403044735</c:v>
                </c:pt>
                <c:pt idx="492">
                  <c:v>127.47048464586277</c:v>
                </c:pt>
                <c:pt idx="493">
                  <c:v>128.33655661005849</c:v>
                </c:pt>
                <c:pt idx="494">
                  <c:v>129.20390992303456</c:v>
                </c:pt>
                <c:pt idx="495">
                  <c:v>130.07254458479105</c:v>
                </c:pt>
                <c:pt idx="496">
                  <c:v>130.94246059532782</c:v>
                </c:pt>
                <c:pt idx="497">
                  <c:v>131.81365795464495</c:v>
                </c:pt>
                <c:pt idx="498">
                  <c:v>132.68613666274243</c:v>
                </c:pt>
                <c:pt idx="499">
                  <c:v>133.55989671962021</c:v>
                </c:pt>
                <c:pt idx="500">
                  <c:v>134.43493812527839</c:v>
                </c:pt>
                <c:pt idx="501">
                  <c:v>135.31126087971688</c:v>
                </c:pt>
                <c:pt idx="502">
                  <c:v>136.18886498293571</c:v>
                </c:pt>
                <c:pt idx="503">
                  <c:v>137.06775043493491</c:v>
                </c:pt>
                <c:pt idx="504">
                  <c:v>137.94791723571439</c:v>
                </c:pt>
                <c:pt idx="505">
                  <c:v>138.82936538527423</c:v>
                </c:pt>
                <c:pt idx="506">
                  <c:v>139.71209488361447</c:v>
                </c:pt>
                <c:pt idx="507">
                  <c:v>140.59610573073502</c:v>
                </c:pt>
                <c:pt idx="508">
                  <c:v>141.48139792663591</c:v>
                </c:pt>
                <c:pt idx="509">
                  <c:v>142.36797147131711</c:v>
                </c:pt>
                <c:pt idx="510">
                  <c:v>143.2558263647787</c:v>
                </c:pt>
                <c:pt idx="511">
                  <c:v>144.1449626070206</c:v>
                </c:pt>
                <c:pt idx="512">
                  <c:v>145.0353801980429</c:v>
                </c:pt>
                <c:pt idx="513">
                  <c:v>145.92707913784551</c:v>
                </c:pt>
                <c:pt idx="514">
                  <c:v>146.8200594264284</c:v>
                </c:pt>
                <c:pt idx="515">
                  <c:v>147.71432106379169</c:v>
                </c:pt>
                <c:pt idx="516">
                  <c:v>148.60986404993537</c:v>
                </c:pt>
                <c:pt idx="517">
                  <c:v>149.50668838485933</c:v>
                </c:pt>
                <c:pt idx="518">
                  <c:v>150.40479406856363</c:v>
                </c:pt>
                <c:pt idx="519">
                  <c:v>151.30418110104824</c:v>
                </c:pt>
                <c:pt idx="520">
                  <c:v>152.20484948231328</c:v>
                </c:pt>
                <c:pt idx="521">
                  <c:v>153.10679921235865</c:v>
                </c:pt>
                <c:pt idx="522">
                  <c:v>154.01003029118431</c:v>
                </c:pt>
                <c:pt idx="523">
                  <c:v>154.91454271879033</c:v>
                </c:pt>
                <c:pt idx="524">
                  <c:v>155.82033649517666</c:v>
                </c:pt>
                <c:pt idx="525">
                  <c:v>156.72741162034342</c:v>
                </c:pt>
                <c:pt idx="526">
                  <c:v>157.63576809429043</c:v>
                </c:pt>
                <c:pt idx="527">
                  <c:v>158.54540591701783</c:v>
                </c:pt>
                <c:pt idx="528">
                  <c:v>159.4563250885256</c:v>
                </c:pt>
                <c:pt idx="529">
                  <c:v>160.36852560881366</c:v>
                </c:pt>
                <c:pt idx="530">
                  <c:v>161.28200747788208</c:v>
                </c:pt>
                <c:pt idx="531">
                  <c:v>162.19677069573083</c:v>
                </c:pt>
                <c:pt idx="532">
                  <c:v>163.11281526235996</c:v>
                </c:pt>
                <c:pt idx="533">
                  <c:v>164.03014117776945</c:v>
                </c:pt>
                <c:pt idx="534">
                  <c:v>164.94874844195914</c:v>
                </c:pt>
                <c:pt idx="535">
                  <c:v>166.58555169753083</c:v>
                </c:pt>
                <c:pt idx="536">
                  <c:v>167.50800300806173</c:v>
                </c:pt>
                <c:pt idx="537">
                  <c:v>168.43173566737283</c:v>
                </c:pt>
                <c:pt idx="538">
                  <c:v>169.3567496754643</c:v>
                </c:pt>
                <c:pt idx="539">
                  <c:v>170.28304503233619</c:v>
                </c:pt>
                <c:pt idx="540">
                  <c:v>171.21062173798839</c:v>
                </c:pt>
                <c:pt idx="541">
                  <c:v>172.1394797924209</c:v>
                </c:pt>
                <c:pt idx="542">
                  <c:v>173.06961919563378</c:v>
                </c:pt>
                <c:pt idx="543">
                  <c:v>174.00103994762696</c:v>
                </c:pt>
                <c:pt idx="544">
                  <c:v>174.93374204840055</c:v>
                </c:pt>
                <c:pt idx="545">
                  <c:v>175.86772549795441</c:v>
                </c:pt>
                <c:pt idx="546">
                  <c:v>176.80299029628867</c:v>
                </c:pt>
                <c:pt idx="547">
                  <c:v>177.73953644340332</c:v>
                </c:pt>
                <c:pt idx="548">
                  <c:v>178.6773639392982</c:v>
                </c:pt>
                <c:pt idx="549">
                  <c:v>179.61647278397342</c:v>
                </c:pt>
                <c:pt idx="550">
                  <c:v>180.55686297742909</c:v>
                </c:pt>
                <c:pt idx="551">
                  <c:v>181.49853451966504</c:v>
                </c:pt>
                <c:pt idx="552">
                  <c:v>182.44148741068136</c:v>
                </c:pt>
                <c:pt idx="553">
                  <c:v>183.38572165047788</c:v>
                </c:pt>
                <c:pt idx="554">
                  <c:v>184.33123723905493</c:v>
                </c:pt>
                <c:pt idx="555">
                  <c:v>185.27803417641226</c:v>
                </c:pt>
                <c:pt idx="556">
                  <c:v>186.22611246254996</c:v>
                </c:pt>
                <c:pt idx="557">
                  <c:v>187.17547209746797</c:v>
                </c:pt>
                <c:pt idx="558">
                  <c:v>188.12611308116624</c:v>
                </c:pt>
                <c:pt idx="559">
                  <c:v>189.07803541364495</c:v>
                </c:pt>
                <c:pt idx="560">
                  <c:v>190.03123909490398</c:v>
                </c:pt>
                <c:pt idx="561">
                  <c:v>190.98572412494337</c:v>
                </c:pt>
                <c:pt idx="562">
                  <c:v>191.94149050376316</c:v>
                </c:pt>
                <c:pt idx="563">
                  <c:v>192.89853823136309</c:v>
                </c:pt>
                <c:pt idx="564">
                  <c:v>193.85686730774353</c:v>
                </c:pt>
                <c:pt idx="565">
                  <c:v>194.81647773290433</c:v>
                </c:pt>
                <c:pt idx="566">
                  <c:v>195.77736950684542</c:v>
                </c:pt>
                <c:pt idx="567">
                  <c:v>196.73954262956687</c:v>
                </c:pt>
                <c:pt idx="568">
                  <c:v>197.70299710106858</c:v>
                </c:pt>
                <c:pt idx="569">
                  <c:v>198.66773292135071</c:v>
                </c:pt>
                <c:pt idx="570">
                  <c:v>199.6337500904132</c:v>
                </c:pt>
                <c:pt idx="571">
                  <c:v>200.60104860825601</c:v>
                </c:pt>
                <c:pt idx="572">
                  <c:v>201.5696284748791</c:v>
                </c:pt>
                <c:pt idx="573">
                  <c:v>202.53948969028255</c:v>
                </c:pt>
                <c:pt idx="574">
                  <c:v>203.51063225446643</c:v>
                </c:pt>
                <c:pt idx="575">
                  <c:v>204.48305616743062</c:v>
                </c:pt>
                <c:pt idx="576">
                  <c:v>205.45676142917506</c:v>
                </c:pt>
                <c:pt idx="577">
                  <c:v>206.43174803969995</c:v>
                </c:pt>
                <c:pt idx="578">
                  <c:v>207.40801599900516</c:v>
                </c:pt>
                <c:pt idx="579">
                  <c:v>208.38556530709073</c:v>
                </c:pt>
                <c:pt idx="580">
                  <c:v>209.36439596395655</c:v>
                </c:pt>
                <c:pt idx="581">
                  <c:v>210.34450796960277</c:v>
                </c:pt>
                <c:pt idx="582">
                  <c:v>212.10432070808733</c:v>
                </c:pt>
                <c:pt idx="583">
                  <c:v>213.08827676007451</c:v>
                </c:pt>
                <c:pt idx="584">
                  <c:v>214.07351416084214</c:v>
                </c:pt>
                <c:pt idx="585">
                  <c:v>215.06003291039011</c:v>
                </c:pt>
                <c:pt idx="586">
                  <c:v>216.04783300871838</c:v>
                </c:pt>
                <c:pt idx="587">
                  <c:v>217.03691445582695</c:v>
                </c:pt>
                <c:pt idx="588">
                  <c:v>218.02727725171593</c:v>
                </c:pt>
                <c:pt idx="589">
                  <c:v>219.01892139638522</c:v>
                </c:pt>
                <c:pt idx="590">
                  <c:v>220.01184688983491</c:v>
                </c:pt>
                <c:pt idx="591">
                  <c:v>221.00605373206491</c:v>
                </c:pt>
                <c:pt idx="592">
                  <c:v>222.00154192307517</c:v>
                </c:pt>
                <c:pt idx="593">
                  <c:v>222.99831146286587</c:v>
                </c:pt>
                <c:pt idx="594">
                  <c:v>223.99636235143686</c:v>
                </c:pt>
                <c:pt idx="595">
                  <c:v>224.99569458878824</c:v>
                </c:pt>
                <c:pt idx="596">
                  <c:v>225.99630817492002</c:v>
                </c:pt>
                <c:pt idx="597">
                  <c:v>226.99820310983196</c:v>
                </c:pt>
                <c:pt idx="598">
                  <c:v>228.00137939352436</c:v>
                </c:pt>
                <c:pt idx="599">
                  <c:v>229.0058370259971</c:v>
                </c:pt>
                <c:pt idx="600">
                  <c:v>230.01157600725023</c:v>
                </c:pt>
                <c:pt idx="601">
                  <c:v>231.01859633728367</c:v>
                </c:pt>
                <c:pt idx="602">
                  <c:v>232.02689801609733</c:v>
                </c:pt>
                <c:pt idx="603">
                  <c:v>233.03648104369142</c:v>
                </c:pt>
                <c:pt idx="604">
                  <c:v>234.04734542006591</c:v>
                </c:pt>
                <c:pt idx="605">
                  <c:v>235.05949114522068</c:v>
                </c:pt>
                <c:pt idx="606">
                  <c:v>236.07291821915584</c:v>
                </c:pt>
                <c:pt idx="607">
                  <c:v>237.08762664187125</c:v>
                </c:pt>
                <c:pt idx="608">
                  <c:v>238.10361641336704</c:v>
                </c:pt>
                <c:pt idx="609">
                  <c:v>239.12088753364321</c:v>
                </c:pt>
                <c:pt idx="610">
                  <c:v>240.13944000269976</c:v>
                </c:pt>
                <c:pt idx="611">
                  <c:v>241.15927382053661</c:v>
                </c:pt>
                <c:pt idx="612">
                  <c:v>242.18038898715369</c:v>
                </c:pt>
                <c:pt idx="613">
                  <c:v>243.20278550255122</c:v>
                </c:pt>
                <c:pt idx="614">
                  <c:v>244.22646336672915</c:v>
                </c:pt>
                <c:pt idx="615">
                  <c:v>245.25142257968724</c:v>
                </c:pt>
                <c:pt idx="616">
                  <c:v>246.27766314142579</c:v>
                </c:pt>
                <c:pt idx="617">
                  <c:v>247.3051850519447</c:v>
                </c:pt>
                <c:pt idx="618">
                  <c:v>248.33398831124396</c:v>
                </c:pt>
                <c:pt idx="619">
                  <c:v>249.3640729193236</c:v>
                </c:pt>
                <c:pt idx="620">
                  <c:v>250.39543887618339</c:v>
                </c:pt>
                <c:pt idx="621">
                  <c:v>251.42808618182369</c:v>
                </c:pt>
                <c:pt idx="622">
                  <c:v>252.46201483624435</c:v>
                </c:pt>
                <c:pt idx="623">
                  <c:v>253.49722483944527</c:v>
                </c:pt>
                <c:pt idx="624">
                  <c:v>254.53371619142649</c:v>
                </c:pt>
                <c:pt idx="625">
                  <c:v>255.57148889218814</c:v>
                </c:pt>
                <c:pt idx="626">
                  <c:v>256.61054294173016</c:v>
                </c:pt>
                <c:pt idx="627">
                  <c:v>257.65087834005249</c:v>
                </c:pt>
                <c:pt idx="628">
                  <c:v>258.69249508715518</c:v>
                </c:pt>
                <c:pt idx="629">
                  <c:v>260.57531730855248</c:v>
                </c:pt>
                <c:pt idx="630">
                  <c:v>261.62077810199622</c:v>
                </c:pt>
                <c:pt idx="631">
                  <c:v>262.66752024422016</c:v>
                </c:pt>
                <c:pt idx="632">
                  <c:v>263.71554373522468</c:v>
                </c:pt>
                <c:pt idx="633">
                  <c:v>264.7648485750093</c:v>
                </c:pt>
                <c:pt idx="634">
                  <c:v>265.81543476357439</c:v>
                </c:pt>
                <c:pt idx="635">
                  <c:v>266.86730230091985</c:v>
                </c:pt>
                <c:pt idx="636">
                  <c:v>267.92045118704544</c:v>
                </c:pt>
                <c:pt idx="637">
                  <c:v>268.97488142195169</c:v>
                </c:pt>
                <c:pt idx="638">
                  <c:v>270.03059300563802</c:v>
                </c:pt>
                <c:pt idx="639">
                  <c:v>271.08758593810467</c:v>
                </c:pt>
                <c:pt idx="640">
                  <c:v>272.1458602193519</c:v>
                </c:pt>
                <c:pt idx="641">
                  <c:v>273.20541584937922</c:v>
                </c:pt>
                <c:pt idx="642">
                  <c:v>274.26625282818719</c:v>
                </c:pt>
                <c:pt idx="643">
                  <c:v>275.32837115577524</c:v>
                </c:pt>
                <c:pt idx="644">
                  <c:v>276.39177083214361</c:v>
                </c:pt>
                <c:pt idx="645">
                  <c:v>277.45645185729256</c:v>
                </c:pt>
                <c:pt idx="646">
                  <c:v>278.5224142312216</c:v>
                </c:pt>
                <c:pt idx="647">
                  <c:v>279.58965795393124</c:v>
                </c:pt>
                <c:pt idx="648">
                  <c:v>280.65818302542101</c:v>
                </c:pt>
                <c:pt idx="649">
                  <c:v>281.72798944569115</c:v>
                </c:pt>
                <c:pt idx="650">
                  <c:v>282.79907721474177</c:v>
                </c:pt>
                <c:pt idx="651">
                  <c:v>283.87144633257253</c:v>
                </c:pt>
                <c:pt idx="652">
                  <c:v>284.94509679918377</c:v>
                </c:pt>
                <c:pt idx="653">
                  <c:v>286.02002861457538</c:v>
                </c:pt>
                <c:pt idx="654">
                  <c:v>287.09624177874718</c:v>
                </c:pt>
                <c:pt idx="655">
                  <c:v>288.17373629169953</c:v>
                </c:pt>
                <c:pt idx="656">
                  <c:v>289.25251215343206</c:v>
                </c:pt>
                <c:pt idx="657">
                  <c:v>290.33256936394503</c:v>
                </c:pt>
                <c:pt idx="658">
                  <c:v>291.4139079232383</c:v>
                </c:pt>
                <c:pt idx="659">
                  <c:v>292.49652783131188</c:v>
                </c:pt>
                <c:pt idx="660">
                  <c:v>293.58042908816583</c:v>
                </c:pt>
                <c:pt idx="661">
                  <c:v>294.66561169380009</c:v>
                </c:pt>
                <c:pt idx="662">
                  <c:v>295.75207564821483</c:v>
                </c:pt>
                <c:pt idx="663">
                  <c:v>296.83982095140976</c:v>
                </c:pt>
                <c:pt idx="664">
                  <c:v>297.92884760338507</c:v>
                </c:pt>
                <c:pt idx="665">
                  <c:v>299.01915560414079</c:v>
                </c:pt>
                <c:pt idx="666">
                  <c:v>300.11074495367677</c:v>
                </c:pt>
                <c:pt idx="667">
                  <c:v>301.20361565199312</c:v>
                </c:pt>
                <c:pt idx="668">
                  <c:v>302.29776769908977</c:v>
                </c:pt>
                <c:pt idx="669">
                  <c:v>303.3932010949668</c:v>
                </c:pt>
                <c:pt idx="670">
                  <c:v>304.48991583962425</c:v>
                </c:pt>
                <c:pt idx="671">
                  <c:v>305.58791193306195</c:v>
                </c:pt>
                <c:pt idx="672">
                  <c:v>306.68718937528007</c:v>
                </c:pt>
                <c:pt idx="673">
                  <c:v>307.78774816627833</c:v>
                </c:pt>
                <c:pt idx="674">
                  <c:v>308.88958830605714</c:v>
                </c:pt>
                <c:pt idx="675">
                  <c:v>309.99270979461625</c:v>
                </c:pt>
                <c:pt idx="676">
                  <c:v>311.09711263195555</c:v>
                </c:pt>
                <c:pt idx="677">
                  <c:v>313.1055070338266</c:v>
                </c:pt>
                <c:pt idx="678">
                  <c:v>314.21375391750706</c:v>
                </c:pt>
                <c:pt idx="679">
                  <c:v>315.32328214996789</c:v>
                </c:pt>
                <c:pt idx="680">
                  <c:v>316.43409173120892</c:v>
                </c:pt>
                <c:pt idx="681">
                  <c:v>317.54618266123055</c:v>
                </c:pt>
                <c:pt idx="682">
                  <c:v>318.65955494003225</c:v>
                </c:pt>
                <c:pt idx="683">
                  <c:v>319.77420856761432</c:v>
                </c:pt>
                <c:pt idx="684">
                  <c:v>320.89014354397699</c:v>
                </c:pt>
                <c:pt idx="685">
                  <c:v>322.00735986911974</c:v>
                </c:pt>
                <c:pt idx="686">
                  <c:v>323.12585754304308</c:v>
                </c:pt>
                <c:pt idx="687">
                  <c:v>324.24563656574651</c:v>
                </c:pt>
                <c:pt idx="688">
                  <c:v>325.36669693723036</c:v>
                </c:pt>
                <c:pt idx="689">
                  <c:v>326.48903865749469</c:v>
                </c:pt>
                <c:pt idx="690">
                  <c:v>327.61266172653916</c:v>
                </c:pt>
                <c:pt idx="691">
                  <c:v>328.73756614436417</c:v>
                </c:pt>
                <c:pt idx="692">
                  <c:v>329.86375191096937</c:v>
                </c:pt>
                <c:pt idx="693">
                  <c:v>330.99121902635488</c:v>
                </c:pt>
                <c:pt idx="694">
                  <c:v>332.11996749052093</c:v>
                </c:pt>
                <c:pt idx="695">
                  <c:v>333.24999730346713</c:v>
                </c:pt>
                <c:pt idx="696">
                  <c:v>334.3813084651938</c:v>
                </c:pt>
                <c:pt idx="697">
                  <c:v>335.51390097570078</c:v>
                </c:pt>
                <c:pt idx="698">
                  <c:v>336.64777483498801</c:v>
                </c:pt>
                <c:pt idx="699">
                  <c:v>337.78293004305579</c:v>
                </c:pt>
                <c:pt idx="700">
                  <c:v>338.91936659990364</c:v>
                </c:pt>
                <c:pt idx="701">
                  <c:v>340.05708450553203</c:v>
                </c:pt>
                <c:pt idx="702">
                  <c:v>341.19608375994073</c:v>
                </c:pt>
                <c:pt idx="703">
                  <c:v>342.33636436312963</c:v>
                </c:pt>
                <c:pt idx="704">
                  <c:v>343.47792631509901</c:v>
                </c:pt>
                <c:pt idx="705">
                  <c:v>344.62076961584876</c:v>
                </c:pt>
                <c:pt idx="706">
                  <c:v>345.76489426537887</c:v>
                </c:pt>
                <c:pt idx="707">
                  <c:v>346.91030026368924</c:v>
                </c:pt>
                <c:pt idx="708">
                  <c:v>348.05698761077986</c:v>
                </c:pt>
                <c:pt idx="709">
                  <c:v>349.20495630665096</c:v>
                </c:pt>
                <c:pt idx="710">
                  <c:v>350.35420635130242</c:v>
                </c:pt>
                <c:pt idx="711">
                  <c:v>351.50473774473414</c:v>
                </c:pt>
                <c:pt idx="712">
                  <c:v>352.65655048694617</c:v>
                </c:pt>
                <c:pt idx="713">
                  <c:v>353.80964457793868</c:v>
                </c:pt>
                <c:pt idx="714">
                  <c:v>354.96402001771145</c:v>
                </c:pt>
                <c:pt idx="715">
                  <c:v>356.11967680626464</c:v>
                </c:pt>
                <c:pt idx="716">
                  <c:v>357.27661494359808</c:v>
                </c:pt>
                <c:pt idx="717">
                  <c:v>358.43483442971183</c:v>
                </c:pt>
                <c:pt idx="718">
                  <c:v>359.594335264606</c:v>
                </c:pt>
                <c:pt idx="719">
                  <c:v>360.75511744828054</c:v>
                </c:pt>
                <c:pt idx="720">
                  <c:v>361.91718098073528</c:v>
                </c:pt>
                <c:pt idx="721">
                  <c:v>363.08052586197061</c:v>
                </c:pt>
                <c:pt idx="722">
                  <c:v>364.24515209198603</c:v>
                </c:pt>
                <c:pt idx="723">
                  <c:v>366.37399327920917</c:v>
                </c:pt>
                <c:pt idx="724">
                  <c:v>367.54246355556563</c:v>
                </c:pt>
                <c:pt idx="725">
                  <c:v>368.71221518070274</c:v>
                </c:pt>
                <c:pt idx="726">
                  <c:v>369.88324815461988</c:v>
                </c:pt>
                <c:pt idx="727">
                  <c:v>371.05556247731732</c:v>
                </c:pt>
                <c:pt idx="728">
                  <c:v>372.22915814879536</c:v>
                </c:pt>
                <c:pt idx="729">
                  <c:v>373.40403516905354</c:v>
                </c:pt>
                <c:pt idx="730">
                  <c:v>374.58019353809232</c:v>
                </c:pt>
                <c:pt idx="731">
                  <c:v>375.75763325591112</c:v>
                </c:pt>
                <c:pt idx="732">
                  <c:v>376.9363543225104</c:v>
                </c:pt>
                <c:pt idx="733">
                  <c:v>378.1163567378901</c:v>
                </c:pt>
                <c:pt idx="734">
                  <c:v>379.29764050205</c:v>
                </c:pt>
                <c:pt idx="735">
                  <c:v>380.4802056149905</c:v>
                </c:pt>
                <c:pt idx="736">
                  <c:v>381.66405207671096</c:v>
                </c:pt>
                <c:pt idx="737">
                  <c:v>382.8491798872119</c:v>
                </c:pt>
                <c:pt idx="738">
                  <c:v>384.03558904649339</c:v>
                </c:pt>
                <c:pt idx="739">
                  <c:v>385.22327955455501</c:v>
                </c:pt>
                <c:pt idx="740">
                  <c:v>386.41225141139705</c:v>
                </c:pt>
                <c:pt idx="741">
                  <c:v>387.60250461701946</c:v>
                </c:pt>
                <c:pt idx="742">
                  <c:v>388.79403917142207</c:v>
                </c:pt>
                <c:pt idx="743">
                  <c:v>389.98685507460522</c:v>
                </c:pt>
                <c:pt idx="744">
                  <c:v>391.1809523265685</c:v>
                </c:pt>
                <c:pt idx="745">
                  <c:v>392.37633092731227</c:v>
                </c:pt>
                <c:pt idx="746">
                  <c:v>393.57299087683634</c:v>
                </c:pt>
                <c:pt idx="747">
                  <c:v>394.77093217514073</c:v>
                </c:pt>
                <c:pt idx="748">
                  <c:v>395.97015482222548</c:v>
                </c:pt>
                <c:pt idx="749">
                  <c:v>397.17065881809066</c:v>
                </c:pt>
                <c:pt idx="750">
                  <c:v>398.37244416273614</c:v>
                </c:pt>
                <c:pt idx="751">
                  <c:v>399.57551085616194</c:v>
                </c:pt>
                <c:pt idx="752">
                  <c:v>400.77985889836799</c:v>
                </c:pt>
                <c:pt idx="753">
                  <c:v>401.98548828935446</c:v>
                </c:pt>
                <c:pt idx="754">
                  <c:v>403.19239902912136</c:v>
                </c:pt>
                <c:pt idx="755">
                  <c:v>404.40059111766845</c:v>
                </c:pt>
                <c:pt idx="756">
                  <c:v>405.61006455499592</c:v>
                </c:pt>
                <c:pt idx="757">
                  <c:v>406.8208193411038</c:v>
                </c:pt>
                <c:pt idx="758">
                  <c:v>408.03285547599199</c:v>
                </c:pt>
                <c:pt idx="759">
                  <c:v>409.24617295966056</c:v>
                </c:pt>
                <c:pt idx="760">
                  <c:v>410.46077179210943</c:v>
                </c:pt>
                <c:pt idx="761">
                  <c:v>411.67665197333855</c:v>
                </c:pt>
                <c:pt idx="762">
                  <c:v>412.89381350334816</c:v>
                </c:pt>
                <c:pt idx="763">
                  <c:v>414.11225638213807</c:v>
                </c:pt>
                <c:pt idx="764">
                  <c:v>415.33198060970824</c:v>
                </c:pt>
                <c:pt idx="765">
                  <c:v>416.55298618605894</c:v>
                </c:pt>
                <c:pt idx="766">
                  <c:v>417.77527311118979</c:v>
                </c:pt>
                <c:pt idx="767">
                  <c:v>418.99884138510106</c:v>
                </c:pt>
                <c:pt idx="768">
                  <c:v>420.22369100779264</c:v>
                </c:pt>
                <c:pt idx="769">
                  <c:v>421.44982197926458</c:v>
                </c:pt>
                <c:pt idx="770">
                  <c:v>423.70167264940051</c:v>
                </c:pt>
                <c:pt idx="771">
                  <c:v>424.93164766721338</c:v>
                </c:pt>
                <c:pt idx="772">
                  <c:v>426.24138418697544</c:v>
                </c:pt>
                <c:pt idx="773">
                  <c:v>427.55249997211536</c:v>
                </c:pt>
                <c:pt idx="774">
                  <c:v>428.86499502263371</c:v>
                </c:pt>
                <c:pt idx="775">
                  <c:v>430.17886933852998</c:v>
                </c:pt>
                <c:pt idx="776">
                  <c:v>431.4941229198044</c:v>
                </c:pt>
                <c:pt idx="777">
                  <c:v>432.81075576645742</c:v>
                </c:pt>
                <c:pt idx="778">
                  <c:v>434.12876787848813</c:v>
                </c:pt>
                <c:pt idx="779">
                  <c:v>435.44815925589751</c:v>
                </c:pt>
                <c:pt idx="780">
                  <c:v>436.76892989868463</c:v>
                </c:pt>
                <c:pt idx="781">
                  <c:v>438.09107980685002</c:v>
                </c:pt>
                <c:pt idx="782">
                  <c:v>439.41460898039384</c:v>
                </c:pt>
                <c:pt idx="783">
                  <c:v>440.73951741931552</c:v>
                </c:pt>
                <c:pt idx="784">
                  <c:v>442.06580512361563</c:v>
                </c:pt>
                <c:pt idx="785">
                  <c:v>443.39347209329378</c:v>
                </c:pt>
                <c:pt idx="786">
                  <c:v>444.72251832835002</c:v>
                </c:pt>
                <c:pt idx="787">
                  <c:v>446.05294382878475</c:v>
                </c:pt>
                <c:pt idx="788">
                  <c:v>447.38474859459728</c:v>
                </c:pt>
                <c:pt idx="789">
                  <c:v>448.71793262578831</c:v>
                </c:pt>
                <c:pt idx="790">
                  <c:v>450.05249592235754</c:v>
                </c:pt>
                <c:pt idx="791">
                  <c:v>451.38843848430457</c:v>
                </c:pt>
                <c:pt idx="792">
                  <c:v>452.72576031163021</c:v>
                </c:pt>
                <c:pt idx="793">
                  <c:v>454.06446140433377</c:v>
                </c:pt>
                <c:pt idx="794">
                  <c:v>455.4045417624157</c:v>
                </c:pt>
                <c:pt idx="795">
                  <c:v>456.74600138587573</c:v>
                </c:pt>
                <c:pt idx="796">
                  <c:v>458.08884027471379</c:v>
                </c:pt>
                <c:pt idx="797">
                  <c:v>459.43305842893022</c:v>
                </c:pt>
                <c:pt idx="798">
                  <c:v>460.77865584852481</c:v>
                </c:pt>
                <c:pt idx="799">
                  <c:v>462.12563253349754</c:v>
                </c:pt>
                <c:pt idx="800">
                  <c:v>463.47398848384842</c:v>
                </c:pt>
                <c:pt idx="801">
                  <c:v>464.8237236995775</c:v>
                </c:pt>
                <c:pt idx="802">
                  <c:v>466.1748381806849</c:v>
                </c:pt>
                <c:pt idx="803">
                  <c:v>467.52733192717039</c:v>
                </c:pt>
                <c:pt idx="804">
                  <c:v>468.88120493903403</c:v>
                </c:pt>
                <c:pt idx="805">
                  <c:v>470.23645721627571</c:v>
                </c:pt>
                <c:pt idx="806">
                  <c:v>471.59308875889587</c:v>
                </c:pt>
                <c:pt idx="807">
                  <c:v>472.95109956689407</c:v>
                </c:pt>
                <c:pt idx="808">
                  <c:v>474.31048964027048</c:v>
                </c:pt>
                <c:pt idx="809">
                  <c:v>475.6712589790252</c:v>
                </c:pt>
                <c:pt idx="810">
                  <c:v>477.03340758315778</c:v>
                </c:pt>
                <c:pt idx="811">
                  <c:v>478.39693545266874</c:v>
                </c:pt>
                <c:pt idx="812">
                  <c:v>479.76184258755796</c:v>
                </c:pt>
                <c:pt idx="813">
                  <c:v>481.12812898782511</c:v>
                </c:pt>
                <c:pt idx="814">
                  <c:v>482.49579465347074</c:v>
                </c:pt>
                <c:pt idx="815">
                  <c:v>483.86483958449435</c:v>
                </c:pt>
                <c:pt idx="816">
                  <c:v>485.23526378089605</c:v>
                </c:pt>
                <c:pt idx="817">
                  <c:v>487.77599465068539</c:v>
                </c:pt>
                <c:pt idx="818">
                  <c:v>489.15055664322199</c:v>
                </c:pt>
                <c:pt idx="819">
                  <c:v>490.52649790113645</c:v>
                </c:pt>
                <c:pt idx="820">
                  <c:v>491.90381842442906</c:v>
                </c:pt>
                <c:pt idx="821">
                  <c:v>493.28251821310022</c:v>
                </c:pt>
                <c:pt idx="822">
                  <c:v>494.66259726714918</c:v>
                </c:pt>
                <c:pt idx="823">
                  <c:v>496.04405558657675</c:v>
                </c:pt>
                <c:pt idx="824">
                  <c:v>497.42689317138206</c:v>
                </c:pt>
                <c:pt idx="825">
                  <c:v>498.81111002156558</c:v>
                </c:pt>
                <c:pt idx="826">
                  <c:v>500.19670613712759</c:v>
                </c:pt>
                <c:pt idx="827">
                  <c:v>501.58368151806752</c:v>
                </c:pt>
                <c:pt idx="828">
                  <c:v>502.97203616438571</c:v>
                </c:pt>
                <c:pt idx="829">
                  <c:v>504.36177007608217</c:v>
                </c:pt>
                <c:pt idx="830">
                  <c:v>505.75288325315671</c:v>
                </c:pt>
                <c:pt idx="831">
                  <c:v>507.14537569560957</c:v>
                </c:pt>
                <c:pt idx="832">
                  <c:v>508.53924740344041</c:v>
                </c:pt>
                <c:pt idx="833">
                  <c:v>509.93449837664963</c:v>
                </c:pt>
                <c:pt idx="834">
                  <c:v>511.33112861523688</c:v>
                </c:pt>
                <c:pt idx="835">
                  <c:v>512.72913811920228</c:v>
                </c:pt>
                <c:pt idx="836">
                  <c:v>514.12852688854593</c:v>
                </c:pt>
                <c:pt idx="837">
                  <c:v>515.52929492326791</c:v>
                </c:pt>
                <c:pt idx="838">
                  <c:v>516.93144222336787</c:v>
                </c:pt>
                <c:pt idx="839">
                  <c:v>518.33496878884603</c:v>
                </c:pt>
                <c:pt idx="840">
                  <c:v>519.73987461970239</c:v>
                </c:pt>
                <c:pt idx="841">
                  <c:v>521.14615971593707</c:v>
                </c:pt>
                <c:pt idx="842">
                  <c:v>522.55382407754985</c:v>
                </c:pt>
                <c:pt idx="843">
                  <c:v>523.96286770454083</c:v>
                </c:pt>
                <c:pt idx="844">
                  <c:v>525.3732905969099</c:v>
                </c:pt>
                <c:pt idx="845">
                  <c:v>526.78509275465717</c:v>
                </c:pt>
                <c:pt idx="846">
                  <c:v>528.19827417778276</c:v>
                </c:pt>
                <c:pt idx="847">
                  <c:v>529.61283486628622</c:v>
                </c:pt>
                <c:pt idx="848">
                  <c:v>531.02877482016834</c:v>
                </c:pt>
                <c:pt idx="849">
                  <c:v>532.4460940394282</c:v>
                </c:pt>
                <c:pt idx="850">
                  <c:v>533.8647925240665</c:v>
                </c:pt>
                <c:pt idx="851">
                  <c:v>535.28487027408289</c:v>
                </c:pt>
                <c:pt idx="852">
                  <c:v>536.70632728947726</c:v>
                </c:pt>
                <c:pt idx="853">
                  <c:v>538.12916357025028</c:v>
                </c:pt>
                <c:pt idx="854">
                  <c:v>539.55337911640117</c:v>
                </c:pt>
                <c:pt idx="855">
                  <c:v>540.97897392793016</c:v>
                </c:pt>
                <c:pt idx="856">
                  <c:v>542.40594800483768</c:v>
                </c:pt>
                <c:pt idx="857">
                  <c:v>543.83430134712296</c:v>
                </c:pt>
                <c:pt idx="858">
                  <c:v>545.2640339547869</c:v>
                </c:pt>
                <c:pt idx="859">
                  <c:v>546.69514582782847</c:v>
                </c:pt>
                <c:pt idx="860">
                  <c:v>548.12763696624836</c:v>
                </c:pt>
                <c:pt idx="861">
                  <c:v>549.5615073700468</c:v>
                </c:pt>
                <c:pt idx="862">
                  <c:v>550.99675703922321</c:v>
                </c:pt>
                <c:pt idx="863">
                  <c:v>552.43338597377783</c:v>
                </c:pt>
                <c:pt idx="864">
                  <c:v>555.10652631987239</c:v>
                </c:pt>
                <c:pt idx="865">
                  <c:v>556.54729305056173</c:v>
                </c:pt>
                <c:pt idx="866">
                  <c:v>557.98943904662883</c:v>
                </c:pt>
                <c:pt idx="867">
                  <c:v>559.43296430807436</c:v>
                </c:pt>
                <c:pt idx="868">
                  <c:v>560.87786883489809</c:v>
                </c:pt>
                <c:pt idx="869">
                  <c:v>562.32415262709981</c:v>
                </c:pt>
                <c:pt idx="870">
                  <c:v>563.77181568468006</c:v>
                </c:pt>
                <c:pt idx="871">
                  <c:v>565.22085800763807</c:v>
                </c:pt>
                <c:pt idx="872">
                  <c:v>566.67127959597462</c:v>
                </c:pt>
                <c:pt idx="873">
                  <c:v>568.12308044968916</c:v>
                </c:pt>
                <c:pt idx="874">
                  <c:v>569.57626056878178</c:v>
                </c:pt>
                <c:pt idx="875">
                  <c:v>571.03081995325283</c:v>
                </c:pt>
                <c:pt idx="876">
                  <c:v>572.48675860310198</c:v>
                </c:pt>
                <c:pt idx="877">
                  <c:v>573.94407651832933</c:v>
                </c:pt>
                <c:pt idx="878">
                  <c:v>575.40277369893477</c:v>
                </c:pt>
                <c:pt idx="879">
                  <c:v>576.86285014491841</c:v>
                </c:pt>
                <c:pt idx="880">
                  <c:v>578.32430585628026</c:v>
                </c:pt>
                <c:pt idx="881">
                  <c:v>579.78714083302032</c:v>
                </c:pt>
                <c:pt idx="882">
                  <c:v>581.25135507513858</c:v>
                </c:pt>
                <c:pt idx="883">
                  <c:v>582.71694858263493</c:v>
                </c:pt>
                <c:pt idx="884">
                  <c:v>584.18392135550948</c:v>
                </c:pt>
                <c:pt idx="885">
                  <c:v>585.65227339376236</c:v>
                </c:pt>
                <c:pt idx="886">
                  <c:v>587.12200469739332</c:v>
                </c:pt>
                <c:pt idx="887">
                  <c:v>588.59311526640249</c:v>
                </c:pt>
                <c:pt idx="888">
                  <c:v>590.06560510078964</c:v>
                </c:pt>
                <c:pt idx="889">
                  <c:v>591.53947420055511</c:v>
                </c:pt>
                <c:pt idx="890">
                  <c:v>593.01472256569889</c:v>
                </c:pt>
                <c:pt idx="891">
                  <c:v>594.49135019622065</c:v>
                </c:pt>
                <c:pt idx="892">
                  <c:v>595.96935709212084</c:v>
                </c:pt>
                <c:pt idx="893">
                  <c:v>597.44874325339902</c:v>
                </c:pt>
                <c:pt idx="894">
                  <c:v>598.92950868005551</c:v>
                </c:pt>
                <c:pt idx="895">
                  <c:v>600.41165337209009</c:v>
                </c:pt>
                <c:pt idx="896">
                  <c:v>601.89517732950264</c:v>
                </c:pt>
                <c:pt idx="897">
                  <c:v>603.38008055229386</c:v>
                </c:pt>
                <c:pt idx="898">
                  <c:v>604.86636304046283</c:v>
                </c:pt>
                <c:pt idx="899">
                  <c:v>606.35402479401</c:v>
                </c:pt>
                <c:pt idx="900">
                  <c:v>607.84306581293572</c:v>
                </c:pt>
                <c:pt idx="901">
                  <c:v>609.3334860972393</c:v>
                </c:pt>
                <c:pt idx="902">
                  <c:v>610.82528564692132</c:v>
                </c:pt>
                <c:pt idx="903">
                  <c:v>612.31846446198119</c:v>
                </c:pt>
                <c:pt idx="904">
                  <c:v>613.81302254241928</c:v>
                </c:pt>
                <c:pt idx="905">
                  <c:v>615.3089598882359</c:v>
                </c:pt>
                <c:pt idx="906">
                  <c:v>616.8062764994304</c:v>
                </c:pt>
                <c:pt idx="907">
                  <c:v>618.30497237600343</c:v>
                </c:pt>
                <c:pt idx="908">
                  <c:v>619.80504751795411</c:v>
                </c:pt>
                <c:pt idx="909">
                  <c:v>621.30650192528321</c:v>
                </c:pt>
                <c:pt idx="910">
                  <c:v>622.80933559799064</c:v>
                </c:pt>
                <c:pt idx="911">
                  <c:v>624.31354853607604</c:v>
                </c:pt>
                <c:pt idx="912">
                  <c:v>627.12185688923273</c:v>
                </c:pt>
                <c:pt idx="913">
                  <c:v>628.63020762345263</c:v>
                </c:pt>
                <c:pt idx="914">
                  <c:v>630.13993762305108</c:v>
                </c:pt>
                <c:pt idx="915">
                  <c:v>631.65104688802739</c:v>
                </c:pt>
                <c:pt idx="916">
                  <c:v>633.16353541838203</c:v>
                </c:pt>
                <c:pt idx="917">
                  <c:v>634.67740321411475</c:v>
                </c:pt>
                <c:pt idx="918">
                  <c:v>636.19265027522556</c:v>
                </c:pt>
                <c:pt idx="919">
                  <c:v>637.70927660171481</c:v>
                </c:pt>
                <c:pt idx="920">
                  <c:v>639.22728219358214</c:v>
                </c:pt>
                <c:pt idx="921">
                  <c:v>640.74666705082768</c:v>
                </c:pt>
                <c:pt idx="922">
                  <c:v>642.26743117345154</c:v>
                </c:pt>
                <c:pt idx="923">
                  <c:v>643.78957456145326</c:v>
                </c:pt>
                <c:pt idx="924">
                  <c:v>645.31309721483331</c:v>
                </c:pt>
                <c:pt idx="925">
                  <c:v>646.83799913359167</c:v>
                </c:pt>
                <c:pt idx="926">
                  <c:v>648.364280317728</c:v>
                </c:pt>
                <c:pt idx="927">
                  <c:v>649.89194076724243</c:v>
                </c:pt>
                <c:pt idx="928">
                  <c:v>651.42098048213529</c:v>
                </c:pt>
                <c:pt idx="929">
                  <c:v>652.95139946240636</c:v>
                </c:pt>
                <c:pt idx="930">
                  <c:v>654.48319770805551</c:v>
                </c:pt>
                <c:pt idx="931">
                  <c:v>656.01637521908276</c:v>
                </c:pt>
                <c:pt idx="932">
                  <c:v>657.5509319954881</c:v>
                </c:pt>
                <c:pt idx="933">
                  <c:v>659.08686803727187</c:v>
                </c:pt>
                <c:pt idx="934">
                  <c:v>660.62418334443385</c:v>
                </c:pt>
                <c:pt idx="935">
                  <c:v>662.16287791697368</c:v>
                </c:pt>
                <c:pt idx="936">
                  <c:v>663.70295175489207</c:v>
                </c:pt>
                <c:pt idx="937">
                  <c:v>665.24440485818855</c:v>
                </c:pt>
                <c:pt idx="938">
                  <c:v>666.787237226863</c:v>
                </c:pt>
                <c:pt idx="939">
                  <c:v>668.33144886091588</c:v>
                </c:pt>
                <c:pt idx="940">
                  <c:v>669.87703976034675</c:v>
                </c:pt>
                <c:pt idx="941">
                  <c:v>671.42400992515604</c:v>
                </c:pt>
                <c:pt idx="942">
                  <c:v>672.9723593553432</c:v>
                </c:pt>
                <c:pt idx="943">
                  <c:v>674.52208805090856</c:v>
                </c:pt>
                <c:pt idx="944">
                  <c:v>676.07319601185247</c:v>
                </c:pt>
                <c:pt idx="945">
                  <c:v>677.62568323817413</c:v>
                </c:pt>
                <c:pt idx="946">
                  <c:v>679.17954972987445</c:v>
                </c:pt>
                <c:pt idx="947">
                  <c:v>680.73479548695263</c:v>
                </c:pt>
                <c:pt idx="948">
                  <c:v>682.29142050940879</c:v>
                </c:pt>
                <c:pt idx="949">
                  <c:v>683.84942479724373</c:v>
                </c:pt>
                <c:pt idx="950">
                  <c:v>685.40880835045618</c:v>
                </c:pt>
                <c:pt idx="951">
                  <c:v>686.9695711690473</c:v>
                </c:pt>
                <c:pt idx="952">
                  <c:v>688.53171325301651</c:v>
                </c:pt>
                <c:pt idx="953">
                  <c:v>690.09523460236369</c:v>
                </c:pt>
                <c:pt idx="954">
                  <c:v>691.66013521708942</c:v>
                </c:pt>
                <c:pt idx="955">
                  <c:v>693.22641509719301</c:v>
                </c:pt>
                <c:pt idx="956">
                  <c:v>694.79407424267481</c:v>
                </c:pt>
                <c:pt idx="957">
                  <c:v>696.36311265353504</c:v>
                </c:pt>
                <c:pt idx="958">
                  <c:v>699.30107195224082</c:v>
                </c:pt>
                <c:pt idx="959">
                  <c:v>700.87424815923521</c:v>
                </c:pt>
                <c:pt idx="960">
                  <c:v>702.44880363160803</c:v>
                </c:pt>
                <c:pt idx="961">
                  <c:v>704.02473836935894</c:v>
                </c:pt>
                <c:pt idx="962">
                  <c:v>705.60205237248795</c:v>
                </c:pt>
                <c:pt idx="963">
                  <c:v>707.18074564099527</c:v>
                </c:pt>
                <c:pt idx="964">
                  <c:v>708.76081817488091</c:v>
                </c:pt>
                <c:pt idx="965">
                  <c:v>710.34226997414453</c:v>
                </c:pt>
                <c:pt idx="966">
                  <c:v>711.92510103878647</c:v>
                </c:pt>
                <c:pt idx="967">
                  <c:v>713.50931136880649</c:v>
                </c:pt>
                <c:pt idx="968">
                  <c:v>715.13100637487696</c:v>
                </c:pt>
                <c:pt idx="969">
                  <c:v>716.75411669765958</c:v>
                </c:pt>
                <c:pt idx="970">
                  <c:v>718.37864233715391</c:v>
                </c:pt>
                <c:pt idx="971">
                  <c:v>720.00458329335993</c:v>
                </c:pt>
                <c:pt idx="972">
                  <c:v>721.63193956627799</c:v>
                </c:pt>
                <c:pt idx="973">
                  <c:v>723.26071115590787</c:v>
                </c:pt>
                <c:pt idx="974">
                  <c:v>724.89089806224968</c:v>
                </c:pt>
                <c:pt idx="975">
                  <c:v>726.52250028530329</c:v>
                </c:pt>
                <c:pt idx="976">
                  <c:v>728.1555178250685</c:v>
                </c:pt>
                <c:pt idx="977">
                  <c:v>729.78995068154586</c:v>
                </c:pt>
                <c:pt idx="978">
                  <c:v>731.42579885473504</c:v>
                </c:pt>
                <c:pt idx="979">
                  <c:v>733.06306234463591</c:v>
                </c:pt>
                <c:pt idx="980">
                  <c:v>734.70174115124883</c:v>
                </c:pt>
                <c:pt idx="981">
                  <c:v>736.34183527457333</c:v>
                </c:pt>
                <c:pt idx="982">
                  <c:v>737.98334471460998</c:v>
                </c:pt>
                <c:pt idx="983">
                  <c:v>739.62626947135846</c:v>
                </c:pt>
                <c:pt idx="984">
                  <c:v>741.27060954481863</c:v>
                </c:pt>
                <c:pt idx="985">
                  <c:v>742.91636493499095</c:v>
                </c:pt>
                <c:pt idx="986">
                  <c:v>744.56353564187475</c:v>
                </c:pt>
                <c:pt idx="987">
                  <c:v>746.21212166547048</c:v>
                </c:pt>
                <c:pt idx="988">
                  <c:v>747.86212300577836</c:v>
                </c:pt>
                <c:pt idx="989">
                  <c:v>749.51353966279771</c:v>
                </c:pt>
                <c:pt idx="990">
                  <c:v>751.16637163652922</c:v>
                </c:pt>
                <c:pt idx="991">
                  <c:v>752.82061892697232</c:v>
                </c:pt>
                <c:pt idx="992">
                  <c:v>754.47628153412734</c:v>
                </c:pt>
                <c:pt idx="993">
                  <c:v>756.1333594579944</c:v>
                </c:pt>
                <c:pt idx="994">
                  <c:v>757.79185269857305</c:v>
                </c:pt>
                <c:pt idx="995">
                  <c:v>759.45176125586397</c:v>
                </c:pt>
                <c:pt idx="996">
                  <c:v>761.11308512986636</c:v>
                </c:pt>
                <c:pt idx="997">
                  <c:v>762.77582432058057</c:v>
                </c:pt>
                <c:pt idx="998">
                  <c:v>764.43997882800704</c:v>
                </c:pt>
                <c:pt idx="999">
                  <c:v>766.10554865214499</c:v>
                </c:pt>
                <c:pt idx="1000">
                  <c:v>767.77253379299486</c:v>
                </c:pt>
                <c:pt idx="1001">
                  <c:v>769.44093425055667</c:v>
                </c:pt>
                <c:pt idx="1002">
                  <c:v>771.11075002483005</c:v>
                </c:pt>
                <c:pt idx="1003">
                  <c:v>772.78198111581582</c:v>
                </c:pt>
                <c:pt idx="1004">
                  <c:v>774.45462752351307</c:v>
                </c:pt>
                <c:pt idx="1005">
                  <c:v>777.59991096989438</c:v>
                </c:pt>
                <c:pt idx="1006">
                  <c:v>779.27680332772707</c:v>
                </c:pt>
                <c:pt idx="1007">
                  <c:v>780.95511100227179</c:v>
                </c:pt>
                <c:pt idx="1008">
                  <c:v>782.63483399352856</c:v>
                </c:pt>
                <c:pt idx="1009">
                  <c:v>784.31597230149691</c:v>
                </c:pt>
                <c:pt idx="1010">
                  <c:v>785.99852592617731</c:v>
                </c:pt>
                <c:pt idx="1011">
                  <c:v>787.68249486756929</c:v>
                </c:pt>
                <c:pt idx="1012">
                  <c:v>789.36787912567343</c:v>
                </c:pt>
                <c:pt idx="1013">
                  <c:v>791.05467870048938</c:v>
                </c:pt>
                <c:pt idx="1014">
                  <c:v>792.74289359201703</c:v>
                </c:pt>
                <c:pt idx="1015">
                  <c:v>794.4325238002566</c:v>
                </c:pt>
                <c:pt idx="1016">
                  <c:v>796.12356932520811</c:v>
                </c:pt>
                <c:pt idx="1017">
                  <c:v>797.81603016687143</c:v>
                </c:pt>
                <c:pt idx="1018">
                  <c:v>799.50990632524656</c:v>
                </c:pt>
                <c:pt idx="1019">
                  <c:v>801.20519780033362</c:v>
                </c:pt>
                <c:pt idx="1020">
                  <c:v>802.90190459213238</c:v>
                </c:pt>
                <c:pt idx="1021">
                  <c:v>804.60002670064307</c:v>
                </c:pt>
                <c:pt idx="1022">
                  <c:v>806.29956412586557</c:v>
                </c:pt>
                <c:pt idx="1023">
                  <c:v>808.00051686779977</c:v>
                </c:pt>
                <c:pt idx="1024">
                  <c:v>809.70288492644625</c:v>
                </c:pt>
                <c:pt idx="1025">
                  <c:v>811.40666830180419</c:v>
                </c:pt>
                <c:pt idx="1026">
                  <c:v>813.5999099003493</c:v>
                </c:pt>
                <c:pt idx="1027">
                  <c:v>815.79502701636693</c:v>
                </c:pt>
                <c:pt idx="1028">
                  <c:v>817.9920196498565</c:v>
                </c:pt>
                <c:pt idx="1029">
                  <c:v>820.1908878008187</c:v>
                </c:pt>
                <c:pt idx="1030">
                  <c:v>822.39163146925284</c:v>
                </c:pt>
                <c:pt idx="1031">
                  <c:v>824.59425065515939</c:v>
                </c:pt>
                <c:pt idx="1032">
                  <c:v>826.79874535853889</c:v>
                </c:pt>
                <c:pt idx="1033">
                  <c:v>829.00511557939001</c:v>
                </c:pt>
                <c:pt idx="1034">
                  <c:v>831.21336131771398</c:v>
                </c:pt>
                <c:pt idx="1035">
                  <c:v>833.42348257350966</c:v>
                </c:pt>
                <c:pt idx="1036">
                  <c:v>835.63547934677786</c:v>
                </c:pt>
                <c:pt idx="1037">
                  <c:v>837.84935163751879</c:v>
                </c:pt>
                <c:pt idx="1038">
                  <c:v>840.06509944573156</c:v>
                </c:pt>
                <c:pt idx="1039">
                  <c:v>842.28272277141718</c:v>
                </c:pt>
                <c:pt idx="1040">
                  <c:v>844.50222161457464</c:v>
                </c:pt>
                <c:pt idx="1041">
                  <c:v>846.72359597520438</c:v>
                </c:pt>
                <c:pt idx="1042">
                  <c:v>848.94684585330697</c:v>
                </c:pt>
                <c:pt idx="1043">
                  <c:v>851.17197124888116</c:v>
                </c:pt>
                <c:pt idx="1044">
                  <c:v>853.39897216192821</c:v>
                </c:pt>
                <c:pt idx="1045">
                  <c:v>855.62784859244744</c:v>
                </c:pt>
                <c:pt idx="1046">
                  <c:v>857.85860054043883</c:v>
                </c:pt>
                <c:pt idx="1047">
                  <c:v>860.09122800590296</c:v>
                </c:pt>
                <c:pt idx="1048">
                  <c:v>862.32573098883893</c:v>
                </c:pt>
                <c:pt idx="1049">
                  <c:v>864.56210948924752</c:v>
                </c:pt>
                <c:pt idx="1050">
                  <c:v>866.80036350712851</c:v>
                </c:pt>
                <c:pt idx="1051">
                  <c:v>869.04049304248122</c:v>
                </c:pt>
                <c:pt idx="1052">
                  <c:v>873.32212334645578</c:v>
                </c:pt>
                <c:pt idx="1053">
                  <c:v>875.56787943422592</c:v>
                </c:pt>
                <c:pt idx="1054">
                  <c:v>877.81551103946845</c:v>
                </c:pt>
                <c:pt idx="1055">
                  <c:v>880.06501816218292</c:v>
                </c:pt>
                <c:pt idx="1056">
                  <c:v>882.31640080237014</c:v>
                </c:pt>
                <c:pt idx="1057">
                  <c:v>884.56965896002953</c:v>
                </c:pt>
                <c:pt idx="1058">
                  <c:v>886.82479263516143</c:v>
                </c:pt>
                <c:pt idx="1059">
                  <c:v>889.08180182776528</c:v>
                </c:pt>
                <c:pt idx="1060">
                  <c:v>891.34068653784152</c:v>
                </c:pt>
                <c:pt idx="1061">
                  <c:v>893.60144676539016</c:v>
                </c:pt>
                <c:pt idx="1062">
                  <c:v>895.86408251041132</c:v>
                </c:pt>
                <c:pt idx="1063">
                  <c:v>898.12859377290465</c:v>
                </c:pt>
                <c:pt idx="1064">
                  <c:v>900.39498055287004</c:v>
                </c:pt>
                <c:pt idx="1065">
                  <c:v>902.66324285030817</c:v>
                </c:pt>
                <c:pt idx="1066">
                  <c:v>904.93338066521846</c:v>
                </c:pt>
                <c:pt idx="1067">
                  <c:v>907.20539399760082</c:v>
                </c:pt>
                <c:pt idx="1068">
                  <c:v>909.47928284745603</c:v>
                </c:pt>
                <c:pt idx="1069">
                  <c:v>911.75504721478308</c:v>
                </c:pt>
                <c:pt idx="1070">
                  <c:v>914.03268709958263</c:v>
                </c:pt>
                <c:pt idx="1071">
                  <c:v>916.31220250185447</c:v>
                </c:pt>
                <c:pt idx="1072">
                  <c:v>918.5935934215986</c:v>
                </c:pt>
                <c:pt idx="1073">
                  <c:v>920.87685985881535</c:v>
                </c:pt>
                <c:pt idx="1074">
                  <c:v>923.16200181350405</c:v>
                </c:pt>
                <c:pt idx="1075">
                  <c:v>925.44901928566492</c:v>
                </c:pt>
                <c:pt idx="1076">
                  <c:v>927.73791227529864</c:v>
                </c:pt>
                <c:pt idx="1077">
                  <c:v>930.02868078240442</c:v>
                </c:pt>
                <c:pt idx="1078">
                  <c:v>932.32132480698294</c:v>
                </c:pt>
                <c:pt idx="1079">
                  <c:v>934.6158443490333</c:v>
                </c:pt>
                <c:pt idx="1080">
                  <c:v>936.91223940855571</c:v>
                </c:pt>
                <c:pt idx="1081">
                  <c:v>939.21050998555108</c:v>
                </c:pt>
                <c:pt idx="1082">
                  <c:v>941.51065608001841</c:v>
                </c:pt>
                <c:pt idx="1083">
                  <c:v>943.81267769195847</c:v>
                </c:pt>
                <c:pt idx="1084">
                  <c:v>946.11657482137002</c:v>
                </c:pt>
                <c:pt idx="1085">
                  <c:v>948.4223474682542</c:v>
                </c:pt>
                <c:pt idx="1086">
                  <c:v>950.72999563261124</c:v>
                </c:pt>
                <c:pt idx="1087">
                  <c:v>953.03951931443999</c:v>
                </c:pt>
                <c:pt idx="1088">
                  <c:v>955.35091851374136</c:v>
                </c:pt>
                <c:pt idx="1089">
                  <c:v>957.66419323051514</c:v>
                </c:pt>
                <c:pt idx="1090">
                  <c:v>959.97934346476086</c:v>
                </c:pt>
                <c:pt idx="1091">
                  <c:v>962.29636921647943</c:v>
                </c:pt>
                <c:pt idx="1092">
                  <c:v>964.61527048566984</c:v>
                </c:pt>
                <c:pt idx="1093">
                  <c:v>966.93604727233287</c:v>
                </c:pt>
                <c:pt idx="1094">
                  <c:v>969.25869957646808</c:v>
                </c:pt>
                <c:pt idx="1095">
                  <c:v>971.58322739807556</c:v>
                </c:pt>
                <c:pt idx="1096">
                  <c:v>973.90963073715545</c:v>
                </c:pt>
                <c:pt idx="1097">
                  <c:v>976.23790959370763</c:v>
                </c:pt>
                <c:pt idx="1098">
                  <c:v>978.5680639677322</c:v>
                </c:pt>
                <c:pt idx="1099">
                  <c:v>983.02974394904925</c:v>
                </c:pt>
                <c:pt idx="1100">
                  <c:v>985.36552487549068</c:v>
                </c:pt>
                <c:pt idx="1101">
                  <c:v>987.70318131940462</c:v>
                </c:pt>
                <c:pt idx="1102">
                  <c:v>990.04271328079085</c:v>
                </c:pt>
                <c:pt idx="1103">
                  <c:v>992.38412075964902</c:v>
                </c:pt>
                <c:pt idx="1104">
                  <c:v>994.72740375597982</c:v>
                </c:pt>
                <c:pt idx="1105">
                  <c:v>997.07256226978302</c:v>
                </c:pt>
                <c:pt idx="1106">
                  <c:v>999.41959630105839</c:v>
                </c:pt>
                <c:pt idx="1107">
                  <c:v>1001.7685058498064</c:v>
                </c:pt>
                <c:pt idx="1108">
                  <c:v>1004.1192909160262</c:v>
                </c:pt>
                <c:pt idx="1109">
                  <c:v>1006.4719514997187</c:v>
                </c:pt>
                <c:pt idx="1110">
                  <c:v>1008.8264876008834</c:v>
                </c:pt>
                <c:pt idx="1111">
                  <c:v>1011.1828992195202</c:v>
                </c:pt>
                <c:pt idx="1112">
                  <c:v>1013.5411863556299</c:v>
                </c:pt>
                <c:pt idx="1113">
                  <c:v>1015.9013490092112</c:v>
                </c:pt>
                <c:pt idx="1114">
                  <c:v>1018.2633871802652</c:v>
                </c:pt>
                <c:pt idx="1115">
                  <c:v>1020.6273008687916</c:v>
                </c:pt>
                <c:pt idx="1116">
                  <c:v>1022.9930900747904</c:v>
                </c:pt>
                <c:pt idx="1117">
                  <c:v>1025.3607547982615</c:v>
                </c:pt>
                <c:pt idx="1118">
                  <c:v>1027.7302950392045</c:v>
                </c:pt>
                <c:pt idx="1119">
                  <c:v>1030.1017107976195</c:v>
                </c:pt>
                <c:pt idx="1120">
                  <c:v>1032.4750020735078</c:v>
                </c:pt>
                <c:pt idx="1121">
                  <c:v>1034.850168866868</c:v>
                </c:pt>
                <c:pt idx="1122">
                  <c:v>1037.2272111777004</c:v>
                </c:pt>
                <c:pt idx="1123">
                  <c:v>1039.6061290060054</c:v>
                </c:pt>
                <c:pt idx="1124">
                  <c:v>1041.9869223517826</c:v>
                </c:pt>
                <c:pt idx="1125">
                  <c:v>1044.3695912150324</c:v>
                </c:pt>
                <c:pt idx="1126">
                  <c:v>1046.7541355957542</c:v>
                </c:pt>
                <c:pt idx="1127">
                  <c:v>1049.1405554939483</c:v>
                </c:pt>
                <c:pt idx="1128">
                  <c:v>1051.5288509096144</c:v>
                </c:pt>
                <c:pt idx="1129">
                  <c:v>1053.9190218427532</c:v>
                </c:pt>
                <c:pt idx="1130">
                  <c:v>1056.3110682933643</c:v>
                </c:pt>
                <c:pt idx="1131">
                  <c:v>1058.7049902614476</c:v>
                </c:pt>
                <c:pt idx="1132">
                  <c:v>1061.1007877470036</c:v>
                </c:pt>
                <c:pt idx="1133">
                  <c:v>1063.4984607500317</c:v>
                </c:pt>
                <c:pt idx="1134">
                  <c:v>1065.8980092705319</c:v>
                </c:pt>
                <c:pt idx="1135">
                  <c:v>1068.2994333085048</c:v>
                </c:pt>
                <c:pt idx="1136">
                  <c:v>1070.7027328639494</c:v>
                </c:pt>
                <c:pt idx="1137">
                  <c:v>1073.1079079368676</c:v>
                </c:pt>
                <c:pt idx="1138">
                  <c:v>1075.5149585272566</c:v>
                </c:pt>
                <c:pt idx="1139">
                  <c:v>1077.9238846351186</c:v>
                </c:pt>
                <c:pt idx="1140">
                  <c:v>1080.3346862604533</c:v>
                </c:pt>
                <c:pt idx="1141">
                  <c:v>1082.7473634032599</c:v>
                </c:pt>
                <c:pt idx="1142">
                  <c:v>1085.1619160635389</c:v>
                </c:pt>
                <c:pt idx="1143">
                  <c:v>1087.5783442412901</c:v>
                </c:pt>
                <c:pt idx="1144">
                  <c:v>1089.9966479365135</c:v>
                </c:pt>
                <c:pt idx="1145">
                  <c:v>1092.4168271492099</c:v>
                </c:pt>
                <c:pt idx="1146">
                  <c:v>1094.8388818793776</c:v>
                </c:pt>
                <c:pt idx="1147">
                  <c:v>1099.4843625729823</c:v>
                </c:pt>
                <c:pt idx="1148">
                  <c:v>1101.9120438555676</c:v>
                </c:pt>
                <c:pt idx="1149">
                  <c:v>1104.3416006556251</c:v>
                </c:pt>
                <c:pt idx="1150">
                  <c:v>1106.7730329731548</c:v>
                </c:pt>
                <c:pt idx="1151">
                  <c:v>1109.2063408081572</c:v>
                </c:pt>
                <c:pt idx="1152">
                  <c:v>1111.6415241606317</c:v>
                </c:pt>
                <c:pt idx="1153">
                  <c:v>1114.0785830305781</c:v>
                </c:pt>
                <c:pt idx="1154">
                  <c:v>1116.5175174179981</c:v>
                </c:pt>
                <c:pt idx="1155">
                  <c:v>1118.9583273228889</c:v>
                </c:pt>
                <c:pt idx="1156">
                  <c:v>1121.4010127452525</c:v>
                </c:pt>
                <c:pt idx="1157">
                  <c:v>1123.8455736850888</c:v>
                </c:pt>
                <c:pt idx="1158">
                  <c:v>1126.2920101423974</c:v>
                </c:pt>
                <c:pt idx="1159">
                  <c:v>1128.7403221171783</c:v>
                </c:pt>
                <c:pt idx="1160">
                  <c:v>1131.1905096094313</c:v>
                </c:pt>
                <c:pt idx="1161">
                  <c:v>1133.6425726191569</c:v>
                </c:pt>
                <c:pt idx="1162">
                  <c:v>1136.0965111463547</c:v>
                </c:pt>
                <c:pt idx="1163">
                  <c:v>1138.552325191024</c:v>
                </c:pt>
                <c:pt idx="1164">
                  <c:v>1141.0100147531664</c:v>
                </c:pt>
                <c:pt idx="1165">
                  <c:v>1143.4695798327812</c:v>
                </c:pt>
                <c:pt idx="1166">
                  <c:v>1145.9310204298683</c:v>
                </c:pt>
                <c:pt idx="1167">
                  <c:v>1148.3943365444275</c:v>
                </c:pt>
                <c:pt idx="1168">
                  <c:v>1150.8595281764594</c:v>
                </c:pt>
                <c:pt idx="1169">
                  <c:v>1153.3265953259634</c:v>
                </c:pt>
                <c:pt idx="1170">
                  <c:v>1155.7955379929399</c:v>
                </c:pt>
                <c:pt idx="1171">
                  <c:v>1158.2663561773884</c:v>
                </c:pt>
                <c:pt idx="1172">
                  <c:v>1160.7390498793088</c:v>
                </c:pt>
                <c:pt idx="1173">
                  <c:v>1163.2136190987023</c:v>
                </c:pt>
                <c:pt idx="1174">
                  <c:v>1165.690063835568</c:v>
                </c:pt>
                <c:pt idx="1175">
                  <c:v>1168.1683840899057</c:v>
                </c:pt>
                <c:pt idx="1176">
                  <c:v>1170.6485798617159</c:v>
                </c:pt>
                <c:pt idx="1177">
                  <c:v>1173.1306511509986</c:v>
                </c:pt>
                <c:pt idx="1178">
                  <c:v>1175.6145979577536</c:v>
                </c:pt>
                <c:pt idx="1179">
                  <c:v>1178.1004202819806</c:v>
                </c:pt>
                <c:pt idx="1180">
                  <c:v>1180.5881181236796</c:v>
                </c:pt>
                <c:pt idx="1181">
                  <c:v>1183.0776914828521</c:v>
                </c:pt>
                <c:pt idx="1182">
                  <c:v>1185.5691403594956</c:v>
                </c:pt>
                <c:pt idx="1183">
                  <c:v>1188.0624647536122</c:v>
                </c:pt>
                <c:pt idx="1184">
                  <c:v>1190.5576646652012</c:v>
                </c:pt>
                <c:pt idx="1185">
                  <c:v>1193.0547400942623</c:v>
                </c:pt>
                <c:pt idx="1186">
                  <c:v>1195.5536910407955</c:v>
                </c:pt>
                <c:pt idx="1187">
                  <c:v>1198.0545175048014</c:v>
                </c:pt>
                <c:pt idx="1188">
                  <c:v>1200.5572194862789</c:v>
                </c:pt>
                <c:pt idx="1189">
                  <c:v>1203.0617969852301</c:v>
                </c:pt>
                <c:pt idx="1190">
                  <c:v>1205.5682500016521</c:v>
                </c:pt>
                <c:pt idx="1191">
                  <c:v>1208.0765785355479</c:v>
                </c:pt>
                <c:pt idx="1192">
                  <c:v>1210.5867825869145</c:v>
                </c:pt>
                <c:pt idx="1193">
                  <c:v>1215.4085619229174</c:v>
                </c:pt>
                <c:pt idx="1194">
                  <c:v>1217.9243925267017</c:v>
                </c:pt>
                <c:pt idx="1195">
                  <c:v>1220.4420986479583</c:v>
                </c:pt>
                <c:pt idx="1196">
                  <c:v>1222.9616802866874</c:v>
                </c:pt>
                <c:pt idx="1197">
                  <c:v>1225.4831374428879</c:v>
                </c:pt>
                <c:pt idx="1198">
                  <c:v>1228.0064701165625</c:v>
                </c:pt>
                <c:pt idx="1199">
                  <c:v>1230.5316783077078</c:v>
                </c:pt>
                <c:pt idx="1200">
                  <c:v>1233.0587620163262</c:v>
                </c:pt>
                <c:pt idx="1201">
                  <c:v>1235.5877212424166</c:v>
                </c:pt>
                <c:pt idx="1202">
                  <c:v>1238.1185559859796</c:v>
                </c:pt>
                <c:pt idx="1203">
                  <c:v>1240.6512662470145</c:v>
                </c:pt>
                <c:pt idx="1204">
                  <c:v>1243.1858520255223</c:v>
                </c:pt>
                <c:pt idx="1205">
                  <c:v>1245.7223133215023</c:v>
                </c:pt>
                <c:pt idx="1206">
                  <c:v>1248.2606501349542</c:v>
                </c:pt>
                <c:pt idx="1207">
                  <c:v>1250.8008624658783</c:v>
                </c:pt>
                <c:pt idx="1208">
                  <c:v>1253.342950314275</c:v>
                </c:pt>
                <c:pt idx="1209">
                  <c:v>1255.8869136801443</c:v>
                </c:pt>
                <c:pt idx="1210">
                  <c:v>1258.4327525634856</c:v>
                </c:pt>
                <c:pt idx="1211">
                  <c:v>1260.9804669642997</c:v>
                </c:pt>
                <c:pt idx="1212">
                  <c:v>1263.5300568825855</c:v>
                </c:pt>
                <c:pt idx="1213">
                  <c:v>1266.0815223183442</c:v>
                </c:pt>
                <c:pt idx="1214">
                  <c:v>1268.6348632715749</c:v>
                </c:pt>
                <c:pt idx="1215">
                  <c:v>1271.1900797422779</c:v>
                </c:pt>
                <c:pt idx="1216">
                  <c:v>1273.7471717304529</c:v>
                </c:pt>
                <c:pt idx="1217">
                  <c:v>1276.3061392361008</c:v>
                </c:pt>
                <c:pt idx="1218">
                  <c:v>1278.8669822592205</c:v>
                </c:pt>
                <c:pt idx="1219">
                  <c:v>1281.4297007998127</c:v>
                </c:pt>
                <c:pt idx="1220">
                  <c:v>1283.9942948578778</c:v>
                </c:pt>
                <c:pt idx="1221">
                  <c:v>1286.5607644334148</c:v>
                </c:pt>
                <c:pt idx="1222">
                  <c:v>1289.1291095264241</c:v>
                </c:pt>
                <c:pt idx="1223">
                  <c:v>1291.6993301369057</c:v>
                </c:pt>
                <c:pt idx="1224">
                  <c:v>1294.2714262648592</c:v>
                </c:pt>
                <c:pt idx="1225">
                  <c:v>1296.845397910286</c:v>
                </c:pt>
                <c:pt idx="1226">
                  <c:v>1299.4212450731841</c:v>
                </c:pt>
                <c:pt idx="1227">
                  <c:v>1301.9989677535548</c:v>
                </c:pt>
                <c:pt idx="1228">
                  <c:v>1304.5785659513981</c:v>
                </c:pt>
                <c:pt idx="1229">
                  <c:v>1307.1600396667136</c:v>
                </c:pt>
                <c:pt idx="1230">
                  <c:v>1309.7433888995015</c:v>
                </c:pt>
                <c:pt idx="1231">
                  <c:v>1312.3286136497618</c:v>
                </c:pt>
                <c:pt idx="1232">
                  <c:v>1314.9157139174938</c:v>
                </c:pt>
                <c:pt idx="1233">
                  <c:v>1317.5046897026991</c:v>
                </c:pt>
                <c:pt idx="1234">
                  <c:v>1320.0955410053759</c:v>
                </c:pt>
                <c:pt idx="1235">
                  <c:v>1322.6882678255258</c:v>
                </c:pt>
                <c:pt idx="1236">
                  <c:v>1325.282870163147</c:v>
                </c:pt>
                <c:pt idx="1237">
                  <c:v>1327.8793480182412</c:v>
                </c:pt>
                <c:pt idx="1238">
                  <c:v>1330.4777013908074</c:v>
                </c:pt>
                <c:pt idx="1239">
                  <c:v>1333.0779302808464</c:v>
                </c:pt>
                <c:pt idx="1240">
                  <c:v>1338.0797592941919</c:v>
                </c:pt>
                <c:pt idx="1241">
                  <c:v>1340.6856147366473</c:v>
                </c:pt>
                <c:pt idx="1242">
                  <c:v>1343.2933456965752</c:v>
                </c:pt>
                <c:pt idx="1243">
                  <c:v>1345.902952173976</c:v>
                </c:pt>
                <c:pt idx="1244">
                  <c:v>1348.5144341688483</c:v>
                </c:pt>
                <c:pt idx="1245">
                  <c:v>1351.1277916811932</c:v>
                </c:pt>
                <c:pt idx="1246">
                  <c:v>1353.7430247110105</c:v>
                </c:pt>
                <c:pt idx="1247">
                  <c:v>1356.3601332582998</c:v>
                </c:pt>
                <c:pt idx="1248">
                  <c:v>1358.9791173230624</c:v>
                </c:pt>
                <c:pt idx="1249">
                  <c:v>1361.5999769052967</c:v>
                </c:pt>
                <c:pt idx="1250">
                  <c:v>1364.2227120050034</c:v>
                </c:pt>
                <c:pt idx="1251">
                  <c:v>1366.8473226221815</c:v>
                </c:pt>
                <c:pt idx="1252">
                  <c:v>1369.4738087568326</c:v>
                </c:pt>
                <c:pt idx="1253">
                  <c:v>1372.1021704089569</c:v>
                </c:pt>
                <c:pt idx="1254">
                  <c:v>1374.7324075785523</c:v>
                </c:pt>
                <c:pt idx="1255">
                  <c:v>1377.3645202656205</c:v>
                </c:pt>
                <c:pt idx="1256">
                  <c:v>1379.9985084701614</c:v>
                </c:pt>
                <c:pt idx="1257">
                  <c:v>1382.6343721921737</c:v>
                </c:pt>
                <c:pt idx="1258">
                  <c:v>1385.2721114316596</c:v>
                </c:pt>
                <c:pt idx="1259">
                  <c:v>1387.9117261886172</c:v>
                </c:pt>
                <c:pt idx="1260">
                  <c:v>1390.5532164630463</c:v>
                </c:pt>
                <c:pt idx="1261">
                  <c:v>1393.1965822549482</c:v>
                </c:pt>
                <c:pt idx="1262">
                  <c:v>1395.8418235643228</c:v>
                </c:pt>
                <c:pt idx="1263">
                  <c:v>1398.4889403911702</c:v>
                </c:pt>
                <c:pt idx="1264">
                  <c:v>1401.1379327354889</c:v>
                </c:pt>
                <c:pt idx="1265">
                  <c:v>1403.7888005972804</c:v>
                </c:pt>
                <c:pt idx="1266">
                  <c:v>1406.4415439765442</c:v>
                </c:pt>
                <c:pt idx="1267">
                  <c:v>1409.0961628732798</c:v>
                </c:pt>
                <c:pt idx="1268">
                  <c:v>1411.7526572874885</c:v>
                </c:pt>
                <c:pt idx="1269">
                  <c:v>1414.4110272191695</c:v>
                </c:pt>
                <c:pt idx="1270">
                  <c:v>1417.0712726683216</c:v>
                </c:pt>
                <c:pt idx="1271">
                  <c:v>1419.7333936349471</c:v>
                </c:pt>
                <c:pt idx="1272">
                  <c:v>1422.3973901190448</c:v>
                </c:pt>
                <c:pt idx="1273">
                  <c:v>1425.063262120615</c:v>
                </c:pt>
                <c:pt idx="1274">
                  <c:v>1427.7310096396573</c:v>
                </c:pt>
                <c:pt idx="1275">
                  <c:v>1430.4006326761721</c:v>
                </c:pt>
                <c:pt idx="1276">
                  <c:v>1433.0721312301584</c:v>
                </c:pt>
                <c:pt idx="1277">
                  <c:v>1435.7455053016174</c:v>
                </c:pt>
                <c:pt idx="1278">
                  <c:v>1438.4207548905497</c:v>
                </c:pt>
                <c:pt idx="1279">
                  <c:v>1441.0978799969537</c:v>
                </c:pt>
                <c:pt idx="1280">
                  <c:v>1443.7768806208296</c:v>
                </c:pt>
                <c:pt idx="1281">
                  <c:v>1446.457756762178</c:v>
                </c:pt>
                <c:pt idx="1282">
                  <c:v>1449.1405084209991</c:v>
                </c:pt>
                <c:pt idx="1283">
                  <c:v>1451.8251355972923</c:v>
                </c:pt>
                <c:pt idx="1284">
                  <c:v>1454.511638291058</c:v>
                </c:pt>
                <c:pt idx="1285">
                  <c:v>1457.2000165022955</c:v>
                </c:pt>
                <c:pt idx="1286">
                  <c:v>1459.8902702310052</c:v>
                </c:pt>
                <c:pt idx="1287">
                  <c:v>1462.5823994771877</c:v>
                </c:pt>
                <c:pt idx="1288">
                  <c:v>1467.7680292028208</c:v>
                </c:pt>
                <c:pt idx="1289">
                  <c:v>1470.46578500142</c:v>
                </c:pt>
                <c:pt idx="1290">
                  <c:v>1473.1654163174921</c:v>
                </c:pt>
                <c:pt idx="1291">
                  <c:v>1475.8669231510357</c:v>
                </c:pt>
                <c:pt idx="1292">
                  <c:v>1478.5703055020529</c:v>
                </c:pt>
                <c:pt idx="1293">
                  <c:v>1481.2755633705415</c:v>
                </c:pt>
                <c:pt idx="1294">
                  <c:v>1483.9826967565025</c:v>
                </c:pt>
                <c:pt idx="1295">
                  <c:v>1486.6917056599352</c:v>
                </c:pt>
                <c:pt idx="1296">
                  <c:v>1489.402590080841</c:v>
                </c:pt>
                <c:pt idx="1297">
                  <c:v>1492.1153500192199</c:v>
                </c:pt>
                <c:pt idx="1298">
                  <c:v>1494.8299854750694</c:v>
                </c:pt>
                <c:pt idx="1299">
                  <c:v>1497.5464964483924</c:v>
                </c:pt>
                <c:pt idx="1300">
                  <c:v>1500.2648829391874</c:v>
                </c:pt>
                <c:pt idx="1301">
                  <c:v>1502.985144947454</c:v>
                </c:pt>
                <c:pt idx="1302">
                  <c:v>1505.7072824731943</c:v>
                </c:pt>
                <c:pt idx="1303">
                  <c:v>1508.4312955164066</c:v>
                </c:pt>
                <c:pt idx="1304">
                  <c:v>1511.1571840770903</c:v>
                </c:pt>
                <c:pt idx="1305">
                  <c:v>1513.8849481552468</c:v>
                </c:pt>
                <c:pt idx="1306">
                  <c:v>1516.6145877508757</c:v>
                </c:pt>
                <c:pt idx="1307">
                  <c:v>1519.3461028639776</c:v>
                </c:pt>
                <c:pt idx="1308">
                  <c:v>1522.0794934945507</c:v>
                </c:pt>
                <c:pt idx="1309">
                  <c:v>1524.8147596425965</c:v>
                </c:pt>
                <c:pt idx="1310">
                  <c:v>1527.5519013081146</c:v>
                </c:pt>
                <c:pt idx="1311">
                  <c:v>1530.2909184911045</c:v>
                </c:pt>
                <c:pt idx="1312">
                  <c:v>1533.0318111915681</c:v>
                </c:pt>
                <c:pt idx="1313">
                  <c:v>1535.7745794095033</c:v>
                </c:pt>
                <c:pt idx="1314">
                  <c:v>1538.5192231449103</c:v>
                </c:pt>
                <c:pt idx="1315">
                  <c:v>1541.2657423977898</c:v>
                </c:pt>
                <c:pt idx="1316">
                  <c:v>1544.014137168142</c:v>
                </c:pt>
                <c:pt idx="1317">
                  <c:v>1546.7644074559664</c:v>
                </c:pt>
                <c:pt idx="1318">
                  <c:v>1549.5165532612634</c:v>
                </c:pt>
                <c:pt idx="1319">
                  <c:v>1552.2705745840321</c:v>
                </c:pt>
                <c:pt idx="1320">
                  <c:v>1555.026471424273</c:v>
                </c:pt>
                <c:pt idx="1321">
                  <c:v>1557.7842437819872</c:v>
                </c:pt>
                <c:pt idx="1322">
                  <c:v>1560.5438916571736</c:v>
                </c:pt>
                <c:pt idx="1323">
                  <c:v>1563.3054150498322</c:v>
                </c:pt>
                <c:pt idx="1324">
                  <c:v>1566.0688139599622</c:v>
                </c:pt>
                <c:pt idx="1325">
                  <c:v>1568.8340883875653</c:v>
                </c:pt>
                <c:pt idx="1326">
                  <c:v>1571.6012383326404</c:v>
                </c:pt>
                <c:pt idx="1327">
                  <c:v>1574.3702637951883</c:v>
                </c:pt>
                <c:pt idx="1328">
                  <c:v>1577.1411647752082</c:v>
                </c:pt>
                <c:pt idx="1329">
                  <c:v>1579.9139412727006</c:v>
                </c:pt>
                <c:pt idx="1330">
                  <c:v>1582.6885932876644</c:v>
                </c:pt>
                <c:pt idx="1331">
                  <c:v>1585.4651208201017</c:v>
                </c:pt>
                <c:pt idx="1332">
                  <c:v>1588.2435238700114</c:v>
                </c:pt>
                <c:pt idx="1333">
                  <c:v>1591.0238024373925</c:v>
                </c:pt>
                <c:pt idx="1334">
                  <c:v>1596.3857308054235</c:v>
                </c:pt>
                <c:pt idx="1335">
                  <c:v>1599.1716359252214</c:v>
                </c:pt>
                <c:pt idx="1336">
                  <c:v>1601.9594165624926</c:v>
                </c:pt>
                <c:pt idx="1337">
                  <c:v>1604.7490727172358</c:v>
                </c:pt>
                <c:pt idx="1338">
                  <c:v>1607.5406043894516</c:v>
                </c:pt>
                <c:pt idx="1339">
                  <c:v>1610.3340115791386</c:v>
                </c:pt>
                <c:pt idx="1340">
                  <c:v>1613.129294286299</c:v>
                </c:pt>
                <c:pt idx="1341">
                  <c:v>1615.926452510932</c:v>
                </c:pt>
                <c:pt idx="1342">
                  <c:v>1618.7254862530365</c:v>
                </c:pt>
                <c:pt idx="1343">
                  <c:v>1621.5263955126134</c:v>
                </c:pt>
                <c:pt idx="1344">
                  <c:v>1624.3291802896629</c:v>
                </c:pt>
                <c:pt idx="1345">
                  <c:v>1627.1338405841836</c:v>
                </c:pt>
                <c:pt idx="1346">
                  <c:v>1629.9403763961786</c:v>
                </c:pt>
                <c:pt idx="1347">
                  <c:v>1632.7487877256451</c:v>
                </c:pt>
                <c:pt idx="1348">
                  <c:v>1635.5590745725833</c:v>
                </c:pt>
                <c:pt idx="1349">
                  <c:v>1638.3712369369941</c:v>
                </c:pt>
                <c:pt idx="1350">
                  <c:v>1641.1852748188776</c:v>
                </c:pt>
                <c:pt idx="1351">
                  <c:v>1644.0011882182339</c:v>
                </c:pt>
                <c:pt idx="1352">
                  <c:v>1646.8189771350612</c:v>
                </c:pt>
                <c:pt idx="1353">
                  <c:v>1649.6386415693617</c:v>
                </c:pt>
                <c:pt idx="1354">
                  <c:v>1652.4601815211342</c:v>
                </c:pt>
                <c:pt idx="1355">
                  <c:v>1655.2835969903788</c:v>
                </c:pt>
                <c:pt idx="1356">
                  <c:v>1658.1088879770966</c:v>
                </c:pt>
                <c:pt idx="1357">
                  <c:v>1660.9360544812864</c:v>
                </c:pt>
                <c:pt idx="1358">
                  <c:v>1663.7650965029475</c:v>
                </c:pt>
                <c:pt idx="1359">
                  <c:v>1666.5960140420818</c:v>
                </c:pt>
                <c:pt idx="1360">
                  <c:v>1669.4288070986879</c:v>
                </c:pt>
                <c:pt idx="1361">
                  <c:v>1672.2634756727671</c:v>
                </c:pt>
                <c:pt idx="1362">
                  <c:v>1675.1000197643182</c:v>
                </c:pt>
                <c:pt idx="1363">
                  <c:v>1677.9384393733419</c:v>
                </c:pt>
                <c:pt idx="1364">
                  <c:v>1680.7787344998369</c:v>
                </c:pt>
                <c:pt idx="1365">
                  <c:v>1683.6209051438054</c:v>
                </c:pt>
                <c:pt idx="1366">
                  <c:v>1686.4649513052464</c:v>
                </c:pt>
                <c:pt idx="1367">
                  <c:v>1689.3108729841595</c:v>
                </c:pt>
                <c:pt idx="1368">
                  <c:v>1692.158670180544</c:v>
                </c:pt>
                <c:pt idx="1369">
                  <c:v>1695.008342894401</c:v>
                </c:pt>
                <c:pt idx="1370">
                  <c:v>1697.8598911257311</c:v>
                </c:pt>
                <c:pt idx="1371">
                  <c:v>1700.7133148745331</c:v>
                </c:pt>
                <c:pt idx="1372">
                  <c:v>1703.5686141408078</c:v>
                </c:pt>
                <c:pt idx="1373">
                  <c:v>1706.4257889245544</c:v>
                </c:pt>
                <c:pt idx="1374">
                  <c:v>1709.2848392257727</c:v>
                </c:pt>
                <c:pt idx="1375">
                  <c:v>1712.145765044464</c:v>
                </c:pt>
                <c:pt idx="1376">
                  <c:v>1715.0085663806285</c:v>
                </c:pt>
                <c:pt idx="1377">
                  <c:v>1717.8732432342638</c:v>
                </c:pt>
                <c:pt idx="1378">
                  <c:v>1720.7397956053721</c:v>
                </c:pt>
                <c:pt idx="1379">
                  <c:v>1723.6082234939531</c:v>
                </c:pt>
                <c:pt idx="1380">
                  <c:v>1726.4785269000054</c:v>
                </c:pt>
                <c:pt idx="1381">
                  <c:v>1732.0205049453798</c:v>
                </c:pt>
                <c:pt idx="1382">
                  <c:v>1734.8964349038499</c:v>
                </c:pt>
                <c:pt idx="1383">
                  <c:v>1737.7742403797915</c:v>
                </c:pt>
                <c:pt idx="1384">
                  <c:v>1740.653921373206</c:v>
                </c:pt>
                <c:pt idx="1385">
                  <c:v>1743.5354778840936</c:v>
                </c:pt>
                <c:pt idx="1386">
                  <c:v>1746.4189099124521</c:v>
                </c:pt>
                <c:pt idx="1387">
                  <c:v>1749.3042174582838</c:v>
                </c:pt>
                <c:pt idx="1388">
                  <c:v>1752.1914005215876</c:v>
                </c:pt>
                <c:pt idx="1389">
                  <c:v>1755.0804591023634</c:v>
                </c:pt>
                <c:pt idx="1390">
                  <c:v>1757.9713932006125</c:v>
                </c:pt>
                <c:pt idx="1391">
                  <c:v>1760.8642028163335</c:v>
                </c:pt>
                <c:pt idx="1392">
                  <c:v>1763.7588879495258</c:v>
                </c:pt>
                <c:pt idx="1393">
                  <c:v>1766.6554486001912</c:v>
                </c:pt>
                <c:pt idx="1394">
                  <c:v>1769.5538847683292</c:v>
                </c:pt>
                <c:pt idx="1395">
                  <c:v>1772.4541964539399</c:v>
                </c:pt>
                <c:pt idx="1396">
                  <c:v>1775.3563836570215</c:v>
                </c:pt>
                <c:pt idx="1397">
                  <c:v>1778.2604463775765</c:v>
                </c:pt>
                <c:pt idx="1398">
                  <c:v>1781.1663846156036</c:v>
                </c:pt>
                <c:pt idx="1399">
                  <c:v>1784.0741983711023</c:v>
                </c:pt>
                <c:pt idx="1400">
                  <c:v>1786.9838876440749</c:v>
                </c:pt>
                <c:pt idx="1401">
                  <c:v>1789.8954524345188</c:v>
                </c:pt>
                <c:pt idx="1402">
                  <c:v>1792.8088927424346</c:v>
                </c:pt>
                <c:pt idx="1403">
                  <c:v>1795.7242085678231</c:v>
                </c:pt>
                <c:pt idx="1404">
                  <c:v>1798.6413999106842</c:v>
                </c:pt>
                <c:pt idx="1405">
                  <c:v>1801.5604667710174</c:v>
                </c:pt>
                <c:pt idx="1406">
                  <c:v>1804.4814091488233</c:v>
                </c:pt>
                <c:pt idx="1407">
                  <c:v>1807.4042270441012</c:v>
                </c:pt>
                <c:pt idx="1408">
                  <c:v>1810.3289204568509</c:v>
                </c:pt>
                <c:pt idx="1409">
                  <c:v>1813.2554893870738</c:v>
                </c:pt>
                <c:pt idx="1410">
                  <c:v>1816.1839338347691</c:v>
                </c:pt>
                <c:pt idx="1411">
                  <c:v>1819.1142537999363</c:v>
                </c:pt>
                <c:pt idx="1412">
                  <c:v>1822.0464492825754</c:v>
                </c:pt>
                <c:pt idx="1413">
                  <c:v>1824.9805202826872</c:v>
                </c:pt>
                <c:pt idx="1414">
                  <c:v>1827.9164668002713</c:v>
                </c:pt>
                <c:pt idx="1415">
                  <c:v>1830.8542888353281</c:v>
                </c:pt>
                <c:pt idx="1416">
                  <c:v>1833.7939863878569</c:v>
                </c:pt>
                <c:pt idx="1417">
                  <c:v>1836.735559457858</c:v>
                </c:pt>
                <c:pt idx="1418">
                  <c:v>1839.6790080453306</c:v>
                </c:pt>
                <c:pt idx="1419">
                  <c:v>1842.6243321502766</c:v>
                </c:pt>
                <c:pt idx="1420">
                  <c:v>1845.5715317726952</c:v>
                </c:pt>
                <c:pt idx="1421">
                  <c:v>1848.5206069125852</c:v>
                </c:pt>
                <c:pt idx="1422">
                  <c:v>1851.4715575699481</c:v>
                </c:pt>
                <c:pt idx="1423">
                  <c:v>1854.4243837447834</c:v>
                </c:pt>
                <c:pt idx="1424">
                  <c:v>1857.37908543709</c:v>
                </c:pt>
                <c:pt idx="1425">
                  <c:v>1860.3356626468706</c:v>
                </c:pt>
                <c:pt idx="1426">
                  <c:v>1863.2941153741222</c:v>
                </c:pt>
                <c:pt idx="1427">
                  <c:v>1866.2544436188468</c:v>
                </c:pt>
                <c:pt idx="1428">
                  <c:v>1871.976471341563</c:v>
                </c:pt>
                <c:pt idx="1429">
                  <c:v>1874.9424261387051</c:v>
                </c:pt>
                <c:pt idx="1430">
                  <c:v>1877.9102564533182</c:v>
                </c:pt>
                <c:pt idx="1431">
                  <c:v>1880.8799622854042</c:v>
                </c:pt>
                <c:pt idx="1432">
                  <c:v>1883.8515436349626</c:v>
                </c:pt>
                <c:pt idx="1433">
                  <c:v>1886.8250005019925</c:v>
                </c:pt>
                <c:pt idx="1434">
                  <c:v>1889.8003328864963</c:v>
                </c:pt>
                <c:pt idx="1435">
                  <c:v>1892.7775407884715</c:v>
                </c:pt>
                <c:pt idx="1436">
                  <c:v>1895.7566242079183</c:v>
                </c:pt>
                <c:pt idx="1437">
                  <c:v>1898.7375831448383</c:v>
                </c:pt>
                <c:pt idx="1438">
                  <c:v>1901.7204175992306</c:v>
                </c:pt>
                <c:pt idx="1439">
                  <c:v>1904.705127571096</c:v>
                </c:pt>
                <c:pt idx="1440">
                  <c:v>1907.691713060432</c:v>
                </c:pt>
                <c:pt idx="1441">
                  <c:v>1910.6801740672413</c:v>
                </c:pt>
                <c:pt idx="1442">
                  <c:v>1913.6705105915228</c:v>
                </c:pt>
                <c:pt idx="1443">
                  <c:v>1916.6627226332757</c:v>
                </c:pt>
                <c:pt idx="1444">
                  <c:v>1919.6568101925025</c:v>
                </c:pt>
                <c:pt idx="1445">
                  <c:v>1922.6527732692011</c:v>
                </c:pt>
                <c:pt idx="1446">
                  <c:v>1925.6506118633713</c:v>
                </c:pt>
                <c:pt idx="1447">
                  <c:v>1928.6503259750145</c:v>
                </c:pt>
                <c:pt idx="1448">
                  <c:v>1931.6519156041297</c:v>
                </c:pt>
                <c:pt idx="1449">
                  <c:v>1934.6553807507178</c:v>
                </c:pt>
                <c:pt idx="1450">
                  <c:v>1937.6607214147778</c:v>
                </c:pt>
                <c:pt idx="1451">
                  <c:v>1940.6679375963101</c:v>
                </c:pt>
                <c:pt idx="1452">
                  <c:v>1943.677029295314</c:v>
                </c:pt>
                <c:pt idx="1453">
                  <c:v>1946.687996511791</c:v>
                </c:pt>
                <c:pt idx="1454">
                  <c:v>1949.700839245741</c:v>
                </c:pt>
                <c:pt idx="1455">
                  <c:v>1952.7155574971628</c:v>
                </c:pt>
                <c:pt idx="1456">
                  <c:v>1955.732151266056</c:v>
                </c:pt>
                <c:pt idx="1457">
                  <c:v>1958.7506205524223</c:v>
                </c:pt>
                <c:pt idx="1458">
                  <c:v>1961.7709653562613</c:v>
                </c:pt>
                <c:pt idx="1459">
                  <c:v>1964.7931856775722</c:v>
                </c:pt>
                <c:pt idx="1460">
                  <c:v>1967.8172815163553</c:v>
                </c:pt>
                <c:pt idx="1461">
                  <c:v>1970.8432528726107</c:v>
                </c:pt>
                <c:pt idx="1462">
                  <c:v>1973.8710997463381</c:v>
                </c:pt>
                <c:pt idx="1463">
                  <c:v>1976.9008221375384</c:v>
                </c:pt>
                <c:pt idx="1464">
                  <c:v>1979.932420046212</c:v>
                </c:pt>
                <c:pt idx="1465">
                  <c:v>1982.9658934723561</c:v>
                </c:pt>
                <c:pt idx="1466">
                  <c:v>1986.0012424159734</c:v>
                </c:pt>
                <c:pt idx="1467">
                  <c:v>1989.0384668770625</c:v>
                </c:pt>
                <c:pt idx="1468">
                  <c:v>1992.0775668556237</c:v>
                </c:pt>
                <c:pt idx="1469">
                  <c:v>1995.1185423516586</c:v>
                </c:pt>
                <c:pt idx="1470">
                  <c:v>1998.1613933651652</c:v>
                </c:pt>
                <c:pt idx="1471">
                  <c:v>2001.2061198961442</c:v>
                </c:pt>
                <c:pt idx="1472">
                  <c:v>2004.2527219445944</c:v>
                </c:pt>
                <c:pt idx="1473">
                  <c:v>2007.301199510518</c:v>
                </c:pt>
                <c:pt idx="1474">
                  <c:v>2010.3515525939147</c:v>
                </c:pt>
                <c:pt idx="1475">
                  <c:v>2016.2536299939736</c:v>
                </c:pt>
                <c:pt idx="1476">
                  <c:v>2019.3096096297861</c:v>
                </c:pt>
                <c:pt idx="1477">
                  <c:v>2022.3674647830708</c:v>
                </c:pt>
                <c:pt idx="1478">
                  <c:v>2025.4271954538287</c:v>
                </c:pt>
                <c:pt idx="1479">
                  <c:v>2028.4888016420587</c:v>
                </c:pt>
                <c:pt idx="1480">
                  <c:v>2031.5522833477598</c:v>
                </c:pt>
                <c:pt idx="1481">
                  <c:v>2034.6176405709343</c:v>
                </c:pt>
                <c:pt idx="1482">
                  <c:v>2037.6848733115808</c:v>
                </c:pt>
                <c:pt idx="1483">
                  <c:v>2040.7539815697007</c:v>
                </c:pt>
                <c:pt idx="1484">
                  <c:v>2043.8249653452913</c:v>
                </c:pt>
                <c:pt idx="1485">
                  <c:v>2046.8978246383547</c:v>
                </c:pt>
                <c:pt idx="1486">
                  <c:v>2049.9725594488905</c:v>
                </c:pt>
                <c:pt idx="1487">
                  <c:v>2053.0491697768985</c:v>
                </c:pt>
                <c:pt idx="1488">
                  <c:v>2056.1276556223797</c:v>
                </c:pt>
                <c:pt idx="1489">
                  <c:v>2059.2080169853325</c:v>
                </c:pt>
                <c:pt idx="1490">
                  <c:v>2062.2902538657568</c:v>
                </c:pt>
                <c:pt idx="1491">
                  <c:v>2065.3743662636548</c:v>
                </c:pt>
                <c:pt idx="1492">
                  <c:v>2068.4603541790243</c:v>
                </c:pt>
                <c:pt idx="1493">
                  <c:v>2071.5482176118662</c:v>
                </c:pt>
                <c:pt idx="1494">
                  <c:v>2074.637956562181</c:v>
                </c:pt>
                <c:pt idx="1495">
                  <c:v>2077.7295710299677</c:v>
                </c:pt>
                <c:pt idx="1496">
                  <c:v>2080.8230610152264</c:v>
                </c:pt>
                <c:pt idx="1497">
                  <c:v>2083.9184265179579</c:v>
                </c:pt>
                <c:pt idx="1498">
                  <c:v>2087.0156675381622</c:v>
                </c:pt>
                <c:pt idx="1499">
                  <c:v>2090.1147840758385</c:v>
                </c:pt>
                <c:pt idx="1500">
                  <c:v>2093.2157761309863</c:v>
                </c:pt>
                <c:pt idx="1501">
                  <c:v>2096.3186437036065</c:v>
                </c:pt>
                <c:pt idx="1502">
                  <c:v>2099.4233867937</c:v>
                </c:pt>
                <c:pt idx="1503">
                  <c:v>2102.5300054012655</c:v>
                </c:pt>
                <c:pt idx="1504">
                  <c:v>2105.6384995263033</c:v>
                </c:pt>
                <c:pt idx="1505">
                  <c:v>2108.7488691688131</c:v>
                </c:pt>
                <c:pt idx="1506">
                  <c:v>2111.8611143287949</c:v>
                </c:pt>
                <c:pt idx="1507">
                  <c:v>2116.5172275515993</c:v>
                </c:pt>
                <c:pt idx="1508">
                  <c:v>2121.1762101639656</c:v>
                </c:pt>
                <c:pt idx="1509">
                  <c:v>2125.8380621658903</c:v>
                </c:pt>
                <c:pt idx="1510">
                  <c:v>2130.5027835573774</c:v>
                </c:pt>
                <c:pt idx="1511">
                  <c:v>2135.1703743384251</c:v>
                </c:pt>
                <c:pt idx="1512">
                  <c:v>2139.8408345090324</c:v>
                </c:pt>
                <c:pt idx="1513">
                  <c:v>2144.5141640692036</c:v>
                </c:pt>
                <c:pt idx="1514">
                  <c:v>2149.1903630189336</c:v>
                </c:pt>
                <c:pt idx="1515">
                  <c:v>2153.869431358225</c:v>
                </c:pt>
                <c:pt idx="1516">
                  <c:v>2158.5513690870757</c:v>
                </c:pt>
                <c:pt idx="1517">
                  <c:v>2163.2361762054884</c:v>
                </c:pt>
                <c:pt idx="1518">
                  <c:v>2167.923852713463</c:v>
                </c:pt>
                <c:pt idx="1519">
                  <c:v>2172.6143986109964</c:v>
                </c:pt>
                <c:pt idx="1520">
                  <c:v>2177.3078138980918</c:v>
                </c:pt>
                <c:pt idx="1521">
                  <c:v>2182.0040985747482</c:v>
                </c:pt>
                <c:pt idx="1522">
                  <c:v>2186.7032526409639</c:v>
                </c:pt>
                <c:pt idx="1523">
                  <c:v>2195.905913622933</c:v>
                </c:pt>
                <c:pt idx="1524">
                  <c:v>2200.6136758578314</c:v>
                </c:pt>
                <c:pt idx="1525">
                  <c:v>2205.3243074822917</c:v>
                </c:pt>
                <c:pt idx="1526">
                  <c:v>2210.0378084963127</c:v>
                </c:pt>
                <c:pt idx="1527">
                  <c:v>2214.754178899896</c:v>
                </c:pt>
                <c:pt idx="1528">
                  <c:v>2219.4734186930382</c:v>
                </c:pt>
                <c:pt idx="1529">
                  <c:v>2224.1955278757418</c:v>
                </c:pt>
                <c:pt idx="1530">
                  <c:v>2228.9205064480066</c:v>
                </c:pt>
                <c:pt idx="1531">
                  <c:v>2233.648354409831</c:v>
                </c:pt>
                <c:pt idx="1532">
                  <c:v>2238.3790717612183</c:v>
                </c:pt>
                <c:pt idx="1533">
                  <c:v>2243.1126585021657</c:v>
                </c:pt>
                <c:pt idx="1534">
                  <c:v>2247.8491146326724</c:v>
                </c:pt>
                <c:pt idx="1535">
                  <c:v>2252.588440152741</c:v>
                </c:pt>
                <c:pt idx="1536">
                  <c:v>2257.3306350623711</c:v>
                </c:pt>
                <c:pt idx="1537">
                  <c:v>2262.0756993615619</c:v>
                </c:pt>
                <c:pt idx="1538">
                  <c:v>2266.8236330503132</c:v>
                </c:pt>
                <c:pt idx="1539">
                  <c:v>2271.5744361286252</c:v>
                </c:pt>
                <c:pt idx="1540">
                  <c:v>2276.3281085964977</c:v>
                </c:pt>
                <c:pt idx="1541">
                  <c:v>2281.0846504539318</c:v>
                </c:pt>
                <c:pt idx="1542">
                  <c:v>2285.8440617009273</c:v>
                </c:pt>
                <c:pt idx="1543">
                  <c:v>2290.6063423374835</c:v>
                </c:pt>
                <c:pt idx="1544">
                  <c:v>2295.3714923635994</c:v>
                </c:pt>
                <c:pt idx="1545">
                  <c:v>2300.1395117792767</c:v>
                </c:pt>
                <c:pt idx="1546">
                  <c:v>2304.9104005845147</c:v>
                </c:pt>
                <c:pt idx="1547">
                  <c:v>2309.6841587793133</c:v>
                </c:pt>
                <c:pt idx="1548">
                  <c:v>2314.4607863636734</c:v>
                </c:pt>
                <c:pt idx="1549">
                  <c:v>2319.2402833375945</c:v>
                </c:pt>
                <c:pt idx="1550">
                  <c:v>2324.0226497010749</c:v>
                </c:pt>
                <c:pt idx="1551">
                  <c:v>2328.8078854541177</c:v>
                </c:pt>
                <c:pt idx="1552">
                  <c:v>2333.595990596722</c:v>
                </c:pt>
                <c:pt idx="1553">
                  <c:v>2338.3869651288851</c:v>
                </c:pt>
                <c:pt idx="1554">
                  <c:v>2343.1808090506102</c:v>
                </c:pt>
                <c:pt idx="1555">
                  <c:v>2347.9775223618963</c:v>
                </c:pt>
                <c:pt idx="1556">
                  <c:v>2352.7771050627416</c:v>
                </c:pt>
                <c:pt idx="1557">
                  <c:v>2357.5795571531503</c:v>
                </c:pt>
                <c:pt idx="1558">
                  <c:v>2362.3848786331191</c:v>
                </c:pt>
                <c:pt idx="1559">
                  <c:v>2367.1930695026481</c:v>
                </c:pt>
                <c:pt idx="1560">
                  <c:v>2372.0041297617372</c:v>
                </c:pt>
                <c:pt idx="1561">
                  <c:v>2376.8180594103883</c:v>
                </c:pt>
                <c:pt idx="1562">
                  <c:v>2381.6348584486013</c:v>
                </c:pt>
                <c:pt idx="1563">
                  <c:v>2386.4545268763727</c:v>
                </c:pt>
                <c:pt idx="1564">
                  <c:v>2391.2770646937061</c:v>
                </c:pt>
                <c:pt idx="1565">
                  <c:v>2396.1024719006004</c:v>
                </c:pt>
                <c:pt idx="1566">
                  <c:v>2400.930748497055</c:v>
                </c:pt>
                <c:pt idx="1567">
                  <c:v>2405.7618944830724</c:v>
                </c:pt>
                <c:pt idx="1568">
                  <c:v>2410.5959098586495</c:v>
                </c:pt>
                <c:pt idx="1569">
                  <c:v>2420.0682934593351</c:v>
                </c:pt>
                <c:pt idx="1570">
                  <c:v>2424.9109170035954</c:v>
                </c:pt>
                <c:pt idx="1571">
                  <c:v>2429.7564099374163</c:v>
                </c:pt>
                <c:pt idx="1572">
                  <c:v>2434.6047722607959</c:v>
                </c:pt>
                <c:pt idx="1573">
                  <c:v>2439.4560039737389</c:v>
                </c:pt>
                <c:pt idx="1574">
                  <c:v>2444.3101050762416</c:v>
                </c:pt>
                <c:pt idx="1575">
                  <c:v>2449.1670755683044</c:v>
                </c:pt>
                <c:pt idx="1576">
                  <c:v>2454.0269154499297</c:v>
                </c:pt>
                <c:pt idx="1577">
                  <c:v>2458.889624721116</c:v>
                </c:pt>
                <c:pt idx="1578">
                  <c:v>2463.7552033818606</c:v>
                </c:pt>
                <c:pt idx="1579">
                  <c:v>2468.6236514321677</c:v>
                </c:pt>
                <c:pt idx="1580">
                  <c:v>2473.4949688720349</c:v>
                </c:pt>
                <c:pt idx="1581">
                  <c:v>2478.369155701464</c:v>
                </c:pt>
                <c:pt idx="1582">
                  <c:v>2483.2462119204538</c:v>
                </c:pt>
                <c:pt idx="1583">
                  <c:v>2488.1261375290042</c:v>
                </c:pt>
                <c:pt idx="1584">
                  <c:v>2493.0089325271142</c:v>
                </c:pt>
                <c:pt idx="1585">
                  <c:v>2497.8945969147871</c:v>
                </c:pt>
                <c:pt idx="1586">
                  <c:v>2502.7831306920211</c:v>
                </c:pt>
                <c:pt idx="1587">
                  <c:v>2507.6745338588148</c:v>
                </c:pt>
                <c:pt idx="1588">
                  <c:v>2512.5688064151682</c:v>
                </c:pt>
                <c:pt idx="1589">
                  <c:v>2517.4659483610835</c:v>
                </c:pt>
                <c:pt idx="1590">
                  <c:v>2522.3659596965595</c:v>
                </c:pt>
                <c:pt idx="1591">
                  <c:v>2527.2688404215969</c:v>
                </c:pt>
                <c:pt idx="1592">
                  <c:v>2532.174590536195</c:v>
                </c:pt>
                <c:pt idx="1593">
                  <c:v>2537.083210040355</c:v>
                </c:pt>
                <c:pt idx="1594">
                  <c:v>2541.9946989340729</c:v>
                </c:pt>
                <c:pt idx="1595">
                  <c:v>2546.9090572173532</c:v>
                </c:pt>
                <c:pt idx="1596">
                  <c:v>2551.8262848901963</c:v>
                </c:pt>
                <c:pt idx="1597">
                  <c:v>2556.7463819525974</c:v>
                </c:pt>
                <c:pt idx="1598">
                  <c:v>2561.66934840456</c:v>
                </c:pt>
                <c:pt idx="1599">
                  <c:v>2566.595184246084</c:v>
                </c:pt>
                <c:pt idx="1600">
                  <c:v>2571.5238894771687</c:v>
                </c:pt>
                <c:pt idx="1601">
                  <c:v>2576.4554640978149</c:v>
                </c:pt>
                <c:pt idx="1602">
                  <c:v>2581.3899081080212</c:v>
                </c:pt>
                <c:pt idx="1603">
                  <c:v>2586.3272215077895</c:v>
                </c:pt>
                <c:pt idx="1604">
                  <c:v>2591.2674042971157</c:v>
                </c:pt>
                <c:pt idx="1605">
                  <c:v>2596.2104564760052</c:v>
                </c:pt>
                <c:pt idx="1606">
                  <c:v>2601.1563780444562</c:v>
                </c:pt>
                <c:pt idx="1607">
                  <c:v>2606.105169002466</c:v>
                </c:pt>
                <c:pt idx="1608">
                  <c:v>2611.0568293500373</c:v>
                </c:pt>
                <c:pt idx="1609">
                  <c:v>2616.0113590871701</c:v>
                </c:pt>
                <c:pt idx="1610">
                  <c:v>2620.9687582138622</c:v>
                </c:pt>
                <c:pt idx="1611">
                  <c:v>2625.929026730118</c:v>
                </c:pt>
                <c:pt idx="1612">
                  <c:v>2630.8921646359331</c:v>
                </c:pt>
                <c:pt idx="1613">
                  <c:v>2635.8581719313074</c:v>
                </c:pt>
                <c:pt idx="1614">
                  <c:v>2640.8270486162442</c:v>
                </c:pt>
                <c:pt idx="1615">
                  <c:v>2645.7987946907419</c:v>
                </c:pt>
                <c:pt idx="1616">
                  <c:v>2655.5466396892712</c:v>
                </c:pt>
                <c:pt idx="1617">
                  <c:v>2660.5269939324508</c:v>
                </c:pt>
                <c:pt idx="1618">
                  <c:v>2665.5102175651928</c:v>
                </c:pt>
                <c:pt idx="1619">
                  <c:v>2670.4963105874931</c:v>
                </c:pt>
                <c:pt idx="1620">
                  <c:v>2675.4852729993568</c:v>
                </c:pt>
                <c:pt idx="1621">
                  <c:v>2680.4771048007801</c:v>
                </c:pt>
                <c:pt idx="1622">
                  <c:v>2685.4718059917632</c:v>
                </c:pt>
                <c:pt idx="1623">
                  <c:v>2690.4693765723091</c:v>
                </c:pt>
                <c:pt idx="1624">
                  <c:v>2695.4698165424147</c:v>
                </c:pt>
                <c:pt idx="1625">
                  <c:v>2700.4731259020818</c:v>
                </c:pt>
                <c:pt idx="1626">
                  <c:v>2705.4793046513096</c:v>
                </c:pt>
                <c:pt idx="1627">
                  <c:v>2710.4883527900984</c:v>
                </c:pt>
                <c:pt idx="1628">
                  <c:v>2715.5002703184468</c:v>
                </c:pt>
                <c:pt idx="1629">
                  <c:v>2720.5150572363564</c:v>
                </c:pt>
                <c:pt idx="1630">
                  <c:v>2725.5327135438297</c:v>
                </c:pt>
                <c:pt idx="1631">
                  <c:v>2730.5532392408613</c:v>
                </c:pt>
                <c:pt idx="1632">
                  <c:v>2735.5766343274527</c:v>
                </c:pt>
                <c:pt idx="1633">
                  <c:v>2740.6028988036069</c:v>
                </c:pt>
                <c:pt idx="1634">
                  <c:v>2745.6320326693212</c:v>
                </c:pt>
                <c:pt idx="1635">
                  <c:v>2750.6640359245962</c:v>
                </c:pt>
                <c:pt idx="1636">
                  <c:v>2755.6989085694331</c:v>
                </c:pt>
                <c:pt idx="1637">
                  <c:v>2760.7366506038297</c:v>
                </c:pt>
                <c:pt idx="1638">
                  <c:v>2765.7772620277869</c:v>
                </c:pt>
                <c:pt idx="1639">
                  <c:v>2770.8207428413052</c:v>
                </c:pt>
                <c:pt idx="1640">
                  <c:v>2775.8670930443859</c:v>
                </c:pt>
                <c:pt idx="1641">
                  <c:v>2780.9163126370258</c:v>
                </c:pt>
                <c:pt idx="1642">
                  <c:v>2785.9684016192268</c:v>
                </c:pt>
                <c:pt idx="1643">
                  <c:v>2791.0233599909893</c:v>
                </c:pt>
                <c:pt idx="1644">
                  <c:v>2796.0811877523111</c:v>
                </c:pt>
                <c:pt idx="1645">
                  <c:v>2801.1418849031961</c:v>
                </c:pt>
                <c:pt idx="1646">
                  <c:v>2806.2054514436409</c:v>
                </c:pt>
                <c:pt idx="1647">
                  <c:v>2811.2718873736458</c:v>
                </c:pt>
                <c:pt idx="1648">
                  <c:v>2816.3411926932113</c:v>
                </c:pt>
                <c:pt idx="1649">
                  <c:v>2821.4133674023387</c:v>
                </c:pt>
                <c:pt idx="1650">
                  <c:v>2826.4884115010282</c:v>
                </c:pt>
                <c:pt idx="1651">
                  <c:v>2831.5663249892755</c:v>
                </c:pt>
                <c:pt idx="1652">
                  <c:v>2836.6471078670857</c:v>
                </c:pt>
                <c:pt idx="1653">
                  <c:v>2841.730760134456</c:v>
                </c:pt>
                <c:pt idx="1654">
                  <c:v>2846.817281791386</c:v>
                </c:pt>
                <c:pt idx="1655">
                  <c:v>2851.9066728378798</c:v>
                </c:pt>
                <c:pt idx="1656">
                  <c:v>2856.9989332739333</c:v>
                </c:pt>
                <c:pt idx="1657">
                  <c:v>2862.094063099546</c:v>
                </c:pt>
                <c:pt idx="1658">
                  <c:v>2867.1920623147203</c:v>
                </c:pt>
                <c:pt idx="1659">
                  <c:v>2872.292930919456</c:v>
                </c:pt>
                <c:pt idx="1660">
                  <c:v>2877.3966689137546</c:v>
                </c:pt>
                <c:pt idx="1661">
                  <c:v>2882.5032762976111</c:v>
                </c:pt>
                <c:pt idx="1662">
                  <c:v>2887.6127530710287</c:v>
                </c:pt>
                <c:pt idx="1663">
                  <c:v>2897.6360594673979</c:v>
                </c:pt>
                <c:pt idx="1664">
                  <c:v>2902.7541444095004</c:v>
                </c:pt>
                <c:pt idx="1665">
                  <c:v>2907.8750987411618</c:v>
                </c:pt>
                <c:pt idx="1666">
                  <c:v>2912.9989224623837</c:v>
                </c:pt>
                <c:pt idx="1667">
                  <c:v>2918.1256155731662</c:v>
                </c:pt>
                <c:pt idx="1668">
                  <c:v>2923.2551780735107</c:v>
                </c:pt>
                <c:pt idx="1669">
                  <c:v>2928.3876099634153</c:v>
                </c:pt>
                <c:pt idx="1670">
                  <c:v>2933.5229112428815</c:v>
                </c:pt>
                <c:pt idx="1671">
                  <c:v>2938.6610819119082</c:v>
                </c:pt>
                <c:pt idx="1672">
                  <c:v>2943.8021219704947</c:v>
                </c:pt>
                <c:pt idx="1673">
                  <c:v>2948.9460314186435</c:v>
                </c:pt>
                <c:pt idx="1674">
                  <c:v>2954.0928102563539</c:v>
                </c:pt>
                <c:pt idx="1675">
                  <c:v>2959.2424584836244</c:v>
                </c:pt>
                <c:pt idx="1676">
                  <c:v>2964.3949761004542</c:v>
                </c:pt>
                <c:pt idx="1677">
                  <c:v>5000</c:v>
                </c:pt>
              </c:numCache>
            </c:numRef>
          </c:xVal>
          <c:yVal>
            <c:numRef>
              <c:f>'Curves Gamma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4-96A6-45AE-A58E-69D87D2F731A}"/>
            </c:ext>
          </c:extLst>
        </c:ser>
        <c:ser>
          <c:idx val="6"/>
          <c:order val="5"/>
          <c:tx>
            <c:v>Warning</c:v>
          </c:tx>
          <c:spPr>
            <a:ln w="25400">
              <a:solidFill>
                <a:srgbClr val="FFCC00"/>
              </a:solidFill>
              <a:prstDash val="solid"/>
            </a:ln>
          </c:spPr>
          <c:marker>
            <c:symbol val="none"/>
          </c:marker>
          <c:xVal>
            <c:numRef>
              <c:f>'Curves Gamma train'!$X$2:$X$5000</c:f>
              <c:numCache>
                <c:formatCode>0.00</c:formatCode>
                <c:ptCount val="4999"/>
                <c:pt idx="440">
                  <c:v>-42.044256854982997</c:v>
                </c:pt>
                <c:pt idx="441">
                  <c:v>106.66291003333805</c:v>
                </c:pt>
                <c:pt idx="442">
                  <c:v>107.81522426451281</c:v>
                </c:pt>
                <c:pt idx="443">
                  <c:v>108.96195126543122</c:v>
                </c:pt>
                <c:pt idx="444">
                  <c:v>110.10333625184177</c:v>
                </c:pt>
                <c:pt idx="445">
                  <c:v>111.23961016718525</c:v>
                </c:pt>
                <c:pt idx="446">
                  <c:v>112.37099080061415</c:v>
                </c:pt>
                <c:pt idx="447">
                  <c:v>113.49768379544963</c:v>
                </c:pt>
                <c:pt idx="448">
                  <c:v>114.61988356089076</c:v>
                </c:pt>
                <c:pt idx="449">
                  <c:v>115.73777409805636</c:v>
                </c:pt>
                <c:pt idx="450">
                  <c:v>116.64580145079809</c:v>
                </c:pt>
                <c:pt idx="451">
                  <c:v>117.51233097299469</c:v>
                </c:pt>
                <c:pt idx="452">
                  <c:v>118.38014184397164</c:v>
                </c:pt>
                <c:pt idx="453">
                  <c:v>119.24923406372886</c:v>
                </c:pt>
                <c:pt idx="454">
                  <c:v>120.11960763226654</c:v>
                </c:pt>
                <c:pt idx="455">
                  <c:v>120.99126254958446</c:v>
                </c:pt>
                <c:pt idx="456">
                  <c:v>121.86419881568278</c:v>
                </c:pt>
                <c:pt idx="457">
                  <c:v>122.7384164305614</c:v>
                </c:pt>
                <c:pt idx="458">
                  <c:v>123.6139153942204</c:v>
                </c:pt>
                <c:pt idx="459">
                  <c:v>124.49069570665975</c:v>
                </c:pt>
                <c:pt idx="460">
                  <c:v>125.3687573678794</c:v>
                </c:pt>
                <c:pt idx="461">
                  <c:v>126.24810037787938</c:v>
                </c:pt>
                <c:pt idx="462">
                  <c:v>127.12872473665978</c:v>
                </c:pt>
                <c:pt idx="463">
                  <c:v>128.01063044422048</c:v>
                </c:pt>
                <c:pt idx="464">
                  <c:v>128.89381750056151</c:v>
                </c:pt>
                <c:pt idx="465">
                  <c:v>129.77828590568285</c:v>
                </c:pt>
                <c:pt idx="466">
                  <c:v>130.66403565958458</c:v>
                </c:pt>
                <c:pt idx="467">
                  <c:v>131.55106676226669</c:v>
                </c:pt>
                <c:pt idx="468">
                  <c:v>132.43937921372913</c:v>
                </c:pt>
                <c:pt idx="469">
                  <c:v>133.32897301397185</c:v>
                </c:pt>
                <c:pt idx="470">
                  <c:v>134.21984816299491</c:v>
                </c:pt>
                <c:pt idx="471">
                  <c:v>135.11200466079836</c:v>
                </c:pt>
                <c:pt idx="472">
                  <c:v>136.00544250738216</c:v>
                </c:pt>
                <c:pt idx="473">
                  <c:v>136.90016170274629</c:v>
                </c:pt>
                <c:pt idx="474">
                  <c:v>137.79616224689076</c:v>
                </c:pt>
                <c:pt idx="475">
                  <c:v>138.69344413981554</c:v>
                </c:pt>
                <c:pt idx="476">
                  <c:v>139.59200738152072</c:v>
                </c:pt>
                <c:pt idx="477">
                  <c:v>140.4918519720062</c:v>
                </c:pt>
                <c:pt idx="478">
                  <c:v>141.39297791127197</c:v>
                </c:pt>
                <c:pt idx="479">
                  <c:v>142.29538519931819</c:v>
                </c:pt>
                <c:pt idx="480">
                  <c:v>143.19907383614469</c:v>
                </c:pt>
                <c:pt idx="481">
                  <c:v>144.10404382175156</c:v>
                </c:pt>
                <c:pt idx="482">
                  <c:v>145.01029515613877</c:v>
                </c:pt>
                <c:pt idx="483">
                  <c:v>145.91782783930631</c:v>
                </c:pt>
                <c:pt idx="484">
                  <c:v>146.82664187125422</c:v>
                </c:pt>
                <c:pt idx="485">
                  <c:v>147.73673725198242</c:v>
                </c:pt>
                <c:pt idx="486">
                  <c:v>148.64811398149098</c:v>
                </c:pt>
                <c:pt idx="487">
                  <c:v>149.56077205977994</c:v>
                </c:pt>
                <c:pt idx="488">
                  <c:v>150.47471148684917</c:v>
                </c:pt>
                <c:pt idx="489">
                  <c:v>152.04662351262417</c:v>
                </c:pt>
                <c:pt idx="490">
                  <c:v>152.96440698603448</c:v>
                </c:pt>
                <c:pt idx="491">
                  <c:v>153.88347180822512</c:v>
                </c:pt>
                <c:pt idx="492">
                  <c:v>154.80381797919611</c:v>
                </c:pt>
                <c:pt idx="493">
                  <c:v>155.72544549894738</c:v>
                </c:pt>
                <c:pt idx="494">
                  <c:v>156.64835436747899</c:v>
                </c:pt>
                <c:pt idx="495">
                  <c:v>157.57254458479105</c:v>
                </c:pt>
                <c:pt idx="496">
                  <c:v>158.49801615088336</c:v>
                </c:pt>
                <c:pt idx="497">
                  <c:v>159.42476906575607</c:v>
                </c:pt>
                <c:pt idx="498">
                  <c:v>160.35280332940908</c:v>
                </c:pt>
                <c:pt idx="499">
                  <c:v>161.28211894184244</c:v>
                </c:pt>
                <c:pt idx="500">
                  <c:v>162.21271590305616</c:v>
                </c:pt>
                <c:pt idx="501">
                  <c:v>163.14459421305023</c:v>
                </c:pt>
                <c:pt idx="502">
                  <c:v>164.0777538718246</c:v>
                </c:pt>
                <c:pt idx="503">
                  <c:v>165.01219487937936</c:v>
                </c:pt>
                <c:pt idx="504">
                  <c:v>165.94791723571439</c:v>
                </c:pt>
                <c:pt idx="505">
                  <c:v>166.88492094082977</c:v>
                </c:pt>
                <c:pt idx="506">
                  <c:v>167.82320599472558</c:v>
                </c:pt>
                <c:pt idx="507">
                  <c:v>168.76277239740168</c:v>
                </c:pt>
                <c:pt idx="508">
                  <c:v>169.70362014885814</c:v>
                </c:pt>
                <c:pt idx="509">
                  <c:v>170.64574924909488</c:v>
                </c:pt>
                <c:pt idx="510">
                  <c:v>171.58915969811204</c:v>
                </c:pt>
                <c:pt idx="511">
                  <c:v>172.53385149590949</c:v>
                </c:pt>
                <c:pt idx="512">
                  <c:v>173.47982464248736</c:v>
                </c:pt>
                <c:pt idx="513">
                  <c:v>174.42707913784551</c:v>
                </c:pt>
                <c:pt idx="514">
                  <c:v>175.37561498198394</c:v>
                </c:pt>
                <c:pt idx="515">
                  <c:v>176.3254321749028</c:v>
                </c:pt>
                <c:pt idx="516">
                  <c:v>177.27653071660202</c:v>
                </c:pt>
                <c:pt idx="517">
                  <c:v>178.22891060708156</c:v>
                </c:pt>
                <c:pt idx="518">
                  <c:v>179.1825718463414</c:v>
                </c:pt>
                <c:pt idx="519">
                  <c:v>180.13751443438159</c:v>
                </c:pt>
                <c:pt idx="520">
                  <c:v>181.09373837120216</c:v>
                </c:pt>
                <c:pt idx="521">
                  <c:v>182.05124365680311</c:v>
                </c:pt>
                <c:pt idx="522">
                  <c:v>183.01003029118431</c:v>
                </c:pt>
                <c:pt idx="523">
                  <c:v>183.97009827434587</c:v>
                </c:pt>
                <c:pt idx="524">
                  <c:v>184.93144760628778</c:v>
                </c:pt>
                <c:pt idx="525">
                  <c:v>185.89407828701007</c:v>
                </c:pt>
                <c:pt idx="526">
                  <c:v>186.85799031651266</c:v>
                </c:pt>
                <c:pt idx="527">
                  <c:v>187.8231836947956</c:v>
                </c:pt>
                <c:pt idx="528">
                  <c:v>188.78965842185895</c:v>
                </c:pt>
                <c:pt idx="529">
                  <c:v>189.75741449770254</c:v>
                </c:pt>
                <c:pt idx="530">
                  <c:v>190.72645192232653</c:v>
                </c:pt>
                <c:pt idx="531">
                  <c:v>191.69677069573083</c:v>
                </c:pt>
                <c:pt idx="532">
                  <c:v>192.6683708179155</c:v>
                </c:pt>
                <c:pt idx="533">
                  <c:v>193.64125228888057</c:v>
                </c:pt>
                <c:pt idx="534">
                  <c:v>194.6154151086258</c:v>
                </c:pt>
                <c:pt idx="535">
                  <c:v>196.30777391975306</c:v>
                </c:pt>
                <c:pt idx="536">
                  <c:v>197.28578078583951</c:v>
                </c:pt>
                <c:pt idx="537">
                  <c:v>198.26506900070618</c:v>
                </c:pt>
                <c:pt idx="538">
                  <c:v>199.24563856435319</c:v>
                </c:pt>
                <c:pt idx="539">
                  <c:v>200.22748947678065</c:v>
                </c:pt>
                <c:pt idx="540">
                  <c:v>201.21062173798839</c:v>
                </c:pt>
                <c:pt idx="541">
                  <c:v>202.19503534797644</c:v>
                </c:pt>
                <c:pt idx="542">
                  <c:v>203.18073030674489</c:v>
                </c:pt>
                <c:pt idx="543">
                  <c:v>204.16770661429362</c:v>
                </c:pt>
                <c:pt idx="544">
                  <c:v>205.15596427062277</c:v>
                </c:pt>
                <c:pt idx="545">
                  <c:v>206.14550327573218</c:v>
                </c:pt>
                <c:pt idx="546">
                  <c:v>207.13632362962201</c:v>
                </c:pt>
                <c:pt idx="547">
                  <c:v>208.12842533229221</c:v>
                </c:pt>
                <c:pt idx="548">
                  <c:v>209.12180838374263</c:v>
                </c:pt>
                <c:pt idx="549">
                  <c:v>210.11647278397342</c:v>
                </c:pt>
                <c:pt idx="550">
                  <c:v>211.11241853298463</c:v>
                </c:pt>
                <c:pt idx="551">
                  <c:v>212.10964563077616</c:v>
                </c:pt>
                <c:pt idx="552">
                  <c:v>213.10815407734802</c:v>
                </c:pt>
                <c:pt idx="553">
                  <c:v>214.1079438727001</c:v>
                </c:pt>
                <c:pt idx="554">
                  <c:v>215.1090150168327</c:v>
                </c:pt>
                <c:pt idx="555">
                  <c:v>216.11136750974561</c:v>
                </c:pt>
                <c:pt idx="556">
                  <c:v>217.11500135143885</c:v>
                </c:pt>
                <c:pt idx="557">
                  <c:v>218.11991654191243</c:v>
                </c:pt>
                <c:pt idx="558">
                  <c:v>219.12611308116624</c:v>
                </c:pt>
                <c:pt idx="559">
                  <c:v>220.1335909692005</c:v>
                </c:pt>
                <c:pt idx="560">
                  <c:v>221.1423502060151</c:v>
                </c:pt>
                <c:pt idx="561">
                  <c:v>222.15239079161003</c:v>
                </c:pt>
                <c:pt idx="562">
                  <c:v>223.16371272598539</c:v>
                </c:pt>
                <c:pt idx="563">
                  <c:v>224.17631600914086</c:v>
                </c:pt>
                <c:pt idx="564">
                  <c:v>225.19020064107687</c:v>
                </c:pt>
                <c:pt idx="565">
                  <c:v>226.20536662179322</c:v>
                </c:pt>
                <c:pt idx="566">
                  <c:v>227.22181395128987</c:v>
                </c:pt>
                <c:pt idx="567">
                  <c:v>228.23954262956687</c:v>
                </c:pt>
                <c:pt idx="568">
                  <c:v>229.25855265662412</c:v>
                </c:pt>
                <c:pt idx="569">
                  <c:v>230.27884403246182</c:v>
                </c:pt>
                <c:pt idx="570">
                  <c:v>231.30041675707986</c:v>
                </c:pt>
                <c:pt idx="571">
                  <c:v>232.32327083047824</c:v>
                </c:pt>
                <c:pt idx="572">
                  <c:v>233.34740625265687</c:v>
                </c:pt>
                <c:pt idx="573">
                  <c:v>234.37282302361589</c:v>
                </c:pt>
                <c:pt idx="574">
                  <c:v>235.39952114335532</c:v>
                </c:pt>
                <c:pt idx="575">
                  <c:v>236.42750061187508</c:v>
                </c:pt>
                <c:pt idx="576">
                  <c:v>237.45676142917506</c:v>
                </c:pt>
                <c:pt idx="577">
                  <c:v>238.48730359525553</c:v>
                </c:pt>
                <c:pt idx="578">
                  <c:v>239.51912711011627</c:v>
                </c:pt>
                <c:pt idx="579">
                  <c:v>240.55223197375739</c:v>
                </c:pt>
                <c:pt idx="580">
                  <c:v>241.58661818617878</c:v>
                </c:pt>
                <c:pt idx="581">
                  <c:v>242.62228574738054</c:v>
                </c:pt>
                <c:pt idx="582">
                  <c:v>244.43765404142067</c:v>
                </c:pt>
                <c:pt idx="583">
                  <c:v>245.47716564896339</c:v>
                </c:pt>
                <c:pt idx="584">
                  <c:v>246.51795860528659</c:v>
                </c:pt>
                <c:pt idx="585">
                  <c:v>247.56003291039011</c:v>
                </c:pt>
                <c:pt idx="586">
                  <c:v>248.60338856427393</c:v>
                </c:pt>
                <c:pt idx="587">
                  <c:v>249.64802556693806</c:v>
                </c:pt>
                <c:pt idx="588">
                  <c:v>250.69394391838259</c:v>
                </c:pt>
                <c:pt idx="589">
                  <c:v>251.74114361860745</c:v>
                </c:pt>
                <c:pt idx="590">
                  <c:v>252.78962466761269</c:v>
                </c:pt>
                <c:pt idx="591">
                  <c:v>253.83938706539826</c:v>
                </c:pt>
                <c:pt idx="592">
                  <c:v>254.89043081196405</c:v>
                </c:pt>
                <c:pt idx="593">
                  <c:v>255.9427559073103</c:v>
                </c:pt>
                <c:pt idx="594">
                  <c:v>256.99636235143686</c:v>
                </c:pt>
                <c:pt idx="595">
                  <c:v>258.05125014434378</c:v>
                </c:pt>
                <c:pt idx="596">
                  <c:v>259.10741928603113</c:v>
                </c:pt>
                <c:pt idx="597">
                  <c:v>260.16486977649862</c:v>
                </c:pt>
                <c:pt idx="598">
                  <c:v>261.22360161574659</c:v>
                </c:pt>
                <c:pt idx="599">
                  <c:v>262.28361480377487</c:v>
                </c:pt>
                <c:pt idx="600">
                  <c:v>263.34490934058357</c:v>
                </c:pt>
                <c:pt idx="601">
                  <c:v>264.40748522617258</c:v>
                </c:pt>
                <c:pt idx="602">
                  <c:v>265.47134246054179</c:v>
                </c:pt>
                <c:pt idx="603">
                  <c:v>266.53648104369142</c:v>
                </c:pt>
                <c:pt idx="604">
                  <c:v>267.60290097562148</c:v>
                </c:pt>
                <c:pt idx="605">
                  <c:v>268.67060225633179</c:v>
                </c:pt>
                <c:pt idx="606">
                  <c:v>269.73958488582252</c:v>
                </c:pt>
                <c:pt idx="607">
                  <c:v>270.80984886409345</c:v>
                </c:pt>
                <c:pt idx="608">
                  <c:v>271.88139419114481</c:v>
                </c:pt>
                <c:pt idx="609">
                  <c:v>272.95422086697653</c:v>
                </c:pt>
                <c:pt idx="610">
                  <c:v>274.02832889158867</c:v>
                </c:pt>
                <c:pt idx="611">
                  <c:v>275.10371826498107</c:v>
                </c:pt>
                <c:pt idx="612">
                  <c:v>276.18038898715372</c:v>
                </c:pt>
                <c:pt idx="613">
                  <c:v>277.25834105810679</c:v>
                </c:pt>
                <c:pt idx="614">
                  <c:v>278.33757447784023</c:v>
                </c:pt>
                <c:pt idx="615">
                  <c:v>279.41808924635393</c:v>
                </c:pt>
                <c:pt idx="616">
                  <c:v>280.49988536364799</c:v>
                </c:pt>
                <c:pt idx="617">
                  <c:v>281.58296282972248</c:v>
                </c:pt>
                <c:pt idx="618">
                  <c:v>282.66732164457727</c:v>
                </c:pt>
                <c:pt idx="619">
                  <c:v>283.75296180821249</c:v>
                </c:pt>
                <c:pt idx="620">
                  <c:v>284.83988332062785</c:v>
                </c:pt>
                <c:pt idx="621">
                  <c:v>285.92808618182369</c:v>
                </c:pt>
                <c:pt idx="622">
                  <c:v>287.01757039179989</c:v>
                </c:pt>
                <c:pt idx="623">
                  <c:v>288.10833595055635</c:v>
                </c:pt>
                <c:pt idx="624">
                  <c:v>289.20038285809318</c:v>
                </c:pt>
                <c:pt idx="625">
                  <c:v>290.29371111441037</c:v>
                </c:pt>
                <c:pt idx="626">
                  <c:v>291.38832071950793</c:v>
                </c:pt>
                <c:pt idx="627">
                  <c:v>292.4842116733858</c:v>
                </c:pt>
                <c:pt idx="628">
                  <c:v>293.58138397604409</c:v>
                </c:pt>
                <c:pt idx="629">
                  <c:v>295.51976175299694</c:v>
                </c:pt>
                <c:pt idx="630">
                  <c:v>296.62077810199622</c:v>
                </c:pt>
                <c:pt idx="631">
                  <c:v>297.7230757997757</c:v>
                </c:pt>
                <c:pt idx="632">
                  <c:v>298.82665484633583</c:v>
                </c:pt>
                <c:pt idx="633">
                  <c:v>299.93151524167598</c:v>
                </c:pt>
                <c:pt idx="634">
                  <c:v>301.03765698579662</c:v>
                </c:pt>
                <c:pt idx="635">
                  <c:v>302.14508007869762</c:v>
                </c:pt>
                <c:pt idx="636">
                  <c:v>303.25378452037876</c:v>
                </c:pt>
                <c:pt idx="637">
                  <c:v>304.36377031084061</c:v>
                </c:pt>
                <c:pt idx="638">
                  <c:v>305.47503745008248</c:v>
                </c:pt>
                <c:pt idx="639">
                  <c:v>306.58758593810467</c:v>
                </c:pt>
                <c:pt idx="640">
                  <c:v>307.70141577490745</c:v>
                </c:pt>
                <c:pt idx="641">
                  <c:v>308.81652696049031</c:v>
                </c:pt>
                <c:pt idx="642">
                  <c:v>309.93291949485388</c:v>
                </c:pt>
                <c:pt idx="643">
                  <c:v>311.05059337799747</c:v>
                </c:pt>
                <c:pt idx="644">
                  <c:v>312.16954860992138</c:v>
                </c:pt>
                <c:pt idx="645">
                  <c:v>313.28978519062588</c:v>
                </c:pt>
                <c:pt idx="646">
                  <c:v>314.41130312011046</c:v>
                </c:pt>
                <c:pt idx="647">
                  <c:v>315.53410239837569</c:v>
                </c:pt>
                <c:pt idx="648">
                  <c:v>316.65818302542101</c:v>
                </c:pt>
                <c:pt idx="649">
                  <c:v>317.78354500124669</c:v>
                </c:pt>
                <c:pt idx="650">
                  <c:v>318.91018832585291</c:v>
                </c:pt>
                <c:pt idx="651">
                  <c:v>320.03811299923922</c:v>
                </c:pt>
                <c:pt idx="652">
                  <c:v>321.167319021406</c:v>
                </c:pt>
                <c:pt idx="653">
                  <c:v>322.29780639235315</c:v>
                </c:pt>
                <c:pt idx="654">
                  <c:v>323.4295751120805</c:v>
                </c:pt>
                <c:pt idx="655">
                  <c:v>324.56262518058838</c:v>
                </c:pt>
                <c:pt idx="656">
                  <c:v>325.69695659787652</c:v>
                </c:pt>
                <c:pt idx="657">
                  <c:v>326.83256936394503</c:v>
                </c:pt>
                <c:pt idx="658">
                  <c:v>327.96946347879384</c:v>
                </c:pt>
                <c:pt idx="659">
                  <c:v>329.10763894242302</c:v>
                </c:pt>
                <c:pt idx="660">
                  <c:v>330.24709575483251</c:v>
                </c:pt>
                <c:pt idx="661">
                  <c:v>331.38783391602232</c:v>
                </c:pt>
                <c:pt idx="662">
                  <c:v>332.5298534259926</c:v>
                </c:pt>
                <c:pt idx="663">
                  <c:v>333.67315428474308</c:v>
                </c:pt>
                <c:pt idx="664">
                  <c:v>334.81773649227398</c:v>
                </c:pt>
                <c:pt idx="665">
                  <c:v>335.96360004858525</c:v>
                </c:pt>
                <c:pt idx="666">
                  <c:v>337.11074495367677</c:v>
                </c:pt>
                <c:pt idx="667">
                  <c:v>338.25917120754866</c:v>
                </c:pt>
                <c:pt idx="668">
                  <c:v>339.40887881020086</c:v>
                </c:pt>
                <c:pt idx="669">
                  <c:v>340.55986776163348</c:v>
                </c:pt>
                <c:pt idx="670">
                  <c:v>341.71213806184647</c:v>
                </c:pt>
                <c:pt idx="671">
                  <c:v>342.86568971083972</c:v>
                </c:pt>
                <c:pt idx="672">
                  <c:v>344.02052270861338</c:v>
                </c:pt>
                <c:pt idx="673">
                  <c:v>345.17663705516725</c:v>
                </c:pt>
                <c:pt idx="674">
                  <c:v>346.33403275050159</c:v>
                </c:pt>
                <c:pt idx="675">
                  <c:v>347.49270979461625</c:v>
                </c:pt>
                <c:pt idx="676">
                  <c:v>348.6526681875111</c:v>
                </c:pt>
                <c:pt idx="677">
                  <c:v>350.71661814493768</c:v>
                </c:pt>
                <c:pt idx="678">
                  <c:v>351.88042058417375</c:v>
                </c:pt>
                <c:pt idx="679">
                  <c:v>353.04550437219012</c:v>
                </c:pt>
                <c:pt idx="680">
                  <c:v>354.21186950898669</c:v>
                </c:pt>
                <c:pt idx="681">
                  <c:v>355.37951599456386</c:v>
                </c:pt>
                <c:pt idx="682">
                  <c:v>356.54844382892117</c:v>
                </c:pt>
                <c:pt idx="683">
                  <c:v>357.71865301205878</c:v>
                </c:pt>
                <c:pt idx="684">
                  <c:v>358.89014354397699</c:v>
                </c:pt>
                <c:pt idx="685">
                  <c:v>360.06291542467528</c:v>
                </c:pt>
                <c:pt idx="686">
                  <c:v>361.23696865415417</c:v>
                </c:pt>
                <c:pt idx="687">
                  <c:v>362.41230323241319</c:v>
                </c:pt>
                <c:pt idx="688">
                  <c:v>363.58891915945259</c:v>
                </c:pt>
                <c:pt idx="689">
                  <c:v>364.76681643527246</c:v>
                </c:pt>
                <c:pt idx="690">
                  <c:v>365.94599505987247</c:v>
                </c:pt>
                <c:pt idx="691">
                  <c:v>367.12645503325302</c:v>
                </c:pt>
                <c:pt idx="692">
                  <c:v>368.30819635541383</c:v>
                </c:pt>
                <c:pt idx="693">
                  <c:v>369.49121902635488</c:v>
                </c:pt>
                <c:pt idx="694">
                  <c:v>370.67552304607648</c:v>
                </c:pt>
                <c:pt idx="695">
                  <c:v>371.86110841457821</c:v>
                </c:pt>
                <c:pt idx="696">
                  <c:v>373.04797513186048</c:v>
                </c:pt>
                <c:pt idx="697">
                  <c:v>374.23612319792301</c:v>
                </c:pt>
                <c:pt idx="698">
                  <c:v>375.42555261276578</c:v>
                </c:pt>
                <c:pt idx="699">
                  <c:v>376.6162633763891</c:v>
                </c:pt>
                <c:pt idx="700">
                  <c:v>377.8082554887925</c:v>
                </c:pt>
                <c:pt idx="701">
                  <c:v>379.00152894997649</c:v>
                </c:pt>
                <c:pt idx="702">
                  <c:v>380.19608375994073</c:v>
                </c:pt>
                <c:pt idx="703">
                  <c:v>381.39191991868518</c:v>
                </c:pt>
                <c:pt idx="704">
                  <c:v>382.5890374262101</c:v>
                </c:pt>
                <c:pt idx="705">
                  <c:v>383.78743628251544</c:v>
                </c:pt>
                <c:pt idx="706">
                  <c:v>384.9871164876011</c:v>
                </c:pt>
                <c:pt idx="707">
                  <c:v>386.18807804146701</c:v>
                </c:pt>
                <c:pt idx="708">
                  <c:v>387.39032094411317</c:v>
                </c:pt>
                <c:pt idx="709">
                  <c:v>388.59384519553987</c:v>
                </c:pt>
                <c:pt idx="710">
                  <c:v>389.79865079574688</c:v>
                </c:pt>
                <c:pt idx="711">
                  <c:v>391.00473774473414</c:v>
                </c:pt>
                <c:pt idx="712">
                  <c:v>392.21210604250172</c:v>
                </c:pt>
                <c:pt idx="713">
                  <c:v>393.42075568904977</c:v>
                </c:pt>
                <c:pt idx="714">
                  <c:v>394.63068668437813</c:v>
                </c:pt>
                <c:pt idx="715">
                  <c:v>395.84189902848686</c:v>
                </c:pt>
                <c:pt idx="716">
                  <c:v>397.05439272137585</c:v>
                </c:pt>
                <c:pt idx="717">
                  <c:v>398.26816776304514</c:v>
                </c:pt>
                <c:pt idx="718">
                  <c:v>399.48322415349492</c:v>
                </c:pt>
                <c:pt idx="719">
                  <c:v>400.699561892725</c:v>
                </c:pt>
                <c:pt idx="720">
                  <c:v>401.91718098073528</c:v>
                </c:pt>
                <c:pt idx="721">
                  <c:v>403.13608141752616</c:v>
                </c:pt>
                <c:pt idx="722">
                  <c:v>404.35626320309711</c:v>
                </c:pt>
                <c:pt idx="723">
                  <c:v>406.54065994587586</c:v>
                </c:pt>
                <c:pt idx="724">
                  <c:v>407.76468577778786</c:v>
                </c:pt>
                <c:pt idx="725">
                  <c:v>408.98999295848051</c:v>
                </c:pt>
                <c:pt idx="726">
                  <c:v>410.21658148795319</c:v>
                </c:pt>
                <c:pt idx="727">
                  <c:v>411.44445136620624</c:v>
                </c:pt>
                <c:pt idx="728">
                  <c:v>412.67360259323982</c:v>
                </c:pt>
                <c:pt idx="729">
                  <c:v>413.90403516905354</c:v>
                </c:pt>
                <c:pt idx="730">
                  <c:v>415.13574909364786</c:v>
                </c:pt>
                <c:pt idx="731">
                  <c:v>416.3687443670222</c:v>
                </c:pt>
                <c:pt idx="732">
                  <c:v>417.60302098917708</c:v>
                </c:pt>
                <c:pt idx="733">
                  <c:v>418.83857896011233</c:v>
                </c:pt>
                <c:pt idx="734">
                  <c:v>420.07541827982777</c:v>
                </c:pt>
                <c:pt idx="735">
                  <c:v>421.31353894832381</c:v>
                </c:pt>
                <c:pt idx="736">
                  <c:v>422.55294096559987</c:v>
                </c:pt>
                <c:pt idx="737">
                  <c:v>423.79362433165636</c:v>
                </c:pt>
                <c:pt idx="738">
                  <c:v>425.03558904649339</c:v>
                </c:pt>
                <c:pt idx="739">
                  <c:v>426.27883511011055</c:v>
                </c:pt>
                <c:pt idx="740">
                  <c:v>427.52336252250814</c:v>
                </c:pt>
                <c:pt idx="741">
                  <c:v>428.76917128368615</c:v>
                </c:pt>
                <c:pt idx="742">
                  <c:v>430.0162613936443</c:v>
                </c:pt>
                <c:pt idx="743">
                  <c:v>431.26463285238299</c:v>
                </c:pt>
                <c:pt idx="744">
                  <c:v>432.51428565990182</c:v>
                </c:pt>
                <c:pt idx="745">
                  <c:v>433.76521981620112</c:v>
                </c:pt>
                <c:pt idx="746">
                  <c:v>435.0174353212808</c:v>
                </c:pt>
                <c:pt idx="747">
                  <c:v>436.27093217514073</c:v>
                </c:pt>
                <c:pt idx="748">
                  <c:v>437.52571037778102</c:v>
                </c:pt>
                <c:pt idx="749">
                  <c:v>438.7817699292018</c:v>
                </c:pt>
                <c:pt idx="750">
                  <c:v>440.03911082940283</c:v>
                </c:pt>
                <c:pt idx="751">
                  <c:v>441.29773307838417</c:v>
                </c:pt>
                <c:pt idx="752">
                  <c:v>442.55763667614576</c:v>
                </c:pt>
                <c:pt idx="753">
                  <c:v>443.81882162268778</c:v>
                </c:pt>
                <c:pt idx="754">
                  <c:v>445.08128791801028</c:v>
                </c:pt>
                <c:pt idx="755">
                  <c:v>446.34503556211291</c:v>
                </c:pt>
                <c:pt idx="756">
                  <c:v>447.61006455499592</c:v>
                </c:pt>
                <c:pt idx="757">
                  <c:v>448.87637489665934</c:v>
                </c:pt>
                <c:pt idx="758">
                  <c:v>450.14396658710308</c:v>
                </c:pt>
                <c:pt idx="759">
                  <c:v>451.41283962632724</c:v>
                </c:pt>
                <c:pt idx="760">
                  <c:v>452.68299401433165</c:v>
                </c:pt>
                <c:pt idx="761">
                  <c:v>453.95442975111632</c:v>
                </c:pt>
                <c:pt idx="762">
                  <c:v>455.22714683668147</c:v>
                </c:pt>
                <c:pt idx="763">
                  <c:v>456.50114527102699</c:v>
                </c:pt>
                <c:pt idx="764">
                  <c:v>457.7764250541527</c:v>
                </c:pt>
                <c:pt idx="765">
                  <c:v>459.05298618605894</c:v>
                </c:pt>
                <c:pt idx="766">
                  <c:v>460.33082866674533</c:v>
                </c:pt>
                <c:pt idx="767">
                  <c:v>461.60995249621214</c:v>
                </c:pt>
                <c:pt idx="768">
                  <c:v>462.89035767445932</c:v>
                </c:pt>
                <c:pt idx="769">
                  <c:v>464.17204420148681</c:v>
                </c:pt>
                <c:pt idx="770">
                  <c:v>466.47945042717828</c:v>
                </c:pt>
                <c:pt idx="771">
                  <c:v>467.7649810005467</c:v>
                </c:pt>
                <c:pt idx="772">
                  <c:v>469.13027307586435</c:v>
                </c:pt>
                <c:pt idx="773">
                  <c:v>470.49694441655981</c:v>
                </c:pt>
                <c:pt idx="774">
                  <c:v>471.86499502263371</c:v>
                </c:pt>
                <c:pt idx="775">
                  <c:v>473.23442489408552</c:v>
                </c:pt>
                <c:pt idx="776">
                  <c:v>474.60523403091548</c:v>
                </c:pt>
                <c:pt idx="777">
                  <c:v>475.9774224331241</c:v>
                </c:pt>
                <c:pt idx="778">
                  <c:v>477.35099010071036</c:v>
                </c:pt>
                <c:pt idx="779">
                  <c:v>478.72593703367528</c:v>
                </c:pt>
                <c:pt idx="780">
                  <c:v>480.10226323201795</c:v>
                </c:pt>
                <c:pt idx="781">
                  <c:v>481.47996869573888</c:v>
                </c:pt>
                <c:pt idx="782">
                  <c:v>482.85905342483829</c:v>
                </c:pt>
                <c:pt idx="783">
                  <c:v>484.23951741931552</c:v>
                </c:pt>
                <c:pt idx="784">
                  <c:v>485.62136067917118</c:v>
                </c:pt>
                <c:pt idx="785">
                  <c:v>487.00458320440487</c:v>
                </c:pt>
                <c:pt idx="786">
                  <c:v>488.38918499501671</c:v>
                </c:pt>
                <c:pt idx="787">
                  <c:v>489.77516605100698</c:v>
                </c:pt>
                <c:pt idx="788">
                  <c:v>491.16252637237505</c:v>
                </c:pt>
                <c:pt idx="789">
                  <c:v>492.55126595912162</c:v>
                </c:pt>
                <c:pt idx="790">
                  <c:v>493.94138481124639</c:v>
                </c:pt>
                <c:pt idx="791">
                  <c:v>495.33288292874903</c:v>
                </c:pt>
                <c:pt idx="792">
                  <c:v>496.72576031163021</c:v>
                </c:pt>
                <c:pt idx="793">
                  <c:v>498.12001695988931</c:v>
                </c:pt>
                <c:pt idx="794">
                  <c:v>499.51565287352685</c:v>
                </c:pt>
                <c:pt idx="795">
                  <c:v>500.91266805254241</c:v>
                </c:pt>
                <c:pt idx="796">
                  <c:v>502.31106249693602</c:v>
                </c:pt>
                <c:pt idx="797">
                  <c:v>503.710836206708</c:v>
                </c:pt>
                <c:pt idx="798">
                  <c:v>505.11198918185812</c:v>
                </c:pt>
                <c:pt idx="799">
                  <c:v>506.51452142238645</c:v>
                </c:pt>
                <c:pt idx="800">
                  <c:v>507.91843292829287</c:v>
                </c:pt>
                <c:pt idx="801">
                  <c:v>509.3237236995775</c:v>
                </c:pt>
                <c:pt idx="802">
                  <c:v>510.73039373624044</c:v>
                </c:pt>
                <c:pt idx="803">
                  <c:v>512.13844303828148</c:v>
                </c:pt>
                <c:pt idx="804">
                  <c:v>513.54787160570072</c:v>
                </c:pt>
                <c:pt idx="805">
                  <c:v>514.95867943849794</c:v>
                </c:pt>
                <c:pt idx="806">
                  <c:v>516.3708665366737</c:v>
                </c:pt>
                <c:pt idx="807">
                  <c:v>517.78443290022744</c:v>
                </c:pt>
                <c:pt idx="808">
                  <c:v>519.19937852915939</c:v>
                </c:pt>
                <c:pt idx="809">
                  <c:v>520.61570342346965</c:v>
                </c:pt>
                <c:pt idx="810">
                  <c:v>522.03340758315778</c:v>
                </c:pt>
                <c:pt idx="811">
                  <c:v>523.45249100822434</c:v>
                </c:pt>
                <c:pt idx="812">
                  <c:v>524.87295369866911</c:v>
                </c:pt>
                <c:pt idx="813">
                  <c:v>526.29479565449174</c:v>
                </c:pt>
                <c:pt idx="814">
                  <c:v>527.71801687569291</c:v>
                </c:pt>
                <c:pt idx="815">
                  <c:v>529.14261736227218</c:v>
                </c:pt>
                <c:pt idx="816">
                  <c:v>530.56859711422942</c:v>
                </c:pt>
                <c:pt idx="817">
                  <c:v>533.16488353957425</c:v>
                </c:pt>
                <c:pt idx="818">
                  <c:v>534.59500108766645</c:v>
                </c:pt>
                <c:pt idx="819">
                  <c:v>536.02649790113651</c:v>
                </c:pt>
                <c:pt idx="820">
                  <c:v>537.45937397998466</c:v>
                </c:pt>
                <c:pt idx="821">
                  <c:v>538.89362932421136</c:v>
                </c:pt>
                <c:pt idx="822">
                  <c:v>540.32926393381581</c:v>
                </c:pt>
                <c:pt idx="823">
                  <c:v>541.76627780879892</c:v>
                </c:pt>
                <c:pt idx="824">
                  <c:v>543.20467094915989</c:v>
                </c:pt>
                <c:pt idx="825">
                  <c:v>544.64444335489895</c:v>
                </c:pt>
                <c:pt idx="826">
                  <c:v>546.08559502601645</c:v>
                </c:pt>
                <c:pt idx="827">
                  <c:v>547.52812596251192</c:v>
                </c:pt>
                <c:pt idx="828">
                  <c:v>548.97203616438571</c:v>
                </c:pt>
                <c:pt idx="829">
                  <c:v>550.41732563163771</c:v>
                </c:pt>
                <c:pt idx="830">
                  <c:v>551.8639943642678</c:v>
                </c:pt>
                <c:pt idx="831">
                  <c:v>553.3120423622762</c:v>
                </c:pt>
                <c:pt idx="832">
                  <c:v>554.76146962566258</c:v>
                </c:pt>
                <c:pt idx="833">
                  <c:v>556.2122761544274</c:v>
                </c:pt>
                <c:pt idx="834">
                  <c:v>557.66446194857019</c:v>
                </c:pt>
                <c:pt idx="835">
                  <c:v>559.11802700809119</c:v>
                </c:pt>
                <c:pt idx="836">
                  <c:v>560.57297133299039</c:v>
                </c:pt>
                <c:pt idx="837">
                  <c:v>562.02929492326791</c:v>
                </c:pt>
                <c:pt idx="838">
                  <c:v>563.48699777892341</c:v>
                </c:pt>
                <c:pt idx="839">
                  <c:v>564.94607989995711</c:v>
                </c:pt>
                <c:pt idx="840">
                  <c:v>566.40654128636902</c:v>
                </c:pt>
                <c:pt idx="841">
                  <c:v>567.86838193815925</c:v>
                </c:pt>
                <c:pt idx="842">
                  <c:v>569.33160185532768</c:v>
                </c:pt>
                <c:pt idx="843">
                  <c:v>570.7962010378742</c:v>
                </c:pt>
                <c:pt idx="844">
                  <c:v>572.26217948579881</c:v>
                </c:pt>
                <c:pt idx="845">
                  <c:v>573.72953719910163</c:v>
                </c:pt>
                <c:pt idx="846">
                  <c:v>575.19827417778276</c:v>
                </c:pt>
                <c:pt idx="847">
                  <c:v>576.66839042184176</c:v>
                </c:pt>
                <c:pt idx="848">
                  <c:v>578.13988593127942</c:v>
                </c:pt>
                <c:pt idx="849">
                  <c:v>579.61276070609483</c:v>
                </c:pt>
                <c:pt idx="850">
                  <c:v>581.08701474628867</c:v>
                </c:pt>
                <c:pt idx="851">
                  <c:v>582.56264805186061</c:v>
                </c:pt>
                <c:pt idx="852">
                  <c:v>584.03966062281063</c:v>
                </c:pt>
                <c:pt idx="853">
                  <c:v>585.5180524591392</c:v>
                </c:pt>
                <c:pt idx="854">
                  <c:v>586.99782356084563</c:v>
                </c:pt>
                <c:pt idx="855">
                  <c:v>588.47897392793016</c:v>
                </c:pt>
                <c:pt idx="856">
                  <c:v>589.96150356039323</c:v>
                </c:pt>
                <c:pt idx="857">
                  <c:v>591.44541245823405</c:v>
                </c:pt>
                <c:pt idx="858">
                  <c:v>592.93070062145352</c:v>
                </c:pt>
                <c:pt idx="859">
                  <c:v>594.41736805005075</c:v>
                </c:pt>
                <c:pt idx="860">
                  <c:v>595.90541474402619</c:v>
                </c:pt>
                <c:pt idx="861">
                  <c:v>597.39484070338017</c:v>
                </c:pt>
                <c:pt idx="862">
                  <c:v>598.88564592811213</c:v>
                </c:pt>
                <c:pt idx="863">
                  <c:v>600.37783041822229</c:v>
                </c:pt>
                <c:pt idx="864">
                  <c:v>603.10652631987239</c:v>
                </c:pt>
                <c:pt idx="865">
                  <c:v>604.60284860611728</c:v>
                </c:pt>
                <c:pt idx="866">
                  <c:v>606.10055015773992</c:v>
                </c:pt>
                <c:pt idx="867">
                  <c:v>607.59963097474099</c:v>
                </c:pt>
                <c:pt idx="868">
                  <c:v>609.10009105712027</c:v>
                </c:pt>
                <c:pt idx="869">
                  <c:v>610.60193040487763</c:v>
                </c:pt>
                <c:pt idx="870">
                  <c:v>612.10514901801344</c:v>
                </c:pt>
                <c:pt idx="871">
                  <c:v>613.60974689652699</c:v>
                </c:pt>
                <c:pt idx="872">
                  <c:v>615.11572404041908</c:v>
                </c:pt>
                <c:pt idx="873">
                  <c:v>616.62308044968916</c:v>
                </c:pt>
                <c:pt idx="874">
                  <c:v>618.13181612433732</c:v>
                </c:pt>
                <c:pt idx="875">
                  <c:v>619.64193106436392</c:v>
                </c:pt>
                <c:pt idx="876">
                  <c:v>621.1534252697686</c:v>
                </c:pt>
                <c:pt idx="877">
                  <c:v>622.6662987405515</c:v>
                </c:pt>
                <c:pt idx="878">
                  <c:v>624.18055147671259</c:v>
                </c:pt>
                <c:pt idx="879">
                  <c:v>625.69618347825178</c:v>
                </c:pt>
                <c:pt idx="880">
                  <c:v>627.21319474516918</c:v>
                </c:pt>
                <c:pt idx="881">
                  <c:v>628.73158527746477</c:v>
                </c:pt>
                <c:pt idx="882">
                  <c:v>630.25135507513858</c:v>
                </c:pt>
                <c:pt idx="883">
                  <c:v>631.77250413819047</c:v>
                </c:pt>
                <c:pt idx="884">
                  <c:v>633.29503246662057</c:v>
                </c:pt>
                <c:pt idx="885">
                  <c:v>634.81894006042899</c:v>
                </c:pt>
                <c:pt idx="886">
                  <c:v>636.34422691961549</c:v>
                </c:pt>
                <c:pt idx="887">
                  <c:v>637.87089304418032</c:v>
                </c:pt>
                <c:pt idx="888">
                  <c:v>639.39893843412301</c:v>
                </c:pt>
                <c:pt idx="889">
                  <c:v>640.92836308944402</c:v>
                </c:pt>
                <c:pt idx="890">
                  <c:v>642.45916701014335</c:v>
                </c:pt>
                <c:pt idx="891">
                  <c:v>643.99135019622065</c:v>
                </c:pt>
                <c:pt idx="892">
                  <c:v>645.52491264767639</c:v>
                </c:pt>
                <c:pt idx="893">
                  <c:v>647.0598543645101</c:v>
                </c:pt>
                <c:pt idx="894">
                  <c:v>648.59617534672213</c:v>
                </c:pt>
                <c:pt idx="895">
                  <c:v>650.13387559431226</c:v>
                </c:pt>
                <c:pt idx="896">
                  <c:v>651.67295510728036</c:v>
                </c:pt>
                <c:pt idx="897">
                  <c:v>653.21341388562723</c:v>
                </c:pt>
                <c:pt idx="898">
                  <c:v>654.75525192935174</c:v>
                </c:pt>
                <c:pt idx="899">
                  <c:v>656.29846923845446</c:v>
                </c:pt>
                <c:pt idx="900">
                  <c:v>657.84306581293572</c:v>
                </c:pt>
                <c:pt idx="901">
                  <c:v>659.38904165279484</c:v>
                </c:pt>
                <c:pt idx="902">
                  <c:v>660.9363967580324</c:v>
                </c:pt>
                <c:pt idx="903">
                  <c:v>662.48513112864782</c:v>
                </c:pt>
                <c:pt idx="904">
                  <c:v>664.03524476464145</c:v>
                </c:pt>
                <c:pt idx="905">
                  <c:v>665.58673766601373</c:v>
                </c:pt>
                <c:pt idx="906">
                  <c:v>667.13960983276377</c:v>
                </c:pt>
                <c:pt idx="907">
                  <c:v>668.69386126489235</c:v>
                </c:pt>
                <c:pt idx="908">
                  <c:v>670.24949196239857</c:v>
                </c:pt>
                <c:pt idx="909">
                  <c:v>671.80650192528321</c:v>
                </c:pt>
                <c:pt idx="910">
                  <c:v>673.36489115354618</c:v>
                </c:pt>
                <c:pt idx="911">
                  <c:v>674.92465964718713</c:v>
                </c:pt>
                <c:pt idx="912">
                  <c:v>677.78852355589936</c:v>
                </c:pt>
                <c:pt idx="913">
                  <c:v>679.35242984567481</c:v>
                </c:pt>
                <c:pt idx="914">
                  <c:v>680.91771540082891</c:v>
                </c:pt>
                <c:pt idx="915">
                  <c:v>682.48438022136077</c:v>
                </c:pt>
                <c:pt idx="916">
                  <c:v>684.05242430727094</c:v>
                </c:pt>
                <c:pt idx="917">
                  <c:v>685.6218476585592</c:v>
                </c:pt>
                <c:pt idx="918">
                  <c:v>687.19265027522556</c:v>
                </c:pt>
                <c:pt idx="919">
                  <c:v>688.76483215727035</c:v>
                </c:pt>
                <c:pt idx="920">
                  <c:v>690.33839330469323</c:v>
                </c:pt>
                <c:pt idx="921">
                  <c:v>691.91333371749431</c:v>
                </c:pt>
                <c:pt idx="922">
                  <c:v>693.48965339567371</c:v>
                </c:pt>
                <c:pt idx="923">
                  <c:v>695.06735233923109</c:v>
                </c:pt>
                <c:pt idx="924">
                  <c:v>696.64643054816668</c:v>
                </c:pt>
                <c:pt idx="925">
                  <c:v>698.22688802248058</c:v>
                </c:pt>
                <c:pt idx="926">
                  <c:v>699.80872476217246</c:v>
                </c:pt>
                <c:pt idx="927">
                  <c:v>701.39194076724243</c:v>
                </c:pt>
                <c:pt idx="928">
                  <c:v>702.97653603769083</c:v>
                </c:pt>
                <c:pt idx="929">
                  <c:v>704.56251057351744</c:v>
                </c:pt>
                <c:pt idx="930">
                  <c:v>706.14986437472214</c:v>
                </c:pt>
                <c:pt idx="931">
                  <c:v>707.73859744130493</c:v>
                </c:pt>
                <c:pt idx="932">
                  <c:v>709.32870977326593</c:v>
                </c:pt>
                <c:pt idx="933">
                  <c:v>710.92020137060524</c:v>
                </c:pt>
                <c:pt idx="934">
                  <c:v>712.51307223332276</c:v>
                </c:pt>
                <c:pt idx="935">
                  <c:v>714.10732236141814</c:v>
                </c:pt>
                <c:pt idx="936">
                  <c:v>715.70295175489207</c:v>
                </c:pt>
                <c:pt idx="937">
                  <c:v>717.29996041374409</c:v>
                </c:pt>
                <c:pt idx="938">
                  <c:v>718.89834833797408</c:v>
                </c:pt>
                <c:pt idx="939">
                  <c:v>720.49811552758251</c:v>
                </c:pt>
                <c:pt idx="940">
                  <c:v>722.09926198256892</c:v>
                </c:pt>
                <c:pt idx="941">
                  <c:v>723.70178770293387</c:v>
                </c:pt>
                <c:pt idx="942">
                  <c:v>725.30569268867657</c:v>
                </c:pt>
                <c:pt idx="943">
                  <c:v>726.91097693979748</c:v>
                </c:pt>
                <c:pt idx="944">
                  <c:v>728.51764045629693</c:v>
                </c:pt>
                <c:pt idx="945">
                  <c:v>730.12568323817413</c:v>
                </c:pt>
                <c:pt idx="946">
                  <c:v>731.73510528543</c:v>
                </c:pt>
                <c:pt idx="947">
                  <c:v>733.34590659806372</c:v>
                </c:pt>
                <c:pt idx="948">
                  <c:v>734.95808717607542</c:v>
                </c:pt>
                <c:pt idx="949">
                  <c:v>736.5716470194659</c:v>
                </c:pt>
                <c:pt idx="950">
                  <c:v>738.18658612823401</c:v>
                </c:pt>
                <c:pt idx="951">
                  <c:v>739.80290450238067</c:v>
                </c:pt>
                <c:pt idx="952">
                  <c:v>741.42060214190542</c:v>
                </c:pt>
                <c:pt idx="953">
                  <c:v>743.03967904680815</c:v>
                </c:pt>
                <c:pt idx="954">
                  <c:v>744.66013521708942</c:v>
                </c:pt>
                <c:pt idx="955">
                  <c:v>746.28197065274856</c:v>
                </c:pt>
                <c:pt idx="956">
                  <c:v>747.9051853537859</c:v>
                </c:pt>
                <c:pt idx="957">
                  <c:v>749.52977932020167</c:v>
                </c:pt>
                <c:pt idx="958">
                  <c:v>752.52329417446299</c:v>
                </c:pt>
                <c:pt idx="959">
                  <c:v>754.15202593701304</c:v>
                </c:pt>
                <c:pt idx="960">
                  <c:v>755.7821369649414</c:v>
                </c:pt>
                <c:pt idx="961">
                  <c:v>757.41362725824786</c:v>
                </c:pt>
                <c:pt idx="962">
                  <c:v>759.0464968169324</c:v>
                </c:pt>
                <c:pt idx="963">
                  <c:v>760.68074564099527</c:v>
                </c:pt>
                <c:pt idx="964">
                  <c:v>762.31637373043645</c:v>
                </c:pt>
                <c:pt idx="965">
                  <c:v>763.95338108525561</c:v>
                </c:pt>
                <c:pt idx="966">
                  <c:v>765.59176770545309</c:v>
                </c:pt>
                <c:pt idx="967">
                  <c:v>767.23153359102866</c:v>
                </c:pt>
                <c:pt idx="968">
                  <c:v>768.90878415265479</c:v>
                </c:pt>
                <c:pt idx="969">
                  <c:v>770.58745003099295</c:v>
                </c:pt>
                <c:pt idx="970">
                  <c:v>772.26753122604282</c:v>
                </c:pt>
                <c:pt idx="971">
                  <c:v>773.94902773780439</c:v>
                </c:pt>
                <c:pt idx="972">
                  <c:v>775.63193956627799</c:v>
                </c:pt>
                <c:pt idx="973">
                  <c:v>777.31626671146341</c:v>
                </c:pt>
                <c:pt idx="974">
                  <c:v>779.00200917336076</c:v>
                </c:pt>
                <c:pt idx="975">
                  <c:v>780.68916695196992</c:v>
                </c:pt>
                <c:pt idx="976">
                  <c:v>782.37774004729067</c:v>
                </c:pt>
                <c:pt idx="977">
                  <c:v>784.06772845932369</c:v>
                </c:pt>
                <c:pt idx="978">
                  <c:v>785.75913218806841</c:v>
                </c:pt>
                <c:pt idx="979">
                  <c:v>787.45195123352482</c:v>
                </c:pt>
                <c:pt idx="980">
                  <c:v>789.14618559569328</c:v>
                </c:pt>
                <c:pt idx="981">
                  <c:v>790.84183527457333</c:v>
                </c:pt>
                <c:pt idx="982">
                  <c:v>792.53890027016553</c:v>
                </c:pt>
                <c:pt idx="983">
                  <c:v>794.23738058246954</c:v>
                </c:pt>
                <c:pt idx="984">
                  <c:v>795.93727621148525</c:v>
                </c:pt>
                <c:pt idx="985">
                  <c:v>797.63858715721312</c:v>
                </c:pt>
                <c:pt idx="986">
                  <c:v>799.34131341965258</c:v>
                </c:pt>
                <c:pt idx="987">
                  <c:v>801.04545499880385</c:v>
                </c:pt>
                <c:pt idx="988">
                  <c:v>802.75101189466727</c:v>
                </c:pt>
                <c:pt idx="989">
                  <c:v>804.45798410724217</c:v>
                </c:pt>
                <c:pt idx="990">
                  <c:v>806.16637163652922</c:v>
                </c:pt>
                <c:pt idx="991">
                  <c:v>807.87617448252786</c:v>
                </c:pt>
                <c:pt idx="992">
                  <c:v>809.58739264523842</c:v>
                </c:pt>
                <c:pt idx="993">
                  <c:v>811.30002612466103</c:v>
                </c:pt>
                <c:pt idx="994">
                  <c:v>813.01407492079534</c:v>
                </c:pt>
                <c:pt idx="995">
                  <c:v>814.7295390336418</c:v>
                </c:pt>
                <c:pt idx="996">
                  <c:v>816.44641846319973</c:v>
                </c:pt>
                <c:pt idx="997">
                  <c:v>818.16471320946948</c:v>
                </c:pt>
                <c:pt idx="998">
                  <c:v>819.8844232724515</c:v>
                </c:pt>
                <c:pt idx="999">
                  <c:v>821.60554865214499</c:v>
                </c:pt>
                <c:pt idx="1000">
                  <c:v>823.32808934855041</c:v>
                </c:pt>
                <c:pt idx="1001">
                  <c:v>825.05204536166775</c:v>
                </c:pt>
                <c:pt idx="1002">
                  <c:v>826.77741669149668</c:v>
                </c:pt>
                <c:pt idx="1003">
                  <c:v>828.504203338038</c:v>
                </c:pt>
                <c:pt idx="1004">
                  <c:v>830.2324053012909</c:v>
                </c:pt>
                <c:pt idx="1005">
                  <c:v>833.43324430322775</c:v>
                </c:pt>
                <c:pt idx="1006">
                  <c:v>835.16569221661598</c:v>
                </c:pt>
                <c:pt idx="1007">
                  <c:v>836.89955544671625</c:v>
                </c:pt>
                <c:pt idx="1008">
                  <c:v>838.63483399352856</c:v>
                </c:pt>
                <c:pt idx="1009">
                  <c:v>840.37152785705246</c:v>
                </c:pt>
                <c:pt idx="1010">
                  <c:v>842.10963703728839</c:v>
                </c:pt>
                <c:pt idx="1011">
                  <c:v>843.84916153423592</c:v>
                </c:pt>
                <c:pt idx="1012">
                  <c:v>845.5901013478956</c:v>
                </c:pt>
                <c:pt idx="1013">
                  <c:v>847.3324564782672</c:v>
                </c:pt>
                <c:pt idx="1014">
                  <c:v>849.0762269253504</c:v>
                </c:pt>
                <c:pt idx="1015">
                  <c:v>850.82141268914552</c:v>
                </c:pt>
                <c:pt idx="1016">
                  <c:v>852.56801376965257</c:v>
                </c:pt>
                <c:pt idx="1017">
                  <c:v>854.31603016687143</c:v>
                </c:pt>
                <c:pt idx="1018">
                  <c:v>856.0654618808021</c:v>
                </c:pt>
                <c:pt idx="1019">
                  <c:v>857.81630891144471</c:v>
                </c:pt>
                <c:pt idx="1020">
                  <c:v>859.56857125879901</c:v>
                </c:pt>
                <c:pt idx="1021">
                  <c:v>861.32224892286524</c:v>
                </c:pt>
                <c:pt idx="1022">
                  <c:v>863.0773419036434</c:v>
                </c:pt>
                <c:pt idx="1023">
                  <c:v>864.83385020113315</c:v>
                </c:pt>
                <c:pt idx="1024">
                  <c:v>866.59177381533516</c:v>
                </c:pt>
                <c:pt idx="1025">
                  <c:v>868.35111274624865</c:v>
                </c:pt>
                <c:pt idx="1026">
                  <c:v>870.5999099003493</c:v>
                </c:pt>
                <c:pt idx="1027">
                  <c:v>872.85058257192247</c:v>
                </c:pt>
                <c:pt idx="1028">
                  <c:v>875.10313076096759</c:v>
                </c:pt>
                <c:pt idx="1029">
                  <c:v>877.35755446748533</c:v>
                </c:pt>
                <c:pt idx="1030">
                  <c:v>879.61385369147501</c:v>
                </c:pt>
                <c:pt idx="1031">
                  <c:v>881.87202843293721</c:v>
                </c:pt>
                <c:pt idx="1032">
                  <c:v>884.13207869187227</c:v>
                </c:pt>
                <c:pt idx="1033">
                  <c:v>886.39400446827892</c:v>
                </c:pt>
                <c:pt idx="1034">
                  <c:v>888.65780576215843</c:v>
                </c:pt>
                <c:pt idx="1035">
                  <c:v>890.92348257350966</c:v>
                </c:pt>
                <c:pt idx="1036">
                  <c:v>893.1910349023334</c:v>
                </c:pt>
                <c:pt idx="1037">
                  <c:v>895.46046274862988</c:v>
                </c:pt>
                <c:pt idx="1038">
                  <c:v>897.73176611239819</c:v>
                </c:pt>
                <c:pt idx="1039">
                  <c:v>900.00494499363936</c:v>
                </c:pt>
                <c:pt idx="1040">
                  <c:v>902.27999939235247</c:v>
                </c:pt>
                <c:pt idx="1041">
                  <c:v>904.55692930853775</c:v>
                </c:pt>
                <c:pt idx="1042">
                  <c:v>906.83573474219588</c:v>
                </c:pt>
                <c:pt idx="1043">
                  <c:v>909.11641569332562</c:v>
                </c:pt>
                <c:pt idx="1044">
                  <c:v>911.39897216192821</c:v>
                </c:pt>
                <c:pt idx="1045">
                  <c:v>913.68340414800298</c:v>
                </c:pt>
                <c:pt idx="1046">
                  <c:v>915.96971165154991</c:v>
                </c:pt>
                <c:pt idx="1047">
                  <c:v>918.25789467256959</c:v>
                </c:pt>
                <c:pt idx="1048">
                  <c:v>920.5479532110611</c:v>
                </c:pt>
                <c:pt idx="1049">
                  <c:v>922.83988726702535</c:v>
                </c:pt>
                <c:pt idx="1050">
                  <c:v>925.13369684046188</c:v>
                </c:pt>
                <c:pt idx="1051">
                  <c:v>927.42938193137013</c:v>
                </c:pt>
                <c:pt idx="1052">
                  <c:v>931.76656779090024</c:v>
                </c:pt>
                <c:pt idx="1053">
                  <c:v>934.06787943422592</c:v>
                </c:pt>
                <c:pt idx="1054">
                  <c:v>936.37106659502399</c:v>
                </c:pt>
                <c:pt idx="1055">
                  <c:v>938.67612927329401</c:v>
                </c:pt>
                <c:pt idx="1056">
                  <c:v>940.98306746903677</c:v>
                </c:pt>
                <c:pt idx="1057">
                  <c:v>943.2918811822517</c:v>
                </c:pt>
                <c:pt idx="1058">
                  <c:v>945.60257041293926</c:v>
                </c:pt>
                <c:pt idx="1059">
                  <c:v>947.91513516109865</c:v>
                </c:pt>
                <c:pt idx="1060">
                  <c:v>950.22957542673043</c:v>
                </c:pt>
                <c:pt idx="1061">
                  <c:v>952.54589120983462</c:v>
                </c:pt>
                <c:pt idx="1062">
                  <c:v>954.86408251041132</c:v>
                </c:pt>
                <c:pt idx="1063">
                  <c:v>957.18414932846019</c:v>
                </c:pt>
                <c:pt idx="1064">
                  <c:v>959.50609166398112</c:v>
                </c:pt>
                <c:pt idx="1065">
                  <c:v>961.82990951697479</c:v>
                </c:pt>
                <c:pt idx="1066">
                  <c:v>964.15560288744064</c:v>
                </c:pt>
                <c:pt idx="1067">
                  <c:v>966.48317177537865</c:v>
                </c:pt>
                <c:pt idx="1068">
                  <c:v>968.81261618078941</c:v>
                </c:pt>
                <c:pt idx="1069">
                  <c:v>971.14393610367199</c:v>
                </c:pt>
                <c:pt idx="1070">
                  <c:v>973.47713154402709</c:v>
                </c:pt>
                <c:pt idx="1071">
                  <c:v>975.81220250185447</c:v>
                </c:pt>
                <c:pt idx="1072">
                  <c:v>978.14914897715414</c:v>
                </c:pt>
                <c:pt idx="1073">
                  <c:v>980.48797096992644</c:v>
                </c:pt>
                <c:pt idx="1074">
                  <c:v>982.82866848017068</c:v>
                </c:pt>
                <c:pt idx="1075">
                  <c:v>985.17124150788709</c:v>
                </c:pt>
                <c:pt idx="1076">
                  <c:v>987.51569005307647</c:v>
                </c:pt>
                <c:pt idx="1077">
                  <c:v>989.86201411573779</c:v>
                </c:pt>
                <c:pt idx="1078">
                  <c:v>992.21021369587186</c:v>
                </c:pt>
                <c:pt idx="1079">
                  <c:v>994.56028879347775</c:v>
                </c:pt>
                <c:pt idx="1080">
                  <c:v>996.91223940855571</c:v>
                </c:pt>
                <c:pt idx="1081">
                  <c:v>999.26606554110663</c:v>
                </c:pt>
                <c:pt idx="1082">
                  <c:v>1001.6217671911295</c:v>
                </c:pt>
                <c:pt idx="1083">
                  <c:v>1003.9793443586251</c:v>
                </c:pt>
                <c:pt idx="1084">
                  <c:v>1006.3387970435922</c:v>
                </c:pt>
                <c:pt idx="1085">
                  <c:v>1008.700125246032</c:v>
                </c:pt>
                <c:pt idx="1086">
                  <c:v>1011.0633289659446</c:v>
                </c:pt>
                <c:pt idx="1087">
                  <c:v>1013.4284082033289</c:v>
                </c:pt>
                <c:pt idx="1088">
                  <c:v>1015.7953629581858</c:v>
                </c:pt>
                <c:pt idx="1089">
                  <c:v>1018.1641932305151</c:v>
                </c:pt>
                <c:pt idx="1090">
                  <c:v>1020.5348990203164</c:v>
                </c:pt>
                <c:pt idx="1091">
                  <c:v>1022.9074803275905</c:v>
                </c:pt>
                <c:pt idx="1092">
                  <c:v>1025.2819371523365</c:v>
                </c:pt>
                <c:pt idx="1093">
                  <c:v>1027.658269494555</c:v>
                </c:pt>
                <c:pt idx="1094">
                  <c:v>1030.0364773542458</c:v>
                </c:pt>
                <c:pt idx="1095">
                  <c:v>1032.4165607314089</c:v>
                </c:pt>
                <c:pt idx="1096">
                  <c:v>1034.7985196260443</c:v>
                </c:pt>
                <c:pt idx="1097">
                  <c:v>1037.182354038152</c:v>
                </c:pt>
                <c:pt idx="1098">
                  <c:v>1039.5680639677321</c:v>
                </c:pt>
                <c:pt idx="1099">
                  <c:v>1044.0852995046048</c:v>
                </c:pt>
                <c:pt idx="1100">
                  <c:v>1046.4766359866019</c:v>
                </c:pt>
                <c:pt idx="1101">
                  <c:v>1048.8698479860714</c:v>
                </c:pt>
                <c:pt idx="1102">
                  <c:v>1051.264935503013</c:v>
                </c:pt>
                <c:pt idx="1103">
                  <c:v>1053.6618985374269</c:v>
                </c:pt>
                <c:pt idx="1104">
                  <c:v>1056.0607370893131</c:v>
                </c:pt>
                <c:pt idx="1105">
                  <c:v>1058.4614511586719</c:v>
                </c:pt>
                <c:pt idx="1106">
                  <c:v>1060.8640407455027</c:v>
                </c:pt>
                <c:pt idx="1107">
                  <c:v>1063.2685058498064</c:v>
                </c:pt>
                <c:pt idx="1108">
                  <c:v>1065.6748464715818</c:v>
                </c:pt>
                <c:pt idx="1109">
                  <c:v>1068.0830626108298</c:v>
                </c:pt>
                <c:pt idx="1110">
                  <c:v>1070.4931542675502</c:v>
                </c:pt>
                <c:pt idx="1111">
                  <c:v>1072.9051214417425</c:v>
                </c:pt>
                <c:pt idx="1112">
                  <c:v>1075.3189641334077</c:v>
                </c:pt>
                <c:pt idx="1113">
                  <c:v>1077.7346823425446</c:v>
                </c:pt>
                <c:pt idx="1114">
                  <c:v>1080.1522760691541</c:v>
                </c:pt>
                <c:pt idx="1115">
                  <c:v>1082.5717453132361</c:v>
                </c:pt>
                <c:pt idx="1116">
                  <c:v>1084.9930900747904</c:v>
                </c:pt>
                <c:pt idx="1117">
                  <c:v>1087.4163103538172</c:v>
                </c:pt>
                <c:pt idx="1118">
                  <c:v>1089.8414061503156</c:v>
                </c:pt>
                <c:pt idx="1119">
                  <c:v>1092.2683774642862</c:v>
                </c:pt>
                <c:pt idx="1120">
                  <c:v>1094.6972242957299</c:v>
                </c:pt>
                <c:pt idx="1121">
                  <c:v>1097.1279466446458</c:v>
                </c:pt>
                <c:pt idx="1122">
                  <c:v>1099.5605445110336</c:v>
                </c:pt>
                <c:pt idx="1123">
                  <c:v>1101.9950178948943</c:v>
                </c:pt>
                <c:pt idx="1124">
                  <c:v>1104.4313667962269</c:v>
                </c:pt>
                <c:pt idx="1125">
                  <c:v>1106.8695912150324</c:v>
                </c:pt>
                <c:pt idx="1126">
                  <c:v>1109.3096911513098</c:v>
                </c:pt>
                <c:pt idx="1127">
                  <c:v>1111.7516666050594</c:v>
                </c:pt>
                <c:pt idx="1128">
                  <c:v>1114.1955175762812</c:v>
                </c:pt>
                <c:pt idx="1129">
                  <c:v>1116.6412440649754</c:v>
                </c:pt>
                <c:pt idx="1130">
                  <c:v>1119.0888460711421</c:v>
                </c:pt>
                <c:pt idx="1131">
                  <c:v>1121.5383235947809</c:v>
                </c:pt>
                <c:pt idx="1132">
                  <c:v>1123.9896766358925</c:v>
                </c:pt>
                <c:pt idx="1133">
                  <c:v>1126.442905194476</c:v>
                </c:pt>
                <c:pt idx="1134">
                  <c:v>1128.8980092705319</c:v>
                </c:pt>
                <c:pt idx="1135">
                  <c:v>1131.3549888640605</c:v>
                </c:pt>
                <c:pt idx="1136">
                  <c:v>1133.8138439750605</c:v>
                </c:pt>
                <c:pt idx="1137">
                  <c:v>1136.2745746035343</c:v>
                </c:pt>
                <c:pt idx="1138">
                  <c:v>1138.7371807494787</c:v>
                </c:pt>
                <c:pt idx="1139">
                  <c:v>1141.2016624128964</c:v>
                </c:pt>
                <c:pt idx="1140">
                  <c:v>1143.6680195937865</c:v>
                </c:pt>
                <c:pt idx="1141">
                  <c:v>1146.1362522921488</c:v>
                </c:pt>
                <c:pt idx="1142">
                  <c:v>1148.6063605079833</c:v>
                </c:pt>
                <c:pt idx="1143">
                  <c:v>1151.0783442412901</c:v>
                </c:pt>
                <c:pt idx="1144">
                  <c:v>1153.5522034920691</c:v>
                </c:pt>
                <c:pt idx="1145">
                  <c:v>1156.027938260321</c:v>
                </c:pt>
                <c:pt idx="1146">
                  <c:v>1158.5055485460443</c:v>
                </c:pt>
                <c:pt idx="1147">
                  <c:v>1163.2065847952044</c:v>
                </c:pt>
                <c:pt idx="1148">
                  <c:v>1165.6898216333454</c:v>
                </c:pt>
                <c:pt idx="1149">
                  <c:v>1168.1749339889584</c:v>
                </c:pt>
                <c:pt idx="1150">
                  <c:v>1170.6619218620438</c:v>
                </c:pt>
                <c:pt idx="1151">
                  <c:v>1173.1507852526015</c:v>
                </c:pt>
                <c:pt idx="1152">
                  <c:v>1175.6415241606317</c:v>
                </c:pt>
                <c:pt idx="1153">
                  <c:v>1178.1341385861338</c:v>
                </c:pt>
                <c:pt idx="1154">
                  <c:v>1180.6286285291092</c:v>
                </c:pt>
                <c:pt idx="1155">
                  <c:v>1183.1249939895556</c:v>
                </c:pt>
                <c:pt idx="1156">
                  <c:v>1185.6232349674747</c:v>
                </c:pt>
                <c:pt idx="1157">
                  <c:v>1188.1233514628666</c:v>
                </c:pt>
                <c:pt idx="1158">
                  <c:v>1190.6253434757307</c:v>
                </c:pt>
                <c:pt idx="1159">
                  <c:v>1193.1292110060672</c:v>
                </c:pt>
                <c:pt idx="1160">
                  <c:v>1195.6349540538756</c:v>
                </c:pt>
                <c:pt idx="1161">
                  <c:v>1198.1425726191569</c:v>
                </c:pt>
                <c:pt idx="1162">
                  <c:v>1200.6520667019104</c:v>
                </c:pt>
                <c:pt idx="1163">
                  <c:v>1203.1634363021351</c:v>
                </c:pt>
                <c:pt idx="1164">
                  <c:v>1205.6766814198331</c:v>
                </c:pt>
                <c:pt idx="1165">
                  <c:v>1208.1918020550033</c:v>
                </c:pt>
                <c:pt idx="1166">
                  <c:v>1210.7087982076462</c:v>
                </c:pt>
                <c:pt idx="1167">
                  <c:v>1213.2276698777607</c:v>
                </c:pt>
                <c:pt idx="1168">
                  <c:v>1215.7484170653483</c:v>
                </c:pt>
                <c:pt idx="1169">
                  <c:v>1218.2710397704077</c:v>
                </c:pt>
                <c:pt idx="1170">
                  <c:v>1220.7955379929399</c:v>
                </c:pt>
                <c:pt idx="1171">
                  <c:v>1223.321911732944</c:v>
                </c:pt>
                <c:pt idx="1172">
                  <c:v>1225.8501609904199</c:v>
                </c:pt>
                <c:pt idx="1173">
                  <c:v>1228.3802857653691</c:v>
                </c:pt>
                <c:pt idx="1174">
                  <c:v>1230.9122860577902</c:v>
                </c:pt>
                <c:pt idx="1175">
                  <c:v>1233.4461618676835</c:v>
                </c:pt>
                <c:pt idx="1176">
                  <c:v>1235.9819131950492</c:v>
                </c:pt>
                <c:pt idx="1177">
                  <c:v>1238.5195400398875</c:v>
                </c:pt>
                <c:pt idx="1178">
                  <c:v>1241.059042402198</c:v>
                </c:pt>
                <c:pt idx="1179">
                  <c:v>1243.6004202819806</c:v>
                </c:pt>
                <c:pt idx="1180">
                  <c:v>1246.1436736792352</c:v>
                </c:pt>
                <c:pt idx="1181">
                  <c:v>1248.6888025939631</c:v>
                </c:pt>
                <c:pt idx="1182">
                  <c:v>1251.2358070261623</c:v>
                </c:pt>
                <c:pt idx="1183">
                  <c:v>1253.7846869758343</c:v>
                </c:pt>
                <c:pt idx="1184">
                  <c:v>1256.335442442979</c:v>
                </c:pt>
                <c:pt idx="1185">
                  <c:v>1258.8880734275956</c:v>
                </c:pt>
                <c:pt idx="1186">
                  <c:v>1261.4425799296844</c:v>
                </c:pt>
                <c:pt idx="1187">
                  <c:v>1263.9989619492458</c:v>
                </c:pt>
                <c:pt idx="1188">
                  <c:v>1266.5572194862789</c:v>
                </c:pt>
                <c:pt idx="1189">
                  <c:v>1269.1173525407858</c:v>
                </c:pt>
                <c:pt idx="1190">
                  <c:v>1271.6793611127632</c:v>
                </c:pt>
                <c:pt idx="1191">
                  <c:v>1274.2432452022147</c:v>
                </c:pt>
                <c:pt idx="1192">
                  <c:v>1276.8090048091367</c:v>
                </c:pt>
                <c:pt idx="1193">
                  <c:v>1281.6863397006953</c:v>
                </c:pt>
                <c:pt idx="1194">
                  <c:v>1284.257725860035</c:v>
                </c:pt>
                <c:pt idx="1195">
                  <c:v>1286.8309875368473</c:v>
                </c:pt>
                <c:pt idx="1196">
                  <c:v>1289.4061247311317</c:v>
                </c:pt>
                <c:pt idx="1197">
                  <c:v>1291.9831374428879</c:v>
                </c:pt>
                <c:pt idx="1198">
                  <c:v>1294.5620256721181</c:v>
                </c:pt>
                <c:pt idx="1199">
                  <c:v>1297.1427894188189</c:v>
                </c:pt>
                <c:pt idx="1200">
                  <c:v>1299.725428682993</c:v>
                </c:pt>
                <c:pt idx="1201">
                  <c:v>1302.3099434646388</c:v>
                </c:pt>
                <c:pt idx="1202">
                  <c:v>1304.8963337637574</c:v>
                </c:pt>
                <c:pt idx="1203">
                  <c:v>1307.4845995803478</c:v>
                </c:pt>
                <c:pt idx="1204">
                  <c:v>1310.0747409144112</c:v>
                </c:pt>
                <c:pt idx="1205">
                  <c:v>1312.6667577659466</c:v>
                </c:pt>
                <c:pt idx="1206">
                  <c:v>1315.2606501349542</c:v>
                </c:pt>
                <c:pt idx="1207">
                  <c:v>1317.8564180214339</c:v>
                </c:pt>
                <c:pt idx="1208">
                  <c:v>1320.454061425386</c:v>
                </c:pt>
                <c:pt idx="1209">
                  <c:v>1323.053580346811</c:v>
                </c:pt>
                <c:pt idx="1210">
                  <c:v>1325.6549747857077</c:v>
                </c:pt>
                <c:pt idx="1211">
                  <c:v>1328.2582447420775</c:v>
                </c:pt>
                <c:pt idx="1212">
                  <c:v>1330.8633902159188</c:v>
                </c:pt>
                <c:pt idx="1213">
                  <c:v>1333.4704112072332</c:v>
                </c:pt>
                <c:pt idx="1214">
                  <c:v>1336.0793077160192</c:v>
                </c:pt>
                <c:pt idx="1215">
                  <c:v>1338.6900797422779</c:v>
                </c:pt>
                <c:pt idx="1216">
                  <c:v>1341.3027272860086</c:v>
                </c:pt>
                <c:pt idx="1217">
                  <c:v>1343.9172503472118</c:v>
                </c:pt>
                <c:pt idx="1218">
                  <c:v>1346.5336489258873</c:v>
                </c:pt>
                <c:pt idx="1219">
                  <c:v>1349.1519230220349</c:v>
                </c:pt>
                <c:pt idx="1220">
                  <c:v>1351.7720726356556</c:v>
                </c:pt>
                <c:pt idx="1221">
                  <c:v>1354.394097766748</c:v>
                </c:pt>
                <c:pt idx="1222">
                  <c:v>1357.0179984153131</c:v>
                </c:pt>
                <c:pt idx="1223">
                  <c:v>1359.64377458135</c:v>
                </c:pt>
                <c:pt idx="1224">
                  <c:v>1362.2714262648592</c:v>
                </c:pt>
                <c:pt idx="1225">
                  <c:v>1364.9009534658417</c:v>
                </c:pt>
                <c:pt idx="1226">
                  <c:v>1367.5323561842952</c:v>
                </c:pt>
                <c:pt idx="1227">
                  <c:v>1370.1656344202215</c:v>
                </c:pt>
                <c:pt idx="1228">
                  <c:v>1372.8007881736203</c:v>
                </c:pt>
                <c:pt idx="1229">
                  <c:v>1375.4378174444914</c:v>
                </c:pt>
                <c:pt idx="1230">
                  <c:v>1378.0767222328348</c:v>
                </c:pt>
                <c:pt idx="1231">
                  <c:v>1380.7175025386507</c:v>
                </c:pt>
                <c:pt idx="1232">
                  <c:v>1383.3601583619381</c:v>
                </c:pt>
                <c:pt idx="1233">
                  <c:v>1386.0046897026991</c:v>
                </c:pt>
                <c:pt idx="1234">
                  <c:v>1388.6510965609316</c:v>
                </c:pt>
                <c:pt idx="1235">
                  <c:v>1391.2993789366369</c:v>
                </c:pt>
                <c:pt idx="1236">
                  <c:v>1393.9495368298137</c:v>
                </c:pt>
                <c:pt idx="1237">
                  <c:v>1396.6015702404634</c:v>
                </c:pt>
                <c:pt idx="1238">
                  <c:v>1399.2554791685852</c:v>
                </c:pt>
                <c:pt idx="1239">
                  <c:v>1401.9112636141797</c:v>
                </c:pt>
                <c:pt idx="1240">
                  <c:v>1406.9686481830809</c:v>
                </c:pt>
                <c:pt idx="1241">
                  <c:v>1409.6300591810916</c:v>
                </c:pt>
                <c:pt idx="1242">
                  <c:v>1412.2933456965752</c:v>
                </c:pt>
                <c:pt idx="1243">
                  <c:v>1414.9585077295317</c:v>
                </c:pt>
                <c:pt idx="1244">
                  <c:v>1417.6255452799594</c:v>
                </c:pt>
                <c:pt idx="1245">
                  <c:v>1420.29445834786</c:v>
                </c:pt>
                <c:pt idx="1246">
                  <c:v>1422.9652469332327</c:v>
                </c:pt>
                <c:pt idx="1247">
                  <c:v>1425.6379110360776</c:v>
                </c:pt>
                <c:pt idx="1248">
                  <c:v>1428.3124506563956</c:v>
                </c:pt>
                <c:pt idx="1249">
                  <c:v>1430.9888657941856</c:v>
                </c:pt>
                <c:pt idx="1250">
                  <c:v>1433.6671564494477</c:v>
                </c:pt>
                <c:pt idx="1251">
                  <c:v>1436.3473226221815</c:v>
                </c:pt>
                <c:pt idx="1252">
                  <c:v>1439.0293643123882</c:v>
                </c:pt>
                <c:pt idx="1253">
                  <c:v>1441.713281520068</c:v>
                </c:pt>
                <c:pt idx="1254">
                  <c:v>1444.399074245219</c:v>
                </c:pt>
                <c:pt idx="1255">
                  <c:v>1447.0867424878427</c:v>
                </c:pt>
                <c:pt idx="1256">
                  <c:v>1449.7762862479392</c:v>
                </c:pt>
                <c:pt idx="1257">
                  <c:v>1452.467705525507</c:v>
                </c:pt>
                <c:pt idx="1258">
                  <c:v>1455.1610003205485</c:v>
                </c:pt>
                <c:pt idx="1259">
                  <c:v>1457.8561706330615</c:v>
                </c:pt>
                <c:pt idx="1260">
                  <c:v>1460.5532164630463</c:v>
                </c:pt>
                <c:pt idx="1261">
                  <c:v>1463.2521378105039</c:v>
                </c:pt>
                <c:pt idx="1262">
                  <c:v>1465.9529346754339</c:v>
                </c:pt>
                <c:pt idx="1263">
                  <c:v>1468.655607057837</c:v>
                </c:pt>
                <c:pt idx="1264">
                  <c:v>1471.3601549577111</c:v>
                </c:pt>
                <c:pt idx="1265">
                  <c:v>1474.0665783750583</c:v>
                </c:pt>
                <c:pt idx="1266">
                  <c:v>1476.7748773098774</c:v>
                </c:pt>
                <c:pt idx="1267">
                  <c:v>1479.4850517621687</c:v>
                </c:pt>
                <c:pt idx="1268">
                  <c:v>1482.1971017319329</c:v>
                </c:pt>
                <c:pt idx="1269">
                  <c:v>1484.9110272191695</c:v>
                </c:pt>
                <c:pt idx="1270">
                  <c:v>1487.6268282238773</c:v>
                </c:pt>
                <c:pt idx="1271">
                  <c:v>1490.3445047460582</c:v>
                </c:pt>
                <c:pt idx="1272">
                  <c:v>1493.0640567857115</c:v>
                </c:pt>
                <c:pt idx="1273">
                  <c:v>1495.7854843428372</c:v>
                </c:pt>
                <c:pt idx="1274">
                  <c:v>1498.5087874174351</c:v>
                </c:pt>
                <c:pt idx="1275">
                  <c:v>1501.2339660095054</c:v>
                </c:pt>
                <c:pt idx="1276">
                  <c:v>1503.9610201190474</c:v>
                </c:pt>
                <c:pt idx="1277">
                  <c:v>1506.6899497460618</c:v>
                </c:pt>
                <c:pt idx="1278">
                  <c:v>1509.4207548905497</c:v>
                </c:pt>
                <c:pt idx="1279">
                  <c:v>1512.1534355525093</c:v>
                </c:pt>
                <c:pt idx="1280">
                  <c:v>1514.8879917319407</c:v>
                </c:pt>
                <c:pt idx="1281">
                  <c:v>1517.6244234288447</c:v>
                </c:pt>
                <c:pt idx="1282">
                  <c:v>1520.3627306432213</c:v>
                </c:pt>
                <c:pt idx="1283">
                  <c:v>1523.1029133750701</c:v>
                </c:pt>
                <c:pt idx="1284">
                  <c:v>1525.8449716243913</c:v>
                </c:pt>
                <c:pt idx="1285">
                  <c:v>1528.5889053911844</c:v>
                </c:pt>
                <c:pt idx="1286">
                  <c:v>1531.3347146754495</c:v>
                </c:pt>
                <c:pt idx="1287">
                  <c:v>1534.0823994771877</c:v>
                </c:pt>
                <c:pt idx="1288">
                  <c:v>1539.3235847583765</c:v>
                </c:pt>
                <c:pt idx="1289">
                  <c:v>1542.0768961125311</c:v>
                </c:pt>
                <c:pt idx="1290">
                  <c:v>1544.8320829841589</c:v>
                </c:pt>
                <c:pt idx="1291">
                  <c:v>1547.5891453732579</c:v>
                </c:pt>
                <c:pt idx="1292">
                  <c:v>1550.3480832798307</c:v>
                </c:pt>
                <c:pt idx="1293">
                  <c:v>1553.1088967038747</c:v>
                </c:pt>
                <c:pt idx="1294">
                  <c:v>1555.8715856453914</c:v>
                </c:pt>
                <c:pt idx="1295">
                  <c:v>1558.6361501043796</c:v>
                </c:pt>
                <c:pt idx="1296">
                  <c:v>1561.402590080841</c:v>
                </c:pt>
                <c:pt idx="1297">
                  <c:v>1564.1709055747756</c:v>
                </c:pt>
                <c:pt idx="1298">
                  <c:v>1566.9410965861805</c:v>
                </c:pt>
                <c:pt idx="1299">
                  <c:v>1569.7131631150592</c:v>
                </c:pt>
                <c:pt idx="1300">
                  <c:v>1572.4871051614095</c:v>
                </c:pt>
                <c:pt idx="1301">
                  <c:v>1575.2629227252319</c:v>
                </c:pt>
                <c:pt idx="1302">
                  <c:v>1578.0406158065275</c:v>
                </c:pt>
                <c:pt idx="1303">
                  <c:v>1580.8201844052955</c:v>
                </c:pt>
                <c:pt idx="1304">
                  <c:v>1583.6016285215346</c:v>
                </c:pt>
                <c:pt idx="1305">
                  <c:v>1586.3849481552468</c:v>
                </c:pt>
                <c:pt idx="1306">
                  <c:v>1589.1701433064313</c:v>
                </c:pt>
                <c:pt idx="1307">
                  <c:v>1591.9572139750887</c:v>
                </c:pt>
                <c:pt idx="1308">
                  <c:v>1594.7461601612174</c:v>
                </c:pt>
                <c:pt idx="1309">
                  <c:v>1597.5369818648187</c:v>
                </c:pt>
                <c:pt idx="1310">
                  <c:v>1600.3296790858924</c:v>
                </c:pt>
                <c:pt idx="1311">
                  <c:v>1603.1242518244378</c:v>
                </c:pt>
                <c:pt idx="1312">
                  <c:v>1605.920700080457</c:v>
                </c:pt>
                <c:pt idx="1313">
                  <c:v>1608.7190238539479</c:v>
                </c:pt>
                <c:pt idx="1314">
                  <c:v>1611.5192231449103</c:v>
                </c:pt>
                <c:pt idx="1315">
                  <c:v>1614.3212979533455</c:v>
                </c:pt>
                <c:pt idx="1316">
                  <c:v>1617.1252482792531</c:v>
                </c:pt>
                <c:pt idx="1317">
                  <c:v>1619.9310741226332</c:v>
                </c:pt>
                <c:pt idx="1318">
                  <c:v>1622.7387754834856</c:v>
                </c:pt>
                <c:pt idx="1319">
                  <c:v>1625.54835236181</c:v>
                </c:pt>
                <c:pt idx="1320">
                  <c:v>1628.3598047576063</c:v>
                </c:pt>
                <c:pt idx="1321">
                  <c:v>1631.1731326708762</c:v>
                </c:pt>
                <c:pt idx="1322">
                  <c:v>1633.988336101618</c:v>
                </c:pt>
                <c:pt idx="1323">
                  <c:v>1636.8054150498322</c:v>
                </c:pt>
                <c:pt idx="1324">
                  <c:v>1639.6243695155179</c:v>
                </c:pt>
                <c:pt idx="1325">
                  <c:v>1642.4451994986764</c:v>
                </c:pt>
                <c:pt idx="1326">
                  <c:v>1645.2679049993071</c:v>
                </c:pt>
                <c:pt idx="1327">
                  <c:v>1648.0924860174105</c:v>
                </c:pt>
                <c:pt idx="1328">
                  <c:v>1650.918942552986</c:v>
                </c:pt>
                <c:pt idx="1329">
                  <c:v>1653.7472746060339</c:v>
                </c:pt>
                <c:pt idx="1330">
                  <c:v>1656.5774821765533</c:v>
                </c:pt>
                <c:pt idx="1331">
                  <c:v>1659.409565264546</c:v>
                </c:pt>
                <c:pt idx="1332">
                  <c:v>1662.2435238700114</c:v>
                </c:pt>
                <c:pt idx="1333">
                  <c:v>1665.0793579929482</c:v>
                </c:pt>
                <c:pt idx="1334">
                  <c:v>1670.4968419165345</c:v>
                </c:pt>
                <c:pt idx="1335">
                  <c:v>1673.3383025918881</c:v>
                </c:pt>
                <c:pt idx="1336">
                  <c:v>1676.1816387847148</c:v>
                </c:pt>
                <c:pt idx="1337">
                  <c:v>1679.0268504950136</c:v>
                </c:pt>
                <c:pt idx="1338">
                  <c:v>1681.8739377227848</c:v>
                </c:pt>
                <c:pt idx="1339">
                  <c:v>1684.7229004680275</c:v>
                </c:pt>
                <c:pt idx="1340">
                  <c:v>1687.5737387307433</c:v>
                </c:pt>
                <c:pt idx="1341">
                  <c:v>1690.426452510932</c:v>
                </c:pt>
                <c:pt idx="1342">
                  <c:v>1693.2810418085919</c:v>
                </c:pt>
                <c:pt idx="1343">
                  <c:v>1696.1375066237244</c:v>
                </c:pt>
                <c:pt idx="1344">
                  <c:v>1698.9958469563296</c:v>
                </c:pt>
                <c:pt idx="1345">
                  <c:v>1701.8560628064058</c:v>
                </c:pt>
                <c:pt idx="1346">
                  <c:v>1704.7181541739565</c:v>
                </c:pt>
                <c:pt idx="1347">
                  <c:v>1707.5821210589784</c:v>
                </c:pt>
                <c:pt idx="1348">
                  <c:v>1710.4479634614722</c:v>
                </c:pt>
                <c:pt idx="1349">
                  <c:v>1713.3156813814385</c:v>
                </c:pt>
                <c:pt idx="1350">
                  <c:v>1716.1852748188776</c:v>
                </c:pt>
                <c:pt idx="1351">
                  <c:v>1719.0567437737895</c:v>
                </c:pt>
                <c:pt idx="1352">
                  <c:v>1721.9300882461723</c:v>
                </c:pt>
                <c:pt idx="1353">
                  <c:v>1724.8053082360284</c:v>
                </c:pt>
                <c:pt idx="1354">
                  <c:v>1727.6824037433564</c:v>
                </c:pt>
                <c:pt idx="1355">
                  <c:v>1730.5613747681566</c:v>
                </c:pt>
                <c:pt idx="1356">
                  <c:v>1733.4422213104299</c:v>
                </c:pt>
                <c:pt idx="1357">
                  <c:v>1736.3249433701753</c:v>
                </c:pt>
                <c:pt idx="1358">
                  <c:v>1739.2095409473918</c:v>
                </c:pt>
                <c:pt idx="1359">
                  <c:v>1742.0960140420818</c:v>
                </c:pt>
                <c:pt idx="1360">
                  <c:v>1744.9843626542436</c:v>
                </c:pt>
                <c:pt idx="1361">
                  <c:v>1747.8745867838782</c:v>
                </c:pt>
                <c:pt idx="1362">
                  <c:v>1750.7666864309849</c:v>
                </c:pt>
                <c:pt idx="1363">
                  <c:v>1753.6606615955641</c:v>
                </c:pt>
                <c:pt idx="1364">
                  <c:v>1756.5565122776147</c:v>
                </c:pt>
                <c:pt idx="1365">
                  <c:v>1759.4542384771387</c:v>
                </c:pt>
                <c:pt idx="1366">
                  <c:v>1762.3538401941353</c:v>
                </c:pt>
                <c:pt idx="1367">
                  <c:v>1765.2553174286038</c:v>
                </c:pt>
                <c:pt idx="1368">
                  <c:v>1768.158670180544</c:v>
                </c:pt>
                <c:pt idx="1369">
                  <c:v>1771.0638984499567</c:v>
                </c:pt>
                <c:pt idx="1370">
                  <c:v>1773.9710022368422</c:v>
                </c:pt>
                <c:pt idx="1371">
                  <c:v>1776.8799815411999</c:v>
                </c:pt>
                <c:pt idx="1372">
                  <c:v>1779.7908363630299</c:v>
                </c:pt>
                <c:pt idx="1373">
                  <c:v>1782.7035667023322</c:v>
                </c:pt>
                <c:pt idx="1374">
                  <c:v>1785.6181725591059</c:v>
                </c:pt>
                <c:pt idx="1375">
                  <c:v>1788.534653933353</c:v>
                </c:pt>
                <c:pt idx="1376">
                  <c:v>1791.4530108250729</c:v>
                </c:pt>
                <c:pt idx="1377">
                  <c:v>1794.3732432342638</c:v>
                </c:pt>
                <c:pt idx="1378">
                  <c:v>1797.2953511609278</c:v>
                </c:pt>
                <c:pt idx="1379">
                  <c:v>1800.2193346050642</c:v>
                </c:pt>
                <c:pt idx="1380">
                  <c:v>1803.1451935666721</c:v>
                </c:pt>
                <c:pt idx="1381">
                  <c:v>1808.742727167602</c:v>
                </c:pt>
                <c:pt idx="1382">
                  <c:v>1811.6742126816278</c:v>
                </c:pt>
                <c:pt idx="1383">
                  <c:v>1814.6075737131248</c:v>
                </c:pt>
                <c:pt idx="1384">
                  <c:v>1817.5428102620949</c:v>
                </c:pt>
                <c:pt idx="1385">
                  <c:v>1820.4799223285379</c:v>
                </c:pt>
                <c:pt idx="1386">
                  <c:v>1823.4189099124521</c:v>
                </c:pt>
                <c:pt idx="1387">
                  <c:v>1826.3597730138395</c:v>
                </c:pt>
                <c:pt idx="1388">
                  <c:v>1829.3025116326987</c:v>
                </c:pt>
                <c:pt idx="1389">
                  <c:v>1832.2471257690302</c:v>
                </c:pt>
                <c:pt idx="1390">
                  <c:v>1835.1936154228347</c:v>
                </c:pt>
                <c:pt idx="1391">
                  <c:v>1838.1419805941114</c:v>
                </c:pt>
                <c:pt idx="1392">
                  <c:v>1841.0922212828591</c:v>
                </c:pt>
                <c:pt idx="1393">
                  <c:v>1844.0443374890801</c:v>
                </c:pt>
                <c:pt idx="1394">
                  <c:v>1846.9983292127736</c:v>
                </c:pt>
                <c:pt idx="1395">
                  <c:v>1849.9541964539399</c:v>
                </c:pt>
                <c:pt idx="1396">
                  <c:v>1852.9119392125772</c:v>
                </c:pt>
                <c:pt idx="1397">
                  <c:v>1855.8715574886876</c:v>
                </c:pt>
                <c:pt idx="1398">
                  <c:v>1858.8330512822704</c:v>
                </c:pt>
                <c:pt idx="1399">
                  <c:v>1861.7964205933245</c:v>
                </c:pt>
                <c:pt idx="1400">
                  <c:v>1864.7616654218527</c:v>
                </c:pt>
                <c:pt idx="1401">
                  <c:v>1867.7287857678521</c:v>
                </c:pt>
                <c:pt idx="1402">
                  <c:v>1870.6977816313236</c:v>
                </c:pt>
                <c:pt idx="1403">
                  <c:v>1873.6686530122674</c:v>
                </c:pt>
                <c:pt idx="1404">
                  <c:v>1876.6413999106842</c:v>
                </c:pt>
                <c:pt idx="1405">
                  <c:v>1879.6160223265731</c:v>
                </c:pt>
                <c:pt idx="1406">
                  <c:v>1882.5925202599344</c:v>
                </c:pt>
                <c:pt idx="1407">
                  <c:v>1885.5708937107679</c:v>
                </c:pt>
                <c:pt idx="1408">
                  <c:v>1888.5511426790731</c:v>
                </c:pt>
                <c:pt idx="1409">
                  <c:v>1891.5332671648516</c:v>
                </c:pt>
                <c:pt idx="1410">
                  <c:v>1894.5172671681023</c:v>
                </c:pt>
                <c:pt idx="1411">
                  <c:v>1897.5031426888252</c:v>
                </c:pt>
                <c:pt idx="1412">
                  <c:v>1900.4908937270197</c:v>
                </c:pt>
                <c:pt idx="1413">
                  <c:v>1903.4805202826872</c:v>
                </c:pt>
                <c:pt idx="1414">
                  <c:v>1906.472022355827</c:v>
                </c:pt>
                <c:pt idx="1415">
                  <c:v>1909.4653999464392</c:v>
                </c:pt>
                <c:pt idx="1416">
                  <c:v>1912.4606530545236</c:v>
                </c:pt>
                <c:pt idx="1417">
                  <c:v>1915.4577816800802</c:v>
                </c:pt>
                <c:pt idx="1418">
                  <c:v>1918.4567858231085</c:v>
                </c:pt>
                <c:pt idx="1419">
                  <c:v>1921.4576654836098</c:v>
                </c:pt>
                <c:pt idx="1420">
                  <c:v>1924.4604206615841</c:v>
                </c:pt>
                <c:pt idx="1421">
                  <c:v>1927.4650513570296</c:v>
                </c:pt>
                <c:pt idx="1422">
                  <c:v>1930.4715575699481</c:v>
                </c:pt>
                <c:pt idx="1423">
                  <c:v>1933.4799393003391</c:v>
                </c:pt>
                <c:pt idx="1424">
                  <c:v>1936.4901965482011</c:v>
                </c:pt>
                <c:pt idx="1425">
                  <c:v>1939.5023293135373</c:v>
                </c:pt>
                <c:pt idx="1426">
                  <c:v>1942.5163375963443</c:v>
                </c:pt>
                <c:pt idx="1427">
                  <c:v>1945.5322213966247</c:v>
                </c:pt>
                <c:pt idx="1428">
                  <c:v>1951.3098046748962</c:v>
                </c:pt>
                <c:pt idx="1429">
                  <c:v>1954.331315027594</c:v>
                </c:pt>
                <c:pt idx="1430">
                  <c:v>1957.3547008977625</c:v>
                </c:pt>
                <c:pt idx="1431">
                  <c:v>1960.3799622854042</c:v>
                </c:pt>
                <c:pt idx="1432">
                  <c:v>1963.4070991905182</c:v>
                </c:pt>
                <c:pt idx="1433">
                  <c:v>1966.4361116131035</c:v>
                </c:pt>
                <c:pt idx="1434">
                  <c:v>1969.4669995531631</c:v>
                </c:pt>
                <c:pt idx="1435">
                  <c:v>1972.4997630106936</c:v>
                </c:pt>
                <c:pt idx="1436">
                  <c:v>1975.5344019856961</c:v>
                </c:pt>
                <c:pt idx="1437">
                  <c:v>1978.5709164781715</c:v>
                </c:pt>
                <c:pt idx="1438">
                  <c:v>1981.6093064881195</c:v>
                </c:pt>
                <c:pt idx="1439">
                  <c:v>1984.6495720155403</c:v>
                </c:pt>
                <c:pt idx="1440">
                  <c:v>1987.691713060432</c:v>
                </c:pt>
                <c:pt idx="1441">
                  <c:v>1990.735729622797</c:v>
                </c:pt>
                <c:pt idx="1442">
                  <c:v>1993.7816217026339</c:v>
                </c:pt>
                <c:pt idx="1443">
                  <c:v>1996.8293892999425</c:v>
                </c:pt>
                <c:pt idx="1444">
                  <c:v>1999.8790324147246</c:v>
                </c:pt>
                <c:pt idx="1445">
                  <c:v>2002.930551046979</c:v>
                </c:pt>
                <c:pt idx="1446">
                  <c:v>2005.9839451967046</c:v>
                </c:pt>
                <c:pt idx="1447">
                  <c:v>2009.0392148639035</c:v>
                </c:pt>
                <c:pt idx="1448">
                  <c:v>2012.0963600485743</c:v>
                </c:pt>
                <c:pt idx="1449">
                  <c:v>2015.1553807507178</c:v>
                </c:pt>
                <c:pt idx="1450">
                  <c:v>2018.2162769703334</c:v>
                </c:pt>
                <c:pt idx="1451">
                  <c:v>2021.2790487074212</c:v>
                </c:pt>
                <c:pt idx="1452">
                  <c:v>2024.3436959619808</c:v>
                </c:pt>
                <c:pt idx="1453">
                  <c:v>2027.4102187340131</c:v>
                </c:pt>
                <c:pt idx="1454">
                  <c:v>2030.4786170235188</c:v>
                </c:pt>
                <c:pt idx="1455">
                  <c:v>2033.548890830496</c:v>
                </c:pt>
                <c:pt idx="1456">
                  <c:v>2036.6210401549449</c:v>
                </c:pt>
                <c:pt idx="1457">
                  <c:v>2039.6950649968667</c:v>
                </c:pt>
                <c:pt idx="1458">
                  <c:v>2042.7709653562613</c:v>
                </c:pt>
                <c:pt idx="1459">
                  <c:v>2045.8487412331278</c:v>
                </c:pt>
                <c:pt idx="1460">
                  <c:v>2048.9283926274666</c:v>
                </c:pt>
                <c:pt idx="1461">
                  <c:v>2052.0099195392772</c:v>
                </c:pt>
                <c:pt idx="1462">
                  <c:v>2055.0933219685603</c:v>
                </c:pt>
                <c:pt idx="1463">
                  <c:v>2058.1785999153162</c:v>
                </c:pt>
                <c:pt idx="1464">
                  <c:v>2061.2657533795455</c:v>
                </c:pt>
                <c:pt idx="1465">
                  <c:v>2064.3547823612448</c:v>
                </c:pt>
                <c:pt idx="1466">
                  <c:v>2067.4456868604179</c:v>
                </c:pt>
                <c:pt idx="1467">
                  <c:v>2070.5384668770625</c:v>
                </c:pt>
                <c:pt idx="1468">
                  <c:v>2073.6331224111791</c:v>
                </c:pt>
                <c:pt idx="1469">
                  <c:v>2076.7296534627699</c:v>
                </c:pt>
                <c:pt idx="1470">
                  <c:v>2079.8280600318317</c:v>
                </c:pt>
                <c:pt idx="1471">
                  <c:v>2082.9283421183663</c:v>
                </c:pt>
                <c:pt idx="1472">
                  <c:v>2086.030499722372</c:v>
                </c:pt>
                <c:pt idx="1473">
                  <c:v>2089.1345328438515</c:v>
                </c:pt>
                <c:pt idx="1474">
                  <c:v>2092.2404414828034</c:v>
                </c:pt>
                <c:pt idx="1475">
                  <c:v>2098.1980744384182</c:v>
                </c:pt>
                <c:pt idx="1476">
                  <c:v>2101.3096096297859</c:v>
                </c:pt>
                <c:pt idx="1477">
                  <c:v>2104.4230203386264</c:v>
                </c:pt>
                <c:pt idx="1478">
                  <c:v>2107.5383065649398</c:v>
                </c:pt>
                <c:pt idx="1479">
                  <c:v>2110.6554683087252</c:v>
                </c:pt>
                <c:pt idx="1480">
                  <c:v>2113.774505569982</c:v>
                </c:pt>
                <c:pt idx="1481">
                  <c:v>2116.8954183487122</c:v>
                </c:pt>
                <c:pt idx="1482">
                  <c:v>2120.0182066449142</c:v>
                </c:pt>
                <c:pt idx="1483">
                  <c:v>2123.1428704585896</c:v>
                </c:pt>
                <c:pt idx="1484">
                  <c:v>2126.2694097897356</c:v>
                </c:pt>
                <c:pt idx="1485">
                  <c:v>2129.3978246383549</c:v>
                </c:pt>
                <c:pt idx="1486">
                  <c:v>2132.5281150044461</c:v>
                </c:pt>
                <c:pt idx="1487">
                  <c:v>2135.6602808880098</c:v>
                </c:pt>
                <c:pt idx="1488">
                  <c:v>2138.7943222890462</c:v>
                </c:pt>
                <c:pt idx="1489">
                  <c:v>2141.9302392075547</c:v>
                </c:pt>
                <c:pt idx="1490">
                  <c:v>2145.0680316435346</c:v>
                </c:pt>
                <c:pt idx="1491">
                  <c:v>2148.2076995969883</c:v>
                </c:pt>
                <c:pt idx="1492">
                  <c:v>2151.349243067913</c:v>
                </c:pt>
                <c:pt idx="1493">
                  <c:v>2154.4926620563106</c:v>
                </c:pt>
                <c:pt idx="1494">
                  <c:v>2157.637956562181</c:v>
                </c:pt>
                <c:pt idx="1495">
                  <c:v>2160.7851265855234</c:v>
                </c:pt>
                <c:pt idx="1496">
                  <c:v>2163.9341721263377</c:v>
                </c:pt>
                <c:pt idx="1497">
                  <c:v>2167.0850931846244</c:v>
                </c:pt>
                <c:pt idx="1498">
                  <c:v>2170.2378897603844</c:v>
                </c:pt>
                <c:pt idx="1499">
                  <c:v>2173.3925618536164</c:v>
                </c:pt>
                <c:pt idx="1500">
                  <c:v>2176.5491094643198</c:v>
                </c:pt>
                <c:pt idx="1501">
                  <c:v>2179.7075325924952</c:v>
                </c:pt>
                <c:pt idx="1502">
                  <c:v>2182.8678312381444</c:v>
                </c:pt>
                <c:pt idx="1503">
                  <c:v>2186.0300054012655</c:v>
                </c:pt>
                <c:pt idx="1504">
                  <c:v>2189.194055081859</c:v>
                </c:pt>
                <c:pt idx="1505">
                  <c:v>2192.3599802799245</c:v>
                </c:pt>
                <c:pt idx="1506">
                  <c:v>2195.5277809954614</c:v>
                </c:pt>
                <c:pt idx="1507">
                  <c:v>2200.2394497738214</c:v>
                </c:pt>
                <c:pt idx="1508">
                  <c:v>2204.9539879417434</c:v>
                </c:pt>
                <c:pt idx="1509">
                  <c:v>2209.6713954992238</c:v>
                </c:pt>
                <c:pt idx="1510">
                  <c:v>2214.3916724462661</c:v>
                </c:pt>
                <c:pt idx="1511">
                  <c:v>2219.1148187828694</c:v>
                </c:pt>
                <c:pt idx="1512">
                  <c:v>2223.8408345090324</c:v>
                </c:pt>
                <c:pt idx="1513">
                  <c:v>2228.5697196247593</c:v>
                </c:pt>
                <c:pt idx="1514">
                  <c:v>2233.3014741300449</c:v>
                </c:pt>
                <c:pt idx="1515">
                  <c:v>2238.0360980248915</c:v>
                </c:pt>
                <c:pt idx="1516">
                  <c:v>2242.7735913092979</c:v>
                </c:pt>
                <c:pt idx="1517">
                  <c:v>2247.5139539832662</c:v>
                </c:pt>
                <c:pt idx="1518">
                  <c:v>2252.2571860467965</c:v>
                </c:pt>
                <c:pt idx="1519">
                  <c:v>2257.0032874998851</c:v>
                </c:pt>
                <c:pt idx="1520">
                  <c:v>2261.7522583425362</c:v>
                </c:pt>
                <c:pt idx="1521">
                  <c:v>2266.5040985747482</c:v>
                </c:pt>
                <c:pt idx="1522">
                  <c:v>2271.2588081965196</c:v>
                </c:pt>
                <c:pt idx="1523">
                  <c:v>2280.5170247340443</c:v>
                </c:pt>
                <c:pt idx="1524">
                  <c:v>2285.2803425244979</c:v>
                </c:pt>
                <c:pt idx="1525">
                  <c:v>2290.0465297045139</c:v>
                </c:pt>
                <c:pt idx="1526">
                  <c:v>2294.8155862740905</c:v>
                </c:pt>
                <c:pt idx="1527">
                  <c:v>2299.5875122332295</c:v>
                </c:pt>
                <c:pt idx="1528">
                  <c:v>2304.3623075819269</c:v>
                </c:pt>
                <c:pt idx="1529">
                  <c:v>2309.1399723201862</c:v>
                </c:pt>
                <c:pt idx="1530">
                  <c:v>2313.9205064480066</c:v>
                </c:pt>
                <c:pt idx="1531">
                  <c:v>2318.7039099653866</c:v>
                </c:pt>
                <c:pt idx="1532">
                  <c:v>2323.4901828723296</c:v>
                </c:pt>
                <c:pt idx="1533">
                  <c:v>2328.2793251688322</c:v>
                </c:pt>
                <c:pt idx="1534">
                  <c:v>2333.0713368548945</c:v>
                </c:pt>
                <c:pt idx="1535">
                  <c:v>2337.8662179305188</c:v>
                </c:pt>
                <c:pt idx="1536">
                  <c:v>2342.6639683957046</c:v>
                </c:pt>
                <c:pt idx="1537">
                  <c:v>2347.4645882504506</c:v>
                </c:pt>
                <c:pt idx="1538">
                  <c:v>2352.2680774947576</c:v>
                </c:pt>
                <c:pt idx="1539">
                  <c:v>2357.0744361286252</c:v>
                </c:pt>
                <c:pt idx="1540">
                  <c:v>2361.8836641520534</c:v>
                </c:pt>
                <c:pt idx="1541">
                  <c:v>2366.6957615650431</c:v>
                </c:pt>
                <c:pt idx="1542">
                  <c:v>2371.5107283675939</c:v>
                </c:pt>
                <c:pt idx="1543">
                  <c:v>2376.3285645597057</c:v>
                </c:pt>
                <c:pt idx="1544">
                  <c:v>2381.1492701413772</c:v>
                </c:pt>
                <c:pt idx="1545">
                  <c:v>2385.9728451126102</c:v>
                </c:pt>
                <c:pt idx="1546">
                  <c:v>2390.7992894734034</c:v>
                </c:pt>
                <c:pt idx="1547">
                  <c:v>2395.6286032237576</c:v>
                </c:pt>
                <c:pt idx="1548">
                  <c:v>2400.4607863636734</c:v>
                </c:pt>
                <c:pt idx="1549">
                  <c:v>2405.2958388931502</c:v>
                </c:pt>
                <c:pt idx="1550">
                  <c:v>2410.1337608121862</c:v>
                </c:pt>
                <c:pt idx="1551">
                  <c:v>2414.9745521207842</c:v>
                </c:pt>
                <c:pt idx="1552">
                  <c:v>2419.8182128189442</c:v>
                </c:pt>
                <c:pt idx="1553">
                  <c:v>2424.6647429066629</c:v>
                </c:pt>
                <c:pt idx="1554">
                  <c:v>2429.5141423839436</c:v>
                </c:pt>
                <c:pt idx="1555">
                  <c:v>2434.3664112507849</c:v>
                </c:pt>
                <c:pt idx="1556">
                  <c:v>2439.221549507186</c:v>
                </c:pt>
                <c:pt idx="1557">
                  <c:v>2444.0795571531503</c:v>
                </c:pt>
                <c:pt idx="1558">
                  <c:v>2448.9404341886748</c:v>
                </c:pt>
                <c:pt idx="1559">
                  <c:v>2453.8041806137594</c:v>
                </c:pt>
                <c:pt idx="1560">
                  <c:v>2458.6707964284037</c:v>
                </c:pt>
                <c:pt idx="1561">
                  <c:v>2463.5402816326105</c:v>
                </c:pt>
                <c:pt idx="1562">
                  <c:v>2468.4126362263792</c:v>
                </c:pt>
                <c:pt idx="1563">
                  <c:v>2473.2878602097062</c:v>
                </c:pt>
                <c:pt idx="1564">
                  <c:v>2478.1659535825947</c:v>
                </c:pt>
                <c:pt idx="1565">
                  <c:v>2483.0469163450448</c:v>
                </c:pt>
                <c:pt idx="1566">
                  <c:v>2487.930748497055</c:v>
                </c:pt>
                <c:pt idx="1567">
                  <c:v>2492.8174500386281</c:v>
                </c:pt>
                <c:pt idx="1568">
                  <c:v>2497.7070209697608</c:v>
                </c:pt>
                <c:pt idx="1569">
                  <c:v>2507.2349601260016</c:v>
                </c:pt>
                <c:pt idx="1570">
                  <c:v>2512.1331392258176</c:v>
                </c:pt>
                <c:pt idx="1571">
                  <c:v>2517.0341877151941</c:v>
                </c:pt>
                <c:pt idx="1572">
                  <c:v>2521.9381055941294</c:v>
                </c:pt>
                <c:pt idx="1573">
                  <c:v>2526.8448928626276</c:v>
                </c:pt>
                <c:pt idx="1574">
                  <c:v>2531.7545495206859</c:v>
                </c:pt>
                <c:pt idx="1575">
                  <c:v>2536.6670755683044</c:v>
                </c:pt>
                <c:pt idx="1576">
                  <c:v>2541.5824710054853</c:v>
                </c:pt>
                <c:pt idx="1577">
                  <c:v>2546.5007358322273</c:v>
                </c:pt>
                <c:pt idx="1578">
                  <c:v>2551.4218700485271</c:v>
                </c:pt>
                <c:pt idx="1579">
                  <c:v>2556.3458736543898</c:v>
                </c:pt>
                <c:pt idx="1580">
                  <c:v>2561.2727466498127</c:v>
                </c:pt>
                <c:pt idx="1581">
                  <c:v>2566.2024890347975</c:v>
                </c:pt>
                <c:pt idx="1582">
                  <c:v>2571.1351008093425</c:v>
                </c:pt>
                <c:pt idx="1583">
                  <c:v>2576.0705819734485</c:v>
                </c:pt>
                <c:pt idx="1584">
                  <c:v>2581.0089325271142</c:v>
                </c:pt>
                <c:pt idx="1585">
                  <c:v>2585.9501524703428</c:v>
                </c:pt>
                <c:pt idx="1586">
                  <c:v>2590.8942418031324</c:v>
                </c:pt>
                <c:pt idx="1587">
                  <c:v>2595.8412005254813</c:v>
                </c:pt>
                <c:pt idx="1588">
                  <c:v>2600.7910286373904</c:v>
                </c:pt>
                <c:pt idx="1589">
                  <c:v>2605.7437261388613</c:v>
                </c:pt>
                <c:pt idx="1590">
                  <c:v>2610.6992930298929</c:v>
                </c:pt>
                <c:pt idx="1591">
                  <c:v>2615.6577293104856</c:v>
                </c:pt>
                <c:pt idx="1592">
                  <c:v>2620.6190349806393</c:v>
                </c:pt>
                <c:pt idx="1593">
                  <c:v>2625.583210040355</c:v>
                </c:pt>
                <c:pt idx="1594">
                  <c:v>2630.5502544896285</c:v>
                </c:pt>
                <c:pt idx="1595">
                  <c:v>2635.5201683284645</c:v>
                </c:pt>
                <c:pt idx="1596">
                  <c:v>2640.4929515568629</c:v>
                </c:pt>
                <c:pt idx="1597">
                  <c:v>2645.4686041748196</c:v>
                </c:pt>
                <c:pt idx="1598">
                  <c:v>2650.4471261823378</c:v>
                </c:pt>
                <c:pt idx="1599">
                  <c:v>2655.4285175794175</c:v>
                </c:pt>
                <c:pt idx="1600">
                  <c:v>2660.4127783660574</c:v>
                </c:pt>
                <c:pt idx="1601">
                  <c:v>2665.3999085422593</c:v>
                </c:pt>
                <c:pt idx="1602">
                  <c:v>2670.3899081080212</c:v>
                </c:pt>
                <c:pt idx="1603">
                  <c:v>2675.3827770633452</c:v>
                </c:pt>
                <c:pt idx="1604">
                  <c:v>2680.378515408227</c:v>
                </c:pt>
                <c:pt idx="1605">
                  <c:v>2685.3771231426717</c:v>
                </c:pt>
                <c:pt idx="1606">
                  <c:v>2690.3786002666784</c:v>
                </c:pt>
                <c:pt idx="1607">
                  <c:v>2695.3829467802439</c:v>
                </c:pt>
                <c:pt idx="1608">
                  <c:v>2700.3901626833708</c:v>
                </c:pt>
                <c:pt idx="1609">
                  <c:v>2705.4002479760588</c:v>
                </c:pt>
                <c:pt idx="1610">
                  <c:v>2710.4132026583065</c:v>
                </c:pt>
                <c:pt idx="1611">
                  <c:v>2715.429026730118</c:v>
                </c:pt>
                <c:pt idx="1612">
                  <c:v>2720.4477201914888</c:v>
                </c:pt>
                <c:pt idx="1613">
                  <c:v>2725.4692830424187</c:v>
                </c:pt>
                <c:pt idx="1614">
                  <c:v>2730.4937152829107</c:v>
                </c:pt>
                <c:pt idx="1615">
                  <c:v>2735.5210169129641</c:v>
                </c:pt>
                <c:pt idx="1616">
                  <c:v>2745.324417467049</c:v>
                </c:pt>
                <c:pt idx="1617">
                  <c:v>2750.3603272657842</c:v>
                </c:pt>
                <c:pt idx="1618">
                  <c:v>2755.3991064540814</c:v>
                </c:pt>
                <c:pt idx="1619">
                  <c:v>2760.4407550319374</c:v>
                </c:pt>
                <c:pt idx="1620">
                  <c:v>2765.4852729993568</c:v>
                </c:pt>
                <c:pt idx="1621">
                  <c:v>2770.5326603563358</c:v>
                </c:pt>
                <c:pt idx="1622">
                  <c:v>2775.5829171028745</c:v>
                </c:pt>
                <c:pt idx="1623">
                  <c:v>2780.6360432389756</c:v>
                </c:pt>
                <c:pt idx="1624">
                  <c:v>2785.6920387646369</c:v>
                </c:pt>
                <c:pt idx="1625">
                  <c:v>2790.7509036798597</c:v>
                </c:pt>
                <c:pt idx="1626">
                  <c:v>2795.8126379846431</c:v>
                </c:pt>
                <c:pt idx="1627">
                  <c:v>2800.877241678987</c:v>
                </c:pt>
                <c:pt idx="1628">
                  <c:v>2805.9447147628912</c:v>
                </c:pt>
                <c:pt idx="1629">
                  <c:v>2811.0150572363564</c:v>
                </c:pt>
                <c:pt idx="1630">
                  <c:v>2816.0882690993853</c:v>
                </c:pt>
                <c:pt idx="1631">
                  <c:v>2821.1643503519726</c:v>
                </c:pt>
                <c:pt idx="1632">
                  <c:v>2826.2433009941192</c:v>
                </c:pt>
                <c:pt idx="1633">
                  <c:v>2831.325121025829</c:v>
                </c:pt>
                <c:pt idx="1634">
                  <c:v>2836.4098104470991</c:v>
                </c:pt>
                <c:pt idx="1635">
                  <c:v>2841.4973692579297</c:v>
                </c:pt>
                <c:pt idx="1636">
                  <c:v>2846.5877974583218</c:v>
                </c:pt>
                <c:pt idx="1637">
                  <c:v>2851.6810950482741</c:v>
                </c:pt>
                <c:pt idx="1638">
                  <c:v>2856.7772620277869</c:v>
                </c:pt>
                <c:pt idx="1639">
                  <c:v>2861.8762983968609</c:v>
                </c:pt>
                <c:pt idx="1640">
                  <c:v>2866.9782041554972</c:v>
                </c:pt>
                <c:pt idx="1641">
                  <c:v>2872.0829793036924</c:v>
                </c:pt>
                <c:pt idx="1642">
                  <c:v>2877.190623841449</c:v>
                </c:pt>
                <c:pt idx="1643">
                  <c:v>2882.3011377687671</c:v>
                </c:pt>
                <c:pt idx="1644">
                  <c:v>2887.4145210856445</c:v>
                </c:pt>
                <c:pt idx="1645">
                  <c:v>2892.5307737920848</c:v>
                </c:pt>
                <c:pt idx="1646">
                  <c:v>2897.6498958880852</c:v>
                </c:pt>
                <c:pt idx="1647">
                  <c:v>2902.7718873736458</c:v>
                </c:pt>
                <c:pt idx="1648">
                  <c:v>2907.8967482487669</c:v>
                </c:pt>
                <c:pt idx="1649">
                  <c:v>2913.02447851345</c:v>
                </c:pt>
                <c:pt idx="1650">
                  <c:v>5000</c:v>
                </c:pt>
              </c:numCache>
            </c:numRef>
          </c:xVal>
          <c:yVal>
            <c:numRef>
              <c:f>'Curves Gamma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5-96A6-45AE-A58E-69D87D2F731A}"/>
            </c:ext>
          </c:extLst>
        </c:ser>
        <c:ser>
          <c:idx val="14"/>
          <c:order val="6"/>
          <c:tx>
            <c:v>GUI</c:v>
          </c:tx>
          <c:spPr>
            <a:ln w="19050">
              <a:solidFill>
                <a:schemeClr val="bg1">
                  <a:lumMod val="50000"/>
                </a:schemeClr>
              </a:solidFill>
              <a:prstDash val="dash"/>
            </a:ln>
          </c:spPr>
          <c:marker>
            <c:symbol val="none"/>
          </c:marker>
          <c:xVal>
            <c:numRef>
              <c:f>'Curves Gamma train'!$AH$2:$AH$5000</c:f>
              <c:numCache>
                <c:formatCode>0.00</c:formatCode>
                <c:ptCount val="4999"/>
                <c:pt idx="400">
                  <c:v>39.045244916163227</c:v>
                </c:pt>
                <c:pt idx="401">
                  <c:v>39.839289661679615</c:v>
                </c:pt>
                <c:pt idx="402">
                  <c:v>40.635317040767831</c:v>
                </c:pt>
                <c:pt idx="403">
                  <c:v>41.43332705342776</c:v>
                </c:pt>
                <c:pt idx="404">
                  <c:v>42.233319699659631</c:v>
                </c:pt>
                <c:pt idx="405">
                  <c:v>43.03529497946333</c:v>
                </c:pt>
                <c:pt idx="406">
                  <c:v>43.83925289283885</c:v>
                </c:pt>
                <c:pt idx="407">
                  <c:v>44.645193439786148</c:v>
                </c:pt>
                <c:pt idx="408">
                  <c:v>45.453116620305273</c:v>
                </c:pt>
                <c:pt idx="409">
                  <c:v>46.263022434396241</c:v>
                </c:pt>
                <c:pt idx="410">
                  <c:v>47.074910882059093</c:v>
                </c:pt>
                <c:pt idx="411">
                  <c:v>47.888781963293681</c:v>
                </c:pt>
                <c:pt idx="412">
                  <c:v>48.704635678100153</c:v>
                </c:pt>
                <c:pt idx="413">
                  <c:v>49.522472026478397</c:v>
                </c:pt>
                <c:pt idx="414">
                  <c:v>50.342291008428525</c:v>
                </c:pt>
                <c:pt idx="415">
                  <c:v>51.164092623950424</c:v>
                </c:pt>
                <c:pt idx="416">
                  <c:v>51.987876873044208</c:v>
                </c:pt>
                <c:pt idx="417">
                  <c:v>52.813643755709798</c:v>
                </c:pt>
                <c:pt idx="418">
                  <c:v>53.641393271947202</c:v>
                </c:pt>
                <c:pt idx="419">
                  <c:v>54.471125421756412</c:v>
                </c:pt>
                <c:pt idx="420">
                  <c:v>55.302840205137471</c:v>
                </c:pt>
                <c:pt idx="421">
                  <c:v>56.136537622090408</c:v>
                </c:pt>
                <c:pt idx="422">
                  <c:v>56.972217672615123</c:v>
                </c:pt>
                <c:pt idx="423">
                  <c:v>57.809880356711609</c:v>
                </c:pt>
                <c:pt idx="424">
                  <c:v>58.649525674379973</c:v>
                </c:pt>
                <c:pt idx="425">
                  <c:v>59.491153625620186</c:v>
                </c:pt>
                <c:pt idx="426">
                  <c:v>60.334764210432247</c:v>
                </c:pt>
                <c:pt idx="427">
                  <c:v>61.180357428816116</c:v>
                </c:pt>
                <c:pt idx="428">
                  <c:v>62.027933280771684</c:v>
                </c:pt>
                <c:pt idx="429">
                  <c:v>62.877491766299208</c:v>
                </c:pt>
                <c:pt idx="430">
                  <c:v>63.729032885398539</c:v>
                </c:pt>
                <c:pt idx="431">
                  <c:v>64.582556638069718</c:v>
                </c:pt>
                <c:pt idx="432">
                  <c:v>65.438063024312669</c:v>
                </c:pt>
                <c:pt idx="433">
                  <c:v>66.295552044127433</c:v>
                </c:pt>
                <c:pt idx="434">
                  <c:v>67.155023697514082</c:v>
                </c:pt>
                <c:pt idx="435">
                  <c:v>68.01647798447253</c:v>
                </c:pt>
                <c:pt idx="436">
                  <c:v>68.879914905002835</c:v>
                </c:pt>
                <c:pt idx="437">
                  <c:v>69.745334459104939</c:v>
                </c:pt>
                <c:pt idx="438">
                  <c:v>70.612736646778856</c:v>
                </c:pt>
                <c:pt idx="439">
                  <c:v>71.482121468024587</c:v>
                </c:pt>
                <c:pt idx="440">
                  <c:v>72.353488922842203</c:v>
                </c:pt>
                <c:pt idx="441">
                  <c:v>73.226839011231618</c:v>
                </c:pt>
                <c:pt idx="442">
                  <c:v>74.10217173319289</c:v>
                </c:pt>
                <c:pt idx="443">
                  <c:v>74.979487088725861</c:v>
                </c:pt>
                <c:pt idx="444">
                  <c:v>75.858785077830788</c:v>
                </c:pt>
                <c:pt idx="445">
                  <c:v>76.740065700507515</c:v>
                </c:pt>
                <c:pt idx="446">
                  <c:v>77.623328956756097</c:v>
                </c:pt>
                <c:pt idx="447">
                  <c:v>78.508574846576479</c:v>
                </c:pt>
                <c:pt idx="448">
                  <c:v>79.395803369968561</c:v>
                </c:pt>
                <c:pt idx="449">
                  <c:v>80.285014526932599</c:v>
                </c:pt>
                <c:pt idx="450">
                  <c:v>81.176208317468493</c:v>
                </c:pt>
                <c:pt idx="451">
                  <c:v>82.069384741576187</c:v>
                </c:pt>
                <c:pt idx="452">
                  <c:v>82.964543799255651</c:v>
                </c:pt>
                <c:pt idx="453">
                  <c:v>83.861685490506929</c:v>
                </c:pt>
                <c:pt idx="454">
                  <c:v>84.760809815330134</c:v>
                </c:pt>
                <c:pt idx="455">
                  <c:v>85.66191677372511</c:v>
                </c:pt>
                <c:pt idx="456">
                  <c:v>86.565006365691886</c:v>
                </c:pt>
                <c:pt idx="457">
                  <c:v>87.470078591230546</c:v>
                </c:pt>
                <c:pt idx="458">
                  <c:v>88.377133450340949</c:v>
                </c:pt>
                <c:pt idx="459">
                  <c:v>89.286170943023265</c:v>
                </c:pt>
                <c:pt idx="460">
                  <c:v>90.197191069277352</c:v>
                </c:pt>
                <c:pt idx="461">
                  <c:v>91.110193829103295</c:v>
                </c:pt>
                <c:pt idx="462">
                  <c:v>92.02517922250108</c:v>
                </c:pt>
                <c:pt idx="463">
                  <c:v>92.942147249470636</c:v>
                </c:pt>
                <c:pt idx="464">
                  <c:v>93.861097910012006</c:v>
                </c:pt>
                <c:pt idx="465">
                  <c:v>94.782031204125289</c:v>
                </c:pt>
                <c:pt idx="466">
                  <c:v>95.704947131810385</c:v>
                </c:pt>
                <c:pt idx="467">
                  <c:v>96.629845693067296</c:v>
                </c:pt>
                <c:pt idx="468">
                  <c:v>97.556726887895906</c:v>
                </c:pt>
                <c:pt idx="469">
                  <c:v>98.4855907162965</c:v>
                </c:pt>
                <c:pt idx="470">
                  <c:v>99.416437178268865</c:v>
                </c:pt>
                <c:pt idx="471">
                  <c:v>100.34926627381309</c:v>
                </c:pt>
                <c:pt idx="472">
                  <c:v>101.28407800292908</c:v>
                </c:pt>
                <c:pt idx="473">
                  <c:v>102.22087236561691</c:v>
                </c:pt>
                <c:pt idx="474">
                  <c:v>103.15964936187659</c:v>
                </c:pt>
                <c:pt idx="475">
                  <c:v>104.10040899170811</c:v>
                </c:pt>
                <c:pt idx="476">
                  <c:v>105.04315125511141</c:v>
                </c:pt>
                <c:pt idx="477">
                  <c:v>105.98787615208659</c:v>
                </c:pt>
                <c:pt idx="478">
                  <c:v>106.93458368263354</c:v>
                </c:pt>
                <c:pt idx="479">
                  <c:v>107.88327384675237</c:v>
                </c:pt>
                <c:pt idx="480">
                  <c:v>108.83394664444295</c:v>
                </c:pt>
                <c:pt idx="481">
                  <c:v>109.78660207570543</c:v>
                </c:pt>
                <c:pt idx="482">
                  <c:v>110.74124014053973</c:v>
                </c:pt>
                <c:pt idx="483">
                  <c:v>111.6978608389458</c:v>
                </c:pt>
                <c:pt idx="484">
                  <c:v>112.65646417092368</c:v>
                </c:pt>
                <c:pt idx="485">
                  <c:v>113.61705013647348</c:v>
                </c:pt>
                <c:pt idx="486">
                  <c:v>114.57961873559509</c:v>
                </c:pt>
                <c:pt idx="487">
                  <c:v>115.54416996828851</c:v>
                </c:pt>
                <c:pt idx="488">
                  <c:v>116.51070383455367</c:v>
                </c:pt>
                <c:pt idx="489">
                  <c:v>117.47922033439075</c:v>
                </c:pt>
                <c:pt idx="490">
                  <c:v>118.44971946779967</c:v>
                </c:pt>
                <c:pt idx="491">
                  <c:v>119.42220123478043</c:v>
                </c:pt>
                <c:pt idx="492">
                  <c:v>120.39666563533297</c:v>
                </c:pt>
                <c:pt idx="493">
                  <c:v>121.37311266945724</c:v>
                </c:pt>
                <c:pt idx="494">
                  <c:v>122.35154233715348</c:v>
                </c:pt>
                <c:pt idx="495">
                  <c:v>123.33195463842152</c:v>
                </c:pt>
                <c:pt idx="496">
                  <c:v>124.31434957326141</c:v>
                </c:pt>
                <c:pt idx="497">
                  <c:v>125.29872714167304</c:v>
                </c:pt>
                <c:pt idx="498">
                  <c:v>126.28508734365651</c:v>
                </c:pt>
                <c:pt idx="499">
                  <c:v>127.27343017921187</c:v>
                </c:pt>
                <c:pt idx="500">
                  <c:v>128.26375564833904</c:v>
                </c:pt>
                <c:pt idx="501">
                  <c:v>129.25606375103797</c:v>
                </c:pt>
                <c:pt idx="502">
                  <c:v>130.25035448730881</c:v>
                </c:pt>
                <c:pt idx="503">
                  <c:v>131.2466278571514</c:v>
                </c:pt>
                <c:pt idx="504">
                  <c:v>132.24488386056586</c:v>
                </c:pt>
                <c:pt idx="505">
                  <c:v>133.2451224975521</c:v>
                </c:pt>
                <c:pt idx="506">
                  <c:v>134.24734376811023</c:v>
                </c:pt>
                <c:pt idx="507">
                  <c:v>135.25154767224021</c:v>
                </c:pt>
                <c:pt idx="508">
                  <c:v>136.25773420994193</c:v>
                </c:pt>
                <c:pt idx="509">
                  <c:v>137.26590338121548</c:v>
                </c:pt>
                <c:pt idx="510">
                  <c:v>138.27605518606092</c:v>
                </c:pt>
                <c:pt idx="511">
                  <c:v>139.28818962447818</c:v>
                </c:pt>
                <c:pt idx="512">
                  <c:v>140.30230669646727</c:v>
                </c:pt>
                <c:pt idx="513">
                  <c:v>141.31840640202807</c:v>
                </c:pt>
                <c:pt idx="514">
                  <c:v>142.33648874116082</c:v>
                </c:pt>
                <c:pt idx="515">
                  <c:v>143.3565537138654</c:v>
                </c:pt>
                <c:pt idx="516">
                  <c:v>144.3786013201418</c:v>
                </c:pt>
                <c:pt idx="517">
                  <c:v>145.40263155998997</c:v>
                </c:pt>
                <c:pt idx="518">
                  <c:v>146.42864443340991</c:v>
                </c:pt>
                <c:pt idx="519">
                  <c:v>147.45663994040183</c:v>
                </c:pt>
                <c:pt idx="520">
                  <c:v>148.48661808096551</c:v>
                </c:pt>
                <c:pt idx="521">
                  <c:v>149.51857885510097</c:v>
                </c:pt>
                <c:pt idx="522">
                  <c:v>150.55252226280834</c:v>
                </c:pt>
                <c:pt idx="523">
                  <c:v>151.58844830408745</c:v>
                </c:pt>
                <c:pt idx="524">
                  <c:v>152.62635697893847</c:v>
                </c:pt>
                <c:pt idx="525">
                  <c:v>153.66624828736124</c:v>
                </c:pt>
                <c:pt idx="526">
                  <c:v>154.70812222935589</c:v>
                </c:pt>
                <c:pt idx="527">
                  <c:v>155.75197880492237</c:v>
                </c:pt>
                <c:pt idx="528">
                  <c:v>156.7978180140606</c:v>
                </c:pt>
                <c:pt idx="529">
                  <c:v>157.84563985677067</c:v>
                </c:pt>
                <c:pt idx="530">
                  <c:v>158.89544433305264</c:v>
                </c:pt>
                <c:pt idx="531">
                  <c:v>159.94723144290643</c:v>
                </c:pt>
                <c:pt idx="532">
                  <c:v>161.00100118633205</c:v>
                </c:pt>
                <c:pt idx="533">
                  <c:v>162.05675356332935</c:v>
                </c:pt>
                <c:pt idx="534">
                  <c:v>163.11448857389863</c:v>
                </c:pt>
                <c:pt idx="535">
                  <c:v>164.1742062180397</c:v>
                </c:pt>
                <c:pt idx="536">
                  <c:v>165.23590649575263</c:v>
                </c:pt>
                <c:pt idx="537">
                  <c:v>166.29958940703739</c:v>
                </c:pt>
                <c:pt idx="538">
                  <c:v>167.36525495189383</c:v>
                </c:pt>
                <c:pt idx="539">
                  <c:v>168.43290313032222</c:v>
                </c:pt>
                <c:pt idx="540">
                  <c:v>169.50253394232246</c:v>
                </c:pt>
                <c:pt idx="541">
                  <c:v>170.5741473878945</c:v>
                </c:pt>
                <c:pt idx="542">
                  <c:v>171.64774346703831</c:v>
                </c:pt>
                <c:pt idx="543">
                  <c:v>172.72332217975395</c:v>
                </c:pt>
                <c:pt idx="544">
                  <c:v>173.8008835260415</c:v>
                </c:pt>
                <c:pt idx="545">
                  <c:v>174.88042750590085</c:v>
                </c:pt>
                <c:pt idx="546">
                  <c:v>175.96195411933198</c:v>
                </c:pt>
                <c:pt idx="547">
                  <c:v>177.04546336633499</c:v>
                </c:pt>
                <c:pt idx="548">
                  <c:v>178.13095524690974</c:v>
                </c:pt>
                <c:pt idx="549">
                  <c:v>179.2184297610564</c:v>
                </c:pt>
                <c:pt idx="550">
                  <c:v>180.3078869087748</c:v>
                </c:pt>
                <c:pt idx="551">
                  <c:v>181.39932669006512</c:v>
                </c:pt>
                <c:pt idx="552">
                  <c:v>182.4927491049273</c:v>
                </c:pt>
                <c:pt idx="553">
                  <c:v>183.58815415336116</c:v>
                </c:pt>
                <c:pt idx="554">
                  <c:v>184.68554183536691</c:v>
                </c:pt>
                <c:pt idx="555">
                  <c:v>185.78491215094451</c:v>
                </c:pt>
                <c:pt idx="556">
                  <c:v>186.88626510009394</c:v>
                </c:pt>
                <c:pt idx="557">
                  <c:v>187.98960068281522</c:v>
                </c:pt>
                <c:pt idx="558">
                  <c:v>189.09491889910817</c:v>
                </c:pt>
                <c:pt idx="559">
                  <c:v>190.20221974897311</c:v>
                </c:pt>
                <c:pt idx="560">
                  <c:v>191.31150323240982</c:v>
                </c:pt>
                <c:pt idx="561">
                  <c:v>192.42276934941842</c:v>
                </c:pt>
                <c:pt idx="562">
                  <c:v>193.53601809999876</c:v>
                </c:pt>
                <c:pt idx="563">
                  <c:v>194.6512494841509</c:v>
                </c:pt>
                <c:pt idx="564">
                  <c:v>195.76846350187495</c:v>
                </c:pt>
                <c:pt idx="565">
                  <c:v>196.88766015317083</c:v>
                </c:pt>
                <c:pt idx="566">
                  <c:v>198.00883943803848</c:v>
                </c:pt>
                <c:pt idx="567">
                  <c:v>199.13200135647801</c:v>
                </c:pt>
                <c:pt idx="568">
                  <c:v>200.25714590848932</c:v>
                </c:pt>
                <c:pt idx="569">
                  <c:v>201.38427309407251</c:v>
                </c:pt>
                <c:pt idx="570">
                  <c:v>202.51338291322745</c:v>
                </c:pt>
                <c:pt idx="571">
                  <c:v>203.64447536595429</c:v>
                </c:pt>
                <c:pt idx="572">
                  <c:v>204.77755045225297</c:v>
                </c:pt>
                <c:pt idx="573">
                  <c:v>205.91260817212338</c:v>
                </c:pt>
                <c:pt idx="574">
                  <c:v>207.0496485255656</c:v>
                </c:pt>
                <c:pt idx="575">
                  <c:v>208.18867151257976</c:v>
                </c:pt>
                <c:pt idx="576">
                  <c:v>209.32967713316572</c:v>
                </c:pt>
                <c:pt idx="577">
                  <c:v>210.47266538732353</c:v>
                </c:pt>
                <c:pt idx="578">
                  <c:v>211.61763627505297</c:v>
                </c:pt>
                <c:pt idx="579">
                  <c:v>212.76458979635447</c:v>
                </c:pt>
                <c:pt idx="580">
                  <c:v>213.91352595122774</c:v>
                </c:pt>
                <c:pt idx="581">
                  <c:v>215.06444473967287</c:v>
                </c:pt>
                <c:pt idx="582">
                  <c:v>216.21734616168976</c:v>
                </c:pt>
                <c:pt idx="583">
                  <c:v>217.37223021727834</c:v>
                </c:pt>
                <c:pt idx="584">
                  <c:v>218.52909690643892</c:v>
                </c:pt>
                <c:pt idx="585">
                  <c:v>219.68794622917136</c:v>
                </c:pt>
                <c:pt idx="586">
                  <c:v>220.84877818547557</c:v>
                </c:pt>
                <c:pt idx="587">
                  <c:v>222.01159277535169</c:v>
                </c:pt>
                <c:pt idx="588">
                  <c:v>223.17638999879935</c:v>
                </c:pt>
                <c:pt idx="589">
                  <c:v>224.3431698558191</c:v>
                </c:pt>
                <c:pt idx="590">
                  <c:v>225.51193234641062</c:v>
                </c:pt>
                <c:pt idx="591">
                  <c:v>226.68267747057396</c:v>
                </c:pt>
                <c:pt idx="592">
                  <c:v>227.85540522830917</c:v>
                </c:pt>
                <c:pt idx="593">
                  <c:v>229.03011561961605</c:v>
                </c:pt>
                <c:pt idx="594">
                  <c:v>230.20680864449488</c:v>
                </c:pt>
                <c:pt idx="595">
                  <c:v>231.38548430294554</c:v>
                </c:pt>
                <c:pt idx="596">
                  <c:v>232.56614259496806</c:v>
                </c:pt>
                <c:pt idx="597">
                  <c:v>233.7487835205622</c:v>
                </c:pt>
                <c:pt idx="598">
                  <c:v>234.93340707972834</c:v>
                </c:pt>
                <c:pt idx="599">
                  <c:v>236.12001327246631</c:v>
                </c:pt>
                <c:pt idx="600">
                  <c:v>237.30860209877613</c:v>
                </c:pt>
                <c:pt idx="601">
                  <c:v>238.49917355865759</c:v>
                </c:pt>
                <c:pt idx="602">
                  <c:v>239.69172765211104</c:v>
                </c:pt>
                <c:pt idx="603">
                  <c:v>240.88626437913632</c:v>
                </c:pt>
                <c:pt idx="604">
                  <c:v>242.08278373973346</c:v>
                </c:pt>
                <c:pt idx="605">
                  <c:v>243.28128573390222</c:v>
                </c:pt>
                <c:pt idx="606">
                  <c:v>244.48177036164299</c:v>
                </c:pt>
                <c:pt idx="607">
                  <c:v>245.68423762295552</c:v>
                </c:pt>
                <c:pt idx="608">
                  <c:v>246.88868751783997</c:v>
                </c:pt>
                <c:pt idx="609">
                  <c:v>248.09512004629605</c:v>
                </c:pt>
                <c:pt idx="610">
                  <c:v>249.30353520832412</c:v>
                </c:pt>
                <c:pt idx="611">
                  <c:v>250.51393300392402</c:v>
                </c:pt>
                <c:pt idx="612">
                  <c:v>251.7263134330957</c:v>
                </c:pt>
                <c:pt idx="613">
                  <c:v>252.94067649583909</c:v>
                </c:pt>
                <c:pt idx="614">
                  <c:v>254.15702219215447</c:v>
                </c:pt>
                <c:pt idx="615">
                  <c:v>255.37535052204163</c:v>
                </c:pt>
                <c:pt idx="616">
                  <c:v>256.59566148550067</c:v>
                </c:pt>
                <c:pt idx="617">
                  <c:v>257.81795508253151</c:v>
                </c:pt>
                <c:pt idx="618">
                  <c:v>259.04223131313398</c:v>
                </c:pt>
                <c:pt idx="619">
                  <c:v>260.26849017730854</c:v>
                </c:pt>
                <c:pt idx="620">
                  <c:v>261.49673167505483</c:v>
                </c:pt>
                <c:pt idx="621">
                  <c:v>262.72695580637298</c:v>
                </c:pt>
                <c:pt idx="622">
                  <c:v>263.95916257126299</c:v>
                </c:pt>
                <c:pt idx="623">
                  <c:v>265.19335196972463</c:v>
                </c:pt>
                <c:pt idx="624">
                  <c:v>266.42952400175824</c:v>
                </c:pt>
                <c:pt idx="625">
                  <c:v>267.6676786673637</c:v>
                </c:pt>
                <c:pt idx="626">
                  <c:v>268.90781596654102</c:v>
                </c:pt>
                <c:pt idx="627">
                  <c:v>270.14993589929009</c:v>
                </c:pt>
                <c:pt idx="628">
                  <c:v>271.39403846561089</c:v>
                </c:pt>
                <c:pt idx="629">
                  <c:v>272.64012366550361</c:v>
                </c:pt>
                <c:pt idx="630">
                  <c:v>273.88819149896824</c:v>
                </c:pt>
                <c:pt idx="631">
                  <c:v>275.13824196600461</c:v>
                </c:pt>
                <c:pt idx="632">
                  <c:v>276.39027506661284</c:v>
                </c:pt>
                <c:pt idx="633">
                  <c:v>277.64429080079276</c:v>
                </c:pt>
                <c:pt idx="634">
                  <c:v>278.90028916854459</c:v>
                </c:pt>
                <c:pt idx="635">
                  <c:v>280.15827016986827</c:v>
                </c:pt>
                <c:pt idx="636">
                  <c:v>281.41823380476382</c:v>
                </c:pt>
                <c:pt idx="637">
                  <c:v>282.68018007323121</c:v>
                </c:pt>
                <c:pt idx="638">
                  <c:v>283.94410897527024</c:v>
                </c:pt>
                <c:pt idx="639">
                  <c:v>285.21002051088124</c:v>
                </c:pt>
                <c:pt idx="640">
                  <c:v>286.47791468006409</c:v>
                </c:pt>
                <c:pt idx="641">
                  <c:v>287.74779148281857</c:v>
                </c:pt>
                <c:pt idx="642">
                  <c:v>289.01965091914502</c:v>
                </c:pt>
                <c:pt idx="643">
                  <c:v>290.29349298904333</c:v>
                </c:pt>
                <c:pt idx="644">
                  <c:v>291.56931769251349</c:v>
                </c:pt>
                <c:pt idx="645">
                  <c:v>292.84712502955551</c:v>
                </c:pt>
                <c:pt idx="646">
                  <c:v>294.12691500016911</c:v>
                </c:pt>
                <c:pt idx="647">
                  <c:v>295.40868760435472</c:v>
                </c:pt>
                <c:pt idx="648">
                  <c:v>296.6924428421122</c:v>
                </c:pt>
                <c:pt idx="649">
                  <c:v>297.97818071344147</c:v>
                </c:pt>
                <c:pt idx="650">
                  <c:v>299.26590121834244</c:v>
                </c:pt>
                <c:pt idx="651">
                  <c:v>300.55560435681537</c:v>
                </c:pt>
                <c:pt idx="652">
                  <c:v>301.84729012886015</c:v>
                </c:pt>
                <c:pt idx="653">
                  <c:v>303.14095853447674</c:v>
                </c:pt>
                <c:pt idx="654">
                  <c:v>304.43660957366512</c:v>
                </c:pt>
                <c:pt idx="655">
                  <c:v>305.73424324642514</c:v>
                </c:pt>
                <c:pt idx="656">
                  <c:v>307.03385955275724</c:v>
                </c:pt>
                <c:pt idx="657">
                  <c:v>308.33545849266113</c:v>
                </c:pt>
                <c:pt idx="658">
                  <c:v>309.63904006613672</c:v>
                </c:pt>
                <c:pt idx="659">
                  <c:v>310.94460427318444</c:v>
                </c:pt>
                <c:pt idx="660">
                  <c:v>312.25215111380362</c:v>
                </c:pt>
                <c:pt idx="661">
                  <c:v>313.56168058799483</c:v>
                </c:pt>
                <c:pt idx="662">
                  <c:v>314.87319269575784</c:v>
                </c:pt>
                <c:pt idx="663">
                  <c:v>316.18668743709247</c:v>
                </c:pt>
                <c:pt idx="664">
                  <c:v>317.50216481199936</c:v>
                </c:pt>
                <c:pt idx="665">
                  <c:v>318.81962482047766</c:v>
                </c:pt>
                <c:pt idx="666">
                  <c:v>320.13906746252786</c:v>
                </c:pt>
                <c:pt idx="667">
                  <c:v>321.46049273815015</c:v>
                </c:pt>
                <c:pt idx="668">
                  <c:v>322.78390064734396</c:v>
                </c:pt>
                <c:pt idx="669">
                  <c:v>324.10929119010996</c:v>
                </c:pt>
                <c:pt idx="670">
                  <c:v>325.43666436644742</c:v>
                </c:pt>
                <c:pt idx="671">
                  <c:v>326.76602017635668</c:v>
                </c:pt>
                <c:pt idx="672">
                  <c:v>328.09735861983819</c:v>
                </c:pt>
                <c:pt idx="673">
                  <c:v>329.4306796968911</c:v>
                </c:pt>
                <c:pt idx="674">
                  <c:v>330.76598340751622</c:v>
                </c:pt>
                <c:pt idx="675">
                  <c:v>332.10326975171279</c:v>
                </c:pt>
                <c:pt idx="676">
                  <c:v>333.44253872948121</c:v>
                </c:pt>
                <c:pt idx="677">
                  <c:v>334.78379034082178</c:v>
                </c:pt>
                <c:pt idx="678">
                  <c:v>336.12702458573386</c:v>
                </c:pt>
                <c:pt idx="679">
                  <c:v>337.47224146421792</c:v>
                </c:pt>
                <c:pt idx="680">
                  <c:v>338.81944097627382</c:v>
                </c:pt>
                <c:pt idx="681">
                  <c:v>340.16862312190142</c:v>
                </c:pt>
                <c:pt idx="682">
                  <c:v>341.5197879011011</c:v>
                </c:pt>
                <c:pt idx="683">
                  <c:v>342.87293531387229</c:v>
                </c:pt>
                <c:pt idx="684">
                  <c:v>344.22806536021551</c:v>
                </c:pt>
                <c:pt idx="685">
                  <c:v>345.58517804013059</c:v>
                </c:pt>
                <c:pt idx="686">
                  <c:v>346.94427335361729</c:v>
                </c:pt>
                <c:pt idx="687">
                  <c:v>348.30535130067597</c:v>
                </c:pt>
                <c:pt idx="688">
                  <c:v>349.66841188130638</c:v>
                </c:pt>
                <c:pt idx="689">
                  <c:v>351.03345509550877</c:v>
                </c:pt>
                <c:pt idx="690">
                  <c:v>352.4004809432829</c:v>
                </c:pt>
                <c:pt idx="691">
                  <c:v>353.76948942462872</c:v>
                </c:pt>
                <c:pt idx="692">
                  <c:v>355.14048053954656</c:v>
                </c:pt>
                <c:pt idx="693">
                  <c:v>356.51345428803614</c:v>
                </c:pt>
                <c:pt idx="694">
                  <c:v>357.88841067009758</c:v>
                </c:pt>
                <c:pt idx="695">
                  <c:v>359.26534968573071</c:v>
                </c:pt>
                <c:pt idx="696">
                  <c:v>360.64427133493575</c:v>
                </c:pt>
                <c:pt idx="697">
                  <c:v>362.02517561771276</c:v>
                </c:pt>
                <c:pt idx="698">
                  <c:v>363.40806253406151</c:v>
                </c:pt>
                <c:pt idx="699">
                  <c:v>364.79293208398212</c:v>
                </c:pt>
                <c:pt idx="700">
                  <c:v>366.17978426747436</c:v>
                </c:pt>
                <c:pt idx="701">
                  <c:v>367.56861908453857</c:v>
                </c:pt>
                <c:pt idx="702">
                  <c:v>368.95943653517463</c:v>
                </c:pt>
                <c:pt idx="703">
                  <c:v>370.35223661938232</c:v>
                </c:pt>
                <c:pt idx="704">
                  <c:v>371.74701933716221</c:v>
                </c:pt>
                <c:pt idx="705">
                  <c:v>373.14378468851362</c:v>
                </c:pt>
                <c:pt idx="706">
                  <c:v>374.54253267343699</c:v>
                </c:pt>
                <c:pt idx="707">
                  <c:v>375.94326329193223</c:v>
                </c:pt>
                <c:pt idx="708">
                  <c:v>377.34597654399903</c:v>
                </c:pt>
                <c:pt idx="709">
                  <c:v>378.75067242963809</c:v>
                </c:pt>
                <c:pt idx="710">
                  <c:v>380.15735094884855</c:v>
                </c:pt>
                <c:pt idx="711">
                  <c:v>381.56601210163092</c:v>
                </c:pt>
                <c:pt idx="712">
                  <c:v>382.97665588798537</c:v>
                </c:pt>
                <c:pt idx="713">
                  <c:v>384.3892823079114</c:v>
                </c:pt>
                <c:pt idx="714">
                  <c:v>385.80389136140957</c:v>
                </c:pt>
                <c:pt idx="715">
                  <c:v>387.2204830484792</c:v>
                </c:pt>
                <c:pt idx="716">
                  <c:v>388.63905736912068</c:v>
                </c:pt>
                <c:pt idx="717">
                  <c:v>390.0596143233343</c:v>
                </c:pt>
                <c:pt idx="718">
                  <c:v>391.48215391111938</c:v>
                </c:pt>
                <c:pt idx="719">
                  <c:v>392.90667613247666</c:v>
                </c:pt>
                <c:pt idx="720">
                  <c:v>394.33318098740546</c:v>
                </c:pt>
                <c:pt idx="721">
                  <c:v>395.76166847590599</c:v>
                </c:pt>
                <c:pt idx="722">
                  <c:v>397.19213859797878</c:v>
                </c:pt>
                <c:pt idx="723">
                  <c:v>398.62459135362303</c:v>
                </c:pt>
                <c:pt idx="724">
                  <c:v>400.05902674283925</c:v>
                </c:pt>
                <c:pt idx="725">
                  <c:v>401.49544476562733</c:v>
                </c:pt>
                <c:pt idx="726">
                  <c:v>402.93384542198703</c:v>
                </c:pt>
                <c:pt idx="727">
                  <c:v>404.37422871191893</c:v>
                </c:pt>
                <c:pt idx="728">
                  <c:v>405.81659463542229</c:v>
                </c:pt>
                <c:pt idx="729">
                  <c:v>407.26094319249768</c:v>
                </c:pt>
                <c:pt idx="730">
                  <c:v>408.70727438314486</c:v>
                </c:pt>
                <c:pt idx="731">
                  <c:v>410.15558820736373</c:v>
                </c:pt>
                <c:pt idx="732">
                  <c:v>411.60588466515458</c:v>
                </c:pt>
                <c:pt idx="733">
                  <c:v>413.05816375651727</c:v>
                </c:pt>
                <c:pt idx="734">
                  <c:v>414.51242548145177</c:v>
                </c:pt>
                <c:pt idx="735">
                  <c:v>415.96866983995812</c:v>
                </c:pt>
                <c:pt idx="736">
                  <c:v>417.42689683203611</c:v>
                </c:pt>
                <c:pt idx="737">
                  <c:v>418.88710645768612</c:v>
                </c:pt>
                <c:pt idx="738">
                  <c:v>420.34929871690792</c:v>
                </c:pt>
                <c:pt idx="739">
                  <c:v>421.81347360970159</c:v>
                </c:pt>
                <c:pt idx="740">
                  <c:v>423.27963113606683</c:v>
                </c:pt>
                <c:pt idx="741">
                  <c:v>424.74777129600415</c:v>
                </c:pt>
                <c:pt idx="742">
                  <c:v>426.21789408951327</c:v>
                </c:pt>
                <c:pt idx="743">
                  <c:v>427.68999951659424</c:v>
                </c:pt>
                <c:pt idx="744">
                  <c:v>429.16408757724696</c:v>
                </c:pt>
                <c:pt idx="745">
                  <c:v>430.64015827147136</c:v>
                </c:pt>
                <c:pt idx="746">
                  <c:v>432.1182115992678</c:v>
                </c:pt>
                <c:pt idx="747">
                  <c:v>433.59824756063608</c:v>
                </c:pt>
                <c:pt idx="748">
                  <c:v>435.08026615557594</c:v>
                </c:pt>
                <c:pt idx="749">
                  <c:v>436.56426738408805</c:v>
                </c:pt>
                <c:pt idx="750">
                  <c:v>438.05025124617157</c:v>
                </c:pt>
                <c:pt idx="751">
                  <c:v>439.53821774182717</c:v>
                </c:pt>
                <c:pt idx="752">
                  <c:v>441.02816687105451</c:v>
                </c:pt>
                <c:pt idx="753">
                  <c:v>442.52009863385354</c:v>
                </c:pt>
                <c:pt idx="754">
                  <c:v>444.01401303022482</c:v>
                </c:pt>
                <c:pt idx="755">
                  <c:v>445.5099100601675</c:v>
                </c:pt>
                <c:pt idx="756">
                  <c:v>447.00778972368192</c:v>
                </c:pt>
                <c:pt idx="757">
                  <c:v>448.50765202076866</c:v>
                </c:pt>
                <c:pt idx="758">
                  <c:v>450.0094969514268</c:v>
                </c:pt>
                <c:pt idx="759">
                  <c:v>451.51332451565719</c:v>
                </c:pt>
                <c:pt idx="760">
                  <c:v>453.01913471345893</c:v>
                </c:pt>
                <c:pt idx="761">
                  <c:v>454.52692754483257</c:v>
                </c:pt>
                <c:pt idx="762">
                  <c:v>456.03670300977836</c:v>
                </c:pt>
                <c:pt idx="763">
                  <c:v>457.54846110829567</c:v>
                </c:pt>
                <c:pt idx="764">
                  <c:v>459.06220184038517</c:v>
                </c:pt>
                <c:pt idx="765">
                  <c:v>460.57792520604607</c:v>
                </c:pt>
                <c:pt idx="766">
                  <c:v>462.09563120527883</c:v>
                </c:pt>
                <c:pt idx="767">
                  <c:v>463.61531983808379</c:v>
                </c:pt>
                <c:pt idx="768">
                  <c:v>465.13699110446021</c:v>
                </c:pt>
                <c:pt idx="769">
                  <c:v>466.66064500440859</c:v>
                </c:pt>
                <c:pt idx="770">
                  <c:v>468.18628153792889</c:v>
                </c:pt>
                <c:pt idx="771">
                  <c:v>469.71390070502082</c:v>
                </c:pt>
                <c:pt idx="772">
                  <c:v>471.24350250568489</c:v>
                </c:pt>
                <c:pt idx="773">
                  <c:v>472.77508693992041</c:v>
                </c:pt>
                <c:pt idx="774">
                  <c:v>474.30865400772802</c:v>
                </c:pt>
                <c:pt idx="775">
                  <c:v>475.84420370910738</c:v>
                </c:pt>
                <c:pt idx="776">
                  <c:v>477.38173604405841</c:v>
                </c:pt>
                <c:pt idx="777">
                  <c:v>478.92125101258142</c:v>
                </c:pt>
                <c:pt idx="778">
                  <c:v>480.46274861467634</c:v>
                </c:pt>
                <c:pt idx="779">
                  <c:v>482.00622885034301</c:v>
                </c:pt>
                <c:pt idx="780">
                  <c:v>483.55169171958153</c:v>
                </c:pt>
                <c:pt idx="781">
                  <c:v>485.09913722239168</c:v>
                </c:pt>
                <c:pt idx="782">
                  <c:v>486.64856535877379</c:v>
                </c:pt>
                <c:pt idx="783">
                  <c:v>488.19997612872777</c:v>
                </c:pt>
                <c:pt idx="784">
                  <c:v>489.7533695322536</c:v>
                </c:pt>
                <c:pt idx="785">
                  <c:v>491.30874556935106</c:v>
                </c:pt>
                <c:pt idx="786">
                  <c:v>492.86610424002049</c:v>
                </c:pt>
                <c:pt idx="787">
                  <c:v>494.42544554426178</c:v>
                </c:pt>
                <c:pt idx="788">
                  <c:v>495.98676948207492</c:v>
                </c:pt>
                <c:pt idx="789">
                  <c:v>497.55007605345986</c:v>
                </c:pt>
                <c:pt idx="790">
                  <c:v>499.11536525841638</c:v>
                </c:pt>
                <c:pt idx="791">
                  <c:v>500.68263709694497</c:v>
                </c:pt>
                <c:pt idx="792">
                  <c:v>502.25189156904543</c:v>
                </c:pt>
                <c:pt idx="793">
                  <c:v>503.82312867471751</c:v>
                </c:pt>
                <c:pt idx="794">
                  <c:v>505.39634841396173</c:v>
                </c:pt>
                <c:pt idx="795">
                  <c:v>506.97155078677753</c:v>
                </c:pt>
                <c:pt idx="796">
                  <c:v>508.54873579316524</c:v>
                </c:pt>
                <c:pt idx="797">
                  <c:v>510.12790343312474</c:v>
                </c:pt>
                <c:pt idx="798">
                  <c:v>511.70905370665599</c:v>
                </c:pt>
                <c:pt idx="799">
                  <c:v>513.29218661375933</c:v>
                </c:pt>
                <c:pt idx="800">
                  <c:v>514.87730215443423</c:v>
                </c:pt>
                <c:pt idx="801">
                  <c:v>516.46440032868088</c:v>
                </c:pt>
                <c:pt idx="802">
                  <c:v>518.05348113649984</c:v>
                </c:pt>
                <c:pt idx="803">
                  <c:v>519.6445445778902</c:v>
                </c:pt>
                <c:pt idx="804">
                  <c:v>521.23759065285276</c:v>
                </c:pt>
                <c:pt idx="805">
                  <c:v>522.83261936138672</c:v>
                </c:pt>
                <c:pt idx="806">
                  <c:v>524.42963070349253</c:v>
                </c:pt>
                <c:pt idx="807">
                  <c:v>526.02862467917055</c:v>
                </c:pt>
                <c:pt idx="808">
                  <c:v>527.62960128841996</c:v>
                </c:pt>
                <c:pt idx="809">
                  <c:v>529.23256053124169</c:v>
                </c:pt>
                <c:pt idx="810">
                  <c:v>530.83750240763482</c:v>
                </c:pt>
                <c:pt idx="811">
                  <c:v>532.4444269175998</c:v>
                </c:pt>
                <c:pt idx="812">
                  <c:v>534.05333406113698</c:v>
                </c:pt>
                <c:pt idx="813">
                  <c:v>535.66422383824556</c:v>
                </c:pt>
                <c:pt idx="814">
                  <c:v>537.27709624892623</c:v>
                </c:pt>
                <c:pt idx="815">
                  <c:v>538.89195129317864</c:v>
                </c:pt>
                <c:pt idx="816">
                  <c:v>540.50878897100279</c:v>
                </c:pt>
                <c:pt idx="817">
                  <c:v>542.12760928239902</c:v>
                </c:pt>
                <c:pt idx="818">
                  <c:v>543.74841222736666</c:v>
                </c:pt>
                <c:pt idx="819">
                  <c:v>545.37119780590649</c:v>
                </c:pt>
                <c:pt idx="820">
                  <c:v>546.99596601801807</c:v>
                </c:pt>
                <c:pt idx="821">
                  <c:v>548.62271686370116</c:v>
                </c:pt>
                <c:pt idx="822">
                  <c:v>550.25145034295645</c:v>
                </c:pt>
                <c:pt idx="823">
                  <c:v>551.88216645578348</c:v>
                </c:pt>
                <c:pt idx="824">
                  <c:v>553.51486520218236</c:v>
                </c:pt>
                <c:pt idx="825">
                  <c:v>555.14954658215311</c:v>
                </c:pt>
                <c:pt idx="826">
                  <c:v>556.78621059569537</c:v>
                </c:pt>
                <c:pt idx="827">
                  <c:v>558.42485724280982</c:v>
                </c:pt>
                <c:pt idx="828">
                  <c:v>560.06548652349591</c:v>
                </c:pt>
                <c:pt idx="829">
                  <c:v>561.70809843775385</c:v>
                </c:pt>
                <c:pt idx="830">
                  <c:v>563.35269298558353</c:v>
                </c:pt>
                <c:pt idx="831">
                  <c:v>564.99927016698518</c:v>
                </c:pt>
                <c:pt idx="832">
                  <c:v>566.64782998195869</c:v>
                </c:pt>
                <c:pt idx="833">
                  <c:v>568.29837243050406</c:v>
                </c:pt>
                <c:pt idx="834">
                  <c:v>569.95089751262105</c:v>
                </c:pt>
                <c:pt idx="835">
                  <c:v>571.60540522830979</c:v>
                </c:pt>
                <c:pt idx="836">
                  <c:v>573.26189557757061</c:v>
                </c:pt>
                <c:pt idx="837">
                  <c:v>574.92036856040318</c:v>
                </c:pt>
                <c:pt idx="838">
                  <c:v>576.58082417680748</c:v>
                </c:pt>
                <c:pt idx="839">
                  <c:v>578.24326242678387</c:v>
                </c:pt>
                <c:pt idx="840">
                  <c:v>579.90768331033166</c:v>
                </c:pt>
                <c:pt idx="841">
                  <c:v>581.57408682745165</c:v>
                </c:pt>
                <c:pt idx="842">
                  <c:v>583.2424729781435</c:v>
                </c:pt>
                <c:pt idx="843">
                  <c:v>584.91284176240686</c:v>
                </c:pt>
                <c:pt idx="844">
                  <c:v>586.5851931802423</c:v>
                </c:pt>
                <c:pt idx="845">
                  <c:v>588.25952723164937</c:v>
                </c:pt>
                <c:pt idx="846">
                  <c:v>589.9358439166283</c:v>
                </c:pt>
                <c:pt idx="847">
                  <c:v>591.61414323517931</c:v>
                </c:pt>
                <c:pt idx="848">
                  <c:v>593.29442518730173</c:v>
                </c:pt>
                <c:pt idx="849">
                  <c:v>594.97668977299645</c:v>
                </c:pt>
                <c:pt idx="850">
                  <c:v>596.66093699226258</c:v>
                </c:pt>
                <c:pt idx="851">
                  <c:v>598.34716684510056</c:v>
                </c:pt>
                <c:pt idx="852">
                  <c:v>600.03537933151085</c:v>
                </c:pt>
                <c:pt idx="853">
                  <c:v>601.72557445149232</c:v>
                </c:pt>
                <c:pt idx="854">
                  <c:v>604.30404498467067</c:v>
                </c:pt>
                <c:pt idx="855">
                  <c:v>606.88553657295438</c:v>
                </c:pt>
                <c:pt idx="856">
                  <c:v>609.47004921634436</c:v>
                </c:pt>
                <c:pt idx="857">
                  <c:v>612.0575829148413</c:v>
                </c:pt>
                <c:pt idx="858">
                  <c:v>614.64813766844384</c:v>
                </c:pt>
                <c:pt idx="859">
                  <c:v>617.24171347715287</c:v>
                </c:pt>
                <c:pt idx="860">
                  <c:v>619.83831034096818</c:v>
                </c:pt>
                <c:pt idx="861">
                  <c:v>622.43792825988953</c:v>
                </c:pt>
                <c:pt idx="862">
                  <c:v>625.04056723391761</c:v>
                </c:pt>
                <c:pt idx="863">
                  <c:v>627.64622726305129</c:v>
                </c:pt>
                <c:pt idx="864">
                  <c:v>630.25490834729169</c:v>
                </c:pt>
                <c:pt idx="865">
                  <c:v>632.86661048663814</c:v>
                </c:pt>
                <c:pt idx="866">
                  <c:v>635.48133368109063</c:v>
                </c:pt>
                <c:pt idx="867">
                  <c:v>638.09907793064963</c:v>
                </c:pt>
                <c:pt idx="868">
                  <c:v>640.7198432353149</c:v>
                </c:pt>
                <c:pt idx="869">
                  <c:v>643.34362959508644</c:v>
                </c:pt>
                <c:pt idx="870">
                  <c:v>645.97043700996403</c:v>
                </c:pt>
                <c:pt idx="871">
                  <c:v>648.60026547994789</c:v>
                </c:pt>
                <c:pt idx="872">
                  <c:v>651.23311500503826</c:v>
                </c:pt>
                <c:pt idx="873">
                  <c:v>653.86898558523467</c:v>
                </c:pt>
                <c:pt idx="874">
                  <c:v>656.50787722053735</c:v>
                </c:pt>
                <c:pt idx="875">
                  <c:v>659.14978991094608</c:v>
                </c:pt>
                <c:pt idx="876">
                  <c:v>661.79472365646131</c:v>
                </c:pt>
                <c:pt idx="877">
                  <c:v>664.44267845708282</c:v>
                </c:pt>
                <c:pt idx="878">
                  <c:v>667.09365431281014</c:v>
                </c:pt>
                <c:pt idx="879">
                  <c:v>669.74765122364443</c:v>
                </c:pt>
                <c:pt idx="880">
                  <c:v>672.4046691895843</c:v>
                </c:pt>
                <c:pt idx="881">
                  <c:v>675.06470821063067</c:v>
                </c:pt>
                <c:pt idx="882">
                  <c:v>677.72776828678332</c:v>
                </c:pt>
                <c:pt idx="883">
                  <c:v>680.39384941804178</c:v>
                </c:pt>
                <c:pt idx="884">
                  <c:v>683.06295160440743</c:v>
                </c:pt>
                <c:pt idx="885">
                  <c:v>685.73507484587844</c:v>
                </c:pt>
                <c:pt idx="886">
                  <c:v>688.41021914245573</c:v>
                </c:pt>
                <c:pt idx="887">
                  <c:v>691.08838449413997</c:v>
                </c:pt>
                <c:pt idx="888">
                  <c:v>693.76957090092981</c:v>
                </c:pt>
                <c:pt idx="889">
                  <c:v>696.4537783628266</c:v>
                </c:pt>
                <c:pt idx="890">
                  <c:v>699.14100687982875</c:v>
                </c:pt>
                <c:pt idx="891">
                  <c:v>701.83125645193718</c:v>
                </c:pt>
                <c:pt idx="892">
                  <c:v>704.52452707915268</c:v>
                </c:pt>
                <c:pt idx="893">
                  <c:v>707.22081876147365</c:v>
                </c:pt>
                <c:pt idx="894">
                  <c:v>709.92013149890158</c:v>
                </c:pt>
                <c:pt idx="895">
                  <c:v>712.62246529143511</c:v>
                </c:pt>
                <c:pt idx="896">
                  <c:v>715.32782013907467</c:v>
                </c:pt>
                <c:pt idx="897">
                  <c:v>718.03619604182131</c:v>
                </c:pt>
                <c:pt idx="898">
                  <c:v>720.74759299967343</c:v>
                </c:pt>
                <c:pt idx="899">
                  <c:v>723.46201101263227</c:v>
                </c:pt>
                <c:pt idx="900">
                  <c:v>726.17945008069739</c:v>
                </c:pt>
                <c:pt idx="901">
                  <c:v>728.89991020386833</c:v>
                </c:pt>
                <c:pt idx="902">
                  <c:v>731.62339138214611</c:v>
                </c:pt>
                <c:pt idx="903">
                  <c:v>734.3498936155296</c:v>
                </c:pt>
                <c:pt idx="904">
                  <c:v>737.07941690401958</c:v>
                </c:pt>
                <c:pt idx="905">
                  <c:v>739.81196124761584</c:v>
                </c:pt>
                <c:pt idx="906">
                  <c:v>742.54752664631792</c:v>
                </c:pt>
                <c:pt idx="907">
                  <c:v>745.28611310012673</c:v>
                </c:pt>
                <c:pt idx="908">
                  <c:v>748.02772060904169</c:v>
                </c:pt>
                <c:pt idx="909">
                  <c:v>750.77234917306282</c:v>
                </c:pt>
                <c:pt idx="910">
                  <c:v>753.51999879219022</c:v>
                </c:pt>
                <c:pt idx="911">
                  <c:v>756.27066946642367</c:v>
                </c:pt>
                <c:pt idx="912">
                  <c:v>759.0243611957635</c:v>
                </c:pt>
                <c:pt idx="913">
                  <c:v>761.78107398020961</c:v>
                </c:pt>
                <c:pt idx="914">
                  <c:v>764.54080781976199</c:v>
                </c:pt>
                <c:pt idx="915">
                  <c:v>767.30356271442031</c:v>
                </c:pt>
                <c:pt idx="916">
                  <c:v>770.06933866418501</c:v>
                </c:pt>
                <c:pt idx="917">
                  <c:v>772.83813566905621</c:v>
                </c:pt>
                <c:pt idx="918">
                  <c:v>775.60995372903346</c:v>
                </c:pt>
                <c:pt idx="919">
                  <c:v>778.38479284411699</c:v>
                </c:pt>
                <c:pt idx="920">
                  <c:v>781.16265301430656</c:v>
                </c:pt>
                <c:pt idx="921">
                  <c:v>783.9435342396024</c:v>
                </c:pt>
                <c:pt idx="922">
                  <c:v>786.72743652000474</c:v>
                </c:pt>
                <c:pt idx="923">
                  <c:v>789.51435985551302</c:v>
                </c:pt>
                <c:pt idx="924">
                  <c:v>792.30430424612814</c:v>
                </c:pt>
                <c:pt idx="925">
                  <c:v>795.09726969184885</c:v>
                </c:pt>
                <c:pt idx="926">
                  <c:v>797.89325619267606</c:v>
                </c:pt>
                <c:pt idx="927">
                  <c:v>800.69226374860955</c:v>
                </c:pt>
                <c:pt idx="928">
                  <c:v>803.49429235964885</c:v>
                </c:pt>
                <c:pt idx="929">
                  <c:v>806.29934202579534</c:v>
                </c:pt>
                <c:pt idx="930">
                  <c:v>809.10741274704719</c:v>
                </c:pt>
                <c:pt idx="931">
                  <c:v>811.91850452340532</c:v>
                </c:pt>
                <c:pt idx="932">
                  <c:v>814.7326173548704</c:v>
                </c:pt>
                <c:pt idx="933">
                  <c:v>817.54975124144084</c:v>
                </c:pt>
                <c:pt idx="934">
                  <c:v>820.36990618311847</c:v>
                </c:pt>
                <c:pt idx="935">
                  <c:v>823.19308217990147</c:v>
                </c:pt>
                <c:pt idx="936">
                  <c:v>826.01927923179073</c:v>
                </c:pt>
                <c:pt idx="937">
                  <c:v>828.84849733878718</c:v>
                </c:pt>
                <c:pt idx="938">
                  <c:v>831.680736500889</c:v>
                </c:pt>
                <c:pt idx="939">
                  <c:v>834.51599671809777</c:v>
                </c:pt>
                <c:pt idx="940">
                  <c:v>837.3542779904119</c:v>
                </c:pt>
                <c:pt idx="941">
                  <c:v>840.19558031783254</c:v>
                </c:pt>
                <c:pt idx="942">
                  <c:v>843.0399037003599</c:v>
                </c:pt>
                <c:pt idx="943">
                  <c:v>845.88724813799308</c:v>
                </c:pt>
                <c:pt idx="944">
                  <c:v>848.73761363073254</c:v>
                </c:pt>
                <c:pt idx="945">
                  <c:v>851.5910001785785</c:v>
                </c:pt>
                <c:pt idx="946">
                  <c:v>854.44740778153027</c:v>
                </c:pt>
                <c:pt idx="947">
                  <c:v>857.30683643958901</c:v>
                </c:pt>
                <c:pt idx="948">
                  <c:v>860.1692861527531</c:v>
                </c:pt>
                <c:pt idx="949">
                  <c:v>863.03475692102393</c:v>
                </c:pt>
                <c:pt idx="950">
                  <c:v>865.90324874440103</c:v>
                </c:pt>
                <c:pt idx="951">
                  <c:v>868.77476162288394</c:v>
                </c:pt>
                <c:pt idx="952">
                  <c:v>871.64929555647359</c:v>
                </c:pt>
                <c:pt idx="953">
                  <c:v>874.52685054516951</c:v>
                </c:pt>
                <c:pt idx="954">
                  <c:v>877.40742658897148</c:v>
                </c:pt>
                <c:pt idx="955">
                  <c:v>880.29102368787971</c:v>
                </c:pt>
                <c:pt idx="956">
                  <c:v>883.177641841894</c:v>
                </c:pt>
                <c:pt idx="957">
                  <c:v>886.06728105101479</c:v>
                </c:pt>
                <c:pt idx="958">
                  <c:v>888.95994131524185</c:v>
                </c:pt>
                <c:pt idx="959">
                  <c:v>891.85562263457496</c:v>
                </c:pt>
                <c:pt idx="960">
                  <c:v>894.75432500901411</c:v>
                </c:pt>
                <c:pt idx="961">
                  <c:v>897.65604843855999</c:v>
                </c:pt>
                <c:pt idx="962">
                  <c:v>900.56079292321192</c:v>
                </c:pt>
                <c:pt idx="963">
                  <c:v>903.46855846297012</c:v>
                </c:pt>
                <c:pt idx="964">
                  <c:v>906.3793450578346</c:v>
                </c:pt>
                <c:pt idx="965">
                  <c:v>909.29315270780489</c:v>
                </c:pt>
                <c:pt idx="966">
                  <c:v>912.20998141288192</c:v>
                </c:pt>
                <c:pt idx="967">
                  <c:v>915.12983117306521</c:v>
                </c:pt>
                <c:pt idx="968">
                  <c:v>918.0527019883541</c:v>
                </c:pt>
                <c:pt idx="969">
                  <c:v>920.97859385875017</c:v>
                </c:pt>
                <c:pt idx="970">
                  <c:v>923.90750678425184</c:v>
                </c:pt>
                <c:pt idx="971">
                  <c:v>926.83944076486</c:v>
                </c:pt>
                <c:pt idx="972">
                  <c:v>929.77439580057444</c:v>
                </c:pt>
                <c:pt idx="973">
                  <c:v>932.7123718913947</c:v>
                </c:pt>
                <c:pt idx="974">
                  <c:v>935.65336903732191</c:v>
                </c:pt>
                <c:pt idx="975">
                  <c:v>938.59738723835471</c:v>
                </c:pt>
                <c:pt idx="976">
                  <c:v>941.54442649449379</c:v>
                </c:pt>
                <c:pt idx="977">
                  <c:v>944.49448680573983</c:v>
                </c:pt>
                <c:pt idx="978">
                  <c:v>947.44756817209122</c:v>
                </c:pt>
                <c:pt idx="979">
                  <c:v>950.4036705935498</c:v>
                </c:pt>
                <c:pt idx="980">
                  <c:v>953.36279407011375</c:v>
                </c:pt>
                <c:pt idx="981">
                  <c:v>956.32493860178397</c:v>
                </c:pt>
                <c:pt idx="982">
                  <c:v>959.29010418856137</c:v>
                </c:pt>
                <c:pt idx="983">
                  <c:v>962.25829083044391</c:v>
                </c:pt>
                <c:pt idx="984">
                  <c:v>965.22949852743363</c:v>
                </c:pt>
                <c:pt idx="985">
                  <c:v>968.20372727952895</c:v>
                </c:pt>
                <c:pt idx="986">
                  <c:v>971.18097708673031</c:v>
                </c:pt>
                <c:pt idx="987">
                  <c:v>974.16124794903885</c:v>
                </c:pt>
                <c:pt idx="988">
                  <c:v>977.14453986645276</c:v>
                </c:pt>
                <c:pt idx="989">
                  <c:v>980.13085283897317</c:v>
                </c:pt>
                <c:pt idx="990">
                  <c:v>983.12018686660008</c:v>
                </c:pt>
                <c:pt idx="991">
                  <c:v>986.11254194933281</c:v>
                </c:pt>
                <c:pt idx="992">
                  <c:v>989.10791808717249</c:v>
                </c:pt>
                <c:pt idx="993">
                  <c:v>992.10631528011754</c:v>
                </c:pt>
                <c:pt idx="994">
                  <c:v>995.10773352816932</c:v>
                </c:pt>
                <c:pt idx="995">
                  <c:v>998.11217283132737</c:v>
                </c:pt>
                <c:pt idx="996">
                  <c:v>1001.1196331895912</c:v>
                </c:pt>
                <c:pt idx="997">
                  <c:v>1004.1301146029616</c:v>
                </c:pt>
                <c:pt idx="998">
                  <c:v>1007.1436170714385</c:v>
                </c:pt>
                <c:pt idx="999">
                  <c:v>1010.1601405950214</c:v>
                </c:pt>
                <c:pt idx="1000">
                  <c:v>1013.1796851737106</c:v>
                </c:pt>
                <c:pt idx="1001">
                  <c:v>1016.2022508075056</c:v>
                </c:pt>
                <c:pt idx="1002">
                  <c:v>1019.2278374964073</c:v>
                </c:pt>
                <c:pt idx="1003">
                  <c:v>1022.2564452404154</c:v>
                </c:pt>
                <c:pt idx="1004">
                  <c:v>1025.2880740395296</c:v>
                </c:pt>
                <c:pt idx="1005">
                  <c:v>1028.3227238937495</c:v>
                </c:pt>
                <c:pt idx="1006">
                  <c:v>1031.3603948030764</c:v>
                </c:pt>
                <c:pt idx="1007">
                  <c:v>1034.4010867675092</c:v>
                </c:pt>
                <c:pt idx="1008">
                  <c:v>1037.4447997870484</c:v>
                </c:pt>
                <c:pt idx="1009">
                  <c:v>1040.4915338616938</c:v>
                </c:pt>
                <c:pt idx="1010">
                  <c:v>1043.5412889914451</c:v>
                </c:pt>
                <c:pt idx="1011">
                  <c:v>1046.594065176303</c:v>
                </c:pt>
                <c:pt idx="1012">
                  <c:v>1049.6498624162671</c:v>
                </c:pt>
                <c:pt idx="1013">
                  <c:v>1052.7086807113371</c:v>
                </c:pt>
                <c:pt idx="1014">
                  <c:v>1055.7705200615142</c:v>
                </c:pt>
                <c:pt idx="1015">
                  <c:v>1058.8353804667966</c:v>
                </c:pt>
                <c:pt idx="1016">
                  <c:v>1061.9032619271857</c:v>
                </c:pt>
                <c:pt idx="1017">
                  <c:v>1064.9741644426811</c:v>
                </c:pt>
                <c:pt idx="1018">
                  <c:v>1068.0480880132823</c:v>
                </c:pt>
                <c:pt idx="1019">
                  <c:v>1071.1250326389904</c:v>
                </c:pt>
                <c:pt idx="1020">
                  <c:v>1074.2049983198042</c:v>
                </c:pt>
                <c:pt idx="1021">
                  <c:v>1077.287985055724</c:v>
                </c:pt>
                <c:pt idx="1022">
                  <c:v>1080.373992846751</c:v>
                </c:pt>
                <c:pt idx="1023">
                  <c:v>1083.4630216928836</c:v>
                </c:pt>
                <c:pt idx="1024">
                  <c:v>1086.5550715941229</c:v>
                </c:pt>
                <c:pt idx="1025">
                  <c:v>1089.6501425504678</c:v>
                </c:pt>
                <c:pt idx="1026">
                  <c:v>1092.7482345619189</c:v>
                </c:pt>
                <c:pt idx="1027">
                  <c:v>1095.8493476284771</c:v>
                </c:pt>
                <c:pt idx="1028">
                  <c:v>1098.9534817501408</c:v>
                </c:pt>
                <c:pt idx="1029">
                  <c:v>1102.0606369269115</c:v>
                </c:pt>
                <c:pt idx="1030">
                  <c:v>1105.1708131587875</c:v>
                </c:pt>
                <c:pt idx="1031">
                  <c:v>1108.28401044577</c:v>
                </c:pt>
                <c:pt idx="1032">
                  <c:v>1111.4002287878593</c:v>
                </c:pt>
                <c:pt idx="1033">
                  <c:v>1114.5194681850542</c:v>
                </c:pt>
                <c:pt idx="1034">
                  <c:v>1117.6417286373558</c:v>
                </c:pt>
                <c:pt idx="1035">
                  <c:v>1120.7670101447634</c:v>
                </c:pt>
                <c:pt idx="1036">
                  <c:v>1123.8953127072768</c:v>
                </c:pt>
                <c:pt idx="1037">
                  <c:v>1127.0266363248975</c:v>
                </c:pt>
                <c:pt idx="1038">
                  <c:v>1130.1609809976237</c:v>
                </c:pt>
                <c:pt idx="1039">
                  <c:v>1133.2983467254562</c:v>
                </c:pt>
                <c:pt idx="1040">
                  <c:v>1136.4387335083952</c:v>
                </c:pt>
                <c:pt idx="1041">
                  <c:v>1139.58214134644</c:v>
                </c:pt>
                <c:pt idx="1042">
                  <c:v>1142.7285702395914</c:v>
                </c:pt>
                <c:pt idx="1043">
                  <c:v>1145.8780201878492</c:v>
                </c:pt>
                <c:pt idx="1044">
                  <c:v>1149.0304911912131</c:v>
                </c:pt>
                <c:pt idx="1045">
                  <c:v>1152.1859832496832</c:v>
                </c:pt>
                <c:pt idx="1046">
                  <c:v>1155.3444963632592</c:v>
                </c:pt>
                <c:pt idx="1047">
                  <c:v>1158.5060305319419</c:v>
                </c:pt>
                <c:pt idx="1048">
                  <c:v>1161.6705857557308</c:v>
                </c:pt>
                <c:pt idx="1049">
                  <c:v>1164.8381620346258</c:v>
                </c:pt>
                <c:pt idx="1050">
                  <c:v>1168.0087593686269</c:v>
                </c:pt>
                <c:pt idx="1051">
                  <c:v>1171.1823777577345</c:v>
                </c:pt>
                <c:pt idx="1052">
                  <c:v>1174.3590172019483</c:v>
                </c:pt>
                <c:pt idx="1053">
                  <c:v>1177.5386777012684</c:v>
                </c:pt>
                <c:pt idx="1054">
                  <c:v>1180.7213592556948</c:v>
                </c:pt>
                <c:pt idx="1055">
                  <c:v>1183.907061865227</c:v>
                </c:pt>
                <c:pt idx="1056">
                  <c:v>1187.0957855298657</c:v>
                </c:pt>
                <c:pt idx="1057">
                  <c:v>1190.2875302496109</c:v>
                </c:pt>
                <c:pt idx="1058">
                  <c:v>1193.4822960244617</c:v>
                </c:pt>
                <c:pt idx="1059">
                  <c:v>1196.6800828544197</c:v>
                </c:pt>
                <c:pt idx="1060">
                  <c:v>1199.880890739483</c:v>
                </c:pt>
                <c:pt idx="1061">
                  <c:v>1203.0847196796531</c:v>
                </c:pt>
                <c:pt idx="1062">
                  <c:v>1206.2915696749294</c:v>
                </c:pt>
                <c:pt idx="1063">
                  <c:v>1209.5014407253116</c:v>
                </c:pt>
                <c:pt idx="1064">
                  <c:v>1212.7143328308007</c:v>
                </c:pt>
                <c:pt idx="1065">
                  <c:v>1215.9302459913954</c:v>
                </c:pt>
                <c:pt idx="1066">
                  <c:v>1219.1491802070962</c:v>
                </c:pt>
                <c:pt idx="1067">
                  <c:v>1222.3711354779041</c:v>
                </c:pt>
                <c:pt idx="1068">
                  <c:v>1225.5961118038174</c:v>
                </c:pt>
                <c:pt idx="1069">
                  <c:v>1228.8241091848379</c:v>
                </c:pt>
                <c:pt idx="1070">
                  <c:v>1232.0551276209635</c:v>
                </c:pt>
                <c:pt idx="1071">
                  <c:v>1235.2891671121956</c:v>
                </c:pt>
                <c:pt idx="1072">
                  <c:v>1238.5262276585347</c:v>
                </c:pt>
                <c:pt idx="1073">
                  <c:v>1241.7663092599794</c:v>
                </c:pt>
                <c:pt idx="1074">
                  <c:v>1245.009411916531</c:v>
                </c:pt>
                <c:pt idx="1075">
                  <c:v>1248.255535628188</c:v>
                </c:pt>
                <c:pt idx="1076">
                  <c:v>1251.5046803949513</c:v>
                </c:pt>
                <c:pt idx="1077">
                  <c:v>1254.7568462168217</c:v>
                </c:pt>
                <c:pt idx="1078">
                  <c:v>1258.0120330937973</c:v>
                </c:pt>
                <c:pt idx="1079">
                  <c:v>1261.2702410258798</c:v>
                </c:pt>
                <c:pt idx="1080">
                  <c:v>1264.5314700130684</c:v>
                </c:pt>
                <c:pt idx="1081">
                  <c:v>1267.7957200553628</c:v>
                </c:pt>
                <c:pt idx="1082">
                  <c:v>1271.0629911527644</c:v>
                </c:pt>
                <c:pt idx="1083">
                  <c:v>1274.3332833052714</c:v>
                </c:pt>
                <c:pt idx="1084">
                  <c:v>1277.6065965128851</c:v>
                </c:pt>
                <c:pt idx="1085">
                  <c:v>1280.882930775605</c:v>
                </c:pt>
                <c:pt idx="1086">
                  <c:v>1284.1622860934306</c:v>
                </c:pt>
                <c:pt idx="1087">
                  <c:v>1287.4446624663631</c:v>
                </c:pt>
                <c:pt idx="1088">
                  <c:v>1290.7300598944016</c:v>
                </c:pt>
                <c:pt idx="1089">
                  <c:v>1294.0184783775464</c:v>
                </c:pt>
                <c:pt idx="1090">
                  <c:v>1297.3099179157975</c:v>
                </c:pt>
                <c:pt idx="1091">
                  <c:v>1300.6043785091545</c:v>
                </c:pt>
                <c:pt idx="1092">
                  <c:v>1303.9018601576181</c:v>
                </c:pt>
                <c:pt idx="1093">
                  <c:v>1307.2023628611878</c:v>
                </c:pt>
                <c:pt idx="1094">
                  <c:v>1310.505886619864</c:v>
                </c:pt>
                <c:pt idx="1095">
                  <c:v>1313.8124314336458</c:v>
                </c:pt>
                <c:pt idx="1096">
                  <c:v>1317.1219973025343</c:v>
                </c:pt>
                <c:pt idx="1097">
                  <c:v>1320.4345842265291</c:v>
                </c:pt>
                <c:pt idx="1098">
                  <c:v>1323.7501922056301</c:v>
                </c:pt>
                <c:pt idx="1099">
                  <c:v>1327.0688212398375</c:v>
                </c:pt>
                <c:pt idx="1100">
                  <c:v>1330.3904713291504</c:v>
                </c:pt>
                <c:pt idx="1101">
                  <c:v>1333.7151424735703</c:v>
                </c:pt>
                <c:pt idx="1102">
                  <c:v>1337.0428346730962</c:v>
                </c:pt>
                <c:pt idx="1103">
                  <c:v>1340.3735479277282</c:v>
                </c:pt>
                <c:pt idx="1104">
                  <c:v>1343.7072822374671</c:v>
                </c:pt>
                <c:pt idx="1105">
                  <c:v>1347.0440376023114</c:v>
                </c:pt>
                <c:pt idx="1106">
                  <c:v>1350.3838140222622</c:v>
                </c:pt>
                <c:pt idx="1107">
                  <c:v>1353.7266114973195</c:v>
                </c:pt>
                <c:pt idx="1108">
                  <c:v>1357.0724300274826</c:v>
                </c:pt>
                <c:pt idx="1109">
                  <c:v>1360.4212696127527</c:v>
                </c:pt>
                <c:pt idx="1110">
                  <c:v>1363.7731302531281</c:v>
                </c:pt>
                <c:pt idx="1111">
                  <c:v>1367.1280119486098</c:v>
                </c:pt>
                <c:pt idx="1112">
                  <c:v>1370.4859146991987</c:v>
                </c:pt>
                <c:pt idx="1113">
                  <c:v>1373.846838504893</c:v>
                </c:pt>
                <c:pt idx="1114">
                  <c:v>1377.2107833656944</c:v>
                </c:pt>
                <c:pt idx="1115">
                  <c:v>1380.5777492816012</c:v>
                </c:pt>
                <c:pt idx="1116">
                  <c:v>1383.947736252614</c:v>
                </c:pt>
                <c:pt idx="1117">
                  <c:v>1387.3207442787341</c:v>
                </c:pt>
                <c:pt idx="1118">
                  <c:v>1390.6967733599597</c:v>
                </c:pt>
                <c:pt idx="1119">
                  <c:v>1394.0758234962923</c:v>
                </c:pt>
                <c:pt idx="1120">
                  <c:v>1397.45789468773</c:v>
                </c:pt>
                <c:pt idx="1121">
                  <c:v>1400.8429869342742</c:v>
                </c:pt>
                <c:pt idx="1122">
                  <c:v>1404.2311002359256</c:v>
                </c:pt>
                <c:pt idx="1123">
                  <c:v>1407.6222345926822</c:v>
                </c:pt>
                <c:pt idx="1124">
                  <c:v>1411.0163900045457</c:v>
                </c:pt>
                <c:pt idx="1125">
                  <c:v>1414.4135664715152</c:v>
                </c:pt>
                <c:pt idx="1126">
                  <c:v>1417.8137639935906</c:v>
                </c:pt>
                <c:pt idx="1127">
                  <c:v>1421.2169825707731</c:v>
                </c:pt>
                <c:pt idx="1128">
                  <c:v>1424.623222203061</c:v>
                </c:pt>
                <c:pt idx="1129">
                  <c:v>1428.0324828904556</c:v>
                </c:pt>
                <c:pt idx="1130">
                  <c:v>1431.4447646329563</c:v>
                </c:pt>
                <c:pt idx="1131">
                  <c:v>1434.860067430563</c:v>
                </c:pt>
                <c:pt idx="1132">
                  <c:v>1438.2783912832763</c:v>
                </c:pt>
                <c:pt idx="1133">
                  <c:v>1441.6997361910958</c:v>
                </c:pt>
                <c:pt idx="1134">
                  <c:v>1445.1241021540216</c:v>
                </c:pt>
                <c:pt idx="1135">
                  <c:v>1448.5514891720536</c:v>
                </c:pt>
                <c:pt idx="1136">
                  <c:v>1451.9818972451915</c:v>
                </c:pt>
                <c:pt idx="1137">
                  <c:v>1455.4153263734358</c:v>
                </c:pt>
                <c:pt idx="1138">
                  <c:v>1458.8517765567867</c:v>
                </c:pt>
                <c:pt idx="1139">
                  <c:v>1462.2912477952436</c:v>
                </c:pt>
                <c:pt idx="1140">
                  <c:v>1465.7337400888064</c:v>
                </c:pt>
                <c:pt idx="1141">
                  <c:v>1469.1792534374758</c:v>
                </c:pt>
                <c:pt idx="1142">
                  <c:v>1472.6277878412516</c:v>
                </c:pt>
                <c:pt idx="1143">
                  <c:v>1476.0793433001336</c:v>
                </c:pt>
                <c:pt idx="1144">
                  <c:v>1479.5339198141219</c:v>
                </c:pt>
                <c:pt idx="1145">
                  <c:v>1482.9915173832158</c:v>
                </c:pt>
                <c:pt idx="1146">
                  <c:v>1486.4521360074166</c:v>
                </c:pt>
                <c:pt idx="1147">
                  <c:v>1489.9157756867235</c:v>
                </c:pt>
                <c:pt idx="1148">
                  <c:v>1493.3824364211362</c:v>
                </c:pt>
                <c:pt idx="1149">
                  <c:v>1496.852118210656</c:v>
                </c:pt>
                <c:pt idx="1150">
                  <c:v>1500.3248210552813</c:v>
                </c:pt>
                <c:pt idx="1151">
                  <c:v>1503.800544955013</c:v>
                </c:pt>
                <c:pt idx="1152">
                  <c:v>1507.2792899098513</c:v>
                </c:pt>
                <c:pt idx="1153">
                  <c:v>1510.7610559197958</c:v>
                </c:pt>
                <c:pt idx="1154">
                  <c:v>1514.2458429848464</c:v>
                </c:pt>
                <c:pt idx="1155">
                  <c:v>1517.733651105003</c:v>
                </c:pt>
                <c:pt idx="1156">
                  <c:v>1521.2244802802652</c:v>
                </c:pt>
                <c:pt idx="1157">
                  <c:v>1524.7183305106348</c:v>
                </c:pt>
                <c:pt idx="1158">
                  <c:v>1528.2152017961105</c:v>
                </c:pt>
                <c:pt idx="1159">
                  <c:v>1531.7150941366922</c:v>
                </c:pt>
                <c:pt idx="1160">
                  <c:v>1535.2180075323804</c:v>
                </c:pt>
                <c:pt idx="1161">
                  <c:v>1538.7239419831747</c:v>
                </c:pt>
                <c:pt idx="1162">
                  <c:v>1542.2328974890754</c:v>
                </c:pt>
                <c:pt idx="1163">
                  <c:v>1545.7448740500822</c:v>
                </c:pt>
                <c:pt idx="1164">
                  <c:v>1549.2598716661951</c:v>
                </c:pt>
                <c:pt idx="1165">
                  <c:v>1552.7778903374135</c:v>
                </c:pt>
                <c:pt idx="1166">
                  <c:v>1556.2989300637389</c:v>
                </c:pt>
                <c:pt idx="1167">
                  <c:v>1559.8229908451708</c:v>
                </c:pt>
                <c:pt idx="1168">
                  <c:v>1563.3500726817088</c:v>
                </c:pt>
                <c:pt idx="1169">
                  <c:v>1566.8801755733532</c:v>
                </c:pt>
                <c:pt idx="1170">
                  <c:v>1570.4132995201037</c:v>
                </c:pt>
                <c:pt idx="1171">
                  <c:v>1573.9494445219602</c:v>
                </c:pt>
                <c:pt idx="1172">
                  <c:v>1577.4886105789233</c:v>
                </c:pt>
                <c:pt idx="1173">
                  <c:v>1581.0307976909919</c:v>
                </c:pt>
                <c:pt idx="1174">
                  <c:v>1584.5760058581684</c:v>
                </c:pt>
                <c:pt idx="1175">
                  <c:v>1588.1242350804491</c:v>
                </c:pt>
                <c:pt idx="1176">
                  <c:v>1591.6754853578368</c:v>
                </c:pt>
                <c:pt idx="1177">
                  <c:v>1595.2297566903314</c:v>
                </c:pt>
                <c:pt idx="1178">
                  <c:v>1598.7870490779317</c:v>
                </c:pt>
                <c:pt idx="1179">
                  <c:v>1602.3473625206384</c:v>
                </c:pt>
                <c:pt idx="1180">
                  <c:v>1605.9106970184512</c:v>
                </c:pt>
                <c:pt idx="1181">
                  <c:v>1609.4770525713695</c:v>
                </c:pt>
                <c:pt idx="1182">
                  <c:v>1613.0464291793958</c:v>
                </c:pt>
                <c:pt idx="1183">
                  <c:v>1616.6188268425267</c:v>
                </c:pt>
                <c:pt idx="1184">
                  <c:v>1620.1942455607652</c:v>
                </c:pt>
                <c:pt idx="1185">
                  <c:v>1623.7726853341087</c:v>
                </c:pt>
                <c:pt idx="1186">
                  <c:v>1627.3541461625591</c:v>
                </c:pt>
                <c:pt idx="1187">
                  <c:v>1630.9386280461156</c:v>
                </c:pt>
                <c:pt idx="1188">
                  <c:v>1634.5261309847785</c:v>
                </c:pt>
                <c:pt idx="1189">
                  <c:v>1638.1166549785476</c:v>
                </c:pt>
                <c:pt idx="1190">
                  <c:v>1641.7102000274231</c:v>
                </c:pt>
                <c:pt idx="1191">
                  <c:v>1645.3067661314037</c:v>
                </c:pt>
                <c:pt idx="1192">
                  <c:v>1648.9063532904925</c:v>
                </c:pt>
                <c:pt idx="1193">
                  <c:v>1652.5089615046857</c:v>
                </c:pt>
                <c:pt idx="1194">
                  <c:v>1656.1145907739858</c:v>
                </c:pt>
                <c:pt idx="1195">
                  <c:v>1659.7232410983925</c:v>
                </c:pt>
                <c:pt idx="1196">
                  <c:v>1663.3349124779052</c:v>
                </c:pt>
                <c:pt idx="1197">
                  <c:v>1666.9496049125244</c:v>
                </c:pt>
                <c:pt idx="1198">
                  <c:v>1670.5673184022496</c:v>
                </c:pt>
                <c:pt idx="1199">
                  <c:v>1674.1880529470814</c:v>
                </c:pt>
                <c:pt idx="1200">
                  <c:v>1677.8118085470192</c:v>
                </c:pt>
                <c:pt idx="1201">
                  <c:v>1681.4385852020621</c:v>
                </c:pt>
                <c:pt idx="1202">
                  <c:v>1685.0683829122124</c:v>
                </c:pt>
                <c:pt idx="1203">
                  <c:v>1688.7012016774688</c:v>
                </c:pt>
                <c:pt idx="1204">
                  <c:v>1692.3370414978317</c:v>
                </c:pt>
                <c:pt idx="1205">
                  <c:v>1695.9759023733006</c:v>
                </c:pt>
                <c:pt idx="1206">
                  <c:v>1699.6177843038761</c:v>
                </c:pt>
                <c:pt idx="1207">
                  <c:v>1703.2626872895576</c:v>
                </c:pt>
                <c:pt idx="1208">
                  <c:v>1706.9106113303453</c:v>
                </c:pt>
                <c:pt idx="1209">
                  <c:v>1710.5615564262389</c:v>
                </c:pt>
                <c:pt idx="1210">
                  <c:v>1714.2155225772385</c:v>
                </c:pt>
                <c:pt idx="1211">
                  <c:v>1717.8725097833449</c:v>
                </c:pt>
                <c:pt idx="1212">
                  <c:v>1721.5325180445575</c:v>
                </c:pt>
                <c:pt idx="1213">
                  <c:v>1725.1955473608762</c:v>
                </c:pt>
                <c:pt idx="1214">
                  <c:v>1728.8615977323013</c:v>
                </c:pt>
                <c:pt idx="1215">
                  <c:v>1732.5306691588328</c:v>
                </c:pt>
                <c:pt idx="1216">
                  <c:v>1736.2027616404703</c:v>
                </c:pt>
                <c:pt idx="1217">
                  <c:v>1739.877875177214</c:v>
                </c:pt>
                <c:pt idx="1218">
                  <c:v>1743.5560097690634</c:v>
                </c:pt>
                <c:pt idx="1219">
                  <c:v>1747.2371654160204</c:v>
                </c:pt>
                <c:pt idx="1220">
                  <c:v>1750.9213421180823</c:v>
                </c:pt>
                <c:pt idx="1221">
                  <c:v>1754.6085398752509</c:v>
                </c:pt>
                <c:pt idx="1222">
                  <c:v>1758.2987586875261</c:v>
                </c:pt>
                <c:pt idx="1223">
                  <c:v>1761.9919985549072</c:v>
                </c:pt>
                <c:pt idx="1224">
                  <c:v>1765.6882594773945</c:v>
                </c:pt>
                <c:pt idx="1225">
                  <c:v>1769.3875414549882</c:v>
                </c:pt>
                <c:pt idx="1226">
                  <c:v>1773.0898444876873</c:v>
                </c:pt>
                <c:pt idx="1227">
                  <c:v>1776.7951685754945</c:v>
                </c:pt>
                <c:pt idx="1228">
                  <c:v>1780.5035137184061</c:v>
                </c:pt>
                <c:pt idx="1229">
                  <c:v>1784.2148799164258</c:v>
                </c:pt>
                <c:pt idx="1230">
                  <c:v>1787.9292671695496</c:v>
                </c:pt>
                <c:pt idx="1231">
                  <c:v>1791.6466754777809</c:v>
                </c:pt>
                <c:pt idx="1232">
                  <c:v>1795.3671048411184</c:v>
                </c:pt>
                <c:pt idx="1233">
                  <c:v>1799.0905552595618</c:v>
                </c:pt>
                <c:pt idx="1234">
                  <c:v>1802.8170267331118</c:v>
                </c:pt>
                <c:pt idx="1235">
                  <c:v>1806.5465192617678</c:v>
                </c:pt>
                <c:pt idx="1236">
                  <c:v>1810.2790328455292</c:v>
                </c:pt>
                <c:pt idx="1237">
                  <c:v>1814.0145674843991</c:v>
                </c:pt>
                <c:pt idx="1238">
                  <c:v>1817.753123178373</c:v>
                </c:pt>
                <c:pt idx="1239">
                  <c:v>1821.4946999274541</c:v>
                </c:pt>
                <c:pt idx="1240">
                  <c:v>1825.2392977316413</c:v>
                </c:pt>
                <c:pt idx="1241">
                  <c:v>1828.9869165909349</c:v>
                </c:pt>
                <c:pt idx="1242">
                  <c:v>1832.7375565053346</c:v>
                </c:pt>
                <c:pt idx="1243">
                  <c:v>1836.4912174748408</c:v>
                </c:pt>
                <c:pt idx="1244">
                  <c:v>1840.2478994994531</c:v>
                </c:pt>
                <c:pt idx="1245">
                  <c:v>1844.0076025791714</c:v>
                </c:pt>
                <c:pt idx="1246">
                  <c:v>1847.7703267139955</c:v>
                </c:pt>
                <c:pt idx="1247">
                  <c:v>1851.5360719039263</c:v>
                </c:pt>
                <c:pt idx="1248">
                  <c:v>1855.3048381489637</c:v>
                </c:pt>
                <c:pt idx="1249">
                  <c:v>1859.076625449107</c:v>
                </c:pt>
                <c:pt idx="1250">
                  <c:v>1862.8514338043569</c:v>
                </c:pt>
                <c:pt idx="1251">
                  <c:v>1866.6292632147129</c:v>
                </c:pt>
                <c:pt idx="1252">
                  <c:v>1870.4101136801753</c:v>
                </c:pt>
                <c:pt idx="1253">
                  <c:v>1874.1939852007433</c:v>
                </c:pt>
                <c:pt idx="1254">
                  <c:v>1877.9808777764183</c:v>
                </c:pt>
                <c:pt idx="1255">
                  <c:v>1881.7707914071982</c:v>
                </c:pt>
                <c:pt idx="1256">
                  <c:v>1885.5637260930857</c:v>
                </c:pt>
                <c:pt idx="1257">
                  <c:v>1889.3596818340789</c:v>
                </c:pt>
                <c:pt idx="1258">
                  <c:v>1893.1586586301785</c:v>
                </c:pt>
                <c:pt idx="1259">
                  <c:v>1896.9606564813846</c:v>
                </c:pt>
                <c:pt idx="1260">
                  <c:v>1900.7656753876968</c:v>
                </c:pt>
                <c:pt idx="1261">
                  <c:v>1904.573715349115</c:v>
                </c:pt>
                <c:pt idx="1262">
                  <c:v>1908.3847763656397</c:v>
                </c:pt>
                <c:pt idx="1263">
                  <c:v>1912.1988584372696</c:v>
                </c:pt>
                <c:pt idx="1264">
                  <c:v>1916.0159615640077</c:v>
                </c:pt>
                <c:pt idx="1265">
                  <c:v>1919.8360857458501</c:v>
                </c:pt>
                <c:pt idx="1266">
                  <c:v>1923.6592309828</c:v>
                </c:pt>
                <c:pt idx="1267">
                  <c:v>1927.4853972748558</c:v>
                </c:pt>
                <c:pt idx="1268">
                  <c:v>1931.3145846220177</c:v>
                </c:pt>
                <c:pt idx="1269">
                  <c:v>1935.1467930242861</c:v>
                </c:pt>
                <c:pt idx="1270">
                  <c:v>1938.9820224816606</c:v>
                </c:pt>
                <c:pt idx="1271">
                  <c:v>1942.8202729941406</c:v>
                </c:pt>
                <c:pt idx="1272">
                  <c:v>1946.6615445617285</c:v>
                </c:pt>
                <c:pt idx="1273">
                  <c:v>1950.5058371844211</c:v>
                </c:pt>
                <c:pt idx="1274">
                  <c:v>1954.3531508622216</c:v>
                </c:pt>
                <c:pt idx="1275">
                  <c:v>1958.2034855951263</c:v>
                </c:pt>
                <c:pt idx="1276">
                  <c:v>1962.0568413831384</c:v>
                </c:pt>
                <c:pt idx="1277">
                  <c:v>1965.9132182262565</c:v>
                </c:pt>
                <c:pt idx="1278">
                  <c:v>1969.7726161244811</c:v>
                </c:pt>
                <c:pt idx="1279">
                  <c:v>1973.6350350778118</c:v>
                </c:pt>
                <c:pt idx="1280">
                  <c:v>1977.500475086249</c:v>
                </c:pt>
                <c:pt idx="1281">
                  <c:v>1981.3689361497914</c:v>
                </c:pt>
                <c:pt idx="1282">
                  <c:v>1985.2404182684406</c:v>
                </c:pt>
                <c:pt idx="1283">
                  <c:v>1989.1149214421973</c:v>
                </c:pt>
                <c:pt idx="1284">
                  <c:v>1992.9924456710582</c:v>
                </c:pt>
                <c:pt idx="1285">
                  <c:v>1996.8729909550266</c:v>
                </c:pt>
                <c:pt idx="1286">
                  <c:v>2000.756557294101</c:v>
                </c:pt>
                <c:pt idx="1287">
                  <c:v>2004.6431446882809</c:v>
                </c:pt>
                <c:pt idx="1288">
                  <c:v>2008.5327531375688</c:v>
                </c:pt>
                <c:pt idx="1289">
                  <c:v>2012.4253826419622</c:v>
                </c:pt>
                <c:pt idx="1290">
                  <c:v>2016.3210332014617</c:v>
                </c:pt>
                <c:pt idx="1291">
                  <c:v>2020.2197048160663</c:v>
                </c:pt>
                <c:pt idx="1292">
                  <c:v>2024.1213974857778</c:v>
                </c:pt>
                <c:pt idx="1293">
                  <c:v>2028.0261112105973</c:v>
                </c:pt>
                <c:pt idx="1294">
                  <c:v>2031.9338459905205</c:v>
                </c:pt>
                <c:pt idx="1295">
                  <c:v>2035.8446018255511</c:v>
                </c:pt>
                <c:pt idx="1296">
                  <c:v>2039.7583787156882</c:v>
                </c:pt>
                <c:pt idx="1297">
                  <c:v>2043.6751766609304</c:v>
                </c:pt>
                <c:pt idx="1298">
                  <c:v>2047.5949956612806</c:v>
                </c:pt>
                <c:pt idx="1299">
                  <c:v>2051.5178357167365</c:v>
                </c:pt>
                <c:pt idx="1300">
                  <c:v>2055.4436968272976</c:v>
                </c:pt>
                <c:pt idx="1301">
                  <c:v>2059.3725789929658</c:v>
                </c:pt>
                <c:pt idx="1302">
                  <c:v>2063.3044822137404</c:v>
                </c:pt>
                <c:pt idx="1303">
                  <c:v>2067.2394064896221</c:v>
                </c:pt>
                <c:pt idx="1304">
                  <c:v>2071.1773518206082</c:v>
                </c:pt>
                <c:pt idx="1305">
                  <c:v>2075.1183182067011</c:v>
                </c:pt>
                <c:pt idx="1306">
                  <c:v>2079.0623056479008</c:v>
                </c:pt>
                <c:pt idx="1307">
                  <c:v>2083.0093141442053</c:v>
                </c:pt>
                <c:pt idx="1308">
                  <c:v>2086.9593436956184</c:v>
                </c:pt>
                <c:pt idx="1309">
                  <c:v>2090.9123943021364</c:v>
                </c:pt>
                <c:pt idx="1310">
                  <c:v>2094.8684659637597</c:v>
                </c:pt>
                <c:pt idx="1311">
                  <c:v>2098.8275586804903</c:v>
                </c:pt>
                <c:pt idx="1312">
                  <c:v>2102.7896724523275</c:v>
                </c:pt>
                <c:pt idx="1313">
                  <c:v>2106.7548072792706</c:v>
                </c:pt>
                <c:pt idx="1314">
                  <c:v>2110.72296316132</c:v>
                </c:pt>
                <c:pt idx="1315">
                  <c:v>2114.6941400984756</c:v>
                </c:pt>
                <c:pt idx="1316">
                  <c:v>2118.6683380907366</c:v>
                </c:pt>
                <c:pt idx="1317">
                  <c:v>2122.6455571381043</c:v>
                </c:pt>
                <c:pt idx="1318">
                  <c:v>2126.6257972405801</c:v>
                </c:pt>
                <c:pt idx="1319">
                  <c:v>2130.6090583981604</c:v>
                </c:pt>
                <c:pt idx="1320">
                  <c:v>2134.5953406108465</c:v>
                </c:pt>
                <c:pt idx="1321">
                  <c:v>2138.5846438786393</c:v>
                </c:pt>
                <c:pt idx="1322">
                  <c:v>2142.5769682015389</c:v>
                </c:pt>
                <c:pt idx="1323">
                  <c:v>2146.5723135795442</c:v>
                </c:pt>
                <c:pt idx="1324">
                  <c:v>2150.5706800126563</c:v>
                </c:pt>
                <c:pt idx="1325">
                  <c:v>2154.5720675008743</c:v>
                </c:pt>
                <c:pt idx="1326">
                  <c:v>2158.5764760441975</c:v>
                </c:pt>
                <c:pt idx="1327">
                  <c:v>2162.583905642628</c:v>
                </c:pt>
                <c:pt idx="1328">
                  <c:v>2166.5943562961661</c:v>
                </c:pt>
                <c:pt idx="1329">
                  <c:v>2170.6078280048077</c:v>
                </c:pt>
                <c:pt idx="1330">
                  <c:v>2174.624320768557</c:v>
                </c:pt>
                <c:pt idx="1331">
                  <c:v>2178.6438345874126</c:v>
                </c:pt>
                <c:pt idx="1332">
                  <c:v>2182.6663694613735</c:v>
                </c:pt>
                <c:pt idx="1333">
                  <c:v>2186.6919253904425</c:v>
                </c:pt>
                <c:pt idx="1334">
                  <c:v>2190.7205023746164</c:v>
                </c:pt>
                <c:pt idx="1335">
                  <c:v>2194.7521004138971</c:v>
                </c:pt>
                <c:pt idx="1336">
                  <c:v>2198.7867195082827</c:v>
                </c:pt>
                <c:pt idx="1337">
                  <c:v>2202.8243596577759</c:v>
                </c:pt>
                <c:pt idx="1338">
                  <c:v>2206.8650208623762</c:v>
                </c:pt>
                <c:pt idx="1339">
                  <c:v>2210.9087031220802</c:v>
                </c:pt>
                <c:pt idx="1340">
                  <c:v>2214.9554064368922</c:v>
                </c:pt>
                <c:pt idx="1341">
                  <c:v>2219.00513080681</c:v>
                </c:pt>
                <c:pt idx="1342">
                  <c:v>2223.0578762318332</c:v>
                </c:pt>
                <c:pt idx="1343">
                  <c:v>2227.1136427119645</c:v>
                </c:pt>
                <c:pt idx="1344">
                  <c:v>2231.1724302472016</c:v>
                </c:pt>
                <c:pt idx="1345">
                  <c:v>2235.2342388375432</c:v>
                </c:pt>
                <c:pt idx="1346">
                  <c:v>2239.2990684829924</c:v>
                </c:pt>
                <c:pt idx="1347">
                  <c:v>2243.3669191835479</c:v>
                </c:pt>
                <c:pt idx="1348">
                  <c:v>2247.4377909392106</c:v>
                </c:pt>
                <c:pt idx="1349">
                  <c:v>2251.5116837499772</c:v>
                </c:pt>
                <c:pt idx="1350">
                  <c:v>2255.5885976158515</c:v>
                </c:pt>
                <c:pt idx="1351">
                  <c:v>2259.6685325368317</c:v>
                </c:pt>
                <c:pt idx="1352">
                  <c:v>2263.7514885129176</c:v>
                </c:pt>
                <c:pt idx="1353">
                  <c:v>2267.8374655441112</c:v>
                </c:pt>
                <c:pt idx="1354">
                  <c:v>2271.9264636304106</c:v>
                </c:pt>
                <c:pt idx="1355">
                  <c:v>2276.0184827718149</c:v>
                </c:pt>
                <c:pt idx="1356">
                  <c:v>2280.1135229683264</c:v>
                </c:pt>
                <c:pt idx="1357">
                  <c:v>2284.2115842199441</c:v>
                </c:pt>
                <c:pt idx="1358">
                  <c:v>2288.3126665266682</c:v>
                </c:pt>
                <c:pt idx="1359">
                  <c:v>2292.4167698884985</c:v>
                </c:pt>
                <c:pt idx="1360">
                  <c:v>2296.5238943054351</c:v>
                </c:pt>
                <c:pt idx="1361">
                  <c:v>2300.6340397774766</c:v>
                </c:pt>
                <c:pt idx="1362">
                  <c:v>2304.7472063046262</c:v>
                </c:pt>
                <c:pt idx="1363">
                  <c:v>2308.863393886882</c:v>
                </c:pt>
                <c:pt idx="1364">
                  <c:v>2312.9826025242437</c:v>
                </c:pt>
                <c:pt idx="1365">
                  <c:v>2317.1048322167103</c:v>
                </c:pt>
                <c:pt idx="1366">
                  <c:v>2321.2300829642845</c:v>
                </c:pt>
                <c:pt idx="1367">
                  <c:v>2325.3583547669646</c:v>
                </c:pt>
                <c:pt idx="1368">
                  <c:v>2329.4896476247513</c:v>
                </c:pt>
                <c:pt idx="1369">
                  <c:v>2333.6239615376439</c:v>
                </c:pt>
                <c:pt idx="1370">
                  <c:v>2337.7612965056433</c:v>
                </c:pt>
                <c:pt idx="1371">
                  <c:v>2341.901652528747</c:v>
                </c:pt>
                <c:pt idx="1372">
                  <c:v>2346.0450296069589</c:v>
                </c:pt>
                <c:pt idx="1373">
                  <c:v>2350.1914277402775</c:v>
                </c:pt>
                <c:pt idx="1374">
                  <c:v>2354.3408469287006</c:v>
                </c:pt>
                <c:pt idx="1375">
                  <c:v>2358.4932871722303</c:v>
                </c:pt>
                <c:pt idx="1376">
                  <c:v>2362.6487484708668</c:v>
                </c:pt>
                <c:pt idx="1377">
                  <c:v>2366.8072308246087</c:v>
                </c:pt>
                <c:pt idx="1378">
                  <c:v>2370.9687342334587</c:v>
                </c:pt>
                <c:pt idx="1379">
                  <c:v>2375.1332586974136</c:v>
                </c:pt>
                <c:pt idx="1380">
                  <c:v>2379.3008042164752</c:v>
                </c:pt>
                <c:pt idx="1381">
                  <c:v>2383.4713707906417</c:v>
                </c:pt>
                <c:pt idx="1382">
                  <c:v>2387.6449584199158</c:v>
                </c:pt>
                <c:pt idx="1383">
                  <c:v>2391.8215671042967</c:v>
                </c:pt>
                <c:pt idx="1384">
                  <c:v>2396.0011968437825</c:v>
                </c:pt>
                <c:pt idx="1385">
                  <c:v>2400.183847638375</c:v>
                </c:pt>
                <c:pt idx="1386">
                  <c:v>2404.3695194880738</c:v>
                </c:pt>
                <c:pt idx="1387">
                  <c:v>2408.5582123928775</c:v>
                </c:pt>
                <c:pt idx="1388">
                  <c:v>2412.7499263527898</c:v>
                </c:pt>
                <c:pt idx="1389">
                  <c:v>2416.9446613678074</c:v>
                </c:pt>
                <c:pt idx="1390">
                  <c:v>2421.1424174379304</c:v>
                </c:pt>
                <c:pt idx="1391">
                  <c:v>2425.3431945631601</c:v>
                </c:pt>
                <c:pt idx="1392">
                  <c:v>2429.5469927434965</c:v>
                </c:pt>
                <c:pt idx="1393">
                  <c:v>2433.7538119789401</c:v>
                </c:pt>
                <c:pt idx="1394">
                  <c:v>2437.9636522694882</c:v>
                </c:pt>
                <c:pt idx="1395">
                  <c:v>2442.176513615143</c:v>
                </c:pt>
                <c:pt idx="1396">
                  <c:v>2446.3923960159045</c:v>
                </c:pt>
                <c:pt idx="1397">
                  <c:v>2450.611299471771</c:v>
                </c:pt>
                <c:pt idx="1398">
                  <c:v>2454.8332239827455</c:v>
                </c:pt>
                <c:pt idx="1399">
                  <c:v>2459.0581695488254</c:v>
                </c:pt>
                <c:pt idx="1400">
                  <c:v>2463.2861361700106</c:v>
                </c:pt>
                <c:pt idx="1401">
                  <c:v>2467.5171238463031</c:v>
                </c:pt>
                <c:pt idx="1402">
                  <c:v>2471.7511325777018</c:v>
                </c:pt>
                <c:pt idx="1403">
                  <c:v>2475.9881623642068</c:v>
                </c:pt>
                <c:pt idx="1404">
                  <c:v>2480.2282132058181</c:v>
                </c:pt>
                <c:pt idx="1405">
                  <c:v>2484.4712851025356</c:v>
                </c:pt>
                <c:pt idx="1406">
                  <c:v>2488.7173780543581</c:v>
                </c:pt>
                <c:pt idx="1407">
                  <c:v>2492.9664920612881</c:v>
                </c:pt>
                <c:pt idx="1408">
                  <c:v>2497.2186271233249</c:v>
                </c:pt>
                <c:pt idx="1409">
                  <c:v>2501.4737832404676</c:v>
                </c:pt>
                <c:pt idx="1410">
                  <c:v>2505.7319604127151</c:v>
                </c:pt>
                <c:pt idx="1411">
                  <c:v>2509.9931586400699</c:v>
                </c:pt>
                <c:pt idx="1412">
                  <c:v>2514.2573779225308</c:v>
                </c:pt>
                <c:pt idx="1413">
                  <c:v>2518.5246182600981</c:v>
                </c:pt>
                <c:pt idx="1414">
                  <c:v>2522.7948796527717</c:v>
                </c:pt>
                <c:pt idx="1415">
                  <c:v>2527.0681621005515</c:v>
                </c:pt>
                <c:pt idx="1416">
                  <c:v>2531.3444656034362</c:v>
                </c:pt>
                <c:pt idx="1417">
                  <c:v>2535.6237901614286</c:v>
                </c:pt>
                <c:pt idx="1418">
                  <c:v>2539.9061357745281</c:v>
                </c:pt>
                <c:pt idx="1419">
                  <c:v>2544.1915024427317</c:v>
                </c:pt>
                <c:pt idx="1420">
                  <c:v>2548.4798901660424</c:v>
                </c:pt>
                <c:pt idx="1421">
                  <c:v>2552.7712989444599</c:v>
                </c:pt>
                <c:pt idx="1422">
                  <c:v>2557.0657287779827</c:v>
                </c:pt>
                <c:pt idx="1423">
                  <c:v>2561.3631796666132</c:v>
                </c:pt>
                <c:pt idx="1424">
                  <c:v>2565.663651610349</c:v>
                </c:pt>
                <c:pt idx="1425">
                  <c:v>2569.9671446091916</c:v>
                </c:pt>
                <c:pt idx="1426">
                  <c:v>2574.273658663139</c:v>
                </c:pt>
                <c:pt idx="1427">
                  <c:v>2578.5831937721937</c:v>
                </c:pt>
                <c:pt idx="1428">
                  <c:v>2582.8957499363555</c:v>
                </c:pt>
                <c:pt idx="1429">
                  <c:v>2587.2113271556218</c:v>
                </c:pt>
                <c:pt idx="1430">
                  <c:v>2591.5299254299948</c:v>
                </c:pt>
                <c:pt idx="1431">
                  <c:v>2595.8515447594746</c:v>
                </c:pt>
                <c:pt idx="1432">
                  <c:v>2600.1761851440597</c:v>
                </c:pt>
                <c:pt idx="1433">
                  <c:v>2604.5038465837529</c:v>
                </c:pt>
                <c:pt idx="1434">
                  <c:v>2608.834529078551</c:v>
                </c:pt>
                <c:pt idx="1435">
                  <c:v>2613.1682326284545</c:v>
                </c:pt>
                <c:pt idx="1436">
                  <c:v>2617.5049572334651</c:v>
                </c:pt>
                <c:pt idx="1437">
                  <c:v>2621.8447028935825</c:v>
                </c:pt>
                <c:pt idx="1438">
                  <c:v>2626.1874696088066</c:v>
                </c:pt>
                <c:pt idx="1439">
                  <c:v>2630.5332573791352</c:v>
                </c:pt>
                <c:pt idx="1440">
                  <c:v>2634.8820662045709</c:v>
                </c:pt>
                <c:pt idx="1441">
                  <c:v>2639.233896085113</c:v>
                </c:pt>
                <c:pt idx="1442">
                  <c:v>2643.5887470207604</c:v>
                </c:pt>
                <c:pt idx="1443">
                  <c:v>2647.9466190115163</c:v>
                </c:pt>
                <c:pt idx="1444">
                  <c:v>2652.3075120573767</c:v>
                </c:pt>
                <c:pt idx="1445">
                  <c:v>2656.6714261583429</c:v>
                </c:pt>
                <c:pt idx="1446">
                  <c:v>2661.0383613144159</c:v>
                </c:pt>
                <c:pt idx="1447">
                  <c:v>2665.4083175255955</c:v>
                </c:pt>
                <c:pt idx="1448">
                  <c:v>2669.781294791881</c:v>
                </c:pt>
                <c:pt idx="1449">
                  <c:v>2674.1572931132732</c:v>
                </c:pt>
                <c:pt idx="1450">
                  <c:v>2678.5363124897713</c:v>
                </c:pt>
                <c:pt idx="1451">
                  <c:v>2682.9183529213747</c:v>
                </c:pt>
                <c:pt idx="1452">
                  <c:v>2687.3034144080852</c:v>
                </c:pt>
                <c:pt idx="1453">
                  <c:v>2691.6914969499035</c:v>
                </c:pt>
                <c:pt idx="1454">
                  <c:v>2696.0826005468266</c:v>
                </c:pt>
                <c:pt idx="1455">
                  <c:v>2700.4767251988551</c:v>
                </c:pt>
                <c:pt idx="1456">
                  <c:v>2704.8738709059903</c:v>
                </c:pt>
                <c:pt idx="1457">
                  <c:v>2709.2740376682323</c:v>
                </c:pt>
                <c:pt idx="1458">
                  <c:v>2713.6772254855805</c:v>
                </c:pt>
                <c:pt idx="1459">
                  <c:v>2718.083434358035</c:v>
                </c:pt>
                <c:pt idx="1460">
                  <c:v>2722.4926642855953</c:v>
                </c:pt>
                <c:pt idx="1461">
                  <c:v>2726.9049152682614</c:v>
                </c:pt>
                <c:pt idx="1462">
                  <c:v>2731.3201873060343</c:v>
                </c:pt>
                <c:pt idx="1463">
                  <c:v>2735.7384803989148</c:v>
                </c:pt>
                <c:pt idx="1464">
                  <c:v>2740.1597945468993</c:v>
                </c:pt>
                <c:pt idx="1465">
                  <c:v>2744.5841297499915</c:v>
                </c:pt>
                <c:pt idx="1466">
                  <c:v>2749.0114860081894</c:v>
                </c:pt>
                <c:pt idx="1467">
                  <c:v>2753.4418633214923</c:v>
                </c:pt>
                <c:pt idx="1468">
                  <c:v>2757.8752616899042</c:v>
                </c:pt>
                <c:pt idx="1469">
                  <c:v>2762.3116811134209</c:v>
                </c:pt>
                <c:pt idx="1470">
                  <c:v>2766.751121592044</c:v>
                </c:pt>
                <c:pt idx="1471">
                  <c:v>2771.1935831257724</c:v>
                </c:pt>
                <c:pt idx="1472">
                  <c:v>2775.6390657146076</c:v>
                </c:pt>
                <c:pt idx="1473">
                  <c:v>2780.0875693585508</c:v>
                </c:pt>
                <c:pt idx="1474">
                  <c:v>2784.5390940575976</c:v>
                </c:pt>
                <c:pt idx="1475">
                  <c:v>2788.993639811752</c:v>
                </c:pt>
                <c:pt idx="1476">
                  <c:v>2793.4512066210123</c:v>
                </c:pt>
                <c:pt idx="1477">
                  <c:v>2797.9117944853779</c:v>
                </c:pt>
                <c:pt idx="1478">
                  <c:v>2802.375403404852</c:v>
                </c:pt>
                <c:pt idx="1479">
                  <c:v>2806.8420333794315</c:v>
                </c:pt>
                <c:pt idx="1480">
                  <c:v>2811.3116844091155</c:v>
                </c:pt>
                <c:pt idx="1481">
                  <c:v>2815.7843564939076</c:v>
                </c:pt>
                <c:pt idx="1482">
                  <c:v>2820.2600496338055</c:v>
                </c:pt>
                <c:pt idx="1483">
                  <c:v>2824.738763828811</c:v>
                </c:pt>
                <c:pt idx="1484">
                  <c:v>2829.2204990789201</c:v>
                </c:pt>
                <c:pt idx="1485">
                  <c:v>2833.7052553841368</c:v>
                </c:pt>
                <c:pt idx="1486">
                  <c:v>2838.1930327444597</c:v>
                </c:pt>
                <c:pt idx="1487">
                  <c:v>2842.6838311598876</c:v>
                </c:pt>
                <c:pt idx="1488">
                  <c:v>2847.1776506304241</c:v>
                </c:pt>
                <c:pt idx="1489">
                  <c:v>2851.6744911560659</c:v>
                </c:pt>
                <c:pt idx="1490">
                  <c:v>2856.1743527368126</c:v>
                </c:pt>
                <c:pt idx="1491">
                  <c:v>2860.6772353726669</c:v>
                </c:pt>
                <c:pt idx="1492">
                  <c:v>2865.1831390636271</c:v>
                </c:pt>
                <c:pt idx="1493">
                  <c:v>2869.692063809694</c:v>
                </c:pt>
                <c:pt idx="1494">
                  <c:v>2874.2040096108667</c:v>
                </c:pt>
                <c:pt idx="1495">
                  <c:v>2878.7189764671461</c:v>
                </c:pt>
                <c:pt idx="1496">
                  <c:v>2883.23696437853</c:v>
                </c:pt>
                <c:pt idx="1497">
                  <c:v>2887.7579733450216</c:v>
                </c:pt>
                <c:pt idx="1498">
                  <c:v>2892.2820033666208</c:v>
                </c:pt>
                <c:pt idx="1499">
                  <c:v>2896.8090544433248</c:v>
                </c:pt>
                <c:pt idx="1500">
                  <c:v>2901.3391265751338</c:v>
                </c:pt>
                <c:pt idx="1501">
                  <c:v>2905.8722197620505</c:v>
                </c:pt>
                <c:pt idx="1502">
                  <c:v>2909.6657047934432</c:v>
                </c:pt>
                <c:pt idx="1503">
                  <c:v>2913.4617162883933</c:v>
                </c:pt>
                <c:pt idx="1504">
                  <c:v>2917.2602542469003</c:v>
                </c:pt>
                <c:pt idx="1505">
                  <c:v>2921.0613186689652</c:v>
                </c:pt>
                <c:pt idx="1506">
                  <c:v>2924.8649095545866</c:v>
                </c:pt>
                <c:pt idx="1507">
                  <c:v>2928.6710269037662</c:v>
                </c:pt>
                <c:pt idx="1508">
                  <c:v>2932.4796707165042</c:v>
                </c:pt>
                <c:pt idx="1509">
                  <c:v>2936.2908409927973</c:v>
                </c:pt>
                <c:pt idx="1510">
                  <c:v>2940.1045377326486</c:v>
                </c:pt>
                <c:pt idx="1511">
                  <c:v>2943.9207609360574</c:v>
                </c:pt>
                <c:pt idx="1512">
                  <c:v>2947.7395106030226</c:v>
                </c:pt>
                <c:pt idx="1513">
                  <c:v>2951.560786733547</c:v>
                </c:pt>
                <c:pt idx="1514">
                  <c:v>2955.384589327628</c:v>
                </c:pt>
                <c:pt idx="1515">
                  <c:v>2959.2109183852663</c:v>
                </c:pt>
                <c:pt idx="1516">
                  <c:v>2963.0397739064611</c:v>
                </c:pt>
                <c:pt idx="1517">
                  <c:v>2966.8711558912141</c:v>
                </c:pt>
                <c:pt idx="1518">
                  <c:v>2970.705064339526</c:v>
                </c:pt>
                <c:pt idx="1519">
                  <c:v>2974.5414992513929</c:v>
                </c:pt>
                <c:pt idx="1520">
                  <c:v>2978.3804606268181</c:v>
                </c:pt>
                <c:pt idx="1521">
                  <c:v>2982.2219484658008</c:v>
                </c:pt>
                <c:pt idx="1522">
                  <c:v>2986.0659627683399</c:v>
                </c:pt>
                <c:pt idx="1523">
                  <c:v>2989.9125035344382</c:v>
                </c:pt>
                <c:pt idx="1524">
                  <c:v>2993.761570764093</c:v>
                </c:pt>
                <c:pt idx="1525">
                  <c:v>2997.6131644573043</c:v>
                </c:pt>
                <c:pt idx="1526">
                  <c:v>3001.4672846140738</c:v>
                </c:pt>
                <c:pt idx="1527">
                  <c:v>3004.8325844377068</c:v>
                </c:pt>
                <c:pt idx="1528">
                  <c:v>3008.2000888468792</c:v>
                </c:pt>
                <c:pt idx="1529">
                  <c:v>3011.5697978415874</c:v>
                </c:pt>
                <c:pt idx="1530">
                  <c:v>3014.9417114218345</c:v>
                </c:pt>
                <c:pt idx="1531">
                  <c:v>3018.3158295876192</c:v>
                </c:pt>
                <c:pt idx="1532">
                  <c:v>3021.692152338941</c:v>
                </c:pt>
                <c:pt idx="1533">
                  <c:v>3025.0706796758027</c:v>
                </c:pt>
                <c:pt idx="1534">
                  <c:v>3028.451411598201</c:v>
                </c:pt>
                <c:pt idx="1535">
                  <c:v>3031.8343481061365</c:v>
                </c:pt>
                <c:pt idx="1536">
                  <c:v>3035.2194891996114</c:v>
                </c:pt>
                <c:pt idx="1537">
                  <c:v>3038.6068348786234</c:v>
                </c:pt>
                <c:pt idx="1538">
                  <c:v>3041.9963851431739</c:v>
                </c:pt>
                <c:pt idx="1539">
                  <c:v>3045.3881399932625</c:v>
                </c:pt>
                <c:pt idx="1540">
                  <c:v>3048.7820994288886</c:v>
                </c:pt>
                <c:pt idx="1541">
                  <c:v>3052.1782634500519</c:v>
                </c:pt>
                <c:pt idx="1542">
                  <c:v>3055.5766320567541</c:v>
                </c:pt>
                <c:pt idx="1543">
                  <c:v>3058.9772052489948</c:v>
                </c:pt>
                <c:pt idx="1544">
                  <c:v>3062.3799830267726</c:v>
                </c:pt>
                <c:pt idx="1545">
                  <c:v>3065.7849653900876</c:v>
                </c:pt>
                <c:pt idx="1546">
                  <c:v>3069.192152338941</c:v>
                </c:pt>
                <c:pt idx="1547">
                  <c:v>3072.601543873333</c:v>
                </c:pt>
                <c:pt idx="1548">
                  <c:v>3076.0131399932625</c:v>
                </c:pt>
                <c:pt idx="1549">
                  <c:v>3079.42694069873</c:v>
                </c:pt>
                <c:pt idx="1550">
                  <c:v>3082.8429459897352</c:v>
                </c:pt>
                <c:pt idx="1551">
                  <c:v>3086.2611558662775</c:v>
                </c:pt>
                <c:pt idx="1552">
                  <c:v>3089.6815703283592</c:v>
                </c:pt>
                <c:pt idx="1553">
                  <c:v>3093.1041893759789</c:v>
                </c:pt>
                <c:pt idx="1554">
                  <c:v>3096.5290130091348</c:v>
                </c:pt>
                <c:pt idx="1555">
                  <c:v>3099.9560412278302</c:v>
                </c:pt>
                <c:pt idx="1556">
                  <c:v>3103.3852740320631</c:v>
                </c:pt>
                <c:pt idx="1557">
                  <c:v>3106.8167114218327</c:v>
                </c:pt>
                <c:pt idx="1558">
                  <c:v>3110.2503533971426</c:v>
                </c:pt>
                <c:pt idx="1559">
                  <c:v>3113.6861999579892</c:v>
                </c:pt>
                <c:pt idx="1560">
                  <c:v>3117.1242511043738</c:v>
                </c:pt>
                <c:pt idx="1561">
                  <c:v>3120.5645068362951</c:v>
                </c:pt>
                <c:pt idx="1562">
                  <c:v>3124.0069671537558</c:v>
                </c:pt>
                <c:pt idx="1563">
                  <c:v>3127.451632056755</c:v>
                </c:pt>
                <c:pt idx="1564">
                  <c:v>3130.8985015452904</c:v>
                </c:pt>
                <c:pt idx="1565">
                  <c:v>3134.3475756193648</c:v>
                </c:pt>
                <c:pt idx="1566">
                  <c:v>3137.7988542789767</c:v>
                </c:pt>
                <c:pt idx="1567">
                  <c:v>3141.2523375241258</c:v>
                </c:pt>
                <c:pt idx="1568">
                  <c:v>3144.7080253548147</c:v>
                </c:pt>
                <c:pt idx="1569">
                  <c:v>3148.1659177710403</c:v>
                </c:pt>
                <c:pt idx="1570">
                  <c:v>3151.6260147728035</c:v>
                </c:pt>
                <c:pt idx="1571">
                  <c:v>3155.0883163601052</c:v>
                </c:pt>
                <c:pt idx="1572">
                  <c:v>3158.5528225329449</c:v>
                </c:pt>
                <c:pt idx="1573">
                  <c:v>3162.0195332913231</c:v>
                </c:pt>
                <c:pt idx="1574">
                  <c:v>3165.4884486352375</c:v>
                </c:pt>
                <c:pt idx="1575">
                  <c:v>3168.9595685646909</c:v>
                </c:pt>
                <c:pt idx="1576">
                  <c:v>3172.4328930796823</c:v>
                </c:pt>
                <c:pt idx="1577">
                  <c:v>3175.9084221802104</c:v>
                </c:pt>
                <c:pt idx="1578">
                  <c:v>3179.3861558662784</c:v>
                </c:pt>
                <c:pt idx="1579">
                  <c:v>3182.8660941378835</c:v>
                </c:pt>
                <c:pt idx="1580">
                  <c:v>3186.3482369950252</c:v>
                </c:pt>
                <c:pt idx="1581">
                  <c:v>3189.8325844377064</c:v>
                </c:pt>
                <c:pt idx="1582">
                  <c:v>3193.3191364659251</c:v>
                </c:pt>
                <c:pt idx="1583">
                  <c:v>3196.8078930796819</c:v>
                </c:pt>
                <c:pt idx="1584">
                  <c:v>3200.2988542789767</c:v>
                </c:pt>
                <c:pt idx="1585">
                  <c:v>3203.7920200638091</c:v>
                </c:pt>
                <c:pt idx="1586">
                  <c:v>3207.2873904341791</c:v>
                </c:pt>
                <c:pt idx="1587">
                  <c:v>3210.7849653900876</c:v>
                </c:pt>
                <c:pt idx="1588">
                  <c:v>3214.2847449315345</c:v>
                </c:pt>
                <c:pt idx="1589">
                  <c:v>3217.7867290585191</c:v>
                </c:pt>
                <c:pt idx="1590">
                  <c:v>3221.2909177710403</c:v>
                </c:pt>
                <c:pt idx="1591">
                  <c:v>3224.7973110691005</c:v>
                </c:pt>
                <c:pt idx="1592">
                  <c:v>3228.3059089526982</c:v>
                </c:pt>
                <c:pt idx="1593">
                  <c:v>3231.816711421834</c:v>
                </c:pt>
                <c:pt idx="1594">
                  <c:v>3235.3297184765079</c:v>
                </c:pt>
                <c:pt idx="1595">
                  <c:v>3238.8449301167198</c:v>
                </c:pt>
                <c:pt idx="1596">
                  <c:v>3242.3623463424688</c:v>
                </c:pt>
                <c:pt idx="1597">
                  <c:v>3245.8819671537562</c:v>
                </c:pt>
                <c:pt idx="1598">
                  <c:v>3249.4037925505827</c:v>
                </c:pt>
                <c:pt idx="1599">
                  <c:v>3252.9278225329454</c:v>
                </c:pt>
                <c:pt idx="1600">
                  <c:v>3256.4540571008465</c:v>
                </c:pt>
                <c:pt idx="1601">
                  <c:v>3259.9824962542857</c:v>
                </c:pt>
                <c:pt idx="1602">
                  <c:v>3263.513139993262</c:v>
                </c:pt>
                <c:pt idx="1603">
                  <c:v>3267.0459883177782</c:v>
                </c:pt>
                <c:pt idx="1604">
                  <c:v>3270.5810412278315</c:v>
                </c:pt>
                <c:pt idx="1605">
                  <c:v>3274.1182987234224</c:v>
                </c:pt>
                <c:pt idx="1606">
                  <c:v>3277.6577608045504</c:v>
                </c:pt>
                <c:pt idx="1607">
                  <c:v>3281.1994274712174</c:v>
                </c:pt>
                <c:pt idx="1608">
                  <c:v>3284.7432987234229</c:v>
                </c:pt>
                <c:pt idx="1609">
                  <c:v>3288.2893745611645</c:v>
                </c:pt>
                <c:pt idx="1610">
                  <c:v>3291.8376549844452</c:v>
                </c:pt>
                <c:pt idx="1611">
                  <c:v>3295.3881399932638</c:v>
                </c:pt>
                <c:pt idx="1612">
                  <c:v>3298.9408295876192</c:v>
                </c:pt>
                <c:pt idx="1613">
                  <c:v>3302.4957237675144</c:v>
                </c:pt>
                <c:pt idx="1614">
                  <c:v>3306.0528225329467</c:v>
                </c:pt>
                <c:pt idx="1615">
                  <c:v>3309.6121258839157</c:v>
                </c:pt>
                <c:pt idx="1616">
                  <c:v>3313.1736338204237</c:v>
                </c:pt>
                <c:pt idx="1617">
                  <c:v>3316.7373463424697</c:v>
                </c:pt>
                <c:pt idx="1618">
                  <c:v>3320.3032634500541</c:v>
                </c:pt>
                <c:pt idx="1619">
                  <c:v>3323.8713851431748</c:v>
                </c:pt>
                <c:pt idx="1620">
                  <c:v>3327.4417114218345</c:v>
                </c:pt>
                <c:pt idx="1621">
                  <c:v>3331.0142422860322</c:v>
                </c:pt>
                <c:pt idx="1622">
                  <c:v>3334.588977735767</c:v>
                </c:pt>
                <c:pt idx="1623">
                  <c:v>3338.1659177710412</c:v>
                </c:pt>
                <c:pt idx="1624">
                  <c:v>3341.745062391853</c:v>
                </c:pt>
                <c:pt idx="1625">
                  <c:v>3345.3264115982015</c:v>
                </c:pt>
                <c:pt idx="1626">
                  <c:v>3348.9099653900885</c:v>
                </c:pt>
                <c:pt idx="1627">
                  <c:v>3352.4957237675135</c:v>
                </c:pt>
                <c:pt idx="1628">
                  <c:v>3356.083686730477</c:v>
                </c:pt>
                <c:pt idx="1629">
                  <c:v>3359.6738542789776</c:v>
                </c:pt>
                <c:pt idx="1630">
                  <c:v>3363.2662264130167</c:v>
                </c:pt>
                <c:pt idx="1631">
                  <c:v>3366.8608031325925</c:v>
                </c:pt>
                <c:pt idx="1632">
                  <c:v>3370.4575844377077</c:v>
                </c:pt>
                <c:pt idx="1633">
                  <c:v>3374.056570328361</c:v>
                </c:pt>
                <c:pt idx="1634">
                  <c:v>3377.6577608045518</c:v>
                </c:pt>
                <c:pt idx="1635">
                  <c:v>3381.2611558662793</c:v>
                </c:pt>
                <c:pt idx="1636">
                  <c:v>3384.8667555135457</c:v>
                </c:pt>
                <c:pt idx="1637">
                  <c:v>3388.4745597463502</c:v>
                </c:pt>
                <c:pt idx="1638">
                  <c:v>3392.0845685646927</c:v>
                </c:pt>
                <c:pt idx="1639">
                  <c:v>3395.6967819685729</c:v>
                </c:pt>
                <c:pt idx="1640">
                  <c:v>3399.3111999579914</c:v>
                </c:pt>
                <c:pt idx="1641">
                  <c:v>3402.9278225329463</c:v>
                </c:pt>
                <c:pt idx="1642">
                  <c:v>3406.54664969344</c:v>
                </c:pt>
                <c:pt idx="1643">
                  <c:v>3410.1676814394732</c:v>
                </c:pt>
                <c:pt idx="1644">
                  <c:v>3413.7909177710421</c:v>
                </c:pt>
                <c:pt idx="1645">
                  <c:v>3417.4163586881496</c:v>
                </c:pt>
                <c:pt idx="1646">
                  <c:v>3421.0440041907955</c:v>
                </c:pt>
                <c:pt idx="1647">
                  <c:v>3424.6738542789781</c:v>
                </c:pt>
                <c:pt idx="1648">
                  <c:v>3428.3059089527001</c:v>
                </c:pt>
                <c:pt idx="1649">
                  <c:v>3431.9401682119592</c:v>
                </c:pt>
                <c:pt idx="1650">
                  <c:v>3435.5766320567568</c:v>
                </c:pt>
                <c:pt idx="1651">
                  <c:v>3439.2153004870906</c:v>
                </c:pt>
                <c:pt idx="1652">
                  <c:v>3442.8561735029639</c:v>
                </c:pt>
                <c:pt idx="1653">
                  <c:v>3446.4992511043761</c:v>
                </c:pt>
                <c:pt idx="1654">
                  <c:v>3450.1445332913245</c:v>
                </c:pt>
                <c:pt idx="1655">
                  <c:v>3453.7920200638109</c:v>
                </c:pt>
                <c:pt idx="1656">
                  <c:v>3457.4417114218359</c:v>
                </c:pt>
                <c:pt idx="1657">
                  <c:v>3461.0936073653979</c:v>
                </c:pt>
                <c:pt idx="1658">
                  <c:v>3464.7477078944994</c:v>
                </c:pt>
                <c:pt idx="1659">
                  <c:v>3468.404013009138</c:v>
                </c:pt>
                <c:pt idx="1660">
                  <c:v>3472.0625227093137</c:v>
                </c:pt>
                <c:pt idx="1661">
                  <c:v>3475.7232369950279</c:v>
                </c:pt>
                <c:pt idx="1662">
                  <c:v>3479.3861558662802</c:v>
                </c:pt>
                <c:pt idx="1663">
                  <c:v>3483.0512793230714</c:v>
                </c:pt>
                <c:pt idx="1664">
                  <c:v>3486.7186073653988</c:v>
                </c:pt>
                <c:pt idx="1665">
                  <c:v>3490.3881399932648</c:v>
                </c:pt>
                <c:pt idx="1666">
                  <c:v>3494.0598772066687</c:v>
                </c:pt>
                <c:pt idx="1667">
                  <c:v>3497.7338190056098</c:v>
                </c:pt>
                <c:pt idx="1668">
                  <c:v>3501.4099653900903</c:v>
                </c:pt>
                <c:pt idx="1669">
                  <c:v>3505.0883163601079</c:v>
                </c:pt>
                <c:pt idx="1670">
                  <c:v>3508.7688719156627</c:v>
                </c:pt>
                <c:pt idx="1671">
                  <c:v>3512.4516320567568</c:v>
                </c:pt>
                <c:pt idx="1672">
                  <c:v>3516.1365967833881</c:v>
                </c:pt>
                <c:pt idx="1673">
                  <c:v>3519.8237660955579</c:v>
                </c:pt>
                <c:pt idx="1674">
                  <c:v>3523.5131399932648</c:v>
                </c:pt>
                <c:pt idx="1675">
                  <c:v>3527.2047184765097</c:v>
                </c:pt>
                <c:pt idx="1676">
                  <c:v>3530.8985015452922</c:v>
                </c:pt>
                <c:pt idx="1677">
                  <c:v>3534.5944891996128</c:v>
                </c:pt>
                <c:pt idx="1678">
                  <c:v>3538.2926814394727</c:v>
                </c:pt>
                <c:pt idx="1679">
                  <c:v>3541.9930782648698</c:v>
                </c:pt>
                <c:pt idx="1680">
                  <c:v>3545.6956796758036</c:v>
                </c:pt>
                <c:pt idx="1681">
                  <c:v>3549.4004856722768</c:v>
                </c:pt>
                <c:pt idx="1682">
                  <c:v>3553.1074962542875</c:v>
                </c:pt>
                <c:pt idx="1683">
                  <c:v>3556.8167114218363</c:v>
                </c:pt>
                <c:pt idx="1684">
                  <c:v>3560.5281311749231</c:v>
                </c:pt>
                <c:pt idx="1685">
                  <c:v>3564.2417555135476</c:v>
                </c:pt>
                <c:pt idx="1686">
                  <c:v>3567.9575844377091</c:v>
                </c:pt>
                <c:pt idx="1687">
                  <c:v>3571.6756179474087</c:v>
                </c:pt>
                <c:pt idx="1688">
                  <c:v>3575.3958560426477</c:v>
                </c:pt>
                <c:pt idx="1689">
                  <c:v>3579.1182987234229</c:v>
                </c:pt>
                <c:pt idx="1690">
                  <c:v>3582.842945989737</c:v>
                </c:pt>
                <c:pt idx="1691">
                  <c:v>3586.5697978415892</c:v>
                </c:pt>
                <c:pt idx="1692">
                  <c:v>3590.2988542789781</c:v>
                </c:pt>
                <c:pt idx="1693">
                  <c:v>3594.0301153019063</c:v>
                </c:pt>
                <c:pt idx="1694">
                  <c:v>3597.7635809103722</c:v>
                </c:pt>
                <c:pt idx="1695">
                  <c:v>3601.4992511043756</c:v>
                </c:pt>
                <c:pt idx="1696">
                  <c:v>3605.2371258839162</c:v>
                </c:pt>
                <c:pt idx="1697">
                  <c:v>3608.9772052489957</c:v>
                </c:pt>
                <c:pt idx="1698">
                  <c:v>3612.7194891996141</c:v>
                </c:pt>
                <c:pt idx="1699">
                  <c:v>3616.4639777357684</c:v>
                </c:pt>
                <c:pt idx="1700">
                  <c:v>3620.2106708574615</c:v>
                </c:pt>
                <c:pt idx="1701">
                  <c:v>3623.9595685646927</c:v>
                </c:pt>
                <c:pt idx="1702">
                  <c:v>3627.7106708574606</c:v>
                </c:pt>
                <c:pt idx="1703">
                  <c:v>3631.4639777357688</c:v>
                </c:pt>
                <c:pt idx="1704">
                  <c:v>3635.2194891996137</c:v>
                </c:pt>
                <c:pt idx="1705">
                  <c:v>3638.9772052489952</c:v>
                </c:pt>
                <c:pt idx="1706">
                  <c:v>3642.7371258839157</c:v>
                </c:pt>
                <c:pt idx="1707">
                  <c:v>3646.4992511043743</c:v>
                </c:pt>
                <c:pt idx="1708">
                  <c:v>3650.2635809103722</c:v>
                </c:pt>
                <c:pt idx="1709">
                  <c:v>3654.0301153019059</c:v>
                </c:pt>
                <c:pt idx="1710">
                  <c:v>3657.7988542789781</c:v>
                </c:pt>
                <c:pt idx="1711">
                  <c:v>3661.5697978415883</c:v>
                </c:pt>
                <c:pt idx="1712">
                  <c:v>3665.3429459897357</c:v>
                </c:pt>
              </c:numCache>
            </c:numRef>
          </c:xVal>
          <c:yVal>
            <c:numRef>
              <c:f>'Curves Gamma train'!$AI$2:$AI$5000</c:f>
              <c:numCache>
                <c:formatCode>0.00</c:formatCode>
                <c:ptCount val="4999"/>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numCache>
            </c:numRef>
          </c:yVal>
          <c:smooth val="0"/>
          <c:extLst>
            <c:ext xmlns:c16="http://schemas.microsoft.com/office/drawing/2014/chart" uri="{C3380CC4-5D6E-409C-BE32-E72D297353CC}">
              <c16:uniqueId val="{00000006-96A6-45AE-A58E-69D87D2F731A}"/>
            </c:ext>
          </c:extLst>
        </c:ser>
        <c:ser>
          <c:idx val="12"/>
          <c:order val="7"/>
          <c:tx>
            <c:v>GUI-EOA</c:v>
          </c:tx>
          <c:spPr>
            <a:ln w="19050">
              <a:solidFill>
                <a:schemeClr val="bg1">
                  <a:lumMod val="50000"/>
                </a:schemeClr>
              </a:solidFill>
              <a:prstDash val="dash"/>
            </a:ln>
          </c:spPr>
          <c:marker>
            <c:symbol val="none"/>
          </c:marker>
          <c:xVal>
            <c:numRef>
              <c:f>'Curves Gamma train'!$AE$2:$AE$5000</c:f>
            </c:numRef>
          </c:xVal>
          <c:yVal>
            <c:numRef>
              <c:f>'Curves Gamma train'!$AG$2:$AG$5000</c:f>
            </c:numRef>
          </c:yVal>
          <c:smooth val="0"/>
          <c:extLst>
            <c:ext xmlns:c16="http://schemas.microsoft.com/office/drawing/2014/chart" uri="{C3380CC4-5D6E-409C-BE32-E72D297353CC}">
              <c16:uniqueId val="{00000007-96A6-45AE-A58E-69D87D2F731A}"/>
            </c:ext>
          </c:extLst>
        </c:ser>
        <c:ser>
          <c:idx val="13"/>
          <c:order val="8"/>
          <c:tx>
            <c:v>GUI-SvL</c:v>
          </c:tx>
          <c:spPr>
            <a:ln w="19050">
              <a:solidFill>
                <a:schemeClr val="bg1">
                  <a:lumMod val="50000"/>
                </a:schemeClr>
              </a:solidFill>
              <a:prstDash val="sysDash"/>
            </a:ln>
          </c:spPr>
          <c:marker>
            <c:symbol val="none"/>
          </c:marker>
          <c:xVal>
            <c:numRef>
              <c:f>'Curves Gamma train'!$AF$2:$AF$5000</c:f>
            </c:numRef>
          </c:xVal>
          <c:yVal>
            <c:numRef>
              <c:f>'Curves Gamma train'!$AG$2:$AG$5000</c:f>
            </c:numRef>
          </c:yVal>
          <c:smooth val="0"/>
          <c:extLst>
            <c:ext xmlns:c16="http://schemas.microsoft.com/office/drawing/2014/chart" uri="{C3380CC4-5D6E-409C-BE32-E72D297353CC}">
              <c16:uniqueId val="{00000008-96A6-45AE-A58E-69D87D2F731A}"/>
            </c:ext>
          </c:extLst>
        </c:ser>
        <c:ser>
          <c:idx val="0"/>
          <c:order val="9"/>
          <c:tx>
            <c:v>EBD</c:v>
          </c:tx>
          <c:spPr>
            <a:ln w="25400">
              <a:solidFill>
                <a:srgbClr val="0000FF"/>
              </a:solidFill>
              <a:prstDash val="solid"/>
            </a:ln>
          </c:spPr>
          <c:marker>
            <c:symbol val="none"/>
          </c:marker>
          <c:xVal>
            <c:numRef>
              <c:f>'Curves Gamma train'!$R$2:$R$5000</c:f>
              <c:numCache>
                <c:formatCode>0.00</c:formatCode>
                <c:ptCount val="4999"/>
                <c:pt idx="400">
                  <c:v>-42.044256854982997</c:v>
                </c:pt>
                <c:pt idx="401">
                  <c:v>-41.531076668455874</c:v>
                </c:pt>
                <c:pt idx="402">
                  <c:v>-41.016615133148413</c:v>
                </c:pt>
                <c:pt idx="403">
                  <c:v>-40.500872249060677</c:v>
                </c:pt>
                <c:pt idx="404">
                  <c:v>-39.983848016192525</c:v>
                </c:pt>
                <c:pt idx="405">
                  <c:v>-39.465542434544034</c:v>
                </c:pt>
                <c:pt idx="406">
                  <c:v>-38.945955504115197</c:v>
                </c:pt>
                <c:pt idx="407">
                  <c:v>-38.425087224906051</c:v>
                </c:pt>
                <c:pt idx="408">
                  <c:v>-37.902937596916566</c:v>
                </c:pt>
                <c:pt idx="409">
                  <c:v>-37.379506620146721</c:v>
                </c:pt>
                <c:pt idx="410">
                  <c:v>-36.854794294596502</c:v>
                </c:pt>
                <c:pt idx="411">
                  <c:v>-36.328800620265994</c:v>
                </c:pt>
                <c:pt idx="412">
                  <c:v>-35.801525597155106</c:v>
                </c:pt>
                <c:pt idx="413">
                  <c:v>-35.272969225263914</c:v>
                </c:pt>
                <c:pt idx="414">
                  <c:v>-34.743131504592341</c:v>
                </c:pt>
                <c:pt idx="415">
                  <c:v>-34.212012435140458</c:v>
                </c:pt>
                <c:pt idx="416">
                  <c:v>-33.679612016908202</c:v>
                </c:pt>
                <c:pt idx="417">
                  <c:v>-33.145930249895613</c:v>
                </c:pt>
                <c:pt idx="418">
                  <c:v>-32.610967134102694</c:v>
                </c:pt>
                <c:pt idx="419">
                  <c:v>-32.074722669529443</c:v>
                </c:pt>
                <c:pt idx="420">
                  <c:v>-31.537196856175836</c:v>
                </c:pt>
                <c:pt idx="421">
                  <c:v>-30.998389694041848</c:v>
                </c:pt>
                <c:pt idx="422">
                  <c:v>-30.458301183127553</c:v>
                </c:pt>
                <c:pt idx="423">
                  <c:v>-29.916931323432948</c:v>
                </c:pt>
                <c:pt idx="424">
                  <c:v>-29.374280114957966</c:v>
                </c:pt>
                <c:pt idx="425">
                  <c:v>-28.830347557702627</c:v>
                </c:pt>
                <c:pt idx="426">
                  <c:v>-28.285133651666936</c:v>
                </c:pt>
                <c:pt idx="427">
                  <c:v>-27.738638396850913</c:v>
                </c:pt>
                <c:pt idx="428">
                  <c:v>-27.19086179325463</c:v>
                </c:pt>
                <c:pt idx="429">
                  <c:v>-26.64180384087792</c:v>
                </c:pt>
                <c:pt idx="430">
                  <c:v>-26.091464539720878</c:v>
                </c:pt>
                <c:pt idx="431">
                  <c:v>-25.53984388978348</c:v>
                </c:pt>
                <c:pt idx="432">
                  <c:v>-24.986941891065776</c:v>
                </c:pt>
                <c:pt idx="433">
                  <c:v>-24.43275854356774</c:v>
                </c:pt>
                <c:pt idx="434">
                  <c:v>-23.877293847289323</c:v>
                </c:pt>
                <c:pt idx="435">
                  <c:v>-23.320547802230575</c:v>
                </c:pt>
                <c:pt idx="436">
                  <c:v>-22.762520408391474</c:v>
                </c:pt>
                <c:pt idx="437">
                  <c:v>-22.203211665772042</c:v>
                </c:pt>
                <c:pt idx="438">
                  <c:v>-21.642621574372278</c:v>
                </c:pt>
                <c:pt idx="439">
                  <c:v>-21.080750134192183</c:v>
                </c:pt>
                <c:pt idx="440">
                  <c:v>-20.517597345231707</c:v>
                </c:pt>
                <c:pt idx="441">
                  <c:v>-19.953163207490899</c:v>
                </c:pt>
                <c:pt idx="442">
                  <c:v>-19.387447720969735</c:v>
                </c:pt>
                <c:pt idx="443">
                  <c:v>-18.820450885668311</c:v>
                </c:pt>
                <c:pt idx="444">
                  <c:v>-18.252172701586463</c:v>
                </c:pt>
                <c:pt idx="445">
                  <c:v>-17.682613168724284</c:v>
                </c:pt>
                <c:pt idx="446">
                  <c:v>-17.111772287081749</c:v>
                </c:pt>
                <c:pt idx="447">
                  <c:v>-16.539650056658882</c:v>
                </c:pt>
                <c:pt idx="448">
                  <c:v>-15.966246477455755</c:v>
                </c:pt>
                <c:pt idx="449">
                  <c:v>-15.3915615494722</c:v>
                </c:pt>
                <c:pt idx="450">
                  <c:v>-14.815595272708292</c:v>
                </c:pt>
                <c:pt idx="451">
                  <c:v>-14.238347647164051</c:v>
                </c:pt>
                <c:pt idx="452">
                  <c:v>-13.659818672839503</c:v>
                </c:pt>
                <c:pt idx="453">
                  <c:v>-13.080008349734623</c:v>
                </c:pt>
                <c:pt idx="454">
                  <c:v>-12.498916677849341</c:v>
                </c:pt>
                <c:pt idx="455">
                  <c:v>-11.91654365718375</c:v>
                </c:pt>
                <c:pt idx="456">
                  <c:v>-11.332889287737828</c:v>
                </c:pt>
                <c:pt idx="457">
                  <c:v>-10.747953569511527</c:v>
                </c:pt>
                <c:pt idx="458">
                  <c:v>-10.161736502504942</c:v>
                </c:pt>
                <c:pt idx="459">
                  <c:v>-9.5742380867179548</c:v>
                </c:pt>
                <c:pt idx="460">
                  <c:v>-8.9854583221506594</c:v>
                </c:pt>
                <c:pt idx="461">
                  <c:v>-8.3953972088030095</c:v>
                </c:pt>
                <c:pt idx="462">
                  <c:v>-7.8040547466750043</c:v>
                </c:pt>
                <c:pt idx="463">
                  <c:v>-7.2114309357666908</c:v>
                </c:pt>
                <c:pt idx="464">
                  <c:v>-6.617525776078045</c:v>
                </c:pt>
                <c:pt idx="465">
                  <c:v>-6.0223392676089968</c:v>
                </c:pt>
                <c:pt idx="466">
                  <c:v>-5.4258714103596173</c:v>
                </c:pt>
                <c:pt idx="467">
                  <c:v>-4.8281222043299064</c:v>
                </c:pt>
                <c:pt idx="468">
                  <c:v>-4.2290916495199351</c:v>
                </c:pt>
                <c:pt idx="469">
                  <c:v>-3.6287797459295135</c:v>
                </c:pt>
                <c:pt idx="470">
                  <c:v>-3.0271864935587844</c:v>
                </c:pt>
                <c:pt idx="471">
                  <c:v>-2.4243118924077001</c:v>
                </c:pt>
                <c:pt idx="472">
                  <c:v>-1.8201559424763079</c:v>
                </c:pt>
                <c:pt idx="473">
                  <c:v>-1.2147186437645603</c:v>
                </c:pt>
                <c:pt idx="474">
                  <c:v>-0.60799999627245771</c:v>
                </c:pt>
                <c:pt idx="475">
                  <c:v>0</c:v>
                </c:pt>
                <c:pt idx="476">
                  <c:v>0.60928134505276565</c:v>
                </c:pt>
                <c:pt idx="477">
                  <c:v>1.2198440388859102</c:v>
                </c:pt>
                <c:pt idx="478">
                  <c:v>1.8316880814993626</c:v>
                </c:pt>
                <c:pt idx="479">
                  <c:v>2.4448134728931938</c:v>
                </c:pt>
                <c:pt idx="480">
                  <c:v>3.0592202130673094</c:v>
                </c:pt>
                <c:pt idx="481">
                  <c:v>3.6749083020218274</c:v>
                </c:pt>
                <c:pt idx="482">
                  <c:v>4.2918777397566767</c:v>
                </c:pt>
                <c:pt idx="483">
                  <c:v>4.9101285262718344</c:v>
                </c:pt>
                <c:pt idx="484">
                  <c:v>5.5296606615673234</c:v>
                </c:pt>
                <c:pt idx="485">
                  <c:v>6.1504741456432148</c:v>
                </c:pt>
                <c:pt idx="486">
                  <c:v>6.7725689784994376</c:v>
                </c:pt>
                <c:pt idx="487">
                  <c:v>7.3959451601359918</c:v>
                </c:pt>
                <c:pt idx="488">
                  <c:v>8.0206026905528311</c:v>
                </c:pt>
                <c:pt idx="489">
                  <c:v>8.646541569750072</c:v>
                </c:pt>
                <c:pt idx="490">
                  <c:v>9.2737617977276692</c:v>
                </c:pt>
                <c:pt idx="491">
                  <c:v>9.9022633744856208</c:v>
                </c:pt>
                <c:pt idx="492">
                  <c:v>10.532046300023881</c:v>
                </c:pt>
                <c:pt idx="493">
                  <c:v>11.163110574342424</c:v>
                </c:pt>
                <c:pt idx="494">
                  <c:v>11.795456197441393</c:v>
                </c:pt>
                <c:pt idx="495">
                  <c:v>12.429083169320695</c:v>
                </c:pt>
                <c:pt idx="496">
                  <c:v>13.063991489980351</c:v>
                </c:pt>
                <c:pt idx="497">
                  <c:v>13.700181159420293</c:v>
                </c:pt>
                <c:pt idx="498">
                  <c:v>14.337652177640589</c:v>
                </c:pt>
                <c:pt idx="499">
                  <c:v>14.976404544641264</c:v>
                </c:pt>
                <c:pt idx="500">
                  <c:v>15.616438260422271</c:v>
                </c:pt>
                <c:pt idx="501">
                  <c:v>16.257753324983586</c:v>
                </c:pt>
                <c:pt idx="502">
                  <c:v>16.900349738325303</c:v>
                </c:pt>
                <c:pt idx="503">
                  <c:v>17.544227500447306</c:v>
                </c:pt>
                <c:pt idx="504">
                  <c:v>18.189386611349686</c:v>
                </c:pt>
                <c:pt idx="505">
                  <c:v>18.835827071032373</c:v>
                </c:pt>
                <c:pt idx="506">
                  <c:v>19.483548879495441</c:v>
                </c:pt>
                <c:pt idx="507">
                  <c:v>20.132552036738861</c:v>
                </c:pt>
                <c:pt idx="508">
                  <c:v>20.782836542762567</c:v>
                </c:pt>
                <c:pt idx="509">
                  <c:v>21.434402397566629</c:v>
                </c:pt>
                <c:pt idx="510">
                  <c:v>22.087249601151068</c:v>
                </c:pt>
                <c:pt idx="511">
                  <c:v>22.741378153515839</c:v>
                </c:pt>
                <c:pt idx="512">
                  <c:v>23.396788054660966</c:v>
                </c:pt>
                <c:pt idx="513">
                  <c:v>24.053479304586354</c:v>
                </c:pt>
                <c:pt idx="514">
                  <c:v>24.711451903292168</c:v>
                </c:pt>
                <c:pt idx="515">
                  <c:v>25.370705850778315</c:v>
                </c:pt>
                <c:pt idx="516">
                  <c:v>26.031241147044813</c:v>
                </c:pt>
                <c:pt idx="517">
                  <c:v>26.693057792091622</c:v>
                </c:pt>
                <c:pt idx="518">
                  <c:v>27.356155785918737</c:v>
                </c:pt>
                <c:pt idx="519">
                  <c:v>28.02053512852628</c:v>
                </c:pt>
                <c:pt idx="520">
                  <c:v>28.686195819914129</c:v>
                </c:pt>
                <c:pt idx="521">
                  <c:v>29.353137860082288</c:v>
                </c:pt>
                <c:pt idx="522">
                  <c:v>30.02136124903085</c:v>
                </c:pt>
                <c:pt idx="523">
                  <c:v>30.690865986759693</c:v>
                </c:pt>
                <c:pt idx="524">
                  <c:v>31.361652073268939</c:v>
                </c:pt>
                <c:pt idx="525">
                  <c:v>32.03371950855847</c:v>
                </c:pt>
                <c:pt idx="526">
                  <c:v>32.707068292628378</c:v>
                </c:pt>
                <c:pt idx="527">
                  <c:v>33.381698425478646</c:v>
                </c:pt>
                <c:pt idx="528">
                  <c:v>34.057609907109196</c:v>
                </c:pt>
                <c:pt idx="529">
                  <c:v>34.734802737520099</c:v>
                </c:pt>
                <c:pt idx="530">
                  <c:v>35.413276916711382</c:v>
                </c:pt>
                <c:pt idx="531">
                  <c:v>36.093032444683018</c:v>
                </c:pt>
                <c:pt idx="532">
                  <c:v>36.774069321434986</c:v>
                </c:pt>
                <c:pt idx="533">
                  <c:v>37.456387546967214</c:v>
                </c:pt>
                <c:pt idx="534">
                  <c:v>38.139987121279873</c:v>
                </c:pt>
                <c:pt idx="535">
                  <c:v>38.824868044372863</c:v>
                </c:pt>
                <c:pt idx="536">
                  <c:v>39.511030316246206</c:v>
                </c:pt>
                <c:pt idx="537">
                  <c:v>40.198473936899902</c:v>
                </c:pt>
                <c:pt idx="538">
                  <c:v>40.887198906333836</c:v>
                </c:pt>
                <c:pt idx="539">
                  <c:v>41.577205224548194</c:v>
                </c:pt>
                <c:pt idx="540">
                  <c:v>42.268492891542913</c:v>
                </c:pt>
                <c:pt idx="541">
                  <c:v>42.961061907317962</c:v>
                </c:pt>
                <c:pt idx="542">
                  <c:v>43.654912271873322</c:v>
                </c:pt>
                <c:pt idx="543">
                  <c:v>44.350043985209012</c:v>
                </c:pt>
                <c:pt idx="544">
                  <c:v>45.046457047325106</c:v>
                </c:pt>
                <c:pt idx="545">
                  <c:v>45.744151458221531</c:v>
                </c:pt>
                <c:pt idx="546">
                  <c:v>46.443127217898258</c:v>
                </c:pt>
                <c:pt idx="547">
                  <c:v>47.143384326355367</c:v>
                </c:pt>
                <c:pt idx="548">
                  <c:v>47.844922783592757</c:v>
                </c:pt>
                <c:pt idx="549">
                  <c:v>48.54774258961055</c:v>
                </c:pt>
                <c:pt idx="550">
                  <c:v>49.251843744408632</c:v>
                </c:pt>
                <c:pt idx="551">
                  <c:v>49.957226247987116</c:v>
                </c:pt>
                <c:pt idx="552">
                  <c:v>50.663890100345952</c:v>
                </c:pt>
                <c:pt idx="553">
                  <c:v>51.371835301485049</c:v>
                </c:pt>
                <c:pt idx="554">
                  <c:v>52.081061851404527</c:v>
                </c:pt>
                <c:pt idx="555">
                  <c:v>52.791569750104358</c:v>
                </c:pt>
                <c:pt idx="556">
                  <c:v>53.503358997584549</c:v>
                </c:pt>
                <c:pt idx="557">
                  <c:v>54.216429593845092</c:v>
                </c:pt>
                <c:pt idx="558">
                  <c:v>54.930781538885874</c:v>
                </c:pt>
                <c:pt idx="559">
                  <c:v>55.646414832707102</c:v>
                </c:pt>
                <c:pt idx="560">
                  <c:v>56.363329475308639</c:v>
                </c:pt>
                <c:pt idx="561">
                  <c:v>57.081525466690557</c:v>
                </c:pt>
                <c:pt idx="562">
                  <c:v>57.801002806852757</c:v>
                </c:pt>
                <c:pt idx="563">
                  <c:v>58.521761495795289</c:v>
                </c:pt>
                <c:pt idx="564">
                  <c:v>59.243801533518223</c:v>
                </c:pt>
                <c:pt idx="565">
                  <c:v>59.967122920021488</c:v>
                </c:pt>
                <c:pt idx="566">
                  <c:v>60.691725655305063</c:v>
                </c:pt>
                <c:pt idx="567">
                  <c:v>61.417609739369013</c:v>
                </c:pt>
                <c:pt idx="568">
                  <c:v>62.144775172213272</c:v>
                </c:pt>
                <c:pt idx="569">
                  <c:v>62.873221953837913</c:v>
                </c:pt>
                <c:pt idx="570">
                  <c:v>63.602950084242835</c:v>
                </c:pt>
                <c:pt idx="571">
                  <c:v>64.333959563428166</c:v>
                </c:pt>
                <c:pt idx="572">
                  <c:v>65.066250391393851</c:v>
                </c:pt>
                <c:pt idx="573">
                  <c:v>65.799822568139817</c:v>
                </c:pt>
                <c:pt idx="574">
                  <c:v>66.534676093666107</c:v>
                </c:pt>
                <c:pt idx="575">
                  <c:v>67.270810967972807</c:v>
                </c:pt>
                <c:pt idx="576">
                  <c:v>68.008227191059831</c:v>
                </c:pt>
                <c:pt idx="577">
                  <c:v>68.746924762927222</c:v>
                </c:pt>
                <c:pt idx="578">
                  <c:v>69.486903683574823</c:v>
                </c:pt>
                <c:pt idx="579">
                  <c:v>70.22816395300292</c:v>
                </c:pt>
                <c:pt idx="580">
                  <c:v>70.970705571211326</c:v>
                </c:pt>
                <c:pt idx="581">
                  <c:v>71.714528538200085</c:v>
                </c:pt>
                <c:pt idx="582">
                  <c:v>72.459632853969154</c:v>
                </c:pt>
                <c:pt idx="583">
                  <c:v>73.206018518518476</c:v>
                </c:pt>
                <c:pt idx="584">
                  <c:v>73.953685531848251</c:v>
                </c:pt>
                <c:pt idx="585">
                  <c:v>74.702633893958378</c:v>
                </c:pt>
                <c:pt idx="586">
                  <c:v>75.452863604848815</c:v>
                </c:pt>
                <c:pt idx="587">
                  <c:v>76.204374664519662</c:v>
                </c:pt>
                <c:pt idx="588">
                  <c:v>76.957167072970677</c:v>
                </c:pt>
                <c:pt idx="589">
                  <c:v>77.711240830202186</c:v>
                </c:pt>
                <c:pt idx="590">
                  <c:v>78.466595936214006</c:v>
                </c:pt>
                <c:pt idx="591">
                  <c:v>79.223232391006178</c:v>
                </c:pt>
                <c:pt idx="592">
                  <c:v>79.981150194578703</c:v>
                </c:pt>
                <c:pt idx="593">
                  <c:v>80.740349346931481</c:v>
                </c:pt>
                <c:pt idx="594">
                  <c:v>81.500829848064669</c:v>
                </c:pt>
                <c:pt idx="595">
                  <c:v>82.262591697978209</c:v>
                </c:pt>
                <c:pt idx="596">
                  <c:v>83.025634896672102</c:v>
                </c:pt>
                <c:pt idx="597">
                  <c:v>83.78995944414622</c:v>
                </c:pt>
                <c:pt idx="598">
                  <c:v>84.555565340400776</c:v>
                </c:pt>
                <c:pt idx="599">
                  <c:v>85.322452585435698</c:v>
                </c:pt>
                <c:pt idx="600">
                  <c:v>86.090621179250974</c:v>
                </c:pt>
                <c:pt idx="601">
                  <c:v>86.86007112184646</c:v>
                </c:pt>
                <c:pt idx="602">
                  <c:v>87.630802413222398</c:v>
                </c:pt>
                <c:pt idx="603">
                  <c:v>88.402815053378689</c:v>
                </c:pt>
                <c:pt idx="604">
                  <c:v>89.176109042315332</c:v>
                </c:pt>
                <c:pt idx="605">
                  <c:v>89.950684380032186</c:v>
                </c:pt>
                <c:pt idx="606">
                  <c:v>90.726541066529492</c:v>
                </c:pt>
                <c:pt idx="607">
                  <c:v>91.503679101807109</c:v>
                </c:pt>
                <c:pt idx="608">
                  <c:v>92.28209848586512</c:v>
                </c:pt>
                <c:pt idx="609">
                  <c:v>93.061799218703356</c:v>
                </c:pt>
                <c:pt idx="610">
                  <c:v>93.842781300322031</c:v>
                </c:pt>
                <c:pt idx="611">
                  <c:v>94.625044730721072</c:v>
                </c:pt>
                <c:pt idx="612">
                  <c:v>95.408589509900423</c:v>
                </c:pt>
                <c:pt idx="613">
                  <c:v>96.193415637860028</c:v>
                </c:pt>
                <c:pt idx="614">
                  <c:v>96.979523114600084</c:v>
                </c:pt>
                <c:pt idx="615">
                  <c:v>97.766911940120451</c:v>
                </c:pt>
                <c:pt idx="616">
                  <c:v>98.555582114421213</c:v>
                </c:pt>
                <c:pt idx="617">
                  <c:v>99.345533637502285</c:v>
                </c:pt>
                <c:pt idx="618">
                  <c:v>100.13676650936357</c:v>
                </c:pt>
                <c:pt idx="619">
                  <c:v>100.92928073000535</c:v>
                </c:pt>
                <c:pt idx="620">
                  <c:v>101.72307629942743</c:v>
                </c:pt>
                <c:pt idx="621">
                  <c:v>102.51815321762987</c:v>
                </c:pt>
                <c:pt idx="622">
                  <c:v>103.31451148461268</c:v>
                </c:pt>
                <c:pt idx="623">
                  <c:v>104.1121511003757</c:v>
                </c:pt>
                <c:pt idx="624">
                  <c:v>104.91107206491917</c:v>
                </c:pt>
                <c:pt idx="625">
                  <c:v>105.71127437824299</c:v>
                </c:pt>
                <c:pt idx="626">
                  <c:v>106.51275804034717</c:v>
                </c:pt>
                <c:pt idx="627">
                  <c:v>107.31552305123165</c:v>
                </c:pt>
                <c:pt idx="628">
                  <c:v>108.11956941089639</c:v>
                </c:pt>
                <c:pt idx="629">
                  <c:v>108.92489711934154</c:v>
                </c:pt>
                <c:pt idx="630">
                  <c:v>109.73150617656708</c:v>
                </c:pt>
                <c:pt idx="631">
                  <c:v>110.53939658257293</c:v>
                </c:pt>
                <c:pt idx="632">
                  <c:v>111.34856833735914</c:v>
                </c:pt>
                <c:pt idx="633">
                  <c:v>112.15902144092561</c:v>
                </c:pt>
                <c:pt idx="634">
                  <c:v>112.97075589327248</c:v>
                </c:pt>
                <c:pt idx="635">
                  <c:v>113.78377169439972</c:v>
                </c:pt>
                <c:pt idx="636">
                  <c:v>114.59806884430731</c:v>
                </c:pt>
                <c:pt idx="637">
                  <c:v>115.41364734299525</c:v>
                </c:pt>
                <c:pt idx="638">
                  <c:v>116.2305071904634</c:v>
                </c:pt>
                <c:pt idx="639">
                  <c:v>117.048648386712</c:v>
                </c:pt>
                <c:pt idx="640">
                  <c:v>117.86807093174096</c:v>
                </c:pt>
                <c:pt idx="641">
                  <c:v>118.68877482555013</c:v>
                </c:pt>
                <c:pt idx="642">
                  <c:v>119.51076006813975</c:v>
                </c:pt>
                <c:pt idx="643">
                  <c:v>120.33402665950972</c:v>
                </c:pt>
                <c:pt idx="644">
                  <c:v>121.15857459966006</c:v>
                </c:pt>
                <c:pt idx="645">
                  <c:v>121.98440388859075</c:v>
                </c:pt>
                <c:pt idx="646">
                  <c:v>122.81151452630161</c:v>
                </c:pt>
                <c:pt idx="647">
                  <c:v>123.63990651279296</c:v>
                </c:pt>
                <c:pt idx="648">
                  <c:v>124.46957984806467</c:v>
                </c:pt>
                <c:pt idx="649">
                  <c:v>125.30053453211669</c:v>
                </c:pt>
                <c:pt idx="650">
                  <c:v>126.13277056494896</c:v>
                </c:pt>
                <c:pt idx="651">
                  <c:v>126.96628794656168</c:v>
                </c:pt>
                <c:pt idx="652">
                  <c:v>127.80108667695475</c:v>
                </c:pt>
                <c:pt idx="653">
                  <c:v>128.63716675612815</c:v>
                </c:pt>
                <c:pt idx="654">
                  <c:v>129.47452818408189</c:v>
                </c:pt>
                <c:pt idx="655">
                  <c:v>130.31317096081585</c:v>
                </c:pt>
                <c:pt idx="656">
                  <c:v>131.1530950863303</c:v>
                </c:pt>
                <c:pt idx="657">
                  <c:v>131.99430056062505</c:v>
                </c:pt>
                <c:pt idx="658">
                  <c:v>132.83678738370008</c:v>
                </c:pt>
                <c:pt idx="659">
                  <c:v>133.68055555555566</c:v>
                </c:pt>
                <c:pt idx="660">
                  <c:v>134.52560507619134</c:v>
                </c:pt>
                <c:pt idx="661">
                  <c:v>135.37193594560748</c:v>
                </c:pt>
                <c:pt idx="662">
                  <c:v>136.21954816380398</c:v>
                </c:pt>
                <c:pt idx="663">
                  <c:v>137.06844173078068</c:v>
                </c:pt>
                <c:pt idx="664">
                  <c:v>137.91861664653797</c:v>
                </c:pt>
                <c:pt idx="665">
                  <c:v>138.77007291107535</c:v>
                </c:pt>
                <c:pt idx="666">
                  <c:v>139.62281052439312</c:v>
                </c:pt>
                <c:pt idx="667">
                  <c:v>140.47682948649137</c:v>
                </c:pt>
                <c:pt idx="668">
                  <c:v>141.33212979736979</c:v>
                </c:pt>
                <c:pt idx="669">
                  <c:v>142.1887114570288</c:v>
                </c:pt>
                <c:pt idx="670">
                  <c:v>143.0465744654679</c:v>
                </c:pt>
                <c:pt idx="671">
                  <c:v>143.90571882268733</c:v>
                </c:pt>
                <c:pt idx="672">
                  <c:v>144.76614452868736</c:v>
                </c:pt>
                <c:pt idx="673">
                  <c:v>145.62785158346747</c:v>
                </c:pt>
                <c:pt idx="674">
                  <c:v>146.49083998702818</c:v>
                </c:pt>
                <c:pt idx="675">
                  <c:v>147.355109739369</c:v>
                </c:pt>
                <c:pt idx="676">
                  <c:v>148.22066084049018</c:v>
                </c:pt>
                <c:pt idx="677">
                  <c:v>149.0874932903919</c:v>
                </c:pt>
                <c:pt idx="678">
                  <c:v>149.95560708907374</c:v>
                </c:pt>
                <c:pt idx="679">
                  <c:v>150.82500223653602</c:v>
                </c:pt>
                <c:pt idx="680">
                  <c:v>151.69567873277867</c:v>
                </c:pt>
                <c:pt idx="681">
                  <c:v>152.56763657780158</c:v>
                </c:pt>
                <c:pt idx="682">
                  <c:v>153.44087577160499</c:v>
                </c:pt>
                <c:pt idx="683">
                  <c:v>154.31539631418858</c:v>
                </c:pt>
                <c:pt idx="684">
                  <c:v>155.19119820555258</c:v>
                </c:pt>
                <c:pt idx="685">
                  <c:v>156.06828144569695</c:v>
                </c:pt>
                <c:pt idx="686">
                  <c:v>156.94664603462155</c:v>
                </c:pt>
                <c:pt idx="687">
                  <c:v>157.8262919723266</c:v>
                </c:pt>
                <c:pt idx="688">
                  <c:v>158.70721925881193</c:v>
                </c:pt>
                <c:pt idx="689">
                  <c:v>159.58942789407769</c:v>
                </c:pt>
                <c:pt idx="690">
                  <c:v>160.47291787812375</c:v>
                </c:pt>
                <c:pt idx="691">
                  <c:v>161.35768921095007</c:v>
                </c:pt>
                <c:pt idx="692">
                  <c:v>162.24374189255684</c:v>
                </c:pt>
                <c:pt idx="693">
                  <c:v>163.13107592294392</c:v>
                </c:pt>
                <c:pt idx="694">
                  <c:v>164.01969130211134</c:v>
                </c:pt>
                <c:pt idx="695">
                  <c:v>164.90958803005904</c:v>
                </c:pt>
                <c:pt idx="696">
                  <c:v>165.80076610678714</c:v>
                </c:pt>
                <c:pt idx="697">
                  <c:v>166.69322553229563</c:v>
                </c:pt>
                <c:pt idx="698">
                  <c:v>167.58696630658443</c:v>
                </c:pt>
                <c:pt idx="699">
                  <c:v>168.4819884296536</c:v>
                </c:pt>
                <c:pt idx="700">
                  <c:v>169.37829190150296</c:v>
                </c:pt>
                <c:pt idx="701">
                  <c:v>170.27587672213278</c:v>
                </c:pt>
                <c:pt idx="702">
                  <c:v>171.17474289154296</c:v>
                </c:pt>
                <c:pt idx="703">
                  <c:v>172.07489040973334</c:v>
                </c:pt>
                <c:pt idx="704">
                  <c:v>172.97631927670432</c:v>
                </c:pt>
                <c:pt idx="705">
                  <c:v>173.87902949245543</c:v>
                </c:pt>
                <c:pt idx="706">
                  <c:v>174.78302105698697</c:v>
                </c:pt>
                <c:pt idx="707">
                  <c:v>175.68829397029887</c:v>
                </c:pt>
                <c:pt idx="708">
                  <c:v>176.59484823239094</c:v>
                </c:pt>
                <c:pt idx="709">
                  <c:v>177.50268384326364</c:v>
                </c:pt>
                <c:pt idx="710">
                  <c:v>178.41180080291642</c:v>
                </c:pt>
                <c:pt idx="711">
                  <c:v>179.32219911134959</c:v>
                </c:pt>
                <c:pt idx="712">
                  <c:v>180.23387876856327</c:v>
                </c:pt>
                <c:pt idx="713">
                  <c:v>181.14683977455712</c:v>
                </c:pt>
                <c:pt idx="714">
                  <c:v>182.06108212933151</c:v>
                </c:pt>
                <c:pt idx="715">
                  <c:v>182.97660583288601</c:v>
                </c:pt>
                <c:pt idx="716">
                  <c:v>183.89341088522087</c:v>
                </c:pt>
                <c:pt idx="717">
                  <c:v>184.81149728633628</c:v>
                </c:pt>
                <c:pt idx="718">
                  <c:v>185.73086503623182</c:v>
                </c:pt>
                <c:pt idx="719">
                  <c:v>186.65151413490793</c:v>
                </c:pt>
                <c:pt idx="720">
                  <c:v>187.57344458236417</c:v>
                </c:pt>
                <c:pt idx="721">
                  <c:v>188.49665637860073</c:v>
                </c:pt>
                <c:pt idx="722">
                  <c:v>189.42114952361786</c:v>
                </c:pt>
                <c:pt idx="723">
                  <c:v>190.34692401741512</c:v>
                </c:pt>
                <c:pt idx="724">
                  <c:v>191.27397985999283</c:v>
                </c:pt>
                <c:pt idx="725">
                  <c:v>192.20231705135089</c:v>
                </c:pt>
                <c:pt idx="726">
                  <c:v>193.13193559148917</c:v>
                </c:pt>
                <c:pt idx="727">
                  <c:v>194.06283548040804</c:v>
                </c:pt>
                <c:pt idx="728">
                  <c:v>194.99501671810697</c:v>
                </c:pt>
                <c:pt idx="729">
                  <c:v>195.9284793045864</c:v>
                </c:pt>
                <c:pt idx="730">
                  <c:v>196.86322323984615</c:v>
                </c:pt>
                <c:pt idx="731">
                  <c:v>197.79924852388615</c:v>
                </c:pt>
                <c:pt idx="732">
                  <c:v>198.7365551567066</c:v>
                </c:pt>
                <c:pt idx="733">
                  <c:v>199.67514313830742</c:v>
                </c:pt>
                <c:pt idx="734">
                  <c:v>200.61501246868855</c:v>
                </c:pt>
                <c:pt idx="735">
                  <c:v>201.55616314785001</c:v>
                </c:pt>
                <c:pt idx="736">
                  <c:v>202.49859517579171</c:v>
                </c:pt>
                <c:pt idx="737">
                  <c:v>203.44230855251388</c:v>
                </c:pt>
                <c:pt idx="738">
                  <c:v>204.38730327801636</c:v>
                </c:pt>
                <c:pt idx="739">
                  <c:v>205.33357935229921</c:v>
                </c:pt>
                <c:pt idx="740">
                  <c:v>206.28113677536226</c:v>
                </c:pt>
                <c:pt idx="741">
                  <c:v>207.22997554720581</c:v>
                </c:pt>
                <c:pt idx="742">
                  <c:v>208.18009566782968</c:v>
                </c:pt>
                <c:pt idx="743">
                  <c:v>209.13149713723391</c:v>
                </c:pt>
                <c:pt idx="744">
                  <c:v>210.08417995541842</c:v>
                </c:pt>
                <c:pt idx="745">
                  <c:v>211.03814412238322</c:v>
                </c:pt>
                <c:pt idx="746">
                  <c:v>211.99338963812846</c:v>
                </c:pt>
                <c:pt idx="747">
                  <c:v>212.94991650265405</c:v>
                </c:pt>
                <c:pt idx="748">
                  <c:v>213.90772471595986</c:v>
                </c:pt>
                <c:pt idx="749">
                  <c:v>214.86681427804626</c:v>
                </c:pt>
                <c:pt idx="750">
                  <c:v>215.82718518891272</c:v>
                </c:pt>
                <c:pt idx="751">
                  <c:v>216.78883744855969</c:v>
                </c:pt>
                <c:pt idx="752">
                  <c:v>217.75177105698697</c:v>
                </c:pt>
                <c:pt idx="753">
                  <c:v>218.7159860141945</c:v>
                </c:pt>
                <c:pt idx="754">
                  <c:v>219.68148232018262</c:v>
                </c:pt>
                <c:pt idx="755">
                  <c:v>220.64825997495083</c:v>
                </c:pt>
                <c:pt idx="756">
                  <c:v>221.61631897849935</c:v>
                </c:pt>
                <c:pt idx="757">
                  <c:v>222.58565933082849</c:v>
                </c:pt>
                <c:pt idx="758">
                  <c:v>223.55628103193771</c:v>
                </c:pt>
                <c:pt idx="759">
                  <c:v>224.52818408182756</c:v>
                </c:pt>
                <c:pt idx="760">
                  <c:v>225.50136848049743</c:v>
                </c:pt>
                <c:pt idx="761">
                  <c:v>226.4758342279477</c:v>
                </c:pt>
                <c:pt idx="762">
                  <c:v>227.45158132417853</c:v>
                </c:pt>
                <c:pt idx="763">
                  <c:v>228.42860976918948</c:v>
                </c:pt>
                <c:pt idx="764">
                  <c:v>229.40691956298102</c:v>
                </c:pt>
                <c:pt idx="765">
                  <c:v>230.38651070555261</c:v>
                </c:pt>
                <c:pt idx="766">
                  <c:v>231.36738319690457</c:v>
                </c:pt>
                <c:pt idx="767">
                  <c:v>232.34953703703712</c:v>
                </c:pt>
                <c:pt idx="768">
                  <c:v>233.33297222594979</c:v>
                </c:pt>
                <c:pt idx="769">
                  <c:v>234.31768876364288</c:v>
                </c:pt>
                <c:pt idx="770">
                  <c:v>235.30368665011636</c:v>
                </c:pt>
                <c:pt idx="771">
                  <c:v>236.29096588537004</c:v>
                </c:pt>
                <c:pt idx="772">
                  <c:v>237.27952646940429</c:v>
                </c:pt>
                <c:pt idx="773">
                  <c:v>238.26936840221865</c:v>
                </c:pt>
                <c:pt idx="774">
                  <c:v>239.26049168381348</c:v>
                </c:pt>
                <c:pt idx="775">
                  <c:v>240.25289631418863</c:v>
                </c:pt>
                <c:pt idx="776">
                  <c:v>241.24658229334406</c:v>
                </c:pt>
                <c:pt idx="777">
                  <c:v>242.24154962127989</c:v>
                </c:pt>
                <c:pt idx="778">
                  <c:v>243.23779829799611</c:v>
                </c:pt>
                <c:pt idx="779">
                  <c:v>244.23532832349264</c:v>
                </c:pt>
                <c:pt idx="780">
                  <c:v>245.23413969776954</c:v>
                </c:pt>
                <c:pt idx="781">
                  <c:v>246.23423242082663</c:v>
                </c:pt>
                <c:pt idx="782">
                  <c:v>247.23560649266417</c:v>
                </c:pt>
                <c:pt idx="783">
                  <c:v>248.23826191328209</c:v>
                </c:pt>
                <c:pt idx="784">
                  <c:v>249.24219868268034</c:v>
                </c:pt>
                <c:pt idx="785">
                  <c:v>250.24741680085882</c:v>
                </c:pt>
                <c:pt idx="786">
                  <c:v>251.25391626781774</c:v>
                </c:pt>
                <c:pt idx="787">
                  <c:v>252.26169708355701</c:v>
                </c:pt>
                <c:pt idx="788">
                  <c:v>253.27075924807664</c:v>
                </c:pt>
                <c:pt idx="789">
                  <c:v>254.28110276137659</c:v>
                </c:pt>
                <c:pt idx="790">
                  <c:v>255.29272762345676</c:v>
                </c:pt>
                <c:pt idx="791">
                  <c:v>256.3056338343174</c:v>
                </c:pt>
                <c:pt idx="792">
                  <c:v>257.31982139395842</c:v>
                </c:pt>
                <c:pt idx="793">
                  <c:v>258.33529030237963</c:v>
                </c:pt>
                <c:pt idx="794">
                  <c:v>259.35204055958138</c:v>
                </c:pt>
                <c:pt idx="795">
                  <c:v>260.37007216556333</c:v>
                </c:pt>
                <c:pt idx="796">
                  <c:v>261.38938512032564</c:v>
                </c:pt>
                <c:pt idx="797">
                  <c:v>262.40997942386832</c:v>
                </c:pt>
                <c:pt idx="798">
                  <c:v>263.43185507619125</c:v>
                </c:pt>
                <c:pt idx="799">
                  <c:v>264.45501207729473</c:v>
                </c:pt>
                <c:pt idx="800">
                  <c:v>265.47945042717834</c:v>
                </c:pt>
                <c:pt idx="801">
                  <c:v>266.50517012584226</c:v>
                </c:pt>
                <c:pt idx="802">
                  <c:v>267.61065132645535</c:v>
                </c:pt>
                <c:pt idx="803">
                  <c:v>268.71751179244632</c:v>
                </c:pt>
                <c:pt idx="804">
                  <c:v>269.82575152381577</c:v>
                </c:pt>
                <c:pt idx="805">
                  <c:v>270.93537052056308</c:v>
                </c:pt>
                <c:pt idx="806">
                  <c:v>272.0463687826886</c:v>
                </c:pt>
                <c:pt idx="807">
                  <c:v>273.15874631019261</c:v>
                </c:pt>
                <c:pt idx="808">
                  <c:v>274.27250310307448</c:v>
                </c:pt>
                <c:pt idx="809">
                  <c:v>275.38763916133485</c:v>
                </c:pt>
                <c:pt idx="810">
                  <c:v>276.50415448497307</c:v>
                </c:pt>
                <c:pt idx="811">
                  <c:v>277.6220490739895</c:v>
                </c:pt>
                <c:pt idx="812">
                  <c:v>278.74132292838436</c:v>
                </c:pt>
                <c:pt idx="813">
                  <c:v>279.86197604815715</c:v>
                </c:pt>
                <c:pt idx="814">
                  <c:v>280.98400843330825</c:v>
                </c:pt>
                <c:pt idx="815">
                  <c:v>282.1074200838375</c:v>
                </c:pt>
                <c:pt idx="816">
                  <c:v>283.23221099974484</c:v>
                </c:pt>
                <c:pt idx="817">
                  <c:v>284.35838118103061</c:v>
                </c:pt>
                <c:pt idx="818">
                  <c:v>285.48593062769424</c:v>
                </c:pt>
                <c:pt idx="819">
                  <c:v>286.61485933973631</c:v>
                </c:pt>
                <c:pt idx="820">
                  <c:v>287.74516731715659</c:v>
                </c:pt>
                <c:pt idx="821">
                  <c:v>288.87685455995472</c:v>
                </c:pt>
                <c:pt idx="822">
                  <c:v>290.00992106813135</c:v>
                </c:pt>
                <c:pt idx="823">
                  <c:v>291.14436684168606</c:v>
                </c:pt>
                <c:pt idx="824">
                  <c:v>292.28019188061899</c:v>
                </c:pt>
                <c:pt idx="825">
                  <c:v>293.41739618493011</c:v>
                </c:pt>
                <c:pt idx="826">
                  <c:v>294.55597975461922</c:v>
                </c:pt>
                <c:pt idx="827">
                  <c:v>295.69594258968675</c:v>
                </c:pt>
                <c:pt idx="828">
                  <c:v>296.83728469013238</c:v>
                </c:pt>
                <c:pt idx="829">
                  <c:v>297.98000605595621</c:v>
                </c:pt>
                <c:pt idx="830">
                  <c:v>299.12410668715813</c:v>
                </c:pt>
                <c:pt idx="831">
                  <c:v>300.26958658373832</c:v>
                </c:pt>
                <c:pt idx="832">
                  <c:v>301.41644574569671</c:v>
                </c:pt>
                <c:pt idx="833">
                  <c:v>302.5646841730333</c:v>
                </c:pt>
                <c:pt idx="834">
                  <c:v>303.71430186574798</c:v>
                </c:pt>
                <c:pt idx="835">
                  <c:v>304.86529882384076</c:v>
                </c:pt>
                <c:pt idx="836">
                  <c:v>306.01767504731197</c:v>
                </c:pt>
                <c:pt idx="837">
                  <c:v>307.17143053616127</c:v>
                </c:pt>
                <c:pt idx="838">
                  <c:v>308.32656529038866</c:v>
                </c:pt>
                <c:pt idx="839">
                  <c:v>309.48307930999442</c:v>
                </c:pt>
                <c:pt idx="840">
                  <c:v>310.64097259497811</c:v>
                </c:pt>
                <c:pt idx="841">
                  <c:v>311.80024514534017</c:v>
                </c:pt>
                <c:pt idx="842">
                  <c:v>312.96089696108044</c:v>
                </c:pt>
                <c:pt idx="843">
                  <c:v>314.12292804219868</c:v>
                </c:pt>
                <c:pt idx="844">
                  <c:v>315.2863383886953</c:v>
                </c:pt>
                <c:pt idx="845">
                  <c:v>316.45112800056995</c:v>
                </c:pt>
                <c:pt idx="846">
                  <c:v>317.61729687782281</c:v>
                </c:pt>
                <c:pt idx="847">
                  <c:v>318.78484502045404</c:v>
                </c:pt>
                <c:pt idx="848">
                  <c:v>319.9537724284632</c:v>
                </c:pt>
                <c:pt idx="849">
                  <c:v>321.12407910185084</c:v>
                </c:pt>
                <c:pt idx="850">
                  <c:v>322.29576504061635</c:v>
                </c:pt>
                <c:pt idx="851">
                  <c:v>323.46883024476006</c:v>
                </c:pt>
                <c:pt idx="852">
                  <c:v>324.64327471428226</c:v>
                </c:pt>
                <c:pt idx="853">
                  <c:v>325.81909844918226</c:v>
                </c:pt>
                <c:pt idx="854">
                  <c:v>326.99630144946087</c:v>
                </c:pt>
                <c:pt idx="855">
                  <c:v>328.17488371511729</c:v>
                </c:pt>
                <c:pt idx="856">
                  <c:v>329.35484524615185</c:v>
                </c:pt>
                <c:pt idx="857">
                  <c:v>330.53618604256496</c:v>
                </c:pt>
                <c:pt idx="858">
                  <c:v>331.71890610435594</c:v>
                </c:pt>
                <c:pt idx="859">
                  <c:v>332.90300543152523</c:v>
                </c:pt>
                <c:pt idx="860">
                  <c:v>334.08848402407273</c:v>
                </c:pt>
                <c:pt idx="861">
                  <c:v>335.27534188199832</c:v>
                </c:pt>
                <c:pt idx="862">
                  <c:v>336.46357900530228</c:v>
                </c:pt>
                <c:pt idx="863">
                  <c:v>337.65319539398416</c:v>
                </c:pt>
                <c:pt idx="864">
                  <c:v>338.84419104804442</c:v>
                </c:pt>
                <c:pt idx="865">
                  <c:v>340.03656596748277</c:v>
                </c:pt>
                <c:pt idx="866">
                  <c:v>341.23032015229921</c:v>
                </c:pt>
                <c:pt idx="867">
                  <c:v>342.42545360249397</c:v>
                </c:pt>
                <c:pt idx="868">
                  <c:v>343.62196631806694</c:v>
                </c:pt>
                <c:pt idx="869">
                  <c:v>344.81985829901805</c:v>
                </c:pt>
                <c:pt idx="870">
                  <c:v>346.01912954534725</c:v>
                </c:pt>
                <c:pt idx="871">
                  <c:v>347.21978005705466</c:v>
                </c:pt>
                <c:pt idx="872">
                  <c:v>348.42180983414039</c:v>
                </c:pt>
                <c:pt idx="873">
                  <c:v>349.62521887660421</c:v>
                </c:pt>
                <c:pt idx="874">
                  <c:v>350.83000718444623</c:v>
                </c:pt>
                <c:pt idx="875">
                  <c:v>352.03617475766634</c:v>
                </c:pt>
                <c:pt idx="876">
                  <c:v>353.24372159626478</c:v>
                </c:pt>
                <c:pt idx="877">
                  <c:v>354.45264770024136</c:v>
                </c:pt>
                <c:pt idx="878">
                  <c:v>355.66295306959597</c:v>
                </c:pt>
                <c:pt idx="879">
                  <c:v>356.87463770432907</c:v>
                </c:pt>
                <c:pt idx="880">
                  <c:v>358.08770160444004</c:v>
                </c:pt>
                <c:pt idx="881">
                  <c:v>359.30214476992933</c:v>
                </c:pt>
                <c:pt idx="882">
                  <c:v>360.51796720079682</c:v>
                </c:pt>
                <c:pt idx="883">
                  <c:v>361.73516889704229</c:v>
                </c:pt>
                <c:pt idx="884">
                  <c:v>362.95374985866636</c:v>
                </c:pt>
                <c:pt idx="885">
                  <c:v>364.17371008566823</c:v>
                </c:pt>
                <c:pt idx="886">
                  <c:v>365.39504957804832</c:v>
                </c:pt>
                <c:pt idx="887">
                  <c:v>366.61776833580689</c:v>
                </c:pt>
                <c:pt idx="888">
                  <c:v>367.84186635894332</c:v>
                </c:pt>
                <c:pt idx="889">
                  <c:v>369.06734364745824</c:v>
                </c:pt>
                <c:pt idx="890">
                  <c:v>370.29420020135098</c:v>
                </c:pt>
                <c:pt idx="891">
                  <c:v>371.52243602062191</c:v>
                </c:pt>
                <c:pt idx="892">
                  <c:v>372.75205110527145</c:v>
                </c:pt>
                <c:pt idx="893">
                  <c:v>373.98304545529879</c:v>
                </c:pt>
                <c:pt idx="894">
                  <c:v>375.21541907070463</c:v>
                </c:pt>
                <c:pt idx="895">
                  <c:v>376.44917195148832</c:v>
                </c:pt>
                <c:pt idx="896">
                  <c:v>377.68430409765011</c:v>
                </c:pt>
                <c:pt idx="897">
                  <c:v>378.9208155091905</c:v>
                </c:pt>
                <c:pt idx="898">
                  <c:v>380.1587061861087</c:v>
                </c:pt>
                <c:pt idx="899">
                  <c:v>381.39797612840533</c:v>
                </c:pt>
                <c:pt idx="900">
                  <c:v>382.63862533608011</c:v>
                </c:pt>
                <c:pt idx="901">
                  <c:v>383.88065380913292</c:v>
                </c:pt>
                <c:pt idx="902">
                  <c:v>385.12406154756422</c:v>
                </c:pt>
                <c:pt idx="903">
                  <c:v>386.36884855137339</c:v>
                </c:pt>
                <c:pt idx="904">
                  <c:v>387.61501482056087</c:v>
                </c:pt>
                <c:pt idx="905">
                  <c:v>388.86256035512656</c:v>
                </c:pt>
                <c:pt idx="906">
                  <c:v>390.11148515507023</c:v>
                </c:pt>
                <c:pt idx="907">
                  <c:v>391.36178922039232</c:v>
                </c:pt>
                <c:pt idx="908">
                  <c:v>392.61347255109257</c:v>
                </c:pt>
                <c:pt idx="909">
                  <c:v>393.86653514717091</c:v>
                </c:pt>
                <c:pt idx="910">
                  <c:v>395.12097700862745</c:v>
                </c:pt>
                <c:pt idx="911">
                  <c:v>396.37679813546208</c:v>
                </c:pt>
                <c:pt idx="912">
                  <c:v>397.63399852767503</c:v>
                </c:pt>
                <c:pt idx="913">
                  <c:v>398.89257818526619</c:v>
                </c:pt>
                <c:pt idx="914">
                  <c:v>400.15253710823555</c:v>
                </c:pt>
                <c:pt idx="915">
                  <c:v>401.41387529658289</c:v>
                </c:pt>
                <c:pt idx="916">
                  <c:v>402.67659275030854</c:v>
                </c:pt>
                <c:pt idx="917">
                  <c:v>403.94068946941246</c:v>
                </c:pt>
                <c:pt idx="918">
                  <c:v>405.20616545389447</c:v>
                </c:pt>
                <c:pt idx="919">
                  <c:v>406.47302070375468</c:v>
                </c:pt>
                <c:pt idx="920">
                  <c:v>407.74125521899299</c:v>
                </c:pt>
                <c:pt idx="921">
                  <c:v>409.0108689996095</c:v>
                </c:pt>
                <c:pt idx="922">
                  <c:v>410.28186204560433</c:v>
                </c:pt>
                <c:pt idx="923">
                  <c:v>411.55423435697713</c:v>
                </c:pt>
                <c:pt idx="924">
                  <c:v>412.82798593372843</c:v>
                </c:pt>
                <c:pt idx="925">
                  <c:v>414.10311677585764</c:v>
                </c:pt>
                <c:pt idx="926">
                  <c:v>415.37962688336512</c:v>
                </c:pt>
                <c:pt idx="927">
                  <c:v>416.6575162562508</c:v>
                </c:pt>
                <c:pt idx="928">
                  <c:v>417.93678489451446</c:v>
                </c:pt>
                <c:pt idx="929">
                  <c:v>419.21743279815672</c:v>
                </c:pt>
                <c:pt idx="930">
                  <c:v>420.49945996717679</c:v>
                </c:pt>
                <c:pt idx="931">
                  <c:v>421.78286640157506</c:v>
                </c:pt>
                <c:pt idx="932">
                  <c:v>423.06765210135183</c:v>
                </c:pt>
                <c:pt idx="933">
                  <c:v>424.35381706650639</c:v>
                </c:pt>
                <c:pt idx="934">
                  <c:v>425.64136129703957</c:v>
                </c:pt>
                <c:pt idx="935">
                  <c:v>426.93028479295049</c:v>
                </c:pt>
                <c:pt idx="936">
                  <c:v>428.22058755423961</c:v>
                </c:pt>
                <c:pt idx="937">
                  <c:v>429.51226958090734</c:v>
                </c:pt>
                <c:pt idx="938">
                  <c:v>430.80533087295288</c:v>
                </c:pt>
                <c:pt idx="939">
                  <c:v>432.0997714303769</c:v>
                </c:pt>
                <c:pt idx="940">
                  <c:v>433.39559125317874</c:v>
                </c:pt>
                <c:pt idx="941">
                  <c:v>434.69279034135883</c:v>
                </c:pt>
                <c:pt idx="942">
                  <c:v>435.99136869491736</c:v>
                </c:pt>
                <c:pt idx="943">
                  <c:v>437.29132631385386</c:v>
                </c:pt>
                <c:pt idx="944">
                  <c:v>438.59266319816857</c:v>
                </c:pt>
                <c:pt idx="945">
                  <c:v>439.89537934786159</c:v>
                </c:pt>
                <c:pt idx="946">
                  <c:v>441.1994747629326</c:v>
                </c:pt>
                <c:pt idx="947">
                  <c:v>442.50494944338209</c:v>
                </c:pt>
                <c:pt idx="948">
                  <c:v>443.81180338920939</c:v>
                </c:pt>
                <c:pt idx="949">
                  <c:v>445.12003660041506</c:v>
                </c:pt>
                <c:pt idx="950">
                  <c:v>446.42964907699894</c:v>
                </c:pt>
                <c:pt idx="951">
                  <c:v>447.7406408189608</c:v>
                </c:pt>
                <c:pt idx="952">
                  <c:v>449.05301182630109</c:v>
                </c:pt>
                <c:pt idx="953">
                  <c:v>450.36676209901958</c:v>
                </c:pt>
                <c:pt idx="954">
                  <c:v>451.68189163711617</c:v>
                </c:pt>
                <c:pt idx="955">
                  <c:v>452.9984004405909</c:v>
                </c:pt>
                <c:pt idx="956">
                  <c:v>454.31628850944378</c:v>
                </c:pt>
                <c:pt idx="957">
                  <c:v>455.63555584367492</c:v>
                </c:pt>
                <c:pt idx="958">
                  <c:v>456.95620244328427</c:v>
                </c:pt>
                <c:pt idx="959">
                  <c:v>458.27822830827171</c:v>
                </c:pt>
                <c:pt idx="960">
                  <c:v>459.60163343863724</c:v>
                </c:pt>
                <c:pt idx="961">
                  <c:v>460.9264178343812</c:v>
                </c:pt>
                <c:pt idx="962">
                  <c:v>462.25258149550325</c:v>
                </c:pt>
                <c:pt idx="963">
                  <c:v>463.58012442200345</c:v>
                </c:pt>
                <c:pt idx="964">
                  <c:v>464.90904661388186</c:v>
                </c:pt>
                <c:pt idx="965">
                  <c:v>466.23934807113829</c:v>
                </c:pt>
                <c:pt idx="966">
                  <c:v>467.57102879377311</c:v>
                </c:pt>
                <c:pt idx="967">
                  <c:v>468.90408878178613</c:v>
                </c:pt>
                <c:pt idx="968">
                  <c:v>470.23852803517701</c:v>
                </c:pt>
                <c:pt idx="969">
                  <c:v>471.5743465539465</c:v>
                </c:pt>
                <c:pt idx="970">
                  <c:v>472.9115443380939</c:v>
                </c:pt>
                <c:pt idx="971">
                  <c:v>474.25012138761957</c:v>
                </c:pt>
                <c:pt idx="972">
                  <c:v>475.59007770252344</c:v>
                </c:pt>
                <c:pt idx="973">
                  <c:v>476.93141328280529</c:v>
                </c:pt>
                <c:pt idx="974">
                  <c:v>478.27412812846569</c:v>
                </c:pt>
                <c:pt idx="975">
                  <c:v>479.61822223950395</c:v>
                </c:pt>
                <c:pt idx="976">
                  <c:v>480.96369561592041</c:v>
                </c:pt>
                <c:pt idx="977">
                  <c:v>482.31054825771537</c:v>
                </c:pt>
                <c:pt idx="978">
                  <c:v>483.65878016488813</c:v>
                </c:pt>
                <c:pt idx="979">
                  <c:v>485.00839133743949</c:v>
                </c:pt>
                <c:pt idx="980">
                  <c:v>486.35938177536866</c:v>
                </c:pt>
                <c:pt idx="981">
                  <c:v>487.71175147867598</c:v>
                </c:pt>
                <c:pt idx="982">
                  <c:v>489.0655004473619</c:v>
                </c:pt>
                <c:pt idx="983">
                  <c:v>490.42062868142551</c:v>
                </c:pt>
                <c:pt idx="984">
                  <c:v>491.77713618086773</c:v>
                </c:pt>
                <c:pt idx="985">
                  <c:v>493.13502294568787</c:v>
                </c:pt>
                <c:pt idx="986">
                  <c:v>494.49428897588609</c:v>
                </c:pt>
                <c:pt idx="987">
                  <c:v>495.85493427146292</c:v>
                </c:pt>
                <c:pt idx="988">
                  <c:v>497.21695883241756</c:v>
                </c:pt>
                <c:pt idx="989">
                  <c:v>498.58036265875046</c:v>
                </c:pt>
                <c:pt idx="990">
                  <c:v>499.94514575046168</c:v>
                </c:pt>
                <c:pt idx="991">
                  <c:v>501.31130810755087</c:v>
                </c:pt>
                <c:pt idx="992">
                  <c:v>502.67884973001856</c:v>
                </c:pt>
                <c:pt idx="993">
                  <c:v>504.04777061786405</c:v>
                </c:pt>
                <c:pt idx="994">
                  <c:v>505.41807077108791</c:v>
                </c:pt>
                <c:pt idx="995">
                  <c:v>506.78975018968998</c:v>
                </c:pt>
                <c:pt idx="996">
                  <c:v>508.16280887367003</c:v>
                </c:pt>
                <c:pt idx="997">
                  <c:v>509.5372468230284</c:v>
                </c:pt>
                <c:pt idx="998">
                  <c:v>510.91306403776508</c:v>
                </c:pt>
                <c:pt idx="999">
                  <c:v>512.2902605178798</c:v>
                </c:pt>
                <c:pt idx="1000">
                  <c:v>513.66883626337278</c:v>
                </c:pt>
                <c:pt idx="1001">
                  <c:v>515.04879127424374</c:v>
                </c:pt>
                <c:pt idx="1002">
                  <c:v>516.46623096116548</c:v>
                </c:pt>
                <c:pt idx="1003">
                  <c:v>517.88508596479903</c:v>
                </c:pt>
                <c:pt idx="1004">
                  <c:v>519.30535628514451</c:v>
                </c:pt>
                <c:pt idx="1005">
                  <c:v>520.72704192220147</c:v>
                </c:pt>
                <c:pt idx="1006">
                  <c:v>522.15014287597069</c:v>
                </c:pt>
                <c:pt idx="1007">
                  <c:v>523.57465914645161</c:v>
                </c:pt>
                <c:pt idx="1008">
                  <c:v>525.00059073364446</c:v>
                </c:pt>
                <c:pt idx="1009">
                  <c:v>526.42793763754912</c:v>
                </c:pt>
                <c:pt idx="1010">
                  <c:v>527.85669985816548</c:v>
                </c:pt>
                <c:pt idx="1011">
                  <c:v>529.28687739549389</c:v>
                </c:pt>
                <c:pt idx="1012">
                  <c:v>530.71847024953411</c:v>
                </c:pt>
                <c:pt idx="1013">
                  <c:v>532.15147842028603</c:v>
                </c:pt>
                <c:pt idx="1014">
                  <c:v>533.5859019077501</c:v>
                </c:pt>
                <c:pt idx="1015">
                  <c:v>535.02174071192564</c:v>
                </c:pt>
                <c:pt idx="1016">
                  <c:v>536.45899483281335</c:v>
                </c:pt>
                <c:pt idx="1017">
                  <c:v>537.89766427041286</c:v>
                </c:pt>
                <c:pt idx="1018">
                  <c:v>539.33774902472408</c:v>
                </c:pt>
                <c:pt idx="1019">
                  <c:v>540.77924909574745</c:v>
                </c:pt>
                <c:pt idx="1020">
                  <c:v>542.2221644834824</c:v>
                </c:pt>
                <c:pt idx="1021">
                  <c:v>543.66649518792906</c:v>
                </c:pt>
                <c:pt idx="1022">
                  <c:v>545.11224120908798</c:v>
                </c:pt>
                <c:pt idx="1023">
                  <c:v>546.55940254695849</c:v>
                </c:pt>
                <c:pt idx="1024">
                  <c:v>548.00797920154105</c:v>
                </c:pt>
                <c:pt idx="1025">
                  <c:v>549.45797117283519</c:v>
                </c:pt>
                <c:pt idx="1026">
                  <c:v>550.90937846084125</c:v>
                </c:pt>
                <c:pt idx="1027">
                  <c:v>552.36220106555947</c:v>
                </c:pt>
                <c:pt idx="1028">
                  <c:v>553.81643898698917</c:v>
                </c:pt>
                <c:pt idx="1029">
                  <c:v>555.27209222513113</c:v>
                </c:pt>
                <c:pt idx="1030">
                  <c:v>556.72916077998457</c:v>
                </c:pt>
                <c:pt idx="1031">
                  <c:v>558.18764465154993</c:v>
                </c:pt>
                <c:pt idx="1032">
                  <c:v>559.64754383982734</c:v>
                </c:pt>
                <c:pt idx="1033">
                  <c:v>561.10885834481633</c:v>
                </c:pt>
                <c:pt idx="1034">
                  <c:v>562.57158816651736</c:v>
                </c:pt>
                <c:pt idx="1035">
                  <c:v>564.0357333049302</c:v>
                </c:pt>
                <c:pt idx="1036">
                  <c:v>565.50129376005464</c:v>
                </c:pt>
                <c:pt idx="1037">
                  <c:v>566.96826953189145</c:v>
                </c:pt>
                <c:pt idx="1038">
                  <c:v>568.43666062043974</c:v>
                </c:pt>
                <c:pt idx="1039">
                  <c:v>569.90646702569995</c:v>
                </c:pt>
                <c:pt idx="1040">
                  <c:v>571.3776887476721</c:v>
                </c:pt>
                <c:pt idx="1041">
                  <c:v>572.85032578635594</c:v>
                </c:pt>
                <c:pt idx="1042">
                  <c:v>574.32437814175171</c:v>
                </c:pt>
                <c:pt idx="1043">
                  <c:v>575.79984581385952</c:v>
                </c:pt>
                <c:pt idx="1044">
                  <c:v>577.27672880267903</c:v>
                </c:pt>
                <c:pt idx="1045">
                  <c:v>578.75502710821047</c:v>
                </c:pt>
                <c:pt idx="1046">
                  <c:v>580.2347407304535</c:v>
                </c:pt>
                <c:pt idx="1047">
                  <c:v>581.71586966940868</c:v>
                </c:pt>
                <c:pt idx="1048">
                  <c:v>583.19841392507567</c:v>
                </c:pt>
                <c:pt idx="1049">
                  <c:v>584.68237349745448</c:v>
                </c:pt>
                <c:pt idx="1050">
                  <c:v>586.16774838654499</c:v>
                </c:pt>
                <c:pt idx="1051">
                  <c:v>587.65453859234754</c:v>
                </c:pt>
                <c:pt idx="1052">
                  <c:v>589.1427441148619</c:v>
                </c:pt>
                <c:pt idx="1053">
                  <c:v>590.63236495408819</c:v>
                </c:pt>
                <c:pt idx="1054">
                  <c:v>592.12340111002629</c:v>
                </c:pt>
                <c:pt idx="1055">
                  <c:v>593.6158525826761</c:v>
                </c:pt>
                <c:pt idx="1056">
                  <c:v>595.10971937203783</c:v>
                </c:pt>
                <c:pt idx="1057">
                  <c:v>596.60500147811149</c:v>
                </c:pt>
                <c:pt idx="1058">
                  <c:v>598.10169890089674</c:v>
                </c:pt>
                <c:pt idx="1059">
                  <c:v>599.59981164039425</c:v>
                </c:pt>
                <c:pt idx="1060">
                  <c:v>601.09933969660324</c:v>
                </c:pt>
                <c:pt idx="1061">
                  <c:v>603.08832597599951</c:v>
                </c:pt>
                <c:pt idx="1062">
                  <c:v>605.07918777286807</c:v>
                </c:pt>
                <c:pt idx="1063">
                  <c:v>607.07192508720868</c:v>
                </c:pt>
                <c:pt idx="1064">
                  <c:v>609.06653791902204</c:v>
                </c:pt>
                <c:pt idx="1065">
                  <c:v>611.06302626830734</c:v>
                </c:pt>
                <c:pt idx="1066">
                  <c:v>613.06139013506493</c:v>
                </c:pt>
                <c:pt idx="1067">
                  <c:v>615.06162951929537</c:v>
                </c:pt>
                <c:pt idx="1068">
                  <c:v>617.06374442099752</c:v>
                </c:pt>
                <c:pt idx="1069">
                  <c:v>619.06773484017265</c:v>
                </c:pt>
                <c:pt idx="1070">
                  <c:v>621.07360077681938</c:v>
                </c:pt>
                <c:pt idx="1071">
                  <c:v>623.08134223093862</c:v>
                </c:pt>
                <c:pt idx="1072">
                  <c:v>625.0909592025306</c:v>
                </c:pt>
                <c:pt idx="1073">
                  <c:v>627.10245169159452</c:v>
                </c:pt>
                <c:pt idx="1074">
                  <c:v>629.11581969813119</c:v>
                </c:pt>
                <c:pt idx="1075">
                  <c:v>631.13106322213969</c:v>
                </c:pt>
                <c:pt idx="1076">
                  <c:v>633.14818226362047</c:v>
                </c:pt>
                <c:pt idx="1077">
                  <c:v>635.16717682257411</c:v>
                </c:pt>
                <c:pt idx="1078">
                  <c:v>637.18804689899946</c:v>
                </c:pt>
                <c:pt idx="1079">
                  <c:v>639.21079249289755</c:v>
                </c:pt>
                <c:pt idx="1080">
                  <c:v>641.23541360426782</c:v>
                </c:pt>
                <c:pt idx="1081">
                  <c:v>643.26191023311014</c:v>
                </c:pt>
                <c:pt idx="1082">
                  <c:v>645.29028237942543</c:v>
                </c:pt>
                <c:pt idx="1083">
                  <c:v>647.32053004321244</c:v>
                </c:pt>
                <c:pt idx="1084">
                  <c:v>649.35265322447208</c:v>
                </c:pt>
                <c:pt idx="1085">
                  <c:v>651.38665192320411</c:v>
                </c:pt>
                <c:pt idx="1086">
                  <c:v>653.42252613940798</c:v>
                </c:pt>
                <c:pt idx="1087">
                  <c:v>655.4602758730847</c:v>
                </c:pt>
                <c:pt idx="1088">
                  <c:v>657.49990112423359</c:v>
                </c:pt>
                <c:pt idx="1089">
                  <c:v>659.54140189285476</c:v>
                </c:pt>
                <c:pt idx="1090">
                  <c:v>661.58477817894834</c:v>
                </c:pt>
                <c:pt idx="1091">
                  <c:v>663.63002998251397</c:v>
                </c:pt>
                <c:pt idx="1092">
                  <c:v>665.67715730355224</c:v>
                </c:pt>
                <c:pt idx="1093">
                  <c:v>667.72616014206267</c:v>
                </c:pt>
                <c:pt idx="1094">
                  <c:v>669.77703849804561</c:v>
                </c:pt>
                <c:pt idx="1095">
                  <c:v>671.82979237150039</c:v>
                </c:pt>
                <c:pt idx="1096">
                  <c:v>673.88442176242779</c:v>
                </c:pt>
                <c:pt idx="1097">
                  <c:v>675.94092667082759</c:v>
                </c:pt>
                <c:pt idx="1098">
                  <c:v>677.99930709669968</c:v>
                </c:pt>
                <c:pt idx="1099">
                  <c:v>680.05956304004417</c:v>
                </c:pt>
                <c:pt idx="1100">
                  <c:v>682.1216945008606</c:v>
                </c:pt>
                <c:pt idx="1101">
                  <c:v>684.18570147914977</c:v>
                </c:pt>
                <c:pt idx="1102">
                  <c:v>686.25158397491111</c:v>
                </c:pt>
                <c:pt idx="1103">
                  <c:v>688.31934198814463</c:v>
                </c:pt>
                <c:pt idx="1104">
                  <c:v>690.38897551885088</c:v>
                </c:pt>
                <c:pt idx="1105">
                  <c:v>692.46048456702897</c:v>
                </c:pt>
                <c:pt idx="1106">
                  <c:v>694.53386913267957</c:v>
                </c:pt>
                <c:pt idx="1107">
                  <c:v>696.60912921580257</c:v>
                </c:pt>
                <c:pt idx="1108">
                  <c:v>698.68626481639762</c:v>
                </c:pt>
                <c:pt idx="1109">
                  <c:v>700.76527593446554</c:v>
                </c:pt>
                <c:pt idx="1110">
                  <c:v>702.84616257000516</c:v>
                </c:pt>
                <c:pt idx="1111">
                  <c:v>704.92892472301719</c:v>
                </c:pt>
                <c:pt idx="1112">
                  <c:v>707.01356239350207</c:v>
                </c:pt>
                <c:pt idx="1113">
                  <c:v>709.10007558145878</c:v>
                </c:pt>
                <c:pt idx="1114">
                  <c:v>711.18846428688835</c:v>
                </c:pt>
                <c:pt idx="1115">
                  <c:v>713.27872850978974</c:v>
                </c:pt>
                <c:pt idx="1116">
                  <c:v>715.37086825016331</c:v>
                </c:pt>
                <c:pt idx="1117">
                  <c:v>717.46488350800973</c:v>
                </c:pt>
                <c:pt idx="1118">
                  <c:v>719.5607742833281</c:v>
                </c:pt>
                <c:pt idx="1119">
                  <c:v>721.65854057611921</c:v>
                </c:pt>
                <c:pt idx="1120">
                  <c:v>723.75818238638192</c:v>
                </c:pt>
                <c:pt idx="1121">
                  <c:v>725.85969971411714</c:v>
                </c:pt>
                <c:pt idx="1122">
                  <c:v>727.96309255932522</c:v>
                </c:pt>
                <c:pt idx="1123">
                  <c:v>730.06836092200501</c:v>
                </c:pt>
                <c:pt idx="1124">
                  <c:v>732.17550480215755</c:v>
                </c:pt>
                <c:pt idx="1125">
                  <c:v>734.28452419978225</c:v>
                </c:pt>
                <c:pt idx="1126">
                  <c:v>736.39541911487902</c:v>
                </c:pt>
                <c:pt idx="1127">
                  <c:v>738.50818954744875</c:v>
                </c:pt>
                <c:pt idx="1128">
                  <c:v>740.6228354974902</c:v>
                </c:pt>
                <c:pt idx="1129">
                  <c:v>742.73935696500428</c:v>
                </c:pt>
                <c:pt idx="1130">
                  <c:v>744.85775394999052</c:v>
                </c:pt>
                <c:pt idx="1131">
                  <c:v>746.97802645244906</c:v>
                </c:pt>
                <c:pt idx="1132">
                  <c:v>749.10017447237999</c:v>
                </c:pt>
                <c:pt idx="1133">
                  <c:v>751.22419800978332</c:v>
                </c:pt>
                <c:pt idx="1134">
                  <c:v>753.35009706465894</c:v>
                </c:pt>
                <c:pt idx="1135">
                  <c:v>755.47787163700696</c:v>
                </c:pt>
                <c:pt idx="1136">
                  <c:v>757.60752172682703</c:v>
                </c:pt>
                <c:pt idx="1137">
                  <c:v>759.73904733411962</c:v>
                </c:pt>
                <c:pt idx="1138">
                  <c:v>761.87244845888461</c:v>
                </c:pt>
                <c:pt idx="1139">
                  <c:v>764.00772510112176</c:v>
                </c:pt>
                <c:pt idx="1140">
                  <c:v>766.14487726083109</c:v>
                </c:pt>
                <c:pt idx="1141">
                  <c:v>768.28390493801294</c:v>
                </c:pt>
                <c:pt idx="1142">
                  <c:v>770.42480813266718</c:v>
                </c:pt>
                <c:pt idx="1143">
                  <c:v>772.56758684479371</c:v>
                </c:pt>
                <c:pt idx="1144">
                  <c:v>774.71224107439264</c:v>
                </c:pt>
                <c:pt idx="1145">
                  <c:v>776.85877082146351</c:v>
                </c:pt>
                <c:pt idx="1146">
                  <c:v>779.00717608600712</c:v>
                </c:pt>
                <c:pt idx="1147">
                  <c:v>781.1574568680229</c:v>
                </c:pt>
                <c:pt idx="1148">
                  <c:v>783.30961316751075</c:v>
                </c:pt>
                <c:pt idx="1149">
                  <c:v>785.46364498447144</c:v>
                </c:pt>
                <c:pt idx="1150">
                  <c:v>787.61955231890397</c:v>
                </c:pt>
                <c:pt idx="1151">
                  <c:v>789.77733517080901</c:v>
                </c:pt>
                <c:pt idx="1152">
                  <c:v>791.93699354018645</c:v>
                </c:pt>
                <c:pt idx="1153">
                  <c:v>794.09852742703629</c:v>
                </c:pt>
                <c:pt idx="1154">
                  <c:v>796.2619368313583</c:v>
                </c:pt>
                <c:pt idx="1155">
                  <c:v>798.42722175315248</c:v>
                </c:pt>
                <c:pt idx="1156">
                  <c:v>800.59438219241861</c:v>
                </c:pt>
                <c:pt idx="1157">
                  <c:v>802.76341814915781</c:v>
                </c:pt>
                <c:pt idx="1158">
                  <c:v>804.93432962336919</c:v>
                </c:pt>
                <c:pt idx="1159">
                  <c:v>807.10711661505275</c:v>
                </c:pt>
                <c:pt idx="1160">
                  <c:v>809.28177912420881</c:v>
                </c:pt>
                <c:pt idx="1161">
                  <c:v>811.45831715083705</c:v>
                </c:pt>
                <c:pt idx="1162">
                  <c:v>813.6367306949378</c:v>
                </c:pt>
                <c:pt idx="1163">
                  <c:v>815.81701975651072</c:v>
                </c:pt>
                <c:pt idx="1164">
                  <c:v>817.99918433555592</c:v>
                </c:pt>
                <c:pt idx="1165">
                  <c:v>820.18322443207296</c:v>
                </c:pt>
                <c:pt idx="1166">
                  <c:v>822.36914004606274</c:v>
                </c:pt>
                <c:pt idx="1167">
                  <c:v>824.55693117752503</c:v>
                </c:pt>
                <c:pt idx="1168">
                  <c:v>826.74659782645949</c:v>
                </c:pt>
                <c:pt idx="1169">
                  <c:v>828.93813999286647</c:v>
                </c:pt>
                <c:pt idx="1170">
                  <c:v>831.13155767674562</c:v>
                </c:pt>
                <c:pt idx="1171">
                  <c:v>833.32685087809705</c:v>
                </c:pt>
                <c:pt idx="1172">
                  <c:v>835.52401959692088</c:v>
                </c:pt>
                <c:pt idx="1173">
                  <c:v>837.72306383321666</c:v>
                </c:pt>
                <c:pt idx="1174">
                  <c:v>839.92398358698574</c:v>
                </c:pt>
                <c:pt idx="1175">
                  <c:v>842.12677885822598</c:v>
                </c:pt>
                <c:pt idx="1176">
                  <c:v>844.33144964693895</c:v>
                </c:pt>
                <c:pt idx="1177">
                  <c:v>846.53799595312466</c:v>
                </c:pt>
                <c:pt idx="1178">
                  <c:v>848.74641777678232</c:v>
                </c:pt>
                <c:pt idx="1179">
                  <c:v>850.95671511791238</c:v>
                </c:pt>
                <c:pt idx="1180">
                  <c:v>853.16888797651472</c:v>
                </c:pt>
                <c:pt idx="1181">
                  <c:v>855.38293635258901</c:v>
                </c:pt>
                <c:pt idx="1182">
                  <c:v>857.5988602461365</c:v>
                </c:pt>
                <c:pt idx="1183">
                  <c:v>859.81665965715536</c:v>
                </c:pt>
                <c:pt idx="1184">
                  <c:v>862.03633458564752</c:v>
                </c:pt>
                <c:pt idx="1185">
                  <c:v>864.25788503161107</c:v>
                </c:pt>
                <c:pt idx="1186">
                  <c:v>866.48131099504747</c:v>
                </c:pt>
                <c:pt idx="1187">
                  <c:v>868.70661247595604</c:v>
                </c:pt>
                <c:pt idx="1188">
                  <c:v>870.933789474337</c:v>
                </c:pt>
                <c:pt idx="1189">
                  <c:v>873.16284199019026</c:v>
                </c:pt>
                <c:pt idx="1190">
                  <c:v>875.39377002351591</c:v>
                </c:pt>
                <c:pt idx="1191">
                  <c:v>877.62657357431328</c:v>
                </c:pt>
                <c:pt idx="1192">
                  <c:v>879.86125264258419</c:v>
                </c:pt>
                <c:pt idx="1193">
                  <c:v>882.09780722832625</c:v>
                </c:pt>
                <c:pt idx="1194">
                  <c:v>884.33623733154104</c:v>
                </c:pt>
                <c:pt idx="1195">
                  <c:v>886.57654295222835</c:v>
                </c:pt>
                <c:pt idx="1196">
                  <c:v>888.81872409038783</c:v>
                </c:pt>
                <c:pt idx="1197">
                  <c:v>891.06278074601983</c:v>
                </c:pt>
                <c:pt idx="1198">
                  <c:v>893.30871291912399</c:v>
                </c:pt>
                <c:pt idx="1199">
                  <c:v>895.55652060970056</c:v>
                </c:pt>
                <c:pt idx="1200">
                  <c:v>897.80620381774941</c:v>
                </c:pt>
                <c:pt idx="1201">
                  <c:v>900.05776254326986</c:v>
                </c:pt>
                <c:pt idx="1202">
                  <c:v>902.31119678626339</c:v>
                </c:pt>
                <c:pt idx="1203">
                  <c:v>904.5665065467291</c:v>
                </c:pt>
                <c:pt idx="1204">
                  <c:v>906.82369182466732</c:v>
                </c:pt>
                <c:pt idx="1205">
                  <c:v>909.08275262007771</c:v>
                </c:pt>
                <c:pt idx="1206">
                  <c:v>911.34368893296062</c:v>
                </c:pt>
                <c:pt idx="1207">
                  <c:v>913.60650076331569</c:v>
                </c:pt>
                <c:pt idx="1208">
                  <c:v>915.87118811114328</c:v>
                </c:pt>
                <c:pt idx="1209">
                  <c:v>918.1377509764427</c:v>
                </c:pt>
                <c:pt idx="1210">
                  <c:v>920.40618935921441</c:v>
                </c:pt>
                <c:pt idx="1211">
                  <c:v>922.67650325945885</c:v>
                </c:pt>
                <c:pt idx="1212">
                  <c:v>924.94869267717547</c:v>
                </c:pt>
                <c:pt idx="1213">
                  <c:v>927.22275761236426</c:v>
                </c:pt>
                <c:pt idx="1214">
                  <c:v>929.49869806502556</c:v>
                </c:pt>
                <c:pt idx="1215">
                  <c:v>931.77651403515938</c:v>
                </c:pt>
                <c:pt idx="1216">
                  <c:v>934.05620552276537</c:v>
                </c:pt>
                <c:pt idx="1217">
                  <c:v>936.33777252784353</c:v>
                </c:pt>
                <c:pt idx="1218">
                  <c:v>938.62121505039363</c:v>
                </c:pt>
                <c:pt idx="1219">
                  <c:v>940.90653309041704</c:v>
                </c:pt>
                <c:pt idx="1220">
                  <c:v>943.19372664791183</c:v>
                </c:pt>
                <c:pt idx="1221">
                  <c:v>945.48279572287936</c:v>
                </c:pt>
                <c:pt idx="1222">
                  <c:v>947.7737403153194</c:v>
                </c:pt>
                <c:pt idx="1223">
                  <c:v>950.06656042523161</c:v>
                </c:pt>
                <c:pt idx="1224">
                  <c:v>952.361256052616</c:v>
                </c:pt>
                <c:pt idx="1225">
                  <c:v>954.6578271974729</c:v>
                </c:pt>
                <c:pt idx="1226">
                  <c:v>956.9562738598014</c:v>
                </c:pt>
                <c:pt idx="1227">
                  <c:v>959.25659603960355</c:v>
                </c:pt>
                <c:pt idx="1228">
                  <c:v>961.55879373687674</c:v>
                </c:pt>
                <c:pt idx="1229">
                  <c:v>963.86286695162357</c:v>
                </c:pt>
                <c:pt idx="1230">
                  <c:v>966.16881568384122</c:v>
                </c:pt>
                <c:pt idx="1231">
                  <c:v>968.47663993353217</c:v>
                </c:pt>
                <c:pt idx="1232">
                  <c:v>970.78633970069529</c:v>
                </c:pt>
                <c:pt idx="1233">
                  <c:v>973.09791498533059</c:v>
                </c:pt>
                <c:pt idx="1234">
                  <c:v>975.4113657874384</c:v>
                </c:pt>
                <c:pt idx="1235">
                  <c:v>977.72669210701838</c:v>
                </c:pt>
                <c:pt idx="1236">
                  <c:v>980.04389394407008</c:v>
                </c:pt>
                <c:pt idx="1237">
                  <c:v>982.36297129859565</c:v>
                </c:pt>
                <c:pt idx="1238">
                  <c:v>984.68392417059204</c:v>
                </c:pt>
                <c:pt idx="1239">
                  <c:v>987.00675256006139</c:v>
                </c:pt>
                <c:pt idx="1240">
                  <c:v>989.33145646700291</c:v>
                </c:pt>
                <c:pt idx="1241">
                  <c:v>991.65803589141694</c:v>
                </c:pt>
                <c:pt idx="1242">
                  <c:v>993.98649083330315</c:v>
                </c:pt>
                <c:pt idx="1243">
                  <c:v>996.31682129266187</c:v>
                </c:pt>
                <c:pt idx="1244">
                  <c:v>998.64902726949276</c:v>
                </c:pt>
                <c:pt idx="1245">
                  <c:v>1000.9831087637959</c:v>
                </c:pt>
                <c:pt idx="1246">
                  <c:v>1003.3190657755709</c:v>
                </c:pt>
                <c:pt idx="1247">
                  <c:v>1005.6568983048188</c:v>
                </c:pt>
                <c:pt idx="1248">
                  <c:v>1007.9966063515391</c:v>
                </c:pt>
                <c:pt idx="1249">
                  <c:v>1010.3381899157316</c:v>
                </c:pt>
                <c:pt idx="1250">
                  <c:v>1012.6816489973966</c:v>
                </c:pt>
                <c:pt idx="1251">
                  <c:v>1015.0269835965337</c:v>
                </c:pt>
                <c:pt idx="1252">
                  <c:v>1017.3741937131433</c:v>
                </c:pt>
                <c:pt idx="1253">
                  <c:v>1019.7232793472249</c:v>
                </c:pt>
                <c:pt idx="1254">
                  <c:v>1022.0742404987792</c:v>
                </c:pt>
                <c:pt idx="1255">
                  <c:v>1024.427077167805</c:v>
                </c:pt>
                <c:pt idx="1256">
                  <c:v>1026.781789354304</c:v>
                </c:pt>
                <c:pt idx="1257">
                  <c:v>1029.138377058275</c:v>
                </c:pt>
                <c:pt idx="1258">
                  <c:v>1031.4968402797183</c:v>
                </c:pt>
                <c:pt idx="1259">
                  <c:v>1033.8571790186343</c:v>
                </c:pt>
                <c:pt idx="1260">
                  <c:v>1036.2193932750224</c:v>
                </c:pt>
                <c:pt idx="1261">
                  <c:v>1038.5834830488827</c:v>
                </c:pt>
                <c:pt idx="1262">
                  <c:v>1040.9494483402154</c:v>
                </c:pt>
                <c:pt idx="1263">
                  <c:v>1043.3172891490199</c:v>
                </c:pt>
                <c:pt idx="1264">
                  <c:v>1045.6870054752978</c:v>
                </c:pt>
                <c:pt idx="1265">
                  <c:v>1048.0585973190468</c:v>
                </c:pt>
                <c:pt idx="1266">
                  <c:v>1050.4320646802689</c:v>
                </c:pt>
                <c:pt idx="1267">
                  <c:v>1052.8074075589632</c:v>
                </c:pt>
                <c:pt idx="1268">
                  <c:v>1055.1846259551296</c:v>
                </c:pt>
                <c:pt idx="1269">
                  <c:v>1057.5637198687687</c:v>
                </c:pt>
                <c:pt idx="1270">
                  <c:v>1059.9446892998799</c:v>
                </c:pt>
                <c:pt idx="1271">
                  <c:v>1062.3275342484631</c:v>
                </c:pt>
                <c:pt idx="1272">
                  <c:v>1064.7122547145195</c:v>
                </c:pt>
                <c:pt idx="1273">
                  <c:v>1067.0988506980473</c:v>
                </c:pt>
                <c:pt idx="1274">
                  <c:v>1069.4873221990483</c:v>
                </c:pt>
                <c:pt idx="1275">
                  <c:v>1071.8776692175206</c:v>
                </c:pt>
                <c:pt idx="1276">
                  <c:v>1074.2698917534658</c:v>
                </c:pt>
                <c:pt idx="1277">
                  <c:v>1076.6639898068831</c:v>
                </c:pt>
                <c:pt idx="1278">
                  <c:v>1079.0599633777731</c:v>
                </c:pt>
                <c:pt idx="1279">
                  <c:v>1081.4578124661352</c:v>
                </c:pt>
                <c:pt idx="1280">
                  <c:v>1083.8575370719698</c:v>
                </c:pt>
                <c:pt idx="1281">
                  <c:v>1086.259137195276</c:v>
                </c:pt>
                <c:pt idx="1282">
                  <c:v>1088.6626128360551</c:v>
                </c:pt>
                <c:pt idx="1283">
                  <c:v>1091.0679639943071</c:v>
                </c:pt>
                <c:pt idx="1284">
                  <c:v>1093.4751906700303</c:v>
                </c:pt>
                <c:pt idx="1285">
                  <c:v>1095.8842928632264</c:v>
                </c:pt>
                <c:pt idx="1286">
                  <c:v>1098.2952705738949</c:v>
                </c:pt>
                <c:pt idx="1287">
                  <c:v>1100.7081238020351</c:v>
                </c:pt>
                <c:pt idx="1288">
                  <c:v>1103.1228525476486</c:v>
                </c:pt>
                <c:pt idx="1289">
                  <c:v>1105.539456810734</c:v>
                </c:pt>
                <c:pt idx="1290">
                  <c:v>1107.9579365912916</c:v>
                </c:pt>
                <c:pt idx="1291">
                  <c:v>1110.378291889321</c:v>
                </c:pt>
                <c:pt idx="1292">
                  <c:v>1112.8005227048232</c:v>
                </c:pt>
                <c:pt idx="1293">
                  <c:v>1115.2246290377986</c:v>
                </c:pt>
                <c:pt idx="1294">
                  <c:v>1117.650610888245</c:v>
                </c:pt>
                <c:pt idx="1295">
                  <c:v>1120.0784682561643</c:v>
                </c:pt>
                <c:pt idx="1296">
                  <c:v>1122.5082011415561</c:v>
                </c:pt>
                <c:pt idx="1297">
                  <c:v>1124.9398095444196</c:v>
                </c:pt>
                <c:pt idx="1298">
                  <c:v>1127.3732934647564</c:v>
                </c:pt>
                <c:pt idx="1299">
                  <c:v>1129.808652902565</c:v>
                </c:pt>
                <c:pt idx="1300">
                  <c:v>1132.2458878578452</c:v>
                </c:pt>
                <c:pt idx="1301">
                  <c:v>1134.6849983305985</c:v>
                </c:pt>
                <c:pt idx="1302">
                  <c:v>1137.125984320824</c:v>
                </c:pt>
                <c:pt idx="1303">
                  <c:v>1139.5688458285226</c:v>
                </c:pt>
                <c:pt idx="1304">
                  <c:v>1142.0135828536922</c:v>
                </c:pt>
                <c:pt idx="1305">
                  <c:v>1144.4601953963347</c:v>
                </c:pt>
                <c:pt idx="1306">
                  <c:v>1146.9086834564496</c:v>
                </c:pt>
                <c:pt idx="1307">
                  <c:v>1149.3590470340362</c:v>
                </c:pt>
                <c:pt idx="1308">
                  <c:v>1151.8112861290963</c:v>
                </c:pt>
                <c:pt idx="1309">
                  <c:v>1154.2654007416281</c:v>
                </c:pt>
                <c:pt idx="1310">
                  <c:v>1156.7213908716315</c:v>
                </c:pt>
                <c:pt idx="1311">
                  <c:v>1159.1792565191079</c:v>
                </c:pt>
                <c:pt idx="1312">
                  <c:v>1161.6389976840567</c:v>
                </c:pt>
                <c:pt idx="1313">
                  <c:v>1164.1006143664779</c:v>
                </c:pt>
                <c:pt idx="1314">
                  <c:v>1166.5641065663713</c:v>
                </c:pt>
                <c:pt idx="1315">
                  <c:v>1169.029474283737</c:v>
                </c:pt>
                <c:pt idx="1316">
                  <c:v>1171.4967175185745</c:v>
                </c:pt>
                <c:pt idx="1317">
                  <c:v>1173.9658362708847</c:v>
                </c:pt>
                <c:pt idx="1318">
                  <c:v>1176.4368305406681</c:v>
                </c:pt>
                <c:pt idx="1319">
                  <c:v>1178.909700327923</c:v>
                </c:pt>
                <c:pt idx="1320">
                  <c:v>1181.3844456326499</c:v>
                </c:pt>
                <c:pt idx="1321">
                  <c:v>1183.8610664548494</c:v>
                </c:pt>
                <c:pt idx="1322">
                  <c:v>1186.3395627945215</c:v>
                </c:pt>
                <c:pt idx="1323">
                  <c:v>1188.8199346516658</c:v>
                </c:pt>
                <c:pt idx="1324">
                  <c:v>1191.3021820262825</c:v>
                </c:pt>
                <c:pt idx="1325">
                  <c:v>1193.7863049183713</c:v>
                </c:pt>
                <c:pt idx="1326">
                  <c:v>1196.2723033279319</c:v>
                </c:pt>
                <c:pt idx="1327">
                  <c:v>1198.7601772549656</c:v>
                </c:pt>
                <c:pt idx="1328">
                  <c:v>1201.2499266994721</c:v>
                </c:pt>
                <c:pt idx="1329">
                  <c:v>1203.7415516614496</c:v>
                </c:pt>
                <c:pt idx="1330">
                  <c:v>1206.2350521409001</c:v>
                </c:pt>
                <c:pt idx="1331">
                  <c:v>1208.7304281378231</c:v>
                </c:pt>
                <c:pt idx="1332">
                  <c:v>1211.2276796522176</c:v>
                </c:pt>
                <c:pt idx="1333">
                  <c:v>1213.7268066840859</c:v>
                </c:pt>
                <c:pt idx="1334">
                  <c:v>1216.2278092334254</c:v>
                </c:pt>
                <c:pt idx="1335">
                  <c:v>1218.7306873002378</c:v>
                </c:pt>
                <c:pt idx="1336">
                  <c:v>1221.2354408845215</c:v>
                </c:pt>
                <c:pt idx="1337">
                  <c:v>1223.7420699862785</c:v>
                </c:pt>
                <c:pt idx="1338">
                  <c:v>1226.2505746055083</c:v>
                </c:pt>
                <c:pt idx="1339">
                  <c:v>1228.7609547422089</c:v>
                </c:pt>
                <c:pt idx="1340">
                  <c:v>1231.2732103963829</c:v>
                </c:pt>
                <c:pt idx="1341">
                  <c:v>1233.787341568029</c:v>
                </c:pt>
                <c:pt idx="1342">
                  <c:v>1236.3033482571468</c:v>
                </c:pt>
                <c:pt idx="1343">
                  <c:v>1238.8212304637382</c:v>
                </c:pt>
                <c:pt idx="1344">
                  <c:v>1241.3409881878015</c:v>
                </c:pt>
                <c:pt idx="1345">
                  <c:v>1243.8626214293361</c:v>
                </c:pt>
                <c:pt idx="1346">
                  <c:v>1246.3861301883437</c:v>
                </c:pt>
                <c:pt idx="1347">
                  <c:v>1248.9115144648238</c:v>
                </c:pt>
                <c:pt idx="1348">
                  <c:v>1251.4387742587767</c:v>
                </c:pt>
                <c:pt idx="1349">
                  <c:v>1253.9679095702006</c:v>
                </c:pt>
                <c:pt idx="1350">
                  <c:v>1256.4989203990976</c:v>
                </c:pt>
                <c:pt idx="1351">
                  <c:v>1259.0318067454668</c:v>
                </c:pt>
                <c:pt idx="1352">
                  <c:v>1261.566568609308</c:v>
                </c:pt>
                <c:pt idx="1353">
                  <c:v>1264.1032059906224</c:v>
                </c:pt>
                <c:pt idx="1354">
                  <c:v>1266.6417188894088</c:v>
                </c:pt>
                <c:pt idx="1355">
                  <c:v>1269.1821073056667</c:v>
                </c:pt>
                <c:pt idx="1356">
                  <c:v>1271.7243712393974</c:v>
                </c:pt>
                <c:pt idx="1357">
                  <c:v>1274.2685106906006</c:v>
                </c:pt>
                <c:pt idx="1358">
                  <c:v>1276.8145256592761</c:v>
                </c:pt>
                <c:pt idx="1359">
                  <c:v>1279.362416145424</c:v>
                </c:pt>
                <c:pt idx="1360">
                  <c:v>1281.9121821490442</c:v>
                </c:pt>
                <c:pt idx="1361">
                  <c:v>1284.463823670136</c:v>
                </c:pt>
                <c:pt idx="1362">
                  <c:v>1287.0173407087011</c:v>
                </c:pt>
                <c:pt idx="1363">
                  <c:v>1289.5727332647386</c:v>
                </c:pt>
                <c:pt idx="1364">
                  <c:v>1292.1300013382481</c:v>
                </c:pt>
                <c:pt idx="1365">
                  <c:v>1294.6891449292293</c:v>
                </c:pt>
                <c:pt idx="1366">
                  <c:v>1297.2501640376834</c:v>
                </c:pt>
                <c:pt idx="1367">
                  <c:v>1299.8130586636098</c:v>
                </c:pt>
                <c:pt idx="1368">
                  <c:v>1302.3778288070087</c:v>
                </c:pt>
                <c:pt idx="1369">
                  <c:v>1304.9444744678797</c:v>
                </c:pt>
                <c:pt idx="1370">
                  <c:v>1307.5129956462231</c:v>
                </c:pt>
                <c:pt idx="1371">
                  <c:v>1310.083392342038</c:v>
                </c:pt>
                <c:pt idx="1372">
                  <c:v>1312.6556645553262</c:v>
                </c:pt>
                <c:pt idx="1373">
                  <c:v>1315.2298122860871</c:v>
                </c:pt>
                <c:pt idx="1374">
                  <c:v>1317.8058355343192</c:v>
                </c:pt>
                <c:pt idx="1375">
                  <c:v>1320.3837343000239</c:v>
                </c:pt>
                <c:pt idx="1376">
                  <c:v>1322.9635085832012</c:v>
                </c:pt>
                <c:pt idx="1377">
                  <c:v>1325.5451583838503</c:v>
                </c:pt>
                <c:pt idx="1378">
                  <c:v>1328.1286837019727</c:v>
                </c:pt>
                <c:pt idx="1379">
                  <c:v>1330.7140845375668</c:v>
                </c:pt>
                <c:pt idx="1380">
                  <c:v>1333.3013608906335</c:v>
                </c:pt>
                <c:pt idx="1381">
                  <c:v>1335.8905127611717</c:v>
                </c:pt>
                <c:pt idx="1382">
                  <c:v>1338.481540149183</c:v>
                </c:pt>
                <c:pt idx="1383">
                  <c:v>1341.0744430546672</c:v>
                </c:pt>
                <c:pt idx="1384">
                  <c:v>1343.6692214776226</c:v>
                </c:pt>
                <c:pt idx="1385">
                  <c:v>1346.2658754180509</c:v>
                </c:pt>
                <c:pt idx="1386">
                  <c:v>1348.8644048759513</c:v>
                </c:pt>
                <c:pt idx="1387">
                  <c:v>1351.4648098513233</c:v>
                </c:pt>
                <c:pt idx="1388">
                  <c:v>1354.0670903441692</c:v>
                </c:pt>
                <c:pt idx="1389">
                  <c:v>1356.6712463544868</c:v>
                </c:pt>
                <c:pt idx="1390">
                  <c:v>1359.2772778822759</c:v>
                </c:pt>
                <c:pt idx="1391">
                  <c:v>1361.8851849275379</c:v>
                </c:pt>
                <c:pt idx="1392">
                  <c:v>1364.4949674902723</c:v>
                </c:pt>
                <c:pt idx="1393">
                  <c:v>1367.1066255704798</c:v>
                </c:pt>
                <c:pt idx="1394">
                  <c:v>1369.7201591681583</c:v>
                </c:pt>
                <c:pt idx="1395">
                  <c:v>1372.3355682833096</c:v>
                </c:pt>
                <c:pt idx="1396">
                  <c:v>1374.9528529159334</c:v>
                </c:pt>
                <c:pt idx="1397">
                  <c:v>1377.5720130660288</c:v>
                </c:pt>
                <c:pt idx="1398">
                  <c:v>1380.1930487335978</c:v>
                </c:pt>
                <c:pt idx="1399">
                  <c:v>1382.8159599186386</c:v>
                </c:pt>
                <c:pt idx="1400">
                  <c:v>1385.4407466211508</c:v>
                </c:pt>
                <c:pt idx="1401">
                  <c:v>1388.0674088411361</c:v>
                </c:pt>
                <c:pt idx="1402">
                  <c:v>1390.6959465785935</c:v>
                </c:pt>
                <c:pt idx="1403">
                  <c:v>1393.3263598335236</c:v>
                </c:pt>
                <c:pt idx="1404">
                  <c:v>1395.9586486059259</c:v>
                </c:pt>
                <c:pt idx="1405">
                  <c:v>1398.5928128958005</c:v>
                </c:pt>
                <c:pt idx="1406">
                  <c:v>1401.2288527031467</c:v>
                </c:pt>
                <c:pt idx="1407">
                  <c:v>1403.8667680279661</c:v>
                </c:pt>
                <c:pt idx="1408">
                  <c:v>1406.5065588702582</c:v>
                </c:pt>
                <c:pt idx="1409">
                  <c:v>1409.1482252300223</c:v>
                </c:pt>
                <c:pt idx="1410">
                  <c:v>1411.7917671072578</c:v>
                </c:pt>
                <c:pt idx="1411">
                  <c:v>1414.4371845019662</c:v>
                </c:pt>
                <c:pt idx="1412">
                  <c:v>1417.0844774141472</c:v>
                </c:pt>
                <c:pt idx="1413">
                  <c:v>1419.7336458438003</c:v>
                </c:pt>
                <c:pt idx="1414">
                  <c:v>1422.3846897909259</c:v>
                </c:pt>
                <c:pt idx="1415">
                  <c:v>1425.0376092555236</c:v>
                </c:pt>
                <c:pt idx="1416">
                  <c:v>1427.6924042375929</c:v>
                </c:pt>
                <c:pt idx="1417">
                  <c:v>1430.3490747371354</c:v>
                </c:pt>
                <c:pt idx="1418">
                  <c:v>1433.007620754151</c:v>
                </c:pt>
                <c:pt idx="1419">
                  <c:v>1435.6680422886375</c:v>
                </c:pt>
                <c:pt idx="1420">
                  <c:v>1438.3303393405968</c:v>
                </c:pt>
                <c:pt idx="1421">
                  <c:v>1440.9945119100287</c:v>
                </c:pt>
                <c:pt idx="1422">
                  <c:v>1443.6605599969321</c:v>
                </c:pt>
                <c:pt idx="1423">
                  <c:v>1446.3284836013088</c:v>
                </c:pt>
                <c:pt idx="1424">
                  <c:v>1448.9982827231574</c:v>
                </c:pt>
                <c:pt idx="1425">
                  <c:v>1451.6699573624787</c:v>
                </c:pt>
                <c:pt idx="1426">
                  <c:v>1454.3435075192713</c:v>
                </c:pt>
                <c:pt idx="1427">
                  <c:v>1457.0189331935369</c:v>
                </c:pt>
                <c:pt idx="1428">
                  <c:v>1459.6962343852756</c:v>
                </c:pt>
                <c:pt idx="1429">
                  <c:v>1462.3754110944853</c:v>
                </c:pt>
                <c:pt idx="1430">
                  <c:v>1465.0564633211679</c:v>
                </c:pt>
                <c:pt idx="1431">
                  <c:v>1467.7393910653229</c:v>
                </c:pt>
                <c:pt idx="1432">
                  <c:v>1470.4241943269496</c:v>
                </c:pt>
                <c:pt idx="1433">
                  <c:v>1473.1108731060499</c:v>
                </c:pt>
                <c:pt idx="1434">
                  <c:v>1475.7994274026219</c:v>
                </c:pt>
                <c:pt idx="1435">
                  <c:v>1478.4898572166653</c:v>
                </c:pt>
                <c:pt idx="1436">
                  <c:v>1481.1821625481819</c:v>
                </c:pt>
                <c:pt idx="1437">
                  <c:v>1483.8763433971708</c:v>
                </c:pt>
                <c:pt idx="1438">
                  <c:v>1486.5723997636326</c:v>
                </c:pt>
                <c:pt idx="1439">
                  <c:v>1489.2703316475654</c:v>
                </c:pt>
                <c:pt idx="1440">
                  <c:v>1491.9701390489713</c:v>
                </c:pt>
                <c:pt idx="1441">
                  <c:v>1494.6718219678494</c:v>
                </c:pt>
                <c:pt idx="1442">
                  <c:v>1497.3753804041992</c:v>
                </c:pt>
                <c:pt idx="1443">
                  <c:v>1500.0808143580227</c:v>
                </c:pt>
                <c:pt idx="1444">
                  <c:v>1502.7881238293178</c:v>
                </c:pt>
                <c:pt idx="1445">
                  <c:v>1505.4973088180848</c:v>
                </c:pt>
                <c:pt idx="1446">
                  <c:v>1508.2083693243244</c:v>
                </c:pt>
                <c:pt idx="1447">
                  <c:v>1510.9213053480364</c:v>
                </c:pt>
                <c:pt idx="1448">
                  <c:v>1513.6361168892208</c:v>
                </c:pt>
                <c:pt idx="1449">
                  <c:v>1516.3528039478776</c:v>
                </c:pt>
                <c:pt idx="1450">
                  <c:v>1519.0713665240066</c:v>
                </c:pt>
                <c:pt idx="1451">
                  <c:v>1521.7918046176073</c:v>
                </c:pt>
                <c:pt idx="1452">
                  <c:v>1524.5141182286811</c:v>
                </c:pt>
                <c:pt idx="1453">
                  <c:v>1527.2383073572278</c:v>
                </c:pt>
                <c:pt idx="1454">
                  <c:v>1529.9643720032461</c:v>
                </c:pt>
                <c:pt idx="1455">
                  <c:v>1532.6923121667362</c:v>
                </c:pt>
                <c:pt idx="1456">
                  <c:v>1535.4221278476989</c:v>
                </c:pt>
                <c:pt idx="1457">
                  <c:v>1538.1538190461342</c:v>
                </c:pt>
                <c:pt idx="1458">
                  <c:v>1540.887385762042</c:v>
                </c:pt>
                <c:pt idx="1459">
                  <c:v>1543.6228279954219</c:v>
                </c:pt>
                <c:pt idx="1460">
                  <c:v>1546.3601457462739</c:v>
                </c:pt>
                <c:pt idx="1461">
                  <c:v>1549.0993390145979</c:v>
                </c:pt>
                <c:pt idx="1462">
                  <c:v>1551.8404078003948</c:v>
                </c:pt>
                <c:pt idx="1463">
                  <c:v>1554.5833521036645</c:v>
                </c:pt>
                <c:pt idx="1464">
                  <c:v>1557.3281719244055</c:v>
                </c:pt>
                <c:pt idx="1465">
                  <c:v>1560.0748672626196</c:v>
                </c:pt>
                <c:pt idx="1466">
                  <c:v>1562.8234381183058</c:v>
                </c:pt>
                <c:pt idx="1467">
                  <c:v>1565.5738844914633</c:v>
                </c:pt>
                <c:pt idx="1468">
                  <c:v>1568.3262063820951</c:v>
                </c:pt>
                <c:pt idx="1469">
                  <c:v>1571.080403790198</c:v>
                </c:pt>
                <c:pt idx="1470">
                  <c:v>1573.8364767157736</c:v>
                </c:pt>
                <c:pt idx="1471">
                  <c:v>1576.5944251588207</c:v>
                </c:pt>
                <c:pt idx="1472">
                  <c:v>1579.3542491193407</c:v>
                </c:pt>
                <c:pt idx="1473">
                  <c:v>1582.115948597334</c:v>
                </c:pt>
                <c:pt idx="1474">
                  <c:v>1584.879523592798</c:v>
                </c:pt>
                <c:pt idx="1475">
                  <c:v>1587.6449741057352</c:v>
                </c:pt>
                <c:pt idx="1476">
                  <c:v>1590.4123001361445</c:v>
                </c:pt>
                <c:pt idx="1477">
                  <c:v>1593.1815016840255</c:v>
                </c:pt>
                <c:pt idx="1478">
                  <c:v>1595.9525787493803</c:v>
                </c:pt>
                <c:pt idx="1479">
                  <c:v>1598.7255313322069</c:v>
                </c:pt>
                <c:pt idx="1480">
                  <c:v>1601.5003594325046</c:v>
                </c:pt>
                <c:pt idx="1481">
                  <c:v>1604.2770630502757</c:v>
                </c:pt>
                <c:pt idx="1482">
                  <c:v>1607.055642185519</c:v>
                </c:pt>
                <c:pt idx="1483">
                  <c:v>1609.8360968382353</c:v>
                </c:pt>
                <c:pt idx="1484">
                  <c:v>1612.6184270084225</c:v>
                </c:pt>
                <c:pt idx="1485">
                  <c:v>1615.4026326960827</c:v>
                </c:pt>
                <c:pt idx="1486">
                  <c:v>1618.1887139012154</c:v>
                </c:pt>
                <c:pt idx="1487">
                  <c:v>1620.9766706238195</c:v>
                </c:pt>
                <c:pt idx="1488">
                  <c:v>1623.7665028638974</c:v>
                </c:pt>
                <c:pt idx="1489">
                  <c:v>1626.558210621447</c:v>
                </c:pt>
                <c:pt idx="1490">
                  <c:v>1629.3517938964683</c:v>
                </c:pt>
                <c:pt idx="1491">
                  <c:v>1632.1472526889625</c:v>
                </c:pt>
                <c:pt idx="1492">
                  <c:v>1634.9445869989288</c:v>
                </c:pt>
                <c:pt idx="1493">
                  <c:v>1637.7437968263678</c:v>
                </c:pt>
                <c:pt idx="1494">
                  <c:v>1640.5448821712789</c:v>
                </c:pt>
                <c:pt idx="1495">
                  <c:v>1643.3478430336625</c:v>
                </c:pt>
                <c:pt idx="1496">
                  <c:v>1646.1526794135175</c:v>
                </c:pt>
                <c:pt idx="1497">
                  <c:v>1648.9593913108454</c:v>
                </c:pt>
                <c:pt idx="1498">
                  <c:v>1651.7679787256466</c:v>
                </c:pt>
                <c:pt idx="1499">
                  <c:v>1654.5784416579193</c:v>
                </c:pt>
                <c:pt idx="1500">
                  <c:v>1657.3907801076637</c:v>
                </c:pt>
                <c:pt idx="1501">
                  <c:v>1660.2049940748809</c:v>
                </c:pt>
                <c:pt idx="1502">
                  <c:v>1663.0210835595708</c:v>
                </c:pt>
                <c:pt idx="1503">
                  <c:v>1665.8390485617329</c:v>
                </c:pt>
                <c:pt idx="1504">
                  <c:v>1668.6588890813671</c:v>
                </c:pt>
                <c:pt idx="1505">
                  <c:v>1671.4806051184737</c:v>
                </c:pt>
                <c:pt idx="1506">
                  <c:v>1674.304196673052</c:v>
                </c:pt>
                <c:pt idx="1507">
                  <c:v>1677.1296637451035</c:v>
                </c:pt>
                <c:pt idx="1508">
                  <c:v>1679.957006334628</c:v>
                </c:pt>
                <c:pt idx="1509">
                  <c:v>1682.7862244416233</c:v>
                </c:pt>
                <c:pt idx="1510">
                  <c:v>1685.6173180660915</c:v>
                </c:pt>
                <c:pt idx="1511">
                  <c:v>1688.450287208032</c:v>
                </c:pt>
                <c:pt idx="1512">
                  <c:v>1691.2851318674441</c:v>
                </c:pt>
                <c:pt idx="1513">
                  <c:v>1694.1218520443301</c:v>
                </c:pt>
                <c:pt idx="1514">
                  <c:v>1696.9604477386877</c:v>
                </c:pt>
                <c:pt idx="1515">
                  <c:v>1699.8009189505176</c:v>
                </c:pt>
                <c:pt idx="1516">
                  <c:v>1702.643265679819</c:v>
                </c:pt>
                <c:pt idx="1517">
                  <c:v>1705.4874879265935</c:v>
                </c:pt>
                <c:pt idx="1518">
                  <c:v>1708.3335856908413</c:v>
                </c:pt>
                <c:pt idx="1519">
                  <c:v>1711.1815589725597</c:v>
                </c:pt>
                <c:pt idx="1520">
                  <c:v>1714.0314077717512</c:v>
                </c:pt>
                <c:pt idx="1521">
                  <c:v>1716.8831320884151</c:v>
                </c:pt>
                <c:pt idx="1522">
                  <c:v>1719.7367319225507</c:v>
                </c:pt>
                <c:pt idx="1523">
                  <c:v>1722.5922072741598</c:v>
                </c:pt>
                <c:pt idx="1524">
                  <c:v>1725.4495581432407</c:v>
                </c:pt>
                <c:pt idx="1525">
                  <c:v>1728.308784529793</c:v>
                </c:pt>
                <c:pt idx="1526">
                  <c:v>1731.1698864338184</c:v>
                </c:pt>
                <c:pt idx="1527">
                  <c:v>1734.032863855316</c:v>
                </c:pt>
                <c:pt idx="1528">
                  <c:v>1736.8977167942869</c:v>
                </c:pt>
                <c:pt idx="1529">
                  <c:v>1739.7644452507284</c:v>
                </c:pt>
                <c:pt idx="1530">
                  <c:v>1742.6330492246432</c:v>
                </c:pt>
                <c:pt idx="1531">
                  <c:v>1745.5035287160301</c:v>
                </c:pt>
                <c:pt idx="1532">
                  <c:v>1748.3758837248888</c:v>
                </c:pt>
                <c:pt idx="1533">
                  <c:v>1751.2501142512212</c:v>
                </c:pt>
                <c:pt idx="1534">
                  <c:v>1754.1262202950252</c:v>
                </c:pt>
                <c:pt idx="1535">
                  <c:v>1757.0042018563006</c:v>
                </c:pt>
                <c:pt idx="1536">
                  <c:v>1759.8840589350493</c:v>
                </c:pt>
                <c:pt idx="1537">
                  <c:v>1762.76579153127</c:v>
                </c:pt>
                <c:pt idx="1538">
                  <c:v>1765.6493996449633</c:v>
                </c:pt>
                <c:pt idx="1539">
                  <c:v>1768.534883276129</c:v>
                </c:pt>
                <c:pt idx="1540">
                  <c:v>1771.4222424247669</c:v>
                </c:pt>
                <c:pt idx="1541">
                  <c:v>1774.3114770908765</c:v>
                </c:pt>
                <c:pt idx="1542">
                  <c:v>1777.2025872744591</c:v>
                </c:pt>
                <c:pt idx="1543">
                  <c:v>1780.0955729755146</c:v>
                </c:pt>
                <c:pt idx="1544">
                  <c:v>1782.9904341940417</c:v>
                </c:pt>
                <c:pt idx="1545">
                  <c:v>1785.8871709300406</c:v>
                </c:pt>
                <c:pt idx="1546">
                  <c:v>1788.7857831835122</c:v>
                </c:pt>
                <c:pt idx="1547">
                  <c:v>1791.6862709544566</c:v>
                </c:pt>
                <c:pt idx="1548">
                  <c:v>1794.588634242873</c:v>
                </c:pt>
                <c:pt idx="1549">
                  <c:v>1797.4928730487618</c:v>
                </c:pt>
                <c:pt idx="1550">
                  <c:v>1800.3989873721227</c:v>
                </c:pt>
                <c:pt idx="1551">
                  <c:v>1803.3069772129554</c:v>
                </c:pt>
                <c:pt idx="1552">
                  <c:v>1807.7588351166112</c:v>
                </c:pt>
                <c:pt idx="1553">
                  <c:v>1812.2135624098285</c:v>
                </c:pt>
                <c:pt idx="1554">
                  <c:v>1816.6711590926043</c:v>
                </c:pt>
                <c:pt idx="1555">
                  <c:v>1821.1316251649425</c:v>
                </c:pt>
                <c:pt idx="1556">
                  <c:v>1825.5949606268414</c:v>
                </c:pt>
                <c:pt idx="1557">
                  <c:v>1830.0611654782997</c:v>
                </c:pt>
                <c:pt idx="1558">
                  <c:v>1834.5302397193216</c:v>
                </c:pt>
                <c:pt idx="1559">
                  <c:v>1839.0021833499029</c:v>
                </c:pt>
                <c:pt idx="1560">
                  <c:v>1843.4769963700453</c:v>
                </c:pt>
                <c:pt idx="1561">
                  <c:v>1847.9546787797469</c:v>
                </c:pt>
                <c:pt idx="1562">
                  <c:v>1852.435230579011</c:v>
                </c:pt>
                <c:pt idx="1563">
                  <c:v>1856.9186517678365</c:v>
                </c:pt>
                <c:pt idx="1564">
                  <c:v>1861.4049423462211</c:v>
                </c:pt>
                <c:pt idx="1565">
                  <c:v>1865.8941023141676</c:v>
                </c:pt>
                <c:pt idx="1566">
                  <c:v>1870.3861316716748</c:v>
                </c:pt>
                <c:pt idx="1567">
                  <c:v>1874.8810304187418</c:v>
                </c:pt>
                <c:pt idx="1568">
                  <c:v>1879.378798555372</c:v>
                </c:pt>
                <c:pt idx="1569">
                  <c:v>1883.8794360815616</c:v>
                </c:pt>
                <c:pt idx="1570">
                  <c:v>1888.3829429973114</c:v>
                </c:pt>
                <c:pt idx="1571">
                  <c:v>1892.8893193026227</c:v>
                </c:pt>
                <c:pt idx="1572">
                  <c:v>1897.398564997495</c:v>
                </c:pt>
                <c:pt idx="1573">
                  <c:v>1901.9106800819293</c:v>
                </c:pt>
                <c:pt idx="1574">
                  <c:v>1906.4256645559221</c:v>
                </c:pt>
                <c:pt idx="1575">
                  <c:v>1910.943518419477</c:v>
                </c:pt>
                <c:pt idx="1576">
                  <c:v>1915.4642416725928</c:v>
                </c:pt>
                <c:pt idx="1577">
                  <c:v>1919.9878343152682</c:v>
                </c:pt>
                <c:pt idx="1578">
                  <c:v>1924.5142963475066</c:v>
                </c:pt>
                <c:pt idx="1579">
                  <c:v>1929.043627769305</c:v>
                </c:pt>
                <c:pt idx="1580">
                  <c:v>1933.5758285806628</c:v>
                </c:pt>
                <c:pt idx="1581">
                  <c:v>1938.1108987815828</c:v>
                </c:pt>
                <c:pt idx="1582">
                  <c:v>1942.6488383720637</c:v>
                </c:pt>
                <c:pt idx="1583">
                  <c:v>1947.1896473521056</c:v>
                </c:pt>
                <c:pt idx="1584">
                  <c:v>1951.7333257217081</c:v>
                </c:pt>
                <c:pt idx="1585">
                  <c:v>1956.2798734808712</c:v>
                </c:pt>
                <c:pt idx="1586">
                  <c:v>1960.8292906295947</c:v>
                </c:pt>
                <c:pt idx="1587">
                  <c:v>1965.3815771678796</c:v>
                </c:pt>
                <c:pt idx="1588">
                  <c:v>1969.9367330957266</c:v>
                </c:pt>
                <c:pt idx="1589">
                  <c:v>1974.4947584131337</c:v>
                </c:pt>
                <c:pt idx="1590">
                  <c:v>1979.0556531201003</c:v>
                </c:pt>
                <c:pt idx="1591">
                  <c:v>1983.6194172166288</c:v>
                </c:pt>
                <c:pt idx="1592">
                  <c:v>1988.1860507027179</c:v>
                </c:pt>
                <c:pt idx="1593">
                  <c:v>1992.7555535783681</c:v>
                </c:pt>
                <c:pt idx="1594">
                  <c:v>1997.3279258435789</c:v>
                </c:pt>
                <c:pt idx="1595">
                  <c:v>2001.903167498351</c:v>
                </c:pt>
                <c:pt idx="1596">
                  <c:v>2006.4812785426827</c:v>
                </c:pt>
                <c:pt idx="1597">
                  <c:v>2011.062258976576</c:v>
                </c:pt>
                <c:pt idx="1598">
                  <c:v>2015.6461088000317</c:v>
                </c:pt>
                <c:pt idx="1599">
                  <c:v>2020.2328280130459</c:v>
                </c:pt>
                <c:pt idx="1600">
                  <c:v>2024.8224166156222</c:v>
                </c:pt>
                <c:pt idx="1601">
                  <c:v>2029.414874607759</c:v>
                </c:pt>
                <c:pt idx="1602">
                  <c:v>2034.0102019894555</c:v>
                </c:pt>
                <c:pt idx="1603">
                  <c:v>2038.6083987607153</c:v>
                </c:pt>
                <c:pt idx="1604">
                  <c:v>2043.2094649215348</c:v>
                </c:pt>
                <c:pt idx="1605">
                  <c:v>2047.8134004719152</c:v>
                </c:pt>
                <c:pt idx="1606">
                  <c:v>2052.4202054118555</c:v>
                </c:pt>
                <c:pt idx="1607">
                  <c:v>2057.0298797413575</c:v>
                </c:pt>
                <c:pt idx="1608">
                  <c:v>2061.6424234604215</c:v>
                </c:pt>
                <c:pt idx="1609">
                  <c:v>2066.2578365690442</c:v>
                </c:pt>
                <c:pt idx="1610">
                  <c:v>2070.8761190672285</c:v>
                </c:pt>
                <c:pt idx="1611">
                  <c:v>2075.4972709549743</c:v>
                </c:pt>
                <c:pt idx="1612">
                  <c:v>2080.1212922322793</c:v>
                </c:pt>
                <c:pt idx="1613">
                  <c:v>2084.7481828991481</c:v>
                </c:pt>
                <c:pt idx="1614">
                  <c:v>2089.3779429555761</c:v>
                </c:pt>
                <c:pt idx="1615">
                  <c:v>2094.0105724015634</c:v>
                </c:pt>
                <c:pt idx="1616">
                  <c:v>2098.6460712371131</c:v>
                </c:pt>
                <c:pt idx="1617">
                  <c:v>2103.2844394622239</c:v>
                </c:pt>
                <c:pt idx="1618">
                  <c:v>2107.9256770768961</c:v>
                </c:pt>
                <c:pt idx="1619">
                  <c:v>2112.5697840811272</c:v>
                </c:pt>
                <c:pt idx="1620">
                  <c:v>2117.2167604749206</c:v>
                </c:pt>
                <c:pt idx="1621">
                  <c:v>2121.8666062582747</c:v>
                </c:pt>
                <c:pt idx="1622">
                  <c:v>2126.5193214311885</c:v>
                </c:pt>
                <c:pt idx="1623">
                  <c:v>2131.1749059936651</c:v>
                </c:pt>
                <c:pt idx="1624">
                  <c:v>2135.8333599457019</c:v>
                </c:pt>
                <c:pt idx="1625">
                  <c:v>2140.4946832872979</c:v>
                </c:pt>
                <c:pt idx="1626">
                  <c:v>2145.1588760184559</c:v>
                </c:pt>
                <c:pt idx="1627">
                  <c:v>2149.8259381391745</c:v>
                </c:pt>
                <c:pt idx="1628">
                  <c:v>2154.4958696494546</c:v>
                </c:pt>
                <c:pt idx="1629">
                  <c:v>2159.1686705492953</c:v>
                </c:pt>
                <c:pt idx="1630">
                  <c:v>2163.844340838697</c:v>
                </c:pt>
                <c:pt idx="1631">
                  <c:v>2168.522880517658</c:v>
                </c:pt>
                <c:pt idx="1632">
                  <c:v>2173.2042895861819</c:v>
                </c:pt>
                <c:pt idx="1633">
                  <c:v>2177.8885680442668</c:v>
                </c:pt>
                <c:pt idx="1634">
                  <c:v>2182.5757158919118</c:v>
                </c:pt>
                <c:pt idx="1635">
                  <c:v>2187.2657331291161</c:v>
                </c:pt>
                <c:pt idx="1636">
                  <c:v>2191.9586197558824</c:v>
                </c:pt>
                <c:pt idx="1637">
                  <c:v>2196.6543757722097</c:v>
                </c:pt>
                <c:pt idx="1638">
                  <c:v>2201.3530011780981</c:v>
                </c:pt>
                <c:pt idx="1639">
                  <c:v>2206.0544959735471</c:v>
                </c:pt>
                <c:pt idx="1640">
                  <c:v>2210.758860158558</c:v>
                </c:pt>
                <c:pt idx="1641">
                  <c:v>2215.4660937331273</c:v>
                </c:pt>
                <c:pt idx="1642">
                  <c:v>2220.1761966972585</c:v>
                </c:pt>
                <c:pt idx="1643">
                  <c:v>2224.8891690509527</c:v>
                </c:pt>
                <c:pt idx="1644">
                  <c:v>2229.6050107942051</c:v>
                </c:pt>
                <c:pt idx="1645">
                  <c:v>2234.3237219270186</c:v>
                </c:pt>
                <c:pt idx="1646">
                  <c:v>2239.0453024493941</c:v>
                </c:pt>
                <c:pt idx="1647">
                  <c:v>2243.7697523613292</c:v>
                </c:pt>
                <c:pt idx="1648">
                  <c:v>2248.4970716628268</c:v>
                </c:pt>
                <c:pt idx="1649">
                  <c:v>2253.227260353884</c:v>
                </c:pt>
                <c:pt idx="1650">
                  <c:v>2257.9603184345033</c:v>
                </c:pt>
                <c:pt idx="1651">
                  <c:v>2262.6962459046808</c:v>
                </c:pt>
                <c:pt idx="1652">
                  <c:v>2267.4350427644213</c:v>
                </c:pt>
                <c:pt idx="1653">
                  <c:v>2272.1767090137237</c:v>
                </c:pt>
                <c:pt idx="1654">
                  <c:v>2276.9212446525844</c:v>
                </c:pt>
                <c:pt idx="1655">
                  <c:v>2281.6686496810066</c:v>
                </c:pt>
                <c:pt idx="1656">
                  <c:v>2286.4189240989904</c:v>
                </c:pt>
                <c:pt idx="1657">
                  <c:v>2291.1720679065338</c:v>
                </c:pt>
                <c:pt idx="1658">
                  <c:v>2295.9280811036401</c:v>
                </c:pt>
                <c:pt idx="1659">
                  <c:v>2300.6869636903066</c:v>
                </c:pt>
                <c:pt idx="1660">
                  <c:v>2305.4487156665323</c:v>
                </c:pt>
                <c:pt idx="1661">
                  <c:v>2310.2133370323199</c:v>
                </c:pt>
                <c:pt idx="1662">
                  <c:v>2314.9808277876687</c:v>
                </c:pt>
                <c:pt idx="1663">
                  <c:v>2319.7511879325793</c:v>
                </c:pt>
                <c:pt idx="1664">
                  <c:v>2324.5244174670488</c:v>
                </c:pt>
                <c:pt idx="1665">
                  <c:v>2329.3005163910798</c:v>
                </c:pt>
                <c:pt idx="1666">
                  <c:v>2334.0794847046723</c:v>
                </c:pt>
                <c:pt idx="1667">
                  <c:v>2338.861322407824</c:v>
                </c:pt>
                <c:pt idx="1668">
                  <c:v>2343.6460295005386</c:v>
                </c:pt>
                <c:pt idx="1669">
                  <c:v>2348.4336059828133</c:v>
                </c:pt>
                <c:pt idx="1670">
                  <c:v>2353.2240518546473</c:v>
                </c:pt>
                <c:pt idx="1671">
                  <c:v>2358.0173671160442</c:v>
                </c:pt>
                <c:pt idx="1672">
                  <c:v>2362.8135517670012</c:v>
                </c:pt>
                <c:pt idx="1673">
                  <c:v>2367.6126058075192</c:v>
                </c:pt>
                <c:pt idx="1674">
                  <c:v>2372.4145292375979</c:v>
                </c:pt>
                <c:pt idx="1675">
                  <c:v>2377.2193220572376</c:v>
                </c:pt>
                <c:pt idx="1676">
                  <c:v>2382.0269842664375</c:v>
                </c:pt>
                <c:pt idx="1677">
                  <c:v>2386.8375158651984</c:v>
                </c:pt>
                <c:pt idx="1678">
                  <c:v>2391.6509168535222</c:v>
                </c:pt>
                <c:pt idx="1679">
                  <c:v>2396.4671872314052</c:v>
                </c:pt>
                <c:pt idx="1680">
                  <c:v>2401.2863269988475</c:v>
                </c:pt>
                <c:pt idx="1681">
                  <c:v>2406.1083361558526</c:v>
                </c:pt>
                <c:pt idx="1682">
                  <c:v>2410.9332147024179</c:v>
                </c:pt>
                <c:pt idx="1683">
                  <c:v>2415.7609626385442</c:v>
                </c:pt>
                <c:pt idx="1684">
                  <c:v>2420.5915799642321</c:v>
                </c:pt>
                <c:pt idx="1685">
                  <c:v>2425.4250666794801</c:v>
                </c:pt>
                <c:pt idx="1686">
                  <c:v>2430.2614227842882</c:v>
                </c:pt>
                <c:pt idx="1687">
                  <c:v>2435.1006482786574</c:v>
                </c:pt>
                <c:pt idx="1688">
                  <c:v>2439.9427431625895</c:v>
                </c:pt>
                <c:pt idx="1689">
                  <c:v>2444.7877074360799</c:v>
                </c:pt>
                <c:pt idx="1690">
                  <c:v>2449.6355410991323</c:v>
                </c:pt>
                <c:pt idx="1691">
                  <c:v>2454.4862441517457</c:v>
                </c:pt>
                <c:pt idx="1692">
                  <c:v>2459.3398165939188</c:v>
                </c:pt>
                <c:pt idx="1693">
                  <c:v>2464.1962584256544</c:v>
                </c:pt>
                <c:pt idx="1694">
                  <c:v>2469.0555696469505</c:v>
                </c:pt>
                <c:pt idx="1695">
                  <c:v>2473.9177502578068</c:v>
                </c:pt>
                <c:pt idx="1696">
                  <c:v>2478.7828002582232</c:v>
                </c:pt>
                <c:pt idx="1697">
                  <c:v>2483.6507196482016</c:v>
                </c:pt>
                <c:pt idx="1698">
                  <c:v>2488.521508427742</c:v>
                </c:pt>
                <c:pt idx="1699">
                  <c:v>2493.3951665968407</c:v>
                </c:pt>
                <c:pt idx="1700">
                  <c:v>2498.2716941555013</c:v>
                </c:pt>
                <c:pt idx="1701">
                  <c:v>2503.151091103723</c:v>
                </c:pt>
                <c:pt idx="1702">
                  <c:v>2508.0333574415044</c:v>
                </c:pt>
                <c:pt idx="1703">
                  <c:v>2512.9184931688492</c:v>
                </c:pt>
                <c:pt idx="1704">
                  <c:v>2517.8064982857536</c:v>
                </c:pt>
                <c:pt idx="1705">
                  <c:v>2522.6973727922173</c:v>
                </c:pt>
                <c:pt idx="1706">
                  <c:v>2527.5911166882429</c:v>
                </c:pt>
                <c:pt idx="1707">
                  <c:v>2532.4877299738296</c:v>
                </c:pt>
                <c:pt idx="1708">
                  <c:v>2537.3872126489791</c:v>
                </c:pt>
                <c:pt idx="1709">
                  <c:v>2542.2895647136866</c:v>
                </c:pt>
                <c:pt idx="1710">
                  <c:v>2547.1947861679555</c:v>
                </c:pt>
                <c:pt idx="1711">
                  <c:v>2552.1028770117859</c:v>
                </c:pt>
                <c:pt idx="1712">
                  <c:v>2557.0138372451756</c:v>
                </c:pt>
                <c:pt idx="1713">
                  <c:v>2561.9276668681291</c:v>
                </c:pt>
                <c:pt idx="1714">
                  <c:v>2566.8443658806418</c:v>
                </c:pt>
                <c:pt idx="1715">
                  <c:v>2571.7639342827147</c:v>
                </c:pt>
                <c:pt idx="1716">
                  <c:v>2576.6863720743486</c:v>
                </c:pt>
                <c:pt idx="1717">
                  <c:v>2581.6116792555435</c:v>
                </c:pt>
                <c:pt idx="1718">
                  <c:v>2586.5398558262996</c:v>
                </c:pt>
                <c:pt idx="1719">
                  <c:v>2591.4709017866167</c:v>
                </c:pt>
                <c:pt idx="1720">
                  <c:v>2596.4048171364943</c:v>
                </c:pt>
                <c:pt idx="1721">
                  <c:v>2601.3416018759322</c:v>
                </c:pt>
                <c:pt idx="1722">
                  <c:v>2606.2812560049319</c:v>
                </c:pt>
                <c:pt idx="1723">
                  <c:v>2611.2237795234937</c:v>
                </c:pt>
                <c:pt idx="1724">
                  <c:v>2616.1691724316147</c:v>
                </c:pt>
                <c:pt idx="1725">
                  <c:v>2621.1174347292958</c:v>
                </c:pt>
                <c:pt idx="1726">
                  <c:v>2626.068566416538</c:v>
                </c:pt>
                <c:pt idx="1727">
                  <c:v>2631.0225674933422</c:v>
                </c:pt>
                <c:pt idx="1728">
                  <c:v>2635.9794379597065</c:v>
                </c:pt>
                <c:pt idx="1729">
                  <c:v>2640.9391778156323</c:v>
                </c:pt>
                <c:pt idx="1730">
                  <c:v>2645.9017870611183</c:v>
                </c:pt>
                <c:pt idx="1731">
                  <c:v>2650.8672656961644</c:v>
                </c:pt>
                <c:pt idx="1732">
                  <c:v>2655.8356137207725</c:v>
                </c:pt>
                <c:pt idx="1733">
                  <c:v>2660.8068311349425</c:v>
                </c:pt>
                <c:pt idx="1734">
                  <c:v>2665.7809179386709</c:v>
                </c:pt>
                <c:pt idx="1735">
                  <c:v>2670.7578741319621</c:v>
                </c:pt>
                <c:pt idx="1736">
                  <c:v>2675.7376997148126</c:v>
                </c:pt>
                <c:pt idx="1737">
                  <c:v>2680.7203946872237</c:v>
                </c:pt>
                <c:pt idx="1738">
                  <c:v>2685.7059590491981</c:v>
                </c:pt>
                <c:pt idx="1739">
                  <c:v>2690.6943928007322</c:v>
                </c:pt>
                <c:pt idx="1740">
                  <c:v>2695.6856959418265</c:v>
                </c:pt>
                <c:pt idx="1741">
                  <c:v>2700.6798684724818</c:v>
                </c:pt>
                <c:pt idx="1742">
                  <c:v>2705.6769103926981</c:v>
                </c:pt>
                <c:pt idx="1743">
                  <c:v>2710.6768217024774</c:v>
                </c:pt>
                <c:pt idx="1744">
                  <c:v>2715.679602401814</c:v>
                </c:pt>
                <c:pt idx="1745">
                  <c:v>2720.6852524907126</c:v>
                </c:pt>
                <c:pt idx="1746">
                  <c:v>2725.6937719691723</c:v>
                </c:pt>
                <c:pt idx="1747">
                  <c:v>2730.7051608371917</c:v>
                </c:pt>
                <c:pt idx="1748">
                  <c:v>2735.7194190947744</c:v>
                </c:pt>
                <c:pt idx="1749">
                  <c:v>2740.7365467419168</c:v>
                </c:pt>
                <c:pt idx="1750">
                  <c:v>2745.7565437786193</c:v>
                </c:pt>
                <c:pt idx="1751">
                  <c:v>2750.7794102048829</c:v>
                </c:pt>
                <c:pt idx="1752">
                  <c:v>2755.8051460207084</c:v>
                </c:pt>
                <c:pt idx="1753">
                  <c:v>2760.8337512260941</c:v>
                </c:pt>
                <c:pt idx="1754">
                  <c:v>2765.8652258210409</c:v>
                </c:pt>
                <c:pt idx="1755">
                  <c:v>2770.8995698055478</c:v>
                </c:pt>
                <c:pt idx="1756">
                  <c:v>2775.9367831796153</c:v>
                </c:pt>
                <c:pt idx="1757">
                  <c:v>2780.9768659432448</c:v>
                </c:pt>
                <c:pt idx="1758">
                  <c:v>2786.0198180964362</c:v>
                </c:pt>
                <c:pt idx="1759">
                  <c:v>2791.0656396391869</c:v>
                </c:pt>
                <c:pt idx="1760">
                  <c:v>2796.1143305714977</c:v>
                </c:pt>
                <c:pt idx="1761">
                  <c:v>2801.1658908933696</c:v>
                </c:pt>
                <c:pt idx="1762">
                  <c:v>2806.2203206048034</c:v>
                </c:pt>
              </c:numCache>
            </c:numRef>
          </c:xVal>
          <c:yVal>
            <c:numRef>
              <c:f>'Curves Gamma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9-96A6-45AE-A58E-69D87D2F731A}"/>
            </c:ext>
          </c:extLst>
        </c:ser>
        <c:ser>
          <c:idx val="7"/>
          <c:order val="10"/>
          <c:tx>
            <c:v>Permitted</c:v>
          </c:tx>
          <c:spPr>
            <a:ln w="25400">
              <a:solidFill>
                <a:srgbClr val="969696"/>
              </a:solidFill>
              <a:prstDash val="solid"/>
            </a:ln>
          </c:spPr>
          <c:marker>
            <c:symbol val="none"/>
          </c:marker>
          <c:xVal>
            <c:numRef>
              <c:f>'Curves Gamma train'!$Y$2:$Y$5000</c:f>
              <c:numCache>
                <c:formatCode>0.00</c:formatCode>
                <c:ptCount val="4999"/>
                <c:pt idx="400">
                  <c:v>-42.044256854982997</c:v>
                </c:pt>
                <c:pt idx="401">
                  <c:v>65.342493196305043</c:v>
                </c:pt>
                <c:pt idx="402">
                  <c:v>69.211619893576298</c:v>
                </c:pt>
                <c:pt idx="403">
                  <c:v>72.290450742907439</c:v>
                </c:pt>
                <c:pt idx="404">
                  <c:v>74.962565024034944</c:v>
                </c:pt>
                <c:pt idx="405">
                  <c:v>77.376267498740162</c:v>
                </c:pt>
                <c:pt idx="406">
                  <c:v>79.607484655772851</c:v>
                </c:pt>
                <c:pt idx="407">
                  <c:v>81.701242520304774</c:v>
                </c:pt>
                <c:pt idx="408">
                  <c:v>83.686827791004077</c:v>
                </c:pt>
                <c:pt idx="409">
                  <c:v>85.584548351457187</c:v>
                </c:pt>
                <c:pt idx="410">
                  <c:v>87.409165044345258</c:v>
                </c:pt>
                <c:pt idx="411">
                  <c:v>89.171802127774654</c:v>
                </c:pt>
                <c:pt idx="412">
                  <c:v>90.881087316148083</c:v>
                </c:pt>
                <c:pt idx="413">
                  <c:v>92.5438700788592</c:v>
                </c:pt>
                <c:pt idx="414">
                  <c:v>94.165694461935161</c:v>
                </c:pt>
                <c:pt idx="415">
                  <c:v>95.75112174858441</c:v>
                </c:pt>
                <c:pt idx="416">
                  <c:v>97.303957406629422</c:v>
                </c:pt>
                <c:pt idx="417">
                  <c:v>98.827414876656292</c:v>
                </c:pt>
                <c:pt idx="418">
                  <c:v>100.324236429697</c:v>
                </c:pt>
                <c:pt idx="419">
                  <c:v>101.79678408717059</c:v>
                </c:pt>
                <c:pt idx="420">
                  <c:v>103.24710919103117</c:v>
                </c:pt>
                <c:pt idx="421">
                  <c:v>104.67700644509952</c:v>
                </c:pt>
                <c:pt idx="422">
                  <c:v>106.08805646171444</c:v>
                </c:pt>
                <c:pt idx="423">
                  <c:v>107.48165966535379</c:v>
                </c:pt>
                <c:pt idx="424">
                  <c:v>108.8590636050634</c:v>
                </c:pt>
                <c:pt idx="425">
                  <c:v>110.22138517583247</c:v>
                </c:pt>
                <c:pt idx="426">
                  <c:v>111.56962886170888</c:v>
                </c:pt>
                <c:pt idx="427">
                  <c:v>112.90470183707797</c:v>
                </c:pt>
                <c:pt idx="428">
                  <c:v>114.22742656243113</c:v>
                </c:pt>
                <c:pt idx="429">
                  <c:v>115.53855136411946</c:v>
                </c:pt>
                <c:pt idx="430">
                  <c:v>116.83875937849555</c:v>
                </c:pt>
                <c:pt idx="431">
                  <c:v>118.12867615887927</c:v>
                </c:pt>
                <c:pt idx="432">
                  <c:v>119.4088761815279</c:v>
                </c:pt>
                <c:pt idx="433">
                  <c:v>120.6798884390567</c:v>
                </c:pt>
                <c:pt idx="434">
                  <c:v>121.94220127281136</c:v>
                </c:pt>
                <c:pt idx="435">
                  <c:v>123.19626656685739</c:v>
                </c:pt>
                <c:pt idx="436">
                  <c:v>124.4425034035701</c:v>
                </c:pt>
                <c:pt idx="437">
                  <c:v>125.68130126282715</c:v>
                </c:pt>
                <c:pt idx="438">
                  <c:v>126.91302283245335</c:v>
                </c:pt>
                <c:pt idx="439">
                  <c:v>128.13800648604084</c:v>
                </c:pt>
                <c:pt idx="440">
                  <c:v>129.35656847494116</c:v>
                </c:pt>
                <c:pt idx="441">
                  <c:v>131.16291003333805</c:v>
                </c:pt>
                <c:pt idx="442">
                  <c:v>132.37077982006838</c:v>
                </c:pt>
                <c:pt idx="443">
                  <c:v>133.57306237654234</c:v>
                </c:pt>
                <c:pt idx="444">
                  <c:v>134.77000291850845</c:v>
                </c:pt>
                <c:pt idx="445">
                  <c:v>135.96183238940745</c:v>
                </c:pt>
                <c:pt idx="446">
                  <c:v>137.14876857839192</c:v>
                </c:pt>
                <c:pt idx="447">
                  <c:v>138.33101712878297</c:v>
                </c:pt>
                <c:pt idx="448">
                  <c:v>139.50877244977966</c:v>
                </c:pt>
                <c:pt idx="449">
                  <c:v>140.68221854250081</c:v>
                </c:pt>
                <c:pt idx="450">
                  <c:v>141.6458014507981</c:v>
                </c:pt>
                <c:pt idx="451">
                  <c:v>142.56788652855025</c:v>
                </c:pt>
                <c:pt idx="452">
                  <c:v>143.49125295508276</c:v>
                </c:pt>
                <c:pt idx="453">
                  <c:v>144.41590073039555</c:v>
                </c:pt>
                <c:pt idx="454">
                  <c:v>145.34182985448876</c:v>
                </c:pt>
                <c:pt idx="455">
                  <c:v>146.26904032736223</c:v>
                </c:pt>
                <c:pt idx="456">
                  <c:v>147.19753214901613</c:v>
                </c:pt>
                <c:pt idx="457">
                  <c:v>148.1273053194503</c:v>
                </c:pt>
                <c:pt idx="458">
                  <c:v>149.05835983866484</c:v>
                </c:pt>
                <c:pt idx="459">
                  <c:v>149.99069570665975</c:v>
                </c:pt>
                <c:pt idx="460">
                  <c:v>150.92431292343497</c:v>
                </c:pt>
                <c:pt idx="461">
                  <c:v>151.8592114889905</c:v>
                </c:pt>
                <c:pt idx="462">
                  <c:v>152.79539140332645</c:v>
                </c:pt>
                <c:pt idx="463">
                  <c:v>153.73285266644268</c:v>
                </c:pt>
                <c:pt idx="464">
                  <c:v>154.67159527833928</c:v>
                </c:pt>
                <c:pt idx="465">
                  <c:v>155.61161923901619</c:v>
                </c:pt>
                <c:pt idx="466">
                  <c:v>156.55292454847347</c:v>
                </c:pt>
                <c:pt idx="467">
                  <c:v>157.49551120671111</c:v>
                </c:pt>
                <c:pt idx="468">
                  <c:v>158.43937921372913</c:v>
                </c:pt>
                <c:pt idx="469">
                  <c:v>159.38452856952742</c:v>
                </c:pt>
                <c:pt idx="470">
                  <c:v>160.33095927410602</c:v>
                </c:pt>
                <c:pt idx="471">
                  <c:v>161.27867132746505</c:v>
                </c:pt>
                <c:pt idx="472">
                  <c:v>162.22766472960438</c:v>
                </c:pt>
                <c:pt idx="473">
                  <c:v>163.17793948052406</c:v>
                </c:pt>
                <c:pt idx="474">
                  <c:v>164.12949558022407</c:v>
                </c:pt>
                <c:pt idx="475">
                  <c:v>165.08233302870443</c:v>
                </c:pt>
                <c:pt idx="476">
                  <c:v>166.03645182596514</c:v>
                </c:pt>
                <c:pt idx="477">
                  <c:v>166.9918519720062</c:v>
                </c:pt>
                <c:pt idx="478">
                  <c:v>167.94853346682754</c:v>
                </c:pt>
                <c:pt idx="479">
                  <c:v>168.9064963104293</c:v>
                </c:pt>
                <c:pt idx="480">
                  <c:v>169.86574050281138</c:v>
                </c:pt>
                <c:pt idx="481">
                  <c:v>170.82626604397379</c:v>
                </c:pt>
                <c:pt idx="482">
                  <c:v>171.78807293391654</c:v>
                </c:pt>
                <c:pt idx="483">
                  <c:v>172.75116117263963</c:v>
                </c:pt>
                <c:pt idx="484">
                  <c:v>173.71553076014311</c:v>
                </c:pt>
                <c:pt idx="485">
                  <c:v>174.68118169642685</c:v>
                </c:pt>
                <c:pt idx="486">
                  <c:v>175.64811398149098</c:v>
                </c:pt>
                <c:pt idx="487">
                  <c:v>176.61632761533548</c:v>
                </c:pt>
                <c:pt idx="488">
                  <c:v>177.58582259796029</c:v>
                </c:pt>
                <c:pt idx="489">
                  <c:v>179.21329017929082</c:v>
                </c:pt>
                <c:pt idx="490">
                  <c:v>180.1866292082567</c:v>
                </c:pt>
                <c:pt idx="491">
                  <c:v>181.1612495860029</c:v>
                </c:pt>
                <c:pt idx="492">
                  <c:v>182.13715131252945</c:v>
                </c:pt>
                <c:pt idx="493">
                  <c:v>183.11433438783627</c:v>
                </c:pt>
                <c:pt idx="494">
                  <c:v>184.09279881192344</c:v>
                </c:pt>
                <c:pt idx="495">
                  <c:v>185.07254458479105</c:v>
                </c:pt>
                <c:pt idx="496">
                  <c:v>186.05357170643893</c:v>
                </c:pt>
                <c:pt idx="497">
                  <c:v>187.03588017686718</c:v>
                </c:pt>
                <c:pt idx="498">
                  <c:v>188.01946999607577</c:v>
                </c:pt>
                <c:pt idx="499">
                  <c:v>189.00434116406467</c:v>
                </c:pt>
                <c:pt idx="500">
                  <c:v>189.99049368083394</c:v>
                </c:pt>
                <c:pt idx="501">
                  <c:v>190.97792754638357</c:v>
                </c:pt>
                <c:pt idx="502">
                  <c:v>191.96664276071348</c:v>
                </c:pt>
                <c:pt idx="503">
                  <c:v>192.95663932382379</c:v>
                </c:pt>
                <c:pt idx="504">
                  <c:v>193.94791723571439</c:v>
                </c:pt>
                <c:pt idx="505">
                  <c:v>194.94047649638534</c:v>
                </c:pt>
                <c:pt idx="506">
                  <c:v>195.9343171058367</c:v>
                </c:pt>
                <c:pt idx="507">
                  <c:v>196.92943906406836</c:v>
                </c:pt>
                <c:pt idx="508">
                  <c:v>197.92584237108036</c:v>
                </c:pt>
                <c:pt idx="509">
                  <c:v>198.92352702687265</c:v>
                </c:pt>
                <c:pt idx="510">
                  <c:v>199.92249303144536</c:v>
                </c:pt>
                <c:pt idx="511">
                  <c:v>200.92274038479837</c:v>
                </c:pt>
                <c:pt idx="512">
                  <c:v>201.92426908693179</c:v>
                </c:pt>
                <c:pt idx="513">
                  <c:v>202.92707913784551</c:v>
                </c:pt>
                <c:pt idx="514">
                  <c:v>203.93117053753951</c:v>
                </c:pt>
                <c:pt idx="515">
                  <c:v>204.93654328601392</c:v>
                </c:pt>
                <c:pt idx="516">
                  <c:v>205.94319738326871</c:v>
                </c:pt>
                <c:pt idx="517">
                  <c:v>206.95113282930379</c:v>
                </c:pt>
                <c:pt idx="518">
                  <c:v>207.96034962411917</c:v>
                </c:pt>
                <c:pt idx="519">
                  <c:v>208.9708477677149</c:v>
                </c:pt>
                <c:pt idx="520">
                  <c:v>209.98262726009105</c:v>
                </c:pt>
                <c:pt idx="521">
                  <c:v>210.99568810124754</c:v>
                </c:pt>
                <c:pt idx="522">
                  <c:v>212.01003029118431</c:v>
                </c:pt>
                <c:pt idx="523">
                  <c:v>213.02565382990144</c:v>
                </c:pt>
                <c:pt idx="524">
                  <c:v>214.04255871739889</c:v>
                </c:pt>
                <c:pt idx="525">
                  <c:v>215.06074495367676</c:v>
                </c:pt>
                <c:pt idx="526">
                  <c:v>216.08021253873488</c:v>
                </c:pt>
                <c:pt idx="527">
                  <c:v>217.10096147257337</c:v>
                </c:pt>
                <c:pt idx="528">
                  <c:v>218.12299175519226</c:v>
                </c:pt>
                <c:pt idx="529">
                  <c:v>219.14630338659143</c:v>
                </c:pt>
                <c:pt idx="530">
                  <c:v>220.17089636677096</c:v>
                </c:pt>
                <c:pt idx="531">
                  <c:v>221.19677069573083</c:v>
                </c:pt>
                <c:pt idx="532">
                  <c:v>222.22392637347107</c:v>
                </c:pt>
                <c:pt idx="533">
                  <c:v>223.25236339999168</c:v>
                </c:pt>
                <c:pt idx="534">
                  <c:v>224.28208177529245</c:v>
                </c:pt>
                <c:pt idx="535">
                  <c:v>226.02999614197529</c:v>
                </c:pt>
                <c:pt idx="536">
                  <c:v>227.06355856361728</c:v>
                </c:pt>
                <c:pt idx="537">
                  <c:v>228.09840233403952</c:v>
                </c:pt>
                <c:pt idx="538">
                  <c:v>229.13452745324207</c:v>
                </c:pt>
                <c:pt idx="539">
                  <c:v>230.17193392122508</c:v>
                </c:pt>
                <c:pt idx="540">
                  <c:v>231.21062173798839</c:v>
                </c:pt>
                <c:pt idx="541">
                  <c:v>232.25059090353201</c:v>
                </c:pt>
                <c:pt idx="542">
                  <c:v>233.29184141785601</c:v>
                </c:pt>
                <c:pt idx="543">
                  <c:v>234.33437328096028</c:v>
                </c:pt>
                <c:pt idx="544">
                  <c:v>235.37818649284497</c:v>
                </c:pt>
                <c:pt idx="545">
                  <c:v>236.42328105350998</c:v>
                </c:pt>
                <c:pt idx="546">
                  <c:v>237.46965696295536</c:v>
                </c:pt>
                <c:pt idx="547">
                  <c:v>238.5173142211811</c:v>
                </c:pt>
                <c:pt idx="548">
                  <c:v>239.56625282818709</c:v>
                </c:pt>
                <c:pt idx="549">
                  <c:v>240.61647278397342</c:v>
                </c:pt>
                <c:pt idx="550">
                  <c:v>241.66797408854021</c:v>
                </c:pt>
                <c:pt idx="551">
                  <c:v>242.72075674188727</c:v>
                </c:pt>
                <c:pt idx="552">
                  <c:v>243.7748207440147</c:v>
                </c:pt>
                <c:pt idx="553">
                  <c:v>244.83016609492233</c:v>
                </c:pt>
                <c:pt idx="554">
                  <c:v>245.88679279461047</c:v>
                </c:pt>
                <c:pt idx="555">
                  <c:v>246.94470084307892</c:v>
                </c:pt>
                <c:pt idx="556">
                  <c:v>248.00389024032773</c:v>
                </c:pt>
                <c:pt idx="557">
                  <c:v>249.06436098635686</c:v>
                </c:pt>
                <c:pt idx="558">
                  <c:v>250.12611308116624</c:v>
                </c:pt>
                <c:pt idx="559">
                  <c:v>251.18914652475607</c:v>
                </c:pt>
                <c:pt idx="560">
                  <c:v>252.25346131712621</c:v>
                </c:pt>
                <c:pt idx="561">
                  <c:v>253.31905745827672</c:v>
                </c:pt>
                <c:pt idx="562">
                  <c:v>254.38593494820762</c:v>
                </c:pt>
                <c:pt idx="563">
                  <c:v>255.45409378691863</c:v>
                </c:pt>
                <c:pt idx="564">
                  <c:v>256.52353397441021</c:v>
                </c:pt>
                <c:pt idx="565">
                  <c:v>257.5942555106821</c:v>
                </c:pt>
                <c:pt idx="566">
                  <c:v>258.6662583957343</c:v>
                </c:pt>
                <c:pt idx="567">
                  <c:v>259.73954262956687</c:v>
                </c:pt>
                <c:pt idx="568">
                  <c:v>260.81410821217969</c:v>
                </c:pt>
                <c:pt idx="569">
                  <c:v>261.88995514357293</c:v>
                </c:pt>
                <c:pt idx="570">
                  <c:v>262.96708342374654</c:v>
                </c:pt>
                <c:pt idx="571">
                  <c:v>264.04549305270046</c:v>
                </c:pt>
                <c:pt idx="572">
                  <c:v>265.12518403043464</c:v>
                </c:pt>
                <c:pt idx="573">
                  <c:v>266.20615635694924</c:v>
                </c:pt>
                <c:pt idx="574">
                  <c:v>267.2884100322442</c:v>
                </c:pt>
                <c:pt idx="575">
                  <c:v>268.37194505631953</c:v>
                </c:pt>
                <c:pt idx="576">
                  <c:v>269.45676142917506</c:v>
                </c:pt>
                <c:pt idx="577">
                  <c:v>270.54285915081107</c:v>
                </c:pt>
                <c:pt idx="578">
                  <c:v>271.63023822122739</c:v>
                </c:pt>
                <c:pt idx="579">
                  <c:v>272.71889864042407</c:v>
                </c:pt>
                <c:pt idx="580">
                  <c:v>273.80884040840101</c:v>
                </c:pt>
                <c:pt idx="581">
                  <c:v>274.90006352515832</c:v>
                </c:pt>
                <c:pt idx="582">
                  <c:v>276.77098737475399</c:v>
                </c:pt>
                <c:pt idx="583">
                  <c:v>277.86605453785228</c:v>
                </c:pt>
                <c:pt idx="584">
                  <c:v>278.96240304973105</c:v>
                </c:pt>
                <c:pt idx="585">
                  <c:v>280.06003291039008</c:v>
                </c:pt>
                <c:pt idx="586">
                  <c:v>281.15894411982947</c:v>
                </c:pt>
                <c:pt idx="587">
                  <c:v>282.25913667804917</c:v>
                </c:pt>
                <c:pt idx="588">
                  <c:v>283.36061058504924</c:v>
                </c:pt>
                <c:pt idx="589">
                  <c:v>284.46336584082968</c:v>
                </c:pt>
                <c:pt idx="590">
                  <c:v>285.56740244539048</c:v>
                </c:pt>
                <c:pt idx="591">
                  <c:v>286.6727203987316</c:v>
                </c:pt>
                <c:pt idx="592">
                  <c:v>287.77931970085297</c:v>
                </c:pt>
                <c:pt idx="593">
                  <c:v>288.88720035175476</c:v>
                </c:pt>
                <c:pt idx="594">
                  <c:v>289.99636235143686</c:v>
                </c:pt>
                <c:pt idx="595">
                  <c:v>291.10680569989938</c:v>
                </c:pt>
                <c:pt idx="596">
                  <c:v>292.21853039714222</c:v>
                </c:pt>
                <c:pt idx="597">
                  <c:v>293.33153644316531</c:v>
                </c:pt>
                <c:pt idx="598">
                  <c:v>294.44582383796882</c:v>
                </c:pt>
                <c:pt idx="599">
                  <c:v>295.56139258155264</c:v>
                </c:pt>
                <c:pt idx="600">
                  <c:v>296.67824267391688</c:v>
                </c:pt>
                <c:pt idx="601">
                  <c:v>297.79637411506144</c:v>
                </c:pt>
                <c:pt idx="602">
                  <c:v>298.91578690498625</c:v>
                </c:pt>
                <c:pt idx="603">
                  <c:v>300.03648104369142</c:v>
                </c:pt>
                <c:pt idx="604">
                  <c:v>301.15845653117702</c:v>
                </c:pt>
                <c:pt idx="605">
                  <c:v>302.28171336744288</c:v>
                </c:pt>
                <c:pt idx="606">
                  <c:v>303.40625155248915</c:v>
                </c:pt>
                <c:pt idx="607">
                  <c:v>304.53207108631568</c:v>
                </c:pt>
                <c:pt idx="608">
                  <c:v>305.65917196892258</c:v>
                </c:pt>
                <c:pt idx="609">
                  <c:v>306.7875542003099</c:v>
                </c:pt>
                <c:pt idx="610">
                  <c:v>307.91721778047753</c:v>
                </c:pt>
                <c:pt idx="611">
                  <c:v>309.04816270942547</c:v>
                </c:pt>
                <c:pt idx="612">
                  <c:v>310.18038898715372</c:v>
                </c:pt>
                <c:pt idx="613">
                  <c:v>311.31389661366234</c:v>
                </c:pt>
                <c:pt idx="614">
                  <c:v>312.44868558895138</c:v>
                </c:pt>
                <c:pt idx="615">
                  <c:v>313.58475591302056</c:v>
                </c:pt>
                <c:pt idx="616">
                  <c:v>314.72210758587022</c:v>
                </c:pt>
                <c:pt idx="617">
                  <c:v>315.86074060750025</c:v>
                </c:pt>
                <c:pt idx="618">
                  <c:v>317.00065497791059</c:v>
                </c:pt>
                <c:pt idx="619">
                  <c:v>318.1418506971014</c:v>
                </c:pt>
                <c:pt idx="620">
                  <c:v>319.28432776507225</c:v>
                </c:pt>
                <c:pt idx="621">
                  <c:v>320.42808618182369</c:v>
                </c:pt>
                <c:pt idx="622">
                  <c:v>321.57312594735549</c:v>
                </c:pt>
                <c:pt idx="623">
                  <c:v>322.71944706166749</c:v>
                </c:pt>
                <c:pt idx="624">
                  <c:v>323.86704952475981</c:v>
                </c:pt>
                <c:pt idx="625">
                  <c:v>325.0159333366326</c:v>
                </c:pt>
                <c:pt idx="626">
                  <c:v>326.1660984972857</c:v>
                </c:pt>
                <c:pt idx="627">
                  <c:v>327.31754500671917</c:v>
                </c:pt>
                <c:pt idx="628">
                  <c:v>328.47027286493295</c:v>
                </c:pt>
                <c:pt idx="629">
                  <c:v>330.4642061974414</c:v>
                </c:pt>
                <c:pt idx="630">
                  <c:v>331.62077810199622</c:v>
                </c:pt>
                <c:pt idx="631">
                  <c:v>332.7786313553313</c:v>
                </c:pt>
                <c:pt idx="632">
                  <c:v>333.93776595744691</c:v>
                </c:pt>
                <c:pt idx="633">
                  <c:v>335.09818190834261</c:v>
                </c:pt>
                <c:pt idx="634">
                  <c:v>336.25987920801884</c:v>
                </c:pt>
                <c:pt idx="635">
                  <c:v>337.42285785647539</c:v>
                </c:pt>
                <c:pt idx="636">
                  <c:v>338.58711785371213</c:v>
                </c:pt>
                <c:pt idx="637">
                  <c:v>339.75265919972946</c:v>
                </c:pt>
                <c:pt idx="638">
                  <c:v>340.91948189452694</c:v>
                </c:pt>
                <c:pt idx="639">
                  <c:v>342.08758593810467</c:v>
                </c:pt>
                <c:pt idx="640">
                  <c:v>343.25697133046299</c:v>
                </c:pt>
                <c:pt idx="641">
                  <c:v>344.42763807160145</c:v>
                </c:pt>
                <c:pt idx="642">
                  <c:v>345.59958616152051</c:v>
                </c:pt>
                <c:pt idx="643">
                  <c:v>346.7728156002197</c:v>
                </c:pt>
                <c:pt idx="644">
                  <c:v>347.94732638769915</c:v>
                </c:pt>
                <c:pt idx="645">
                  <c:v>349.12311852395925</c:v>
                </c:pt>
                <c:pt idx="646">
                  <c:v>350.30019200899937</c:v>
                </c:pt>
                <c:pt idx="647">
                  <c:v>351.47854684282015</c:v>
                </c:pt>
                <c:pt idx="648">
                  <c:v>352.65818302542101</c:v>
                </c:pt>
                <c:pt idx="649">
                  <c:v>353.83910055680224</c:v>
                </c:pt>
                <c:pt idx="650">
                  <c:v>355.021299436964</c:v>
                </c:pt>
                <c:pt idx="651">
                  <c:v>356.20477966590585</c:v>
                </c:pt>
                <c:pt idx="652">
                  <c:v>357.38954124362823</c:v>
                </c:pt>
                <c:pt idx="653">
                  <c:v>358.57558417013092</c:v>
                </c:pt>
                <c:pt idx="654">
                  <c:v>359.76290844541387</c:v>
                </c:pt>
                <c:pt idx="655">
                  <c:v>360.9515140694773</c:v>
                </c:pt>
                <c:pt idx="656">
                  <c:v>362.14140104232092</c:v>
                </c:pt>
                <c:pt idx="657">
                  <c:v>363.33256936394503</c:v>
                </c:pt>
                <c:pt idx="658">
                  <c:v>364.52501903434938</c:v>
                </c:pt>
                <c:pt idx="659">
                  <c:v>365.71875005353411</c:v>
                </c:pt>
                <c:pt idx="660">
                  <c:v>366.91376242149914</c:v>
                </c:pt>
                <c:pt idx="661">
                  <c:v>368.11005613824454</c:v>
                </c:pt>
                <c:pt idx="662">
                  <c:v>369.30763120377037</c:v>
                </c:pt>
                <c:pt idx="663">
                  <c:v>370.50648761807645</c:v>
                </c:pt>
                <c:pt idx="664">
                  <c:v>371.70662538116284</c:v>
                </c:pt>
                <c:pt idx="665">
                  <c:v>372.90804449302971</c:v>
                </c:pt>
                <c:pt idx="666">
                  <c:v>374.11074495367677</c:v>
                </c:pt>
                <c:pt idx="667">
                  <c:v>375.3147267631042</c:v>
                </c:pt>
                <c:pt idx="668">
                  <c:v>376.519989921312</c:v>
                </c:pt>
                <c:pt idx="669">
                  <c:v>377.72653442830017</c:v>
                </c:pt>
                <c:pt idx="670">
                  <c:v>378.9343602840687</c:v>
                </c:pt>
                <c:pt idx="671">
                  <c:v>380.14346748861749</c:v>
                </c:pt>
                <c:pt idx="672">
                  <c:v>381.35385604194676</c:v>
                </c:pt>
                <c:pt idx="673">
                  <c:v>382.56552594405611</c:v>
                </c:pt>
                <c:pt idx="674">
                  <c:v>383.77847719494605</c:v>
                </c:pt>
                <c:pt idx="675">
                  <c:v>384.99270979461625</c:v>
                </c:pt>
                <c:pt idx="676">
                  <c:v>386.20822374306664</c:v>
                </c:pt>
                <c:pt idx="677">
                  <c:v>388.32772925604883</c:v>
                </c:pt>
                <c:pt idx="678">
                  <c:v>389.54708725084038</c:v>
                </c:pt>
                <c:pt idx="679">
                  <c:v>390.76772659441235</c:v>
                </c:pt>
                <c:pt idx="680">
                  <c:v>391.98964728676447</c:v>
                </c:pt>
                <c:pt idx="681">
                  <c:v>393.21284932789717</c:v>
                </c:pt>
                <c:pt idx="682">
                  <c:v>394.43733271781002</c:v>
                </c:pt>
                <c:pt idx="683">
                  <c:v>395.66309745650324</c:v>
                </c:pt>
                <c:pt idx="684">
                  <c:v>396.89014354397699</c:v>
                </c:pt>
                <c:pt idx="685">
                  <c:v>398.11847098023088</c:v>
                </c:pt>
                <c:pt idx="686">
                  <c:v>399.34807976526531</c:v>
                </c:pt>
                <c:pt idx="687">
                  <c:v>400.57896989907988</c:v>
                </c:pt>
                <c:pt idx="688">
                  <c:v>401.81114138167482</c:v>
                </c:pt>
                <c:pt idx="689">
                  <c:v>403.04459421305023</c:v>
                </c:pt>
                <c:pt idx="690">
                  <c:v>404.27932839320584</c:v>
                </c:pt>
                <c:pt idx="691">
                  <c:v>405.51534392214194</c:v>
                </c:pt>
                <c:pt idx="692">
                  <c:v>406.75264079985823</c:v>
                </c:pt>
                <c:pt idx="693">
                  <c:v>407.99121902635488</c:v>
                </c:pt>
                <c:pt idx="694">
                  <c:v>409.23107860163202</c:v>
                </c:pt>
                <c:pt idx="695">
                  <c:v>410.47221952568935</c:v>
                </c:pt>
                <c:pt idx="696">
                  <c:v>411.71464179852711</c:v>
                </c:pt>
                <c:pt idx="697">
                  <c:v>412.95834542014524</c:v>
                </c:pt>
                <c:pt idx="698">
                  <c:v>414.20333039054356</c:v>
                </c:pt>
                <c:pt idx="699">
                  <c:v>415.44959670972247</c:v>
                </c:pt>
                <c:pt idx="700">
                  <c:v>416.69714437768141</c:v>
                </c:pt>
                <c:pt idx="701">
                  <c:v>417.94597339442089</c:v>
                </c:pt>
                <c:pt idx="702">
                  <c:v>419.19608375994073</c:v>
                </c:pt>
                <c:pt idx="703">
                  <c:v>420.44747547424072</c:v>
                </c:pt>
                <c:pt idx="704">
                  <c:v>421.70014853732124</c:v>
                </c:pt>
                <c:pt idx="705">
                  <c:v>422.95410294918207</c:v>
                </c:pt>
                <c:pt idx="706">
                  <c:v>424.20933870982333</c:v>
                </c:pt>
                <c:pt idx="707">
                  <c:v>425.46585581924478</c:v>
                </c:pt>
                <c:pt idx="708">
                  <c:v>426.72365427744649</c:v>
                </c:pt>
                <c:pt idx="709">
                  <c:v>427.98273408442873</c:v>
                </c:pt>
                <c:pt idx="710">
                  <c:v>429.24309524019134</c:v>
                </c:pt>
                <c:pt idx="711">
                  <c:v>430.50473774473414</c:v>
                </c:pt>
                <c:pt idx="712">
                  <c:v>431.76766159805732</c:v>
                </c:pt>
                <c:pt idx="713">
                  <c:v>433.03186680016091</c:v>
                </c:pt>
                <c:pt idx="714">
                  <c:v>434.29735335104476</c:v>
                </c:pt>
                <c:pt idx="715">
                  <c:v>435.56412125070909</c:v>
                </c:pt>
                <c:pt idx="716">
                  <c:v>436.83217049915362</c:v>
                </c:pt>
                <c:pt idx="717">
                  <c:v>438.10150109637851</c:v>
                </c:pt>
                <c:pt idx="718">
                  <c:v>439.37211304238377</c:v>
                </c:pt>
                <c:pt idx="719">
                  <c:v>440.64400633716946</c:v>
                </c:pt>
                <c:pt idx="720">
                  <c:v>441.91718098073528</c:v>
                </c:pt>
                <c:pt idx="721">
                  <c:v>443.1916369730817</c:v>
                </c:pt>
                <c:pt idx="722">
                  <c:v>444.46737431420826</c:v>
                </c:pt>
                <c:pt idx="723">
                  <c:v>446.70732661254249</c:v>
                </c:pt>
                <c:pt idx="724">
                  <c:v>447.98690800001009</c:v>
                </c:pt>
                <c:pt idx="725">
                  <c:v>449.26777073625829</c:v>
                </c:pt>
                <c:pt idx="726">
                  <c:v>450.54991482128651</c:v>
                </c:pt>
                <c:pt idx="727">
                  <c:v>451.8333402550951</c:v>
                </c:pt>
                <c:pt idx="728">
                  <c:v>453.11804703768428</c:v>
                </c:pt>
                <c:pt idx="729">
                  <c:v>454.40403516905354</c:v>
                </c:pt>
                <c:pt idx="730">
                  <c:v>455.6913046492034</c:v>
                </c:pt>
                <c:pt idx="731">
                  <c:v>456.97985547813335</c:v>
                </c:pt>
                <c:pt idx="732">
                  <c:v>458.26968765584377</c:v>
                </c:pt>
                <c:pt idx="733">
                  <c:v>459.56080118233456</c:v>
                </c:pt>
                <c:pt idx="734">
                  <c:v>460.85319605760554</c:v>
                </c:pt>
                <c:pt idx="735">
                  <c:v>462.14687228165718</c:v>
                </c:pt>
                <c:pt idx="736">
                  <c:v>463.44182985448873</c:v>
                </c:pt>
                <c:pt idx="737">
                  <c:v>464.73806877610082</c:v>
                </c:pt>
                <c:pt idx="738">
                  <c:v>466.03558904649339</c:v>
                </c:pt>
                <c:pt idx="739">
                  <c:v>467.33439066566609</c:v>
                </c:pt>
                <c:pt idx="740">
                  <c:v>468.63447363361928</c:v>
                </c:pt>
                <c:pt idx="741">
                  <c:v>469.93583795035278</c:v>
                </c:pt>
                <c:pt idx="742">
                  <c:v>471.23848361586653</c:v>
                </c:pt>
                <c:pt idx="743">
                  <c:v>472.54241063016076</c:v>
                </c:pt>
                <c:pt idx="744">
                  <c:v>473.84761899323519</c:v>
                </c:pt>
                <c:pt idx="745">
                  <c:v>475.15410870509004</c:v>
                </c:pt>
                <c:pt idx="746">
                  <c:v>476.46187976572526</c:v>
                </c:pt>
                <c:pt idx="747">
                  <c:v>477.77093217514073</c:v>
                </c:pt>
                <c:pt idx="748">
                  <c:v>479.08126593333657</c:v>
                </c:pt>
                <c:pt idx="749">
                  <c:v>480.39288104031289</c:v>
                </c:pt>
                <c:pt idx="750">
                  <c:v>481.70577749606946</c:v>
                </c:pt>
                <c:pt idx="751">
                  <c:v>483.0199553006064</c:v>
                </c:pt>
                <c:pt idx="752">
                  <c:v>484.33541445392353</c:v>
                </c:pt>
                <c:pt idx="753">
                  <c:v>485.65215495602115</c:v>
                </c:pt>
                <c:pt idx="754">
                  <c:v>486.97017680689913</c:v>
                </c:pt>
                <c:pt idx="755">
                  <c:v>488.28948000655737</c:v>
                </c:pt>
                <c:pt idx="756">
                  <c:v>489.61006455499592</c:v>
                </c:pt>
                <c:pt idx="757">
                  <c:v>490.93193045221494</c:v>
                </c:pt>
                <c:pt idx="758">
                  <c:v>492.25507769821422</c:v>
                </c:pt>
                <c:pt idx="759">
                  <c:v>493.57950629299387</c:v>
                </c:pt>
                <c:pt idx="760">
                  <c:v>494.90521623655388</c:v>
                </c:pt>
                <c:pt idx="761">
                  <c:v>496.23220752889409</c:v>
                </c:pt>
                <c:pt idx="762">
                  <c:v>497.56048017001484</c:v>
                </c:pt>
                <c:pt idx="763">
                  <c:v>498.89003415991584</c:v>
                </c:pt>
                <c:pt idx="764">
                  <c:v>500.22086949859715</c:v>
                </c:pt>
                <c:pt idx="765">
                  <c:v>501.55298618605894</c:v>
                </c:pt>
                <c:pt idx="766">
                  <c:v>502.88638422230088</c:v>
                </c:pt>
                <c:pt idx="767">
                  <c:v>504.22106360732329</c:v>
                </c:pt>
                <c:pt idx="768">
                  <c:v>505.55702434112595</c:v>
                </c:pt>
                <c:pt idx="769">
                  <c:v>506.89426642370904</c:v>
                </c:pt>
                <c:pt idx="770">
                  <c:v>509.25722820495605</c:v>
                </c:pt>
                <c:pt idx="771">
                  <c:v>510.59831433388001</c:v>
                </c:pt>
                <c:pt idx="772">
                  <c:v>512.01916196475327</c:v>
                </c:pt>
                <c:pt idx="773">
                  <c:v>513.44138886100427</c:v>
                </c:pt>
                <c:pt idx="774">
                  <c:v>514.86499502263371</c:v>
                </c:pt>
                <c:pt idx="775">
                  <c:v>516.28998044964112</c:v>
                </c:pt>
                <c:pt idx="776">
                  <c:v>517.71634514202663</c:v>
                </c:pt>
                <c:pt idx="777">
                  <c:v>519.14408909979079</c:v>
                </c:pt>
                <c:pt idx="778">
                  <c:v>520.57321232293259</c:v>
                </c:pt>
                <c:pt idx="779">
                  <c:v>522.00371481145305</c:v>
                </c:pt>
                <c:pt idx="780">
                  <c:v>523.43559656535126</c:v>
                </c:pt>
                <c:pt idx="781">
                  <c:v>524.86885758462779</c:v>
                </c:pt>
                <c:pt idx="782">
                  <c:v>526.30349786928275</c:v>
                </c:pt>
                <c:pt idx="783">
                  <c:v>527.73951741931546</c:v>
                </c:pt>
                <c:pt idx="784">
                  <c:v>529.17691623472672</c:v>
                </c:pt>
                <c:pt idx="785">
                  <c:v>530.61569431551607</c:v>
                </c:pt>
                <c:pt idx="786">
                  <c:v>532.05585166168339</c:v>
                </c:pt>
                <c:pt idx="787">
                  <c:v>533.49738827322915</c:v>
                </c:pt>
                <c:pt idx="788">
                  <c:v>534.94030415015288</c:v>
                </c:pt>
                <c:pt idx="789">
                  <c:v>536.38459929245494</c:v>
                </c:pt>
                <c:pt idx="790">
                  <c:v>537.83027370013531</c:v>
                </c:pt>
                <c:pt idx="791">
                  <c:v>539.27732737319343</c:v>
                </c:pt>
                <c:pt idx="792">
                  <c:v>540.72576031163021</c:v>
                </c:pt>
                <c:pt idx="793">
                  <c:v>542.17557251544486</c:v>
                </c:pt>
                <c:pt idx="794">
                  <c:v>543.62676398463793</c:v>
                </c:pt>
                <c:pt idx="795">
                  <c:v>545.0793347192091</c:v>
                </c:pt>
                <c:pt idx="796">
                  <c:v>546.53328471915825</c:v>
                </c:pt>
                <c:pt idx="797">
                  <c:v>547.98861398448582</c:v>
                </c:pt>
                <c:pt idx="798">
                  <c:v>549.44532251519149</c:v>
                </c:pt>
                <c:pt idx="799">
                  <c:v>550.90341031127537</c:v>
                </c:pt>
                <c:pt idx="800">
                  <c:v>552.36287737273733</c:v>
                </c:pt>
                <c:pt idx="801">
                  <c:v>553.8237236995775</c:v>
                </c:pt>
                <c:pt idx="802">
                  <c:v>555.28594929179599</c:v>
                </c:pt>
                <c:pt idx="803">
                  <c:v>556.74955414939257</c:v>
                </c:pt>
                <c:pt idx="804">
                  <c:v>558.21453827236735</c:v>
                </c:pt>
                <c:pt idx="805">
                  <c:v>559.68090166072011</c:v>
                </c:pt>
                <c:pt idx="806">
                  <c:v>561.14864431445142</c:v>
                </c:pt>
                <c:pt idx="807">
                  <c:v>562.6177662335607</c:v>
                </c:pt>
                <c:pt idx="808">
                  <c:v>564.08826741804819</c:v>
                </c:pt>
                <c:pt idx="809">
                  <c:v>565.56014786791411</c:v>
                </c:pt>
                <c:pt idx="810">
                  <c:v>567.03340758315778</c:v>
                </c:pt>
                <c:pt idx="811">
                  <c:v>568.50804656377989</c:v>
                </c:pt>
                <c:pt idx="812">
                  <c:v>569.98406480978019</c:v>
                </c:pt>
                <c:pt idx="813">
                  <c:v>571.46146232115848</c:v>
                </c:pt>
                <c:pt idx="814">
                  <c:v>572.9402390979152</c:v>
                </c:pt>
                <c:pt idx="815">
                  <c:v>574.42039514004989</c:v>
                </c:pt>
                <c:pt idx="816">
                  <c:v>575.90193044756268</c:v>
                </c:pt>
                <c:pt idx="817">
                  <c:v>578.55377242846316</c:v>
                </c:pt>
                <c:pt idx="818">
                  <c:v>580.0394455321109</c:v>
                </c:pt>
                <c:pt idx="819">
                  <c:v>581.52649790113651</c:v>
                </c:pt>
                <c:pt idx="820">
                  <c:v>583.0149295355402</c:v>
                </c:pt>
                <c:pt idx="821">
                  <c:v>584.50474043532245</c:v>
                </c:pt>
                <c:pt idx="822">
                  <c:v>585.99593060048255</c:v>
                </c:pt>
                <c:pt idx="823">
                  <c:v>587.4885000310212</c:v>
                </c:pt>
                <c:pt idx="824">
                  <c:v>588.9824487269376</c:v>
                </c:pt>
                <c:pt idx="825">
                  <c:v>590.47777668823221</c:v>
                </c:pt>
                <c:pt idx="826">
                  <c:v>591.97448391490536</c:v>
                </c:pt>
                <c:pt idx="827">
                  <c:v>593.47257040695638</c:v>
                </c:pt>
                <c:pt idx="828">
                  <c:v>594.97203616438571</c:v>
                </c:pt>
                <c:pt idx="829">
                  <c:v>596.47288118719325</c:v>
                </c:pt>
                <c:pt idx="830">
                  <c:v>597.975105475379</c:v>
                </c:pt>
                <c:pt idx="831">
                  <c:v>599.47870902894294</c:v>
                </c:pt>
                <c:pt idx="832">
                  <c:v>600.98369184788487</c:v>
                </c:pt>
                <c:pt idx="833">
                  <c:v>602.49005393220523</c:v>
                </c:pt>
                <c:pt idx="834">
                  <c:v>603.99779528190356</c:v>
                </c:pt>
                <c:pt idx="835">
                  <c:v>605.50691589697999</c:v>
                </c:pt>
                <c:pt idx="836">
                  <c:v>607.01741577743485</c:v>
                </c:pt>
                <c:pt idx="837">
                  <c:v>608.52929492326791</c:v>
                </c:pt>
                <c:pt idx="838">
                  <c:v>610.04255333447895</c:v>
                </c:pt>
                <c:pt idx="839">
                  <c:v>611.5571910110682</c:v>
                </c:pt>
                <c:pt idx="840">
                  <c:v>613.07320795303576</c:v>
                </c:pt>
                <c:pt idx="841">
                  <c:v>614.59060416038153</c:v>
                </c:pt>
                <c:pt idx="842">
                  <c:v>616.10937963310539</c:v>
                </c:pt>
                <c:pt idx="843">
                  <c:v>617.62953437120746</c:v>
                </c:pt>
                <c:pt idx="844">
                  <c:v>619.15106837468772</c:v>
                </c:pt>
                <c:pt idx="845">
                  <c:v>620.67398164354609</c:v>
                </c:pt>
                <c:pt idx="846">
                  <c:v>622.19827417778276</c:v>
                </c:pt>
                <c:pt idx="847">
                  <c:v>623.72394597739731</c:v>
                </c:pt>
                <c:pt idx="848">
                  <c:v>625.25099704239051</c:v>
                </c:pt>
                <c:pt idx="849">
                  <c:v>626.77942737276157</c:v>
                </c:pt>
                <c:pt idx="850">
                  <c:v>628.30923696851096</c:v>
                </c:pt>
                <c:pt idx="851">
                  <c:v>629.84042582963843</c:v>
                </c:pt>
                <c:pt idx="852">
                  <c:v>631.37299395614389</c:v>
                </c:pt>
                <c:pt idx="853">
                  <c:v>632.90694134802811</c:v>
                </c:pt>
                <c:pt idx="854">
                  <c:v>634.44226800529009</c:v>
                </c:pt>
                <c:pt idx="855">
                  <c:v>635.97897392793016</c:v>
                </c:pt>
                <c:pt idx="856">
                  <c:v>637.51705911594877</c:v>
                </c:pt>
                <c:pt idx="857">
                  <c:v>639.05652356934525</c:v>
                </c:pt>
                <c:pt idx="858">
                  <c:v>640.59736728812027</c:v>
                </c:pt>
                <c:pt idx="859">
                  <c:v>642.13959027227293</c:v>
                </c:pt>
                <c:pt idx="860">
                  <c:v>643.6831925218039</c:v>
                </c:pt>
                <c:pt idx="861">
                  <c:v>645.22817403671343</c:v>
                </c:pt>
                <c:pt idx="862">
                  <c:v>646.77453481700104</c:v>
                </c:pt>
                <c:pt idx="863">
                  <c:v>648.32227486266675</c:v>
                </c:pt>
                <c:pt idx="864">
                  <c:v>651.10652631987239</c:v>
                </c:pt>
                <c:pt idx="865">
                  <c:v>652.65840416167282</c:v>
                </c:pt>
                <c:pt idx="866">
                  <c:v>654.211661268851</c:v>
                </c:pt>
                <c:pt idx="867">
                  <c:v>655.76629764140773</c:v>
                </c:pt>
                <c:pt idx="868">
                  <c:v>657.32231327934255</c:v>
                </c:pt>
                <c:pt idx="869">
                  <c:v>658.87970818265535</c:v>
                </c:pt>
                <c:pt idx="870">
                  <c:v>660.43848235134669</c:v>
                </c:pt>
                <c:pt idx="871">
                  <c:v>661.9986357854159</c:v>
                </c:pt>
                <c:pt idx="872">
                  <c:v>663.56016848486354</c:v>
                </c:pt>
                <c:pt idx="873">
                  <c:v>665.12308044968916</c:v>
                </c:pt>
                <c:pt idx="874">
                  <c:v>666.68737167989286</c:v>
                </c:pt>
                <c:pt idx="875">
                  <c:v>668.253042175475</c:v>
                </c:pt>
                <c:pt idx="876">
                  <c:v>669.82009193643535</c:v>
                </c:pt>
                <c:pt idx="877">
                  <c:v>671.38852096277378</c:v>
                </c:pt>
                <c:pt idx="878">
                  <c:v>672.95832925449031</c:v>
                </c:pt>
                <c:pt idx="879">
                  <c:v>674.52951681158504</c:v>
                </c:pt>
                <c:pt idx="880">
                  <c:v>676.10208363405809</c:v>
                </c:pt>
                <c:pt idx="881">
                  <c:v>677.67602972190923</c:v>
                </c:pt>
                <c:pt idx="882">
                  <c:v>679.25135507513858</c:v>
                </c:pt>
                <c:pt idx="883">
                  <c:v>680.82805969374601</c:v>
                </c:pt>
                <c:pt idx="884">
                  <c:v>683.06295160440743</c:v>
                </c:pt>
                <c:pt idx="885">
                  <c:v>685.73507484587844</c:v>
                </c:pt>
                <c:pt idx="886">
                  <c:v>688.41021914245573</c:v>
                </c:pt>
                <c:pt idx="887">
                  <c:v>691.08838449413997</c:v>
                </c:pt>
                <c:pt idx="888">
                  <c:v>693.76957090092981</c:v>
                </c:pt>
                <c:pt idx="889">
                  <c:v>696.4537783628266</c:v>
                </c:pt>
                <c:pt idx="890">
                  <c:v>699.14100687982875</c:v>
                </c:pt>
                <c:pt idx="891">
                  <c:v>701.83125645193718</c:v>
                </c:pt>
                <c:pt idx="892">
                  <c:v>704.52452707915268</c:v>
                </c:pt>
                <c:pt idx="893">
                  <c:v>707.22081876147365</c:v>
                </c:pt>
                <c:pt idx="894">
                  <c:v>709.92013149890158</c:v>
                </c:pt>
                <c:pt idx="895">
                  <c:v>712.62246529143511</c:v>
                </c:pt>
                <c:pt idx="896">
                  <c:v>715.32782013907467</c:v>
                </c:pt>
                <c:pt idx="897">
                  <c:v>718.03619604182131</c:v>
                </c:pt>
                <c:pt idx="898">
                  <c:v>720.74759299967343</c:v>
                </c:pt>
                <c:pt idx="899">
                  <c:v>723.46201101263227</c:v>
                </c:pt>
                <c:pt idx="900">
                  <c:v>726.17945008069739</c:v>
                </c:pt>
                <c:pt idx="901">
                  <c:v>728.89991020386833</c:v>
                </c:pt>
                <c:pt idx="902">
                  <c:v>731.62339138214611</c:v>
                </c:pt>
                <c:pt idx="903">
                  <c:v>734.3498936155296</c:v>
                </c:pt>
                <c:pt idx="904">
                  <c:v>737.07941690401958</c:v>
                </c:pt>
                <c:pt idx="905">
                  <c:v>739.81196124761584</c:v>
                </c:pt>
                <c:pt idx="906">
                  <c:v>742.54752664631792</c:v>
                </c:pt>
                <c:pt idx="907">
                  <c:v>745.28611310012673</c:v>
                </c:pt>
                <c:pt idx="908">
                  <c:v>748.02772060904169</c:v>
                </c:pt>
                <c:pt idx="909">
                  <c:v>750.77234917306282</c:v>
                </c:pt>
                <c:pt idx="910">
                  <c:v>753.51999879219022</c:v>
                </c:pt>
                <c:pt idx="911">
                  <c:v>756.27066946642367</c:v>
                </c:pt>
                <c:pt idx="912">
                  <c:v>759.0243611957635</c:v>
                </c:pt>
                <c:pt idx="913">
                  <c:v>761.78107398020961</c:v>
                </c:pt>
                <c:pt idx="914">
                  <c:v>764.54080781976199</c:v>
                </c:pt>
                <c:pt idx="915">
                  <c:v>767.30356271442031</c:v>
                </c:pt>
                <c:pt idx="916">
                  <c:v>770.06933866418501</c:v>
                </c:pt>
                <c:pt idx="917">
                  <c:v>772.83813566905621</c:v>
                </c:pt>
                <c:pt idx="918">
                  <c:v>775.60995372903346</c:v>
                </c:pt>
                <c:pt idx="919">
                  <c:v>778.38479284411699</c:v>
                </c:pt>
                <c:pt idx="920">
                  <c:v>781.16265301430656</c:v>
                </c:pt>
                <c:pt idx="921">
                  <c:v>783.9435342396024</c:v>
                </c:pt>
                <c:pt idx="922">
                  <c:v>786.72743652000474</c:v>
                </c:pt>
                <c:pt idx="923">
                  <c:v>789.51435985551302</c:v>
                </c:pt>
                <c:pt idx="924">
                  <c:v>792.30430424612814</c:v>
                </c:pt>
                <c:pt idx="925">
                  <c:v>795.09726969184885</c:v>
                </c:pt>
                <c:pt idx="926">
                  <c:v>797.89325619267606</c:v>
                </c:pt>
                <c:pt idx="927">
                  <c:v>800.69226374860955</c:v>
                </c:pt>
                <c:pt idx="928">
                  <c:v>803.49429235964885</c:v>
                </c:pt>
                <c:pt idx="929">
                  <c:v>806.29934202579534</c:v>
                </c:pt>
                <c:pt idx="930">
                  <c:v>809.10741274704719</c:v>
                </c:pt>
                <c:pt idx="931">
                  <c:v>811.91850452340532</c:v>
                </c:pt>
                <c:pt idx="932">
                  <c:v>814.7326173548704</c:v>
                </c:pt>
                <c:pt idx="933">
                  <c:v>817.54975124144084</c:v>
                </c:pt>
                <c:pt idx="934">
                  <c:v>820.36990618311847</c:v>
                </c:pt>
                <c:pt idx="935">
                  <c:v>823.19308217990147</c:v>
                </c:pt>
                <c:pt idx="936">
                  <c:v>826.01927923179073</c:v>
                </c:pt>
                <c:pt idx="937">
                  <c:v>828.84849733878718</c:v>
                </c:pt>
                <c:pt idx="938">
                  <c:v>831.680736500889</c:v>
                </c:pt>
                <c:pt idx="939">
                  <c:v>834.51599671809777</c:v>
                </c:pt>
                <c:pt idx="940">
                  <c:v>837.3542779904119</c:v>
                </c:pt>
                <c:pt idx="941">
                  <c:v>840.19558031783254</c:v>
                </c:pt>
                <c:pt idx="942">
                  <c:v>843.0399037003599</c:v>
                </c:pt>
                <c:pt idx="943">
                  <c:v>845.88724813799308</c:v>
                </c:pt>
                <c:pt idx="944">
                  <c:v>848.73761363073254</c:v>
                </c:pt>
                <c:pt idx="945">
                  <c:v>851.5910001785785</c:v>
                </c:pt>
                <c:pt idx="946">
                  <c:v>854.44740778153027</c:v>
                </c:pt>
                <c:pt idx="947">
                  <c:v>857.30683643958901</c:v>
                </c:pt>
                <c:pt idx="948">
                  <c:v>860.1692861527531</c:v>
                </c:pt>
                <c:pt idx="949">
                  <c:v>863.03475692102393</c:v>
                </c:pt>
                <c:pt idx="950">
                  <c:v>865.90324874440103</c:v>
                </c:pt>
                <c:pt idx="951">
                  <c:v>868.77476162288394</c:v>
                </c:pt>
                <c:pt idx="952">
                  <c:v>871.64929555647359</c:v>
                </c:pt>
                <c:pt idx="953">
                  <c:v>874.52685054516951</c:v>
                </c:pt>
                <c:pt idx="954">
                  <c:v>877.40742658897148</c:v>
                </c:pt>
                <c:pt idx="955">
                  <c:v>880.29102368787971</c:v>
                </c:pt>
                <c:pt idx="956">
                  <c:v>883.177641841894</c:v>
                </c:pt>
                <c:pt idx="957">
                  <c:v>886.06728105101479</c:v>
                </c:pt>
                <c:pt idx="958">
                  <c:v>888.95994131524185</c:v>
                </c:pt>
                <c:pt idx="959">
                  <c:v>891.85562263457496</c:v>
                </c:pt>
                <c:pt idx="960">
                  <c:v>894.75432500901411</c:v>
                </c:pt>
                <c:pt idx="961">
                  <c:v>897.65604843855999</c:v>
                </c:pt>
                <c:pt idx="962">
                  <c:v>900.56079292321192</c:v>
                </c:pt>
                <c:pt idx="963">
                  <c:v>903.46855846297012</c:v>
                </c:pt>
                <c:pt idx="964">
                  <c:v>906.3793450578346</c:v>
                </c:pt>
                <c:pt idx="965">
                  <c:v>909.29315270780489</c:v>
                </c:pt>
                <c:pt idx="966">
                  <c:v>912.20998141288192</c:v>
                </c:pt>
                <c:pt idx="967">
                  <c:v>915.12983117306521</c:v>
                </c:pt>
                <c:pt idx="968">
                  <c:v>918.0527019883541</c:v>
                </c:pt>
                <c:pt idx="969">
                  <c:v>920.97859385875017</c:v>
                </c:pt>
                <c:pt idx="970">
                  <c:v>923.90750678425184</c:v>
                </c:pt>
                <c:pt idx="971">
                  <c:v>926.83944076486</c:v>
                </c:pt>
                <c:pt idx="972">
                  <c:v>929.77439580057444</c:v>
                </c:pt>
                <c:pt idx="973">
                  <c:v>932.7123718913947</c:v>
                </c:pt>
                <c:pt idx="974">
                  <c:v>935.65336903732191</c:v>
                </c:pt>
                <c:pt idx="975">
                  <c:v>938.59738723835471</c:v>
                </c:pt>
                <c:pt idx="976">
                  <c:v>941.54442649449379</c:v>
                </c:pt>
                <c:pt idx="977">
                  <c:v>944.49448680573983</c:v>
                </c:pt>
                <c:pt idx="978">
                  <c:v>947.44756817209122</c:v>
                </c:pt>
                <c:pt idx="979">
                  <c:v>950.4036705935498</c:v>
                </c:pt>
                <c:pt idx="980">
                  <c:v>953.36279407011375</c:v>
                </c:pt>
                <c:pt idx="981">
                  <c:v>956.32493860178397</c:v>
                </c:pt>
                <c:pt idx="982">
                  <c:v>959.29010418856137</c:v>
                </c:pt>
                <c:pt idx="983">
                  <c:v>962.25829083044391</c:v>
                </c:pt>
                <c:pt idx="984">
                  <c:v>965.22949852743363</c:v>
                </c:pt>
                <c:pt idx="985">
                  <c:v>968.20372727952895</c:v>
                </c:pt>
                <c:pt idx="986">
                  <c:v>971.18097708673031</c:v>
                </c:pt>
                <c:pt idx="987">
                  <c:v>974.16124794903885</c:v>
                </c:pt>
                <c:pt idx="988">
                  <c:v>977.14453986645276</c:v>
                </c:pt>
                <c:pt idx="989">
                  <c:v>980.13085283897317</c:v>
                </c:pt>
                <c:pt idx="990">
                  <c:v>983.12018686660008</c:v>
                </c:pt>
                <c:pt idx="991">
                  <c:v>986.11254194933281</c:v>
                </c:pt>
                <c:pt idx="992">
                  <c:v>989.10791808717249</c:v>
                </c:pt>
                <c:pt idx="993">
                  <c:v>992.10631528011754</c:v>
                </c:pt>
                <c:pt idx="994">
                  <c:v>995.10773352816932</c:v>
                </c:pt>
                <c:pt idx="995">
                  <c:v>998.11217283132737</c:v>
                </c:pt>
                <c:pt idx="996">
                  <c:v>1001.1196331895912</c:v>
                </c:pt>
                <c:pt idx="997">
                  <c:v>1004.1301146029616</c:v>
                </c:pt>
                <c:pt idx="998">
                  <c:v>1007.1436170714385</c:v>
                </c:pt>
                <c:pt idx="999">
                  <c:v>1010.1601405950214</c:v>
                </c:pt>
                <c:pt idx="1000">
                  <c:v>1013.1796851737106</c:v>
                </c:pt>
                <c:pt idx="1001">
                  <c:v>1016.2022508075056</c:v>
                </c:pt>
                <c:pt idx="1002">
                  <c:v>1019.2278374964073</c:v>
                </c:pt>
                <c:pt idx="1003">
                  <c:v>1022.2564452404154</c:v>
                </c:pt>
                <c:pt idx="1004">
                  <c:v>1025.2880740395296</c:v>
                </c:pt>
                <c:pt idx="1005">
                  <c:v>1028.3227238937495</c:v>
                </c:pt>
                <c:pt idx="1006">
                  <c:v>1031.3603948030764</c:v>
                </c:pt>
                <c:pt idx="1007">
                  <c:v>1034.4010867675092</c:v>
                </c:pt>
                <c:pt idx="1008">
                  <c:v>1037.4447997870484</c:v>
                </c:pt>
                <c:pt idx="1009">
                  <c:v>1040.4915338616938</c:v>
                </c:pt>
                <c:pt idx="1010">
                  <c:v>1043.5412889914451</c:v>
                </c:pt>
                <c:pt idx="1011">
                  <c:v>1046.594065176303</c:v>
                </c:pt>
                <c:pt idx="1012">
                  <c:v>1049.6498624162671</c:v>
                </c:pt>
                <c:pt idx="1013">
                  <c:v>1052.7086807113371</c:v>
                </c:pt>
                <c:pt idx="1014">
                  <c:v>1055.7705200615142</c:v>
                </c:pt>
                <c:pt idx="1015">
                  <c:v>1058.8353804667966</c:v>
                </c:pt>
                <c:pt idx="1016">
                  <c:v>1061.9032619271857</c:v>
                </c:pt>
                <c:pt idx="1017">
                  <c:v>1064.9741644426811</c:v>
                </c:pt>
                <c:pt idx="1018">
                  <c:v>1068.0480880132823</c:v>
                </c:pt>
                <c:pt idx="1019">
                  <c:v>1071.1250326389904</c:v>
                </c:pt>
                <c:pt idx="1020">
                  <c:v>1074.2049983198042</c:v>
                </c:pt>
                <c:pt idx="1021">
                  <c:v>1077.287985055724</c:v>
                </c:pt>
                <c:pt idx="1022">
                  <c:v>1080.373992846751</c:v>
                </c:pt>
                <c:pt idx="1023">
                  <c:v>1083.4630216928836</c:v>
                </c:pt>
                <c:pt idx="1024">
                  <c:v>1086.5550715941229</c:v>
                </c:pt>
                <c:pt idx="1025">
                  <c:v>1089.6501425504678</c:v>
                </c:pt>
                <c:pt idx="1026">
                  <c:v>1092.7482345619189</c:v>
                </c:pt>
                <c:pt idx="1027">
                  <c:v>1095.8493476284771</c:v>
                </c:pt>
                <c:pt idx="1028">
                  <c:v>1098.9534817501408</c:v>
                </c:pt>
                <c:pt idx="1029">
                  <c:v>1102.0606369269115</c:v>
                </c:pt>
                <c:pt idx="1030">
                  <c:v>1105.1708131587875</c:v>
                </c:pt>
                <c:pt idx="1031">
                  <c:v>1108.28401044577</c:v>
                </c:pt>
                <c:pt idx="1032">
                  <c:v>1111.4002287878593</c:v>
                </c:pt>
                <c:pt idx="1033">
                  <c:v>1114.5194681850542</c:v>
                </c:pt>
                <c:pt idx="1034">
                  <c:v>1117.6417286373558</c:v>
                </c:pt>
                <c:pt idx="1035">
                  <c:v>1120.7670101447634</c:v>
                </c:pt>
                <c:pt idx="1036">
                  <c:v>1123.8953127072768</c:v>
                </c:pt>
                <c:pt idx="1037">
                  <c:v>1127.0266363248975</c:v>
                </c:pt>
                <c:pt idx="1038">
                  <c:v>1130.1609809976237</c:v>
                </c:pt>
                <c:pt idx="1039">
                  <c:v>1133.2983467254562</c:v>
                </c:pt>
                <c:pt idx="1040">
                  <c:v>1136.4387335083952</c:v>
                </c:pt>
                <c:pt idx="1041">
                  <c:v>1139.58214134644</c:v>
                </c:pt>
                <c:pt idx="1042">
                  <c:v>1142.7285702395914</c:v>
                </c:pt>
                <c:pt idx="1043">
                  <c:v>1145.8780201878492</c:v>
                </c:pt>
                <c:pt idx="1044">
                  <c:v>1149.0304911912131</c:v>
                </c:pt>
                <c:pt idx="1045">
                  <c:v>1152.1859832496832</c:v>
                </c:pt>
                <c:pt idx="1046">
                  <c:v>1155.3444963632592</c:v>
                </c:pt>
                <c:pt idx="1047">
                  <c:v>1158.5060305319419</c:v>
                </c:pt>
                <c:pt idx="1048">
                  <c:v>1161.6705857557308</c:v>
                </c:pt>
                <c:pt idx="1049">
                  <c:v>1164.8381620346258</c:v>
                </c:pt>
                <c:pt idx="1050">
                  <c:v>1168.0087593686269</c:v>
                </c:pt>
                <c:pt idx="1051">
                  <c:v>1171.1823777577345</c:v>
                </c:pt>
                <c:pt idx="1052">
                  <c:v>1174.3590172019483</c:v>
                </c:pt>
                <c:pt idx="1053">
                  <c:v>1177.5386777012684</c:v>
                </c:pt>
                <c:pt idx="1054">
                  <c:v>1180.7213592556948</c:v>
                </c:pt>
                <c:pt idx="1055">
                  <c:v>1183.907061865227</c:v>
                </c:pt>
                <c:pt idx="1056">
                  <c:v>1187.0957855298657</c:v>
                </c:pt>
                <c:pt idx="1057">
                  <c:v>1190.2875302496109</c:v>
                </c:pt>
                <c:pt idx="1058">
                  <c:v>1193.4822960244617</c:v>
                </c:pt>
                <c:pt idx="1059">
                  <c:v>1196.6800828544197</c:v>
                </c:pt>
                <c:pt idx="1060">
                  <c:v>1199.880890739483</c:v>
                </c:pt>
                <c:pt idx="1061">
                  <c:v>1203.0847196796531</c:v>
                </c:pt>
                <c:pt idx="1062">
                  <c:v>1206.2915696749294</c:v>
                </c:pt>
                <c:pt idx="1063">
                  <c:v>1209.5014407253116</c:v>
                </c:pt>
                <c:pt idx="1064">
                  <c:v>1212.7143328308007</c:v>
                </c:pt>
                <c:pt idx="1065">
                  <c:v>1215.9302459913954</c:v>
                </c:pt>
                <c:pt idx="1066">
                  <c:v>1219.1491802070962</c:v>
                </c:pt>
                <c:pt idx="1067">
                  <c:v>1222.3711354779041</c:v>
                </c:pt>
                <c:pt idx="1068">
                  <c:v>1225.5961118038174</c:v>
                </c:pt>
                <c:pt idx="1069">
                  <c:v>1228.8241091848379</c:v>
                </c:pt>
                <c:pt idx="1070">
                  <c:v>1232.0551276209635</c:v>
                </c:pt>
                <c:pt idx="1071">
                  <c:v>1235.2891671121956</c:v>
                </c:pt>
                <c:pt idx="1072">
                  <c:v>1238.5262276585347</c:v>
                </c:pt>
                <c:pt idx="1073">
                  <c:v>1241.7663092599794</c:v>
                </c:pt>
                <c:pt idx="1074">
                  <c:v>1245.009411916531</c:v>
                </c:pt>
                <c:pt idx="1075">
                  <c:v>1248.255535628188</c:v>
                </c:pt>
                <c:pt idx="1076">
                  <c:v>1251.5046803949513</c:v>
                </c:pt>
                <c:pt idx="1077">
                  <c:v>1254.7568462168217</c:v>
                </c:pt>
                <c:pt idx="1078">
                  <c:v>1258.0120330937973</c:v>
                </c:pt>
                <c:pt idx="1079">
                  <c:v>1261.2702410258798</c:v>
                </c:pt>
                <c:pt idx="1080">
                  <c:v>1264.5314700130684</c:v>
                </c:pt>
                <c:pt idx="1081">
                  <c:v>1267.7957200553628</c:v>
                </c:pt>
                <c:pt idx="1082">
                  <c:v>1271.0629911527644</c:v>
                </c:pt>
                <c:pt idx="1083">
                  <c:v>1274.3332833052714</c:v>
                </c:pt>
                <c:pt idx="1084">
                  <c:v>1277.6065965128851</c:v>
                </c:pt>
                <c:pt idx="1085">
                  <c:v>1280.882930775605</c:v>
                </c:pt>
                <c:pt idx="1086">
                  <c:v>1284.1622860934306</c:v>
                </c:pt>
                <c:pt idx="1087">
                  <c:v>1287.4446624663631</c:v>
                </c:pt>
                <c:pt idx="1088">
                  <c:v>1290.7300598944016</c:v>
                </c:pt>
                <c:pt idx="1089">
                  <c:v>1294.0184783775464</c:v>
                </c:pt>
                <c:pt idx="1090">
                  <c:v>1297.3099179157975</c:v>
                </c:pt>
                <c:pt idx="1091">
                  <c:v>1300.6043785091545</c:v>
                </c:pt>
                <c:pt idx="1092">
                  <c:v>1303.9018601576181</c:v>
                </c:pt>
                <c:pt idx="1093">
                  <c:v>1307.2023628611878</c:v>
                </c:pt>
                <c:pt idx="1094">
                  <c:v>1310.505886619864</c:v>
                </c:pt>
                <c:pt idx="1095">
                  <c:v>1313.8124314336458</c:v>
                </c:pt>
                <c:pt idx="1096">
                  <c:v>1317.1219973025343</c:v>
                </c:pt>
                <c:pt idx="1097">
                  <c:v>1320.4345842265291</c:v>
                </c:pt>
                <c:pt idx="1098">
                  <c:v>1323.7501922056301</c:v>
                </c:pt>
                <c:pt idx="1099">
                  <c:v>1327.0688212398375</c:v>
                </c:pt>
                <c:pt idx="1100">
                  <c:v>1330.3904713291504</c:v>
                </c:pt>
                <c:pt idx="1101">
                  <c:v>1333.7151424735703</c:v>
                </c:pt>
                <c:pt idx="1102">
                  <c:v>1337.0428346730962</c:v>
                </c:pt>
                <c:pt idx="1103">
                  <c:v>1340.3735479277282</c:v>
                </c:pt>
                <c:pt idx="1104">
                  <c:v>1343.7072822374671</c:v>
                </c:pt>
                <c:pt idx="1105">
                  <c:v>1347.0440376023114</c:v>
                </c:pt>
                <c:pt idx="1106">
                  <c:v>1350.3838140222622</c:v>
                </c:pt>
                <c:pt idx="1107">
                  <c:v>1353.7266114973195</c:v>
                </c:pt>
                <c:pt idx="1108">
                  <c:v>1357.0724300274826</c:v>
                </c:pt>
                <c:pt idx="1109">
                  <c:v>1360.4212696127527</c:v>
                </c:pt>
                <c:pt idx="1110">
                  <c:v>1363.7731302531281</c:v>
                </c:pt>
                <c:pt idx="1111">
                  <c:v>1367.1280119486098</c:v>
                </c:pt>
                <c:pt idx="1112">
                  <c:v>1370.4859146991987</c:v>
                </c:pt>
                <c:pt idx="1113">
                  <c:v>1373.846838504893</c:v>
                </c:pt>
                <c:pt idx="1114">
                  <c:v>1377.2107833656944</c:v>
                </c:pt>
                <c:pt idx="1115">
                  <c:v>1380.5777492816012</c:v>
                </c:pt>
                <c:pt idx="1116">
                  <c:v>1383.947736252614</c:v>
                </c:pt>
                <c:pt idx="1117">
                  <c:v>1387.3207442787341</c:v>
                </c:pt>
                <c:pt idx="1118">
                  <c:v>1390.6967733599597</c:v>
                </c:pt>
                <c:pt idx="1119">
                  <c:v>1394.0758234962923</c:v>
                </c:pt>
                <c:pt idx="1120">
                  <c:v>1397.45789468773</c:v>
                </c:pt>
                <c:pt idx="1121">
                  <c:v>1400.8429869342742</c:v>
                </c:pt>
                <c:pt idx="1122">
                  <c:v>1404.2311002359256</c:v>
                </c:pt>
                <c:pt idx="1123">
                  <c:v>1407.6222345926822</c:v>
                </c:pt>
                <c:pt idx="1124">
                  <c:v>1411.0163900045457</c:v>
                </c:pt>
                <c:pt idx="1125">
                  <c:v>1414.4135664715152</c:v>
                </c:pt>
                <c:pt idx="1126">
                  <c:v>1417.8137639935906</c:v>
                </c:pt>
                <c:pt idx="1127">
                  <c:v>1421.2169825707731</c:v>
                </c:pt>
                <c:pt idx="1128">
                  <c:v>1424.623222203061</c:v>
                </c:pt>
                <c:pt idx="1129">
                  <c:v>1428.0324828904556</c:v>
                </c:pt>
                <c:pt idx="1130">
                  <c:v>1431.4447646329563</c:v>
                </c:pt>
                <c:pt idx="1131">
                  <c:v>1434.860067430563</c:v>
                </c:pt>
                <c:pt idx="1132">
                  <c:v>1438.2783912832763</c:v>
                </c:pt>
                <c:pt idx="1133">
                  <c:v>1441.6997361910958</c:v>
                </c:pt>
                <c:pt idx="1134">
                  <c:v>1445.1241021540216</c:v>
                </c:pt>
                <c:pt idx="1135">
                  <c:v>1448.5514891720536</c:v>
                </c:pt>
                <c:pt idx="1136">
                  <c:v>1451.9818972451915</c:v>
                </c:pt>
                <c:pt idx="1137">
                  <c:v>1455.4153263734358</c:v>
                </c:pt>
                <c:pt idx="1138">
                  <c:v>1458.8517765567867</c:v>
                </c:pt>
                <c:pt idx="1139">
                  <c:v>1462.2912477952436</c:v>
                </c:pt>
                <c:pt idx="1140">
                  <c:v>1465.7337400888064</c:v>
                </c:pt>
                <c:pt idx="1141">
                  <c:v>1469.1792534374758</c:v>
                </c:pt>
                <c:pt idx="1142">
                  <c:v>1472.6277878412516</c:v>
                </c:pt>
                <c:pt idx="1143">
                  <c:v>1476.0793433001336</c:v>
                </c:pt>
                <c:pt idx="1144">
                  <c:v>1479.5339198141219</c:v>
                </c:pt>
                <c:pt idx="1145">
                  <c:v>1482.9915173832158</c:v>
                </c:pt>
                <c:pt idx="1146">
                  <c:v>1486.4521360074166</c:v>
                </c:pt>
                <c:pt idx="1147">
                  <c:v>1489.9157756867235</c:v>
                </c:pt>
                <c:pt idx="1148">
                  <c:v>1493.3824364211362</c:v>
                </c:pt>
                <c:pt idx="1149">
                  <c:v>1496.852118210656</c:v>
                </c:pt>
                <c:pt idx="1150">
                  <c:v>1500.3248210552813</c:v>
                </c:pt>
                <c:pt idx="1151">
                  <c:v>1503.800544955013</c:v>
                </c:pt>
                <c:pt idx="1152">
                  <c:v>1507.2792899098513</c:v>
                </c:pt>
                <c:pt idx="1153">
                  <c:v>1510.7610559197958</c:v>
                </c:pt>
                <c:pt idx="1154">
                  <c:v>1514.2458429848464</c:v>
                </c:pt>
                <c:pt idx="1155">
                  <c:v>1517.733651105003</c:v>
                </c:pt>
                <c:pt idx="1156">
                  <c:v>1521.2244802802652</c:v>
                </c:pt>
                <c:pt idx="1157">
                  <c:v>1524.7183305106348</c:v>
                </c:pt>
                <c:pt idx="1158">
                  <c:v>1528.2152017961105</c:v>
                </c:pt>
                <c:pt idx="1159">
                  <c:v>1531.7150941366922</c:v>
                </c:pt>
                <c:pt idx="1160">
                  <c:v>1535.2180075323804</c:v>
                </c:pt>
                <c:pt idx="1161">
                  <c:v>1538.7239419831747</c:v>
                </c:pt>
                <c:pt idx="1162">
                  <c:v>1542.2328974890754</c:v>
                </c:pt>
                <c:pt idx="1163">
                  <c:v>1545.7448740500822</c:v>
                </c:pt>
                <c:pt idx="1164">
                  <c:v>1549.2598716661951</c:v>
                </c:pt>
                <c:pt idx="1165">
                  <c:v>1552.7778903374135</c:v>
                </c:pt>
                <c:pt idx="1166">
                  <c:v>1556.2989300637389</c:v>
                </c:pt>
                <c:pt idx="1167">
                  <c:v>1559.8229908451708</c:v>
                </c:pt>
                <c:pt idx="1168">
                  <c:v>1563.3500726817088</c:v>
                </c:pt>
                <c:pt idx="1169">
                  <c:v>1566.8801755733532</c:v>
                </c:pt>
                <c:pt idx="1170">
                  <c:v>1570.4132995201037</c:v>
                </c:pt>
                <c:pt idx="1171">
                  <c:v>1573.9494445219602</c:v>
                </c:pt>
                <c:pt idx="1172">
                  <c:v>1577.4886105789233</c:v>
                </c:pt>
                <c:pt idx="1173">
                  <c:v>1581.0307976909919</c:v>
                </c:pt>
                <c:pt idx="1174">
                  <c:v>1584.5760058581684</c:v>
                </c:pt>
                <c:pt idx="1175">
                  <c:v>1588.1242350804491</c:v>
                </c:pt>
                <c:pt idx="1176">
                  <c:v>1591.6754853578368</c:v>
                </c:pt>
                <c:pt idx="1177">
                  <c:v>1595.2297566903314</c:v>
                </c:pt>
                <c:pt idx="1178">
                  <c:v>1598.7870490779317</c:v>
                </c:pt>
                <c:pt idx="1179">
                  <c:v>1602.3473625206384</c:v>
                </c:pt>
                <c:pt idx="1180">
                  <c:v>1605.9106970184512</c:v>
                </c:pt>
                <c:pt idx="1181">
                  <c:v>1609.4770525713695</c:v>
                </c:pt>
                <c:pt idx="1182">
                  <c:v>1613.0464291793958</c:v>
                </c:pt>
                <c:pt idx="1183">
                  <c:v>1616.6188268425267</c:v>
                </c:pt>
                <c:pt idx="1184">
                  <c:v>1620.1942455607652</c:v>
                </c:pt>
                <c:pt idx="1185">
                  <c:v>1623.7726853341087</c:v>
                </c:pt>
                <c:pt idx="1186">
                  <c:v>1627.3541461625591</c:v>
                </c:pt>
                <c:pt idx="1187">
                  <c:v>1630.9386280461156</c:v>
                </c:pt>
                <c:pt idx="1188">
                  <c:v>1634.5261309847785</c:v>
                </c:pt>
                <c:pt idx="1189">
                  <c:v>1638.1166549785476</c:v>
                </c:pt>
                <c:pt idx="1190">
                  <c:v>1641.7102000274231</c:v>
                </c:pt>
                <c:pt idx="1191">
                  <c:v>1645.3067661314037</c:v>
                </c:pt>
                <c:pt idx="1192">
                  <c:v>1648.9063532904925</c:v>
                </c:pt>
                <c:pt idx="1193">
                  <c:v>1652.5089615046857</c:v>
                </c:pt>
                <c:pt idx="1194">
                  <c:v>1656.1145907739858</c:v>
                </c:pt>
                <c:pt idx="1195">
                  <c:v>1659.7232410983925</c:v>
                </c:pt>
                <c:pt idx="1196">
                  <c:v>1663.3349124779052</c:v>
                </c:pt>
                <c:pt idx="1197">
                  <c:v>1666.9496049125244</c:v>
                </c:pt>
                <c:pt idx="1198">
                  <c:v>1670.5673184022496</c:v>
                </c:pt>
                <c:pt idx="1199">
                  <c:v>1674.1880529470814</c:v>
                </c:pt>
                <c:pt idx="1200">
                  <c:v>1677.8118085470192</c:v>
                </c:pt>
                <c:pt idx="1201">
                  <c:v>1681.4385852020621</c:v>
                </c:pt>
                <c:pt idx="1202">
                  <c:v>1685.0683829122124</c:v>
                </c:pt>
                <c:pt idx="1203">
                  <c:v>1688.7012016774688</c:v>
                </c:pt>
                <c:pt idx="1204">
                  <c:v>1692.3370414978317</c:v>
                </c:pt>
                <c:pt idx="1205">
                  <c:v>1695.9759023733006</c:v>
                </c:pt>
                <c:pt idx="1206">
                  <c:v>1699.6177843038761</c:v>
                </c:pt>
                <c:pt idx="1207">
                  <c:v>1703.2626872895576</c:v>
                </c:pt>
                <c:pt idx="1208">
                  <c:v>1706.9106113303453</c:v>
                </c:pt>
                <c:pt idx="1209">
                  <c:v>1710.5615564262389</c:v>
                </c:pt>
                <c:pt idx="1210">
                  <c:v>1714.2155225772385</c:v>
                </c:pt>
                <c:pt idx="1211">
                  <c:v>1717.8725097833449</c:v>
                </c:pt>
                <c:pt idx="1212">
                  <c:v>1721.5325180445575</c:v>
                </c:pt>
                <c:pt idx="1213">
                  <c:v>1725.1955473608762</c:v>
                </c:pt>
                <c:pt idx="1214">
                  <c:v>1728.8615977323013</c:v>
                </c:pt>
                <c:pt idx="1215">
                  <c:v>1732.5306691588328</c:v>
                </c:pt>
                <c:pt idx="1216">
                  <c:v>1736.2027616404703</c:v>
                </c:pt>
                <c:pt idx="1217">
                  <c:v>1739.877875177214</c:v>
                </c:pt>
                <c:pt idx="1218">
                  <c:v>1743.5560097690634</c:v>
                </c:pt>
                <c:pt idx="1219">
                  <c:v>1747.2371654160204</c:v>
                </c:pt>
                <c:pt idx="1220">
                  <c:v>1750.9213421180823</c:v>
                </c:pt>
                <c:pt idx="1221">
                  <c:v>1754.6085398752509</c:v>
                </c:pt>
                <c:pt idx="1222">
                  <c:v>1758.2987586875261</c:v>
                </c:pt>
                <c:pt idx="1223">
                  <c:v>1761.9919985549072</c:v>
                </c:pt>
                <c:pt idx="1224">
                  <c:v>1765.6882594773945</c:v>
                </c:pt>
                <c:pt idx="1225">
                  <c:v>1769.3875414549882</c:v>
                </c:pt>
                <c:pt idx="1226">
                  <c:v>1773.0898444876873</c:v>
                </c:pt>
                <c:pt idx="1227">
                  <c:v>1776.7951685754945</c:v>
                </c:pt>
                <c:pt idx="1228">
                  <c:v>1780.5035137184061</c:v>
                </c:pt>
                <c:pt idx="1229">
                  <c:v>1784.2148799164258</c:v>
                </c:pt>
                <c:pt idx="1230">
                  <c:v>1787.9292671695496</c:v>
                </c:pt>
                <c:pt idx="1231">
                  <c:v>1791.6466754777809</c:v>
                </c:pt>
                <c:pt idx="1232">
                  <c:v>1795.3671048411184</c:v>
                </c:pt>
                <c:pt idx="1233">
                  <c:v>1799.0905552595618</c:v>
                </c:pt>
                <c:pt idx="1234">
                  <c:v>1802.8170267331118</c:v>
                </c:pt>
                <c:pt idx="1235">
                  <c:v>1806.5465192617678</c:v>
                </c:pt>
                <c:pt idx="1236">
                  <c:v>1810.2790328455292</c:v>
                </c:pt>
                <c:pt idx="1237">
                  <c:v>1814.0145674843991</c:v>
                </c:pt>
                <c:pt idx="1238">
                  <c:v>1817.753123178373</c:v>
                </c:pt>
                <c:pt idx="1239">
                  <c:v>1821.4946999274541</c:v>
                </c:pt>
                <c:pt idx="1240">
                  <c:v>1825.2392977316413</c:v>
                </c:pt>
                <c:pt idx="1241">
                  <c:v>1828.9869165909349</c:v>
                </c:pt>
                <c:pt idx="1242">
                  <c:v>1832.7375565053346</c:v>
                </c:pt>
                <c:pt idx="1243">
                  <c:v>1836.4912174748408</c:v>
                </c:pt>
                <c:pt idx="1244">
                  <c:v>1840.2478994994531</c:v>
                </c:pt>
                <c:pt idx="1245">
                  <c:v>1844.0076025791714</c:v>
                </c:pt>
                <c:pt idx="1246">
                  <c:v>1847.7703267139955</c:v>
                </c:pt>
                <c:pt idx="1247">
                  <c:v>1851.5360719039263</c:v>
                </c:pt>
                <c:pt idx="1248">
                  <c:v>1855.3048381489637</c:v>
                </c:pt>
                <c:pt idx="1249">
                  <c:v>1859.076625449107</c:v>
                </c:pt>
                <c:pt idx="1250">
                  <c:v>1862.8514338043569</c:v>
                </c:pt>
                <c:pt idx="1251">
                  <c:v>1866.6292632147129</c:v>
                </c:pt>
                <c:pt idx="1252">
                  <c:v>1870.4101136801753</c:v>
                </c:pt>
                <c:pt idx="1253">
                  <c:v>1874.1939852007433</c:v>
                </c:pt>
                <c:pt idx="1254">
                  <c:v>1877.9808777764183</c:v>
                </c:pt>
                <c:pt idx="1255">
                  <c:v>1881.7707914071982</c:v>
                </c:pt>
                <c:pt idx="1256">
                  <c:v>1885.5637260930857</c:v>
                </c:pt>
                <c:pt idx="1257">
                  <c:v>1889.3596818340789</c:v>
                </c:pt>
                <c:pt idx="1258">
                  <c:v>1893.1586586301785</c:v>
                </c:pt>
                <c:pt idx="1259">
                  <c:v>1896.9606564813846</c:v>
                </c:pt>
                <c:pt idx="1260">
                  <c:v>1900.7656753876968</c:v>
                </c:pt>
                <c:pt idx="1261">
                  <c:v>1904.573715349115</c:v>
                </c:pt>
                <c:pt idx="1262">
                  <c:v>1908.3847763656397</c:v>
                </c:pt>
                <c:pt idx="1263">
                  <c:v>1912.1988584372696</c:v>
                </c:pt>
                <c:pt idx="1264">
                  <c:v>1916.0159615640077</c:v>
                </c:pt>
                <c:pt idx="1265">
                  <c:v>1919.8360857458501</c:v>
                </c:pt>
                <c:pt idx="1266">
                  <c:v>1923.6592309828</c:v>
                </c:pt>
                <c:pt idx="1267">
                  <c:v>1927.4853972748558</c:v>
                </c:pt>
                <c:pt idx="1268">
                  <c:v>1931.3145846220177</c:v>
                </c:pt>
                <c:pt idx="1269">
                  <c:v>1935.1467930242861</c:v>
                </c:pt>
                <c:pt idx="1270">
                  <c:v>1938.9820224816606</c:v>
                </c:pt>
                <c:pt idx="1271">
                  <c:v>1942.8202729941406</c:v>
                </c:pt>
                <c:pt idx="1272">
                  <c:v>1946.6615445617285</c:v>
                </c:pt>
                <c:pt idx="1273">
                  <c:v>1950.5058371844211</c:v>
                </c:pt>
                <c:pt idx="1274">
                  <c:v>1954.3531508622216</c:v>
                </c:pt>
                <c:pt idx="1275">
                  <c:v>1958.2034855951263</c:v>
                </c:pt>
                <c:pt idx="1276">
                  <c:v>1962.0568413831384</c:v>
                </c:pt>
                <c:pt idx="1277">
                  <c:v>1965.9132182262565</c:v>
                </c:pt>
                <c:pt idx="1278">
                  <c:v>1969.7726161244811</c:v>
                </c:pt>
                <c:pt idx="1279">
                  <c:v>1973.6350350778118</c:v>
                </c:pt>
                <c:pt idx="1280">
                  <c:v>1977.500475086249</c:v>
                </c:pt>
                <c:pt idx="1281">
                  <c:v>1981.3689361497914</c:v>
                </c:pt>
                <c:pt idx="1282">
                  <c:v>1985.2404182684406</c:v>
                </c:pt>
                <c:pt idx="1283">
                  <c:v>1989.1149214421973</c:v>
                </c:pt>
                <c:pt idx="1284">
                  <c:v>1992.9924456710582</c:v>
                </c:pt>
                <c:pt idx="1285">
                  <c:v>1996.8729909550266</c:v>
                </c:pt>
                <c:pt idx="1286">
                  <c:v>2000.756557294101</c:v>
                </c:pt>
                <c:pt idx="1287">
                  <c:v>2004.6431446882809</c:v>
                </c:pt>
                <c:pt idx="1288">
                  <c:v>2008.5327531375688</c:v>
                </c:pt>
                <c:pt idx="1289">
                  <c:v>2012.4253826419622</c:v>
                </c:pt>
                <c:pt idx="1290">
                  <c:v>2016.3210332014617</c:v>
                </c:pt>
                <c:pt idx="1291">
                  <c:v>2020.2197048160663</c:v>
                </c:pt>
                <c:pt idx="1292">
                  <c:v>2024.1213974857778</c:v>
                </c:pt>
                <c:pt idx="1293">
                  <c:v>2028.0261112105973</c:v>
                </c:pt>
                <c:pt idx="1294">
                  <c:v>2031.9338459905205</c:v>
                </c:pt>
                <c:pt idx="1295">
                  <c:v>2035.8446018255511</c:v>
                </c:pt>
                <c:pt idx="1296">
                  <c:v>2039.7583787156882</c:v>
                </c:pt>
                <c:pt idx="1297">
                  <c:v>2043.6751766609304</c:v>
                </c:pt>
                <c:pt idx="1298">
                  <c:v>2047.5949956612806</c:v>
                </c:pt>
                <c:pt idx="1299">
                  <c:v>2051.5178357167365</c:v>
                </c:pt>
                <c:pt idx="1300">
                  <c:v>2055.4436968272976</c:v>
                </c:pt>
                <c:pt idx="1301">
                  <c:v>2059.3725789929658</c:v>
                </c:pt>
                <c:pt idx="1302">
                  <c:v>2063.3044822137404</c:v>
                </c:pt>
                <c:pt idx="1303">
                  <c:v>2067.2394064896221</c:v>
                </c:pt>
                <c:pt idx="1304">
                  <c:v>2071.1773518206082</c:v>
                </c:pt>
                <c:pt idx="1305">
                  <c:v>2075.1183182067011</c:v>
                </c:pt>
                <c:pt idx="1306">
                  <c:v>2079.0623056479008</c:v>
                </c:pt>
                <c:pt idx="1307">
                  <c:v>2083.0093141442053</c:v>
                </c:pt>
                <c:pt idx="1308">
                  <c:v>2086.9593436956184</c:v>
                </c:pt>
                <c:pt idx="1309">
                  <c:v>2090.9123943021364</c:v>
                </c:pt>
                <c:pt idx="1310">
                  <c:v>2094.8684659637597</c:v>
                </c:pt>
                <c:pt idx="1311">
                  <c:v>2098.8275586804903</c:v>
                </c:pt>
                <c:pt idx="1312">
                  <c:v>2102.7896724523275</c:v>
                </c:pt>
                <c:pt idx="1313">
                  <c:v>2106.7548072792706</c:v>
                </c:pt>
                <c:pt idx="1314">
                  <c:v>2110.72296316132</c:v>
                </c:pt>
                <c:pt idx="1315">
                  <c:v>2114.6941400984756</c:v>
                </c:pt>
                <c:pt idx="1316">
                  <c:v>2118.6683380907366</c:v>
                </c:pt>
                <c:pt idx="1317">
                  <c:v>2122.6455571381043</c:v>
                </c:pt>
                <c:pt idx="1318">
                  <c:v>2126.6257972405801</c:v>
                </c:pt>
                <c:pt idx="1319">
                  <c:v>2130.6090583981604</c:v>
                </c:pt>
                <c:pt idx="1320">
                  <c:v>2134.5953406108465</c:v>
                </c:pt>
                <c:pt idx="1321">
                  <c:v>2138.5846438786393</c:v>
                </c:pt>
                <c:pt idx="1322">
                  <c:v>2142.5769682015389</c:v>
                </c:pt>
                <c:pt idx="1323">
                  <c:v>2146.5723135795442</c:v>
                </c:pt>
                <c:pt idx="1324">
                  <c:v>2150.5706800126563</c:v>
                </c:pt>
                <c:pt idx="1325">
                  <c:v>2154.5720675008743</c:v>
                </c:pt>
                <c:pt idx="1326">
                  <c:v>2158.5764760441975</c:v>
                </c:pt>
                <c:pt idx="1327">
                  <c:v>2162.583905642628</c:v>
                </c:pt>
                <c:pt idx="1328">
                  <c:v>2166.5943562961661</c:v>
                </c:pt>
                <c:pt idx="1329">
                  <c:v>2170.6078280048077</c:v>
                </c:pt>
                <c:pt idx="1330">
                  <c:v>2174.624320768557</c:v>
                </c:pt>
                <c:pt idx="1331">
                  <c:v>2178.6438345874126</c:v>
                </c:pt>
                <c:pt idx="1332">
                  <c:v>2182.6663694613735</c:v>
                </c:pt>
                <c:pt idx="1333">
                  <c:v>2186.6919253904425</c:v>
                </c:pt>
                <c:pt idx="1334">
                  <c:v>2190.7205023746164</c:v>
                </c:pt>
                <c:pt idx="1335">
                  <c:v>2194.7521004138971</c:v>
                </c:pt>
                <c:pt idx="1336">
                  <c:v>2198.7867195082827</c:v>
                </c:pt>
                <c:pt idx="1337">
                  <c:v>2202.8243596577759</c:v>
                </c:pt>
                <c:pt idx="1338">
                  <c:v>2206.8650208623762</c:v>
                </c:pt>
                <c:pt idx="1339">
                  <c:v>2210.9087031220802</c:v>
                </c:pt>
                <c:pt idx="1340">
                  <c:v>2214.9554064368922</c:v>
                </c:pt>
                <c:pt idx="1341">
                  <c:v>2219.00513080681</c:v>
                </c:pt>
                <c:pt idx="1342">
                  <c:v>2223.0578762318332</c:v>
                </c:pt>
                <c:pt idx="1343">
                  <c:v>2227.1136427119645</c:v>
                </c:pt>
                <c:pt idx="1344">
                  <c:v>2231.1724302472016</c:v>
                </c:pt>
                <c:pt idx="1345">
                  <c:v>2235.2342388375432</c:v>
                </c:pt>
                <c:pt idx="1346">
                  <c:v>2239.2990684829924</c:v>
                </c:pt>
                <c:pt idx="1347">
                  <c:v>2243.3669191835479</c:v>
                </c:pt>
                <c:pt idx="1348">
                  <c:v>2247.4377909392106</c:v>
                </c:pt>
                <c:pt idx="1349">
                  <c:v>2251.5116837499772</c:v>
                </c:pt>
                <c:pt idx="1350">
                  <c:v>2255.5885976158515</c:v>
                </c:pt>
                <c:pt idx="1351">
                  <c:v>2259.6685325368317</c:v>
                </c:pt>
                <c:pt idx="1352">
                  <c:v>2263.7514885129176</c:v>
                </c:pt>
                <c:pt idx="1353">
                  <c:v>2267.8374655441112</c:v>
                </c:pt>
                <c:pt idx="1354">
                  <c:v>2271.9264636304106</c:v>
                </c:pt>
                <c:pt idx="1355">
                  <c:v>2276.0184827718149</c:v>
                </c:pt>
                <c:pt idx="1356">
                  <c:v>2280.1135229683264</c:v>
                </c:pt>
                <c:pt idx="1357">
                  <c:v>2284.2115842199441</c:v>
                </c:pt>
                <c:pt idx="1358">
                  <c:v>2288.3126665266682</c:v>
                </c:pt>
                <c:pt idx="1359">
                  <c:v>2292.4167698884985</c:v>
                </c:pt>
                <c:pt idx="1360">
                  <c:v>2296.5238943054351</c:v>
                </c:pt>
                <c:pt idx="1361">
                  <c:v>2300.6340397774766</c:v>
                </c:pt>
                <c:pt idx="1362">
                  <c:v>2304.7472063046262</c:v>
                </c:pt>
                <c:pt idx="1363">
                  <c:v>2308.863393886882</c:v>
                </c:pt>
                <c:pt idx="1364">
                  <c:v>2312.9826025242437</c:v>
                </c:pt>
                <c:pt idx="1365">
                  <c:v>2317.1048322167103</c:v>
                </c:pt>
                <c:pt idx="1366">
                  <c:v>2321.2300829642845</c:v>
                </c:pt>
                <c:pt idx="1367">
                  <c:v>2325.3583547669646</c:v>
                </c:pt>
                <c:pt idx="1368">
                  <c:v>2329.4896476247513</c:v>
                </c:pt>
                <c:pt idx="1369">
                  <c:v>2333.6239615376439</c:v>
                </c:pt>
                <c:pt idx="1370">
                  <c:v>2337.7612965056433</c:v>
                </c:pt>
                <c:pt idx="1371">
                  <c:v>2341.901652528747</c:v>
                </c:pt>
                <c:pt idx="1372">
                  <c:v>2346.0450296069589</c:v>
                </c:pt>
                <c:pt idx="1373">
                  <c:v>2350.1914277402775</c:v>
                </c:pt>
                <c:pt idx="1374">
                  <c:v>2354.3408469287006</c:v>
                </c:pt>
                <c:pt idx="1375">
                  <c:v>2358.4932871722303</c:v>
                </c:pt>
                <c:pt idx="1376">
                  <c:v>2362.6487484708668</c:v>
                </c:pt>
                <c:pt idx="1377">
                  <c:v>2366.8072308246087</c:v>
                </c:pt>
                <c:pt idx="1378">
                  <c:v>2370.9687342334587</c:v>
                </c:pt>
                <c:pt idx="1379">
                  <c:v>2375.1332586974136</c:v>
                </c:pt>
                <c:pt idx="1380">
                  <c:v>2379.3008042164752</c:v>
                </c:pt>
                <c:pt idx="1381">
                  <c:v>2383.4713707906417</c:v>
                </c:pt>
                <c:pt idx="1382">
                  <c:v>2387.6449584199158</c:v>
                </c:pt>
                <c:pt idx="1383">
                  <c:v>2391.8215671042967</c:v>
                </c:pt>
                <c:pt idx="1384">
                  <c:v>2396.0011968437825</c:v>
                </c:pt>
                <c:pt idx="1385">
                  <c:v>2400.183847638375</c:v>
                </c:pt>
                <c:pt idx="1386">
                  <c:v>2404.3695194880738</c:v>
                </c:pt>
                <c:pt idx="1387">
                  <c:v>2408.5582123928775</c:v>
                </c:pt>
                <c:pt idx="1388">
                  <c:v>2412.7499263527898</c:v>
                </c:pt>
                <c:pt idx="1389">
                  <c:v>2416.9446613678074</c:v>
                </c:pt>
                <c:pt idx="1390">
                  <c:v>2421.1424174379304</c:v>
                </c:pt>
                <c:pt idx="1391">
                  <c:v>2425.3431945631601</c:v>
                </c:pt>
                <c:pt idx="1392">
                  <c:v>2429.5469927434965</c:v>
                </c:pt>
                <c:pt idx="1393">
                  <c:v>2433.7538119789401</c:v>
                </c:pt>
                <c:pt idx="1394">
                  <c:v>2437.9636522694882</c:v>
                </c:pt>
                <c:pt idx="1395">
                  <c:v>2442.176513615143</c:v>
                </c:pt>
                <c:pt idx="1396">
                  <c:v>2446.3923960159045</c:v>
                </c:pt>
                <c:pt idx="1397">
                  <c:v>2450.611299471771</c:v>
                </c:pt>
                <c:pt idx="1398">
                  <c:v>2454.8332239827455</c:v>
                </c:pt>
                <c:pt idx="1399">
                  <c:v>2459.0581695488254</c:v>
                </c:pt>
                <c:pt idx="1400">
                  <c:v>2463.2861361700106</c:v>
                </c:pt>
                <c:pt idx="1401">
                  <c:v>2467.5171238463031</c:v>
                </c:pt>
                <c:pt idx="1402">
                  <c:v>2471.7511325777018</c:v>
                </c:pt>
                <c:pt idx="1403">
                  <c:v>2475.9881623642068</c:v>
                </c:pt>
                <c:pt idx="1404">
                  <c:v>2480.2282132058181</c:v>
                </c:pt>
                <c:pt idx="1405">
                  <c:v>2484.4712851025356</c:v>
                </c:pt>
                <c:pt idx="1406">
                  <c:v>2488.7173780543581</c:v>
                </c:pt>
                <c:pt idx="1407">
                  <c:v>2492.9664920612881</c:v>
                </c:pt>
                <c:pt idx="1408">
                  <c:v>2497.2186271233249</c:v>
                </c:pt>
                <c:pt idx="1409">
                  <c:v>2501.4737832404676</c:v>
                </c:pt>
                <c:pt idx="1410">
                  <c:v>2505.7319604127151</c:v>
                </c:pt>
                <c:pt idx="1411">
                  <c:v>2509.9931586400699</c:v>
                </c:pt>
                <c:pt idx="1412">
                  <c:v>2514.2573779225308</c:v>
                </c:pt>
                <c:pt idx="1413">
                  <c:v>2518.5246182600981</c:v>
                </c:pt>
                <c:pt idx="1414">
                  <c:v>2522.7948796527717</c:v>
                </c:pt>
                <c:pt idx="1415">
                  <c:v>2527.0681621005515</c:v>
                </c:pt>
                <c:pt idx="1416">
                  <c:v>2531.3444656034362</c:v>
                </c:pt>
                <c:pt idx="1417">
                  <c:v>2535.6237901614286</c:v>
                </c:pt>
                <c:pt idx="1418">
                  <c:v>2539.9061357745281</c:v>
                </c:pt>
                <c:pt idx="1419">
                  <c:v>2544.1915024427317</c:v>
                </c:pt>
                <c:pt idx="1420">
                  <c:v>2548.4798901660424</c:v>
                </c:pt>
                <c:pt idx="1421">
                  <c:v>2552.7712989444599</c:v>
                </c:pt>
                <c:pt idx="1422">
                  <c:v>2557.0657287779827</c:v>
                </c:pt>
                <c:pt idx="1423">
                  <c:v>2561.3631796666132</c:v>
                </c:pt>
                <c:pt idx="1424">
                  <c:v>2565.663651610349</c:v>
                </c:pt>
                <c:pt idx="1425">
                  <c:v>2569.9671446091916</c:v>
                </c:pt>
                <c:pt idx="1426">
                  <c:v>2574.273658663139</c:v>
                </c:pt>
                <c:pt idx="1427">
                  <c:v>2578.5831937721937</c:v>
                </c:pt>
                <c:pt idx="1428">
                  <c:v>2582.8957499363555</c:v>
                </c:pt>
                <c:pt idx="1429">
                  <c:v>2587.2113271556218</c:v>
                </c:pt>
                <c:pt idx="1430">
                  <c:v>2591.5299254299948</c:v>
                </c:pt>
                <c:pt idx="1431">
                  <c:v>2595.8515447594746</c:v>
                </c:pt>
                <c:pt idx="1432">
                  <c:v>2600.1761851440597</c:v>
                </c:pt>
                <c:pt idx="1433">
                  <c:v>2604.5038465837529</c:v>
                </c:pt>
                <c:pt idx="1434">
                  <c:v>2608.834529078551</c:v>
                </c:pt>
                <c:pt idx="1435">
                  <c:v>2613.1682326284545</c:v>
                </c:pt>
                <c:pt idx="1436">
                  <c:v>2617.5049572334651</c:v>
                </c:pt>
                <c:pt idx="1437">
                  <c:v>2621.8447028935825</c:v>
                </c:pt>
                <c:pt idx="1438">
                  <c:v>2626.1874696088066</c:v>
                </c:pt>
                <c:pt idx="1439">
                  <c:v>2630.5332573791352</c:v>
                </c:pt>
                <c:pt idx="1440">
                  <c:v>2634.8820662045709</c:v>
                </c:pt>
                <c:pt idx="1441">
                  <c:v>2639.233896085113</c:v>
                </c:pt>
                <c:pt idx="1442">
                  <c:v>2643.5887470207604</c:v>
                </c:pt>
                <c:pt idx="1443">
                  <c:v>2647.9466190115163</c:v>
                </c:pt>
                <c:pt idx="1444">
                  <c:v>2652.3075120573767</c:v>
                </c:pt>
                <c:pt idx="1445">
                  <c:v>2656.6714261583429</c:v>
                </c:pt>
                <c:pt idx="1446">
                  <c:v>2661.0383613144159</c:v>
                </c:pt>
                <c:pt idx="1447">
                  <c:v>2665.4083175255955</c:v>
                </c:pt>
                <c:pt idx="1448">
                  <c:v>2669.781294791881</c:v>
                </c:pt>
                <c:pt idx="1449">
                  <c:v>2674.1572931132732</c:v>
                </c:pt>
                <c:pt idx="1450">
                  <c:v>2678.5363124897713</c:v>
                </c:pt>
                <c:pt idx="1451">
                  <c:v>2682.9183529213747</c:v>
                </c:pt>
                <c:pt idx="1452">
                  <c:v>2687.3034144080852</c:v>
                </c:pt>
                <c:pt idx="1453">
                  <c:v>2691.6914969499035</c:v>
                </c:pt>
                <c:pt idx="1454">
                  <c:v>2696.0826005468266</c:v>
                </c:pt>
                <c:pt idx="1455">
                  <c:v>2700.4767251988551</c:v>
                </c:pt>
                <c:pt idx="1456">
                  <c:v>2704.8738709059903</c:v>
                </c:pt>
                <c:pt idx="1457">
                  <c:v>2709.2740376682323</c:v>
                </c:pt>
                <c:pt idx="1458">
                  <c:v>2713.6772254855805</c:v>
                </c:pt>
                <c:pt idx="1459">
                  <c:v>2718.083434358035</c:v>
                </c:pt>
                <c:pt idx="1460">
                  <c:v>2722.4926642855953</c:v>
                </c:pt>
                <c:pt idx="1461">
                  <c:v>2726.9049152682614</c:v>
                </c:pt>
                <c:pt idx="1462">
                  <c:v>2731.3201873060343</c:v>
                </c:pt>
                <c:pt idx="1463">
                  <c:v>2735.7384803989148</c:v>
                </c:pt>
                <c:pt idx="1464">
                  <c:v>2740.1597945468993</c:v>
                </c:pt>
                <c:pt idx="1465">
                  <c:v>2744.5841297499915</c:v>
                </c:pt>
                <c:pt idx="1466">
                  <c:v>2749.0114860081894</c:v>
                </c:pt>
                <c:pt idx="1467">
                  <c:v>2753.4418633214923</c:v>
                </c:pt>
                <c:pt idx="1468">
                  <c:v>2757.8752616899042</c:v>
                </c:pt>
                <c:pt idx="1469">
                  <c:v>2762.3116811134209</c:v>
                </c:pt>
                <c:pt idx="1470">
                  <c:v>2766.751121592044</c:v>
                </c:pt>
                <c:pt idx="1471">
                  <c:v>2771.1935831257724</c:v>
                </c:pt>
                <c:pt idx="1472">
                  <c:v>2775.6390657146076</c:v>
                </c:pt>
                <c:pt idx="1473">
                  <c:v>2780.0875693585508</c:v>
                </c:pt>
                <c:pt idx="1474">
                  <c:v>2784.5390940575976</c:v>
                </c:pt>
                <c:pt idx="1475">
                  <c:v>2788.993639811752</c:v>
                </c:pt>
                <c:pt idx="1476">
                  <c:v>2793.4512066210123</c:v>
                </c:pt>
                <c:pt idx="1477">
                  <c:v>2797.9117944853779</c:v>
                </c:pt>
                <c:pt idx="1478">
                  <c:v>2802.375403404852</c:v>
                </c:pt>
                <c:pt idx="1479">
                  <c:v>2806.8420333794315</c:v>
                </c:pt>
                <c:pt idx="1480">
                  <c:v>2811.3116844091155</c:v>
                </c:pt>
                <c:pt idx="1481">
                  <c:v>2815.7843564939076</c:v>
                </c:pt>
                <c:pt idx="1482">
                  <c:v>2820.2600496338055</c:v>
                </c:pt>
                <c:pt idx="1483">
                  <c:v>2824.738763828811</c:v>
                </c:pt>
                <c:pt idx="1484">
                  <c:v>2829.2204990789201</c:v>
                </c:pt>
                <c:pt idx="1485">
                  <c:v>2833.7052553841368</c:v>
                </c:pt>
                <c:pt idx="1486">
                  <c:v>2838.1930327444597</c:v>
                </c:pt>
                <c:pt idx="1487">
                  <c:v>2842.6838311598876</c:v>
                </c:pt>
                <c:pt idx="1488">
                  <c:v>2847.1776506304241</c:v>
                </c:pt>
                <c:pt idx="1489">
                  <c:v>2851.6744911560659</c:v>
                </c:pt>
                <c:pt idx="1490">
                  <c:v>2856.1743527368126</c:v>
                </c:pt>
                <c:pt idx="1491">
                  <c:v>2860.6772353726669</c:v>
                </c:pt>
                <c:pt idx="1492">
                  <c:v>2865.1831390636271</c:v>
                </c:pt>
                <c:pt idx="1493">
                  <c:v>2869.692063809694</c:v>
                </c:pt>
                <c:pt idx="1494">
                  <c:v>2874.2040096108667</c:v>
                </c:pt>
                <c:pt idx="1495">
                  <c:v>2878.7189764671461</c:v>
                </c:pt>
                <c:pt idx="1496">
                  <c:v>2883.23696437853</c:v>
                </c:pt>
                <c:pt idx="1497">
                  <c:v>2887.7579733450216</c:v>
                </c:pt>
                <c:pt idx="1498">
                  <c:v>2892.2820033666208</c:v>
                </c:pt>
                <c:pt idx="1499">
                  <c:v>2896.8090544433248</c:v>
                </c:pt>
                <c:pt idx="1500">
                  <c:v>2901.3391265751338</c:v>
                </c:pt>
                <c:pt idx="1501">
                  <c:v>2905.8722197620505</c:v>
                </c:pt>
                <c:pt idx="1502">
                  <c:v>2909.6657047934432</c:v>
                </c:pt>
                <c:pt idx="1503">
                  <c:v>2913.4617162883933</c:v>
                </c:pt>
                <c:pt idx="1504">
                  <c:v>2917.2602542469003</c:v>
                </c:pt>
                <c:pt idx="1505">
                  <c:v>2921.0613186689652</c:v>
                </c:pt>
                <c:pt idx="1506">
                  <c:v>2924.8649095545866</c:v>
                </c:pt>
                <c:pt idx="1507">
                  <c:v>2928.6710269037662</c:v>
                </c:pt>
                <c:pt idx="1508">
                  <c:v>2932.4796707165042</c:v>
                </c:pt>
                <c:pt idx="1509">
                  <c:v>2936.2908409927973</c:v>
                </c:pt>
                <c:pt idx="1510">
                  <c:v>2940.1045377326486</c:v>
                </c:pt>
                <c:pt idx="1511">
                  <c:v>2943.9207609360574</c:v>
                </c:pt>
                <c:pt idx="1512">
                  <c:v>2947.7395106030226</c:v>
                </c:pt>
                <c:pt idx="1513">
                  <c:v>2951.560786733547</c:v>
                </c:pt>
                <c:pt idx="1514">
                  <c:v>2955.384589327628</c:v>
                </c:pt>
                <c:pt idx="1515">
                  <c:v>2959.2109183852663</c:v>
                </c:pt>
                <c:pt idx="1516">
                  <c:v>2963.0397739064611</c:v>
                </c:pt>
                <c:pt idx="1517">
                  <c:v>2966.8711558912141</c:v>
                </c:pt>
                <c:pt idx="1518">
                  <c:v>2970.705064339526</c:v>
                </c:pt>
                <c:pt idx="1519">
                  <c:v>2974.5414992513929</c:v>
                </c:pt>
                <c:pt idx="1520">
                  <c:v>2978.3804606268181</c:v>
                </c:pt>
                <c:pt idx="1521">
                  <c:v>2982.2219484658008</c:v>
                </c:pt>
                <c:pt idx="1522">
                  <c:v>2986.0659627683399</c:v>
                </c:pt>
                <c:pt idx="1523">
                  <c:v>2989.9125035344382</c:v>
                </c:pt>
                <c:pt idx="1524">
                  <c:v>2993.761570764093</c:v>
                </c:pt>
                <c:pt idx="1525">
                  <c:v>2997.6131644573043</c:v>
                </c:pt>
                <c:pt idx="1526">
                  <c:v>3001.4672846140738</c:v>
                </c:pt>
                <c:pt idx="1527">
                  <c:v>3004.8325844377068</c:v>
                </c:pt>
                <c:pt idx="1528">
                  <c:v>3008.2000888468792</c:v>
                </c:pt>
                <c:pt idx="1529">
                  <c:v>3011.5697978415874</c:v>
                </c:pt>
                <c:pt idx="1530">
                  <c:v>3014.9417114218345</c:v>
                </c:pt>
                <c:pt idx="1531">
                  <c:v>3018.3158295876192</c:v>
                </c:pt>
                <c:pt idx="1532">
                  <c:v>3021.692152338941</c:v>
                </c:pt>
                <c:pt idx="1533">
                  <c:v>3025.0706796758027</c:v>
                </c:pt>
                <c:pt idx="1534">
                  <c:v>3028.451411598201</c:v>
                </c:pt>
                <c:pt idx="1535">
                  <c:v>3031.8343481061365</c:v>
                </c:pt>
                <c:pt idx="1536">
                  <c:v>3035.2194891996114</c:v>
                </c:pt>
                <c:pt idx="1537">
                  <c:v>3038.6068348786234</c:v>
                </c:pt>
                <c:pt idx="1538">
                  <c:v>3041.9963851431739</c:v>
                </c:pt>
                <c:pt idx="1539">
                  <c:v>3045.3881399932625</c:v>
                </c:pt>
                <c:pt idx="1540">
                  <c:v>3048.7820994288886</c:v>
                </c:pt>
                <c:pt idx="1541">
                  <c:v>3052.1782634500519</c:v>
                </c:pt>
                <c:pt idx="1542">
                  <c:v>3055.5766320567541</c:v>
                </c:pt>
                <c:pt idx="1543">
                  <c:v>3058.9772052489948</c:v>
                </c:pt>
                <c:pt idx="1544">
                  <c:v>3062.3799830267726</c:v>
                </c:pt>
                <c:pt idx="1545">
                  <c:v>3065.7849653900876</c:v>
                </c:pt>
                <c:pt idx="1546">
                  <c:v>3069.192152338941</c:v>
                </c:pt>
                <c:pt idx="1547">
                  <c:v>3072.601543873333</c:v>
                </c:pt>
                <c:pt idx="1548">
                  <c:v>3076.0131399932625</c:v>
                </c:pt>
                <c:pt idx="1549">
                  <c:v>3079.42694069873</c:v>
                </c:pt>
                <c:pt idx="1550">
                  <c:v>3082.8429459897352</c:v>
                </c:pt>
                <c:pt idx="1551">
                  <c:v>3086.2611558662775</c:v>
                </c:pt>
                <c:pt idx="1552">
                  <c:v>3089.6815703283592</c:v>
                </c:pt>
                <c:pt idx="1553">
                  <c:v>3093.1041893759789</c:v>
                </c:pt>
                <c:pt idx="1554">
                  <c:v>3096.5290130091348</c:v>
                </c:pt>
                <c:pt idx="1555">
                  <c:v>3099.9560412278302</c:v>
                </c:pt>
                <c:pt idx="1556">
                  <c:v>3103.3852740320631</c:v>
                </c:pt>
                <c:pt idx="1557">
                  <c:v>3106.8167114218327</c:v>
                </c:pt>
                <c:pt idx="1558">
                  <c:v>3110.2503533971426</c:v>
                </c:pt>
                <c:pt idx="1559">
                  <c:v>3113.6861999579892</c:v>
                </c:pt>
                <c:pt idx="1560">
                  <c:v>3117.1242511043738</c:v>
                </c:pt>
                <c:pt idx="1561">
                  <c:v>3120.5645068362951</c:v>
                </c:pt>
                <c:pt idx="1562">
                  <c:v>3124.0069671537558</c:v>
                </c:pt>
                <c:pt idx="1563">
                  <c:v>3127.451632056755</c:v>
                </c:pt>
                <c:pt idx="1564">
                  <c:v>3130.8985015452904</c:v>
                </c:pt>
                <c:pt idx="1565">
                  <c:v>3134.3475756193648</c:v>
                </c:pt>
                <c:pt idx="1566">
                  <c:v>3137.7988542789767</c:v>
                </c:pt>
                <c:pt idx="1567">
                  <c:v>3141.2523375241258</c:v>
                </c:pt>
                <c:pt idx="1568">
                  <c:v>3144.7080253548147</c:v>
                </c:pt>
                <c:pt idx="1569">
                  <c:v>3148.1659177710403</c:v>
                </c:pt>
                <c:pt idx="1570">
                  <c:v>3151.6260147728035</c:v>
                </c:pt>
                <c:pt idx="1571">
                  <c:v>3155.0883163601052</c:v>
                </c:pt>
                <c:pt idx="1572">
                  <c:v>3158.5528225329449</c:v>
                </c:pt>
                <c:pt idx="1573">
                  <c:v>3162.0195332913231</c:v>
                </c:pt>
                <c:pt idx="1574">
                  <c:v>3165.4884486352375</c:v>
                </c:pt>
                <c:pt idx="1575">
                  <c:v>3168.9595685646909</c:v>
                </c:pt>
                <c:pt idx="1576">
                  <c:v>3172.4328930796823</c:v>
                </c:pt>
                <c:pt idx="1577">
                  <c:v>3175.9084221802104</c:v>
                </c:pt>
                <c:pt idx="1578">
                  <c:v>3179.3861558662784</c:v>
                </c:pt>
                <c:pt idx="1579">
                  <c:v>3182.8660941378835</c:v>
                </c:pt>
                <c:pt idx="1580">
                  <c:v>3186.3482369950252</c:v>
                </c:pt>
                <c:pt idx="1581">
                  <c:v>3189.8325844377064</c:v>
                </c:pt>
                <c:pt idx="1582">
                  <c:v>3193.3191364659251</c:v>
                </c:pt>
                <c:pt idx="1583">
                  <c:v>3196.8078930796819</c:v>
                </c:pt>
                <c:pt idx="1584">
                  <c:v>3200.2988542789767</c:v>
                </c:pt>
                <c:pt idx="1585">
                  <c:v>3203.7920200638091</c:v>
                </c:pt>
                <c:pt idx="1586">
                  <c:v>3207.2873904341791</c:v>
                </c:pt>
                <c:pt idx="1587">
                  <c:v>3210.7849653900876</c:v>
                </c:pt>
                <c:pt idx="1588">
                  <c:v>3214.2847449315345</c:v>
                </c:pt>
                <c:pt idx="1589">
                  <c:v>3217.7867290585191</c:v>
                </c:pt>
                <c:pt idx="1590">
                  <c:v>3221.2909177710403</c:v>
                </c:pt>
                <c:pt idx="1591">
                  <c:v>3224.7973110691005</c:v>
                </c:pt>
                <c:pt idx="1592">
                  <c:v>3228.3059089526982</c:v>
                </c:pt>
                <c:pt idx="1593">
                  <c:v>3231.816711421834</c:v>
                </c:pt>
                <c:pt idx="1594">
                  <c:v>3235.3297184765079</c:v>
                </c:pt>
                <c:pt idx="1595">
                  <c:v>3238.8449301167198</c:v>
                </c:pt>
                <c:pt idx="1596">
                  <c:v>3242.3623463424688</c:v>
                </c:pt>
                <c:pt idx="1597">
                  <c:v>3245.8819671537562</c:v>
                </c:pt>
                <c:pt idx="1598">
                  <c:v>3249.4037925505827</c:v>
                </c:pt>
                <c:pt idx="1599">
                  <c:v>3252.9278225329454</c:v>
                </c:pt>
                <c:pt idx="1600">
                  <c:v>5000</c:v>
                </c:pt>
              </c:numCache>
            </c:numRef>
          </c:xVal>
          <c:yVal>
            <c:numRef>
              <c:f>'Curves Gamma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A-96A6-45AE-A58E-69D87D2F731A}"/>
            </c:ext>
          </c:extLst>
        </c:ser>
        <c:ser>
          <c:idx val="8"/>
          <c:order val="11"/>
          <c:tx>
            <c:v>Indication</c:v>
          </c:tx>
          <c:spPr>
            <a:ln w="25400">
              <a:solidFill>
                <a:srgbClr val="FFFF00"/>
              </a:solidFill>
              <a:prstDash val="solid"/>
            </a:ln>
          </c:spPr>
          <c:marker>
            <c:symbol val="none"/>
          </c:marker>
          <c:xVal>
            <c:numRef>
              <c:f>'Curves Gamma train'!$Z$2:$Z$5000</c:f>
              <c:numCache>
                <c:formatCode>0.00</c:formatCode>
                <c:ptCount val="4999"/>
                <c:pt idx="400">
                  <c:v>56.633897398432723</c:v>
                </c:pt>
                <c:pt idx="401">
                  <c:v>165.59249319630504</c:v>
                </c:pt>
                <c:pt idx="402">
                  <c:v>169.71161989357631</c:v>
                </c:pt>
                <c:pt idx="403">
                  <c:v>173.04045074290744</c:v>
                </c:pt>
                <c:pt idx="404">
                  <c:v>175.96256502403494</c:v>
                </c:pt>
                <c:pt idx="405">
                  <c:v>178.62626749874016</c:v>
                </c:pt>
                <c:pt idx="406">
                  <c:v>181.10748465577285</c:v>
                </c:pt>
                <c:pt idx="407">
                  <c:v>183.45124252030479</c:v>
                </c:pt>
                <c:pt idx="408">
                  <c:v>185.68682779100408</c:v>
                </c:pt>
                <c:pt idx="409">
                  <c:v>187.83454835145719</c:v>
                </c:pt>
                <c:pt idx="410">
                  <c:v>189.90916504434526</c:v>
                </c:pt>
                <c:pt idx="411">
                  <c:v>191.92180212777464</c:v>
                </c:pt>
                <c:pt idx="412">
                  <c:v>193.88108731614807</c:v>
                </c:pt>
                <c:pt idx="413">
                  <c:v>195.79387007885919</c:v>
                </c:pt>
                <c:pt idx="414">
                  <c:v>197.66569446193517</c:v>
                </c:pt>
                <c:pt idx="415">
                  <c:v>199.50112174858441</c:v>
                </c:pt>
                <c:pt idx="416">
                  <c:v>201.30395740662942</c:v>
                </c:pt>
                <c:pt idx="417">
                  <c:v>203.07741487665629</c:v>
                </c:pt>
                <c:pt idx="418">
                  <c:v>204.82423642969701</c:v>
                </c:pt>
                <c:pt idx="419">
                  <c:v>206.54678408717058</c:v>
                </c:pt>
                <c:pt idx="420">
                  <c:v>208.24710919103117</c:v>
                </c:pt>
                <c:pt idx="421">
                  <c:v>209.92700644509952</c:v>
                </c:pt>
                <c:pt idx="422">
                  <c:v>211.58805646171444</c:v>
                </c:pt>
                <c:pt idx="423">
                  <c:v>213.23165966535379</c:v>
                </c:pt>
                <c:pt idx="424">
                  <c:v>214.8590636050634</c:v>
                </c:pt>
                <c:pt idx="425">
                  <c:v>216.47138517583247</c:v>
                </c:pt>
                <c:pt idx="426">
                  <c:v>218.06962886170888</c:v>
                </c:pt>
                <c:pt idx="427">
                  <c:v>219.65470183707797</c:v>
                </c:pt>
                <c:pt idx="428">
                  <c:v>221.22742656243113</c:v>
                </c:pt>
                <c:pt idx="429">
                  <c:v>222.78855136411946</c:v>
                </c:pt>
                <c:pt idx="430">
                  <c:v>224.33875937849555</c:v>
                </c:pt>
                <c:pt idx="431">
                  <c:v>225.87867615887927</c:v>
                </c:pt>
                <c:pt idx="432">
                  <c:v>227.40887618152789</c:v>
                </c:pt>
                <c:pt idx="433">
                  <c:v>228.9298884390567</c:v>
                </c:pt>
                <c:pt idx="434">
                  <c:v>230.44220127281136</c:v>
                </c:pt>
                <c:pt idx="435">
                  <c:v>231.94626656685739</c:v>
                </c:pt>
                <c:pt idx="436">
                  <c:v>233.4425034035701</c:v>
                </c:pt>
                <c:pt idx="437">
                  <c:v>234.93130126282716</c:v>
                </c:pt>
                <c:pt idx="438">
                  <c:v>236.41302283245335</c:v>
                </c:pt>
                <c:pt idx="439">
                  <c:v>237.88800648604084</c:v>
                </c:pt>
                <c:pt idx="440">
                  <c:v>239.35656847494116</c:v>
                </c:pt>
                <c:pt idx="441">
                  <c:v>241.41291003333805</c:v>
                </c:pt>
                <c:pt idx="442">
                  <c:v>242.87077982006838</c:v>
                </c:pt>
                <c:pt idx="443">
                  <c:v>244.32306237654234</c:v>
                </c:pt>
                <c:pt idx="444">
                  <c:v>245.77000291850845</c:v>
                </c:pt>
                <c:pt idx="445">
                  <c:v>247.21183238940745</c:v>
                </c:pt>
                <c:pt idx="446">
                  <c:v>248.64876857839192</c:v>
                </c:pt>
                <c:pt idx="447">
                  <c:v>250.08101712878297</c:v>
                </c:pt>
                <c:pt idx="448">
                  <c:v>251.50877244977966</c:v>
                </c:pt>
                <c:pt idx="449">
                  <c:v>252.93221854250081</c:v>
                </c:pt>
                <c:pt idx="450">
                  <c:v>254.1458014507981</c:v>
                </c:pt>
                <c:pt idx="451">
                  <c:v>255.31788652855025</c:v>
                </c:pt>
                <c:pt idx="452">
                  <c:v>256.49125295508276</c:v>
                </c:pt>
                <c:pt idx="453">
                  <c:v>257.66590073039555</c:v>
                </c:pt>
                <c:pt idx="454">
                  <c:v>258.84182985448876</c:v>
                </c:pt>
                <c:pt idx="455">
                  <c:v>260.01904032736223</c:v>
                </c:pt>
                <c:pt idx="456">
                  <c:v>261.19753214901613</c:v>
                </c:pt>
                <c:pt idx="457">
                  <c:v>262.37730531945033</c:v>
                </c:pt>
                <c:pt idx="458">
                  <c:v>263.55835983866484</c:v>
                </c:pt>
                <c:pt idx="459">
                  <c:v>264.74069570665972</c:v>
                </c:pt>
                <c:pt idx="460">
                  <c:v>265.92431292343497</c:v>
                </c:pt>
                <c:pt idx="461">
                  <c:v>267.10921148899047</c:v>
                </c:pt>
                <c:pt idx="462">
                  <c:v>268.29539140332645</c:v>
                </c:pt>
                <c:pt idx="463">
                  <c:v>269.48285266644268</c:v>
                </c:pt>
                <c:pt idx="464">
                  <c:v>270.67159527833928</c:v>
                </c:pt>
                <c:pt idx="465">
                  <c:v>271.86161923901619</c:v>
                </c:pt>
                <c:pt idx="466">
                  <c:v>273.05292454847347</c:v>
                </c:pt>
                <c:pt idx="467">
                  <c:v>274.24551120671111</c:v>
                </c:pt>
                <c:pt idx="468">
                  <c:v>275.43937921372913</c:v>
                </c:pt>
                <c:pt idx="469">
                  <c:v>276.63452856952745</c:v>
                </c:pt>
                <c:pt idx="470">
                  <c:v>277.83095927410602</c:v>
                </c:pt>
                <c:pt idx="471">
                  <c:v>279.02867132746508</c:v>
                </c:pt>
                <c:pt idx="472">
                  <c:v>280.22766472960438</c:v>
                </c:pt>
                <c:pt idx="473">
                  <c:v>281.42793948052406</c:v>
                </c:pt>
                <c:pt idx="474">
                  <c:v>282.6294955802241</c:v>
                </c:pt>
                <c:pt idx="475">
                  <c:v>283.8323330287044</c:v>
                </c:pt>
                <c:pt idx="476">
                  <c:v>285.03645182596517</c:v>
                </c:pt>
                <c:pt idx="477">
                  <c:v>286.2418519720062</c:v>
                </c:pt>
                <c:pt idx="478">
                  <c:v>287.44853346682754</c:v>
                </c:pt>
                <c:pt idx="479">
                  <c:v>288.6564963104293</c:v>
                </c:pt>
                <c:pt idx="480">
                  <c:v>289.86574050281138</c:v>
                </c:pt>
                <c:pt idx="481">
                  <c:v>291.07626604397376</c:v>
                </c:pt>
                <c:pt idx="482">
                  <c:v>292.28807293391651</c:v>
                </c:pt>
                <c:pt idx="483">
                  <c:v>293.50116117263963</c:v>
                </c:pt>
                <c:pt idx="484">
                  <c:v>294.71553076014311</c:v>
                </c:pt>
                <c:pt idx="485">
                  <c:v>295.93118169642685</c:v>
                </c:pt>
                <c:pt idx="486">
                  <c:v>297.14811398149095</c:v>
                </c:pt>
                <c:pt idx="487">
                  <c:v>298.36632761533548</c:v>
                </c:pt>
                <c:pt idx="488">
                  <c:v>299.58582259796026</c:v>
                </c:pt>
                <c:pt idx="489">
                  <c:v>301.46329017929082</c:v>
                </c:pt>
                <c:pt idx="490">
                  <c:v>302.6866292082567</c:v>
                </c:pt>
                <c:pt idx="491">
                  <c:v>303.9112495860029</c:v>
                </c:pt>
                <c:pt idx="492">
                  <c:v>305.13715131252945</c:v>
                </c:pt>
                <c:pt idx="493">
                  <c:v>306.36433438783627</c:v>
                </c:pt>
                <c:pt idx="494">
                  <c:v>307.59279881192344</c:v>
                </c:pt>
                <c:pt idx="495">
                  <c:v>308.82254458479105</c:v>
                </c:pt>
                <c:pt idx="496">
                  <c:v>310.0535717064389</c:v>
                </c:pt>
                <c:pt idx="497">
                  <c:v>311.28588017686718</c:v>
                </c:pt>
                <c:pt idx="498">
                  <c:v>312.51946999607577</c:v>
                </c:pt>
                <c:pt idx="499">
                  <c:v>313.75434116406467</c:v>
                </c:pt>
                <c:pt idx="500">
                  <c:v>314.99049368083394</c:v>
                </c:pt>
                <c:pt idx="501">
                  <c:v>316.22792754638357</c:v>
                </c:pt>
                <c:pt idx="502">
                  <c:v>317.46664276071351</c:v>
                </c:pt>
                <c:pt idx="503">
                  <c:v>318.70663932382377</c:v>
                </c:pt>
                <c:pt idx="504">
                  <c:v>319.94791723571439</c:v>
                </c:pt>
                <c:pt idx="505">
                  <c:v>321.19047649638537</c:v>
                </c:pt>
                <c:pt idx="506">
                  <c:v>322.43431710583673</c:v>
                </c:pt>
                <c:pt idx="507">
                  <c:v>323.67943906406833</c:v>
                </c:pt>
                <c:pt idx="508">
                  <c:v>324.92584237108036</c:v>
                </c:pt>
                <c:pt idx="509">
                  <c:v>326.17352702687265</c:v>
                </c:pt>
                <c:pt idx="510">
                  <c:v>327.42249303144536</c:v>
                </c:pt>
                <c:pt idx="511">
                  <c:v>328.67274038479837</c:v>
                </c:pt>
                <c:pt idx="512">
                  <c:v>329.92426908693176</c:v>
                </c:pt>
                <c:pt idx="513">
                  <c:v>331.17707913784551</c:v>
                </c:pt>
                <c:pt idx="514">
                  <c:v>332.43117053753951</c:v>
                </c:pt>
                <c:pt idx="515">
                  <c:v>333.68654328601394</c:v>
                </c:pt>
                <c:pt idx="516">
                  <c:v>334.94319738326874</c:v>
                </c:pt>
                <c:pt idx="517">
                  <c:v>336.20113282930379</c:v>
                </c:pt>
                <c:pt idx="518">
                  <c:v>337.4603496241192</c:v>
                </c:pt>
                <c:pt idx="519">
                  <c:v>338.72084776771487</c:v>
                </c:pt>
                <c:pt idx="520">
                  <c:v>339.98262726009102</c:v>
                </c:pt>
                <c:pt idx="521">
                  <c:v>341.24568810124754</c:v>
                </c:pt>
                <c:pt idx="522">
                  <c:v>342.51003029118431</c:v>
                </c:pt>
                <c:pt idx="523">
                  <c:v>343.77565382990144</c:v>
                </c:pt>
                <c:pt idx="524">
                  <c:v>345.04255871739889</c:v>
                </c:pt>
                <c:pt idx="525">
                  <c:v>346.31074495367676</c:v>
                </c:pt>
                <c:pt idx="526">
                  <c:v>347.58021253873488</c:v>
                </c:pt>
                <c:pt idx="527">
                  <c:v>348.85096147257337</c:v>
                </c:pt>
                <c:pt idx="528">
                  <c:v>350.12299175519229</c:v>
                </c:pt>
                <c:pt idx="529">
                  <c:v>351.3963033865914</c:v>
                </c:pt>
                <c:pt idx="530">
                  <c:v>352.67089636677099</c:v>
                </c:pt>
                <c:pt idx="531">
                  <c:v>353.94677069573083</c:v>
                </c:pt>
                <c:pt idx="532">
                  <c:v>355.22392637347104</c:v>
                </c:pt>
                <c:pt idx="533">
                  <c:v>356.50236339999168</c:v>
                </c:pt>
                <c:pt idx="534">
                  <c:v>357.78208177529245</c:v>
                </c:pt>
                <c:pt idx="535">
                  <c:v>359.77999614197529</c:v>
                </c:pt>
                <c:pt idx="536">
                  <c:v>361.06355856361728</c:v>
                </c:pt>
                <c:pt idx="537">
                  <c:v>362.34840233403952</c:v>
                </c:pt>
                <c:pt idx="538">
                  <c:v>363.63452745324207</c:v>
                </c:pt>
                <c:pt idx="539">
                  <c:v>364.9219339212251</c:v>
                </c:pt>
                <c:pt idx="540">
                  <c:v>366.21062173798839</c:v>
                </c:pt>
                <c:pt idx="541">
                  <c:v>367.50059090353204</c:v>
                </c:pt>
                <c:pt idx="542">
                  <c:v>368.79184141785601</c:v>
                </c:pt>
                <c:pt idx="543">
                  <c:v>370.08437328096028</c:v>
                </c:pt>
                <c:pt idx="544">
                  <c:v>371.37818649284497</c:v>
                </c:pt>
                <c:pt idx="545">
                  <c:v>372.67328105350998</c:v>
                </c:pt>
                <c:pt idx="546">
                  <c:v>373.96965696295536</c:v>
                </c:pt>
                <c:pt idx="547">
                  <c:v>375.2673142211811</c:v>
                </c:pt>
                <c:pt idx="548">
                  <c:v>376.56625282818709</c:v>
                </c:pt>
                <c:pt idx="549">
                  <c:v>377.86647278397345</c:v>
                </c:pt>
                <c:pt idx="550">
                  <c:v>379.16797408854018</c:v>
                </c:pt>
                <c:pt idx="551">
                  <c:v>380.47075674188727</c:v>
                </c:pt>
                <c:pt idx="552">
                  <c:v>381.77482074401473</c:v>
                </c:pt>
                <c:pt idx="553">
                  <c:v>383.08016609492233</c:v>
                </c:pt>
                <c:pt idx="554">
                  <c:v>384.38679279461047</c:v>
                </c:pt>
                <c:pt idx="555">
                  <c:v>385.69470084307892</c:v>
                </c:pt>
                <c:pt idx="556">
                  <c:v>387.00389024032773</c:v>
                </c:pt>
                <c:pt idx="557">
                  <c:v>388.31436098635686</c:v>
                </c:pt>
                <c:pt idx="558">
                  <c:v>389.62611308116624</c:v>
                </c:pt>
                <c:pt idx="559">
                  <c:v>390.9391465247561</c:v>
                </c:pt>
                <c:pt idx="560">
                  <c:v>392.25346131712621</c:v>
                </c:pt>
                <c:pt idx="561">
                  <c:v>393.56905745827669</c:v>
                </c:pt>
                <c:pt idx="562">
                  <c:v>394.88593494820759</c:v>
                </c:pt>
                <c:pt idx="563">
                  <c:v>396.20409378691863</c:v>
                </c:pt>
                <c:pt idx="564">
                  <c:v>397.52353397441021</c:v>
                </c:pt>
                <c:pt idx="565">
                  <c:v>398.8442555106821</c:v>
                </c:pt>
                <c:pt idx="566">
                  <c:v>400.1662583957343</c:v>
                </c:pt>
                <c:pt idx="567">
                  <c:v>401.48954262956687</c:v>
                </c:pt>
                <c:pt idx="568">
                  <c:v>402.81410821217969</c:v>
                </c:pt>
                <c:pt idx="569">
                  <c:v>404.13995514357293</c:v>
                </c:pt>
                <c:pt idx="570">
                  <c:v>405.46708342374654</c:v>
                </c:pt>
                <c:pt idx="571">
                  <c:v>406.79549305270046</c:v>
                </c:pt>
                <c:pt idx="572">
                  <c:v>408.12518403043464</c:v>
                </c:pt>
                <c:pt idx="573">
                  <c:v>409.45615635694924</c:v>
                </c:pt>
                <c:pt idx="574">
                  <c:v>410.7884100322442</c:v>
                </c:pt>
                <c:pt idx="575">
                  <c:v>412.12194505631953</c:v>
                </c:pt>
                <c:pt idx="576">
                  <c:v>413.45676142917506</c:v>
                </c:pt>
                <c:pt idx="577">
                  <c:v>414.79285915081107</c:v>
                </c:pt>
                <c:pt idx="578">
                  <c:v>416.13023822122739</c:v>
                </c:pt>
                <c:pt idx="579">
                  <c:v>417.46889864042407</c:v>
                </c:pt>
                <c:pt idx="580">
                  <c:v>418.80884040840101</c:v>
                </c:pt>
                <c:pt idx="581">
                  <c:v>420.15006352515832</c:v>
                </c:pt>
                <c:pt idx="582">
                  <c:v>422.27098737475399</c:v>
                </c:pt>
                <c:pt idx="583">
                  <c:v>423.61605453785228</c:v>
                </c:pt>
                <c:pt idx="584">
                  <c:v>424.96240304973105</c:v>
                </c:pt>
                <c:pt idx="585">
                  <c:v>426.31003291039008</c:v>
                </c:pt>
                <c:pt idx="586">
                  <c:v>427.65894411982947</c:v>
                </c:pt>
                <c:pt idx="587">
                  <c:v>429.00913667804917</c:v>
                </c:pt>
                <c:pt idx="588">
                  <c:v>430.36061058504924</c:v>
                </c:pt>
                <c:pt idx="589">
                  <c:v>431.71336584082968</c:v>
                </c:pt>
                <c:pt idx="590">
                  <c:v>433.06740244539048</c:v>
                </c:pt>
                <c:pt idx="591">
                  <c:v>434.4227203987316</c:v>
                </c:pt>
                <c:pt idx="592">
                  <c:v>435.77931970085297</c:v>
                </c:pt>
                <c:pt idx="593">
                  <c:v>437.13720035175476</c:v>
                </c:pt>
                <c:pt idx="594">
                  <c:v>438.49636235143686</c:v>
                </c:pt>
                <c:pt idx="595">
                  <c:v>439.85680569989938</c:v>
                </c:pt>
                <c:pt idx="596">
                  <c:v>441.21853039714222</c:v>
                </c:pt>
                <c:pt idx="597">
                  <c:v>442.58153644316531</c:v>
                </c:pt>
                <c:pt idx="598">
                  <c:v>443.94582383796882</c:v>
                </c:pt>
                <c:pt idx="599">
                  <c:v>445.31139258155264</c:v>
                </c:pt>
                <c:pt idx="600">
                  <c:v>446.67824267391688</c:v>
                </c:pt>
                <c:pt idx="601">
                  <c:v>448.04637411506144</c:v>
                </c:pt>
                <c:pt idx="602">
                  <c:v>449.41578690498625</c:v>
                </c:pt>
                <c:pt idx="603">
                  <c:v>450.78648104369142</c:v>
                </c:pt>
                <c:pt idx="604">
                  <c:v>452.15845653117702</c:v>
                </c:pt>
                <c:pt idx="605">
                  <c:v>453.53171336744288</c:v>
                </c:pt>
                <c:pt idx="606">
                  <c:v>454.90625155248915</c:v>
                </c:pt>
                <c:pt idx="607">
                  <c:v>456.28207108631568</c:v>
                </c:pt>
                <c:pt idx="608">
                  <c:v>457.65917196892258</c:v>
                </c:pt>
                <c:pt idx="609">
                  <c:v>459.0375542003099</c:v>
                </c:pt>
                <c:pt idx="610">
                  <c:v>460.41721778047753</c:v>
                </c:pt>
                <c:pt idx="611">
                  <c:v>461.79816270942547</c:v>
                </c:pt>
                <c:pt idx="612">
                  <c:v>463.18038898715372</c:v>
                </c:pt>
                <c:pt idx="613">
                  <c:v>464.56389661366234</c:v>
                </c:pt>
                <c:pt idx="614">
                  <c:v>465.94868558895138</c:v>
                </c:pt>
                <c:pt idx="615">
                  <c:v>467.33475591302056</c:v>
                </c:pt>
                <c:pt idx="616">
                  <c:v>468.72210758587022</c:v>
                </c:pt>
                <c:pt idx="617">
                  <c:v>470.11074060750025</c:v>
                </c:pt>
                <c:pt idx="618">
                  <c:v>471.50065497791059</c:v>
                </c:pt>
                <c:pt idx="619">
                  <c:v>472.8918506971014</c:v>
                </c:pt>
                <c:pt idx="620">
                  <c:v>474.28432776507225</c:v>
                </c:pt>
                <c:pt idx="621">
                  <c:v>475.67808618182369</c:v>
                </c:pt>
                <c:pt idx="622">
                  <c:v>477.07312594735549</c:v>
                </c:pt>
                <c:pt idx="623">
                  <c:v>478.46944706166749</c:v>
                </c:pt>
                <c:pt idx="624">
                  <c:v>479.86704952475981</c:v>
                </c:pt>
                <c:pt idx="625">
                  <c:v>481.2659333366326</c:v>
                </c:pt>
                <c:pt idx="626">
                  <c:v>482.6660984972857</c:v>
                </c:pt>
                <c:pt idx="627">
                  <c:v>484.06754500671917</c:v>
                </c:pt>
                <c:pt idx="628">
                  <c:v>485.47027286493295</c:v>
                </c:pt>
                <c:pt idx="629">
                  <c:v>487.7142061974414</c:v>
                </c:pt>
                <c:pt idx="630">
                  <c:v>489.12077810199622</c:v>
                </c:pt>
                <c:pt idx="631">
                  <c:v>490.5286313553313</c:v>
                </c:pt>
                <c:pt idx="632">
                  <c:v>491.93776595744691</c:v>
                </c:pt>
                <c:pt idx="633">
                  <c:v>493.34818190834261</c:v>
                </c:pt>
                <c:pt idx="634">
                  <c:v>494.75987920801884</c:v>
                </c:pt>
                <c:pt idx="635">
                  <c:v>496.17285785647539</c:v>
                </c:pt>
                <c:pt idx="636">
                  <c:v>497.58711785371213</c:v>
                </c:pt>
                <c:pt idx="637">
                  <c:v>499.00265919972946</c:v>
                </c:pt>
                <c:pt idx="638">
                  <c:v>500.41948189452694</c:v>
                </c:pt>
                <c:pt idx="639">
                  <c:v>501.83758593810467</c:v>
                </c:pt>
                <c:pt idx="640">
                  <c:v>503.25697133046299</c:v>
                </c:pt>
                <c:pt idx="641">
                  <c:v>504.67763807160145</c:v>
                </c:pt>
                <c:pt idx="642">
                  <c:v>506.09958616152051</c:v>
                </c:pt>
                <c:pt idx="643">
                  <c:v>507.5228156002197</c:v>
                </c:pt>
                <c:pt idx="644">
                  <c:v>508.94732638769915</c:v>
                </c:pt>
                <c:pt idx="645">
                  <c:v>510.37311852395925</c:v>
                </c:pt>
                <c:pt idx="646">
                  <c:v>511.80019200899937</c:v>
                </c:pt>
                <c:pt idx="647">
                  <c:v>513.22854684282015</c:v>
                </c:pt>
                <c:pt idx="648">
                  <c:v>514.65818302542107</c:v>
                </c:pt>
                <c:pt idx="649">
                  <c:v>516.08910055680224</c:v>
                </c:pt>
                <c:pt idx="650">
                  <c:v>517.521299436964</c:v>
                </c:pt>
                <c:pt idx="651">
                  <c:v>518.95477966590579</c:v>
                </c:pt>
                <c:pt idx="652">
                  <c:v>520.38954124362817</c:v>
                </c:pt>
                <c:pt idx="653">
                  <c:v>521.82558417013092</c:v>
                </c:pt>
                <c:pt idx="654">
                  <c:v>523.26290844541381</c:v>
                </c:pt>
                <c:pt idx="655">
                  <c:v>524.7015140694773</c:v>
                </c:pt>
                <c:pt idx="656">
                  <c:v>526.14140104232092</c:v>
                </c:pt>
                <c:pt idx="657">
                  <c:v>527.58256936394503</c:v>
                </c:pt>
                <c:pt idx="658">
                  <c:v>529.02501903434938</c:v>
                </c:pt>
                <c:pt idx="659">
                  <c:v>530.46875005353411</c:v>
                </c:pt>
                <c:pt idx="660">
                  <c:v>531.91376242149909</c:v>
                </c:pt>
                <c:pt idx="661">
                  <c:v>533.36005613824454</c:v>
                </c:pt>
                <c:pt idx="662">
                  <c:v>534.80763120377037</c:v>
                </c:pt>
                <c:pt idx="663">
                  <c:v>536.25648761807645</c:v>
                </c:pt>
                <c:pt idx="664">
                  <c:v>537.70662538116289</c:v>
                </c:pt>
                <c:pt idx="665">
                  <c:v>539.15804449302971</c:v>
                </c:pt>
                <c:pt idx="666">
                  <c:v>540.61074495367677</c:v>
                </c:pt>
                <c:pt idx="667">
                  <c:v>542.0647267631042</c:v>
                </c:pt>
                <c:pt idx="668">
                  <c:v>543.519989921312</c:v>
                </c:pt>
                <c:pt idx="669">
                  <c:v>544.97653442830017</c:v>
                </c:pt>
                <c:pt idx="670">
                  <c:v>546.4343602840687</c:v>
                </c:pt>
                <c:pt idx="671">
                  <c:v>547.89346748861749</c:v>
                </c:pt>
                <c:pt idx="672">
                  <c:v>549.35385604194676</c:v>
                </c:pt>
                <c:pt idx="673">
                  <c:v>550.81552594405616</c:v>
                </c:pt>
                <c:pt idx="674">
                  <c:v>552.27847719494605</c:v>
                </c:pt>
                <c:pt idx="675">
                  <c:v>553.7427097946163</c:v>
                </c:pt>
                <c:pt idx="676">
                  <c:v>555.20822374306658</c:v>
                </c:pt>
                <c:pt idx="677">
                  <c:v>557.57772925604877</c:v>
                </c:pt>
                <c:pt idx="678">
                  <c:v>559.04708725084038</c:v>
                </c:pt>
                <c:pt idx="679">
                  <c:v>560.51772659441235</c:v>
                </c:pt>
                <c:pt idx="680">
                  <c:v>561.98964728676447</c:v>
                </c:pt>
                <c:pt idx="681">
                  <c:v>563.46284932789717</c:v>
                </c:pt>
                <c:pt idx="682">
                  <c:v>564.93733271781002</c:v>
                </c:pt>
                <c:pt idx="683">
                  <c:v>566.41309745650324</c:v>
                </c:pt>
                <c:pt idx="684">
                  <c:v>567.89014354397705</c:v>
                </c:pt>
                <c:pt idx="685">
                  <c:v>569.36847098023088</c:v>
                </c:pt>
                <c:pt idx="686">
                  <c:v>570.84807976526531</c:v>
                </c:pt>
                <c:pt idx="687">
                  <c:v>572.32896989907988</c:v>
                </c:pt>
                <c:pt idx="688">
                  <c:v>573.81114138167482</c:v>
                </c:pt>
                <c:pt idx="689">
                  <c:v>575.29459421305023</c:v>
                </c:pt>
                <c:pt idx="690">
                  <c:v>576.77932839320579</c:v>
                </c:pt>
                <c:pt idx="691">
                  <c:v>578.26534392214194</c:v>
                </c:pt>
                <c:pt idx="692">
                  <c:v>579.75264079985823</c:v>
                </c:pt>
                <c:pt idx="693">
                  <c:v>581.24121902635488</c:v>
                </c:pt>
                <c:pt idx="694">
                  <c:v>582.73107860163202</c:v>
                </c:pt>
                <c:pt idx="695">
                  <c:v>584.2222195256893</c:v>
                </c:pt>
                <c:pt idx="696">
                  <c:v>585.71464179852705</c:v>
                </c:pt>
                <c:pt idx="697">
                  <c:v>587.20834542014518</c:v>
                </c:pt>
                <c:pt idx="698">
                  <c:v>588.70333039054356</c:v>
                </c:pt>
                <c:pt idx="699">
                  <c:v>590.19959670972253</c:v>
                </c:pt>
                <c:pt idx="700">
                  <c:v>591.69714437768141</c:v>
                </c:pt>
                <c:pt idx="701">
                  <c:v>593.19597339442089</c:v>
                </c:pt>
                <c:pt idx="702">
                  <c:v>594.69608375994073</c:v>
                </c:pt>
                <c:pt idx="703">
                  <c:v>596.19747547424072</c:v>
                </c:pt>
                <c:pt idx="704">
                  <c:v>597.70014853732118</c:v>
                </c:pt>
                <c:pt idx="705">
                  <c:v>599.20410294918202</c:v>
                </c:pt>
                <c:pt idx="706">
                  <c:v>600.70933870982333</c:v>
                </c:pt>
                <c:pt idx="707">
                  <c:v>602.21585581924478</c:v>
                </c:pt>
                <c:pt idx="708">
                  <c:v>603.72365427744649</c:v>
                </c:pt>
                <c:pt idx="709">
                  <c:v>605.23273408442878</c:v>
                </c:pt>
                <c:pt idx="710">
                  <c:v>606.74309524019134</c:v>
                </c:pt>
                <c:pt idx="711">
                  <c:v>608.25473774473414</c:v>
                </c:pt>
                <c:pt idx="712">
                  <c:v>609.76766159805732</c:v>
                </c:pt>
                <c:pt idx="713">
                  <c:v>611.28186680016097</c:v>
                </c:pt>
                <c:pt idx="714">
                  <c:v>612.79735335104476</c:v>
                </c:pt>
                <c:pt idx="715">
                  <c:v>614.31412125070915</c:v>
                </c:pt>
                <c:pt idx="716">
                  <c:v>615.83217049915356</c:v>
                </c:pt>
                <c:pt idx="717">
                  <c:v>617.35150109637857</c:v>
                </c:pt>
                <c:pt idx="718">
                  <c:v>618.87211304238372</c:v>
                </c:pt>
                <c:pt idx="719">
                  <c:v>620.39400633716946</c:v>
                </c:pt>
                <c:pt idx="720">
                  <c:v>621.91718098073534</c:v>
                </c:pt>
                <c:pt idx="721">
                  <c:v>623.4416369730817</c:v>
                </c:pt>
                <c:pt idx="722">
                  <c:v>624.9673743142082</c:v>
                </c:pt>
                <c:pt idx="723">
                  <c:v>627.45732661254249</c:v>
                </c:pt>
                <c:pt idx="724">
                  <c:v>628.98690800001009</c:v>
                </c:pt>
                <c:pt idx="725">
                  <c:v>630.51777073625829</c:v>
                </c:pt>
                <c:pt idx="726">
                  <c:v>632.04991482128651</c:v>
                </c:pt>
                <c:pt idx="727">
                  <c:v>633.5833402550951</c:v>
                </c:pt>
                <c:pt idx="728">
                  <c:v>635.11804703768428</c:v>
                </c:pt>
                <c:pt idx="729">
                  <c:v>636.65403516905349</c:v>
                </c:pt>
                <c:pt idx="730">
                  <c:v>638.1913046492034</c:v>
                </c:pt>
                <c:pt idx="731">
                  <c:v>639.72985547813335</c:v>
                </c:pt>
                <c:pt idx="732">
                  <c:v>641.26968765584377</c:v>
                </c:pt>
                <c:pt idx="733">
                  <c:v>642.81080118233456</c:v>
                </c:pt>
                <c:pt idx="734">
                  <c:v>644.3531960576056</c:v>
                </c:pt>
                <c:pt idx="735">
                  <c:v>645.89687228165712</c:v>
                </c:pt>
                <c:pt idx="736">
                  <c:v>647.44182985448879</c:v>
                </c:pt>
                <c:pt idx="737">
                  <c:v>648.98806877610082</c:v>
                </c:pt>
                <c:pt idx="738">
                  <c:v>650.53558904649344</c:v>
                </c:pt>
                <c:pt idx="739">
                  <c:v>652.08439066566609</c:v>
                </c:pt>
                <c:pt idx="740">
                  <c:v>653.63447363361934</c:v>
                </c:pt>
                <c:pt idx="741">
                  <c:v>655.18583795035283</c:v>
                </c:pt>
                <c:pt idx="742">
                  <c:v>656.73848361586647</c:v>
                </c:pt>
                <c:pt idx="743">
                  <c:v>658.2924106301607</c:v>
                </c:pt>
                <c:pt idx="744">
                  <c:v>659.84761899323519</c:v>
                </c:pt>
                <c:pt idx="745">
                  <c:v>661.40410870509004</c:v>
                </c:pt>
                <c:pt idx="746">
                  <c:v>662.96187976572526</c:v>
                </c:pt>
                <c:pt idx="747">
                  <c:v>664.52093217514073</c:v>
                </c:pt>
                <c:pt idx="748">
                  <c:v>666.08126593333657</c:v>
                </c:pt>
                <c:pt idx="749">
                  <c:v>667.64288104031289</c:v>
                </c:pt>
                <c:pt idx="750">
                  <c:v>669.20577749606946</c:v>
                </c:pt>
                <c:pt idx="751">
                  <c:v>670.7699553006064</c:v>
                </c:pt>
                <c:pt idx="752">
                  <c:v>672.33541445392348</c:v>
                </c:pt>
                <c:pt idx="753">
                  <c:v>673.90215495602115</c:v>
                </c:pt>
                <c:pt idx="754">
                  <c:v>675.47017680689919</c:v>
                </c:pt>
                <c:pt idx="755">
                  <c:v>677.03948000655737</c:v>
                </c:pt>
                <c:pt idx="756">
                  <c:v>678.61006455499592</c:v>
                </c:pt>
                <c:pt idx="757">
                  <c:v>680.18193045221494</c:v>
                </c:pt>
                <c:pt idx="758">
                  <c:v>681.75507769821422</c:v>
                </c:pt>
                <c:pt idx="759">
                  <c:v>683.32950629299387</c:v>
                </c:pt>
                <c:pt idx="760">
                  <c:v>684.90521623655388</c:v>
                </c:pt>
                <c:pt idx="761">
                  <c:v>686.48220752889415</c:v>
                </c:pt>
                <c:pt idx="762">
                  <c:v>688.0604801700149</c:v>
                </c:pt>
                <c:pt idx="763">
                  <c:v>689.64003415991579</c:v>
                </c:pt>
                <c:pt idx="764">
                  <c:v>691.22086949859715</c:v>
                </c:pt>
                <c:pt idx="765">
                  <c:v>692.80298618605889</c:v>
                </c:pt>
                <c:pt idx="766">
                  <c:v>694.38638422230088</c:v>
                </c:pt>
                <c:pt idx="767">
                  <c:v>695.97106360732323</c:v>
                </c:pt>
                <c:pt idx="768">
                  <c:v>697.55702434112595</c:v>
                </c:pt>
                <c:pt idx="769">
                  <c:v>699.14426642370904</c:v>
                </c:pt>
                <c:pt idx="770">
                  <c:v>701.75722820495605</c:v>
                </c:pt>
                <c:pt idx="771">
                  <c:v>703.34831433388001</c:v>
                </c:pt>
                <c:pt idx="772">
                  <c:v>705.01916196475327</c:v>
                </c:pt>
                <c:pt idx="773">
                  <c:v>706.69138886100427</c:v>
                </c:pt>
                <c:pt idx="774">
                  <c:v>708.36499502263371</c:v>
                </c:pt>
                <c:pt idx="775">
                  <c:v>710.03998044964112</c:v>
                </c:pt>
                <c:pt idx="776">
                  <c:v>711.71634514202663</c:v>
                </c:pt>
                <c:pt idx="777">
                  <c:v>713.39408909979079</c:v>
                </c:pt>
                <c:pt idx="778">
                  <c:v>715.07321232293259</c:v>
                </c:pt>
                <c:pt idx="779">
                  <c:v>716.75371481145305</c:v>
                </c:pt>
                <c:pt idx="780">
                  <c:v>718.43559656535126</c:v>
                </c:pt>
                <c:pt idx="781">
                  <c:v>720.11885758462779</c:v>
                </c:pt>
                <c:pt idx="782">
                  <c:v>721.80349786928275</c:v>
                </c:pt>
                <c:pt idx="783">
                  <c:v>723.48951741931546</c:v>
                </c:pt>
                <c:pt idx="784">
                  <c:v>725.17691623472672</c:v>
                </c:pt>
                <c:pt idx="785">
                  <c:v>726.86569431551607</c:v>
                </c:pt>
                <c:pt idx="786">
                  <c:v>728.55585166168339</c:v>
                </c:pt>
                <c:pt idx="787">
                  <c:v>730.24738827322915</c:v>
                </c:pt>
                <c:pt idx="788">
                  <c:v>731.94030415015288</c:v>
                </c:pt>
                <c:pt idx="789">
                  <c:v>733.63459929245494</c:v>
                </c:pt>
                <c:pt idx="790">
                  <c:v>735.33027370013531</c:v>
                </c:pt>
                <c:pt idx="791">
                  <c:v>737.02732737319343</c:v>
                </c:pt>
                <c:pt idx="792">
                  <c:v>738.72576031163021</c:v>
                </c:pt>
                <c:pt idx="793">
                  <c:v>740.42557251544486</c:v>
                </c:pt>
                <c:pt idx="794">
                  <c:v>742.12676398463793</c:v>
                </c:pt>
                <c:pt idx="795">
                  <c:v>743.8293347192091</c:v>
                </c:pt>
                <c:pt idx="796">
                  <c:v>745.53328471915825</c:v>
                </c:pt>
                <c:pt idx="797">
                  <c:v>747.23861398448582</c:v>
                </c:pt>
                <c:pt idx="798">
                  <c:v>748.94532251519149</c:v>
                </c:pt>
                <c:pt idx="799">
                  <c:v>750.65341031127537</c:v>
                </c:pt>
                <c:pt idx="800">
                  <c:v>752.36287737273733</c:v>
                </c:pt>
                <c:pt idx="801">
                  <c:v>754.0737236995775</c:v>
                </c:pt>
                <c:pt idx="802">
                  <c:v>755.78594929179599</c:v>
                </c:pt>
                <c:pt idx="803">
                  <c:v>757.49955414939257</c:v>
                </c:pt>
                <c:pt idx="804">
                  <c:v>759.21453827236735</c:v>
                </c:pt>
                <c:pt idx="805">
                  <c:v>760.93090166072011</c:v>
                </c:pt>
                <c:pt idx="806">
                  <c:v>762.64864431445142</c:v>
                </c:pt>
                <c:pt idx="807">
                  <c:v>764.3677662335607</c:v>
                </c:pt>
                <c:pt idx="808">
                  <c:v>766.08826741804819</c:v>
                </c:pt>
                <c:pt idx="809">
                  <c:v>767.81014786791411</c:v>
                </c:pt>
                <c:pt idx="810">
                  <c:v>769.53340758315778</c:v>
                </c:pt>
                <c:pt idx="811">
                  <c:v>771.25804656377989</c:v>
                </c:pt>
                <c:pt idx="812">
                  <c:v>772.98406480978019</c:v>
                </c:pt>
                <c:pt idx="813">
                  <c:v>774.71146232115848</c:v>
                </c:pt>
                <c:pt idx="814">
                  <c:v>776.4402390979152</c:v>
                </c:pt>
                <c:pt idx="815">
                  <c:v>778.17039514004989</c:v>
                </c:pt>
                <c:pt idx="816">
                  <c:v>779.90193044756268</c:v>
                </c:pt>
                <c:pt idx="817">
                  <c:v>782.80377242846316</c:v>
                </c:pt>
                <c:pt idx="818">
                  <c:v>784.5394455321109</c:v>
                </c:pt>
                <c:pt idx="819">
                  <c:v>786.27649790113651</c:v>
                </c:pt>
                <c:pt idx="820">
                  <c:v>788.0149295355402</c:v>
                </c:pt>
                <c:pt idx="821">
                  <c:v>789.75474043532245</c:v>
                </c:pt>
                <c:pt idx="822">
                  <c:v>791.49593060048255</c:v>
                </c:pt>
                <c:pt idx="823">
                  <c:v>793.2385000310212</c:v>
                </c:pt>
                <c:pt idx="824">
                  <c:v>794.9824487269376</c:v>
                </c:pt>
                <c:pt idx="825">
                  <c:v>796.72777668823221</c:v>
                </c:pt>
                <c:pt idx="826">
                  <c:v>798.47448391490536</c:v>
                </c:pt>
                <c:pt idx="827">
                  <c:v>800.22257040695638</c:v>
                </c:pt>
                <c:pt idx="828">
                  <c:v>801.97203616438571</c:v>
                </c:pt>
                <c:pt idx="829">
                  <c:v>803.72288118719325</c:v>
                </c:pt>
                <c:pt idx="830">
                  <c:v>805.475105475379</c:v>
                </c:pt>
                <c:pt idx="831">
                  <c:v>807.22870902894294</c:v>
                </c:pt>
                <c:pt idx="832">
                  <c:v>808.98369184788487</c:v>
                </c:pt>
                <c:pt idx="833">
                  <c:v>810.74005393220523</c:v>
                </c:pt>
                <c:pt idx="834">
                  <c:v>812.49779528190356</c:v>
                </c:pt>
                <c:pt idx="835">
                  <c:v>814.25691589697999</c:v>
                </c:pt>
                <c:pt idx="836">
                  <c:v>816.01741577743485</c:v>
                </c:pt>
                <c:pt idx="837">
                  <c:v>817.77929492326791</c:v>
                </c:pt>
                <c:pt idx="838">
                  <c:v>819.54255333447895</c:v>
                </c:pt>
                <c:pt idx="839">
                  <c:v>821.3071910110682</c:v>
                </c:pt>
                <c:pt idx="840">
                  <c:v>823.07320795303576</c:v>
                </c:pt>
                <c:pt idx="841">
                  <c:v>824.84060416038153</c:v>
                </c:pt>
                <c:pt idx="842">
                  <c:v>826.60937963310539</c:v>
                </c:pt>
                <c:pt idx="843">
                  <c:v>828.37953437120746</c:v>
                </c:pt>
                <c:pt idx="844">
                  <c:v>830.15106837468772</c:v>
                </c:pt>
                <c:pt idx="845">
                  <c:v>831.92398164354609</c:v>
                </c:pt>
                <c:pt idx="846">
                  <c:v>833.69827417778276</c:v>
                </c:pt>
                <c:pt idx="847">
                  <c:v>835.47394597739731</c:v>
                </c:pt>
                <c:pt idx="848">
                  <c:v>837.25099704239051</c:v>
                </c:pt>
                <c:pt idx="849">
                  <c:v>839.02942737276157</c:v>
                </c:pt>
                <c:pt idx="850">
                  <c:v>840.80923696851096</c:v>
                </c:pt>
                <c:pt idx="851">
                  <c:v>842.59042582963843</c:v>
                </c:pt>
                <c:pt idx="852">
                  <c:v>844.37299395614389</c:v>
                </c:pt>
                <c:pt idx="853">
                  <c:v>846.15694134802811</c:v>
                </c:pt>
                <c:pt idx="854">
                  <c:v>847.94226800529009</c:v>
                </c:pt>
                <c:pt idx="855">
                  <c:v>849.72897392793016</c:v>
                </c:pt>
                <c:pt idx="856">
                  <c:v>851.51705911594877</c:v>
                </c:pt>
                <c:pt idx="857">
                  <c:v>853.30652356934525</c:v>
                </c:pt>
                <c:pt idx="858">
                  <c:v>855.09736728812027</c:v>
                </c:pt>
                <c:pt idx="859">
                  <c:v>856.88959027227293</c:v>
                </c:pt>
                <c:pt idx="860">
                  <c:v>858.6831925218039</c:v>
                </c:pt>
                <c:pt idx="861">
                  <c:v>860.47817403671343</c:v>
                </c:pt>
                <c:pt idx="862">
                  <c:v>862.27453481700104</c:v>
                </c:pt>
                <c:pt idx="863">
                  <c:v>864.07227486266675</c:v>
                </c:pt>
                <c:pt idx="864">
                  <c:v>867.10652631987239</c:v>
                </c:pt>
                <c:pt idx="865">
                  <c:v>868.90840416167282</c:v>
                </c:pt>
                <c:pt idx="866">
                  <c:v>870.711661268851</c:v>
                </c:pt>
                <c:pt idx="867">
                  <c:v>872.51629764140773</c:v>
                </c:pt>
                <c:pt idx="868">
                  <c:v>874.32231327934255</c:v>
                </c:pt>
                <c:pt idx="869">
                  <c:v>876.12970818265535</c:v>
                </c:pt>
                <c:pt idx="870">
                  <c:v>877.93848235134669</c:v>
                </c:pt>
                <c:pt idx="871">
                  <c:v>879.7486357854159</c:v>
                </c:pt>
                <c:pt idx="872">
                  <c:v>881.56016848486354</c:v>
                </c:pt>
                <c:pt idx="873">
                  <c:v>883.37308044968916</c:v>
                </c:pt>
                <c:pt idx="874">
                  <c:v>885.18737167989286</c:v>
                </c:pt>
                <c:pt idx="875">
                  <c:v>887.003042175475</c:v>
                </c:pt>
                <c:pt idx="876">
                  <c:v>888.82009193643535</c:v>
                </c:pt>
                <c:pt idx="877">
                  <c:v>890.63852096277378</c:v>
                </c:pt>
                <c:pt idx="878">
                  <c:v>892.45832925449031</c:v>
                </c:pt>
                <c:pt idx="879">
                  <c:v>894.27951681158504</c:v>
                </c:pt>
                <c:pt idx="880">
                  <c:v>896.10208363405809</c:v>
                </c:pt>
                <c:pt idx="881">
                  <c:v>897.92602972190923</c:v>
                </c:pt>
                <c:pt idx="882">
                  <c:v>899.75135507513858</c:v>
                </c:pt>
                <c:pt idx="883">
                  <c:v>901.57805969374601</c:v>
                </c:pt>
                <c:pt idx="884">
                  <c:v>904.06295160440743</c:v>
                </c:pt>
                <c:pt idx="885">
                  <c:v>906.98507484587844</c:v>
                </c:pt>
                <c:pt idx="886">
                  <c:v>909.91021914245573</c:v>
                </c:pt>
                <c:pt idx="887">
                  <c:v>912.83838449413997</c:v>
                </c:pt>
                <c:pt idx="888">
                  <c:v>915.76957090092981</c:v>
                </c:pt>
                <c:pt idx="889">
                  <c:v>918.7037783628266</c:v>
                </c:pt>
                <c:pt idx="890">
                  <c:v>921.64100687982875</c:v>
                </c:pt>
                <c:pt idx="891">
                  <c:v>924.58125645193718</c:v>
                </c:pt>
                <c:pt idx="892">
                  <c:v>927.52452707915268</c:v>
                </c:pt>
                <c:pt idx="893">
                  <c:v>930.47081876147365</c:v>
                </c:pt>
                <c:pt idx="894">
                  <c:v>933.42013149890158</c:v>
                </c:pt>
                <c:pt idx="895">
                  <c:v>936.37246529143511</c:v>
                </c:pt>
                <c:pt idx="896">
                  <c:v>939.32782013907467</c:v>
                </c:pt>
                <c:pt idx="897">
                  <c:v>942.28619604182131</c:v>
                </c:pt>
                <c:pt idx="898">
                  <c:v>945.24759299967343</c:v>
                </c:pt>
                <c:pt idx="899">
                  <c:v>948.21201101263227</c:v>
                </c:pt>
                <c:pt idx="900">
                  <c:v>951.17945008069739</c:v>
                </c:pt>
                <c:pt idx="901">
                  <c:v>954.14991020386833</c:v>
                </c:pt>
                <c:pt idx="902">
                  <c:v>957.12339138214611</c:v>
                </c:pt>
                <c:pt idx="903">
                  <c:v>960.0998936155296</c:v>
                </c:pt>
                <c:pt idx="904">
                  <c:v>963.07941690401958</c:v>
                </c:pt>
                <c:pt idx="905">
                  <c:v>966.06196124761584</c:v>
                </c:pt>
                <c:pt idx="906">
                  <c:v>969.04752664631792</c:v>
                </c:pt>
                <c:pt idx="907">
                  <c:v>972.03611310012673</c:v>
                </c:pt>
                <c:pt idx="908">
                  <c:v>975.02772060904169</c:v>
                </c:pt>
                <c:pt idx="909">
                  <c:v>978.02234917306282</c:v>
                </c:pt>
                <c:pt idx="910">
                  <c:v>981.01999879219022</c:v>
                </c:pt>
                <c:pt idx="911">
                  <c:v>984.02066946642367</c:v>
                </c:pt>
                <c:pt idx="912">
                  <c:v>987.0243611957635</c:v>
                </c:pt>
                <c:pt idx="913">
                  <c:v>990.03107398020961</c:v>
                </c:pt>
                <c:pt idx="914">
                  <c:v>993.04080781976199</c:v>
                </c:pt>
                <c:pt idx="915">
                  <c:v>996.05356271442031</c:v>
                </c:pt>
                <c:pt idx="916">
                  <c:v>999.06933866418501</c:v>
                </c:pt>
                <c:pt idx="917">
                  <c:v>1002.0881356690562</c:v>
                </c:pt>
                <c:pt idx="918">
                  <c:v>1005.1099537290335</c:v>
                </c:pt>
                <c:pt idx="919">
                  <c:v>1008.134792844117</c:v>
                </c:pt>
                <c:pt idx="920">
                  <c:v>1011.1626530143066</c:v>
                </c:pt>
                <c:pt idx="921">
                  <c:v>1014.1935342396024</c:v>
                </c:pt>
                <c:pt idx="922">
                  <c:v>1017.2274365200047</c:v>
                </c:pt>
                <c:pt idx="923">
                  <c:v>1020.264359855513</c:v>
                </c:pt>
                <c:pt idx="924">
                  <c:v>1023.3043042461281</c:v>
                </c:pt>
                <c:pt idx="925">
                  <c:v>1026.3472696918489</c:v>
                </c:pt>
                <c:pt idx="926">
                  <c:v>1029.3932561926761</c:v>
                </c:pt>
                <c:pt idx="927">
                  <c:v>1032.4422637486095</c:v>
                </c:pt>
                <c:pt idx="928">
                  <c:v>1035.4942923596489</c:v>
                </c:pt>
                <c:pt idx="929">
                  <c:v>1038.5493420257953</c:v>
                </c:pt>
                <c:pt idx="930">
                  <c:v>1041.6074127470472</c:v>
                </c:pt>
                <c:pt idx="931">
                  <c:v>1044.6685045234053</c:v>
                </c:pt>
                <c:pt idx="932">
                  <c:v>1047.7326173548704</c:v>
                </c:pt>
                <c:pt idx="933">
                  <c:v>1050.7997512414408</c:v>
                </c:pt>
                <c:pt idx="934">
                  <c:v>1053.8699061831185</c:v>
                </c:pt>
                <c:pt idx="935">
                  <c:v>1056.9430821799015</c:v>
                </c:pt>
                <c:pt idx="936">
                  <c:v>1060.0192792317907</c:v>
                </c:pt>
                <c:pt idx="937">
                  <c:v>1063.0984973387872</c:v>
                </c:pt>
                <c:pt idx="938">
                  <c:v>1066.180736500889</c:v>
                </c:pt>
                <c:pt idx="939">
                  <c:v>1069.2659967180978</c:v>
                </c:pt>
                <c:pt idx="940">
                  <c:v>1072.3542779904119</c:v>
                </c:pt>
                <c:pt idx="941">
                  <c:v>1075.4455803178325</c:v>
                </c:pt>
                <c:pt idx="942">
                  <c:v>1078.5399037003599</c:v>
                </c:pt>
                <c:pt idx="943">
                  <c:v>1081.6372481379931</c:v>
                </c:pt>
                <c:pt idx="944">
                  <c:v>1084.7376136307325</c:v>
                </c:pt>
                <c:pt idx="945">
                  <c:v>1087.8410001785785</c:v>
                </c:pt>
                <c:pt idx="946">
                  <c:v>1090.9474077815303</c:v>
                </c:pt>
                <c:pt idx="947">
                  <c:v>1094.056836439589</c:v>
                </c:pt>
                <c:pt idx="948">
                  <c:v>1097.1692861527531</c:v>
                </c:pt>
                <c:pt idx="949">
                  <c:v>1100.2847569210239</c:v>
                </c:pt>
                <c:pt idx="950">
                  <c:v>1103.403248744401</c:v>
                </c:pt>
                <c:pt idx="951">
                  <c:v>1106.5247616228839</c:v>
                </c:pt>
                <c:pt idx="952">
                  <c:v>1109.6492955564736</c:v>
                </c:pt>
                <c:pt idx="953">
                  <c:v>1112.7768505451695</c:v>
                </c:pt>
                <c:pt idx="954">
                  <c:v>1115.9074265889715</c:v>
                </c:pt>
                <c:pt idx="955">
                  <c:v>1119.0410236878797</c:v>
                </c:pt>
                <c:pt idx="956">
                  <c:v>1122.177641841894</c:v>
                </c:pt>
                <c:pt idx="957">
                  <c:v>1125.3172810510148</c:v>
                </c:pt>
                <c:pt idx="958">
                  <c:v>1128.4599413152418</c:v>
                </c:pt>
                <c:pt idx="959">
                  <c:v>1131.605622634575</c:v>
                </c:pt>
                <c:pt idx="960">
                  <c:v>1134.7543250090141</c:v>
                </c:pt>
                <c:pt idx="961">
                  <c:v>1137.90604843856</c:v>
                </c:pt>
                <c:pt idx="962">
                  <c:v>1141.0607929232119</c:v>
                </c:pt>
                <c:pt idx="963">
                  <c:v>1144.2185584629701</c:v>
                </c:pt>
                <c:pt idx="964">
                  <c:v>1147.3793450578346</c:v>
                </c:pt>
                <c:pt idx="965">
                  <c:v>1150.5431527078049</c:v>
                </c:pt>
                <c:pt idx="966">
                  <c:v>1153.7099814128819</c:v>
                </c:pt>
                <c:pt idx="967">
                  <c:v>1156.8798311730652</c:v>
                </c:pt>
                <c:pt idx="968">
                  <c:v>1160.0527019883541</c:v>
                </c:pt>
                <c:pt idx="969">
                  <c:v>1163.2285938587502</c:v>
                </c:pt>
                <c:pt idx="970">
                  <c:v>1166.4075067842518</c:v>
                </c:pt>
                <c:pt idx="971">
                  <c:v>1169.58944076486</c:v>
                </c:pt>
                <c:pt idx="972">
                  <c:v>1172.7743958005744</c:v>
                </c:pt>
                <c:pt idx="973">
                  <c:v>1175.9623718913947</c:v>
                </c:pt>
                <c:pt idx="974">
                  <c:v>1179.1533690373219</c:v>
                </c:pt>
                <c:pt idx="975">
                  <c:v>1182.3473872383547</c:v>
                </c:pt>
                <c:pt idx="976">
                  <c:v>1185.5444264944938</c:v>
                </c:pt>
                <c:pt idx="977">
                  <c:v>1188.7444868057398</c:v>
                </c:pt>
                <c:pt idx="978">
                  <c:v>1191.9475681720912</c:v>
                </c:pt>
                <c:pt idx="979">
                  <c:v>1195.1536705935498</c:v>
                </c:pt>
                <c:pt idx="980">
                  <c:v>1198.3627940701138</c:v>
                </c:pt>
                <c:pt idx="981">
                  <c:v>1201.574938601784</c:v>
                </c:pt>
                <c:pt idx="982">
                  <c:v>1204.7901041885614</c:v>
                </c:pt>
                <c:pt idx="983">
                  <c:v>1208.0082908304439</c:v>
                </c:pt>
                <c:pt idx="984">
                  <c:v>1211.2294985274336</c:v>
                </c:pt>
                <c:pt idx="985">
                  <c:v>1214.4537272795289</c:v>
                </c:pt>
                <c:pt idx="986">
                  <c:v>1217.6809770867303</c:v>
                </c:pt>
                <c:pt idx="987">
                  <c:v>1220.9112479490389</c:v>
                </c:pt>
                <c:pt idx="988">
                  <c:v>1224.1445398664528</c:v>
                </c:pt>
                <c:pt idx="989">
                  <c:v>1227.3808528389732</c:v>
                </c:pt>
                <c:pt idx="990">
                  <c:v>1230.6201868666001</c:v>
                </c:pt>
                <c:pt idx="991">
                  <c:v>1233.8625419493328</c:v>
                </c:pt>
                <c:pt idx="992">
                  <c:v>1237.1079180871725</c:v>
                </c:pt>
                <c:pt idx="993">
                  <c:v>1240.3563152801175</c:v>
                </c:pt>
                <c:pt idx="994">
                  <c:v>1243.6077335281693</c:v>
                </c:pt>
                <c:pt idx="995">
                  <c:v>1246.8621728313274</c:v>
                </c:pt>
                <c:pt idx="996">
                  <c:v>1250.1196331895912</c:v>
                </c:pt>
                <c:pt idx="997">
                  <c:v>1253.3801146029616</c:v>
                </c:pt>
                <c:pt idx="998">
                  <c:v>1256.6436170714385</c:v>
                </c:pt>
                <c:pt idx="999">
                  <c:v>1259.9101405950214</c:v>
                </c:pt>
                <c:pt idx="1000">
                  <c:v>1263.1796851737106</c:v>
                </c:pt>
                <c:pt idx="1001">
                  <c:v>1266.4522508075056</c:v>
                </c:pt>
                <c:pt idx="1002">
                  <c:v>1269.7278374964073</c:v>
                </c:pt>
                <c:pt idx="1003">
                  <c:v>1273.0064452404154</c:v>
                </c:pt>
                <c:pt idx="1004">
                  <c:v>1276.2880740395296</c:v>
                </c:pt>
                <c:pt idx="1005">
                  <c:v>1279.5727238937495</c:v>
                </c:pt>
                <c:pt idx="1006">
                  <c:v>1282.8603948030764</c:v>
                </c:pt>
                <c:pt idx="1007">
                  <c:v>1286.1510867675092</c:v>
                </c:pt>
                <c:pt idx="1008">
                  <c:v>1289.4447997870484</c:v>
                </c:pt>
                <c:pt idx="1009">
                  <c:v>1292.7415338616938</c:v>
                </c:pt>
                <c:pt idx="1010">
                  <c:v>1296.0412889914451</c:v>
                </c:pt>
                <c:pt idx="1011">
                  <c:v>1299.344065176303</c:v>
                </c:pt>
                <c:pt idx="1012">
                  <c:v>1302.6498624162671</c:v>
                </c:pt>
                <c:pt idx="1013">
                  <c:v>1305.9586807113371</c:v>
                </c:pt>
                <c:pt idx="1014">
                  <c:v>1309.2705200615142</c:v>
                </c:pt>
                <c:pt idx="1015">
                  <c:v>1312.5853804667966</c:v>
                </c:pt>
                <c:pt idx="1016">
                  <c:v>1315.9032619271857</c:v>
                </c:pt>
                <c:pt idx="1017">
                  <c:v>1319.2241644426811</c:v>
                </c:pt>
                <c:pt idx="1018">
                  <c:v>1322.5480880132823</c:v>
                </c:pt>
                <c:pt idx="1019">
                  <c:v>1325.8750326389904</c:v>
                </c:pt>
                <c:pt idx="1020">
                  <c:v>1329.2049983198042</c:v>
                </c:pt>
                <c:pt idx="1021">
                  <c:v>1332.537985055724</c:v>
                </c:pt>
                <c:pt idx="1022">
                  <c:v>1335.873992846751</c:v>
                </c:pt>
                <c:pt idx="1023">
                  <c:v>1339.2130216928836</c:v>
                </c:pt>
                <c:pt idx="1024">
                  <c:v>1342.5550715941229</c:v>
                </c:pt>
                <c:pt idx="1025">
                  <c:v>1345.9001425504678</c:v>
                </c:pt>
                <c:pt idx="1026">
                  <c:v>1349.2482345619189</c:v>
                </c:pt>
                <c:pt idx="1027">
                  <c:v>1352.5993476284771</c:v>
                </c:pt>
                <c:pt idx="1028">
                  <c:v>1355.9534817501408</c:v>
                </c:pt>
                <c:pt idx="1029">
                  <c:v>1359.3106369269115</c:v>
                </c:pt>
                <c:pt idx="1030">
                  <c:v>1362.6708131587875</c:v>
                </c:pt>
                <c:pt idx="1031">
                  <c:v>1366.03401044577</c:v>
                </c:pt>
                <c:pt idx="1032">
                  <c:v>1369.4002287878593</c:v>
                </c:pt>
                <c:pt idx="1033">
                  <c:v>1372.7694681850542</c:v>
                </c:pt>
                <c:pt idx="1034">
                  <c:v>1376.1417286373558</c:v>
                </c:pt>
                <c:pt idx="1035">
                  <c:v>1379.5170101447634</c:v>
                </c:pt>
                <c:pt idx="1036">
                  <c:v>1382.8953127072768</c:v>
                </c:pt>
                <c:pt idx="1037">
                  <c:v>1386.2766363248975</c:v>
                </c:pt>
                <c:pt idx="1038">
                  <c:v>1389.6609809976237</c:v>
                </c:pt>
                <c:pt idx="1039">
                  <c:v>1393.0483467254562</c:v>
                </c:pt>
                <c:pt idx="1040">
                  <c:v>1396.4387335083952</c:v>
                </c:pt>
                <c:pt idx="1041">
                  <c:v>1399.83214134644</c:v>
                </c:pt>
                <c:pt idx="1042">
                  <c:v>1403.2285702395914</c:v>
                </c:pt>
                <c:pt idx="1043">
                  <c:v>1406.6280201878492</c:v>
                </c:pt>
                <c:pt idx="1044">
                  <c:v>1410.0304911912131</c:v>
                </c:pt>
                <c:pt idx="1045">
                  <c:v>1413.4359832496832</c:v>
                </c:pt>
                <c:pt idx="1046">
                  <c:v>1416.8444963632592</c:v>
                </c:pt>
                <c:pt idx="1047">
                  <c:v>1420.2560305319419</c:v>
                </c:pt>
                <c:pt idx="1048">
                  <c:v>1423.6705857557308</c:v>
                </c:pt>
                <c:pt idx="1049">
                  <c:v>1427.0881620346258</c:v>
                </c:pt>
                <c:pt idx="1050">
                  <c:v>1430.5087593686269</c:v>
                </c:pt>
                <c:pt idx="1051">
                  <c:v>1433.9323777577345</c:v>
                </c:pt>
                <c:pt idx="1052">
                  <c:v>1437.3590172019483</c:v>
                </c:pt>
                <c:pt idx="1053">
                  <c:v>1440.7886777012684</c:v>
                </c:pt>
                <c:pt idx="1054">
                  <c:v>1444.2213592556948</c:v>
                </c:pt>
                <c:pt idx="1055">
                  <c:v>1447.657061865227</c:v>
                </c:pt>
                <c:pt idx="1056">
                  <c:v>1451.0957855298657</c:v>
                </c:pt>
                <c:pt idx="1057">
                  <c:v>1454.5375302496109</c:v>
                </c:pt>
                <c:pt idx="1058">
                  <c:v>1457.9822960244617</c:v>
                </c:pt>
                <c:pt idx="1059">
                  <c:v>1461.4300828544197</c:v>
                </c:pt>
                <c:pt idx="1060">
                  <c:v>1464.880890739483</c:v>
                </c:pt>
                <c:pt idx="1061">
                  <c:v>1468.3347196796531</c:v>
                </c:pt>
                <c:pt idx="1062">
                  <c:v>1471.7915696749294</c:v>
                </c:pt>
                <c:pt idx="1063">
                  <c:v>1475.2514407253116</c:v>
                </c:pt>
                <c:pt idx="1064">
                  <c:v>1478.7143328308007</c:v>
                </c:pt>
                <c:pt idx="1065">
                  <c:v>1482.1802459913954</c:v>
                </c:pt>
                <c:pt idx="1066">
                  <c:v>1485.6491802070962</c:v>
                </c:pt>
                <c:pt idx="1067">
                  <c:v>1489.1211354779041</c:v>
                </c:pt>
                <c:pt idx="1068">
                  <c:v>1492.5961118038174</c:v>
                </c:pt>
                <c:pt idx="1069">
                  <c:v>1496.0741091848379</c:v>
                </c:pt>
                <c:pt idx="1070">
                  <c:v>1499.5551276209635</c:v>
                </c:pt>
                <c:pt idx="1071">
                  <c:v>1503.0391671121956</c:v>
                </c:pt>
                <c:pt idx="1072">
                  <c:v>1506.5262276585347</c:v>
                </c:pt>
                <c:pt idx="1073">
                  <c:v>1510.0163092599794</c:v>
                </c:pt>
                <c:pt idx="1074">
                  <c:v>1513.509411916531</c:v>
                </c:pt>
                <c:pt idx="1075">
                  <c:v>1517.005535628188</c:v>
                </c:pt>
                <c:pt idx="1076">
                  <c:v>1520.5046803949513</c:v>
                </c:pt>
                <c:pt idx="1077">
                  <c:v>1524.0068462168217</c:v>
                </c:pt>
                <c:pt idx="1078">
                  <c:v>1527.5120330937973</c:v>
                </c:pt>
                <c:pt idx="1079">
                  <c:v>1531.0202410258798</c:v>
                </c:pt>
                <c:pt idx="1080">
                  <c:v>1534.5314700130684</c:v>
                </c:pt>
                <c:pt idx="1081">
                  <c:v>1538.0457200553628</c:v>
                </c:pt>
                <c:pt idx="1082">
                  <c:v>1541.5629911527644</c:v>
                </c:pt>
                <c:pt idx="1083">
                  <c:v>1545.0832833052714</c:v>
                </c:pt>
                <c:pt idx="1084">
                  <c:v>1548.6065965128851</c:v>
                </c:pt>
                <c:pt idx="1085">
                  <c:v>1552.132930775605</c:v>
                </c:pt>
                <c:pt idx="1086">
                  <c:v>1555.6622860934306</c:v>
                </c:pt>
                <c:pt idx="1087">
                  <c:v>1559.1946624663631</c:v>
                </c:pt>
                <c:pt idx="1088">
                  <c:v>1562.7300598944016</c:v>
                </c:pt>
                <c:pt idx="1089">
                  <c:v>1566.2684783775464</c:v>
                </c:pt>
                <c:pt idx="1090">
                  <c:v>1569.8099179157975</c:v>
                </c:pt>
                <c:pt idx="1091">
                  <c:v>1573.3543785091545</c:v>
                </c:pt>
                <c:pt idx="1092">
                  <c:v>1576.9018601576181</c:v>
                </c:pt>
                <c:pt idx="1093">
                  <c:v>1580.4523628611878</c:v>
                </c:pt>
                <c:pt idx="1094">
                  <c:v>1584.005886619864</c:v>
                </c:pt>
                <c:pt idx="1095">
                  <c:v>1587.5624314336458</c:v>
                </c:pt>
                <c:pt idx="1096">
                  <c:v>1591.1219973025343</c:v>
                </c:pt>
                <c:pt idx="1097">
                  <c:v>1594.6845842265291</c:v>
                </c:pt>
                <c:pt idx="1098">
                  <c:v>1598.2501922056301</c:v>
                </c:pt>
                <c:pt idx="1099">
                  <c:v>1601.8188212398375</c:v>
                </c:pt>
                <c:pt idx="1100">
                  <c:v>1605.3904713291504</c:v>
                </c:pt>
                <c:pt idx="1101">
                  <c:v>1608.9651424735703</c:v>
                </c:pt>
                <c:pt idx="1102">
                  <c:v>1612.5428346730962</c:v>
                </c:pt>
                <c:pt idx="1103">
                  <c:v>1616.1235479277282</c:v>
                </c:pt>
                <c:pt idx="1104">
                  <c:v>1619.7072822374671</c:v>
                </c:pt>
                <c:pt idx="1105">
                  <c:v>1623.2940376023114</c:v>
                </c:pt>
                <c:pt idx="1106">
                  <c:v>1626.8838140222622</c:v>
                </c:pt>
                <c:pt idx="1107">
                  <c:v>1630.4766114973195</c:v>
                </c:pt>
                <c:pt idx="1108">
                  <c:v>1634.0724300274826</c:v>
                </c:pt>
                <c:pt idx="1109">
                  <c:v>1637.6712696127527</c:v>
                </c:pt>
                <c:pt idx="1110">
                  <c:v>1641.2731302531281</c:v>
                </c:pt>
                <c:pt idx="1111">
                  <c:v>1644.8780119486098</c:v>
                </c:pt>
                <c:pt idx="1112">
                  <c:v>1648.4859146991987</c:v>
                </c:pt>
                <c:pt idx="1113">
                  <c:v>1652.096838504893</c:v>
                </c:pt>
                <c:pt idx="1114">
                  <c:v>1655.7107833656944</c:v>
                </c:pt>
                <c:pt idx="1115">
                  <c:v>1659.3277492816012</c:v>
                </c:pt>
                <c:pt idx="1116">
                  <c:v>1662.947736252614</c:v>
                </c:pt>
                <c:pt idx="1117">
                  <c:v>1666.5707442787341</c:v>
                </c:pt>
                <c:pt idx="1118">
                  <c:v>1670.1967733599597</c:v>
                </c:pt>
                <c:pt idx="1119">
                  <c:v>1673.8258234962923</c:v>
                </c:pt>
                <c:pt idx="1120">
                  <c:v>1677.45789468773</c:v>
                </c:pt>
                <c:pt idx="1121">
                  <c:v>1681.0929869342742</c:v>
                </c:pt>
                <c:pt idx="1122">
                  <c:v>1684.7311002359256</c:v>
                </c:pt>
                <c:pt idx="1123">
                  <c:v>1688.3722345926822</c:v>
                </c:pt>
                <c:pt idx="1124">
                  <c:v>1692.0163900045457</c:v>
                </c:pt>
                <c:pt idx="1125">
                  <c:v>1695.6635664715152</c:v>
                </c:pt>
                <c:pt idx="1126">
                  <c:v>1699.3137639935906</c:v>
                </c:pt>
                <c:pt idx="1127">
                  <c:v>1702.9669825707731</c:v>
                </c:pt>
                <c:pt idx="1128">
                  <c:v>1706.623222203061</c:v>
                </c:pt>
                <c:pt idx="1129">
                  <c:v>1710.2824828904556</c:v>
                </c:pt>
                <c:pt idx="1130">
                  <c:v>1713.9447646329563</c:v>
                </c:pt>
                <c:pt idx="1131">
                  <c:v>1717.610067430563</c:v>
                </c:pt>
                <c:pt idx="1132">
                  <c:v>1721.2783912832763</c:v>
                </c:pt>
                <c:pt idx="1133">
                  <c:v>1724.9497361910958</c:v>
                </c:pt>
                <c:pt idx="1134">
                  <c:v>1728.6241021540216</c:v>
                </c:pt>
                <c:pt idx="1135">
                  <c:v>1732.3014891720536</c:v>
                </c:pt>
                <c:pt idx="1136">
                  <c:v>1735.9818972451915</c:v>
                </c:pt>
                <c:pt idx="1137">
                  <c:v>1739.6653263734358</c:v>
                </c:pt>
                <c:pt idx="1138">
                  <c:v>1743.3517765567867</c:v>
                </c:pt>
                <c:pt idx="1139">
                  <c:v>1747.0412477952436</c:v>
                </c:pt>
                <c:pt idx="1140">
                  <c:v>1750.7337400888064</c:v>
                </c:pt>
                <c:pt idx="1141">
                  <c:v>1754.4292534374758</c:v>
                </c:pt>
                <c:pt idx="1142">
                  <c:v>1758.1277878412516</c:v>
                </c:pt>
                <c:pt idx="1143">
                  <c:v>1761.8293433001336</c:v>
                </c:pt>
                <c:pt idx="1144">
                  <c:v>1765.5339198141219</c:v>
                </c:pt>
                <c:pt idx="1145">
                  <c:v>1769.2415173832158</c:v>
                </c:pt>
                <c:pt idx="1146">
                  <c:v>1772.9521360074166</c:v>
                </c:pt>
                <c:pt idx="1147">
                  <c:v>1776.6657756867235</c:v>
                </c:pt>
                <c:pt idx="1148">
                  <c:v>1780.3824364211362</c:v>
                </c:pt>
                <c:pt idx="1149">
                  <c:v>1784.102118210656</c:v>
                </c:pt>
                <c:pt idx="1150">
                  <c:v>1787.8248210552813</c:v>
                </c:pt>
                <c:pt idx="1151">
                  <c:v>1791.550544955013</c:v>
                </c:pt>
                <c:pt idx="1152">
                  <c:v>1795.2792899098513</c:v>
                </c:pt>
                <c:pt idx="1153">
                  <c:v>1799.0110559197958</c:v>
                </c:pt>
                <c:pt idx="1154">
                  <c:v>1802.7458429848464</c:v>
                </c:pt>
                <c:pt idx="1155">
                  <c:v>1806.483651105003</c:v>
                </c:pt>
                <c:pt idx="1156">
                  <c:v>1810.2244802802652</c:v>
                </c:pt>
                <c:pt idx="1157">
                  <c:v>1813.9683305106348</c:v>
                </c:pt>
                <c:pt idx="1158">
                  <c:v>1817.7152017961105</c:v>
                </c:pt>
                <c:pt idx="1159">
                  <c:v>1821.4650941366922</c:v>
                </c:pt>
                <c:pt idx="1160">
                  <c:v>1825.2180075323804</c:v>
                </c:pt>
                <c:pt idx="1161">
                  <c:v>1828.9739419831747</c:v>
                </c:pt>
                <c:pt idx="1162">
                  <c:v>1832.7328974890754</c:v>
                </c:pt>
                <c:pt idx="1163">
                  <c:v>1836.4948740500822</c:v>
                </c:pt>
                <c:pt idx="1164">
                  <c:v>1840.2598716661951</c:v>
                </c:pt>
                <c:pt idx="1165">
                  <c:v>1844.0278903374135</c:v>
                </c:pt>
                <c:pt idx="1166">
                  <c:v>1847.7989300637389</c:v>
                </c:pt>
                <c:pt idx="1167">
                  <c:v>1851.5729908451708</c:v>
                </c:pt>
                <c:pt idx="1168">
                  <c:v>1855.3500726817088</c:v>
                </c:pt>
                <c:pt idx="1169">
                  <c:v>1859.1301755733532</c:v>
                </c:pt>
                <c:pt idx="1170">
                  <c:v>1862.9132995201037</c:v>
                </c:pt>
                <c:pt idx="1171">
                  <c:v>1866.6994445219602</c:v>
                </c:pt>
                <c:pt idx="1172">
                  <c:v>1870.4886105789233</c:v>
                </c:pt>
                <c:pt idx="1173">
                  <c:v>1874.2807976909919</c:v>
                </c:pt>
                <c:pt idx="1174">
                  <c:v>1878.0760058581684</c:v>
                </c:pt>
                <c:pt idx="1175">
                  <c:v>1881.8742350804491</c:v>
                </c:pt>
                <c:pt idx="1176">
                  <c:v>1885.6754853578368</c:v>
                </c:pt>
                <c:pt idx="1177">
                  <c:v>1889.4797566903314</c:v>
                </c:pt>
                <c:pt idx="1178">
                  <c:v>1893.2870490779317</c:v>
                </c:pt>
                <c:pt idx="1179">
                  <c:v>1897.0973625206384</c:v>
                </c:pt>
                <c:pt idx="1180">
                  <c:v>1900.9106970184512</c:v>
                </c:pt>
                <c:pt idx="1181">
                  <c:v>1904.7270525713695</c:v>
                </c:pt>
                <c:pt idx="1182">
                  <c:v>1908.5464291793958</c:v>
                </c:pt>
                <c:pt idx="1183">
                  <c:v>1912.3688268425267</c:v>
                </c:pt>
                <c:pt idx="1184">
                  <c:v>1916.1942455607652</c:v>
                </c:pt>
                <c:pt idx="1185">
                  <c:v>1920.0226853341087</c:v>
                </c:pt>
                <c:pt idx="1186">
                  <c:v>1923.8541461625591</c:v>
                </c:pt>
                <c:pt idx="1187">
                  <c:v>1927.6886280461156</c:v>
                </c:pt>
                <c:pt idx="1188">
                  <c:v>1931.5261309847785</c:v>
                </c:pt>
                <c:pt idx="1189">
                  <c:v>1935.3666549785476</c:v>
                </c:pt>
                <c:pt idx="1190">
                  <c:v>1939.2102000274231</c:v>
                </c:pt>
                <c:pt idx="1191">
                  <c:v>1943.0567661314037</c:v>
                </c:pt>
                <c:pt idx="1192">
                  <c:v>1946.9063532904925</c:v>
                </c:pt>
                <c:pt idx="1193">
                  <c:v>1950.7589615046857</c:v>
                </c:pt>
                <c:pt idx="1194">
                  <c:v>1954.6145907739858</c:v>
                </c:pt>
                <c:pt idx="1195">
                  <c:v>1958.4732410983925</c:v>
                </c:pt>
                <c:pt idx="1196">
                  <c:v>1962.3349124779052</c:v>
                </c:pt>
                <c:pt idx="1197">
                  <c:v>1966.1996049125244</c:v>
                </c:pt>
                <c:pt idx="1198">
                  <c:v>1970.0673184022496</c:v>
                </c:pt>
                <c:pt idx="1199">
                  <c:v>1973.9380529470814</c:v>
                </c:pt>
                <c:pt idx="1200">
                  <c:v>1977.8118085470192</c:v>
                </c:pt>
                <c:pt idx="1201">
                  <c:v>1981.6885852020621</c:v>
                </c:pt>
                <c:pt idx="1202">
                  <c:v>1985.5683829122124</c:v>
                </c:pt>
                <c:pt idx="1203">
                  <c:v>1989.4512016774688</c:v>
                </c:pt>
                <c:pt idx="1204">
                  <c:v>1993.3370414978317</c:v>
                </c:pt>
                <c:pt idx="1205">
                  <c:v>1997.2259023733006</c:v>
                </c:pt>
                <c:pt idx="1206">
                  <c:v>2001.1177843038761</c:v>
                </c:pt>
                <c:pt idx="1207">
                  <c:v>2005.0126872895576</c:v>
                </c:pt>
                <c:pt idx="1208">
                  <c:v>2008.9106113303453</c:v>
                </c:pt>
                <c:pt idx="1209">
                  <c:v>2012.8115564262389</c:v>
                </c:pt>
                <c:pt idx="1210">
                  <c:v>2016.7155225772385</c:v>
                </c:pt>
                <c:pt idx="1211">
                  <c:v>2020.6225097833449</c:v>
                </c:pt>
                <c:pt idx="1212">
                  <c:v>2024.5325180445575</c:v>
                </c:pt>
                <c:pt idx="1213">
                  <c:v>2028.4455473608762</c:v>
                </c:pt>
                <c:pt idx="1214">
                  <c:v>2032.3615977323013</c:v>
                </c:pt>
                <c:pt idx="1215">
                  <c:v>2036.2806691588328</c:v>
                </c:pt>
                <c:pt idx="1216">
                  <c:v>2040.2027616404703</c:v>
                </c:pt>
                <c:pt idx="1217">
                  <c:v>2044.127875177214</c:v>
                </c:pt>
                <c:pt idx="1218">
                  <c:v>2048.0560097690632</c:v>
                </c:pt>
                <c:pt idx="1219">
                  <c:v>2051.9871654160206</c:v>
                </c:pt>
                <c:pt idx="1220">
                  <c:v>2055.9213421180821</c:v>
                </c:pt>
                <c:pt idx="1221">
                  <c:v>2059.8585398752512</c:v>
                </c:pt>
                <c:pt idx="1222">
                  <c:v>2063.7987586875261</c:v>
                </c:pt>
                <c:pt idx="1223">
                  <c:v>2067.7419985549072</c:v>
                </c:pt>
                <c:pt idx="1224">
                  <c:v>2071.6882594773942</c:v>
                </c:pt>
                <c:pt idx="1225">
                  <c:v>2075.6375414549884</c:v>
                </c:pt>
                <c:pt idx="1226">
                  <c:v>2079.5898444876875</c:v>
                </c:pt>
                <c:pt idx="1227">
                  <c:v>2083.5451685754942</c:v>
                </c:pt>
                <c:pt idx="1228">
                  <c:v>2087.5035137184059</c:v>
                </c:pt>
                <c:pt idx="1229">
                  <c:v>2091.4648799164261</c:v>
                </c:pt>
                <c:pt idx="1230">
                  <c:v>2095.4292671695493</c:v>
                </c:pt>
                <c:pt idx="1231">
                  <c:v>2099.3966754777812</c:v>
                </c:pt>
                <c:pt idx="1232">
                  <c:v>2103.3671048411184</c:v>
                </c:pt>
                <c:pt idx="1233">
                  <c:v>2107.3405552595618</c:v>
                </c:pt>
                <c:pt idx="1234">
                  <c:v>2111.3170267331116</c:v>
                </c:pt>
                <c:pt idx="1235">
                  <c:v>2115.2965192617676</c:v>
                </c:pt>
                <c:pt idx="1236">
                  <c:v>2119.2790328455294</c:v>
                </c:pt>
                <c:pt idx="1237">
                  <c:v>2123.2645674843989</c:v>
                </c:pt>
                <c:pt idx="1238">
                  <c:v>2127.2531231783732</c:v>
                </c:pt>
                <c:pt idx="1239">
                  <c:v>2131.2446999274543</c:v>
                </c:pt>
                <c:pt idx="1240">
                  <c:v>2135.2392977316413</c:v>
                </c:pt>
                <c:pt idx="1241">
                  <c:v>2139.2369165909349</c:v>
                </c:pt>
                <c:pt idx="1242">
                  <c:v>2143.2375565053344</c:v>
                </c:pt>
                <c:pt idx="1243">
                  <c:v>2147.2412174748406</c:v>
                </c:pt>
                <c:pt idx="1244">
                  <c:v>2151.2478994994531</c:v>
                </c:pt>
                <c:pt idx="1245">
                  <c:v>2155.2576025791714</c:v>
                </c:pt>
                <c:pt idx="1246">
                  <c:v>2159.2703267139955</c:v>
                </c:pt>
                <c:pt idx="1247">
                  <c:v>2163.2860719039263</c:v>
                </c:pt>
                <c:pt idx="1248">
                  <c:v>2167.3048381489634</c:v>
                </c:pt>
                <c:pt idx="1249">
                  <c:v>2171.3266254491073</c:v>
                </c:pt>
                <c:pt idx="1250">
                  <c:v>2175.3514338043569</c:v>
                </c:pt>
                <c:pt idx="1251">
                  <c:v>2179.3792632147129</c:v>
                </c:pt>
                <c:pt idx="1252">
                  <c:v>2183.4101136801755</c:v>
                </c:pt>
                <c:pt idx="1253">
                  <c:v>2187.4439852007436</c:v>
                </c:pt>
                <c:pt idx="1254">
                  <c:v>2191.4808777764183</c:v>
                </c:pt>
                <c:pt idx="1255">
                  <c:v>2195.520791407198</c:v>
                </c:pt>
                <c:pt idx="1256">
                  <c:v>2199.5637260930857</c:v>
                </c:pt>
                <c:pt idx="1257">
                  <c:v>2203.6096818340789</c:v>
                </c:pt>
                <c:pt idx="1258">
                  <c:v>2207.6586586301783</c:v>
                </c:pt>
                <c:pt idx="1259">
                  <c:v>2211.7106564813848</c:v>
                </c:pt>
                <c:pt idx="1260">
                  <c:v>2215.7656753876968</c:v>
                </c:pt>
                <c:pt idx="1261">
                  <c:v>2219.823715349115</c:v>
                </c:pt>
                <c:pt idx="1262">
                  <c:v>2223.8847763656395</c:v>
                </c:pt>
                <c:pt idx="1263">
                  <c:v>2227.9488584372693</c:v>
                </c:pt>
                <c:pt idx="1264">
                  <c:v>2232.0159615640077</c:v>
                </c:pt>
                <c:pt idx="1265">
                  <c:v>2236.0860857458501</c:v>
                </c:pt>
                <c:pt idx="1266">
                  <c:v>2240.1592309828002</c:v>
                </c:pt>
                <c:pt idx="1267">
                  <c:v>2244.235397274856</c:v>
                </c:pt>
                <c:pt idx="1268">
                  <c:v>2248.3145846220177</c:v>
                </c:pt>
                <c:pt idx="1269">
                  <c:v>2252.3967930242861</c:v>
                </c:pt>
                <c:pt idx="1270">
                  <c:v>2256.4820224816604</c:v>
                </c:pt>
                <c:pt idx="1271">
                  <c:v>2260.5702729941404</c:v>
                </c:pt>
                <c:pt idx="1272">
                  <c:v>2264.6615445617285</c:v>
                </c:pt>
                <c:pt idx="1273">
                  <c:v>2268.7558371844211</c:v>
                </c:pt>
                <c:pt idx="1274">
                  <c:v>2272.8531508622218</c:v>
                </c:pt>
                <c:pt idx="1275">
                  <c:v>2276.953485595126</c:v>
                </c:pt>
                <c:pt idx="1276">
                  <c:v>2281.0568413831384</c:v>
                </c:pt>
                <c:pt idx="1277">
                  <c:v>2285.1632182262565</c:v>
                </c:pt>
                <c:pt idx="1278">
                  <c:v>2289.2726161244809</c:v>
                </c:pt>
                <c:pt idx="1279">
                  <c:v>2293.3850350778121</c:v>
                </c:pt>
                <c:pt idx="1280">
                  <c:v>2297.500475086249</c:v>
                </c:pt>
                <c:pt idx="1281">
                  <c:v>2301.6189361497914</c:v>
                </c:pt>
                <c:pt idx="1282">
                  <c:v>2305.7404182684404</c:v>
                </c:pt>
                <c:pt idx="1283">
                  <c:v>2309.8649214421976</c:v>
                </c:pt>
                <c:pt idx="1284">
                  <c:v>2313.9924456710582</c:v>
                </c:pt>
                <c:pt idx="1285">
                  <c:v>2318.1229909550266</c:v>
                </c:pt>
                <c:pt idx="1286">
                  <c:v>2322.2565572941012</c:v>
                </c:pt>
                <c:pt idx="1287">
                  <c:v>2326.3931446882807</c:v>
                </c:pt>
                <c:pt idx="1288">
                  <c:v>2330.5327531375688</c:v>
                </c:pt>
                <c:pt idx="1289">
                  <c:v>2334.6753826419622</c:v>
                </c:pt>
                <c:pt idx="1290">
                  <c:v>2338.8210332014614</c:v>
                </c:pt>
                <c:pt idx="1291">
                  <c:v>2342.969704816066</c:v>
                </c:pt>
                <c:pt idx="1292">
                  <c:v>2347.1213974857778</c:v>
                </c:pt>
                <c:pt idx="1293">
                  <c:v>2351.2761112105973</c:v>
                </c:pt>
                <c:pt idx="1294">
                  <c:v>2355.4338459905202</c:v>
                </c:pt>
                <c:pt idx="1295">
                  <c:v>2359.5946018255509</c:v>
                </c:pt>
                <c:pt idx="1296">
                  <c:v>2363.7583787156882</c:v>
                </c:pt>
                <c:pt idx="1297">
                  <c:v>2367.9251766609304</c:v>
                </c:pt>
                <c:pt idx="1298">
                  <c:v>2372.0949956612803</c:v>
                </c:pt>
                <c:pt idx="1299">
                  <c:v>2376.2678357167365</c:v>
                </c:pt>
                <c:pt idx="1300">
                  <c:v>2380.4436968272976</c:v>
                </c:pt>
                <c:pt idx="1301">
                  <c:v>2384.6225789929658</c:v>
                </c:pt>
                <c:pt idx="1302">
                  <c:v>2388.8044822137404</c:v>
                </c:pt>
                <c:pt idx="1303">
                  <c:v>2392.9894064896221</c:v>
                </c:pt>
                <c:pt idx="1304">
                  <c:v>2397.1773518206082</c:v>
                </c:pt>
                <c:pt idx="1305">
                  <c:v>2401.3683182067011</c:v>
                </c:pt>
                <c:pt idx="1306">
                  <c:v>2405.5623056479008</c:v>
                </c:pt>
                <c:pt idx="1307">
                  <c:v>2409.7593141442053</c:v>
                </c:pt>
                <c:pt idx="1308">
                  <c:v>2413.9593436956184</c:v>
                </c:pt>
                <c:pt idx="1309">
                  <c:v>2418.1623943021364</c:v>
                </c:pt>
                <c:pt idx="1310">
                  <c:v>2422.3684659637597</c:v>
                </c:pt>
                <c:pt idx="1311">
                  <c:v>2426.5775586804903</c:v>
                </c:pt>
                <c:pt idx="1312">
                  <c:v>2430.7896724523275</c:v>
                </c:pt>
                <c:pt idx="1313">
                  <c:v>2435.0048072792706</c:v>
                </c:pt>
                <c:pt idx="1314">
                  <c:v>2439.22296316132</c:v>
                </c:pt>
                <c:pt idx="1315">
                  <c:v>2443.4441400984756</c:v>
                </c:pt>
                <c:pt idx="1316">
                  <c:v>2447.6683380907366</c:v>
                </c:pt>
                <c:pt idx="1317">
                  <c:v>2451.8955571381043</c:v>
                </c:pt>
                <c:pt idx="1318">
                  <c:v>2456.1257972405801</c:v>
                </c:pt>
                <c:pt idx="1319">
                  <c:v>2460.3590583981604</c:v>
                </c:pt>
                <c:pt idx="1320">
                  <c:v>2464.5953406108465</c:v>
                </c:pt>
                <c:pt idx="1321">
                  <c:v>2468.8346438786393</c:v>
                </c:pt>
                <c:pt idx="1322">
                  <c:v>2473.0769682015389</c:v>
                </c:pt>
                <c:pt idx="1323">
                  <c:v>2477.3223135795442</c:v>
                </c:pt>
                <c:pt idx="1324">
                  <c:v>2481.5706800126563</c:v>
                </c:pt>
                <c:pt idx="1325">
                  <c:v>2485.8220675008743</c:v>
                </c:pt>
                <c:pt idx="1326">
                  <c:v>2490.0764760441975</c:v>
                </c:pt>
                <c:pt idx="1327">
                  <c:v>2494.333905642628</c:v>
                </c:pt>
                <c:pt idx="1328">
                  <c:v>2498.5943562961661</c:v>
                </c:pt>
                <c:pt idx="1329">
                  <c:v>2502.8578280048077</c:v>
                </c:pt>
                <c:pt idx="1330">
                  <c:v>2507.124320768557</c:v>
                </c:pt>
                <c:pt idx="1331">
                  <c:v>2511.3938345874126</c:v>
                </c:pt>
                <c:pt idx="1332">
                  <c:v>2515.6663694613735</c:v>
                </c:pt>
                <c:pt idx="1333">
                  <c:v>2519.9419253904425</c:v>
                </c:pt>
                <c:pt idx="1334">
                  <c:v>2524.2205023746164</c:v>
                </c:pt>
                <c:pt idx="1335">
                  <c:v>2528.5021004138971</c:v>
                </c:pt>
                <c:pt idx="1336">
                  <c:v>2532.7867195082827</c:v>
                </c:pt>
                <c:pt idx="1337">
                  <c:v>2537.0743596577759</c:v>
                </c:pt>
                <c:pt idx="1338">
                  <c:v>2541.3650208623762</c:v>
                </c:pt>
                <c:pt idx="1339">
                  <c:v>2545.6587031220802</c:v>
                </c:pt>
                <c:pt idx="1340">
                  <c:v>2549.9554064368922</c:v>
                </c:pt>
                <c:pt idx="1341">
                  <c:v>2554.25513080681</c:v>
                </c:pt>
                <c:pt idx="1342">
                  <c:v>2558.5578762318332</c:v>
                </c:pt>
                <c:pt idx="1343">
                  <c:v>2562.8636427119645</c:v>
                </c:pt>
                <c:pt idx="1344">
                  <c:v>2567.1724302472016</c:v>
                </c:pt>
                <c:pt idx="1345">
                  <c:v>2571.4842388375432</c:v>
                </c:pt>
                <c:pt idx="1346">
                  <c:v>2575.7990684829924</c:v>
                </c:pt>
                <c:pt idx="1347">
                  <c:v>2580.1169191835479</c:v>
                </c:pt>
                <c:pt idx="1348">
                  <c:v>2584.4377909392106</c:v>
                </c:pt>
                <c:pt idx="1349">
                  <c:v>2588.7616837499772</c:v>
                </c:pt>
                <c:pt idx="1350">
                  <c:v>2593.0885976158515</c:v>
                </c:pt>
                <c:pt idx="1351">
                  <c:v>2597.4185325368317</c:v>
                </c:pt>
                <c:pt idx="1352">
                  <c:v>2601.7514885129176</c:v>
                </c:pt>
                <c:pt idx="1353">
                  <c:v>2606.0874655441112</c:v>
                </c:pt>
                <c:pt idx="1354">
                  <c:v>2610.4264636304106</c:v>
                </c:pt>
                <c:pt idx="1355">
                  <c:v>2614.7684827718149</c:v>
                </c:pt>
                <c:pt idx="1356">
                  <c:v>2619.1135229683264</c:v>
                </c:pt>
                <c:pt idx="1357">
                  <c:v>2623.4615842199441</c:v>
                </c:pt>
                <c:pt idx="1358">
                  <c:v>2627.8126665266682</c:v>
                </c:pt>
                <c:pt idx="1359">
                  <c:v>2632.1667698884985</c:v>
                </c:pt>
                <c:pt idx="1360">
                  <c:v>2636.5238943054351</c:v>
                </c:pt>
                <c:pt idx="1361">
                  <c:v>2640.8840397774766</c:v>
                </c:pt>
                <c:pt idx="1362">
                  <c:v>2645.2472063046262</c:v>
                </c:pt>
                <c:pt idx="1363">
                  <c:v>2649.613393886882</c:v>
                </c:pt>
                <c:pt idx="1364">
                  <c:v>2653.9826025242437</c:v>
                </c:pt>
                <c:pt idx="1365">
                  <c:v>2658.3548322167103</c:v>
                </c:pt>
                <c:pt idx="1366">
                  <c:v>2662.7300829642845</c:v>
                </c:pt>
                <c:pt idx="1367">
                  <c:v>2667.1083547669646</c:v>
                </c:pt>
                <c:pt idx="1368">
                  <c:v>2671.4896476247513</c:v>
                </c:pt>
                <c:pt idx="1369">
                  <c:v>2675.8739615376439</c:v>
                </c:pt>
                <c:pt idx="1370">
                  <c:v>2680.2612965056433</c:v>
                </c:pt>
                <c:pt idx="1371">
                  <c:v>2684.651652528747</c:v>
                </c:pt>
                <c:pt idx="1372">
                  <c:v>2689.0450296069589</c:v>
                </c:pt>
                <c:pt idx="1373">
                  <c:v>2693.4414277402775</c:v>
                </c:pt>
                <c:pt idx="1374">
                  <c:v>2697.8408469287006</c:v>
                </c:pt>
                <c:pt idx="1375">
                  <c:v>2702.2432871722303</c:v>
                </c:pt>
                <c:pt idx="1376">
                  <c:v>2706.6487484708668</c:v>
                </c:pt>
                <c:pt idx="1377">
                  <c:v>2711.0572308246087</c:v>
                </c:pt>
                <c:pt idx="1378">
                  <c:v>2715.4687342334587</c:v>
                </c:pt>
                <c:pt idx="1379">
                  <c:v>2719.8832586974136</c:v>
                </c:pt>
                <c:pt idx="1380">
                  <c:v>2724.3008042164752</c:v>
                </c:pt>
                <c:pt idx="1381">
                  <c:v>2728.7213707906417</c:v>
                </c:pt>
                <c:pt idx="1382">
                  <c:v>2733.1449584199158</c:v>
                </c:pt>
                <c:pt idx="1383">
                  <c:v>2737.5715671042967</c:v>
                </c:pt>
                <c:pt idx="1384">
                  <c:v>2742.0011968437825</c:v>
                </c:pt>
                <c:pt idx="1385">
                  <c:v>2746.433847638375</c:v>
                </c:pt>
                <c:pt idx="1386">
                  <c:v>2750.8695194880738</c:v>
                </c:pt>
                <c:pt idx="1387">
                  <c:v>2755.3082123928775</c:v>
                </c:pt>
                <c:pt idx="1388">
                  <c:v>2759.7499263527898</c:v>
                </c:pt>
                <c:pt idx="1389">
                  <c:v>2764.1946613678074</c:v>
                </c:pt>
                <c:pt idx="1390">
                  <c:v>2768.6424174379304</c:v>
                </c:pt>
                <c:pt idx="1391">
                  <c:v>2773.0931945631601</c:v>
                </c:pt>
                <c:pt idx="1392">
                  <c:v>2777.5469927434965</c:v>
                </c:pt>
                <c:pt idx="1393">
                  <c:v>2782.0038119789401</c:v>
                </c:pt>
                <c:pt idx="1394">
                  <c:v>2786.4636522694882</c:v>
                </c:pt>
                <c:pt idx="1395">
                  <c:v>2790.926513615143</c:v>
                </c:pt>
                <c:pt idx="1396">
                  <c:v>2795.3923960159045</c:v>
                </c:pt>
                <c:pt idx="1397">
                  <c:v>2799.861299471771</c:v>
                </c:pt>
                <c:pt idx="1398">
                  <c:v>2804.3332239827455</c:v>
                </c:pt>
                <c:pt idx="1399">
                  <c:v>2808.8081695488254</c:v>
                </c:pt>
                <c:pt idx="1400">
                  <c:v>2813.2861361700106</c:v>
                </c:pt>
                <c:pt idx="1401">
                  <c:v>2817.7671238463031</c:v>
                </c:pt>
                <c:pt idx="1402">
                  <c:v>2822.2511325777018</c:v>
                </c:pt>
                <c:pt idx="1403">
                  <c:v>2826.7381623642068</c:v>
                </c:pt>
                <c:pt idx="1404">
                  <c:v>2831.2282132058181</c:v>
                </c:pt>
                <c:pt idx="1405">
                  <c:v>2835.7212851025356</c:v>
                </c:pt>
                <c:pt idx="1406">
                  <c:v>2840.2173780543581</c:v>
                </c:pt>
                <c:pt idx="1407">
                  <c:v>2844.7164920612881</c:v>
                </c:pt>
                <c:pt idx="1408">
                  <c:v>2849.2186271233249</c:v>
                </c:pt>
                <c:pt idx="1409">
                  <c:v>2853.7237832404676</c:v>
                </c:pt>
                <c:pt idx="1410">
                  <c:v>2858.2319604127151</c:v>
                </c:pt>
                <c:pt idx="1411">
                  <c:v>2862.7431586400699</c:v>
                </c:pt>
                <c:pt idx="1412">
                  <c:v>2867.2573779225308</c:v>
                </c:pt>
                <c:pt idx="1413">
                  <c:v>2871.7746182600981</c:v>
                </c:pt>
                <c:pt idx="1414">
                  <c:v>2876.2948796527717</c:v>
                </c:pt>
                <c:pt idx="1415">
                  <c:v>2880.8181621005515</c:v>
                </c:pt>
                <c:pt idx="1416">
                  <c:v>2885.3444656034362</c:v>
                </c:pt>
                <c:pt idx="1417">
                  <c:v>2889.8737901614286</c:v>
                </c:pt>
                <c:pt idx="1418">
                  <c:v>2894.4061357745281</c:v>
                </c:pt>
                <c:pt idx="1419">
                  <c:v>2898.9415024427317</c:v>
                </c:pt>
                <c:pt idx="1420">
                  <c:v>2903.4798901660424</c:v>
                </c:pt>
                <c:pt idx="1421">
                  <c:v>2908.0212989444599</c:v>
                </c:pt>
                <c:pt idx="1422">
                  <c:v>2912.5657287779827</c:v>
                </c:pt>
                <c:pt idx="1423">
                  <c:v>2917.1131796666132</c:v>
                </c:pt>
                <c:pt idx="1424">
                  <c:v>2921.663651610349</c:v>
                </c:pt>
                <c:pt idx="1425">
                  <c:v>2926.2171446091916</c:v>
                </c:pt>
                <c:pt idx="1426">
                  <c:v>2930.773658663139</c:v>
                </c:pt>
                <c:pt idx="1427">
                  <c:v>2935.3331937721937</c:v>
                </c:pt>
                <c:pt idx="1428">
                  <c:v>2939.8957499363555</c:v>
                </c:pt>
                <c:pt idx="1429">
                  <c:v>2944.4613271556218</c:v>
                </c:pt>
                <c:pt idx="1430">
                  <c:v>2949.0299254299948</c:v>
                </c:pt>
                <c:pt idx="1431">
                  <c:v>2953.6015447594746</c:v>
                </c:pt>
                <c:pt idx="1432">
                  <c:v>2958.1761851440597</c:v>
                </c:pt>
                <c:pt idx="1433">
                  <c:v>2962.7538465837529</c:v>
                </c:pt>
                <c:pt idx="1434">
                  <c:v>2967.334529078551</c:v>
                </c:pt>
                <c:pt idx="1435">
                  <c:v>2971.9182326284545</c:v>
                </c:pt>
                <c:pt idx="1436">
                  <c:v>2976.5049572334651</c:v>
                </c:pt>
                <c:pt idx="1437">
                  <c:v>2981.0947028935825</c:v>
                </c:pt>
                <c:pt idx="1438">
                  <c:v>2985.6874696088066</c:v>
                </c:pt>
                <c:pt idx="1439">
                  <c:v>2990.2832573791352</c:v>
                </c:pt>
                <c:pt idx="1440">
                  <c:v>2994.8820662045709</c:v>
                </c:pt>
                <c:pt idx="1441">
                  <c:v>2999.483896085113</c:v>
                </c:pt>
                <c:pt idx="1442">
                  <c:v>3004.0887470207604</c:v>
                </c:pt>
                <c:pt idx="1443">
                  <c:v>3008.6966190115163</c:v>
                </c:pt>
                <c:pt idx="1444">
                  <c:v>3013.3075120573767</c:v>
                </c:pt>
                <c:pt idx="1445">
                  <c:v>3017.9214261583429</c:v>
                </c:pt>
                <c:pt idx="1446">
                  <c:v>3022.5383613144159</c:v>
                </c:pt>
                <c:pt idx="1447">
                  <c:v>3027.1583175255955</c:v>
                </c:pt>
                <c:pt idx="1448">
                  <c:v>3031.781294791881</c:v>
                </c:pt>
                <c:pt idx="1449">
                  <c:v>3036.4072931132732</c:v>
                </c:pt>
                <c:pt idx="1450">
                  <c:v>3041.0363124897713</c:v>
                </c:pt>
                <c:pt idx="1451">
                  <c:v>3045.6683529213747</c:v>
                </c:pt>
                <c:pt idx="1452">
                  <c:v>3050.3034144080852</c:v>
                </c:pt>
                <c:pt idx="1453">
                  <c:v>3054.9414969499035</c:v>
                </c:pt>
                <c:pt idx="1454">
                  <c:v>3059.5826005468266</c:v>
                </c:pt>
                <c:pt idx="1455">
                  <c:v>3064.2267251988551</c:v>
                </c:pt>
                <c:pt idx="1456">
                  <c:v>3068.8738709059903</c:v>
                </c:pt>
                <c:pt idx="1457">
                  <c:v>3073.5240376682323</c:v>
                </c:pt>
                <c:pt idx="1458">
                  <c:v>3078.1772254855805</c:v>
                </c:pt>
                <c:pt idx="1459">
                  <c:v>3082.833434358035</c:v>
                </c:pt>
                <c:pt idx="1460">
                  <c:v>3087.4926642855953</c:v>
                </c:pt>
                <c:pt idx="1461">
                  <c:v>3092.1549152682614</c:v>
                </c:pt>
                <c:pt idx="1462">
                  <c:v>3096.8201873060343</c:v>
                </c:pt>
                <c:pt idx="1463">
                  <c:v>3101.4884803989148</c:v>
                </c:pt>
                <c:pt idx="1464">
                  <c:v>3106.1597945468993</c:v>
                </c:pt>
                <c:pt idx="1465">
                  <c:v>3110.8341297499915</c:v>
                </c:pt>
                <c:pt idx="1466">
                  <c:v>3115.5114860081894</c:v>
                </c:pt>
                <c:pt idx="1467">
                  <c:v>3120.1918633214923</c:v>
                </c:pt>
                <c:pt idx="1468">
                  <c:v>3124.8752616899042</c:v>
                </c:pt>
                <c:pt idx="1469">
                  <c:v>3129.5616811134209</c:v>
                </c:pt>
                <c:pt idx="1470">
                  <c:v>3134.251121592044</c:v>
                </c:pt>
                <c:pt idx="1471">
                  <c:v>3138.9435831257724</c:v>
                </c:pt>
                <c:pt idx="1472">
                  <c:v>3143.6390657146076</c:v>
                </c:pt>
                <c:pt idx="1473">
                  <c:v>3148.3375693585508</c:v>
                </c:pt>
                <c:pt idx="1474">
                  <c:v>3153.0390940575976</c:v>
                </c:pt>
                <c:pt idx="1475">
                  <c:v>3157.743639811752</c:v>
                </c:pt>
                <c:pt idx="1476">
                  <c:v>3162.4512066210123</c:v>
                </c:pt>
                <c:pt idx="1477">
                  <c:v>3167.1617944853779</c:v>
                </c:pt>
                <c:pt idx="1478">
                  <c:v>3171.875403404852</c:v>
                </c:pt>
                <c:pt idx="1479">
                  <c:v>3176.5920333794315</c:v>
                </c:pt>
                <c:pt idx="1480">
                  <c:v>3181.3116844091155</c:v>
                </c:pt>
                <c:pt idx="1481">
                  <c:v>3186.0343564939076</c:v>
                </c:pt>
                <c:pt idx="1482">
                  <c:v>3190.7600496338055</c:v>
                </c:pt>
                <c:pt idx="1483">
                  <c:v>3195.488763828811</c:v>
                </c:pt>
                <c:pt idx="1484">
                  <c:v>3200.2204990789201</c:v>
                </c:pt>
                <c:pt idx="1485">
                  <c:v>3204.9552553841368</c:v>
                </c:pt>
                <c:pt idx="1486">
                  <c:v>3209.6930327444597</c:v>
                </c:pt>
                <c:pt idx="1487">
                  <c:v>3214.4338311598876</c:v>
                </c:pt>
                <c:pt idx="1488">
                  <c:v>3219.1776506304241</c:v>
                </c:pt>
                <c:pt idx="1489">
                  <c:v>3223.9244911560659</c:v>
                </c:pt>
                <c:pt idx="1490">
                  <c:v>3228.6743527368126</c:v>
                </c:pt>
                <c:pt idx="1491">
                  <c:v>3233.4272353726669</c:v>
                </c:pt>
                <c:pt idx="1492">
                  <c:v>3238.1831390636271</c:v>
                </c:pt>
                <c:pt idx="1493">
                  <c:v>3242.942063809694</c:v>
                </c:pt>
                <c:pt idx="1494">
                  <c:v>3247.7040096108667</c:v>
                </c:pt>
                <c:pt idx="1495">
                  <c:v>3252.4689764671461</c:v>
                </c:pt>
                <c:pt idx="1496">
                  <c:v>3257.23696437853</c:v>
                </c:pt>
                <c:pt idx="1497">
                  <c:v>3262.0079733450216</c:v>
                </c:pt>
                <c:pt idx="1498">
                  <c:v>3266.7820033666208</c:v>
                </c:pt>
                <c:pt idx="1499">
                  <c:v>3271.5590544433248</c:v>
                </c:pt>
                <c:pt idx="1500">
                  <c:v>3276.3391265751338</c:v>
                </c:pt>
                <c:pt idx="1501">
                  <c:v>3281.1222197620505</c:v>
                </c:pt>
                <c:pt idx="1502">
                  <c:v>3285.1657047934432</c:v>
                </c:pt>
                <c:pt idx="1503">
                  <c:v>3289.2117162883933</c:v>
                </c:pt>
                <c:pt idx="1504">
                  <c:v>3293.2602542469003</c:v>
                </c:pt>
                <c:pt idx="1505">
                  <c:v>3297.3113186689652</c:v>
                </c:pt>
                <c:pt idx="1506">
                  <c:v>3301.3649095545866</c:v>
                </c:pt>
                <c:pt idx="1507">
                  <c:v>3305.4210269037662</c:v>
                </c:pt>
                <c:pt idx="1508">
                  <c:v>3309.4796707165042</c:v>
                </c:pt>
                <c:pt idx="1509">
                  <c:v>3313.5408409927973</c:v>
                </c:pt>
                <c:pt idx="1510">
                  <c:v>3317.6045377326486</c:v>
                </c:pt>
                <c:pt idx="1511">
                  <c:v>3321.6707609360574</c:v>
                </c:pt>
                <c:pt idx="1512">
                  <c:v>3325.7395106030226</c:v>
                </c:pt>
                <c:pt idx="1513">
                  <c:v>3329.810786733547</c:v>
                </c:pt>
                <c:pt idx="1514">
                  <c:v>3333.884589327628</c:v>
                </c:pt>
                <c:pt idx="1515">
                  <c:v>3337.9609183852663</c:v>
                </c:pt>
                <c:pt idx="1516">
                  <c:v>3342.0397739064611</c:v>
                </c:pt>
                <c:pt idx="1517">
                  <c:v>3346.1211558912141</c:v>
                </c:pt>
                <c:pt idx="1518">
                  <c:v>3350.205064339526</c:v>
                </c:pt>
                <c:pt idx="1519">
                  <c:v>3354.2914992513929</c:v>
                </c:pt>
                <c:pt idx="1520">
                  <c:v>3358.3804606268181</c:v>
                </c:pt>
                <c:pt idx="1521">
                  <c:v>3362.4719484658008</c:v>
                </c:pt>
                <c:pt idx="1522">
                  <c:v>3366.5659627683399</c:v>
                </c:pt>
                <c:pt idx="1523">
                  <c:v>3370.6625035344382</c:v>
                </c:pt>
                <c:pt idx="1524">
                  <c:v>3374.761570764093</c:v>
                </c:pt>
                <c:pt idx="1525">
                  <c:v>3378.8631644573043</c:v>
                </c:pt>
                <c:pt idx="1526">
                  <c:v>3382.9672846140738</c:v>
                </c:pt>
                <c:pt idx="1527">
                  <c:v>3386.5825844377068</c:v>
                </c:pt>
                <c:pt idx="1528">
                  <c:v>3390.2000888468792</c:v>
                </c:pt>
                <c:pt idx="1529">
                  <c:v>3393.8197978415874</c:v>
                </c:pt>
                <c:pt idx="1530">
                  <c:v>3397.4417114218345</c:v>
                </c:pt>
                <c:pt idx="1531">
                  <c:v>3401.0658295876192</c:v>
                </c:pt>
                <c:pt idx="1532">
                  <c:v>3404.692152338941</c:v>
                </c:pt>
                <c:pt idx="1533">
                  <c:v>3408.3206796758027</c:v>
                </c:pt>
                <c:pt idx="1534">
                  <c:v>3411.951411598201</c:v>
                </c:pt>
                <c:pt idx="1535">
                  <c:v>3415.5843481061365</c:v>
                </c:pt>
                <c:pt idx="1536">
                  <c:v>3419.2194891996114</c:v>
                </c:pt>
                <c:pt idx="1537">
                  <c:v>3422.8568348786234</c:v>
                </c:pt>
                <c:pt idx="1538">
                  <c:v>3426.4963851431739</c:v>
                </c:pt>
                <c:pt idx="1539">
                  <c:v>3430.1381399932625</c:v>
                </c:pt>
                <c:pt idx="1540">
                  <c:v>3433.7820994288886</c:v>
                </c:pt>
                <c:pt idx="1541">
                  <c:v>3437.4282634500519</c:v>
                </c:pt>
                <c:pt idx="1542">
                  <c:v>3441.0766320567541</c:v>
                </c:pt>
                <c:pt idx="1543">
                  <c:v>3444.7272052489948</c:v>
                </c:pt>
                <c:pt idx="1544">
                  <c:v>3448.3799830267726</c:v>
                </c:pt>
                <c:pt idx="1545">
                  <c:v>3452.0349653900876</c:v>
                </c:pt>
                <c:pt idx="1546">
                  <c:v>3455.692152338941</c:v>
                </c:pt>
                <c:pt idx="1547">
                  <c:v>3459.351543873333</c:v>
                </c:pt>
                <c:pt idx="1548">
                  <c:v>3463.0131399932625</c:v>
                </c:pt>
                <c:pt idx="1549">
                  <c:v>3466.67694069873</c:v>
                </c:pt>
                <c:pt idx="1550">
                  <c:v>3470.3429459897352</c:v>
                </c:pt>
                <c:pt idx="1551">
                  <c:v>3474.0111558662775</c:v>
                </c:pt>
                <c:pt idx="1552">
                  <c:v>3477.6815703283592</c:v>
                </c:pt>
                <c:pt idx="1553">
                  <c:v>3481.3541893759789</c:v>
                </c:pt>
                <c:pt idx="1554">
                  <c:v>3485.0290130091348</c:v>
                </c:pt>
                <c:pt idx="1555">
                  <c:v>3488.7060412278302</c:v>
                </c:pt>
                <c:pt idx="1556">
                  <c:v>3492.3852740320631</c:v>
                </c:pt>
                <c:pt idx="1557">
                  <c:v>3496.0667114218327</c:v>
                </c:pt>
                <c:pt idx="1558">
                  <c:v>3499.7503533971426</c:v>
                </c:pt>
                <c:pt idx="1559">
                  <c:v>3503.4361999579892</c:v>
                </c:pt>
                <c:pt idx="1560">
                  <c:v>3507.1242511043738</c:v>
                </c:pt>
                <c:pt idx="1561">
                  <c:v>3510.8145068362951</c:v>
                </c:pt>
                <c:pt idx="1562">
                  <c:v>3514.5069671537558</c:v>
                </c:pt>
                <c:pt idx="1563">
                  <c:v>3518.201632056755</c:v>
                </c:pt>
                <c:pt idx="1564">
                  <c:v>3521.8985015452904</c:v>
                </c:pt>
                <c:pt idx="1565">
                  <c:v>3525.5975756193648</c:v>
                </c:pt>
                <c:pt idx="1566">
                  <c:v>3529.2988542789767</c:v>
                </c:pt>
                <c:pt idx="1567">
                  <c:v>3533.0023375241258</c:v>
                </c:pt>
                <c:pt idx="1568">
                  <c:v>3536.7080253548147</c:v>
                </c:pt>
                <c:pt idx="1569">
                  <c:v>3540.4159177710403</c:v>
                </c:pt>
                <c:pt idx="1570">
                  <c:v>3544.1260147728035</c:v>
                </c:pt>
                <c:pt idx="1571">
                  <c:v>3547.8383163601052</c:v>
                </c:pt>
                <c:pt idx="1572">
                  <c:v>3551.5528225329449</c:v>
                </c:pt>
                <c:pt idx="1573">
                  <c:v>3555.2695332913231</c:v>
                </c:pt>
                <c:pt idx="1574">
                  <c:v>3558.9884486352375</c:v>
                </c:pt>
                <c:pt idx="1575">
                  <c:v>3562.7095685646909</c:v>
                </c:pt>
                <c:pt idx="1576">
                  <c:v>3566.4328930796823</c:v>
                </c:pt>
                <c:pt idx="1577">
                  <c:v>3570.1584221802104</c:v>
                </c:pt>
                <c:pt idx="1578">
                  <c:v>3573.8861558662784</c:v>
                </c:pt>
                <c:pt idx="1579">
                  <c:v>3577.6160941378835</c:v>
                </c:pt>
                <c:pt idx="1580">
                  <c:v>3581.3482369950252</c:v>
                </c:pt>
                <c:pt idx="1581">
                  <c:v>3585.0825844377064</c:v>
                </c:pt>
                <c:pt idx="1582">
                  <c:v>3588.8191364659251</c:v>
                </c:pt>
                <c:pt idx="1583">
                  <c:v>3592.5578930796819</c:v>
                </c:pt>
                <c:pt idx="1584">
                  <c:v>3596.2988542789767</c:v>
                </c:pt>
                <c:pt idx="1585">
                  <c:v>3600.0420200638091</c:v>
                </c:pt>
                <c:pt idx="1586">
                  <c:v>3603.7873904341791</c:v>
                </c:pt>
                <c:pt idx="1587">
                  <c:v>3607.5349653900876</c:v>
                </c:pt>
                <c:pt idx="1588">
                  <c:v>3611.2847449315345</c:v>
                </c:pt>
                <c:pt idx="1589">
                  <c:v>3615.0367290585191</c:v>
                </c:pt>
                <c:pt idx="1590">
                  <c:v>3618.7909177710403</c:v>
                </c:pt>
                <c:pt idx="1591">
                  <c:v>3622.5473110691005</c:v>
                </c:pt>
                <c:pt idx="1592">
                  <c:v>3626.3059089526982</c:v>
                </c:pt>
                <c:pt idx="1593">
                  <c:v>3630.066711421834</c:v>
                </c:pt>
                <c:pt idx="1594">
                  <c:v>3633.8297184765079</c:v>
                </c:pt>
                <c:pt idx="1595">
                  <c:v>3637.5949301167198</c:v>
                </c:pt>
                <c:pt idx="1596">
                  <c:v>3641.3623463424688</c:v>
                </c:pt>
                <c:pt idx="1597">
                  <c:v>3645.1319671537562</c:v>
                </c:pt>
                <c:pt idx="1598">
                  <c:v>3648.9037925505827</c:v>
                </c:pt>
                <c:pt idx="1599">
                  <c:v>3652.6778225329454</c:v>
                </c:pt>
                <c:pt idx="1600">
                  <c:v>3656.4540571008465</c:v>
                </c:pt>
              </c:numCache>
            </c:numRef>
          </c:xVal>
          <c:yVal>
            <c:numRef>
              <c:f>'Curves Gamma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B-96A6-45AE-A58E-69D87D2F731A}"/>
            </c:ext>
          </c:extLst>
        </c:ser>
        <c:ser>
          <c:idx val="9"/>
          <c:order val="12"/>
          <c:tx>
            <c:v>Perturbation</c:v>
          </c:tx>
          <c:spPr>
            <a:ln w="28575">
              <a:noFill/>
            </a:ln>
          </c:spPr>
          <c:marker>
            <c:symbol val="diamond"/>
            <c:size val="10"/>
            <c:spPr>
              <a:solidFill>
                <a:srgbClr val="FFFF00"/>
              </a:solidFill>
              <a:ln>
                <a:solidFill>
                  <a:srgbClr val="000000"/>
                </a:solidFill>
                <a:prstDash val="solid"/>
              </a:ln>
            </c:spPr>
          </c:marker>
          <c:xVal>
            <c:numRef>
              <c:f>'Curves Gamma train'!$B$38</c:f>
              <c:numCache>
                <c:formatCode>0.00</c:formatCode>
                <c:ptCount val="1"/>
                <c:pt idx="0">
                  <c:v>3656.4540571008465</c:v>
                </c:pt>
              </c:numCache>
            </c:numRef>
          </c:xVal>
          <c:yVal>
            <c:numRef>
              <c:f>'Curves Gamma train'!$A$38</c:f>
              <c:numCache>
                <c:formatCode>0.00</c:formatCode>
                <c:ptCount val="1"/>
                <c:pt idx="0">
                  <c:v>160</c:v>
                </c:pt>
              </c:numCache>
            </c:numRef>
          </c:yVal>
          <c:smooth val="0"/>
          <c:extLst>
            <c:ext xmlns:c16="http://schemas.microsoft.com/office/drawing/2014/chart" uri="{C3380CC4-5D6E-409C-BE32-E72D297353CC}">
              <c16:uniqueId val="{0000000C-96A6-45AE-A58E-69D87D2F731A}"/>
            </c:ext>
          </c:extLst>
        </c:ser>
        <c:ser>
          <c:idx val="10"/>
          <c:order val="13"/>
          <c:tx>
            <c:v>Release speed</c:v>
          </c:tx>
          <c:spPr>
            <a:ln w="25400">
              <a:solidFill>
                <a:srgbClr val="333333"/>
              </a:solidFill>
              <a:prstDash val="solid"/>
            </a:ln>
          </c:spPr>
          <c:marker>
            <c:symbol val="none"/>
          </c:marker>
          <c:xVal>
            <c:numRef>
              <c:f>'Curves Gamma train'!$AC$2:$AC$55000</c:f>
            </c:numRef>
          </c:xVal>
          <c:yVal>
            <c:numRef>
              <c:f>'Curves Gamma train'!$AD$2:$AD$55000</c:f>
            </c:numRef>
          </c:yVal>
          <c:smooth val="0"/>
          <c:extLst>
            <c:ext xmlns:c16="http://schemas.microsoft.com/office/drawing/2014/chart" uri="{C3380CC4-5D6E-409C-BE32-E72D297353CC}">
              <c16:uniqueId val="{0000000D-96A6-45AE-A58E-69D87D2F731A}"/>
            </c:ext>
          </c:extLst>
        </c:ser>
        <c:ser>
          <c:idx val="11"/>
          <c:order val="14"/>
          <c:tx>
            <c:v>balises</c:v>
          </c:tx>
          <c:spPr>
            <a:ln w="28575">
              <a:noFill/>
            </a:ln>
          </c:spPr>
          <c:marker>
            <c:symbol val="triangle"/>
            <c:size val="7"/>
            <c:spPr>
              <a:solidFill>
                <a:sysClr val="windowText" lastClr="000000"/>
              </a:solidFill>
              <a:ln>
                <a:solidFill>
                  <a:schemeClr val="tx1"/>
                </a:solidFill>
              </a:ln>
            </c:spPr>
          </c:marker>
          <c:xVal>
            <c:numRef>
              <c:f>Track!$O$2:$O$31</c:f>
              <c:numCache>
                <c:formatCode>General</c:formatCode>
                <c:ptCount val="30"/>
                <c:pt idx="0">
                  <c:v>6000</c:v>
                </c:pt>
                <c:pt idx="1">
                  <c:v>4000</c:v>
                </c:pt>
                <c:pt idx="2">
                  <c:v>3000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2000</c:v>
                </c:pt>
                <c:pt idx="21">
                  <c:v>2000</c:v>
                </c:pt>
                <c:pt idx="22">
                  <c:v>2000</c:v>
                </c:pt>
                <c:pt idx="23">
                  <c:v>2000</c:v>
                </c:pt>
                <c:pt idx="24">
                  <c:v>2000</c:v>
                </c:pt>
                <c:pt idx="25">
                  <c:v>2000</c:v>
                </c:pt>
                <c:pt idx="26">
                  <c:v>2000</c:v>
                </c:pt>
                <c:pt idx="27">
                  <c:v>2000</c:v>
                </c:pt>
                <c:pt idx="28">
                  <c:v>2000</c:v>
                </c:pt>
                <c:pt idx="29">
                  <c:v>2000</c:v>
                </c:pt>
              </c:numCache>
            </c:numRef>
          </c:xVal>
          <c:yVal>
            <c:numRef>
              <c:f>Track!$P$2:$P$31</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0"/>
          <c:extLst>
            <c:ext xmlns:c16="http://schemas.microsoft.com/office/drawing/2014/chart" uri="{C3380CC4-5D6E-409C-BE32-E72D297353CC}">
              <c16:uniqueId val="{0000000E-96A6-45AE-A58E-69D87D2F731A}"/>
            </c:ext>
          </c:extLst>
        </c:ser>
        <c:dLbls>
          <c:showLegendKey val="0"/>
          <c:showVal val="0"/>
          <c:showCatName val="0"/>
          <c:showSerName val="0"/>
          <c:showPercent val="0"/>
          <c:showBubbleSize val="0"/>
        </c:dLbls>
        <c:axId val="743193248"/>
        <c:axId val="747763896"/>
      </c:scatterChart>
      <c:valAx>
        <c:axId val="743193248"/>
        <c:scaling>
          <c:orientation val="maxMin"/>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950" b="0" i="0" u="none" strike="noStrike" baseline="0">
                    <a:solidFill>
                      <a:srgbClr val="000000"/>
                    </a:solidFill>
                    <a:latin typeface="Arial"/>
                    <a:ea typeface="Arial"/>
                    <a:cs typeface="Arial"/>
                  </a:defRPr>
                </a:pPr>
                <a:r>
                  <a:rPr lang="en-GB"/>
                  <a:t>Distance from target (m)</a:t>
                </a:r>
              </a:p>
            </c:rich>
          </c:tx>
          <c:layout>
            <c:manualLayout>
              <c:xMode val="edge"/>
              <c:yMode val="edge"/>
              <c:x val="0.38699710717275504"/>
              <c:y val="0.9296012598425197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ES"/>
          </a:p>
        </c:txPr>
        <c:crossAx val="747763896"/>
        <c:crosses val="autoZero"/>
        <c:crossBetween val="midCat"/>
      </c:valAx>
      <c:valAx>
        <c:axId val="747763896"/>
        <c:scaling>
          <c:orientation val="minMax"/>
        </c:scaling>
        <c:delete val="0"/>
        <c:axPos val="l"/>
        <c:majorGridlines>
          <c:spPr>
            <a:ln w="3175">
              <a:solidFill>
                <a:srgbClr val="000000"/>
              </a:solidFill>
              <a:prstDash val="solid"/>
            </a:ln>
          </c:spPr>
        </c:majorGridlines>
        <c:title>
          <c:tx>
            <c:rich>
              <a:bodyPr/>
              <a:lstStyle/>
              <a:p>
                <a:pPr>
                  <a:defRPr sz="950" b="0" i="0" u="none" strike="noStrike" baseline="0">
                    <a:solidFill>
                      <a:srgbClr val="000000"/>
                    </a:solidFill>
                    <a:latin typeface="Arial"/>
                    <a:ea typeface="Arial"/>
                    <a:cs typeface="Arial"/>
                  </a:defRPr>
                </a:pPr>
                <a:r>
                  <a:rPr lang="en-GB"/>
                  <a:t>Speed (km/h)</a:t>
                </a:r>
              </a:p>
            </c:rich>
          </c:tx>
          <c:layout>
            <c:manualLayout>
              <c:xMode val="edge"/>
              <c:yMode val="edge"/>
              <c:x val="1.4705882352941176E-2"/>
              <c:y val="0.380800419947514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ES"/>
          </a:p>
        </c:txPr>
        <c:crossAx val="743193248"/>
        <c:crosses val="max"/>
        <c:crossBetween val="midCat"/>
      </c:valAx>
      <c:spPr>
        <a:noFill/>
        <a:ln w="19050">
          <a:solidFill>
            <a:srgbClr val="808080"/>
          </a:solidFill>
          <a:prstDash val="solid"/>
        </a:ln>
      </c:spPr>
    </c:plotArea>
    <c:legend>
      <c:legendPos val="r"/>
      <c:layout>
        <c:manualLayout>
          <c:xMode val="edge"/>
          <c:yMode val="edge"/>
          <c:x val="0.85082390008510533"/>
          <c:y val="0.17658349328215175"/>
          <c:w val="0.1275087261410178"/>
          <c:h val="0.58395323732310944"/>
        </c:manualLayout>
      </c:layout>
      <c:overlay val="0"/>
      <c:spPr>
        <a:solidFill>
          <a:srgbClr val="FFFFFF"/>
        </a:solidFill>
        <a:ln w="3175">
          <a:solidFill>
            <a:srgbClr val="000000"/>
          </a:solidFill>
          <a:prstDash val="solid"/>
        </a:ln>
      </c:spPr>
      <c:txPr>
        <a:bodyPr/>
        <a:lstStyle/>
        <a:p>
          <a:pPr>
            <a:defRPr sz="870"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9525">
      <a:solidFill>
        <a:srgbClr val="000000"/>
      </a:solidFill>
      <a:prstDash val="solid"/>
    </a:ln>
  </c:spPr>
  <c:txPr>
    <a:bodyPr/>
    <a:lstStyle/>
    <a:p>
      <a:pPr>
        <a:defRPr sz="1675" b="0" i="0" u="none" strike="noStrike" baseline="0">
          <a:solidFill>
            <a:srgbClr val="000000"/>
          </a:solidFill>
          <a:latin typeface="Arial"/>
          <a:ea typeface="Arial"/>
          <a:cs typeface="Arial"/>
        </a:defRPr>
      </a:pPr>
      <a:endParaRPr lang="es-ES"/>
    </a:p>
  </c:txPr>
  <c:printSettings>
    <c:headerFooter alignWithMargins="0"/>
    <c:pageMargins b="1" l="0.75000000000000699" r="0.75000000000000699" t="1" header="0.49212598450000344" footer="0.49212598450000344"/>
    <c:pageSetup paperSize="9" orientation="landscape"/>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765772382765086E-2"/>
          <c:y val="5.5994332306379201E-2"/>
          <c:w val="0.76907255208629965"/>
          <c:h val="0.8272552783109407"/>
        </c:manualLayout>
      </c:layout>
      <c:scatterChart>
        <c:scatterStyle val="lineMarker"/>
        <c:varyColors val="0"/>
        <c:ser>
          <c:idx val="1"/>
          <c:order val="0"/>
          <c:tx>
            <c:v>SBD</c:v>
          </c:tx>
          <c:spPr>
            <a:ln w="25400">
              <a:solidFill>
                <a:srgbClr val="00FF00"/>
              </a:solidFill>
              <a:prstDash val="solid"/>
            </a:ln>
          </c:spPr>
          <c:marker>
            <c:symbol val="none"/>
          </c:marker>
          <c:xVal>
            <c:numRef>
              <c:f>'Curves Lambda train'!$S$2:$S$5000</c:f>
            </c:numRef>
          </c:xVal>
          <c:yVal>
            <c:numRef>
              <c:f>'Curves Lambda train'!$AJ$2:$AJ$5000</c:f>
            </c:numRef>
          </c:yVal>
          <c:smooth val="0"/>
          <c:extLst>
            <c:ext xmlns:c16="http://schemas.microsoft.com/office/drawing/2014/chart" uri="{C3380CC4-5D6E-409C-BE32-E72D297353CC}">
              <c16:uniqueId val="{00000000-7D10-4948-A02B-732F12A800BC}"/>
            </c:ext>
          </c:extLst>
        </c:ser>
        <c:ser>
          <c:idx val="2"/>
          <c:order val="1"/>
          <c:tx>
            <c:v>EBI</c:v>
          </c:tx>
          <c:spPr>
            <a:ln w="12700">
              <a:solidFill>
                <a:srgbClr val="0000FF"/>
              </a:solidFill>
              <a:prstDash val="sysDash"/>
            </a:ln>
          </c:spPr>
          <c:marker>
            <c:symbol val="none"/>
          </c:marker>
          <c:xVal>
            <c:numRef>
              <c:f>'Curves Lambda train'!$T$2:$T$5000</c:f>
              <c:numCache>
                <c:formatCode>0.00</c:formatCode>
                <c:ptCount val="4999"/>
                <c:pt idx="475">
                  <c:v>-45.02535109239092</c:v>
                </c:pt>
                <c:pt idx="476">
                  <c:v>108.02462493548265</c:v>
                </c:pt>
                <c:pt idx="477">
                  <c:v>108.8980224016925</c:v>
                </c:pt>
                <c:pt idx="478">
                  <c:v>109.77279206907848</c:v>
                </c:pt>
                <c:pt idx="479">
                  <c:v>110.64893393764068</c:v>
                </c:pt>
                <c:pt idx="480">
                  <c:v>111.52644800737896</c:v>
                </c:pt>
                <c:pt idx="481">
                  <c:v>112.40533427829344</c:v>
                </c:pt>
                <c:pt idx="482">
                  <c:v>113.28559275038401</c:v>
                </c:pt>
                <c:pt idx="483">
                  <c:v>114.16722342365077</c:v>
                </c:pt>
                <c:pt idx="484">
                  <c:v>115.0502262980937</c:v>
                </c:pt>
                <c:pt idx="485">
                  <c:v>115.93460137371272</c:v>
                </c:pt>
                <c:pt idx="486">
                  <c:v>116.8203486505079</c:v>
                </c:pt>
                <c:pt idx="487">
                  <c:v>117.70746812847926</c:v>
                </c:pt>
                <c:pt idx="488">
                  <c:v>118.59595980762676</c:v>
                </c:pt>
                <c:pt idx="489">
                  <c:v>120.18907679072676</c:v>
                </c:pt>
                <c:pt idx="490">
                  <c:v>121.08168507340272</c:v>
                </c:pt>
                <c:pt idx="491">
                  <c:v>121.97566555725484</c:v>
                </c:pt>
                <c:pt idx="492">
                  <c:v>122.8710182422831</c:v>
                </c:pt>
                <c:pt idx="493">
                  <c:v>123.76774312848748</c:v>
                </c:pt>
                <c:pt idx="494">
                  <c:v>124.66584021586796</c:v>
                </c:pt>
                <c:pt idx="495">
                  <c:v>125.5653095044247</c:v>
                </c:pt>
                <c:pt idx="496">
                  <c:v>126.46615099415754</c:v>
                </c:pt>
                <c:pt idx="497">
                  <c:v>127.3683646850665</c:v>
                </c:pt>
                <c:pt idx="498">
                  <c:v>128.27195057715167</c:v>
                </c:pt>
                <c:pt idx="499">
                  <c:v>129.17690867041293</c:v>
                </c:pt>
                <c:pt idx="500">
                  <c:v>130.08323896485041</c:v>
                </c:pt>
                <c:pt idx="501">
                  <c:v>130.99094146046397</c:v>
                </c:pt>
                <c:pt idx="502">
                  <c:v>131.9000161572537</c:v>
                </c:pt>
                <c:pt idx="503">
                  <c:v>132.8104630552196</c:v>
                </c:pt>
                <c:pt idx="504">
                  <c:v>133.72228215436158</c:v>
                </c:pt>
                <c:pt idx="505">
                  <c:v>134.63547345467975</c:v>
                </c:pt>
                <c:pt idx="506">
                  <c:v>135.5500369561741</c:v>
                </c:pt>
                <c:pt idx="507">
                  <c:v>136.46597265884463</c:v>
                </c:pt>
                <c:pt idx="508">
                  <c:v>137.38328056269125</c:v>
                </c:pt>
                <c:pt idx="509">
                  <c:v>138.30196066771396</c:v>
                </c:pt>
                <c:pt idx="510">
                  <c:v>139.22201297391291</c:v>
                </c:pt>
                <c:pt idx="511">
                  <c:v>140.143437481288</c:v>
                </c:pt>
                <c:pt idx="512">
                  <c:v>141.06623418983924</c:v>
                </c:pt>
                <c:pt idx="513">
                  <c:v>141.99040309956663</c:v>
                </c:pt>
                <c:pt idx="514">
                  <c:v>142.91594421047009</c:v>
                </c:pt>
                <c:pt idx="515">
                  <c:v>143.84285752254976</c:v>
                </c:pt>
                <c:pt idx="516">
                  <c:v>144.77114303580564</c:v>
                </c:pt>
                <c:pt idx="517">
                  <c:v>145.70080075023762</c:v>
                </c:pt>
                <c:pt idx="518">
                  <c:v>146.63183066584571</c:v>
                </c:pt>
                <c:pt idx="519">
                  <c:v>147.56423278262994</c:v>
                </c:pt>
                <c:pt idx="520">
                  <c:v>148.49800710059037</c:v>
                </c:pt>
                <c:pt idx="521">
                  <c:v>149.43315361972697</c:v>
                </c:pt>
                <c:pt idx="522">
                  <c:v>150.36967234003967</c:v>
                </c:pt>
                <c:pt idx="523">
                  <c:v>151.30756326152854</c:v>
                </c:pt>
                <c:pt idx="524">
                  <c:v>152.24682638419353</c:v>
                </c:pt>
                <c:pt idx="525">
                  <c:v>153.18746170803473</c:v>
                </c:pt>
                <c:pt idx="526">
                  <c:v>154.12946923305199</c:v>
                </c:pt>
                <c:pt idx="527">
                  <c:v>155.0728489592455</c:v>
                </c:pt>
                <c:pt idx="528">
                  <c:v>156.01760088661513</c:v>
                </c:pt>
                <c:pt idx="529">
                  <c:v>156.96372501516083</c:v>
                </c:pt>
                <c:pt idx="530">
                  <c:v>157.91122134488273</c:v>
                </c:pt>
                <c:pt idx="531">
                  <c:v>158.8600898757808</c:v>
                </c:pt>
                <c:pt idx="532">
                  <c:v>159.81033060785504</c:v>
                </c:pt>
                <c:pt idx="533">
                  <c:v>160.76194354110538</c:v>
                </c:pt>
                <c:pt idx="534">
                  <c:v>161.71492867553184</c:v>
                </c:pt>
                <c:pt idx="535">
                  <c:v>163.43703256918991</c:v>
                </c:pt>
                <c:pt idx="536">
                  <c:v>164.3941343071449</c:v>
                </c:pt>
                <c:pt idx="537">
                  <c:v>165.35260824627596</c:v>
                </c:pt>
                <c:pt idx="538">
                  <c:v>166.31245438658317</c:v>
                </c:pt>
                <c:pt idx="539">
                  <c:v>167.2736727280666</c:v>
                </c:pt>
                <c:pt idx="540">
                  <c:v>168.23626327072617</c:v>
                </c:pt>
                <c:pt idx="541">
                  <c:v>169.20022601456185</c:v>
                </c:pt>
                <c:pt idx="542">
                  <c:v>170.16556095957372</c:v>
                </c:pt>
                <c:pt idx="543">
                  <c:v>171.13226810576168</c:v>
                </c:pt>
                <c:pt idx="544">
                  <c:v>172.10034745312583</c:v>
                </c:pt>
                <c:pt idx="545">
                  <c:v>173.06979900166613</c:v>
                </c:pt>
                <c:pt idx="546">
                  <c:v>174.04062275138256</c:v>
                </c:pt>
                <c:pt idx="547">
                  <c:v>175.01281870227521</c:v>
                </c:pt>
                <c:pt idx="548">
                  <c:v>175.98638685434389</c:v>
                </c:pt>
                <c:pt idx="549">
                  <c:v>176.96132720758877</c:v>
                </c:pt>
                <c:pt idx="550">
                  <c:v>177.93763976200984</c:v>
                </c:pt>
                <c:pt idx="551">
                  <c:v>178.91532451760705</c:v>
                </c:pt>
                <c:pt idx="552">
                  <c:v>179.89438147438042</c:v>
                </c:pt>
                <c:pt idx="553">
                  <c:v>180.8748106323298</c:v>
                </c:pt>
                <c:pt idx="554">
                  <c:v>181.85661199145548</c:v>
                </c:pt>
                <c:pt idx="555">
                  <c:v>182.83978555175727</c:v>
                </c:pt>
                <c:pt idx="556">
                  <c:v>183.82433131323523</c:v>
                </c:pt>
                <c:pt idx="557">
                  <c:v>184.81024927588933</c:v>
                </c:pt>
                <c:pt idx="558">
                  <c:v>185.79753943971946</c:v>
                </c:pt>
                <c:pt idx="559">
                  <c:v>186.78620180472586</c:v>
                </c:pt>
                <c:pt idx="560">
                  <c:v>187.77623637090844</c:v>
                </c:pt>
                <c:pt idx="561">
                  <c:v>188.76764313826712</c:v>
                </c:pt>
                <c:pt idx="562">
                  <c:v>189.760422106802</c:v>
                </c:pt>
                <c:pt idx="563">
                  <c:v>190.75457327651284</c:v>
                </c:pt>
                <c:pt idx="564">
                  <c:v>191.7500966474</c:v>
                </c:pt>
                <c:pt idx="565">
                  <c:v>192.74699221946327</c:v>
                </c:pt>
                <c:pt idx="566">
                  <c:v>193.74525999270273</c:v>
                </c:pt>
                <c:pt idx="567">
                  <c:v>194.74489996711833</c:v>
                </c:pt>
                <c:pt idx="568">
                  <c:v>195.74591214270998</c:v>
                </c:pt>
                <c:pt idx="569">
                  <c:v>196.74829651947789</c:v>
                </c:pt>
                <c:pt idx="570">
                  <c:v>197.75205309742194</c:v>
                </c:pt>
                <c:pt idx="571">
                  <c:v>198.75718187654212</c:v>
                </c:pt>
                <c:pt idx="572">
                  <c:v>199.76368285683833</c:v>
                </c:pt>
                <c:pt idx="573">
                  <c:v>200.77155603831082</c:v>
                </c:pt>
                <c:pt idx="574">
                  <c:v>201.78080142095945</c:v>
                </c:pt>
                <c:pt idx="575">
                  <c:v>202.79141900478425</c:v>
                </c:pt>
                <c:pt idx="576">
                  <c:v>203.80340878978507</c:v>
                </c:pt>
                <c:pt idx="577">
                  <c:v>204.81677077596217</c:v>
                </c:pt>
                <c:pt idx="578">
                  <c:v>205.83150496331541</c:v>
                </c:pt>
                <c:pt idx="579">
                  <c:v>206.84761135184482</c:v>
                </c:pt>
                <c:pt idx="580">
                  <c:v>207.8650899415502</c:v>
                </c:pt>
                <c:pt idx="581">
                  <c:v>208.88394073243188</c:v>
                </c:pt>
                <c:pt idx="582">
                  <c:v>210.7377759390003</c:v>
                </c:pt>
                <c:pt idx="583">
                  <c:v>211.76074333341032</c:v>
                </c:pt>
                <c:pt idx="584">
                  <c:v>212.78508292899659</c:v>
                </c:pt>
                <c:pt idx="585">
                  <c:v>213.81079472575902</c:v>
                </c:pt>
                <c:pt idx="586">
                  <c:v>214.8378787236976</c:v>
                </c:pt>
                <c:pt idx="587">
                  <c:v>215.86633492281223</c:v>
                </c:pt>
                <c:pt idx="588">
                  <c:v>216.89616332310311</c:v>
                </c:pt>
                <c:pt idx="589">
                  <c:v>217.9273639245701</c:v>
                </c:pt>
                <c:pt idx="590">
                  <c:v>218.95993672721329</c:v>
                </c:pt>
                <c:pt idx="591">
                  <c:v>219.99388173103262</c:v>
                </c:pt>
                <c:pt idx="592">
                  <c:v>221.02919893602797</c:v>
                </c:pt>
                <c:pt idx="593">
                  <c:v>222.0658883421996</c:v>
                </c:pt>
                <c:pt idx="594">
                  <c:v>223.10394994954737</c:v>
                </c:pt>
                <c:pt idx="595">
                  <c:v>224.14338375807128</c:v>
                </c:pt>
                <c:pt idx="596">
                  <c:v>225.18418976777139</c:v>
                </c:pt>
                <c:pt idx="597">
                  <c:v>226.22636797864746</c:v>
                </c:pt>
                <c:pt idx="598">
                  <c:v>227.26991839069981</c:v>
                </c:pt>
                <c:pt idx="599">
                  <c:v>228.31484100392834</c:v>
                </c:pt>
                <c:pt idx="600">
                  <c:v>229.36113581833303</c:v>
                </c:pt>
                <c:pt idx="601">
                  <c:v>230.4088028339138</c:v>
                </c:pt>
                <c:pt idx="602">
                  <c:v>231.45784205067068</c:v>
                </c:pt>
                <c:pt idx="603">
                  <c:v>232.50825346860375</c:v>
                </c:pt>
                <c:pt idx="604">
                  <c:v>233.56003708771303</c:v>
                </c:pt>
                <c:pt idx="605">
                  <c:v>234.61319290799841</c:v>
                </c:pt>
                <c:pt idx="606">
                  <c:v>235.66772092945996</c:v>
                </c:pt>
                <c:pt idx="607">
                  <c:v>236.72362115209759</c:v>
                </c:pt>
                <c:pt idx="608">
                  <c:v>237.78089357591142</c:v>
                </c:pt>
                <c:pt idx="609">
                  <c:v>238.83953820090142</c:v>
                </c:pt>
                <c:pt idx="610">
                  <c:v>239.89955502706758</c:v>
                </c:pt>
                <c:pt idx="611">
                  <c:v>240.96094405440991</c:v>
                </c:pt>
                <c:pt idx="612">
                  <c:v>242.02370528292823</c:v>
                </c:pt>
                <c:pt idx="613">
                  <c:v>243.08783871262284</c:v>
                </c:pt>
                <c:pt idx="614">
                  <c:v>244.15334434349359</c:v>
                </c:pt>
                <c:pt idx="615">
                  <c:v>245.22022217554036</c:v>
                </c:pt>
                <c:pt idx="616">
                  <c:v>246.28847220876344</c:v>
                </c:pt>
                <c:pt idx="617">
                  <c:v>247.3580944431626</c:v>
                </c:pt>
                <c:pt idx="618">
                  <c:v>248.42908887873796</c:v>
                </c:pt>
                <c:pt idx="619">
                  <c:v>249.50145551548951</c:v>
                </c:pt>
                <c:pt idx="620">
                  <c:v>250.57519435341698</c:v>
                </c:pt>
                <c:pt idx="621">
                  <c:v>251.65030539252081</c:v>
                </c:pt>
                <c:pt idx="622">
                  <c:v>252.72678863280075</c:v>
                </c:pt>
                <c:pt idx="623">
                  <c:v>253.80464407425683</c:v>
                </c:pt>
                <c:pt idx="624">
                  <c:v>254.88387171688896</c:v>
                </c:pt>
                <c:pt idx="625">
                  <c:v>255.96447156069735</c:v>
                </c:pt>
                <c:pt idx="626">
                  <c:v>257.04644360568193</c:v>
                </c:pt>
                <c:pt idx="627">
                  <c:v>258.12978785184259</c:v>
                </c:pt>
                <c:pt idx="628">
                  <c:v>259.21450429917945</c:v>
                </c:pt>
                <c:pt idx="629">
                  <c:v>261.20007081865799</c:v>
                </c:pt>
                <c:pt idx="630">
                  <c:v>262.28890386952332</c:v>
                </c:pt>
                <c:pt idx="631">
                  <c:v>263.37910912156462</c:v>
                </c:pt>
                <c:pt idx="632">
                  <c:v>264.47068657478235</c:v>
                </c:pt>
                <c:pt idx="633">
                  <c:v>265.56363622917593</c:v>
                </c:pt>
                <c:pt idx="634">
                  <c:v>266.65795808474581</c:v>
                </c:pt>
                <c:pt idx="635">
                  <c:v>267.75365214149184</c:v>
                </c:pt>
                <c:pt idx="636">
                  <c:v>268.85071839941395</c:v>
                </c:pt>
                <c:pt idx="637">
                  <c:v>269.94915685851237</c:v>
                </c:pt>
                <c:pt idx="638">
                  <c:v>271.0489675187867</c:v>
                </c:pt>
                <c:pt idx="639">
                  <c:v>272.15015038023722</c:v>
                </c:pt>
                <c:pt idx="640">
                  <c:v>273.25270544286411</c:v>
                </c:pt>
                <c:pt idx="641">
                  <c:v>274.35663270666691</c:v>
                </c:pt>
                <c:pt idx="642">
                  <c:v>275.46193217164614</c:v>
                </c:pt>
                <c:pt idx="643">
                  <c:v>276.56860383780122</c:v>
                </c:pt>
                <c:pt idx="644">
                  <c:v>277.6766477051325</c:v>
                </c:pt>
                <c:pt idx="645">
                  <c:v>278.78606377364014</c:v>
                </c:pt>
                <c:pt idx="646">
                  <c:v>279.89685204332363</c:v>
                </c:pt>
                <c:pt idx="647">
                  <c:v>281.00901251418361</c:v>
                </c:pt>
                <c:pt idx="648">
                  <c:v>282.12254518621944</c:v>
                </c:pt>
                <c:pt idx="649">
                  <c:v>283.23745005943147</c:v>
                </c:pt>
                <c:pt idx="650">
                  <c:v>284.35372713381986</c:v>
                </c:pt>
                <c:pt idx="651">
                  <c:v>285.47137640938411</c:v>
                </c:pt>
                <c:pt idx="652">
                  <c:v>286.59039788612472</c:v>
                </c:pt>
                <c:pt idx="653">
                  <c:v>287.71079156404136</c:v>
                </c:pt>
                <c:pt idx="654">
                  <c:v>288.83255744313419</c:v>
                </c:pt>
                <c:pt idx="655">
                  <c:v>289.95569552340328</c:v>
                </c:pt>
                <c:pt idx="656">
                  <c:v>291.08020580484833</c:v>
                </c:pt>
                <c:pt idx="657">
                  <c:v>292.20608828746964</c:v>
                </c:pt>
                <c:pt idx="658">
                  <c:v>293.33334297126714</c:v>
                </c:pt>
                <c:pt idx="659">
                  <c:v>294.46196985624061</c:v>
                </c:pt>
                <c:pt idx="660">
                  <c:v>295.59196894239039</c:v>
                </c:pt>
                <c:pt idx="661">
                  <c:v>296.7233402297162</c:v>
                </c:pt>
                <c:pt idx="662">
                  <c:v>297.85608371821831</c:v>
                </c:pt>
                <c:pt idx="663">
                  <c:v>298.99019940789651</c:v>
                </c:pt>
                <c:pt idx="664">
                  <c:v>300.12568729875079</c:v>
                </c:pt>
                <c:pt idx="665">
                  <c:v>301.26254739078126</c:v>
                </c:pt>
                <c:pt idx="666">
                  <c:v>302.40077968398793</c:v>
                </c:pt>
                <c:pt idx="667">
                  <c:v>303.54038417837069</c:v>
                </c:pt>
                <c:pt idx="668">
                  <c:v>304.68136087392952</c:v>
                </c:pt>
                <c:pt idx="669">
                  <c:v>305.82370977066461</c:v>
                </c:pt>
                <c:pt idx="670">
                  <c:v>306.96743086857589</c:v>
                </c:pt>
                <c:pt idx="671">
                  <c:v>308.11252416766331</c:v>
                </c:pt>
                <c:pt idx="672">
                  <c:v>309.25898966792687</c:v>
                </c:pt>
                <c:pt idx="673">
                  <c:v>310.4068273693664</c:v>
                </c:pt>
                <c:pt idx="674">
                  <c:v>311.55603727198229</c:v>
                </c:pt>
                <c:pt idx="675">
                  <c:v>312.70661937577427</c:v>
                </c:pt>
                <c:pt idx="676">
                  <c:v>313.85857368074221</c:v>
                </c:pt>
                <c:pt idx="677">
                  <c:v>315.9786159154836</c:v>
                </c:pt>
                <c:pt idx="678">
                  <c:v>317.13468682398025</c:v>
                </c:pt>
                <c:pt idx="679">
                  <c:v>318.29212993365297</c:v>
                </c:pt>
                <c:pt idx="680">
                  <c:v>319.45094524450172</c:v>
                </c:pt>
                <c:pt idx="681">
                  <c:v>320.6111327565269</c:v>
                </c:pt>
                <c:pt idx="682">
                  <c:v>321.77269246972799</c:v>
                </c:pt>
                <c:pt idx="683">
                  <c:v>322.93562438410515</c:v>
                </c:pt>
                <c:pt idx="684">
                  <c:v>324.09992849965874</c:v>
                </c:pt>
                <c:pt idx="685">
                  <c:v>325.2656048163883</c:v>
                </c:pt>
                <c:pt idx="686">
                  <c:v>326.43265333429417</c:v>
                </c:pt>
                <c:pt idx="687">
                  <c:v>327.60107405337601</c:v>
                </c:pt>
                <c:pt idx="688">
                  <c:v>328.77086697363399</c:v>
                </c:pt>
                <c:pt idx="689">
                  <c:v>329.94203209506833</c:v>
                </c:pt>
                <c:pt idx="690">
                  <c:v>331.11456941767858</c:v>
                </c:pt>
                <c:pt idx="691">
                  <c:v>332.2884789414652</c:v>
                </c:pt>
                <c:pt idx="692">
                  <c:v>333.46376066642779</c:v>
                </c:pt>
                <c:pt idx="693">
                  <c:v>334.64041459256646</c:v>
                </c:pt>
                <c:pt idx="694">
                  <c:v>335.81844071988155</c:v>
                </c:pt>
                <c:pt idx="695">
                  <c:v>336.99783904837255</c:v>
                </c:pt>
                <c:pt idx="696">
                  <c:v>338.17860957803981</c:v>
                </c:pt>
                <c:pt idx="697">
                  <c:v>339.36075230888326</c:v>
                </c:pt>
                <c:pt idx="698">
                  <c:v>340.54426724090274</c:v>
                </c:pt>
                <c:pt idx="699">
                  <c:v>341.72915437409858</c:v>
                </c:pt>
                <c:pt idx="700">
                  <c:v>342.91541370847028</c:v>
                </c:pt>
                <c:pt idx="701">
                  <c:v>344.10304524401835</c:v>
                </c:pt>
                <c:pt idx="702">
                  <c:v>345.29204898074249</c:v>
                </c:pt>
                <c:pt idx="703">
                  <c:v>346.48242491864272</c:v>
                </c:pt>
                <c:pt idx="704">
                  <c:v>347.67417305771914</c:v>
                </c:pt>
                <c:pt idx="705">
                  <c:v>348.86729339797176</c:v>
                </c:pt>
                <c:pt idx="706">
                  <c:v>350.06178593940047</c:v>
                </c:pt>
                <c:pt idx="707">
                  <c:v>351.25765068200542</c:v>
                </c:pt>
                <c:pt idx="708">
                  <c:v>352.45488762578634</c:v>
                </c:pt>
                <c:pt idx="709">
                  <c:v>353.65349677074357</c:v>
                </c:pt>
                <c:pt idx="710">
                  <c:v>354.85347811687694</c:v>
                </c:pt>
                <c:pt idx="711">
                  <c:v>356.05483166418645</c:v>
                </c:pt>
                <c:pt idx="712">
                  <c:v>357.25755741267199</c:v>
                </c:pt>
                <c:pt idx="713">
                  <c:v>358.46165536233383</c:v>
                </c:pt>
                <c:pt idx="714">
                  <c:v>359.66712551317181</c:v>
                </c:pt>
                <c:pt idx="715">
                  <c:v>360.87396786518588</c:v>
                </c:pt>
                <c:pt idx="716">
                  <c:v>362.08218241837608</c:v>
                </c:pt>
                <c:pt idx="717">
                  <c:v>363.29176917274242</c:v>
                </c:pt>
                <c:pt idx="718">
                  <c:v>364.50272812828496</c:v>
                </c:pt>
                <c:pt idx="719">
                  <c:v>365.71505928500369</c:v>
                </c:pt>
                <c:pt idx="720">
                  <c:v>366.92876264289839</c:v>
                </c:pt>
                <c:pt idx="721">
                  <c:v>368.14383820196952</c:v>
                </c:pt>
                <c:pt idx="722">
                  <c:v>369.36028596221649</c:v>
                </c:pt>
                <c:pt idx="723">
                  <c:v>371.60931510751584</c:v>
                </c:pt>
                <c:pt idx="724">
                  <c:v>372.82987947129135</c:v>
                </c:pt>
                <c:pt idx="725">
                  <c:v>374.05181603624328</c:v>
                </c:pt>
                <c:pt idx="726">
                  <c:v>375.27512480237101</c:v>
                </c:pt>
                <c:pt idx="727">
                  <c:v>376.49980576967494</c:v>
                </c:pt>
                <c:pt idx="728">
                  <c:v>377.72585893815523</c:v>
                </c:pt>
                <c:pt idx="729">
                  <c:v>378.95328430781149</c:v>
                </c:pt>
                <c:pt idx="730">
                  <c:v>380.18208187864411</c:v>
                </c:pt>
                <c:pt idx="731">
                  <c:v>381.41225165065259</c:v>
                </c:pt>
                <c:pt idx="732">
                  <c:v>382.64379362383727</c:v>
                </c:pt>
                <c:pt idx="733">
                  <c:v>383.87670779819837</c:v>
                </c:pt>
                <c:pt idx="734">
                  <c:v>385.11099417373532</c:v>
                </c:pt>
                <c:pt idx="735">
                  <c:v>386.3466527504487</c:v>
                </c:pt>
                <c:pt idx="736">
                  <c:v>387.58368352833793</c:v>
                </c:pt>
                <c:pt idx="737">
                  <c:v>388.82208650740336</c:v>
                </c:pt>
                <c:pt idx="738">
                  <c:v>390.06186168764515</c:v>
                </c:pt>
                <c:pt idx="739">
                  <c:v>391.30300906906291</c:v>
                </c:pt>
                <c:pt idx="740">
                  <c:v>392.54552865165681</c:v>
                </c:pt>
                <c:pt idx="741">
                  <c:v>393.78942043542696</c:v>
                </c:pt>
                <c:pt idx="742">
                  <c:v>395.03468442037314</c:v>
                </c:pt>
                <c:pt idx="743">
                  <c:v>396.28132060649568</c:v>
                </c:pt>
                <c:pt idx="744">
                  <c:v>397.52932899379414</c:v>
                </c:pt>
                <c:pt idx="745">
                  <c:v>398.77870958226885</c:v>
                </c:pt>
                <c:pt idx="746">
                  <c:v>400.02946237191975</c:v>
                </c:pt>
                <c:pt idx="747">
                  <c:v>401.28158736274668</c:v>
                </c:pt>
                <c:pt idx="748">
                  <c:v>402.5350845547498</c:v>
                </c:pt>
                <c:pt idx="749">
                  <c:v>403.78995394792918</c:v>
                </c:pt>
                <c:pt idx="750">
                  <c:v>405.04619554228464</c:v>
                </c:pt>
                <c:pt idx="751">
                  <c:v>406.30380933781629</c:v>
                </c:pt>
                <c:pt idx="752">
                  <c:v>407.56279533452397</c:v>
                </c:pt>
                <c:pt idx="753">
                  <c:v>408.8231535324079</c:v>
                </c:pt>
                <c:pt idx="754">
                  <c:v>410.08488393146797</c:v>
                </c:pt>
                <c:pt idx="755">
                  <c:v>411.34798653170412</c:v>
                </c:pt>
                <c:pt idx="756">
                  <c:v>412.61246133311641</c:v>
                </c:pt>
                <c:pt idx="757">
                  <c:v>413.8783083357049</c:v>
                </c:pt>
                <c:pt idx="758">
                  <c:v>415.14552753946958</c:v>
                </c:pt>
                <c:pt idx="759">
                  <c:v>416.41411894441046</c:v>
                </c:pt>
                <c:pt idx="760">
                  <c:v>417.68408255052736</c:v>
                </c:pt>
                <c:pt idx="761">
                  <c:v>418.95541835782035</c:v>
                </c:pt>
                <c:pt idx="762">
                  <c:v>420.22812636628964</c:v>
                </c:pt>
                <c:pt idx="763">
                  <c:v>421.50220657593502</c:v>
                </c:pt>
                <c:pt idx="764">
                  <c:v>422.77765898675648</c:v>
                </c:pt>
                <c:pt idx="765">
                  <c:v>424.0544835987543</c:v>
                </c:pt>
                <c:pt idx="766">
                  <c:v>425.33268041192804</c:v>
                </c:pt>
                <c:pt idx="767">
                  <c:v>426.61224942627803</c:v>
                </c:pt>
                <c:pt idx="768">
                  <c:v>427.89319064180415</c:v>
                </c:pt>
                <c:pt idx="769">
                  <c:v>429.17550405850636</c:v>
                </c:pt>
                <c:pt idx="770">
                  <c:v>431.556264516716</c:v>
                </c:pt>
                <c:pt idx="771">
                  <c:v>432.84269453694662</c:v>
                </c:pt>
                <c:pt idx="772">
                  <c:v>434.13049675835367</c:v>
                </c:pt>
                <c:pt idx="773">
                  <c:v>435.41967118093658</c:v>
                </c:pt>
                <c:pt idx="774">
                  <c:v>436.71021780469596</c:v>
                </c:pt>
                <c:pt idx="775">
                  <c:v>438.0021366296312</c:v>
                </c:pt>
                <c:pt idx="776">
                  <c:v>439.29542765574251</c:v>
                </c:pt>
                <c:pt idx="777">
                  <c:v>440.59009088303037</c:v>
                </c:pt>
                <c:pt idx="778">
                  <c:v>441.88612631149397</c:v>
                </c:pt>
                <c:pt idx="779">
                  <c:v>443.1835339411341</c:v>
                </c:pt>
                <c:pt idx="780">
                  <c:v>444.48231377195009</c:v>
                </c:pt>
                <c:pt idx="781">
                  <c:v>445.78246580394216</c:v>
                </c:pt>
                <c:pt idx="782">
                  <c:v>447.08399003711077</c:v>
                </c:pt>
                <c:pt idx="783">
                  <c:v>448.38688647145511</c:v>
                </c:pt>
                <c:pt idx="784">
                  <c:v>449.69115510697583</c:v>
                </c:pt>
                <c:pt idx="785">
                  <c:v>450.99679594367262</c:v>
                </c:pt>
                <c:pt idx="786">
                  <c:v>452.30380898154544</c:v>
                </c:pt>
                <c:pt idx="787">
                  <c:v>453.61219422059469</c:v>
                </c:pt>
                <c:pt idx="788">
                  <c:v>454.92195166081984</c:v>
                </c:pt>
                <c:pt idx="789">
                  <c:v>456.23308130222136</c:v>
                </c:pt>
                <c:pt idx="790">
                  <c:v>457.54558314479897</c:v>
                </c:pt>
                <c:pt idx="791">
                  <c:v>458.85945718855248</c:v>
                </c:pt>
                <c:pt idx="792">
                  <c:v>460.17470343348248</c:v>
                </c:pt>
                <c:pt idx="793">
                  <c:v>461.49132187958844</c:v>
                </c:pt>
                <c:pt idx="794">
                  <c:v>462.80931252687066</c:v>
                </c:pt>
                <c:pt idx="795">
                  <c:v>464.12867537532895</c:v>
                </c:pt>
                <c:pt idx="796">
                  <c:v>465.44941042496328</c:v>
                </c:pt>
                <c:pt idx="797">
                  <c:v>466.77151767577391</c:v>
                </c:pt>
                <c:pt idx="798">
                  <c:v>468.09499712776068</c:v>
                </c:pt>
                <c:pt idx="799">
                  <c:v>469.41984878092359</c:v>
                </c:pt>
                <c:pt idx="800">
                  <c:v>470.74607263526252</c:v>
                </c:pt>
                <c:pt idx="801">
                  <c:v>472.07366869077777</c:v>
                </c:pt>
                <c:pt idx="802">
                  <c:v>473.40263694746915</c:v>
                </c:pt>
                <c:pt idx="803">
                  <c:v>474.73297740533667</c:v>
                </c:pt>
                <c:pt idx="804">
                  <c:v>476.06469006438033</c:v>
                </c:pt>
                <c:pt idx="805">
                  <c:v>477.39777492460001</c:v>
                </c:pt>
                <c:pt idx="806">
                  <c:v>478.73223198599601</c:v>
                </c:pt>
                <c:pt idx="807">
                  <c:v>480.06806124856814</c:v>
                </c:pt>
                <c:pt idx="808">
                  <c:v>481.40526271231624</c:v>
                </c:pt>
                <c:pt idx="809">
                  <c:v>482.74383637724077</c:v>
                </c:pt>
                <c:pt idx="810">
                  <c:v>484.08378224334115</c:v>
                </c:pt>
                <c:pt idx="811">
                  <c:v>485.42510031061784</c:v>
                </c:pt>
                <c:pt idx="812">
                  <c:v>486.76779057907078</c:v>
                </c:pt>
                <c:pt idx="813">
                  <c:v>488.11185304869969</c:v>
                </c:pt>
                <c:pt idx="814">
                  <c:v>489.45728771950496</c:v>
                </c:pt>
                <c:pt idx="815">
                  <c:v>490.80409459148615</c:v>
                </c:pt>
                <c:pt idx="816">
                  <c:v>492.15227366464353</c:v>
                </c:pt>
                <c:pt idx="817">
                  <c:v>494.6647654357634</c:v>
                </c:pt>
                <c:pt idx="818">
                  <c:v>496.01706111244948</c:v>
                </c:pt>
                <c:pt idx="819">
                  <c:v>497.37072899031136</c:v>
                </c:pt>
                <c:pt idx="820">
                  <c:v>498.72576906934944</c:v>
                </c:pt>
                <c:pt idx="821">
                  <c:v>500.08218134956394</c:v>
                </c:pt>
                <c:pt idx="822">
                  <c:v>501.43996583095429</c:v>
                </c:pt>
                <c:pt idx="823">
                  <c:v>502.79912251352113</c:v>
                </c:pt>
                <c:pt idx="824">
                  <c:v>504.1596513972637</c:v>
                </c:pt>
                <c:pt idx="825">
                  <c:v>505.52155248218253</c:v>
                </c:pt>
                <c:pt idx="826">
                  <c:v>506.88482576827772</c:v>
                </c:pt>
                <c:pt idx="827">
                  <c:v>508.24947125554888</c:v>
                </c:pt>
                <c:pt idx="828">
                  <c:v>509.6154889439963</c:v>
                </c:pt>
                <c:pt idx="829">
                  <c:v>510.98287883361979</c:v>
                </c:pt>
                <c:pt idx="830">
                  <c:v>512.35164092441937</c:v>
                </c:pt>
                <c:pt idx="831">
                  <c:v>513.72177521639537</c:v>
                </c:pt>
                <c:pt idx="832">
                  <c:v>515.09328170954723</c:v>
                </c:pt>
                <c:pt idx="833">
                  <c:v>516.46616040387539</c:v>
                </c:pt>
                <c:pt idx="834">
                  <c:v>517.84041129937964</c:v>
                </c:pt>
                <c:pt idx="835">
                  <c:v>519.21603439605997</c:v>
                </c:pt>
                <c:pt idx="836">
                  <c:v>520.59302969391661</c:v>
                </c:pt>
                <c:pt idx="837">
                  <c:v>521.97139719294933</c:v>
                </c:pt>
                <c:pt idx="838">
                  <c:v>523.35113689315813</c:v>
                </c:pt>
                <c:pt idx="839">
                  <c:v>524.73224879454324</c:v>
                </c:pt>
                <c:pt idx="840">
                  <c:v>526.11473289710432</c:v>
                </c:pt>
                <c:pt idx="841">
                  <c:v>527.49858920084171</c:v>
                </c:pt>
                <c:pt idx="842">
                  <c:v>528.88381770575506</c:v>
                </c:pt>
                <c:pt idx="843">
                  <c:v>530.27041841184473</c:v>
                </c:pt>
                <c:pt idx="844">
                  <c:v>531.65839131911048</c:v>
                </c:pt>
                <c:pt idx="845">
                  <c:v>533.04773642755231</c:v>
                </c:pt>
                <c:pt idx="846">
                  <c:v>534.43845373717045</c:v>
                </c:pt>
                <c:pt idx="847">
                  <c:v>535.83054324796456</c:v>
                </c:pt>
                <c:pt idx="848">
                  <c:v>537.22400495993497</c:v>
                </c:pt>
                <c:pt idx="849">
                  <c:v>538.61883887308136</c:v>
                </c:pt>
                <c:pt idx="850">
                  <c:v>540.01504498740405</c:v>
                </c:pt>
                <c:pt idx="851">
                  <c:v>541.41262330290283</c:v>
                </c:pt>
                <c:pt idx="852">
                  <c:v>542.81157381957769</c:v>
                </c:pt>
                <c:pt idx="853">
                  <c:v>544.21189653742908</c:v>
                </c:pt>
                <c:pt idx="854">
                  <c:v>545.61359145645622</c:v>
                </c:pt>
                <c:pt idx="855">
                  <c:v>547.01665857665944</c:v>
                </c:pt>
                <c:pt idx="856">
                  <c:v>548.42109789803919</c:v>
                </c:pt>
                <c:pt idx="857">
                  <c:v>549.8269094205948</c:v>
                </c:pt>
                <c:pt idx="858">
                  <c:v>551.23409314432683</c:v>
                </c:pt>
                <c:pt idx="859">
                  <c:v>552.64264906923461</c:v>
                </c:pt>
                <c:pt idx="860">
                  <c:v>554.05257719531858</c:v>
                </c:pt>
                <c:pt idx="861">
                  <c:v>555.4638775225792</c:v>
                </c:pt>
                <c:pt idx="862">
                  <c:v>556.87655005101544</c:v>
                </c:pt>
                <c:pt idx="863">
                  <c:v>558.29059478062823</c:v>
                </c:pt>
                <c:pt idx="864">
                  <c:v>560.93481786465816</c:v>
                </c:pt>
                <c:pt idx="865">
                  <c:v>562.35297919779941</c:v>
                </c:pt>
                <c:pt idx="866">
                  <c:v>563.77251273211641</c:v>
                </c:pt>
                <c:pt idx="867">
                  <c:v>565.19341846760972</c:v>
                </c:pt>
                <c:pt idx="868">
                  <c:v>566.61569640427933</c:v>
                </c:pt>
                <c:pt idx="869">
                  <c:v>568.0393465421248</c:v>
                </c:pt>
                <c:pt idx="870">
                  <c:v>569.46436888114681</c:v>
                </c:pt>
                <c:pt idx="871">
                  <c:v>570.89076342134467</c:v>
                </c:pt>
                <c:pt idx="872">
                  <c:v>572.31853016271873</c:v>
                </c:pt>
                <c:pt idx="873">
                  <c:v>573.74766910526898</c:v>
                </c:pt>
                <c:pt idx="874">
                  <c:v>575.1781802489952</c:v>
                </c:pt>
                <c:pt idx="875">
                  <c:v>576.61006359389773</c:v>
                </c:pt>
                <c:pt idx="876">
                  <c:v>578.04331913997646</c:v>
                </c:pt>
                <c:pt idx="877">
                  <c:v>579.47794688723127</c:v>
                </c:pt>
                <c:pt idx="878">
                  <c:v>580.91394683566227</c:v>
                </c:pt>
                <c:pt idx="879">
                  <c:v>582.35131898526924</c:v>
                </c:pt>
                <c:pt idx="880">
                  <c:v>583.79006333605253</c:v>
                </c:pt>
                <c:pt idx="881">
                  <c:v>585.230179888012</c:v>
                </c:pt>
                <c:pt idx="882">
                  <c:v>586.67166864114768</c:v>
                </c:pt>
                <c:pt idx="883">
                  <c:v>588.11452959545932</c:v>
                </c:pt>
                <c:pt idx="884">
                  <c:v>589.55876275094715</c:v>
                </c:pt>
                <c:pt idx="885">
                  <c:v>591.0043681076113</c:v>
                </c:pt>
                <c:pt idx="886">
                  <c:v>592.45134566545141</c:v>
                </c:pt>
                <c:pt idx="887">
                  <c:v>593.89969542446784</c:v>
                </c:pt>
                <c:pt idx="888">
                  <c:v>595.34941738466011</c:v>
                </c:pt>
                <c:pt idx="889">
                  <c:v>596.8005115460287</c:v>
                </c:pt>
                <c:pt idx="890">
                  <c:v>598.25297790857348</c:v>
                </c:pt>
                <c:pt idx="891">
                  <c:v>599.70681647229435</c:v>
                </c:pt>
                <c:pt idx="892">
                  <c:v>601.16202723719152</c:v>
                </c:pt>
                <c:pt idx="893">
                  <c:v>602.61861020326467</c:v>
                </c:pt>
                <c:pt idx="894">
                  <c:v>604.07656537051412</c:v>
                </c:pt>
                <c:pt idx="895">
                  <c:v>605.53589273893954</c:v>
                </c:pt>
                <c:pt idx="896">
                  <c:v>606.99659230854104</c:v>
                </c:pt>
                <c:pt idx="897">
                  <c:v>608.45866407931908</c:v>
                </c:pt>
                <c:pt idx="898">
                  <c:v>609.92210805127297</c:v>
                </c:pt>
                <c:pt idx="899">
                  <c:v>611.38692422440295</c:v>
                </c:pt>
                <c:pt idx="900">
                  <c:v>612.85311259870934</c:v>
                </c:pt>
                <c:pt idx="901">
                  <c:v>614.3206731741916</c:v>
                </c:pt>
                <c:pt idx="902">
                  <c:v>615.78960595085039</c:v>
                </c:pt>
                <c:pt idx="903">
                  <c:v>617.25991092868492</c:v>
                </c:pt>
                <c:pt idx="904">
                  <c:v>618.73158810769564</c:v>
                </c:pt>
                <c:pt idx="905">
                  <c:v>620.20463748788279</c:v>
                </c:pt>
                <c:pt idx="906">
                  <c:v>621.67905906924591</c:v>
                </c:pt>
                <c:pt idx="907">
                  <c:v>623.15485285178545</c:v>
                </c:pt>
                <c:pt idx="908">
                  <c:v>624.63201883550073</c:v>
                </c:pt>
                <c:pt idx="909">
                  <c:v>626.11055702039221</c:v>
                </c:pt>
                <c:pt idx="910">
                  <c:v>627.59046740645999</c:v>
                </c:pt>
                <c:pt idx="911">
                  <c:v>629.07174999370386</c:v>
                </c:pt>
                <c:pt idx="912">
                  <c:v>631.85044879299676</c:v>
                </c:pt>
                <c:pt idx="913">
                  <c:v>633.33584798376887</c:v>
                </c:pt>
                <c:pt idx="914">
                  <c:v>634.82261937571764</c:v>
                </c:pt>
                <c:pt idx="915">
                  <c:v>636.31076296884203</c:v>
                </c:pt>
                <c:pt idx="916">
                  <c:v>637.80027876314284</c:v>
                </c:pt>
                <c:pt idx="917">
                  <c:v>639.29116675861985</c:v>
                </c:pt>
                <c:pt idx="918">
                  <c:v>640.78342695527272</c:v>
                </c:pt>
                <c:pt idx="919">
                  <c:v>642.27705935310212</c:v>
                </c:pt>
                <c:pt idx="920">
                  <c:v>643.7720639521076</c:v>
                </c:pt>
                <c:pt idx="921">
                  <c:v>645.26844075228905</c:v>
                </c:pt>
                <c:pt idx="922">
                  <c:v>646.76618975364681</c:v>
                </c:pt>
                <c:pt idx="923">
                  <c:v>648.26531095618054</c:v>
                </c:pt>
                <c:pt idx="924">
                  <c:v>649.76580435989058</c:v>
                </c:pt>
                <c:pt idx="925">
                  <c:v>651.2676699647767</c:v>
                </c:pt>
                <c:pt idx="926">
                  <c:v>652.7709077708389</c:v>
                </c:pt>
                <c:pt idx="927">
                  <c:v>654.2755177780773</c:v>
                </c:pt>
                <c:pt idx="928">
                  <c:v>655.78149998649201</c:v>
                </c:pt>
                <c:pt idx="929">
                  <c:v>657.28885439608268</c:v>
                </c:pt>
                <c:pt idx="930">
                  <c:v>658.79758100684955</c:v>
                </c:pt>
                <c:pt idx="931">
                  <c:v>660.30767981879262</c:v>
                </c:pt>
                <c:pt idx="932">
                  <c:v>661.81915083191166</c:v>
                </c:pt>
                <c:pt idx="933">
                  <c:v>663.331994046207</c:v>
                </c:pt>
                <c:pt idx="934">
                  <c:v>664.84620946167854</c:v>
                </c:pt>
                <c:pt idx="935">
                  <c:v>666.36179707832594</c:v>
                </c:pt>
                <c:pt idx="936">
                  <c:v>667.87875689614998</c:v>
                </c:pt>
                <c:pt idx="937">
                  <c:v>669.39708891514977</c:v>
                </c:pt>
                <c:pt idx="938">
                  <c:v>670.91679313532586</c:v>
                </c:pt>
                <c:pt idx="939">
                  <c:v>672.43786955667815</c:v>
                </c:pt>
                <c:pt idx="940">
                  <c:v>673.9603181792063</c:v>
                </c:pt>
                <c:pt idx="941">
                  <c:v>675.48413900291098</c:v>
                </c:pt>
                <c:pt idx="942">
                  <c:v>677.00933202779152</c:v>
                </c:pt>
                <c:pt idx="943">
                  <c:v>678.53589725384825</c:v>
                </c:pt>
                <c:pt idx="944">
                  <c:v>680.0638346810814</c:v>
                </c:pt>
                <c:pt idx="945">
                  <c:v>681.5931443094903</c:v>
                </c:pt>
                <c:pt idx="946">
                  <c:v>683.12382613907585</c:v>
                </c:pt>
                <c:pt idx="947">
                  <c:v>684.65588016983702</c:v>
                </c:pt>
                <c:pt idx="948">
                  <c:v>686.1893064017745</c:v>
                </c:pt>
                <c:pt idx="949">
                  <c:v>687.72410483488852</c:v>
                </c:pt>
                <c:pt idx="950">
                  <c:v>689.26027546917805</c:v>
                </c:pt>
                <c:pt idx="951">
                  <c:v>690.79781830464435</c:v>
                </c:pt>
                <c:pt idx="952">
                  <c:v>692.33673334128639</c:v>
                </c:pt>
                <c:pt idx="953">
                  <c:v>693.87702057910451</c:v>
                </c:pt>
                <c:pt idx="954">
                  <c:v>695.41868001809928</c:v>
                </c:pt>
                <c:pt idx="955">
                  <c:v>696.96171165826979</c:v>
                </c:pt>
                <c:pt idx="956">
                  <c:v>698.5061154996165</c:v>
                </c:pt>
                <c:pt idx="957">
                  <c:v>700.05189154213951</c:v>
                </c:pt>
                <c:pt idx="958">
                  <c:v>702.95957725199037</c:v>
                </c:pt>
                <c:pt idx="959">
                  <c:v>704.50946989804152</c:v>
                </c:pt>
                <c:pt idx="960">
                  <c:v>706.06073474526909</c:v>
                </c:pt>
                <c:pt idx="961">
                  <c:v>707.61337179367285</c:v>
                </c:pt>
                <c:pt idx="962">
                  <c:v>709.16738104325259</c:v>
                </c:pt>
                <c:pt idx="963">
                  <c:v>710.72276249400841</c:v>
                </c:pt>
                <c:pt idx="964">
                  <c:v>712.27951614594065</c:v>
                </c:pt>
                <c:pt idx="965">
                  <c:v>713.83764199904897</c:v>
                </c:pt>
                <c:pt idx="966">
                  <c:v>715.39714005333337</c:v>
                </c:pt>
                <c:pt idx="967">
                  <c:v>716.95801030879375</c:v>
                </c:pt>
                <c:pt idx="968">
                  <c:v>718.52025276543054</c:v>
                </c:pt>
                <c:pt idx="969">
                  <c:v>720.08386742324342</c:v>
                </c:pt>
                <c:pt idx="970">
                  <c:v>721.64885428223238</c:v>
                </c:pt>
                <c:pt idx="971">
                  <c:v>723.21521334239731</c:v>
                </c:pt>
                <c:pt idx="972">
                  <c:v>724.78294460373877</c:v>
                </c:pt>
                <c:pt idx="973">
                  <c:v>726.3520480662562</c:v>
                </c:pt>
                <c:pt idx="974">
                  <c:v>727.92252372994972</c:v>
                </c:pt>
                <c:pt idx="975">
                  <c:v>729.49437159481954</c:v>
                </c:pt>
                <c:pt idx="976">
                  <c:v>731.06759166086533</c:v>
                </c:pt>
                <c:pt idx="977">
                  <c:v>732.64218392808743</c:v>
                </c:pt>
                <c:pt idx="978">
                  <c:v>734.2181483964855</c:v>
                </c:pt>
                <c:pt idx="979">
                  <c:v>735.79548506605988</c:v>
                </c:pt>
                <c:pt idx="980">
                  <c:v>737.37419393681046</c:v>
                </c:pt>
                <c:pt idx="981">
                  <c:v>738.95427500873689</c:v>
                </c:pt>
                <c:pt idx="982">
                  <c:v>740.53572828183974</c:v>
                </c:pt>
                <c:pt idx="983">
                  <c:v>742.11855375611867</c:v>
                </c:pt>
                <c:pt idx="984">
                  <c:v>743.70275143157369</c:v>
                </c:pt>
                <c:pt idx="985">
                  <c:v>745.28832130820501</c:v>
                </c:pt>
                <c:pt idx="986">
                  <c:v>746.87526338601231</c:v>
                </c:pt>
                <c:pt idx="987">
                  <c:v>748.46357766499568</c:v>
                </c:pt>
                <c:pt idx="988">
                  <c:v>750.05326414515559</c:v>
                </c:pt>
                <c:pt idx="989">
                  <c:v>751.64432282649136</c:v>
                </c:pt>
                <c:pt idx="990">
                  <c:v>753.23675370900344</c:v>
                </c:pt>
                <c:pt idx="991">
                  <c:v>754.83055679269148</c:v>
                </c:pt>
                <c:pt idx="992">
                  <c:v>756.42573207755561</c:v>
                </c:pt>
                <c:pt idx="993">
                  <c:v>758.02227956359627</c:v>
                </c:pt>
                <c:pt idx="994">
                  <c:v>759.62019925081279</c:v>
                </c:pt>
                <c:pt idx="995">
                  <c:v>761.21949113920573</c:v>
                </c:pt>
                <c:pt idx="996">
                  <c:v>762.8201552287743</c:v>
                </c:pt>
                <c:pt idx="997">
                  <c:v>764.42219151951929</c:v>
                </c:pt>
                <c:pt idx="998">
                  <c:v>766.02560001144059</c:v>
                </c:pt>
                <c:pt idx="999">
                  <c:v>767.63038070453774</c:v>
                </c:pt>
                <c:pt idx="1000">
                  <c:v>769.23653359881132</c:v>
                </c:pt>
                <c:pt idx="1001">
                  <c:v>770.84405869426087</c:v>
                </c:pt>
                <c:pt idx="1002">
                  <c:v>772.45295599088649</c:v>
                </c:pt>
                <c:pt idx="1003">
                  <c:v>774.06322548868866</c:v>
                </c:pt>
                <c:pt idx="1004">
                  <c:v>775.67486718766668</c:v>
                </c:pt>
                <c:pt idx="1005">
                  <c:v>778.71428421042788</c:v>
                </c:pt>
                <c:pt idx="1006">
                  <c:v>780.33004251293414</c:v>
                </c:pt>
                <c:pt idx="1007">
                  <c:v>781.94717301661683</c:v>
                </c:pt>
                <c:pt idx="1008">
                  <c:v>783.56567572147571</c:v>
                </c:pt>
                <c:pt idx="1009">
                  <c:v>785.18555062751068</c:v>
                </c:pt>
                <c:pt idx="1010">
                  <c:v>786.80679773472184</c:v>
                </c:pt>
                <c:pt idx="1011">
                  <c:v>788.42941704310886</c:v>
                </c:pt>
                <c:pt idx="1012">
                  <c:v>790.05340855267229</c:v>
                </c:pt>
                <c:pt idx="1013">
                  <c:v>791.67877226341193</c:v>
                </c:pt>
                <c:pt idx="1014">
                  <c:v>793.30550817532765</c:v>
                </c:pt>
                <c:pt idx="1015">
                  <c:v>794.93361628841944</c:v>
                </c:pt>
                <c:pt idx="1016">
                  <c:v>796.56309660268732</c:v>
                </c:pt>
                <c:pt idx="1017">
                  <c:v>798.19394911813151</c:v>
                </c:pt>
                <c:pt idx="1018">
                  <c:v>799.8261738347519</c:v>
                </c:pt>
                <c:pt idx="1019">
                  <c:v>801.45977075254837</c:v>
                </c:pt>
                <c:pt idx="1020">
                  <c:v>803.0947398715208</c:v>
                </c:pt>
                <c:pt idx="1021">
                  <c:v>804.73108119166943</c:v>
                </c:pt>
                <c:pt idx="1022">
                  <c:v>806.36879471299449</c:v>
                </c:pt>
                <c:pt idx="1023">
                  <c:v>808.00788043549539</c:v>
                </c:pt>
                <c:pt idx="1024">
                  <c:v>809.64833835917284</c:v>
                </c:pt>
                <c:pt idx="1025">
                  <c:v>811.29016848402603</c:v>
                </c:pt>
                <c:pt idx="1026">
                  <c:v>812.93337081005552</c:v>
                </c:pt>
                <c:pt idx="1027">
                  <c:v>814.5779453372611</c:v>
                </c:pt>
                <c:pt idx="1028">
                  <c:v>816.22389206564276</c:v>
                </c:pt>
                <c:pt idx="1029">
                  <c:v>817.87121099520095</c:v>
                </c:pt>
                <c:pt idx="1030">
                  <c:v>819.519902125935</c:v>
                </c:pt>
                <c:pt idx="1031">
                  <c:v>821.16996545784491</c:v>
                </c:pt>
                <c:pt idx="1032">
                  <c:v>822.82140099093158</c:v>
                </c:pt>
                <c:pt idx="1033">
                  <c:v>824.47420872519399</c:v>
                </c:pt>
                <c:pt idx="1034">
                  <c:v>826.12838866063294</c:v>
                </c:pt>
                <c:pt idx="1035">
                  <c:v>827.78394079724751</c:v>
                </c:pt>
                <c:pt idx="1036">
                  <c:v>829.44086513503839</c:v>
                </c:pt>
                <c:pt idx="1037">
                  <c:v>831.0991616740057</c:v>
                </c:pt>
                <c:pt idx="1038">
                  <c:v>832.75883041414875</c:v>
                </c:pt>
                <c:pt idx="1039">
                  <c:v>834.41987135546844</c:v>
                </c:pt>
                <c:pt idx="1040">
                  <c:v>836.08228449796388</c:v>
                </c:pt>
                <c:pt idx="1041">
                  <c:v>837.74606984163552</c:v>
                </c:pt>
                <c:pt idx="1042">
                  <c:v>839.41122738648369</c:v>
                </c:pt>
                <c:pt idx="1043">
                  <c:v>841.07775713250737</c:v>
                </c:pt>
                <c:pt idx="1044">
                  <c:v>842.74565907970771</c:v>
                </c:pt>
                <c:pt idx="1045">
                  <c:v>844.41493322808401</c:v>
                </c:pt>
                <c:pt idx="1046">
                  <c:v>846.08557957763628</c:v>
                </c:pt>
                <c:pt idx="1047">
                  <c:v>847.75759812836509</c:v>
                </c:pt>
                <c:pt idx="1048">
                  <c:v>849.43098888026975</c:v>
                </c:pt>
                <c:pt idx="1049">
                  <c:v>851.10575183335072</c:v>
                </c:pt>
                <c:pt idx="1050">
                  <c:v>852.78188698760789</c:v>
                </c:pt>
                <c:pt idx="1051">
                  <c:v>854.45939434304091</c:v>
                </c:pt>
                <c:pt idx="1052">
                  <c:v>857.63054267871235</c:v>
                </c:pt>
                <c:pt idx="1053">
                  <c:v>859.31216663767407</c:v>
                </c:pt>
                <c:pt idx="1054">
                  <c:v>860.99516279781199</c:v>
                </c:pt>
                <c:pt idx="1055">
                  <c:v>862.67953115912576</c:v>
                </c:pt>
                <c:pt idx="1056">
                  <c:v>864.36527172161595</c:v>
                </c:pt>
                <c:pt idx="1057">
                  <c:v>866.05238448528223</c:v>
                </c:pt>
                <c:pt idx="1058">
                  <c:v>867.74086945012459</c:v>
                </c:pt>
                <c:pt idx="1059">
                  <c:v>869.43072661614292</c:v>
                </c:pt>
                <c:pt idx="1060">
                  <c:v>871.12195598333767</c:v>
                </c:pt>
                <c:pt idx="1061">
                  <c:v>872.81455755170862</c:v>
                </c:pt>
                <c:pt idx="1062">
                  <c:v>874.50853132125565</c:v>
                </c:pt>
                <c:pt idx="1063">
                  <c:v>876.20387729197887</c:v>
                </c:pt>
                <c:pt idx="1064">
                  <c:v>877.90059546387783</c:v>
                </c:pt>
                <c:pt idx="1065">
                  <c:v>879.59868583695334</c:v>
                </c:pt>
                <c:pt idx="1066">
                  <c:v>881.29814841120492</c:v>
                </c:pt>
                <c:pt idx="1067">
                  <c:v>882.99898318663259</c:v>
                </c:pt>
                <c:pt idx="1068">
                  <c:v>884.70119016323679</c:v>
                </c:pt>
                <c:pt idx="1069">
                  <c:v>886.40476934101662</c:v>
                </c:pt>
                <c:pt idx="1070">
                  <c:v>888.10972071997276</c:v>
                </c:pt>
                <c:pt idx="1071">
                  <c:v>889.8160443001052</c:v>
                </c:pt>
                <c:pt idx="1072">
                  <c:v>891.52374008141362</c:v>
                </c:pt>
                <c:pt idx="1073">
                  <c:v>893.23280806389835</c:v>
                </c:pt>
                <c:pt idx="1074">
                  <c:v>894.94324824755904</c:v>
                </c:pt>
                <c:pt idx="1075">
                  <c:v>896.6550606323957</c:v>
                </c:pt>
                <c:pt idx="1076">
                  <c:v>898.36824521840902</c:v>
                </c:pt>
                <c:pt idx="1077">
                  <c:v>900.08280200559807</c:v>
                </c:pt>
                <c:pt idx="1078">
                  <c:v>901.79873099396377</c:v>
                </c:pt>
                <c:pt idx="1079">
                  <c:v>903.51603218350522</c:v>
                </c:pt>
                <c:pt idx="1080">
                  <c:v>905.23470557422274</c:v>
                </c:pt>
                <c:pt idx="1081">
                  <c:v>906.95475116611669</c:v>
                </c:pt>
                <c:pt idx="1082">
                  <c:v>908.67616895918661</c:v>
                </c:pt>
                <c:pt idx="1083">
                  <c:v>910.39895895343284</c:v>
                </c:pt>
                <c:pt idx="1084">
                  <c:v>912.12312114885503</c:v>
                </c:pt>
                <c:pt idx="1085">
                  <c:v>913.8486555454532</c:v>
                </c:pt>
                <c:pt idx="1086">
                  <c:v>915.57556214322813</c:v>
                </c:pt>
                <c:pt idx="1087">
                  <c:v>917.30384094217868</c:v>
                </c:pt>
                <c:pt idx="1088">
                  <c:v>919.03349194230566</c:v>
                </c:pt>
                <c:pt idx="1089">
                  <c:v>920.76451514360872</c:v>
                </c:pt>
                <c:pt idx="1090">
                  <c:v>922.49691054608775</c:v>
                </c:pt>
                <c:pt idx="1091">
                  <c:v>924.2306781497432</c:v>
                </c:pt>
                <c:pt idx="1092">
                  <c:v>925.9658179545745</c:v>
                </c:pt>
                <c:pt idx="1093">
                  <c:v>927.70232996058223</c:v>
                </c:pt>
                <c:pt idx="1094">
                  <c:v>929.44021416776604</c:v>
                </c:pt>
                <c:pt idx="1095">
                  <c:v>931.17947057612582</c:v>
                </c:pt>
                <c:pt idx="1096">
                  <c:v>932.9200991856618</c:v>
                </c:pt>
                <c:pt idx="1097">
                  <c:v>934.66209999637408</c:v>
                </c:pt>
                <c:pt idx="1098">
                  <c:v>936.40547300826256</c:v>
                </c:pt>
                <c:pt idx="1099">
                  <c:v>939.70835265684423</c:v>
                </c:pt>
                <c:pt idx="1100">
                  <c:v>941.45584227226095</c:v>
                </c:pt>
                <c:pt idx="1101">
                  <c:v>943.20470408885399</c:v>
                </c:pt>
                <c:pt idx="1102">
                  <c:v>944.9549381066231</c:v>
                </c:pt>
                <c:pt idx="1103">
                  <c:v>946.70654432556819</c:v>
                </c:pt>
                <c:pt idx="1104">
                  <c:v>948.4595227456897</c:v>
                </c:pt>
                <c:pt idx="1105">
                  <c:v>950.21387336698717</c:v>
                </c:pt>
                <c:pt idx="1106">
                  <c:v>951.96959618946096</c:v>
                </c:pt>
                <c:pt idx="1107">
                  <c:v>953.72669121311094</c:v>
                </c:pt>
                <c:pt idx="1108">
                  <c:v>955.48515843793678</c:v>
                </c:pt>
                <c:pt idx="1109">
                  <c:v>957.24499786393903</c:v>
                </c:pt>
                <c:pt idx="1110">
                  <c:v>959.00620949111737</c:v>
                </c:pt>
                <c:pt idx="1111">
                  <c:v>960.76879331947157</c:v>
                </c:pt>
                <c:pt idx="1112">
                  <c:v>962.53274934900242</c:v>
                </c:pt>
                <c:pt idx="1113">
                  <c:v>964.298077579709</c:v>
                </c:pt>
                <c:pt idx="1114">
                  <c:v>966.0647780115919</c:v>
                </c:pt>
                <c:pt idx="1115">
                  <c:v>967.8328506446511</c:v>
                </c:pt>
                <c:pt idx="1116">
                  <c:v>969.60229547888628</c:v>
                </c:pt>
                <c:pt idx="1117">
                  <c:v>971.37311251429765</c:v>
                </c:pt>
                <c:pt idx="1118">
                  <c:v>973.1453017508851</c:v>
                </c:pt>
                <c:pt idx="1119">
                  <c:v>974.9188631886484</c:v>
                </c:pt>
                <c:pt idx="1120">
                  <c:v>976.69379682758836</c:v>
                </c:pt>
                <c:pt idx="1121">
                  <c:v>978.46329330253229</c:v>
                </c:pt>
                <c:pt idx="1122">
                  <c:v>980.23415609583139</c:v>
                </c:pt>
                <c:pt idx="1123">
                  <c:v>982.00638520748578</c:v>
                </c:pt>
                <c:pt idx="1124">
                  <c:v>983.77998063749544</c:v>
                </c:pt>
                <c:pt idx="1125">
                  <c:v>985.5549423858605</c:v>
                </c:pt>
                <c:pt idx="1126">
                  <c:v>987.33127045258061</c:v>
                </c:pt>
                <c:pt idx="1127">
                  <c:v>989.108964837656</c:v>
                </c:pt>
                <c:pt idx="1128">
                  <c:v>990.88802554108645</c:v>
                </c:pt>
                <c:pt idx="1129">
                  <c:v>992.6684525628724</c:v>
                </c:pt>
                <c:pt idx="1130">
                  <c:v>994.45024590301375</c:v>
                </c:pt>
                <c:pt idx="1131">
                  <c:v>996.23340556151027</c:v>
                </c:pt>
                <c:pt idx="1132">
                  <c:v>998.01793153836206</c:v>
                </c:pt>
                <c:pt idx="1133">
                  <c:v>999.80382383356914</c:v>
                </c:pt>
                <c:pt idx="1134">
                  <c:v>1001.5910824471315</c:v>
                </c:pt>
                <c:pt idx="1135">
                  <c:v>1003.3797073790491</c:v>
                </c:pt>
                <c:pt idx="1136">
                  <c:v>1005.1696986293218</c:v>
                </c:pt>
                <c:pt idx="1137">
                  <c:v>1006.9610561979505</c:v>
                </c:pt>
                <c:pt idx="1138">
                  <c:v>1008.7537800849334</c:v>
                </c:pt>
                <c:pt idx="1139">
                  <c:v>1010.547870290272</c:v>
                </c:pt>
                <c:pt idx="1140">
                  <c:v>1012.3433268139662</c:v>
                </c:pt>
                <c:pt idx="1141">
                  <c:v>1014.1401496560154</c:v>
                </c:pt>
                <c:pt idx="1142">
                  <c:v>1015.9383388164199</c:v>
                </c:pt>
                <c:pt idx="1143">
                  <c:v>1017.7378942951796</c:v>
                </c:pt>
                <c:pt idx="1144">
                  <c:v>1019.5388160922943</c:v>
                </c:pt>
                <c:pt idx="1145">
                  <c:v>1021.3411042077649</c:v>
                </c:pt>
                <c:pt idx="1146">
                  <c:v>1023.1447586415902</c:v>
                </c:pt>
                <c:pt idx="1147">
                  <c:v>1026.5681834855839</c:v>
                </c:pt>
                <c:pt idx="1148">
                  <c:v>1028.3759368744752</c:v>
                </c:pt>
                <c:pt idx="1149">
                  <c:v>1030.1850565817217</c:v>
                </c:pt>
                <c:pt idx="1150">
                  <c:v>1031.9955426073236</c:v>
                </c:pt>
                <c:pt idx="1151">
                  <c:v>1033.8073949512807</c:v>
                </c:pt>
                <c:pt idx="1152">
                  <c:v>1035.6206136135932</c:v>
                </c:pt>
                <c:pt idx="1153">
                  <c:v>1037.4351985942606</c:v>
                </c:pt>
                <c:pt idx="1154">
                  <c:v>1039.251149893284</c:v>
                </c:pt>
                <c:pt idx="1155">
                  <c:v>1041.0684675106618</c:v>
                </c:pt>
                <c:pt idx="1156">
                  <c:v>1042.8871514463951</c:v>
                </c:pt>
                <c:pt idx="1157">
                  <c:v>1044.7072017004841</c:v>
                </c:pt>
                <c:pt idx="1158">
                  <c:v>1046.528618272928</c:v>
                </c:pt>
                <c:pt idx="1159">
                  <c:v>1048.3514011637276</c:v>
                </c:pt>
                <c:pt idx="1160">
                  <c:v>1050.1755503728821</c:v>
                </c:pt>
                <c:pt idx="1161">
                  <c:v>1052.0010659003919</c:v>
                </c:pt>
                <c:pt idx="1162">
                  <c:v>1053.827947746257</c:v>
                </c:pt>
                <c:pt idx="1163">
                  <c:v>1055.656195910477</c:v>
                </c:pt>
                <c:pt idx="1164">
                  <c:v>1057.9515849362542</c:v>
                </c:pt>
                <c:pt idx="1165">
                  <c:v>1060.2487279412633</c:v>
                </c:pt>
                <c:pt idx="1166">
                  <c:v>1062.5476249255041</c:v>
                </c:pt>
                <c:pt idx="1167">
                  <c:v>1064.8482758889768</c:v>
                </c:pt>
                <c:pt idx="1168">
                  <c:v>1067.1506808316815</c:v>
                </c:pt>
                <c:pt idx="1169">
                  <c:v>1069.454839753618</c:v>
                </c:pt>
                <c:pt idx="1170">
                  <c:v>1071.7607526547863</c:v>
                </c:pt>
                <c:pt idx="1171">
                  <c:v>1074.0684195351862</c:v>
                </c:pt>
                <c:pt idx="1172">
                  <c:v>1076.3778403948177</c:v>
                </c:pt>
                <c:pt idx="1173">
                  <c:v>1078.6890152336816</c:v>
                </c:pt>
                <c:pt idx="1174">
                  <c:v>1081.0019440517772</c:v>
                </c:pt>
                <c:pt idx="1175">
                  <c:v>1083.3166268491045</c:v>
                </c:pt>
                <c:pt idx="1176">
                  <c:v>1085.6330636256637</c:v>
                </c:pt>
                <c:pt idx="1177">
                  <c:v>1087.9512543814549</c:v>
                </c:pt>
                <c:pt idx="1178">
                  <c:v>1090.2711991164779</c:v>
                </c:pt>
                <c:pt idx="1179">
                  <c:v>1092.5928978307327</c:v>
                </c:pt>
                <c:pt idx="1180">
                  <c:v>1094.9163505242188</c:v>
                </c:pt>
                <c:pt idx="1181">
                  <c:v>1097.2415571969377</c:v>
                </c:pt>
                <c:pt idx="1182">
                  <c:v>1099.5685178488877</c:v>
                </c:pt>
                <c:pt idx="1183">
                  <c:v>1101.8972324800698</c:v>
                </c:pt>
                <c:pt idx="1184">
                  <c:v>1104.2277010904838</c:v>
                </c:pt>
                <c:pt idx="1185">
                  <c:v>1106.5599236801297</c:v>
                </c:pt>
                <c:pt idx="1186">
                  <c:v>1108.8939002490074</c:v>
                </c:pt>
                <c:pt idx="1187">
                  <c:v>1111.2296307971169</c:v>
                </c:pt>
                <c:pt idx="1188">
                  <c:v>1113.5671153244575</c:v>
                </c:pt>
                <c:pt idx="1189">
                  <c:v>1115.9063538310313</c:v>
                </c:pt>
                <c:pt idx="1190">
                  <c:v>1118.2473463168358</c:v>
                </c:pt>
                <c:pt idx="1191">
                  <c:v>1120.5900927818734</c:v>
                </c:pt>
                <c:pt idx="1192">
                  <c:v>1122.9345932261413</c:v>
                </c:pt>
                <c:pt idx="1193">
                  <c:v>1127.4408730736509</c:v>
                </c:pt>
                <c:pt idx="1194">
                  <c:v>1129.7906354556151</c:v>
                </c:pt>
                <c:pt idx="1195">
                  <c:v>1132.1421518168113</c:v>
                </c:pt>
                <c:pt idx="1196">
                  <c:v>1134.4954221572391</c:v>
                </c:pt>
                <c:pt idx="1197">
                  <c:v>1136.8504464768982</c:v>
                </c:pt>
                <c:pt idx="1198">
                  <c:v>1139.2072247757906</c:v>
                </c:pt>
                <c:pt idx="1199">
                  <c:v>1141.5657570539133</c:v>
                </c:pt>
                <c:pt idx="1200">
                  <c:v>1143.9260433112684</c:v>
                </c:pt>
                <c:pt idx="1201">
                  <c:v>1146.2880835478554</c:v>
                </c:pt>
                <c:pt idx="1202">
                  <c:v>1148.6518777636745</c:v>
                </c:pt>
                <c:pt idx="1203">
                  <c:v>1151.0174259587252</c:v>
                </c:pt>
                <c:pt idx="1204">
                  <c:v>1153.3847281330079</c:v>
                </c:pt>
                <c:pt idx="1205">
                  <c:v>1155.7537842865222</c:v>
                </c:pt>
                <c:pt idx="1206">
                  <c:v>1158.1245944192685</c:v>
                </c:pt>
                <c:pt idx="1207">
                  <c:v>1160.4971585312462</c:v>
                </c:pt>
                <c:pt idx="1208">
                  <c:v>1162.8714766224562</c:v>
                </c:pt>
                <c:pt idx="1209">
                  <c:v>1165.2475486928979</c:v>
                </c:pt>
                <c:pt idx="1210">
                  <c:v>1167.6253747425715</c:v>
                </c:pt>
                <c:pt idx="1211">
                  <c:v>1170.0049547714771</c:v>
                </c:pt>
                <c:pt idx="1212">
                  <c:v>1172.3862887796142</c:v>
                </c:pt>
                <c:pt idx="1213">
                  <c:v>1174.7693767669837</c:v>
                </c:pt>
                <c:pt idx="1214">
                  <c:v>1177.1542187335845</c:v>
                </c:pt>
                <c:pt idx="1215">
                  <c:v>1179.5408146794173</c:v>
                </c:pt>
                <c:pt idx="1216">
                  <c:v>1181.9291646044812</c:v>
                </c:pt>
                <c:pt idx="1217">
                  <c:v>1184.3192685087781</c:v>
                </c:pt>
                <c:pt idx="1218">
                  <c:v>1186.7111263923064</c:v>
                </c:pt>
                <c:pt idx="1219">
                  <c:v>1189.1047382550664</c:v>
                </c:pt>
                <c:pt idx="1220">
                  <c:v>1191.5001040970585</c:v>
                </c:pt>
                <c:pt idx="1221">
                  <c:v>1193.8972239182824</c:v>
                </c:pt>
                <c:pt idx="1222">
                  <c:v>1196.2960977187381</c:v>
                </c:pt>
                <c:pt idx="1223">
                  <c:v>1198.6967254984256</c:v>
                </c:pt>
                <c:pt idx="1224">
                  <c:v>1201.0991072573445</c:v>
                </c:pt>
                <c:pt idx="1225">
                  <c:v>1203.5032429954963</c:v>
                </c:pt>
                <c:pt idx="1226">
                  <c:v>1205.9091327128788</c:v>
                </c:pt>
                <c:pt idx="1227">
                  <c:v>1208.3167764094937</c:v>
                </c:pt>
                <c:pt idx="1228">
                  <c:v>1210.7261740853405</c:v>
                </c:pt>
                <c:pt idx="1229">
                  <c:v>1213.1373257404191</c:v>
                </c:pt>
                <c:pt idx="1230">
                  <c:v>1215.5502313747295</c:v>
                </c:pt>
                <c:pt idx="1231">
                  <c:v>1217.9648909882717</c:v>
                </c:pt>
                <c:pt idx="1232">
                  <c:v>1220.3813045810452</c:v>
                </c:pt>
                <c:pt idx="1233">
                  <c:v>1222.7994721530517</c:v>
                </c:pt>
                <c:pt idx="1234">
                  <c:v>1225.2193937042891</c:v>
                </c:pt>
                <c:pt idx="1235">
                  <c:v>1227.641069234759</c:v>
                </c:pt>
                <c:pt idx="1236">
                  <c:v>1230.0644987444598</c:v>
                </c:pt>
                <c:pt idx="1237">
                  <c:v>1232.4896822333931</c:v>
                </c:pt>
                <c:pt idx="1238">
                  <c:v>1234.9166197015581</c:v>
                </c:pt>
                <c:pt idx="1239">
                  <c:v>1237.3453111489553</c:v>
                </c:pt>
                <c:pt idx="1240">
                  <c:v>1242.0199730027211</c:v>
                </c:pt>
                <c:pt idx="1241">
                  <c:v>1244.4539263878132</c:v>
                </c:pt>
                <c:pt idx="1242">
                  <c:v>1246.8896337521373</c:v>
                </c:pt>
                <c:pt idx="1243">
                  <c:v>1249.3270950956942</c:v>
                </c:pt>
                <c:pt idx="1244">
                  <c:v>1251.7663104184815</c:v>
                </c:pt>
                <c:pt idx="1245">
                  <c:v>1254.2072797205014</c:v>
                </c:pt>
                <c:pt idx="1246">
                  <c:v>1256.6500030017528</c:v>
                </c:pt>
                <c:pt idx="1247">
                  <c:v>1259.0944802622359</c:v>
                </c:pt>
                <c:pt idx="1248">
                  <c:v>1261.5407115019518</c:v>
                </c:pt>
                <c:pt idx="1249">
                  <c:v>1263.988696720899</c:v>
                </c:pt>
                <c:pt idx="1250">
                  <c:v>1266.4384359190781</c:v>
                </c:pt>
                <c:pt idx="1251">
                  <c:v>1268.8899290964885</c:v>
                </c:pt>
                <c:pt idx="1252">
                  <c:v>1271.3431762531309</c:v>
                </c:pt>
                <c:pt idx="1253">
                  <c:v>1273.7981773890062</c:v>
                </c:pt>
                <c:pt idx="1254">
                  <c:v>1276.2549325041118</c:v>
                </c:pt>
                <c:pt idx="1255">
                  <c:v>1278.7134415984501</c:v>
                </c:pt>
                <c:pt idx="1256">
                  <c:v>1281.1737046720202</c:v>
                </c:pt>
                <c:pt idx="1257">
                  <c:v>1283.6357217248215</c:v>
                </c:pt>
                <c:pt idx="1258">
                  <c:v>1286.0994927568556</c:v>
                </c:pt>
                <c:pt idx="1259">
                  <c:v>1288.5650177681212</c:v>
                </c:pt>
                <c:pt idx="1260">
                  <c:v>1291.032296758618</c:v>
                </c:pt>
                <c:pt idx="1261">
                  <c:v>1293.5013297283472</c:v>
                </c:pt>
                <c:pt idx="1262">
                  <c:v>1295.9721166773081</c:v>
                </c:pt>
                <c:pt idx="1263">
                  <c:v>1298.4446576055018</c:v>
                </c:pt>
                <c:pt idx="1264">
                  <c:v>1300.9189525129259</c:v>
                </c:pt>
                <c:pt idx="1265">
                  <c:v>1303.3950013995825</c:v>
                </c:pt>
                <c:pt idx="1266">
                  <c:v>1305.8728042654709</c:v>
                </c:pt>
                <c:pt idx="1267">
                  <c:v>1308.3523611105907</c:v>
                </c:pt>
                <c:pt idx="1268">
                  <c:v>1310.8336719349434</c:v>
                </c:pt>
                <c:pt idx="1269">
                  <c:v>1313.3167367385272</c:v>
                </c:pt>
                <c:pt idx="1270">
                  <c:v>1315.8015555213424</c:v>
                </c:pt>
                <c:pt idx="1271">
                  <c:v>1318.2881282833898</c:v>
                </c:pt>
                <c:pt idx="1272">
                  <c:v>1320.7764550246693</c:v>
                </c:pt>
                <c:pt idx="1273">
                  <c:v>1323.2665357451808</c:v>
                </c:pt>
                <c:pt idx="1274">
                  <c:v>1325.7583704449237</c:v>
                </c:pt>
                <c:pt idx="1275">
                  <c:v>1328.2519591238988</c:v>
                </c:pt>
                <c:pt idx="1276">
                  <c:v>1330.7473017821051</c:v>
                </c:pt>
                <c:pt idx="1277">
                  <c:v>1333.2443984195434</c:v>
                </c:pt>
                <c:pt idx="1278">
                  <c:v>1335.7432490362148</c:v>
                </c:pt>
                <c:pt idx="1279">
                  <c:v>1338.243853632117</c:v>
                </c:pt>
                <c:pt idx="1280">
                  <c:v>1340.7462122072507</c:v>
                </c:pt>
                <c:pt idx="1281">
                  <c:v>1343.2503247616164</c:v>
                </c:pt>
                <c:pt idx="1282">
                  <c:v>1345.7561912952142</c:v>
                </c:pt>
                <c:pt idx="1283">
                  <c:v>1348.263811808044</c:v>
                </c:pt>
                <c:pt idx="1284">
                  <c:v>1350.7731863001059</c:v>
                </c:pt>
                <c:pt idx="1285">
                  <c:v>1353.2843147713991</c:v>
                </c:pt>
                <c:pt idx="1286">
                  <c:v>1355.7971972219236</c:v>
                </c:pt>
                <c:pt idx="1287">
                  <c:v>1358.3118336516809</c:v>
                </c:pt>
                <c:pt idx="1288">
                  <c:v>1363.1583854701671</c:v>
                </c:pt>
                <c:pt idx="1289">
                  <c:v>1365.6782838376196</c:v>
                </c:pt>
                <c:pt idx="1290">
                  <c:v>1368.1999361843041</c:v>
                </c:pt>
                <c:pt idx="1291">
                  <c:v>1370.7233425102197</c:v>
                </c:pt>
                <c:pt idx="1292">
                  <c:v>1373.2485028153683</c:v>
                </c:pt>
                <c:pt idx="1293">
                  <c:v>1375.775417099748</c:v>
                </c:pt>
                <c:pt idx="1294">
                  <c:v>1378.3040853633597</c:v>
                </c:pt>
                <c:pt idx="1295">
                  <c:v>1380.8345076062028</c:v>
                </c:pt>
                <c:pt idx="1296">
                  <c:v>1383.3666838282784</c:v>
                </c:pt>
                <c:pt idx="1297">
                  <c:v>1385.9006140295864</c:v>
                </c:pt>
                <c:pt idx="1298">
                  <c:v>1388.4362982101247</c:v>
                </c:pt>
                <c:pt idx="1299">
                  <c:v>1390.973736369896</c:v>
                </c:pt>
                <c:pt idx="1300">
                  <c:v>1393.5129285088985</c:v>
                </c:pt>
                <c:pt idx="1301">
                  <c:v>1396.0538746271325</c:v>
                </c:pt>
                <c:pt idx="1302">
                  <c:v>1398.5965747245996</c:v>
                </c:pt>
                <c:pt idx="1303">
                  <c:v>1401.141028801298</c:v>
                </c:pt>
                <c:pt idx="1304">
                  <c:v>1403.6872368572276</c:v>
                </c:pt>
                <c:pt idx="1305">
                  <c:v>1406.2351988923895</c:v>
                </c:pt>
                <c:pt idx="1306">
                  <c:v>1408.7849149067833</c:v>
                </c:pt>
                <c:pt idx="1307">
                  <c:v>1411.3363849004095</c:v>
                </c:pt>
                <c:pt idx="1308">
                  <c:v>1413.8896088732665</c:v>
                </c:pt>
                <c:pt idx="1309">
                  <c:v>1416.4445868253561</c:v>
                </c:pt>
                <c:pt idx="1310">
                  <c:v>1419.0013187566769</c:v>
                </c:pt>
                <c:pt idx="1311">
                  <c:v>1421.5598046672294</c:v>
                </c:pt>
                <c:pt idx="1312">
                  <c:v>1424.1200445570148</c:v>
                </c:pt>
                <c:pt idx="1313">
                  <c:v>1426.6820384260316</c:v>
                </c:pt>
                <c:pt idx="1314">
                  <c:v>1429.2457862742795</c:v>
                </c:pt>
                <c:pt idx="1315">
                  <c:v>1431.8112881017598</c:v>
                </c:pt>
                <c:pt idx="1316">
                  <c:v>1434.378543908472</c:v>
                </c:pt>
                <c:pt idx="1317">
                  <c:v>1436.947553694416</c:v>
                </c:pt>
                <c:pt idx="1318">
                  <c:v>1439.5183174595918</c:v>
                </c:pt>
                <c:pt idx="1319">
                  <c:v>1442.0908352039996</c:v>
                </c:pt>
                <c:pt idx="1320">
                  <c:v>1444.6651069276384</c:v>
                </c:pt>
                <c:pt idx="1321">
                  <c:v>1447.2411326305098</c:v>
                </c:pt>
                <c:pt idx="1322">
                  <c:v>1449.8189123126135</c:v>
                </c:pt>
                <c:pt idx="1323">
                  <c:v>1452.3984459739486</c:v>
                </c:pt>
                <c:pt idx="1324">
                  <c:v>1454.979733614515</c:v>
                </c:pt>
                <c:pt idx="1325">
                  <c:v>1457.5627752343137</c:v>
                </c:pt>
                <c:pt idx="1326">
                  <c:v>1460.1475708333442</c:v>
                </c:pt>
                <c:pt idx="1327">
                  <c:v>1462.7341204116067</c:v>
                </c:pt>
                <c:pt idx="1328">
                  <c:v>1465.3224239691008</c:v>
                </c:pt>
                <c:pt idx="1329">
                  <c:v>1467.9124815058271</c:v>
                </c:pt>
                <c:pt idx="1330">
                  <c:v>1470.5042930217842</c:v>
                </c:pt>
                <c:pt idx="1331">
                  <c:v>1473.0978585169739</c:v>
                </c:pt>
                <c:pt idx="1332">
                  <c:v>1475.6931779913962</c:v>
                </c:pt>
                <c:pt idx="1333">
                  <c:v>1478.2902514450489</c:v>
                </c:pt>
                <c:pt idx="1334">
                  <c:v>1483.3016773113277</c:v>
                </c:pt>
                <c:pt idx="1335">
                  <c:v>1485.9040127026763</c:v>
                </c:pt>
                <c:pt idx="1336">
                  <c:v>1488.5081020732575</c:v>
                </c:pt>
                <c:pt idx="1337">
                  <c:v>1491.1139454230702</c:v>
                </c:pt>
                <c:pt idx="1338">
                  <c:v>1493.7215427521146</c:v>
                </c:pt>
                <c:pt idx="1339">
                  <c:v>1496.3308940603904</c:v>
                </c:pt>
                <c:pt idx="1340">
                  <c:v>1498.9419993478984</c:v>
                </c:pt>
                <c:pt idx="1341">
                  <c:v>1501.5548586146388</c:v>
                </c:pt>
                <c:pt idx="1342">
                  <c:v>1504.1694718606102</c:v>
                </c:pt>
                <c:pt idx="1343">
                  <c:v>1506.7858390858137</c:v>
                </c:pt>
                <c:pt idx="1344">
                  <c:v>1509.4039602902492</c:v>
                </c:pt>
                <c:pt idx="1345">
                  <c:v>1512.0238354739156</c:v>
                </c:pt>
                <c:pt idx="1346">
                  <c:v>1514.6454646368156</c:v>
                </c:pt>
                <c:pt idx="1347">
                  <c:v>1517.2688477789466</c:v>
                </c:pt>
                <c:pt idx="1348">
                  <c:v>1519.8939849003091</c:v>
                </c:pt>
                <c:pt idx="1349">
                  <c:v>1522.5208760009036</c:v>
                </c:pt>
                <c:pt idx="1350">
                  <c:v>1525.14952108073</c:v>
                </c:pt>
                <c:pt idx="1351">
                  <c:v>1527.7799201397888</c:v>
                </c:pt>
                <c:pt idx="1352">
                  <c:v>1530.4120731780786</c:v>
                </c:pt>
                <c:pt idx="1353">
                  <c:v>1533.0459801956004</c:v>
                </c:pt>
                <c:pt idx="1354">
                  <c:v>1535.6816411923544</c:v>
                </c:pt>
                <c:pt idx="1355">
                  <c:v>1538.3190561683396</c:v>
                </c:pt>
                <c:pt idx="1356">
                  <c:v>1540.9582251235579</c:v>
                </c:pt>
                <c:pt idx="1357">
                  <c:v>1543.5991480580071</c:v>
                </c:pt>
                <c:pt idx="1358">
                  <c:v>1546.2418249716879</c:v>
                </c:pt>
                <c:pt idx="1359">
                  <c:v>1548.886255864601</c:v>
                </c:pt>
                <c:pt idx="1360">
                  <c:v>1551.5324407367457</c:v>
                </c:pt>
                <c:pt idx="1361">
                  <c:v>1554.1803795881226</c:v>
                </c:pt>
                <c:pt idx="1362">
                  <c:v>1556.8300724187311</c:v>
                </c:pt>
                <c:pt idx="1363">
                  <c:v>1559.4815192285719</c:v>
                </c:pt>
                <c:pt idx="1364">
                  <c:v>1562.1347200176433</c:v>
                </c:pt>
                <c:pt idx="1365">
                  <c:v>1564.7896747859475</c:v>
                </c:pt>
                <c:pt idx="1366">
                  <c:v>1567.4463835334841</c:v>
                </c:pt>
                <c:pt idx="1367">
                  <c:v>1570.1048462602519</c:v>
                </c:pt>
                <c:pt idx="1368">
                  <c:v>1572.7650629662508</c:v>
                </c:pt>
                <c:pt idx="1369">
                  <c:v>1575.4270336514824</c:v>
                </c:pt>
                <c:pt idx="1370">
                  <c:v>1578.0907583159455</c:v>
                </c:pt>
                <c:pt idx="1371">
                  <c:v>1580.7562369596408</c:v>
                </c:pt>
                <c:pt idx="1372">
                  <c:v>1583.4234695825678</c:v>
                </c:pt>
                <c:pt idx="1373">
                  <c:v>1586.0924561847269</c:v>
                </c:pt>
                <c:pt idx="1374">
                  <c:v>1588.7631967661166</c:v>
                </c:pt>
                <c:pt idx="1375">
                  <c:v>1591.4356913267391</c:v>
                </c:pt>
                <c:pt idx="1376">
                  <c:v>1594.1099398665942</c:v>
                </c:pt>
                <c:pt idx="1377">
                  <c:v>1596.7859423856796</c:v>
                </c:pt>
                <c:pt idx="1378">
                  <c:v>1599.4636988839975</c:v>
                </c:pt>
                <c:pt idx="1379">
                  <c:v>1602.1432093615476</c:v>
                </c:pt>
                <c:pt idx="1380">
                  <c:v>1604.8244738183287</c:v>
                </c:pt>
                <c:pt idx="1381">
                  <c:v>1610.0042816908647</c:v>
                </c:pt>
                <c:pt idx="1382">
                  <c:v>1612.690808085342</c:v>
                </c:pt>
                <c:pt idx="1383">
                  <c:v>1615.3790884590503</c:v>
                </c:pt>
                <c:pt idx="1384">
                  <c:v>1618.0691228119913</c:v>
                </c:pt>
                <c:pt idx="1385">
                  <c:v>1620.7609111441645</c:v>
                </c:pt>
                <c:pt idx="1386">
                  <c:v>1623.4544534555687</c:v>
                </c:pt>
                <c:pt idx="1387">
                  <c:v>1626.1497497462049</c:v>
                </c:pt>
                <c:pt idx="1388">
                  <c:v>1628.8468000160733</c:v>
                </c:pt>
                <c:pt idx="1389">
                  <c:v>1631.5456042651726</c:v>
                </c:pt>
                <c:pt idx="1390">
                  <c:v>1634.2461624935049</c:v>
                </c:pt>
                <c:pt idx="1391">
                  <c:v>1636.9484747010688</c:v>
                </c:pt>
                <c:pt idx="1392">
                  <c:v>1639.6525408878636</c:v>
                </c:pt>
                <c:pt idx="1393">
                  <c:v>1642.358361053891</c:v>
                </c:pt>
                <c:pt idx="1394">
                  <c:v>1645.0659351991503</c:v>
                </c:pt>
                <c:pt idx="1395">
                  <c:v>1647.7752633236419</c:v>
                </c:pt>
                <c:pt idx="1396">
                  <c:v>1650.4863454273643</c:v>
                </c:pt>
                <c:pt idx="1397">
                  <c:v>1653.199181510319</c:v>
                </c:pt>
                <c:pt idx="1398">
                  <c:v>1655.9137715725055</c:v>
                </c:pt>
                <c:pt idx="1399">
                  <c:v>1658.6301156139234</c:v>
                </c:pt>
                <c:pt idx="1400">
                  <c:v>1661.3482136345744</c:v>
                </c:pt>
                <c:pt idx="1401">
                  <c:v>1664.0680656344566</c:v>
                </c:pt>
                <c:pt idx="1402">
                  <c:v>1666.7896716135699</c:v>
                </c:pt>
                <c:pt idx="1403">
                  <c:v>1669.5130315719157</c:v>
                </c:pt>
                <c:pt idx="1404">
                  <c:v>1672.2381455094933</c:v>
                </c:pt>
                <c:pt idx="1405">
                  <c:v>1674.9650134263027</c:v>
                </c:pt>
                <c:pt idx="1406">
                  <c:v>1677.6936353223441</c:v>
                </c:pt>
                <c:pt idx="1407">
                  <c:v>1680.4240111976171</c:v>
                </c:pt>
                <c:pt idx="1408">
                  <c:v>1683.1561410521215</c:v>
                </c:pt>
                <c:pt idx="1409">
                  <c:v>1685.8900248858583</c:v>
                </c:pt>
                <c:pt idx="1410">
                  <c:v>1688.6256626988279</c:v>
                </c:pt>
                <c:pt idx="1411">
                  <c:v>1691.3630544910284</c:v>
                </c:pt>
                <c:pt idx="1412">
                  <c:v>1694.10220026246</c:v>
                </c:pt>
                <c:pt idx="1413">
                  <c:v>1696.8431000131241</c:v>
                </c:pt>
                <c:pt idx="1414">
                  <c:v>1699.5857537430199</c:v>
                </c:pt>
                <c:pt idx="1415">
                  <c:v>1702.3301614521479</c:v>
                </c:pt>
                <c:pt idx="1416">
                  <c:v>1705.0763231405076</c:v>
                </c:pt>
                <c:pt idx="1417">
                  <c:v>1707.8242388080989</c:v>
                </c:pt>
                <c:pt idx="1418">
                  <c:v>1710.573908454922</c:v>
                </c:pt>
                <c:pt idx="1419">
                  <c:v>1713.3253320809772</c:v>
                </c:pt>
                <c:pt idx="1420">
                  <c:v>1716.0785096862651</c:v>
                </c:pt>
                <c:pt idx="1421">
                  <c:v>1718.8334412707834</c:v>
                </c:pt>
                <c:pt idx="1422">
                  <c:v>1721.5901268345342</c:v>
                </c:pt>
                <c:pt idx="1423">
                  <c:v>1724.3485663775168</c:v>
                </c:pt>
                <c:pt idx="1424">
                  <c:v>1727.1087598997303</c:v>
                </c:pt>
                <c:pt idx="1425">
                  <c:v>1729.8707074011772</c:v>
                </c:pt>
                <c:pt idx="1426">
                  <c:v>1732.6344088818553</c:v>
                </c:pt>
                <c:pt idx="1427">
                  <c:v>1735.3998643417651</c:v>
                </c:pt>
                <c:pt idx="1428">
                  <c:v>1740.7480542205567</c:v>
                </c:pt>
                <c:pt idx="1429">
                  <c:v>1743.5187716181629</c:v>
                </c:pt>
                <c:pt idx="1430">
                  <c:v>1746.2912429949997</c:v>
                </c:pt>
                <c:pt idx="1431">
                  <c:v>1749.0654683510688</c:v>
                </c:pt>
                <c:pt idx="1432">
                  <c:v>1751.8414476863695</c:v>
                </c:pt>
                <c:pt idx="1433">
                  <c:v>1754.6191810009018</c:v>
                </c:pt>
                <c:pt idx="1434">
                  <c:v>1757.398668294667</c:v>
                </c:pt>
                <c:pt idx="1435">
                  <c:v>1760.1799095676638</c:v>
                </c:pt>
                <c:pt idx="1436">
                  <c:v>1762.9629048198913</c:v>
                </c:pt>
                <c:pt idx="1437">
                  <c:v>1765.7476540513514</c:v>
                </c:pt>
                <c:pt idx="1438">
                  <c:v>1768.5341572620437</c:v>
                </c:pt>
                <c:pt idx="1439">
                  <c:v>1771.3224144519681</c:v>
                </c:pt>
                <c:pt idx="1440">
                  <c:v>1774.1124256211233</c:v>
                </c:pt>
                <c:pt idx="1441">
                  <c:v>1776.9041907695107</c:v>
                </c:pt>
                <c:pt idx="1442">
                  <c:v>1779.6977098971299</c:v>
                </c:pt>
                <c:pt idx="1443">
                  <c:v>1782.4929830039805</c:v>
                </c:pt>
                <c:pt idx="1444">
                  <c:v>1785.290010090064</c:v>
                </c:pt>
                <c:pt idx="1445">
                  <c:v>1788.0887911553791</c:v>
                </c:pt>
                <c:pt idx="1446">
                  <c:v>1790.8893261999251</c:v>
                </c:pt>
                <c:pt idx="1447">
                  <c:v>1793.6916152237036</c:v>
                </c:pt>
                <c:pt idx="1448">
                  <c:v>1796.4956582267141</c:v>
                </c:pt>
                <c:pt idx="1449">
                  <c:v>1799.3014552089562</c:v>
                </c:pt>
                <c:pt idx="1450">
                  <c:v>1802.1090061704303</c:v>
                </c:pt>
                <c:pt idx="1451">
                  <c:v>1804.9183111111363</c:v>
                </c:pt>
                <c:pt idx="1452">
                  <c:v>1807.7293700310734</c:v>
                </c:pt>
                <c:pt idx="1453">
                  <c:v>1810.5421829302427</c:v>
                </c:pt>
                <c:pt idx="1454">
                  <c:v>1813.356749808645</c:v>
                </c:pt>
                <c:pt idx="1455">
                  <c:v>1816.1730706662781</c:v>
                </c:pt>
                <c:pt idx="1456">
                  <c:v>1818.9911455031424</c:v>
                </c:pt>
                <c:pt idx="1457">
                  <c:v>1821.8109743192394</c:v>
                </c:pt>
                <c:pt idx="1458">
                  <c:v>1824.7151667118142</c:v>
                </c:pt>
                <c:pt idx="1459">
                  <c:v>1827.6211681016675</c:v>
                </c:pt>
                <c:pt idx="1460">
                  <c:v>1830.5289784887996</c:v>
                </c:pt>
                <c:pt idx="1461">
                  <c:v>1833.4385978732103</c:v>
                </c:pt>
                <c:pt idx="1462">
                  <c:v>1836.3500262548991</c:v>
                </c:pt>
                <c:pt idx="1463">
                  <c:v>1839.2632636338669</c:v>
                </c:pt>
                <c:pt idx="1464">
                  <c:v>1842.1783100101143</c:v>
                </c:pt>
                <c:pt idx="1465">
                  <c:v>1845.0951653836387</c:v>
                </c:pt>
                <c:pt idx="1466">
                  <c:v>1848.0138297544424</c:v>
                </c:pt>
                <c:pt idx="1467">
                  <c:v>1850.9343031225249</c:v>
                </c:pt>
                <c:pt idx="1468">
                  <c:v>1853.856585487885</c:v>
                </c:pt>
                <c:pt idx="1469">
                  <c:v>1856.7806768505252</c:v>
                </c:pt>
                <c:pt idx="1470">
                  <c:v>1859.7065772104436</c:v>
                </c:pt>
                <c:pt idx="1471">
                  <c:v>1862.6342865676404</c:v>
                </c:pt>
                <c:pt idx="1472">
                  <c:v>1865.5638049221152</c:v>
                </c:pt>
                <c:pt idx="1473">
                  <c:v>1868.4951322738693</c:v>
                </c:pt>
                <c:pt idx="1474">
                  <c:v>1871.428268622903</c:v>
                </c:pt>
                <c:pt idx="1475">
                  <c:v>1877.1119853340801</c:v>
                </c:pt>
                <c:pt idx="1476">
                  <c:v>1880.0505486749487</c:v>
                </c:pt>
                <c:pt idx="1477">
                  <c:v>1882.9909210130954</c:v>
                </c:pt>
                <c:pt idx="1478">
                  <c:v>1887.1915761330683</c:v>
                </c:pt>
                <c:pt idx="1479">
                  <c:v>1891.3948668340854</c:v>
                </c:pt>
                <c:pt idx="1480">
                  <c:v>1895.6007931161469</c:v>
                </c:pt>
                <c:pt idx="1481">
                  <c:v>1899.8093549792543</c:v>
                </c:pt>
                <c:pt idx="1482">
                  <c:v>1904.0205524234066</c:v>
                </c:pt>
                <c:pt idx="1483">
                  <c:v>1908.2343854486057</c:v>
                </c:pt>
                <c:pt idx="1484">
                  <c:v>1912.4508540548472</c:v>
                </c:pt>
                <c:pt idx="1485">
                  <c:v>1916.6699582421356</c:v>
                </c:pt>
                <c:pt idx="1486">
                  <c:v>1920.8916980104686</c:v>
                </c:pt>
                <c:pt idx="1487">
                  <c:v>1925.1160733598463</c:v>
                </c:pt>
                <c:pt idx="1488">
                  <c:v>1929.3430842902708</c:v>
                </c:pt>
                <c:pt idx="1489">
                  <c:v>1933.5727308017395</c:v>
                </c:pt>
                <c:pt idx="1490">
                  <c:v>1937.8050128942521</c:v>
                </c:pt>
                <c:pt idx="1491">
                  <c:v>1942.0399305678113</c:v>
                </c:pt>
                <c:pt idx="1492">
                  <c:v>1946.2774838224154</c:v>
                </c:pt>
                <c:pt idx="1493">
                  <c:v>1950.5176726580646</c:v>
                </c:pt>
                <c:pt idx="1494">
                  <c:v>1954.7604970747593</c:v>
                </c:pt>
                <c:pt idx="1495">
                  <c:v>1959.0059570724989</c:v>
                </c:pt>
                <c:pt idx="1496">
                  <c:v>1963.2540526512826</c:v>
                </c:pt>
                <c:pt idx="1497">
                  <c:v>1967.5047838111127</c:v>
                </c:pt>
                <c:pt idx="1498">
                  <c:v>1971.7581505519888</c:v>
                </c:pt>
                <c:pt idx="1499">
                  <c:v>1976.0141528739089</c:v>
                </c:pt>
                <c:pt idx="1500">
                  <c:v>1980.2727907768733</c:v>
                </c:pt>
                <c:pt idx="1501">
                  <c:v>1984.5340642608835</c:v>
                </c:pt>
                <c:pt idx="1502">
                  <c:v>1988.7979733259397</c:v>
                </c:pt>
                <c:pt idx="1503">
                  <c:v>1993.0645179720402</c:v>
                </c:pt>
                <c:pt idx="1504">
                  <c:v>1997.3336981991861</c:v>
                </c:pt>
                <c:pt idx="1505">
                  <c:v>2001.6055140073772</c:v>
                </c:pt>
                <c:pt idx="1506">
                  <c:v>2005.8799653966123</c:v>
                </c:pt>
                <c:pt idx="1507">
                  <c:v>2010.1570523668943</c:v>
                </c:pt>
                <c:pt idx="1508">
                  <c:v>2014.4367749182218</c:v>
                </c:pt>
                <c:pt idx="1509">
                  <c:v>2018.7191330505925</c:v>
                </c:pt>
                <c:pt idx="1510">
                  <c:v>2023.0041267640095</c:v>
                </c:pt>
                <c:pt idx="1511">
                  <c:v>2027.2917560584715</c:v>
                </c:pt>
                <c:pt idx="1512">
                  <c:v>2031.5820209339777</c:v>
                </c:pt>
                <c:pt idx="1513">
                  <c:v>2035.8749213905312</c:v>
                </c:pt>
                <c:pt idx="1514">
                  <c:v>2040.1704574281289</c:v>
                </c:pt>
                <c:pt idx="1515">
                  <c:v>2044.4686290467716</c:v>
                </c:pt>
                <c:pt idx="1516">
                  <c:v>2048.7694362464586</c:v>
                </c:pt>
                <c:pt idx="1517">
                  <c:v>2053.0728790271914</c:v>
                </c:pt>
                <c:pt idx="1518">
                  <c:v>2057.3789573889708</c:v>
                </c:pt>
                <c:pt idx="1519">
                  <c:v>2061.6876713317929</c:v>
                </c:pt>
                <c:pt idx="1520">
                  <c:v>2065.9990208556619</c:v>
                </c:pt>
                <c:pt idx="1521">
                  <c:v>2070.3130059605751</c:v>
                </c:pt>
                <c:pt idx="1522">
                  <c:v>2074.6296266465329</c:v>
                </c:pt>
                <c:pt idx="1523">
                  <c:v>2083.0827917828633</c:v>
                </c:pt>
                <c:pt idx="1524">
                  <c:v>2087.4073192119567</c:v>
                </c:pt>
                <c:pt idx="1525">
                  <c:v>2091.7344822220962</c:v>
                </c:pt>
                <c:pt idx="1526">
                  <c:v>2096.0642808132807</c:v>
                </c:pt>
                <c:pt idx="1527">
                  <c:v>2100.3967149855116</c:v>
                </c:pt>
                <c:pt idx="1528">
                  <c:v>2104.7317847387853</c:v>
                </c:pt>
                <c:pt idx="1529">
                  <c:v>2109.0694900731055</c:v>
                </c:pt>
                <c:pt idx="1530">
                  <c:v>2113.4098309884707</c:v>
                </c:pt>
                <c:pt idx="1531">
                  <c:v>2117.7528074848801</c:v>
                </c:pt>
                <c:pt idx="1532">
                  <c:v>2122.0984195623369</c:v>
                </c:pt>
                <c:pt idx="1533">
                  <c:v>2126.4466672208373</c:v>
                </c:pt>
                <c:pt idx="1534">
                  <c:v>2130.7975504603819</c:v>
                </c:pt>
                <c:pt idx="1535">
                  <c:v>2135.1510692809729</c:v>
                </c:pt>
                <c:pt idx="1536">
                  <c:v>2139.507223682609</c:v>
                </c:pt>
                <c:pt idx="1537">
                  <c:v>2143.8660136652902</c:v>
                </c:pt>
                <c:pt idx="1538">
                  <c:v>2148.2274392290169</c:v>
                </c:pt>
                <c:pt idx="1539">
                  <c:v>2152.5915003737882</c:v>
                </c:pt>
                <c:pt idx="1540">
                  <c:v>2156.9581970996041</c:v>
                </c:pt>
                <c:pt idx="1541">
                  <c:v>2161.3275294064661</c:v>
                </c:pt>
                <c:pt idx="1542">
                  <c:v>2165.6994972943739</c:v>
                </c:pt>
                <c:pt idx="1543">
                  <c:v>2170.0741007633264</c:v>
                </c:pt>
                <c:pt idx="1544">
                  <c:v>2174.4513398133226</c:v>
                </c:pt>
                <c:pt idx="1545">
                  <c:v>2178.8312144443653</c:v>
                </c:pt>
                <c:pt idx="1546">
                  <c:v>2183.213724656453</c:v>
                </c:pt>
                <c:pt idx="1547">
                  <c:v>2187.5988704495858</c:v>
                </c:pt>
                <c:pt idx="1548">
                  <c:v>2191.9866518237636</c:v>
                </c:pt>
                <c:pt idx="1549">
                  <c:v>2196.377068778987</c:v>
                </c:pt>
                <c:pt idx="1550">
                  <c:v>2200.7701213152545</c:v>
                </c:pt>
                <c:pt idx="1551">
                  <c:v>2205.1658094325676</c:v>
                </c:pt>
                <c:pt idx="1552">
                  <c:v>2209.5641331309271</c:v>
                </c:pt>
                <c:pt idx="1553">
                  <c:v>2213.9650924103303</c:v>
                </c:pt>
                <c:pt idx="1554">
                  <c:v>2218.3686872707794</c:v>
                </c:pt>
                <c:pt idx="1555">
                  <c:v>2222.7749177122732</c:v>
                </c:pt>
                <c:pt idx="1556">
                  <c:v>2227.1837837348112</c:v>
                </c:pt>
                <c:pt idx="1557">
                  <c:v>2231.5952853383965</c:v>
                </c:pt>
                <c:pt idx="1558">
                  <c:v>2236.0094225230264</c:v>
                </c:pt>
                <c:pt idx="1559">
                  <c:v>2240.4261952887009</c:v>
                </c:pt>
                <c:pt idx="1560">
                  <c:v>2244.8456036354196</c:v>
                </c:pt>
                <c:pt idx="1561">
                  <c:v>2249.2676475631847</c:v>
                </c:pt>
                <c:pt idx="1562">
                  <c:v>2253.6923270719958</c:v>
                </c:pt>
                <c:pt idx="1563">
                  <c:v>2258.1196421618502</c:v>
                </c:pt>
                <c:pt idx="1564">
                  <c:v>2262.5495928327505</c:v>
                </c:pt>
                <c:pt idx="1565">
                  <c:v>2266.9821790846963</c:v>
                </c:pt>
                <c:pt idx="1566">
                  <c:v>2271.4174009176859</c:v>
                </c:pt>
                <c:pt idx="1567">
                  <c:v>2275.8552583317232</c:v>
                </c:pt>
                <c:pt idx="1568">
                  <c:v>2280.2957513268043</c:v>
                </c:pt>
                <c:pt idx="1569">
                  <c:v>2288.9966610813772</c:v>
                </c:pt>
                <c:pt idx="1570">
                  <c:v>2293.4450608195939</c:v>
                </c:pt>
                <c:pt idx="1571">
                  <c:v>2297.8960961388566</c:v>
                </c:pt>
                <c:pt idx="1572">
                  <c:v>2302.3497670391621</c:v>
                </c:pt>
                <c:pt idx="1573">
                  <c:v>2306.8060735205145</c:v>
                </c:pt>
                <c:pt idx="1574">
                  <c:v>2311.2650155829115</c:v>
                </c:pt>
                <c:pt idx="1575">
                  <c:v>2315.7265932263531</c:v>
                </c:pt>
                <c:pt idx="1576">
                  <c:v>2320.1908064508411</c:v>
                </c:pt>
                <c:pt idx="1577">
                  <c:v>2324.6576552563743</c:v>
                </c:pt>
                <c:pt idx="1578">
                  <c:v>2329.1271396429511</c:v>
                </c:pt>
                <c:pt idx="1579">
                  <c:v>2333.5992596105739</c:v>
                </c:pt>
                <c:pt idx="1580">
                  <c:v>2338.0740151592418</c:v>
                </c:pt>
                <c:pt idx="1581">
                  <c:v>2342.5514062889556</c:v>
                </c:pt>
                <c:pt idx="1582">
                  <c:v>2347.0314329997136</c:v>
                </c:pt>
                <c:pt idx="1583">
                  <c:v>2351.5140952915176</c:v>
                </c:pt>
                <c:pt idx="1584">
                  <c:v>2355.9993931643648</c:v>
                </c:pt>
                <c:pt idx="1585">
                  <c:v>2360.4873266182594</c:v>
                </c:pt>
                <c:pt idx="1586">
                  <c:v>2364.9778956531991</c:v>
                </c:pt>
                <c:pt idx="1587">
                  <c:v>2369.4711002691829</c:v>
                </c:pt>
                <c:pt idx="1588">
                  <c:v>2373.9669404662113</c:v>
                </c:pt>
                <c:pt idx="1589">
                  <c:v>2378.4654162442857</c:v>
                </c:pt>
                <c:pt idx="1590">
                  <c:v>2382.9665276034057</c:v>
                </c:pt>
                <c:pt idx="1591">
                  <c:v>2387.4702745435702</c:v>
                </c:pt>
                <c:pt idx="1592">
                  <c:v>2391.9766570647798</c:v>
                </c:pt>
                <c:pt idx="1593">
                  <c:v>2396.4856751670359</c:v>
                </c:pt>
                <c:pt idx="1594">
                  <c:v>2400.9973288503347</c:v>
                </c:pt>
                <c:pt idx="1595">
                  <c:v>2405.5116181146795</c:v>
                </c:pt>
                <c:pt idx="1596">
                  <c:v>2410.0285429600717</c:v>
                </c:pt>
                <c:pt idx="1597">
                  <c:v>2414.5481033865067</c:v>
                </c:pt>
                <c:pt idx="1598">
                  <c:v>2419.0702993939867</c:v>
                </c:pt>
                <c:pt idx="1599">
                  <c:v>2423.5951309825132</c:v>
                </c:pt>
                <c:pt idx="1600">
                  <c:v>2428.1225981520838</c:v>
                </c:pt>
                <c:pt idx="1601">
                  <c:v>2432.6527009027013</c:v>
                </c:pt>
                <c:pt idx="1602">
                  <c:v>2437.1854392343621</c:v>
                </c:pt>
                <c:pt idx="1603">
                  <c:v>2441.7208131470693</c:v>
                </c:pt>
                <c:pt idx="1604">
                  <c:v>2446.2588226408197</c:v>
                </c:pt>
                <c:pt idx="1605">
                  <c:v>2450.7994677156166</c:v>
                </c:pt>
                <c:pt idx="1606">
                  <c:v>2455.3427483714599</c:v>
                </c:pt>
                <c:pt idx="1607">
                  <c:v>2459.8886646083465</c:v>
                </c:pt>
                <c:pt idx="1608">
                  <c:v>2464.4372164262782</c:v>
                </c:pt>
                <c:pt idx="1609">
                  <c:v>2468.9884038252562</c:v>
                </c:pt>
                <c:pt idx="1610">
                  <c:v>2473.542226805278</c:v>
                </c:pt>
                <c:pt idx="1611">
                  <c:v>2478.0986853663462</c:v>
                </c:pt>
                <c:pt idx="1612">
                  <c:v>2482.6577795084595</c:v>
                </c:pt>
                <c:pt idx="1613">
                  <c:v>2487.2195092316169</c:v>
                </c:pt>
                <c:pt idx="1614">
                  <c:v>2491.7838745358204</c:v>
                </c:pt>
                <c:pt idx="1615">
                  <c:v>2496.3508754210688</c:v>
                </c:pt>
                <c:pt idx="1616">
                  <c:v>2505.3048009559784</c:v>
                </c:pt>
                <c:pt idx="1617">
                  <c:v>2509.8797085843626</c:v>
                </c:pt>
                <c:pt idx="1618">
                  <c:v>2514.4572517937918</c:v>
                </c:pt>
                <c:pt idx="1619">
                  <c:v>2519.0374305842652</c:v>
                </c:pt>
                <c:pt idx="1620">
                  <c:v>2523.6202449557854</c:v>
                </c:pt>
                <c:pt idx="1621">
                  <c:v>2528.2056949083499</c:v>
                </c:pt>
                <c:pt idx="1622">
                  <c:v>2532.7937804419585</c:v>
                </c:pt>
                <c:pt idx="1623">
                  <c:v>2537.3845015566139</c:v>
                </c:pt>
                <c:pt idx="1624">
                  <c:v>2541.977858252314</c:v>
                </c:pt>
                <c:pt idx="1625">
                  <c:v>2546.5738505290592</c:v>
                </c:pt>
                <c:pt idx="1626">
                  <c:v>2551.1724783868494</c:v>
                </c:pt>
                <c:pt idx="1627">
                  <c:v>2555.7737418256852</c:v>
                </c:pt>
                <c:pt idx="1628">
                  <c:v>2560.3776408455651</c:v>
                </c:pt>
                <c:pt idx="1629">
                  <c:v>2564.9841754464901</c:v>
                </c:pt>
                <c:pt idx="1630">
                  <c:v>2569.5933456284624</c:v>
                </c:pt>
                <c:pt idx="1631">
                  <c:v>2574.2051513914785</c:v>
                </c:pt>
                <c:pt idx="1632">
                  <c:v>2578.8195927355382</c:v>
                </c:pt>
                <c:pt idx="1633">
                  <c:v>2583.4366696606453</c:v>
                </c:pt>
                <c:pt idx="1634">
                  <c:v>2588.056382166797</c:v>
                </c:pt>
                <c:pt idx="1635">
                  <c:v>2592.6787302539933</c:v>
                </c:pt>
                <c:pt idx="1636">
                  <c:v>2597.3037139222356</c:v>
                </c:pt>
                <c:pt idx="1637">
                  <c:v>2601.9313331715225</c:v>
                </c:pt>
                <c:pt idx="1638">
                  <c:v>2606.561588001854</c:v>
                </c:pt>
                <c:pt idx="1639">
                  <c:v>2611.1944784132306</c:v>
                </c:pt>
                <c:pt idx="1640">
                  <c:v>2615.8300044056546</c:v>
                </c:pt>
                <c:pt idx="1641">
                  <c:v>2620.4681659791213</c:v>
                </c:pt>
                <c:pt idx="1642">
                  <c:v>2625.108963133634</c:v>
                </c:pt>
                <c:pt idx="1643">
                  <c:v>2629.7523958691922</c:v>
                </c:pt>
                <c:pt idx="1644">
                  <c:v>2634.3984641857946</c:v>
                </c:pt>
                <c:pt idx="1645">
                  <c:v>2639.0471680834435</c:v>
                </c:pt>
                <c:pt idx="1646">
                  <c:v>2643.6985075621374</c:v>
                </c:pt>
                <c:pt idx="1647">
                  <c:v>2648.3524826218759</c:v>
                </c:pt>
                <c:pt idx="1648">
                  <c:v>2653.009093262659</c:v>
                </c:pt>
                <c:pt idx="1649">
                  <c:v>2657.6683394844877</c:v>
                </c:pt>
                <c:pt idx="1650">
                  <c:v>2662.3302212873627</c:v>
                </c:pt>
                <c:pt idx="1651">
                  <c:v>2666.9947386712811</c:v>
                </c:pt>
                <c:pt idx="1652">
                  <c:v>2671.6618916362449</c:v>
                </c:pt>
                <c:pt idx="1653">
                  <c:v>2676.3316801822548</c:v>
                </c:pt>
                <c:pt idx="1654">
                  <c:v>2681.0041043093083</c:v>
                </c:pt>
                <c:pt idx="1655">
                  <c:v>2685.6791640174092</c:v>
                </c:pt>
                <c:pt idx="1656">
                  <c:v>2690.3568593065543</c:v>
                </c:pt>
                <c:pt idx="1657">
                  <c:v>2695.0371901767435</c:v>
                </c:pt>
                <c:pt idx="1658">
                  <c:v>2699.7201566279787</c:v>
                </c:pt>
                <c:pt idx="1659">
                  <c:v>2704.4057586602589</c:v>
                </c:pt>
                <c:pt idx="1660">
                  <c:v>2709.0939962735865</c:v>
                </c:pt>
                <c:pt idx="1661">
                  <c:v>2713.7848694679565</c:v>
                </c:pt>
                <c:pt idx="1662">
                  <c:v>2718.4783782433719</c:v>
                </c:pt>
                <c:pt idx="1663">
                  <c:v>2727.685319558615</c:v>
                </c:pt>
                <c:pt idx="1664">
                  <c:v>2732.3867350771679</c:v>
                </c:pt>
                <c:pt idx="1665">
                  <c:v>2737.0907861767646</c:v>
                </c:pt>
                <c:pt idx="1666">
                  <c:v>2741.7974728574054</c:v>
                </c:pt>
                <c:pt idx="1667">
                  <c:v>2746.5067951190922</c:v>
                </c:pt>
                <c:pt idx="1668">
                  <c:v>2751.2187529618241</c:v>
                </c:pt>
                <c:pt idx="1669">
                  <c:v>2755.933346385601</c:v>
                </c:pt>
                <c:pt idx="1670">
                  <c:v>2760.6505753904239</c:v>
                </c:pt>
                <c:pt idx="1671">
                  <c:v>2765.3704399762914</c:v>
                </c:pt>
                <c:pt idx="1672">
                  <c:v>2770.0929401432031</c:v>
                </c:pt>
                <c:pt idx="1673">
                  <c:v>2774.8180758911612</c:v>
                </c:pt>
                <c:pt idx="1674">
                  <c:v>2779.5458472201653</c:v>
                </c:pt>
                <c:pt idx="1675">
                  <c:v>2784.2762541302131</c:v>
                </c:pt>
                <c:pt idx="1676">
                  <c:v>2789.009296621306</c:v>
                </c:pt>
                <c:pt idx="1677">
                  <c:v>2793.744974693444</c:v>
                </c:pt>
                <c:pt idx="1678">
                  <c:v>2798.4832883466283</c:v>
                </c:pt>
                <c:pt idx="1679">
                  <c:v>2803.2242375808569</c:v>
                </c:pt>
                <c:pt idx="1680">
                  <c:v>2807.9678223961309</c:v>
                </c:pt>
                <c:pt idx="1681">
                  <c:v>2812.7140427924496</c:v>
                </c:pt>
                <c:pt idx="1682">
                  <c:v>2817.4628987698125</c:v>
                </c:pt>
                <c:pt idx="1683">
                  <c:v>2822.2143903282222</c:v>
                </c:pt>
                <c:pt idx="1684">
                  <c:v>2826.9685174676779</c:v>
                </c:pt>
                <c:pt idx="1685">
                  <c:v>2831.7252801881759</c:v>
                </c:pt>
                <c:pt idx="1686">
                  <c:v>2836.4846784897218</c:v>
                </c:pt>
                <c:pt idx="1687">
                  <c:v>2841.2467123723113</c:v>
                </c:pt>
                <c:pt idx="1688">
                  <c:v>2846.0113818359455</c:v>
                </c:pt>
                <c:pt idx="1689">
                  <c:v>2850.778686880627</c:v>
                </c:pt>
                <c:pt idx="1690">
                  <c:v>2855.5486275063527</c:v>
                </c:pt>
                <c:pt idx="1691">
                  <c:v>2860.3212037131229</c:v>
                </c:pt>
                <c:pt idx="1692">
                  <c:v>2865.0964155009378</c:v>
                </c:pt>
                <c:pt idx="1693">
                  <c:v>2869.8742628697987</c:v>
                </c:pt>
                <c:pt idx="1694">
                  <c:v>2874.6547458197065</c:v>
                </c:pt>
                <c:pt idx="1695">
                  <c:v>2879.4378643506561</c:v>
                </c:pt>
                <c:pt idx="1696">
                  <c:v>2884.2236184626522</c:v>
                </c:pt>
                <c:pt idx="1697">
                  <c:v>2889.0120081556938</c:v>
                </c:pt>
                <c:pt idx="1698">
                  <c:v>2893.8030334297791</c:v>
                </c:pt>
                <c:pt idx="1699">
                  <c:v>2898.5966942849118</c:v>
                </c:pt>
                <c:pt idx="1700">
                  <c:v>2903.3929907210886</c:v>
                </c:pt>
                <c:pt idx="1701">
                  <c:v>2908.19192273831</c:v>
                </c:pt>
                <c:pt idx="1702">
                  <c:v>2912.9934903365765</c:v>
                </c:pt>
                <c:pt idx="1703">
                  <c:v>2917.7976935158895</c:v>
                </c:pt>
                <c:pt idx="1704">
                  <c:v>2922.604532276247</c:v>
                </c:pt>
                <c:pt idx="1705">
                  <c:v>2927.4140066176501</c:v>
                </c:pt>
                <c:pt idx="1706">
                  <c:v>2932.2261165400973</c:v>
                </c:pt>
                <c:pt idx="1707">
                  <c:v>2937.0408620435896</c:v>
                </c:pt>
                <c:pt idx="1708">
                  <c:v>2941.8582431281279</c:v>
                </c:pt>
                <c:pt idx="1709">
                  <c:v>2946.6782597937122</c:v>
                </c:pt>
                <c:pt idx="1710">
                  <c:v>2956.1382168892901</c:v>
                </c:pt>
                <c:pt idx="1711">
                  <c:v>2960.9661402980087</c:v>
                </c:pt>
                <c:pt idx="1712">
                  <c:v>6000</c:v>
                </c:pt>
              </c:numCache>
            </c:numRef>
          </c:xVal>
          <c:yVal>
            <c:numRef>
              <c:f>'Curves Lambda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1-7D10-4948-A02B-732F12A800BC}"/>
            </c:ext>
          </c:extLst>
        </c:ser>
        <c:ser>
          <c:idx val="3"/>
          <c:order val="2"/>
          <c:tx>
            <c:v>SBI1</c:v>
          </c:tx>
          <c:spPr>
            <a:ln w="12700">
              <a:solidFill>
                <a:srgbClr val="00FF00"/>
              </a:solidFill>
              <a:prstDash val="lgDash"/>
            </a:ln>
          </c:spPr>
          <c:marker>
            <c:symbol val="none"/>
          </c:marker>
          <c:xVal>
            <c:numRef>
              <c:f>'Curves Lambda train'!$U$2:$U$5000</c:f>
            </c:numRef>
          </c:xVal>
          <c:yVal>
            <c:numRef>
              <c:f>'Curves Lambda train'!$AJ$2:$AJ$5000</c:f>
            </c:numRef>
          </c:yVal>
          <c:smooth val="0"/>
          <c:extLst>
            <c:ext xmlns:c16="http://schemas.microsoft.com/office/drawing/2014/chart" uri="{C3380CC4-5D6E-409C-BE32-E72D297353CC}">
              <c16:uniqueId val="{00000002-7D10-4948-A02B-732F12A800BC}"/>
            </c:ext>
          </c:extLst>
        </c:ser>
        <c:ser>
          <c:idx val="4"/>
          <c:order val="3"/>
          <c:tx>
            <c:v>SBI2</c:v>
          </c:tx>
          <c:spPr>
            <a:ln w="12700">
              <a:solidFill>
                <a:srgbClr val="0000FF"/>
              </a:solidFill>
              <a:prstDash val="lgDash"/>
            </a:ln>
          </c:spPr>
          <c:marker>
            <c:symbol val="none"/>
          </c:marker>
          <c:xVal>
            <c:numRef>
              <c:f>'Curves Lambda train'!$V$2:$V$5000</c:f>
              <c:numCache>
                <c:formatCode>0.00</c:formatCode>
                <c:ptCount val="4999"/>
                <c:pt idx="455">
                  <c:v>-45.02535109239092</c:v>
                </c:pt>
                <c:pt idx="456">
                  <c:v>229.69337848027288</c:v>
                </c:pt>
                <c:pt idx="457">
                  <c:v>231.58148646416947</c:v>
                </c:pt>
                <c:pt idx="458">
                  <c:v>233.46321203341029</c:v>
                </c:pt>
                <c:pt idx="459">
                  <c:v>235.33877782165285</c:v>
                </c:pt>
                <c:pt idx="460">
                  <c:v>237.2083966744012</c:v>
                </c:pt>
                <c:pt idx="461">
                  <c:v>239.0722722274933</c:v>
                </c:pt>
                <c:pt idx="462">
                  <c:v>240.93059944267983</c:v>
                </c:pt>
                <c:pt idx="463">
                  <c:v>242.78356510410768</c:v>
                </c:pt>
                <c:pt idx="464">
                  <c:v>244.63134827913086</c:v>
                </c:pt>
                <c:pt idx="465">
                  <c:v>246.47412074651987</c:v>
                </c:pt>
                <c:pt idx="466">
                  <c:v>248.31204739483687</c:v>
                </c:pt>
                <c:pt idx="467">
                  <c:v>250.14528659346865</c:v>
                </c:pt>
                <c:pt idx="468">
                  <c:v>251.97399053856904</c:v>
                </c:pt>
                <c:pt idx="469">
                  <c:v>253.79830557594653</c:v>
                </c:pt>
                <c:pt idx="470">
                  <c:v>255.61837250273959</c:v>
                </c:pt>
                <c:pt idx="471">
                  <c:v>257.434326849554</c:v>
                </c:pt>
                <c:pt idx="472">
                  <c:v>259.24629914457876</c:v>
                </c:pt>
                <c:pt idx="473">
                  <c:v>261.05441516106384</c:v>
                </c:pt>
                <c:pt idx="474">
                  <c:v>262.85879614941859</c:v>
                </c:pt>
                <c:pt idx="475">
                  <c:v>264.65955905507587</c:v>
                </c:pt>
                <c:pt idx="476">
                  <c:v>266.45681672317346</c:v>
                </c:pt>
                <c:pt idx="477">
                  <c:v>268.25067809100796</c:v>
                </c:pt>
                <c:pt idx="478">
                  <c:v>270.04124836914059</c:v>
                </c:pt>
                <c:pt idx="479">
                  <c:v>271.82862921195743</c:v>
                </c:pt>
                <c:pt idx="480">
                  <c:v>273.61291887842174</c:v>
                </c:pt>
                <c:pt idx="481">
                  <c:v>275.39421238369732</c:v>
                </c:pt>
                <c:pt idx="482">
                  <c:v>277.17260164226423</c:v>
                </c:pt>
                <c:pt idx="483">
                  <c:v>278.94817560310128</c:v>
                </c:pt>
                <c:pt idx="484">
                  <c:v>280.72102037746436</c:v>
                </c:pt>
                <c:pt idx="485">
                  <c:v>282.49121935974597</c:v>
                </c:pt>
                <c:pt idx="486">
                  <c:v>284.25885334186898</c:v>
                </c:pt>
                <c:pt idx="487">
                  <c:v>286.02400062162849</c:v>
                </c:pt>
                <c:pt idx="488">
                  <c:v>287.78673710536657</c:v>
                </c:pt>
                <c:pt idx="489">
                  <c:v>290.25038950811478</c:v>
                </c:pt>
                <c:pt idx="490">
                  <c:v>292.0098952360492</c:v>
                </c:pt>
                <c:pt idx="491">
                  <c:v>293.76720448733192</c:v>
                </c:pt>
                <c:pt idx="492">
                  <c:v>295.52238452785605</c:v>
                </c:pt>
                <c:pt idx="493">
                  <c:v>297.27550067204237</c:v>
                </c:pt>
                <c:pt idx="494">
                  <c:v>299.02661635815656</c:v>
                </c:pt>
                <c:pt idx="495">
                  <c:v>300.7757932199749</c:v>
                </c:pt>
                <c:pt idx="496">
                  <c:v>302.52309115501157</c:v>
                </c:pt>
                <c:pt idx="497">
                  <c:v>304.26856838950641</c:v>
                </c:pt>
                <c:pt idx="498">
                  <c:v>306.01228154035795</c:v>
                </c:pt>
                <c:pt idx="499">
                  <c:v>307.75428567417379</c:v>
                </c:pt>
                <c:pt idx="500">
                  <c:v>309.49463436360054</c:v>
                </c:pt>
                <c:pt idx="501">
                  <c:v>311.23337974108335</c:v>
                </c:pt>
                <c:pt idx="502">
                  <c:v>312.97057255019752</c:v>
                </c:pt>
                <c:pt idx="503">
                  <c:v>314.70626219468147</c:v>
                </c:pt>
                <c:pt idx="504">
                  <c:v>316.44049678529808</c:v>
                </c:pt>
                <c:pt idx="505">
                  <c:v>318.17332318463758</c:v>
                </c:pt>
                <c:pt idx="506">
                  <c:v>319.90478704997196</c:v>
                </c:pt>
                <c:pt idx="507">
                  <c:v>321.63493287426263</c:v>
                </c:pt>
                <c:pt idx="508">
                  <c:v>323.36380402541681</c:v>
                </c:pt>
                <c:pt idx="509">
                  <c:v>325.09144278388374</c:v>
                </c:pt>
                <c:pt idx="510">
                  <c:v>326.81789037867304</c:v>
                </c:pt>
                <c:pt idx="511">
                  <c:v>328.54318702187686</c:v>
                </c:pt>
                <c:pt idx="512">
                  <c:v>330.26737194176962</c:v>
                </c:pt>
                <c:pt idx="513">
                  <c:v>331.99048341455693</c:v>
                </c:pt>
                <c:pt idx="514">
                  <c:v>333.71255879483772</c:v>
                </c:pt>
                <c:pt idx="515">
                  <c:v>335.43363454484535</c:v>
                </c:pt>
                <c:pt idx="516">
                  <c:v>337.15374626252401</c:v>
                </c:pt>
                <c:pt idx="517">
                  <c:v>338.87292870849751</c:v>
                </c:pt>
                <c:pt idx="518">
                  <c:v>340.59121583198316</c:v>
                </c:pt>
                <c:pt idx="519">
                  <c:v>342.30864079570006</c:v>
                </c:pt>
                <c:pt idx="520">
                  <c:v>344.02523599981782</c:v>
                </c:pt>
                <c:pt idx="521">
                  <c:v>345.74103310499197</c:v>
                </c:pt>
                <c:pt idx="522">
                  <c:v>347.45606305452714</c:v>
                </c:pt>
                <c:pt idx="523">
                  <c:v>349.17035609570655</c:v>
                </c:pt>
                <c:pt idx="524">
                  <c:v>350.88394180032861</c:v>
                </c:pt>
                <c:pt idx="525">
                  <c:v>352.5968490844823</c:v>
                </c:pt>
                <c:pt idx="526">
                  <c:v>354.30910622759774</c:v>
                </c:pt>
                <c:pt idx="527">
                  <c:v>356.02074089080423</c:v>
                </c:pt>
                <c:pt idx="528">
                  <c:v>357.73178013462359</c:v>
                </c:pt>
                <c:pt idx="529">
                  <c:v>359.44225043603058</c:v>
                </c:pt>
                <c:pt idx="530">
                  <c:v>361.15217770490563</c:v>
                </c:pt>
                <c:pt idx="531">
                  <c:v>362.86158729990717</c:v>
                </c:pt>
                <c:pt idx="532">
                  <c:v>364.57050404378663</c:v>
                </c:pt>
                <c:pt idx="533">
                  <c:v>366.27895223817234</c:v>
                </c:pt>
                <c:pt idx="534">
                  <c:v>367.98695567784148</c:v>
                </c:pt>
                <c:pt idx="535">
                  <c:v>370.46228422255871</c:v>
                </c:pt>
                <c:pt idx="536">
                  <c:v>372.17083977934476</c:v>
                </c:pt>
                <c:pt idx="537">
                  <c:v>373.87901906014429</c:v>
                </c:pt>
                <c:pt idx="538">
                  <c:v>375.58684396556566</c:v>
                </c:pt>
                <c:pt idx="539">
                  <c:v>377.29433595377839</c:v>
                </c:pt>
                <c:pt idx="540">
                  <c:v>379.00151605213341</c:v>
                </c:pt>
                <c:pt idx="541">
                  <c:v>380.70840486840234</c:v>
                </c:pt>
                <c:pt idx="542">
                  <c:v>382.41502260164987</c:v>
                </c:pt>
                <c:pt idx="543">
                  <c:v>384.12138905275282</c:v>
                </c:pt>
                <c:pt idx="544">
                  <c:v>385.82752363458309</c:v>
                </c:pt>
                <c:pt idx="545">
                  <c:v>387.53344538186178</c:v>
                </c:pt>
                <c:pt idx="546">
                  <c:v>389.23917296070317</c:v>
                </c:pt>
                <c:pt idx="547">
                  <c:v>390.94472467785658</c:v>
                </c:pt>
                <c:pt idx="548">
                  <c:v>392.65011848965787</c:v>
                </c:pt>
                <c:pt idx="549">
                  <c:v>394.35537201070463</c:v>
                </c:pt>
                <c:pt idx="550">
                  <c:v>396.06050252226032</c:v>
                </c:pt>
                <c:pt idx="551">
                  <c:v>397.76552698040189</c:v>
                </c:pt>
                <c:pt idx="552">
                  <c:v>399.47046202391834</c:v>
                </c:pt>
                <c:pt idx="553">
                  <c:v>401.1753239819692</c:v>
                </c:pt>
                <c:pt idx="554">
                  <c:v>402.88012888151354</c:v>
                </c:pt>
                <c:pt idx="555">
                  <c:v>404.58489245451415</c:v>
                </c:pt>
                <c:pt idx="556">
                  <c:v>406.28963014492962</c:v>
                </c:pt>
                <c:pt idx="557">
                  <c:v>407.99435711549802</c:v>
                </c:pt>
                <c:pt idx="558">
                  <c:v>409.69908825432202</c:v>
                </c:pt>
                <c:pt idx="559">
                  <c:v>411.40383818126173</c:v>
                </c:pt>
                <c:pt idx="560">
                  <c:v>413.10862125414053</c:v>
                </c:pt>
                <c:pt idx="561">
                  <c:v>414.8134515747733</c:v>
                </c:pt>
                <c:pt idx="562">
                  <c:v>416.5183429948213</c:v>
                </c:pt>
                <c:pt idx="563">
                  <c:v>418.22330912147925</c:v>
                </c:pt>
                <c:pt idx="564">
                  <c:v>419.92836332300294</c:v>
                </c:pt>
                <c:pt idx="565">
                  <c:v>421.63351873407873</c:v>
                </c:pt>
                <c:pt idx="566">
                  <c:v>423.33878826104456</c:v>
                </c:pt>
                <c:pt idx="567">
                  <c:v>425.04418458696421</c:v>
                </c:pt>
                <c:pt idx="568">
                  <c:v>426.74972017656222</c:v>
                </c:pt>
                <c:pt idx="569">
                  <c:v>428.45540728102247</c:v>
                </c:pt>
                <c:pt idx="570">
                  <c:v>430.16125794265406</c:v>
                </c:pt>
                <c:pt idx="571">
                  <c:v>431.86728399943263</c:v>
                </c:pt>
                <c:pt idx="572">
                  <c:v>433.57349708941655</c:v>
                </c:pt>
                <c:pt idx="573">
                  <c:v>435.27990865504603</c:v>
                </c:pt>
                <c:pt idx="574">
                  <c:v>436.98652994732549</c:v>
                </c:pt>
                <c:pt idx="575">
                  <c:v>438.69337202989584</c:v>
                </c:pt>
                <c:pt idx="576">
                  <c:v>440.40044578299808</c:v>
                </c:pt>
                <c:pt idx="577">
                  <c:v>442.10776190733372</c:v>
                </c:pt>
                <c:pt idx="578">
                  <c:v>443.81533092782263</c:v>
                </c:pt>
                <c:pt idx="579">
                  <c:v>445.52316319726435</c:v>
                </c:pt>
                <c:pt idx="580">
                  <c:v>447.23126889990328</c:v>
                </c:pt>
                <c:pt idx="581">
                  <c:v>448.93965805490393</c:v>
                </c:pt>
                <c:pt idx="582">
                  <c:v>451.48195273424517</c:v>
                </c:pt>
                <c:pt idx="583">
                  <c:v>453.19231040915327</c:v>
                </c:pt>
                <c:pt idx="584">
                  <c:v>454.90298063685304</c:v>
                </c:pt>
                <c:pt idx="585">
                  <c:v>456.61397280918612</c:v>
                </c:pt>
                <c:pt idx="586">
                  <c:v>458.325296169002</c:v>
                </c:pt>
                <c:pt idx="587">
                  <c:v>460.03695981313655</c:v>
                </c:pt>
                <c:pt idx="588">
                  <c:v>461.74897269531778</c:v>
                </c:pt>
                <c:pt idx="589">
                  <c:v>463.46134362899818</c:v>
                </c:pt>
                <c:pt idx="590">
                  <c:v>465.17408129011909</c:v>
                </c:pt>
                <c:pt idx="591">
                  <c:v>466.88719421980647</c:v>
                </c:pt>
                <c:pt idx="592">
                  <c:v>468.60069082700113</c:v>
                </c:pt>
                <c:pt idx="593">
                  <c:v>470.31457939102631</c:v>
                </c:pt>
                <c:pt idx="594">
                  <c:v>472.02886806409151</c:v>
                </c:pt>
                <c:pt idx="595">
                  <c:v>473.74356487373802</c:v>
                </c:pt>
                <c:pt idx="596">
                  <c:v>475.45867772522524</c:v>
                </c:pt>
                <c:pt idx="597">
                  <c:v>477.17421440386033</c:v>
                </c:pt>
                <c:pt idx="598">
                  <c:v>478.89018257727389</c:v>
                </c:pt>
                <c:pt idx="599">
                  <c:v>480.60658979764025</c:v>
                </c:pt>
                <c:pt idx="600">
                  <c:v>482.32344350384722</c:v>
                </c:pt>
                <c:pt idx="601">
                  <c:v>484.04075102361503</c:v>
                </c:pt>
                <c:pt idx="602">
                  <c:v>485.75851957556625</c:v>
                </c:pt>
                <c:pt idx="603">
                  <c:v>487.4767562712475</c:v>
                </c:pt>
                <c:pt idx="604">
                  <c:v>489.19546811710529</c:v>
                </c:pt>
                <c:pt idx="605">
                  <c:v>490.91466201641617</c:v>
                </c:pt>
                <c:pt idx="606">
                  <c:v>492.63434477117335</c:v>
                </c:pt>
                <c:pt idx="607">
                  <c:v>494.35452308393087</c:v>
                </c:pt>
                <c:pt idx="608">
                  <c:v>496.07520355960571</c:v>
                </c:pt>
                <c:pt idx="609">
                  <c:v>497.79639270723965</c:v>
                </c:pt>
                <c:pt idx="610">
                  <c:v>499.51809694172175</c:v>
                </c:pt>
                <c:pt idx="611">
                  <c:v>501.24032258547288</c:v>
                </c:pt>
                <c:pt idx="612">
                  <c:v>502.96307587009204</c:v>
                </c:pt>
                <c:pt idx="613">
                  <c:v>504.68636293796823</c:v>
                </c:pt>
                <c:pt idx="614">
                  <c:v>506.41018984385505</c:v>
                </c:pt>
                <c:pt idx="615">
                  <c:v>508.13456255641165</c:v>
                </c:pt>
                <c:pt idx="616">
                  <c:v>509.85948695971103</c:v>
                </c:pt>
                <c:pt idx="617">
                  <c:v>511.58496885471385</c:v>
                </c:pt>
                <c:pt idx="618">
                  <c:v>513.31101396071267</c:v>
                </c:pt>
                <c:pt idx="619">
                  <c:v>515.03762791674376</c:v>
                </c:pt>
                <c:pt idx="620">
                  <c:v>516.76481628296847</c:v>
                </c:pt>
                <c:pt idx="621">
                  <c:v>518.49258454202732</c:v>
                </c:pt>
                <c:pt idx="622">
                  <c:v>520.22093810036279</c:v>
                </c:pt>
                <c:pt idx="623">
                  <c:v>521.9498822895157</c:v>
                </c:pt>
                <c:pt idx="624">
                  <c:v>523.67942236739486</c:v>
                </c:pt>
                <c:pt idx="625">
                  <c:v>525.40956351951854</c:v>
                </c:pt>
                <c:pt idx="626">
                  <c:v>527.14031086023169</c:v>
                </c:pt>
                <c:pt idx="627">
                  <c:v>528.87166943389673</c:v>
                </c:pt>
                <c:pt idx="628">
                  <c:v>530.60364421606073</c:v>
                </c:pt>
                <c:pt idx="629">
                  <c:v>533.23571798556395</c:v>
                </c:pt>
                <c:pt idx="630">
                  <c:v>534.97031204297195</c:v>
                </c:pt>
                <c:pt idx="631">
                  <c:v>536.70553683393882</c:v>
                </c:pt>
                <c:pt idx="632">
                  <c:v>538.44139706994667</c:v>
                </c:pt>
                <c:pt idx="633">
                  <c:v>540.17789739914701</c:v>
                </c:pt>
                <c:pt idx="634">
                  <c:v>541.91504240739403</c:v>
                </c:pt>
                <c:pt idx="635">
                  <c:v>543.65283661925366</c:v>
                </c:pt>
                <c:pt idx="636">
                  <c:v>545.39128449899476</c:v>
                </c:pt>
                <c:pt idx="637">
                  <c:v>547.13039045156029</c:v>
                </c:pt>
                <c:pt idx="638">
                  <c:v>548.87015882351807</c:v>
                </c:pt>
                <c:pt idx="639">
                  <c:v>550.61059390399441</c:v>
                </c:pt>
                <c:pt idx="640">
                  <c:v>552.35169992558849</c:v>
                </c:pt>
                <c:pt idx="641">
                  <c:v>554.09348106526841</c:v>
                </c:pt>
                <c:pt idx="642">
                  <c:v>555.83594144525136</c:v>
                </c:pt>
                <c:pt idx="643">
                  <c:v>557.57908513386383</c:v>
                </c:pt>
                <c:pt idx="644">
                  <c:v>559.32291614638984</c:v>
                </c:pt>
                <c:pt idx="645">
                  <c:v>561.06743844589732</c:v>
                </c:pt>
                <c:pt idx="646">
                  <c:v>562.81265594405204</c:v>
                </c:pt>
                <c:pt idx="647">
                  <c:v>564.55857250191696</c:v>
                </c:pt>
                <c:pt idx="648">
                  <c:v>566.30519193073155</c:v>
                </c:pt>
                <c:pt idx="649">
                  <c:v>568.05251799268194</c:v>
                </c:pt>
                <c:pt idx="650">
                  <c:v>569.80055440165347</c:v>
                </c:pt>
                <c:pt idx="651">
                  <c:v>571.54930482396776</c:v>
                </c:pt>
                <c:pt idx="652">
                  <c:v>573.29877287911097</c:v>
                </c:pt>
                <c:pt idx="653">
                  <c:v>575.04896214044174</c:v>
                </c:pt>
                <c:pt idx="654">
                  <c:v>576.79987613589242</c:v>
                </c:pt>
                <c:pt idx="655">
                  <c:v>578.55151834865205</c:v>
                </c:pt>
                <c:pt idx="656">
                  <c:v>580.30389221784026</c:v>
                </c:pt>
                <c:pt idx="657">
                  <c:v>582.0570011391676</c:v>
                </c:pt>
                <c:pt idx="658">
                  <c:v>583.81084846558224</c:v>
                </c:pt>
                <c:pt idx="659">
                  <c:v>585.56543750790786</c:v>
                </c:pt>
                <c:pt idx="660">
                  <c:v>587.3207715354672</c:v>
                </c:pt>
                <c:pt idx="661">
                  <c:v>589.07685377669577</c:v>
                </c:pt>
                <c:pt idx="662">
                  <c:v>590.83368741974436</c:v>
                </c:pt>
                <c:pt idx="663">
                  <c:v>592.59127561306923</c:v>
                </c:pt>
                <c:pt idx="664">
                  <c:v>594.34962146601447</c:v>
                </c:pt>
                <c:pt idx="665">
                  <c:v>596.10872804938117</c:v>
                </c:pt>
                <c:pt idx="666">
                  <c:v>597.86859839598833</c:v>
                </c:pt>
                <c:pt idx="667">
                  <c:v>599.62923550122252</c:v>
                </c:pt>
                <c:pt idx="668">
                  <c:v>601.3906423235785</c:v>
                </c:pt>
                <c:pt idx="669">
                  <c:v>603.15282178519078</c:v>
                </c:pt>
                <c:pt idx="670">
                  <c:v>604.91577677235432</c:v>
                </c:pt>
                <c:pt idx="671">
                  <c:v>606.67951013603738</c:v>
                </c:pt>
                <c:pt idx="672">
                  <c:v>608.44402469238548</c:v>
                </c:pt>
                <c:pt idx="673">
                  <c:v>610.20932322321539</c:v>
                </c:pt>
                <c:pt idx="674">
                  <c:v>611.97540847650248</c:v>
                </c:pt>
                <c:pt idx="675">
                  <c:v>613.74228316685674</c:v>
                </c:pt>
                <c:pt idx="676">
                  <c:v>615.50994997599423</c:v>
                </c:pt>
                <c:pt idx="677">
                  <c:v>618.24512728179457</c:v>
                </c:pt>
                <c:pt idx="678">
                  <c:v>620.01575844554259</c:v>
                </c:pt>
                <c:pt idx="679">
                  <c:v>621.78718958042816</c:v>
                </c:pt>
                <c:pt idx="680">
                  <c:v>623.5594232411247</c:v>
                </c:pt>
                <c:pt idx="681">
                  <c:v>625.33246195164179</c:v>
                </c:pt>
                <c:pt idx="682">
                  <c:v>627.1063082057467</c:v>
                </c:pt>
                <c:pt idx="683">
                  <c:v>628.88096446738325</c:v>
                </c:pt>
                <c:pt idx="684">
                  <c:v>630.65643317108027</c:v>
                </c:pt>
                <c:pt idx="685">
                  <c:v>632.43271672235323</c:v>
                </c:pt>
                <c:pt idx="686">
                  <c:v>634.20981749810244</c:v>
                </c:pt>
                <c:pt idx="687">
                  <c:v>635.98773784700006</c:v>
                </c:pt>
                <c:pt idx="688">
                  <c:v>637.76648008987513</c:v>
                </c:pt>
                <c:pt idx="689">
                  <c:v>639.54604652008879</c:v>
                </c:pt>
                <c:pt idx="690">
                  <c:v>641.32643940390483</c:v>
                </c:pt>
                <c:pt idx="691">
                  <c:v>643.10766098085503</c:v>
                </c:pt>
                <c:pt idx="692">
                  <c:v>644.88971346409608</c:v>
                </c:pt>
                <c:pt idx="693">
                  <c:v>646.67259904076354</c:v>
                </c:pt>
                <c:pt idx="694">
                  <c:v>648.45631987231809</c:v>
                </c:pt>
                <c:pt idx="695">
                  <c:v>650.24087809488606</c:v>
                </c:pt>
                <c:pt idx="696">
                  <c:v>652.02627581959655</c:v>
                </c:pt>
                <c:pt idx="697">
                  <c:v>653.81251513291102</c:v>
                </c:pt>
                <c:pt idx="698">
                  <c:v>655.59959809694772</c:v>
                </c:pt>
                <c:pt idx="699">
                  <c:v>657.3875267498031</c:v>
                </c:pt>
                <c:pt idx="700">
                  <c:v>659.17630310586435</c:v>
                </c:pt>
                <c:pt idx="701">
                  <c:v>660.96592915612177</c:v>
                </c:pt>
                <c:pt idx="702">
                  <c:v>662.75640686847146</c:v>
                </c:pt>
                <c:pt idx="703">
                  <c:v>664.54773818801596</c:v>
                </c:pt>
                <c:pt idx="704">
                  <c:v>666.33992503736033</c:v>
                </c:pt>
                <c:pt idx="705">
                  <c:v>668.13296931690172</c:v>
                </c:pt>
                <c:pt idx="706">
                  <c:v>669.9268729051164</c:v>
                </c:pt>
                <c:pt idx="707">
                  <c:v>671.72163765884079</c:v>
                </c:pt>
                <c:pt idx="708">
                  <c:v>673.51726541354856</c:v>
                </c:pt>
                <c:pt idx="709">
                  <c:v>675.31375798362524</c:v>
                </c:pt>
                <c:pt idx="710">
                  <c:v>677.11111716263451</c:v>
                </c:pt>
                <c:pt idx="711">
                  <c:v>678.90934472358481</c:v>
                </c:pt>
                <c:pt idx="712">
                  <c:v>680.70844241918894</c:v>
                </c:pt>
                <c:pt idx="713">
                  <c:v>682.50841198212117</c:v>
                </c:pt>
                <c:pt idx="714">
                  <c:v>684.3092551252696</c:v>
                </c:pt>
                <c:pt idx="715">
                  <c:v>686.11097354198455</c:v>
                </c:pt>
                <c:pt idx="716">
                  <c:v>687.91356890632449</c:v>
                </c:pt>
                <c:pt idx="717">
                  <c:v>689.71704287329703</c:v>
                </c:pt>
                <c:pt idx="718">
                  <c:v>691.52139707909612</c:v>
                </c:pt>
                <c:pt idx="719">
                  <c:v>693.32663314133674</c:v>
                </c:pt>
                <c:pt idx="720">
                  <c:v>695.13275265928496</c:v>
                </c:pt>
                <c:pt idx="721">
                  <c:v>696.93975721408628</c:v>
                </c:pt>
                <c:pt idx="722">
                  <c:v>698.74764836898748</c:v>
                </c:pt>
                <c:pt idx="723">
                  <c:v>701.58763685343479</c:v>
                </c:pt>
                <c:pt idx="724">
                  <c:v>703.39867802896197</c:v>
                </c:pt>
                <c:pt idx="725">
                  <c:v>705.21061038913263</c:v>
                </c:pt>
                <c:pt idx="726">
                  <c:v>707.02343542777476</c:v>
                </c:pt>
                <c:pt idx="727">
                  <c:v>708.83715462188945</c:v>
                </c:pt>
                <c:pt idx="728">
                  <c:v>710.65176943185406</c:v>
                </c:pt>
                <c:pt idx="729">
                  <c:v>712.46728130162467</c:v>
                </c:pt>
                <c:pt idx="730">
                  <c:v>714.2836916589348</c:v>
                </c:pt>
                <c:pt idx="731">
                  <c:v>716.10100191549066</c:v>
                </c:pt>
                <c:pt idx="732">
                  <c:v>717.91921346716526</c:v>
                </c:pt>
                <c:pt idx="733">
                  <c:v>719.73832769418755</c:v>
                </c:pt>
                <c:pt idx="734">
                  <c:v>721.55834596132968</c:v>
                </c:pt>
                <c:pt idx="735">
                  <c:v>723.37926961809308</c:v>
                </c:pt>
                <c:pt idx="736">
                  <c:v>725.20109999888894</c:v>
                </c:pt>
                <c:pt idx="737">
                  <c:v>727.02383842321933</c:v>
                </c:pt>
                <c:pt idx="738">
                  <c:v>728.84748619585275</c:v>
                </c:pt>
                <c:pt idx="739">
                  <c:v>730.67204460699872</c:v>
                </c:pt>
                <c:pt idx="740">
                  <c:v>732.49751493248073</c:v>
                </c:pt>
                <c:pt idx="741">
                  <c:v>734.32389843390513</c:v>
                </c:pt>
                <c:pt idx="742">
                  <c:v>736.15119635882729</c:v>
                </c:pt>
                <c:pt idx="743">
                  <c:v>737.97940994091823</c:v>
                </c:pt>
                <c:pt idx="744">
                  <c:v>739.80854040012537</c:v>
                </c:pt>
                <c:pt idx="745">
                  <c:v>741.63858894283362</c:v>
                </c:pt>
                <c:pt idx="746">
                  <c:v>743.46955676202333</c:v>
                </c:pt>
                <c:pt idx="747">
                  <c:v>745.30144503742531</c:v>
                </c:pt>
                <c:pt idx="748">
                  <c:v>747.13425493567513</c:v>
                </c:pt>
                <c:pt idx="749">
                  <c:v>748.96798761046455</c:v>
                </c:pt>
                <c:pt idx="750">
                  <c:v>750.80264420268963</c:v>
                </c:pt>
                <c:pt idx="751">
                  <c:v>752.63822584060028</c:v>
                </c:pt>
                <c:pt idx="752">
                  <c:v>754.47473363994322</c:v>
                </c:pt>
                <c:pt idx="753">
                  <c:v>756.3121687041064</c:v>
                </c:pt>
                <c:pt idx="754">
                  <c:v>758.15053212426074</c:v>
                </c:pt>
                <c:pt idx="755">
                  <c:v>759.98982497949805</c:v>
                </c:pt>
                <c:pt idx="756">
                  <c:v>761.83004833697009</c:v>
                </c:pt>
                <c:pt idx="757">
                  <c:v>763.67120325202336</c:v>
                </c:pt>
                <c:pt idx="758">
                  <c:v>765.51329076833258</c:v>
                </c:pt>
                <c:pt idx="759">
                  <c:v>767.35631191803361</c:v>
                </c:pt>
                <c:pt idx="760">
                  <c:v>769.20026772185247</c:v>
                </c:pt>
                <c:pt idx="761">
                  <c:v>771.04515918923494</c:v>
                </c:pt>
                <c:pt idx="762">
                  <c:v>772.89098731847298</c:v>
                </c:pt>
                <c:pt idx="763">
                  <c:v>774.73775309682901</c:v>
                </c:pt>
                <c:pt idx="764">
                  <c:v>776.58545750065969</c:v>
                </c:pt>
                <c:pt idx="765">
                  <c:v>778.4341014955387</c:v>
                </c:pt>
                <c:pt idx="766">
                  <c:v>780.28368603637455</c:v>
                </c:pt>
                <c:pt idx="767">
                  <c:v>782.13421206753196</c:v>
                </c:pt>
                <c:pt idx="768">
                  <c:v>783.98568052294604</c:v>
                </c:pt>
                <c:pt idx="769">
                  <c:v>785.83809232623946</c:v>
                </c:pt>
                <c:pt idx="770">
                  <c:v>788.78852323116712</c:v>
                </c:pt>
                <c:pt idx="771">
                  <c:v>790.64419666157971</c:v>
                </c:pt>
                <c:pt idx="772">
                  <c:v>792.50081614999385</c:v>
                </c:pt>
                <c:pt idx="773">
                  <c:v>794.35838257990372</c:v>
                </c:pt>
                <c:pt idx="774">
                  <c:v>796.21689682504689</c:v>
                </c:pt>
                <c:pt idx="775">
                  <c:v>798.0763597495079</c:v>
                </c:pt>
                <c:pt idx="776">
                  <c:v>799.93677220782615</c:v>
                </c:pt>
                <c:pt idx="777">
                  <c:v>801.79813504509843</c:v>
                </c:pt>
                <c:pt idx="778">
                  <c:v>803.66044909708091</c:v>
                </c:pt>
                <c:pt idx="779">
                  <c:v>805.52371519029271</c:v>
                </c:pt>
                <c:pt idx="780">
                  <c:v>807.38793414211295</c:v>
                </c:pt>
                <c:pt idx="781">
                  <c:v>809.25310676088134</c:v>
                </c:pt>
                <c:pt idx="782">
                  <c:v>811.11923384599618</c:v>
                </c:pt>
                <c:pt idx="783">
                  <c:v>812.98631618800709</c:v>
                </c:pt>
                <c:pt idx="784">
                  <c:v>814.8543545687146</c:v>
                </c:pt>
                <c:pt idx="785">
                  <c:v>816.72334976126035</c:v>
                </c:pt>
                <c:pt idx="786">
                  <c:v>818.59330253022142</c:v>
                </c:pt>
                <c:pt idx="787">
                  <c:v>820.46421363170111</c:v>
                </c:pt>
                <c:pt idx="788">
                  <c:v>822.33608381341901</c:v>
                </c:pt>
                <c:pt idx="789">
                  <c:v>824.20891381480101</c:v>
                </c:pt>
                <c:pt idx="790">
                  <c:v>826.08270436706573</c:v>
                </c:pt>
                <c:pt idx="791">
                  <c:v>827.95745619331285</c:v>
                </c:pt>
                <c:pt idx="792">
                  <c:v>829.83317000860893</c:v>
                </c:pt>
                <c:pt idx="793">
                  <c:v>831.70984652007064</c:v>
                </c:pt>
                <c:pt idx="794">
                  <c:v>833.58748642695002</c:v>
                </c:pt>
                <c:pt idx="795">
                  <c:v>835.46609042071645</c:v>
                </c:pt>
                <c:pt idx="796">
                  <c:v>837.34565918513795</c:v>
                </c:pt>
                <c:pt idx="797">
                  <c:v>839.25593028000685</c:v>
                </c:pt>
                <c:pt idx="798">
                  <c:v>841.45843165458575</c:v>
                </c:pt>
                <c:pt idx="799">
                  <c:v>843.66281947999391</c:v>
                </c:pt>
                <c:pt idx="800">
                  <c:v>845.86909375988489</c:v>
                </c:pt>
                <c:pt idx="801">
                  <c:v>848.00966869077774</c:v>
                </c:pt>
                <c:pt idx="802">
                  <c:v>849.80797028080246</c:v>
                </c:pt>
                <c:pt idx="803">
                  <c:v>851.60764407200327</c:v>
                </c:pt>
                <c:pt idx="804">
                  <c:v>853.40869006438038</c:v>
                </c:pt>
                <c:pt idx="805">
                  <c:v>855.21110825793335</c:v>
                </c:pt>
                <c:pt idx="806">
                  <c:v>857.01489865266262</c:v>
                </c:pt>
                <c:pt idx="807">
                  <c:v>858.82006124856821</c:v>
                </c:pt>
                <c:pt idx="808">
                  <c:v>860.62659604564965</c:v>
                </c:pt>
                <c:pt idx="809">
                  <c:v>862.4345030439074</c:v>
                </c:pt>
                <c:pt idx="810">
                  <c:v>864.24378224334123</c:v>
                </c:pt>
                <c:pt idx="811">
                  <c:v>866.05443364395114</c:v>
                </c:pt>
                <c:pt idx="812">
                  <c:v>867.86645724573748</c:v>
                </c:pt>
                <c:pt idx="813">
                  <c:v>869.67985304869967</c:v>
                </c:pt>
                <c:pt idx="814">
                  <c:v>871.49462105283828</c:v>
                </c:pt>
                <c:pt idx="815">
                  <c:v>873.31076125815275</c:v>
                </c:pt>
                <c:pt idx="816">
                  <c:v>875.12827366464353</c:v>
                </c:pt>
                <c:pt idx="817">
                  <c:v>878.11009876909679</c:v>
                </c:pt>
                <c:pt idx="818">
                  <c:v>879.93172777911616</c:v>
                </c:pt>
                <c:pt idx="819">
                  <c:v>881.75472899031138</c:v>
                </c:pt>
                <c:pt idx="820">
                  <c:v>883.57910240268279</c:v>
                </c:pt>
                <c:pt idx="821">
                  <c:v>885.40484801623052</c:v>
                </c:pt>
                <c:pt idx="822">
                  <c:v>887.23196583095432</c:v>
                </c:pt>
                <c:pt idx="823">
                  <c:v>889.06045584685444</c:v>
                </c:pt>
                <c:pt idx="824">
                  <c:v>890.89031806393041</c:v>
                </c:pt>
                <c:pt idx="825">
                  <c:v>892.72155248218257</c:v>
                </c:pt>
                <c:pt idx="826">
                  <c:v>894.55415910161105</c:v>
                </c:pt>
                <c:pt idx="827">
                  <c:v>896.38813792221561</c:v>
                </c:pt>
                <c:pt idx="828">
                  <c:v>898.22348894399624</c:v>
                </c:pt>
                <c:pt idx="829">
                  <c:v>900.06021216695319</c:v>
                </c:pt>
                <c:pt idx="830">
                  <c:v>901.898307591086</c:v>
                </c:pt>
                <c:pt idx="831">
                  <c:v>903.73777521639545</c:v>
                </c:pt>
                <c:pt idx="832">
                  <c:v>905.57861504288053</c:v>
                </c:pt>
                <c:pt idx="833">
                  <c:v>907.42082707054215</c:v>
                </c:pt>
                <c:pt idx="834">
                  <c:v>909.26441129937962</c:v>
                </c:pt>
                <c:pt idx="835">
                  <c:v>911.1093677293934</c:v>
                </c:pt>
                <c:pt idx="836">
                  <c:v>912.95569636058326</c:v>
                </c:pt>
                <c:pt idx="837">
                  <c:v>914.80339719294943</c:v>
                </c:pt>
                <c:pt idx="838">
                  <c:v>916.65247022649146</c:v>
                </c:pt>
                <c:pt idx="839">
                  <c:v>918.50291546121002</c:v>
                </c:pt>
                <c:pt idx="840">
                  <c:v>920.35473289710433</c:v>
                </c:pt>
                <c:pt idx="841">
                  <c:v>922.20792253417505</c:v>
                </c:pt>
                <c:pt idx="842">
                  <c:v>924.06248437242175</c:v>
                </c:pt>
                <c:pt idx="843">
                  <c:v>925.91841841184475</c:v>
                </c:pt>
                <c:pt idx="844">
                  <c:v>927.77572465244384</c:v>
                </c:pt>
                <c:pt idx="845">
                  <c:v>929.63440309421901</c:v>
                </c:pt>
                <c:pt idx="846">
                  <c:v>931.49445373717049</c:v>
                </c:pt>
                <c:pt idx="847">
                  <c:v>933.35587658129793</c:v>
                </c:pt>
                <c:pt idx="848">
                  <c:v>935.21867162660169</c:v>
                </c:pt>
                <c:pt idx="849">
                  <c:v>937.08283887308141</c:v>
                </c:pt>
                <c:pt idx="850">
                  <c:v>938.94837832073745</c:v>
                </c:pt>
                <c:pt idx="851">
                  <c:v>940.81528996956945</c:v>
                </c:pt>
                <c:pt idx="852">
                  <c:v>942.68357381957776</c:v>
                </c:pt>
                <c:pt idx="853">
                  <c:v>944.55322987076238</c:v>
                </c:pt>
                <c:pt idx="854">
                  <c:v>946.42425812312285</c:v>
                </c:pt>
                <c:pt idx="855">
                  <c:v>948.29665857665941</c:v>
                </c:pt>
                <c:pt idx="856">
                  <c:v>950.1704312313725</c:v>
                </c:pt>
                <c:pt idx="857">
                  <c:v>952.04557608726145</c:v>
                </c:pt>
                <c:pt idx="858">
                  <c:v>953.92209314432682</c:v>
                </c:pt>
                <c:pt idx="859">
                  <c:v>955.79998240256805</c:v>
                </c:pt>
                <c:pt idx="860">
                  <c:v>957.67924386198524</c:v>
                </c:pt>
                <c:pt idx="861">
                  <c:v>959.5598775225792</c:v>
                </c:pt>
                <c:pt idx="862">
                  <c:v>961.44188338434878</c:v>
                </c:pt>
                <c:pt idx="863">
                  <c:v>963.32526144729491</c:v>
                </c:pt>
                <c:pt idx="864">
                  <c:v>966.43881786465818</c:v>
                </c:pt>
                <c:pt idx="865">
                  <c:v>968.32631253113277</c:v>
                </c:pt>
                <c:pt idx="866">
                  <c:v>970.21517939878299</c:v>
                </c:pt>
                <c:pt idx="867">
                  <c:v>972.10541846760975</c:v>
                </c:pt>
                <c:pt idx="868">
                  <c:v>973.99702973761259</c:v>
                </c:pt>
                <c:pt idx="869">
                  <c:v>975.89001320879152</c:v>
                </c:pt>
                <c:pt idx="870">
                  <c:v>977.78436888114675</c:v>
                </c:pt>
                <c:pt idx="871">
                  <c:v>979.68009675467806</c:v>
                </c:pt>
                <c:pt idx="872">
                  <c:v>981.57719682938546</c:v>
                </c:pt>
                <c:pt idx="873">
                  <c:v>983.47566910526893</c:v>
                </c:pt>
                <c:pt idx="874">
                  <c:v>985.37551358232861</c:v>
                </c:pt>
                <c:pt idx="875">
                  <c:v>987.27673026056436</c:v>
                </c:pt>
                <c:pt idx="876">
                  <c:v>989.17931913997643</c:v>
                </c:pt>
                <c:pt idx="877">
                  <c:v>991.08328022056457</c:v>
                </c:pt>
                <c:pt idx="878">
                  <c:v>992.98861350232892</c:v>
                </c:pt>
                <c:pt idx="879">
                  <c:v>994.89531898526934</c:v>
                </c:pt>
                <c:pt idx="880">
                  <c:v>996.80339666938585</c:v>
                </c:pt>
                <c:pt idx="881">
                  <c:v>998.71284655467866</c:v>
                </c:pt>
                <c:pt idx="882">
                  <c:v>1000.6236686411478</c:v>
                </c:pt>
                <c:pt idx="883">
                  <c:v>1002.5358629287927</c:v>
                </c:pt>
                <c:pt idx="884">
                  <c:v>1004.4494294176138</c:v>
                </c:pt>
                <c:pt idx="885">
                  <c:v>1006.3643681076113</c:v>
                </c:pt>
                <c:pt idx="886">
                  <c:v>1008.2806789987848</c:v>
                </c:pt>
                <c:pt idx="887">
                  <c:v>1010.1983620911345</c:v>
                </c:pt>
                <c:pt idx="888">
                  <c:v>1012.1174173846601</c:v>
                </c:pt>
                <c:pt idx="889">
                  <c:v>1014.0378448793621</c:v>
                </c:pt>
                <c:pt idx="890">
                  <c:v>1015.9596445752402</c:v>
                </c:pt>
                <c:pt idx="891">
                  <c:v>1017.8828164722943</c:v>
                </c:pt>
                <c:pt idx="892">
                  <c:v>1019.8073605705249</c:v>
                </c:pt>
                <c:pt idx="893">
                  <c:v>1021.7332768699314</c:v>
                </c:pt>
                <c:pt idx="894">
                  <c:v>1023.6605653705142</c:v>
                </c:pt>
                <c:pt idx="895">
                  <c:v>1025.5892260722728</c:v>
                </c:pt>
                <c:pt idx="896">
                  <c:v>1027.5192589752078</c:v>
                </c:pt>
                <c:pt idx="897">
                  <c:v>1029.450664079319</c:v>
                </c:pt>
                <c:pt idx="898">
                  <c:v>1031.3834413846064</c:v>
                </c:pt>
                <c:pt idx="899">
                  <c:v>1033.3175908910696</c:v>
                </c:pt>
                <c:pt idx="900">
                  <c:v>1035.2531125987093</c:v>
                </c:pt>
                <c:pt idx="901">
                  <c:v>1037.1900065075249</c:v>
                </c:pt>
                <c:pt idx="902">
                  <c:v>1039.128272617517</c:v>
                </c:pt>
                <c:pt idx="903">
                  <c:v>1041.0679109286848</c:v>
                </c:pt>
                <c:pt idx="904">
                  <c:v>1043.0089214410291</c:v>
                </c:pt>
                <c:pt idx="905">
                  <c:v>1044.9513041545495</c:v>
                </c:pt>
                <c:pt idx="906">
                  <c:v>1046.8950590692459</c:v>
                </c:pt>
                <c:pt idx="907">
                  <c:v>1048.8401861851189</c:v>
                </c:pt>
                <c:pt idx="908">
                  <c:v>1050.7866855021675</c:v>
                </c:pt>
                <c:pt idx="909">
                  <c:v>1052.7345570203922</c:v>
                </c:pt>
                <c:pt idx="910">
                  <c:v>1054.6838007397932</c:v>
                </c:pt>
                <c:pt idx="911">
                  <c:v>1056.6344166603706</c:v>
                </c:pt>
                <c:pt idx="912">
                  <c:v>1059.8824487929969</c:v>
                </c:pt>
                <c:pt idx="913">
                  <c:v>1061.8371813171022</c:v>
                </c:pt>
                <c:pt idx="914">
                  <c:v>1063.7932860423844</c:v>
                </c:pt>
                <c:pt idx="915">
                  <c:v>1065.7507629688421</c:v>
                </c:pt>
                <c:pt idx="916">
                  <c:v>1067.7096120964761</c:v>
                </c:pt>
                <c:pt idx="917">
                  <c:v>1069.6698334252865</c:v>
                </c:pt>
                <c:pt idx="918">
                  <c:v>1071.6314269552727</c:v>
                </c:pt>
                <c:pt idx="919">
                  <c:v>1073.5943926864356</c:v>
                </c:pt>
                <c:pt idx="920">
                  <c:v>1075.5587306187742</c:v>
                </c:pt>
                <c:pt idx="921">
                  <c:v>1077.5244407522891</c:v>
                </c:pt>
                <c:pt idx="922">
                  <c:v>1079.4915230869801</c:v>
                </c:pt>
                <c:pt idx="923">
                  <c:v>1081.4599776228472</c:v>
                </c:pt>
                <c:pt idx="924">
                  <c:v>1083.4298043598906</c:v>
                </c:pt>
                <c:pt idx="925">
                  <c:v>1085.40100329811</c:v>
                </c:pt>
                <c:pt idx="926">
                  <c:v>1087.3735744375056</c:v>
                </c:pt>
                <c:pt idx="927">
                  <c:v>1089.3475177780774</c:v>
                </c:pt>
                <c:pt idx="928">
                  <c:v>1091.3228333198253</c:v>
                </c:pt>
                <c:pt idx="929">
                  <c:v>1093.2995210627494</c:v>
                </c:pt>
                <c:pt idx="930">
                  <c:v>1095.2775810068497</c:v>
                </c:pt>
                <c:pt idx="931">
                  <c:v>1097.2570131521259</c:v>
                </c:pt>
                <c:pt idx="932">
                  <c:v>1099.2378174985784</c:v>
                </c:pt>
                <c:pt idx="933">
                  <c:v>1101.2199940462069</c:v>
                </c:pt>
                <c:pt idx="934">
                  <c:v>1103.2035427950118</c:v>
                </c:pt>
                <c:pt idx="935">
                  <c:v>1105.1884637449925</c:v>
                </c:pt>
                <c:pt idx="936">
                  <c:v>1107.17475689615</c:v>
                </c:pt>
                <c:pt idx="937">
                  <c:v>1109.1624222484832</c:v>
                </c:pt>
                <c:pt idx="938">
                  <c:v>1111.1514598019926</c:v>
                </c:pt>
                <c:pt idx="939">
                  <c:v>1113.1418695566781</c:v>
                </c:pt>
                <c:pt idx="940">
                  <c:v>1115.1336515125397</c:v>
                </c:pt>
                <c:pt idx="941">
                  <c:v>1117.1268056695776</c:v>
                </c:pt>
                <c:pt idx="942">
                  <c:v>1119.1213320277916</c:v>
                </c:pt>
                <c:pt idx="943">
                  <c:v>1121.1172305871817</c:v>
                </c:pt>
                <c:pt idx="944">
                  <c:v>1123.114501347748</c:v>
                </c:pt>
                <c:pt idx="945">
                  <c:v>1125.1131443094903</c:v>
                </c:pt>
                <c:pt idx="946">
                  <c:v>1127.1131594724093</c:v>
                </c:pt>
                <c:pt idx="947">
                  <c:v>1129.1145468365037</c:v>
                </c:pt>
                <c:pt idx="948">
                  <c:v>1131.1173064017744</c:v>
                </c:pt>
                <c:pt idx="949">
                  <c:v>1133.1214381682219</c:v>
                </c:pt>
                <c:pt idx="950">
                  <c:v>1135.1269421358447</c:v>
                </c:pt>
                <c:pt idx="951">
                  <c:v>1137.1338183046444</c:v>
                </c:pt>
                <c:pt idx="952">
                  <c:v>1139.1420666746199</c:v>
                </c:pt>
                <c:pt idx="953">
                  <c:v>1141.1516872457712</c:v>
                </c:pt>
                <c:pt idx="954">
                  <c:v>1143.1626800180993</c:v>
                </c:pt>
                <c:pt idx="955">
                  <c:v>1145.175044991603</c:v>
                </c:pt>
                <c:pt idx="956">
                  <c:v>1147.1887821662831</c:v>
                </c:pt>
                <c:pt idx="957">
                  <c:v>1149.2038915421394</c:v>
                </c:pt>
                <c:pt idx="958">
                  <c:v>1152.5809105853236</c:v>
                </c:pt>
                <c:pt idx="959">
                  <c:v>1154.6001365647082</c:v>
                </c:pt>
                <c:pt idx="960">
                  <c:v>1156.6207347452691</c:v>
                </c:pt>
                <c:pt idx="961">
                  <c:v>1158.6427051270061</c:v>
                </c:pt>
                <c:pt idx="962">
                  <c:v>1160.6660477099192</c:v>
                </c:pt>
                <c:pt idx="963">
                  <c:v>1162.6907624940084</c:v>
                </c:pt>
                <c:pt idx="964">
                  <c:v>1164.7168494792741</c:v>
                </c:pt>
                <c:pt idx="965">
                  <c:v>1166.7443086657156</c:v>
                </c:pt>
                <c:pt idx="966">
                  <c:v>1168.7731400533335</c:v>
                </c:pt>
                <c:pt idx="967">
                  <c:v>1170.8033436421272</c:v>
                </c:pt>
                <c:pt idx="968">
                  <c:v>1172.8349194320972</c:v>
                </c:pt>
                <c:pt idx="969">
                  <c:v>1174.8678674232435</c:v>
                </c:pt>
                <c:pt idx="970">
                  <c:v>1176.9021876155657</c:v>
                </c:pt>
                <c:pt idx="971">
                  <c:v>1178.937880009064</c:v>
                </c:pt>
                <c:pt idx="972">
                  <c:v>1180.9749446037388</c:v>
                </c:pt>
                <c:pt idx="973">
                  <c:v>1183.0133813995894</c:v>
                </c:pt>
                <c:pt idx="974">
                  <c:v>1185.0531903966164</c:v>
                </c:pt>
                <c:pt idx="975">
                  <c:v>1187.0943715948197</c:v>
                </c:pt>
                <c:pt idx="976">
                  <c:v>1189.1369249941986</c:v>
                </c:pt>
                <c:pt idx="977">
                  <c:v>1191.1808505947542</c:v>
                </c:pt>
                <c:pt idx="978">
                  <c:v>1193.2261483964855</c:v>
                </c:pt>
                <c:pt idx="979">
                  <c:v>1195.2728183993931</c:v>
                </c:pt>
                <c:pt idx="980">
                  <c:v>1197.3208606034773</c:v>
                </c:pt>
                <c:pt idx="981">
                  <c:v>1199.3702750087368</c:v>
                </c:pt>
                <c:pt idx="982">
                  <c:v>1201.4210616151731</c:v>
                </c:pt>
                <c:pt idx="983">
                  <c:v>1203.4732204227853</c:v>
                </c:pt>
                <c:pt idx="984">
                  <c:v>1205.5267514315738</c:v>
                </c:pt>
                <c:pt idx="985">
                  <c:v>1207.5816546415383</c:v>
                </c:pt>
                <c:pt idx="986">
                  <c:v>1209.6379300526789</c:v>
                </c:pt>
                <c:pt idx="987">
                  <c:v>1211.6955776649957</c:v>
                </c:pt>
                <c:pt idx="988">
                  <c:v>1213.7545974784889</c:v>
                </c:pt>
                <c:pt idx="989">
                  <c:v>1215.814989493158</c:v>
                </c:pt>
                <c:pt idx="990">
                  <c:v>1217.8767537090034</c:v>
                </c:pt>
                <c:pt idx="991">
                  <c:v>1219.9398901260247</c:v>
                </c:pt>
                <c:pt idx="992">
                  <c:v>1222.0043987442223</c:v>
                </c:pt>
                <c:pt idx="993">
                  <c:v>1224.0702795635962</c:v>
                </c:pt>
                <c:pt idx="994">
                  <c:v>1226.1375325841461</c:v>
                </c:pt>
                <c:pt idx="995">
                  <c:v>1228.2061578058724</c:v>
                </c:pt>
                <c:pt idx="996">
                  <c:v>1230.2761552287743</c:v>
                </c:pt>
                <c:pt idx="997">
                  <c:v>1232.3475248528525</c:v>
                </c:pt>
                <c:pt idx="998">
                  <c:v>1234.4202666781073</c:v>
                </c:pt>
                <c:pt idx="999">
                  <c:v>1236.4943807045379</c:v>
                </c:pt>
                <c:pt idx="1000">
                  <c:v>1238.5698669321446</c:v>
                </c:pt>
                <c:pt idx="1001">
                  <c:v>1240.6467253609276</c:v>
                </c:pt>
                <c:pt idx="1002">
                  <c:v>1242.7249559908864</c:v>
                </c:pt>
                <c:pt idx="1003">
                  <c:v>1244.804558822022</c:v>
                </c:pt>
                <c:pt idx="1004">
                  <c:v>1246.8855338543335</c:v>
                </c:pt>
                <c:pt idx="1005">
                  <c:v>1250.3942842104279</c:v>
                </c:pt>
                <c:pt idx="1006">
                  <c:v>1252.4793758462674</c:v>
                </c:pt>
                <c:pt idx="1007">
                  <c:v>1254.5658396832835</c:v>
                </c:pt>
                <c:pt idx="1008">
                  <c:v>1256.6536757214758</c:v>
                </c:pt>
                <c:pt idx="1009">
                  <c:v>1258.742883960844</c:v>
                </c:pt>
                <c:pt idx="1010">
                  <c:v>1260.8334644013885</c:v>
                </c:pt>
                <c:pt idx="1011">
                  <c:v>1262.9254170431088</c:v>
                </c:pt>
                <c:pt idx="1012">
                  <c:v>1265.0187418860057</c:v>
                </c:pt>
                <c:pt idx="1013">
                  <c:v>1267.1134389300787</c:v>
                </c:pt>
                <c:pt idx="1014">
                  <c:v>1269.2095081753278</c:v>
                </c:pt>
                <c:pt idx="1015">
                  <c:v>1271.3069496217527</c:v>
                </c:pt>
                <c:pt idx="1016">
                  <c:v>1273.4057632693539</c:v>
                </c:pt>
                <c:pt idx="1017">
                  <c:v>1275.5059491181314</c:v>
                </c:pt>
                <c:pt idx="1018">
                  <c:v>1277.6075071680852</c:v>
                </c:pt>
                <c:pt idx="1019">
                  <c:v>1279.7104374192149</c:v>
                </c:pt>
                <c:pt idx="1020">
                  <c:v>1281.8147398715209</c:v>
                </c:pt>
                <c:pt idx="1021">
                  <c:v>1283.9204145250028</c:v>
                </c:pt>
                <c:pt idx="1022">
                  <c:v>1286.0274613796612</c:v>
                </c:pt>
                <c:pt idx="1023">
                  <c:v>1288.1358804354954</c:v>
                </c:pt>
                <c:pt idx="1024">
                  <c:v>1290.2456716925062</c:v>
                </c:pt>
                <c:pt idx="1025">
                  <c:v>1292.3568351506926</c:v>
                </c:pt>
                <c:pt idx="1026">
                  <c:v>1294.4693708100556</c:v>
                </c:pt>
                <c:pt idx="1027">
                  <c:v>1296.5832786705946</c:v>
                </c:pt>
                <c:pt idx="1028">
                  <c:v>1298.6985587323095</c:v>
                </c:pt>
                <c:pt idx="1029">
                  <c:v>1300.8152109952011</c:v>
                </c:pt>
                <c:pt idx="1030">
                  <c:v>1302.9332354592684</c:v>
                </c:pt>
                <c:pt idx="1031">
                  <c:v>1305.0526321245115</c:v>
                </c:pt>
                <c:pt idx="1032">
                  <c:v>1307.1734009909317</c:v>
                </c:pt>
                <c:pt idx="1033">
                  <c:v>1309.2955420585274</c:v>
                </c:pt>
                <c:pt idx="1034">
                  <c:v>1311.4190553272997</c:v>
                </c:pt>
                <c:pt idx="1035">
                  <c:v>1313.5439407972476</c:v>
                </c:pt>
                <c:pt idx="1036">
                  <c:v>1315.6701984683718</c:v>
                </c:pt>
                <c:pt idx="1037">
                  <c:v>1317.7978283406724</c:v>
                </c:pt>
                <c:pt idx="1038">
                  <c:v>1319.9268304141488</c:v>
                </c:pt>
                <c:pt idx="1039">
                  <c:v>1322.0572046888019</c:v>
                </c:pt>
                <c:pt idx="1040">
                  <c:v>1324.1889511646305</c:v>
                </c:pt>
                <c:pt idx="1041">
                  <c:v>1326.3220698416355</c:v>
                </c:pt>
                <c:pt idx="1042">
                  <c:v>1328.4565607198169</c:v>
                </c:pt>
                <c:pt idx="1043">
                  <c:v>1330.592423799174</c:v>
                </c:pt>
                <c:pt idx="1044">
                  <c:v>1332.7296590797077</c:v>
                </c:pt>
                <c:pt idx="1045">
                  <c:v>1334.8682665614174</c:v>
                </c:pt>
                <c:pt idx="1046">
                  <c:v>1337.0082462443029</c:v>
                </c:pt>
                <c:pt idx="1047">
                  <c:v>1339.1495981283651</c:v>
                </c:pt>
                <c:pt idx="1048">
                  <c:v>1341.292322213603</c:v>
                </c:pt>
                <c:pt idx="1049">
                  <c:v>1343.4364185000175</c:v>
                </c:pt>
                <c:pt idx="1050">
                  <c:v>1345.581886987608</c:v>
                </c:pt>
                <c:pt idx="1051">
                  <c:v>1347.7287276763743</c:v>
                </c:pt>
                <c:pt idx="1052">
                  <c:v>1351.369209345379</c:v>
                </c:pt>
                <c:pt idx="1053">
                  <c:v>1353.520166637674</c:v>
                </c:pt>
                <c:pt idx="1054">
                  <c:v>1355.6724961311454</c:v>
                </c:pt>
                <c:pt idx="1055">
                  <c:v>1357.8261978257924</c:v>
                </c:pt>
                <c:pt idx="1056">
                  <c:v>1359.9812717216159</c:v>
                </c:pt>
                <c:pt idx="1057">
                  <c:v>1362.1377178186156</c:v>
                </c:pt>
                <c:pt idx="1058">
                  <c:v>1364.2955361167913</c:v>
                </c:pt>
                <c:pt idx="1059">
                  <c:v>1366.454726616143</c:v>
                </c:pt>
                <c:pt idx="1060">
                  <c:v>1368.6152893166709</c:v>
                </c:pt>
                <c:pt idx="1061">
                  <c:v>1370.7772242183753</c:v>
                </c:pt>
                <c:pt idx="1062">
                  <c:v>1372.9405313212555</c:v>
                </c:pt>
                <c:pt idx="1063">
                  <c:v>1375.1052106253123</c:v>
                </c:pt>
                <c:pt idx="1064">
                  <c:v>1377.2712621305445</c:v>
                </c:pt>
                <c:pt idx="1065">
                  <c:v>1379.4386858369535</c:v>
                </c:pt>
                <c:pt idx="1066">
                  <c:v>1381.6074817445383</c:v>
                </c:pt>
                <c:pt idx="1067">
                  <c:v>1383.7776498532994</c:v>
                </c:pt>
                <c:pt idx="1068">
                  <c:v>1385.9491901632368</c:v>
                </c:pt>
                <c:pt idx="1069">
                  <c:v>1388.1221026743501</c:v>
                </c:pt>
                <c:pt idx="1070">
                  <c:v>1390.2963873866395</c:v>
                </c:pt>
                <c:pt idx="1071">
                  <c:v>1392.4720443001052</c:v>
                </c:pt>
                <c:pt idx="1072">
                  <c:v>1394.6490734147469</c:v>
                </c:pt>
                <c:pt idx="1073">
                  <c:v>1396.827474730565</c:v>
                </c:pt>
                <c:pt idx="1074">
                  <c:v>1399.0072482475591</c:v>
                </c:pt>
                <c:pt idx="1075">
                  <c:v>1401.1883939657291</c:v>
                </c:pt>
                <c:pt idx="1076">
                  <c:v>1403.3709118850757</c:v>
                </c:pt>
                <c:pt idx="1077">
                  <c:v>1405.554802005598</c:v>
                </c:pt>
                <c:pt idx="1078">
                  <c:v>1407.7400643272972</c:v>
                </c:pt>
                <c:pt idx="1079">
                  <c:v>1409.926698850172</c:v>
                </c:pt>
                <c:pt idx="1080">
                  <c:v>1412.1147055742226</c:v>
                </c:pt>
                <c:pt idx="1081">
                  <c:v>1414.30408449945</c:v>
                </c:pt>
                <c:pt idx="1082">
                  <c:v>1416.4948356258533</c:v>
                </c:pt>
                <c:pt idx="1083">
                  <c:v>1418.6869589534328</c:v>
                </c:pt>
                <c:pt idx="1084">
                  <c:v>1420.8804544821885</c:v>
                </c:pt>
                <c:pt idx="1085">
                  <c:v>1423.0753222121198</c:v>
                </c:pt>
                <c:pt idx="1086">
                  <c:v>1425.271562143228</c:v>
                </c:pt>
                <c:pt idx="1087">
                  <c:v>1427.4691742755122</c:v>
                </c:pt>
                <c:pt idx="1088">
                  <c:v>1429.6681586089724</c:v>
                </c:pt>
                <c:pt idx="1089">
                  <c:v>1431.8685151436089</c:v>
                </c:pt>
                <c:pt idx="1090">
                  <c:v>1434.070243879421</c:v>
                </c:pt>
                <c:pt idx="1091">
                  <c:v>1436.2733448164099</c:v>
                </c:pt>
                <c:pt idx="1092">
                  <c:v>1438.4778179545747</c:v>
                </c:pt>
                <c:pt idx="1093">
                  <c:v>1440.6836632939157</c:v>
                </c:pt>
                <c:pt idx="1094">
                  <c:v>1442.8908808344327</c:v>
                </c:pt>
                <c:pt idx="1095">
                  <c:v>1445.0994705761259</c:v>
                </c:pt>
                <c:pt idx="1096">
                  <c:v>1447.309432518995</c:v>
                </c:pt>
                <c:pt idx="1097">
                  <c:v>1449.5207666630408</c:v>
                </c:pt>
                <c:pt idx="1098">
                  <c:v>1451.7334730082625</c:v>
                </c:pt>
                <c:pt idx="1099">
                  <c:v>1455.5056859901777</c:v>
                </c:pt>
                <c:pt idx="1100">
                  <c:v>1457.7225089389276</c:v>
                </c:pt>
                <c:pt idx="1101">
                  <c:v>1459.9407040888541</c:v>
                </c:pt>
                <c:pt idx="1102">
                  <c:v>1462.1602714399564</c:v>
                </c:pt>
                <c:pt idx="1103">
                  <c:v>1464.3812109922349</c:v>
                </c:pt>
                <c:pt idx="1104">
                  <c:v>1466.6035227456896</c:v>
                </c:pt>
                <c:pt idx="1105">
                  <c:v>1468.8272067003204</c:v>
                </c:pt>
                <c:pt idx="1106">
                  <c:v>1471.0522628561275</c:v>
                </c:pt>
                <c:pt idx="1107">
                  <c:v>1473.278691213111</c:v>
                </c:pt>
                <c:pt idx="1108">
                  <c:v>1475.5064917712702</c:v>
                </c:pt>
                <c:pt idx="1109">
                  <c:v>1477.7356645306058</c:v>
                </c:pt>
                <c:pt idx="1110">
                  <c:v>1479.9662094911173</c:v>
                </c:pt>
                <c:pt idx="1111">
                  <c:v>1482.1981266528051</c:v>
                </c:pt>
                <c:pt idx="1112">
                  <c:v>1484.4314160156691</c:v>
                </c:pt>
                <c:pt idx="1113">
                  <c:v>1486.6660775797091</c:v>
                </c:pt>
                <c:pt idx="1114">
                  <c:v>1488.9021113449253</c:v>
                </c:pt>
                <c:pt idx="1115">
                  <c:v>1491.1395173113178</c:v>
                </c:pt>
                <c:pt idx="1116">
                  <c:v>1493.3782954788862</c:v>
                </c:pt>
                <c:pt idx="1117">
                  <c:v>1495.6184458476309</c:v>
                </c:pt>
                <c:pt idx="1118">
                  <c:v>1497.8599684175517</c:v>
                </c:pt>
                <c:pt idx="1119">
                  <c:v>1500.1028631886484</c:v>
                </c:pt>
                <c:pt idx="1120">
                  <c:v>1502.3471301609216</c:v>
                </c:pt>
                <c:pt idx="1121">
                  <c:v>1504.5859599691989</c:v>
                </c:pt>
                <c:pt idx="1122">
                  <c:v>1506.8261560958313</c:v>
                </c:pt>
                <c:pt idx="1123">
                  <c:v>1509.067718540819</c:v>
                </c:pt>
                <c:pt idx="1124">
                  <c:v>1511.3106473041621</c:v>
                </c:pt>
                <c:pt idx="1125">
                  <c:v>1513.5549423858606</c:v>
                </c:pt>
                <c:pt idx="1126">
                  <c:v>1515.8006037859141</c:v>
                </c:pt>
                <c:pt idx="1127">
                  <c:v>1518.0476315043227</c:v>
                </c:pt>
                <c:pt idx="1128">
                  <c:v>1520.2960255410865</c:v>
                </c:pt>
                <c:pt idx="1129">
                  <c:v>1522.5457858962059</c:v>
                </c:pt>
                <c:pt idx="1130">
                  <c:v>1524.7969125696804</c:v>
                </c:pt>
                <c:pt idx="1131">
                  <c:v>1527.0494055615104</c:v>
                </c:pt>
                <c:pt idx="1132">
                  <c:v>1529.3032648716953</c:v>
                </c:pt>
                <c:pt idx="1133">
                  <c:v>1531.5584905002358</c:v>
                </c:pt>
                <c:pt idx="1134">
                  <c:v>1533.8150824471315</c:v>
                </c:pt>
                <c:pt idx="1135">
                  <c:v>1536.0730407123824</c:v>
                </c:pt>
                <c:pt idx="1136">
                  <c:v>1538.3323652959884</c:v>
                </c:pt>
                <c:pt idx="1137">
                  <c:v>1540.5930561979505</c:v>
                </c:pt>
                <c:pt idx="1138">
                  <c:v>1542.8551134182667</c:v>
                </c:pt>
                <c:pt idx="1139">
                  <c:v>1545.1185369569389</c:v>
                </c:pt>
                <c:pt idx="1140">
                  <c:v>1547.3833268139663</c:v>
                </c:pt>
                <c:pt idx="1141">
                  <c:v>1549.6494829893486</c:v>
                </c:pt>
                <c:pt idx="1142">
                  <c:v>1551.9170054830865</c:v>
                </c:pt>
                <c:pt idx="1143">
                  <c:v>1554.1858942951794</c:v>
                </c:pt>
                <c:pt idx="1144">
                  <c:v>1556.4561494256277</c:v>
                </c:pt>
                <c:pt idx="1145">
                  <c:v>1558.7277708744316</c:v>
                </c:pt>
                <c:pt idx="1146">
                  <c:v>1561.0007586415902</c:v>
                </c:pt>
                <c:pt idx="1147">
                  <c:v>1564.8935168189173</c:v>
                </c:pt>
                <c:pt idx="1148">
                  <c:v>1567.1706035411419</c:v>
                </c:pt>
                <c:pt idx="1149">
                  <c:v>1569.4490565817218</c:v>
                </c:pt>
                <c:pt idx="1150">
                  <c:v>1571.728875940657</c:v>
                </c:pt>
                <c:pt idx="1151">
                  <c:v>1574.0100616179475</c:v>
                </c:pt>
                <c:pt idx="1152">
                  <c:v>1576.2926136135932</c:v>
                </c:pt>
                <c:pt idx="1153">
                  <c:v>1578.5765319275938</c:v>
                </c:pt>
                <c:pt idx="1154">
                  <c:v>1580.8618165599507</c:v>
                </c:pt>
                <c:pt idx="1155">
                  <c:v>1583.1484675106617</c:v>
                </c:pt>
                <c:pt idx="1156">
                  <c:v>1585.4364847797285</c:v>
                </c:pt>
                <c:pt idx="1157">
                  <c:v>1587.7258683671507</c:v>
                </c:pt>
                <c:pt idx="1158">
                  <c:v>1590.0166182729281</c:v>
                </c:pt>
                <c:pt idx="1159">
                  <c:v>1592.3087344970609</c:v>
                </c:pt>
                <c:pt idx="1160">
                  <c:v>1594.6022170395488</c:v>
                </c:pt>
                <c:pt idx="1161">
                  <c:v>1596.8970659003919</c:v>
                </c:pt>
                <c:pt idx="1162">
                  <c:v>1599.1932810795904</c:v>
                </c:pt>
                <c:pt idx="1163">
                  <c:v>1601.4908625771436</c:v>
                </c:pt>
                <c:pt idx="1164">
                  <c:v>1604.2555849362543</c:v>
                </c:pt>
                <c:pt idx="1165">
                  <c:v>1607.0220612745966</c:v>
                </c:pt>
                <c:pt idx="1166">
                  <c:v>1609.7902915921709</c:v>
                </c:pt>
                <c:pt idx="1167">
                  <c:v>1612.5602758889768</c:v>
                </c:pt>
                <c:pt idx="1168">
                  <c:v>1615.3320141650147</c:v>
                </c:pt>
                <c:pt idx="1169">
                  <c:v>1618.1055064202847</c:v>
                </c:pt>
                <c:pt idx="1170">
                  <c:v>1620.8807526547862</c:v>
                </c:pt>
                <c:pt idx="1171">
                  <c:v>1623.6577528685195</c:v>
                </c:pt>
                <c:pt idx="1172">
                  <c:v>1626.4365070614845</c:v>
                </c:pt>
                <c:pt idx="1173">
                  <c:v>1629.2170152336816</c:v>
                </c:pt>
                <c:pt idx="1174">
                  <c:v>1631.9992773851104</c:v>
                </c:pt>
                <c:pt idx="1175">
                  <c:v>1634.7832935157712</c:v>
                </c:pt>
                <c:pt idx="1176">
                  <c:v>1637.5690636256636</c:v>
                </c:pt>
                <c:pt idx="1177">
                  <c:v>1640.3565877147882</c:v>
                </c:pt>
                <c:pt idx="1178">
                  <c:v>1643.1458657831445</c:v>
                </c:pt>
                <c:pt idx="1179">
                  <c:v>1645.9368978307327</c:v>
                </c:pt>
                <c:pt idx="1180">
                  <c:v>1648.7296838575521</c:v>
                </c:pt>
                <c:pt idx="1181">
                  <c:v>1651.5242238636042</c:v>
                </c:pt>
                <c:pt idx="1182">
                  <c:v>1654.3205178488879</c:v>
                </c:pt>
                <c:pt idx="1183">
                  <c:v>1657.1185658134032</c:v>
                </c:pt>
                <c:pt idx="1184">
                  <c:v>1659.9183677571505</c:v>
                </c:pt>
                <c:pt idx="1185">
                  <c:v>1662.7199236801298</c:v>
                </c:pt>
                <c:pt idx="1186">
                  <c:v>1665.5232335823407</c:v>
                </c:pt>
                <c:pt idx="1187">
                  <c:v>1668.3282974637837</c:v>
                </c:pt>
                <c:pt idx="1188">
                  <c:v>1671.1351153244575</c:v>
                </c:pt>
                <c:pt idx="1189">
                  <c:v>1673.9436871643647</c:v>
                </c:pt>
                <c:pt idx="1190">
                  <c:v>1676.7540129835024</c:v>
                </c:pt>
                <c:pt idx="1191">
                  <c:v>1679.5660927818735</c:v>
                </c:pt>
                <c:pt idx="1192">
                  <c:v>1682.3799265594746</c:v>
                </c:pt>
                <c:pt idx="1193">
                  <c:v>1687.3555397403175</c:v>
                </c:pt>
                <c:pt idx="1194">
                  <c:v>1690.1746354556151</c:v>
                </c:pt>
                <c:pt idx="1195">
                  <c:v>1692.9954851501448</c:v>
                </c:pt>
                <c:pt idx="1196">
                  <c:v>1695.8180888239058</c:v>
                </c:pt>
                <c:pt idx="1197">
                  <c:v>1698.6424464768984</c:v>
                </c:pt>
                <c:pt idx="1198">
                  <c:v>1701.4685581091239</c:v>
                </c:pt>
                <c:pt idx="1199">
                  <c:v>1704.2964237205802</c:v>
                </c:pt>
                <c:pt idx="1200">
                  <c:v>1707.1260433112684</c:v>
                </c:pt>
                <c:pt idx="1201">
                  <c:v>1709.9574168811887</c:v>
                </c:pt>
                <c:pt idx="1202">
                  <c:v>1712.7905444303412</c:v>
                </c:pt>
                <c:pt idx="1203">
                  <c:v>1715.6254259587254</c:v>
                </c:pt>
                <c:pt idx="1204">
                  <c:v>1718.4620614663413</c:v>
                </c:pt>
                <c:pt idx="1205">
                  <c:v>1721.3004509531888</c:v>
                </c:pt>
                <c:pt idx="1206">
                  <c:v>1724.1405944192684</c:v>
                </c:pt>
                <c:pt idx="1207">
                  <c:v>1726.9824918645795</c:v>
                </c:pt>
                <c:pt idx="1208">
                  <c:v>1729.8261432891227</c:v>
                </c:pt>
                <c:pt idx="1209">
                  <c:v>1732.6715486928979</c:v>
                </c:pt>
                <c:pt idx="1210">
                  <c:v>1735.5187080759047</c:v>
                </c:pt>
                <c:pt idx="1211">
                  <c:v>1738.3676214381437</c:v>
                </c:pt>
                <c:pt idx="1212">
                  <c:v>1741.2182887796143</c:v>
                </c:pt>
                <c:pt idx="1213">
                  <c:v>1744.070710100317</c:v>
                </c:pt>
                <c:pt idx="1214">
                  <c:v>1746.9248854002512</c:v>
                </c:pt>
                <c:pt idx="1215">
                  <c:v>1749.7808146794173</c:v>
                </c:pt>
                <c:pt idx="1216">
                  <c:v>1752.6384979378145</c:v>
                </c:pt>
                <c:pt idx="1217">
                  <c:v>1755.4979351754448</c:v>
                </c:pt>
                <c:pt idx="1218">
                  <c:v>1758.3591263923063</c:v>
                </c:pt>
                <c:pt idx="1219">
                  <c:v>1761.2220715883998</c:v>
                </c:pt>
                <c:pt idx="1220">
                  <c:v>1764.0867707637253</c:v>
                </c:pt>
                <c:pt idx="1221">
                  <c:v>1766.9532239182824</c:v>
                </c:pt>
                <c:pt idx="1222">
                  <c:v>1769.8214310520716</c:v>
                </c:pt>
                <c:pt idx="1223">
                  <c:v>1772.6913921650923</c:v>
                </c:pt>
                <c:pt idx="1224">
                  <c:v>1775.5631072573447</c:v>
                </c:pt>
                <c:pt idx="1225">
                  <c:v>1778.4365763288297</c:v>
                </c:pt>
                <c:pt idx="1226">
                  <c:v>1781.3117993795454</c:v>
                </c:pt>
                <c:pt idx="1227">
                  <c:v>1784.1887764094938</c:v>
                </c:pt>
                <c:pt idx="1228">
                  <c:v>1787.0675074186738</c:v>
                </c:pt>
                <c:pt idx="1229">
                  <c:v>1789.9479924070858</c:v>
                </c:pt>
                <c:pt idx="1230">
                  <c:v>1792.8302313747295</c:v>
                </c:pt>
                <c:pt idx="1231">
                  <c:v>1795.7142243216049</c:v>
                </c:pt>
                <c:pt idx="1232">
                  <c:v>1798.5999712477119</c:v>
                </c:pt>
                <c:pt idx="1233">
                  <c:v>1801.4874721530518</c:v>
                </c:pt>
                <c:pt idx="1234">
                  <c:v>1804.3767270376225</c:v>
                </c:pt>
                <c:pt idx="1235">
                  <c:v>1807.2677359014256</c:v>
                </c:pt>
                <c:pt idx="1236">
                  <c:v>1810.1604987444598</c:v>
                </c:pt>
                <c:pt idx="1237">
                  <c:v>1813.0550155667265</c:v>
                </c:pt>
                <c:pt idx="1238">
                  <c:v>1815.9512863682248</c:v>
                </c:pt>
                <c:pt idx="1239">
                  <c:v>1818.8493111489552</c:v>
                </c:pt>
                <c:pt idx="1240">
                  <c:v>1823.9933063360545</c:v>
                </c:pt>
                <c:pt idx="1241">
                  <c:v>1826.89659305448</c:v>
                </c:pt>
                <c:pt idx="1242">
                  <c:v>1829.8016337521374</c:v>
                </c:pt>
                <c:pt idx="1243">
                  <c:v>1832.7084284290277</c:v>
                </c:pt>
                <c:pt idx="1244">
                  <c:v>1835.6169770851482</c:v>
                </c:pt>
                <c:pt idx="1245">
                  <c:v>1838.5272797205016</c:v>
                </c:pt>
                <c:pt idx="1246">
                  <c:v>1841.4393363350862</c:v>
                </c:pt>
                <c:pt idx="1247">
                  <c:v>1844.3531469289028</c:v>
                </c:pt>
                <c:pt idx="1248">
                  <c:v>1847.2687115019519</c:v>
                </c:pt>
                <c:pt idx="1249">
                  <c:v>1850.1860300542326</c:v>
                </c:pt>
                <c:pt idx="1250">
                  <c:v>1853.1051025857448</c:v>
                </c:pt>
                <c:pt idx="1251">
                  <c:v>1856.0259290964884</c:v>
                </c:pt>
                <c:pt idx="1252">
                  <c:v>1858.9485095864643</c:v>
                </c:pt>
                <c:pt idx="1253">
                  <c:v>1861.8728440556729</c:v>
                </c:pt>
                <c:pt idx="1254">
                  <c:v>1864.7989325041119</c:v>
                </c:pt>
                <c:pt idx="1255">
                  <c:v>1867.7267749317834</c:v>
                </c:pt>
                <c:pt idx="1256">
                  <c:v>1870.6563713386868</c:v>
                </c:pt>
                <c:pt idx="1257">
                  <c:v>1873.5877217248214</c:v>
                </c:pt>
                <c:pt idx="1258">
                  <c:v>1876.5208260901891</c:v>
                </c:pt>
                <c:pt idx="1259">
                  <c:v>1879.4556844347878</c:v>
                </c:pt>
                <c:pt idx="1260">
                  <c:v>1882.3922967586182</c:v>
                </c:pt>
                <c:pt idx="1261">
                  <c:v>1885.3306630616805</c:v>
                </c:pt>
                <c:pt idx="1262">
                  <c:v>1888.2707833439749</c:v>
                </c:pt>
                <c:pt idx="1263">
                  <c:v>1891.2126576055018</c:v>
                </c:pt>
                <c:pt idx="1264">
                  <c:v>1894.1562858462594</c:v>
                </c:pt>
                <c:pt idx="1265">
                  <c:v>1897.1016680662492</c:v>
                </c:pt>
                <c:pt idx="1266">
                  <c:v>1900.0488042654711</c:v>
                </c:pt>
                <c:pt idx="1267">
                  <c:v>1902.997694443924</c:v>
                </c:pt>
                <c:pt idx="1268">
                  <c:v>1905.94833860161</c:v>
                </c:pt>
                <c:pt idx="1269">
                  <c:v>1908.9007367385273</c:v>
                </c:pt>
                <c:pt idx="1270">
                  <c:v>1911.8548888546757</c:v>
                </c:pt>
                <c:pt idx="1271">
                  <c:v>1914.8107949500563</c:v>
                </c:pt>
                <c:pt idx="1272">
                  <c:v>1917.7684550246695</c:v>
                </c:pt>
                <c:pt idx="1273">
                  <c:v>1920.7278690785142</c:v>
                </c:pt>
                <c:pt idx="1274">
                  <c:v>1923.6890371115906</c:v>
                </c:pt>
                <c:pt idx="1275">
                  <c:v>1926.6519591238989</c:v>
                </c:pt>
                <c:pt idx="1276">
                  <c:v>1929.6166351154384</c:v>
                </c:pt>
                <c:pt idx="1277">
                  <c:v>1932.5830650862099</c:v>
                </c:pt>
                <c:pt idx="1278">
                  <c:v>1935.5512490362148</c:v>
                </c:pt>
                <c:pt idx="1279">
                  <c:v>1938.5211869654504</c:v>
                </c:pt>
                <c:pt idx="1280">
                  <c:v>1941.4928788739173</c:v>
                </c:pt>
                <c:pt idx="1281">
                  <c:v>1944.4663247616163</c:v>
                </c:pt>
                <c:pt idx="1282">
                  <c:v>1947.4415246285475</c:v>
                </c:pt>
                <c:pt idx="1283">
                  <c:v>1950.4184784747108</c:v>
                </c:pt>
                <c:pt idx="1284">
                  <c:v>1953.3971863001059</c:v>
                </c:pt>
                <c:pt idx="1285">
                  <c:v>1956.3776481047325</c:v>
                </c:pt>
                <c:pt idx="1286">
                  <c:v>1959.3598638885903</c:v>
                </c:pt>
                <c:pt idx="1287">
                  <c:v>1962.3438336516808</c:v>
                </c:pt>
                <c:pt idx="1288">
                  <c:v>1967.6597188035005</c:v>
                </c:pt>
                <c:pt idx="1289">
                  <c:v>1970.6489505042864</c:v>
                </c:pt>
                <c:pt idx="1290">
                  <c:v>1973.6399361843041</c:v>
                </c:pt>
                <c:pt idx="1291">
                  <c:v>1976.632675843553</c:v>
                </c:pt>
                <c:pt idx="1292">
                  <c:v>1979.6271694820348</c:v>
                </c:pt>
                <c:pt idx="1293">
                  <c:v>1982.6234170997482</c:v>
                </c:pt>
                <c:pt idx="1294">
                  <c:v>1985.6214186966931</c:v>
                </c:pt>
                <c:pt idx="1295">
                  <c:v>1988.6211742728697</c:v>
                </c:pt>
                <c:pt idx="1296">
                  <c:v>1991.6226838282782</c:v>
                </c:pt>
                <c:pt idx="1297">
                  <c:v>1994.6259473629198</c:v>
                </c:pt>
                <c:pt idx="1298">
                  <c:v>1997.6309648767915</c:v>
                </c:pt>
                <c:pt idx="1299">
                  <c:v>2000.6377363698962</c:v>
                </c:pt>
                <c:pt idx="1300">
                  <c:v>2003.646261842232</c:v>
                </c:pt>
                <c:pt idx="1301">
                  <c:v>2006.6565412937991</c:v>
                </c:pt>
                <c:pt idx="1302">
                  <c:v>2009.6685747245997</c:v>
                </c:pt>
                <c:pt idx="1303">
                  <c:v>2012.6823621346316</c:v>
                </c:pt>
                <c:pt idx="1304">
                  <c:v>2015.6979035238942</c:v>
                </c:pt>
                <c:pt idx="1305">
                  <c:v>2018.7151988923895</c:v>
                </c:pt>
                <c:pt idx="1306">
                  <c:v>2021.7342482401168</c:v>
                </c:pt>
                <c:pt idx="1307">
                  <c:v>2024.7550515670762</c:v>
                </c:pt>
                <c:pt idx="1308">
                  <c:v>2027.7776088732667</c:v>
                </c:pt>
                <c:pt idx="1309">
                  <c:v>2030.8019201586894</c:v>
                </c:pt>
                <c:pt idx="1310">
                  <c:v>2033.8279854233438</c:v>
                </c:pt>
                <c:pt idx="1311">
                  <c:v>2036.8558046672294</c:v>
                </c:pt>
                <c:pt idx="1312">
                  <c:v>2039.8853778903481</c:v>
                </c:pt>
                <c:pt idx="1313">
                  <c:v>2042.9167050926983</c:v>
                </c:pt>
                <c:pt idx="1314">
                  <c:v>2045.9497862742796</c:v>
                </c:pt>
                <c:pt idx="1315">
                  <c:v>2048.9846214350932</c:v>
                </c:pt>
                <c:pt idx="1316">
                  <c:v>2052.0212105751389</c:v>
                </c:pt>
                <c:pt idx="1317">
                  <c:v>2055.0595536944161</c:v>
                </c:pt>
                <c:pt idx="1318">
                  <c:v>2058.0996507929253</c:v>
                </c:pt>
                <c:pt idx="1319">
                  <c:v>2061.1415018706666</c:v>
                </c:pt>
                <c:pt idx="1320">
                  <c:v>2064.1851069276381</c:v>
                </c:pt>
                <c:pt idx="1321">
                  <c:v>2067.230465963843</c:v>
                </c:pt>
                <c:pt idx="1322">
                  <c:v>2070.2775789792804</c:v>
                </c:pt>
                <c:pt idx="1323">
                  <c:v>2073.3264459739485</c:v>
                </c:pt>
                <c:pt idx="1324">
                  <c:v>2076.3770669478481</c:v>
                </c:pt>
                <c:pt idx="1325">
                  <c:v>2079.4294419009802</c:v>
                </c:pt>
                <c:pt idx="1326">
                  <c:v>2082.4835708333439</c:v>
                </c:pt>
                <c:pt idx="1327">
                  <c:v>2085.5394537449401</c:v>
                </c:pt>
                <c:pt idx="1328">
                  <c:v>2088.5970906357675</c:v>
                </c:pt>
                <c:pt idx="1329">
                  <c:v>2091.6564815058273</c:v>
                </c:pt>
                <c:pt idx="1330">
                  <c:v>2094.7176263551173</c:v>
                </c:pt>
                <c:pt idx="1331">
                  <c:v>2097.7805251836407</c:v>
                </c:pt>
                <c:pt idx="1332">
                  <c:v>2100.8451779913962</c:v>
                </c:pt>
                <c:pt idx="1333">
                  <c:v>2103.9115847783823</c:v>
                </c:pt>
                <c:pt idx="1334">
                  <c:v>2109.3923439779946</c:v>
                </c:pt>
                <c:pt idx="1335">
                  <c:v>2112.4640127026764</c:v>
                </c:pt>
                <c:pt idx="1336">
                  <c:v>2115.5374354065907</c:v>
                </c:pt>
                <c:pt idx="1337">
                  <c:v>2118.612612089737</c:v>
                </c:pt>
                <c:pt idx="1338">
                  <c:v>2121.6895427521149</c:v>
                </c:pt>
                <c:pt idx="1339">
                  <c:v>2124.7682273937239</c:v>
                </c:pt>
                <c:pt idx="1340">
                  <c:v>2127.8486660145654</c:v>
                </c:pt>
                <c:pt idx="1341">
                  <c:v>2130.930858614639</c:v>
                </c:pt>
                <c:pt idx="1342">
                  <c:v>2134.0148051939436</c:v>
                </c:pt>
                <c:pt idx="1343">
                  <c:v>2137.1005057524803</c:v>
                </c:pt>
                <c:pt idx="1344">
                  <c:v>2140.1879602902491</c:v>
                </c:pt>
                <c:pt idx="1345">
                  <c:v>2143.2771688072489</c:v>
                </c:pt>
                <c:pt idx="1346">
                  <c:v>2146.3681313034822</c:v>
                </c:pt>
                <c:pt idx="1347">
                  <c:v>2149.4608477789466</c:v>
                </c:pt>
                <c:pt idx="1348">
                  <c:v>2152.5553182336425</c:v>
                </c:pt>
                <c:pt idx="1349">
                  <c:v>2155.6515426675705</c:v>
                </c:pt>
                <c:pt idx="1350">
                  <c:v>2158.7495210807301</c:v>
                </c:pt>
                <c:pt idx="1351">
                  <c:v>2161.8492534731222</c:v>
                </c:pt>
                <c:pt idx="1352">
                  <c:v>2164.9507398447454</c:v>
                </c:pt>
                <c:pt idx="1353">
                  <c:v>2168.0539801956002</c:v>
                </c:pt>
                <c:pt idx="1354">
                  <c:v>2171.1589745256879</c:v>
                </c:pt>
                <c:pt idx="1355">
                  <c:v>2174.2657228350063</c:v>
                </c:pt>
                <c:pt idx="1356">
                  <c:v>2177.3742251235581</c:v>
                </c:pt>
                <c:pt idx="1357">
                  <c:v>2180.4844813913405</c:v>
                </c:pt>
                <c:pt idx="1358">
                  <c:v>2183.5964916383546</c:v>
                </c:pt>
                <c:pt idx="1359">
                  <c:v>2186.7102558646011</c:v>
                </c:pt>
                <c:pt idx="1360">
                  <c:v>2189.8257740700792</c:v>
                </c:pt>
                <c:pt idx="1361">
                  <c:v>2192.9430462547894</c:v>
                </c:pt>
                <c:pt idx="1362">
                  <c:v>2196.0620724187311</c:v>
                </c:pt>
                <c:pt idx="1363">
                  <c:v>2199.1828525619053</c:v>
                </c:pt>
                <c:pt idx="1364">
                  <c:v>2202.3053866843102</c:v>
                </c:pt>
                <c:pt idx="1365">
                  <c:v>2205.4296747859476</c:v>
                </c:pt>
                <c:pt idx="1366">
                  <c:v>2208.5557168668174</c:v>
                </c:pt>
                <c:pt idx="1367">
                  <c:v>2211.6835129269184</c:v>
                </c:pt>
                <c:pt idx="1368">
                  <c:v>2214.813062966251</c:v>
                </c:pt>
                <c:pt idx="1369">
                  <c:v>2217.9443669848156</c:v>
                </c:pt>
                <c:pt idx="1370">
                  <c:v>2221.0774249826122</c:v>
                </c:pt>
                <c:pt idx="1371">
                  <c:v>2224.2122369596409</c:v>
                </c:pt>
                <c:pt idx="1372">
                  <c:v>2227.3488029159012</c:v>
                </c:pt>
                <c:pt idx="1373">
                  <c:v>2230.4871228513935</c:v>
                </c:pt>
                <c:pt idx="1374">
                  <c:v>2233.6271967661169</c:v>
                </c:pt>
                <c:pt idx="1375">
                  <c:v>2236.7690246600723</c:v>
                </c:pt>
                <c:pt idx="1376">
                  <c:v>2239.9126065332612</c:v>
                </c:pt>
                <c:pt idx="1377">
                  <c:v>2243.0579423856798</c:v>
                </c:pt>
                <c:pt idx="1378">
                  <c:v>2246.2050322173309</c:v>
                </c:pt>
                <c:pt idx="1379">
                  <c:v>2249.3538760282145</c:v>
                </c:pt>
                <c:pt idx="1380">
                  <c:v>2252.5044738183287</c:v>
                </c:pt>
                <c:pt idx="1381">
                  <c:v>2258.1536150241982</c:v>
                </c:pt>
                <c:pt idx="1382">
                  <c:v>2261.3094747520086</c:v>
                </c:pt>
                <c:pt idx="1383">
                  <c:v>2264.4670884590505</c:v>
                </c:pt>
                <c:pt idx="1384">
                  <c:v>2267.6264561453245</c:v>
                </c:pt>
                <c:pt idx="1385">
                  <c:v>2270.787577810831</c:v>
                </c:pt>
                <c:pt idx="1386">
                  <c:v>2273.9504534555685</c:v>
                </c:pt>
                <c:pt idx="1387">
                  <c:v>2277.1150830795382</c:v>
                </c:pt>
                <c:pt idx="1388">
                  <c:v>2280.2814666827398</c:v>
                </c:pt>
                <c:pt idx="1389">
                  <c:v>2283.4496042651726</c:v>
                </c:pt>
                <c:pt idx="1390">
                  <c:v>2286.6194958268384</c:v>
                </c:pt>
                <c:pt idx="1391">
                  <c:v>2289.7911413677357</c:v>
                </c:pt>
                <c:pt idx="1392">
                  <c:v>2292.9645408878637</c:v>
                </c:pt>
                <c:pt idx="1393">
                  <c:v>2296.1396943872246</c:v>
                </c:pt>
                <c:pt idx="1394">
                  <c:v>2299.3166018658171</c:v>
                </c:pt>
                <c:pt idx="1395">
                  <c:v>2302.4952633236417</c:v>
                </c:pt>
                <c:pt idx="1396">
                  <c:v>2305.6756787606978</c:v>
                </c:pt>
                <c:pt idx="1397">
                  <c:v>2308.8578481769855</c:v>
                </c:pt>
                <c:pt idx="1398">
                  <c:v>2312.0417715725057</c:v>
                </c:pt>
                <c:pt idx="1399">
                  <c:v>2315.2274489472566</c:v>
                </c:pt>
                <c:pt idx="1400">
                  <c:v>2318.4148803012413</c:v>
                </c:pt>
                <c:pt idx="1401">
                  <c:v>2321.6040656344567</c:v>
                </c:pt>
                <c:pt idx="1402">
                  <c:v>2324.7950049469032</c:v>
                </c:pt>
                <c:pt idx="1403">
                  <c:v>2327.9876982385822</c:v>
                </c:pt>
                <c:pt idx="1404">
                  <c:v>2331.1821455094932</c:v>
                </c:pt>
                <c:pt idx="1405">
                  <c:v>2334.3783467596359</c:v>
                </c:pt>
                <c:pt idx="1406">
                  <c:v>2337.576301989011</c:v>
                </c:pt>
                <c:pt idx="1407">
                  <c:v>2340.7760111976172</c:v>
                </c:pt>
                <c:pt idx="1408">
                  <c:v>2343.977474385455</c:v>
                </c:pt>
                <c:pt idx="1409">
                  <c:v>2347.1806915525249</c:v>
                </c:pt>
                <c:pt idx="1410">
                  <c:v>2350.3856626988281</c:v>
                </c:pt>
                <c:pt idx="1411">
                  <c:v>2353.5923878243616</c:v>
                </c:pt>
                <c:pt idx="1412">
                  <c:v>2356.8008669291266</c:v>
                </c:pt>
                <c:pt idx="1413">
                  <c:v>2360.0111000131242</c:v>
                </c:pt>
                <c:pt idx="1414">
                  <c:v>2363.2230870763533</c:v>
                </c:pt>
                <c:pt idx="1415">
                  <c:v>2366.4368281188144</c:v>
                </c:pt>
                <c:pt idx="1416">
                  <c:v>2369.6523231405076</c:v>
                </c:pt>
                <c:pt idx="1417">
                  <c:v>2372.8695721414324</c:v>
                </c:pt>
                <c:pt idx="1418">
                  <c:v>2376.0885751215887</c:v>
                </c:pt>
                <c:pt idx="1419">
                  <c:v>2379.3093320809771</c:v>
                </c:pt>
                <c:pt idx="1420">
                  <c:v>2382.5318430195985</c:v>
                </c:pt>
                <c:pt idx="1421">
                  <c:v>2385.75610793745</c:v>
                </c:pt>
                <c:pt idx="1422">
                  <c:v>2388.982126834534</c:v>
                </c:pt>
                <c:pt idx="1423">
                  <c:v>2392.2098997108501</c:v>
                </c:pt>
                <c:pt idx="1424">
                  <c:v>2395.4394265663968</c:v>
                </c:pt>
                <c:pt idx="1425">
                  <c:v>2398.6707074011774</c:v>
                </c:pt>
                <c:pt idx="1426">
                  <c:v>2401.9037422151887</c:v>
                </c:pt>
                <c:pt idx="1427">
                  <c:v>2405.1385310084315</c:v>
                </c:pt>
                <c:pt idx="1428">
                  <c:v>2410.9560542205568</c:v>
                </c:pt>
                <c:pt idx="1429">
                  <c:v>2414.1961049514962</c:v>
                </c:pt>
                <c:pt idx="1430">
                  <c:v>2417.4379096616663</c:v>
                </c:pt>
                <c:pt idx="1431">
                  <c:v>2420.6814683510688</c:v>
                </c:pt>
                <c:pt idx="1432">
                  <c:v>2423.926781019703</c:v>
                </c:pt>
                <c:pt idx="1433">
                  <c:v>2427.1738476675687</c:v>
                </c:pt>
                <c:pt idx="1434">
                  <c:v>2430.4226682946673</c:v>
                </c:pt>
                <c:pt idx="1435">
                  <c:v>2433.6732429009971</c:v>
                </c:pt>
                <c:pt idx="1436">
                  <c:v>2436.9255714865581</c:v>
                </c:pt>
                <c:pt idx="1437">
                  <c:v>2440.1796540513515</c:v>
                </c:pt>
                <c:pt idx="1438">
                  <c:v>2443.4354905953769</c:v>
                </c:pt>
                <c:pt idx="1439">
                  <c:v>2446.6930811186348</c:v>
                </c:pt>
                <c:pt idx="1440">
                  <c:v>2449.9524256211234</c:v>
                </c:pt>
                <c:pt idx="1441">
                  <c:v>2453.2135241028441</c:v>
                </c:pt>
                <c:pt idx="1442">
                  <c:v>2456.4763765637963</c:v>
                </c:pt>
                <c:pt idx="1443">
                  <c:v>2459.7409830039805</c:v>
                </c:pt>
                <c:pt idx="1444">
                  <c:v>2463.0073434233973</c:v>
                </c:pt>
                <c:pt idx="1445">
                  <c:v>2466.2754578220456</c:v>
                </c:pt>
                <c:pt idx="1446">
                  <c:v>2469.5453261999251</c:v>
                </c:pt>
                <c:pt idx="1447">
                  <c:v>2472.816948557037</c:v>
                </c:pt>
                <c:pt idx="1448">
                  <c:v>2476.090324893381</c:v>
                </c:pt>
                <c:pt idx="1449">
                  <c:v>2479.3654552089565</c:v>
                </c:pt>
                <c:pt idx="1450">
                  <c:v>2482.6423395037637</c:v>
                </c:pt>
                <c:pt idx="1451">
                  <c:v>2485.9209777778028</c:v>
                </c:pt>
                <c:pt idx="1452">
                  <c:v>2489.2013700310736</c:v>
                </c:pt>
                <c:pt idx="1453">
                  <c:v>2492.4835162635763</c:v>
                </c:pt>
                <c:pt idx="1454">
                  <c:v>2495.7674164753116</c:v>
                </c:pt>
                <c:pt idx="1455">
                  <c:v>2499.053070666278</c:v>
                </c:pt>
                <c:pt idx="1456">
                  <c:v>2502.340478836476</c:v>
                </c:pt>
                <c:pt idx="1457">
                  <c:v>2505.629640985906</c:v>
                </c:pt>
                <c:pt idx="1458">
                  <c:v>2509.0031667118142</c:v>
                </c:pt>
                <c:pt idx="1459">
                  <c:v>2512.378501435001</c:v>
                </c:pt>
                <c:pt idx="1460">
                  <c:v>2515.7556451554665</c:v>
                </c:pt>
                <c:pt idx="1461">
                  <c:v>2519.1345978732102</c:v>
                </c:pt>
                <c:pt idx="1462">
                  <c:v>2522.5153595882325</c:v>
                </c:pt>
                <c:pt idx="1463">
                  <c:v>2525.8979303005335</c:v>
                </c:pt>
                <c:pt idx="1464">
                  <c:v>2529.2823100101141</c:v>
                </c:pt>
                <c:pt idx="1465">
                  <c:v>2532.668498716972</c:v>
                </c:pt>
                <c:pt idx="1466">
                  <c:v>2536.0564964211089</c:v>
                </c:pt>
                <c:pt idx="1467">
                  <c:v>2539.446303122525</c:v>
                </c:pt>
                <c:pt idx="1468">
                  <c:v>2542.8379188212184</c:v>
                </c:pt>
                <c:pt idx="1469">
                  <c:v>2546.2313435171918</c:v>
                </c:pt>
                <c:pt idx="1470">
                  <c:v>2549.6265772104434</c:v>
                </c:pt>
                <c:pt idx="1471">
                  <c:v>2553.0236199009737</c:v>
                </c:pt>
                <c:pt idx="1472">
                  <c:v>2556.4224715887817</c:v>
                </c:pt>
                <c:pt idx="1473">
                  <c:v>2559.8231322738693</c:v>
                </c:pt>
                <c:pt idx="1474">
                  <c:v>2563.2256019562365</c:v>
                </c:pt>
                <c:pt idx="1475">
                  <c:v>2569.378652000747</c:v>
                </c:pt>
                <c:pt idx="1476">
                  <c:v>2572.7865486749488</c:v>
                </c:pt>
                <c:pt idx="1477">
                  <c:v>2576.1962543464288</c:v>
                </c:pt>
                <c:pt idx="1478">
                  <c:v>2580.8662427997351</c:v>
                </c:pt>
                <c:pt idx="1479">
                  <c:v>2585.5388668340856</c:v>
                </c:pt>
                <c:pt idx="1480">
                  <c:v>2590.2141264494803</c:v>
                </c:pt>
                <c:pt idx="1481">
                  <c:v>2594.892021645921</c:v>
                </c:pt>
                <c:pt idx="1482">
                  <c:v>2599.5725524234067</c:v>
                </c:pt>
                <c:pt idx="1483">
                  <c:v>2604.2557187819393</c:v>
                </c:pt>
                <c:pt idx="1484">
                  <c:v>2608.9415207215138</c:v>
                </c:pt>
                <c:pt idx="1485">
                  <c:v>2613.6299582421357</c:v>
                </c:pt>
                <c:pt idx="1486">
                  <c:v>2618.3210313438021</c:v>
                </c:pt>
                <c:pt idx="1487">
                  <c:v>2623.0147400265128</c:v>
                </c:pt>
                <c:pt idx="1488">
                  <c:v>2627.7110842902707</c:v>
                </c:pt>
                <c:pt idx="1489">
                  <c:v>2632.4100641350728</c:v>
                </c:pt>
                <c:pt idx="1490">
                  <c:v>2637.1116795609187</c:v>
                </c:pt>
                <c:pt idx="1491">
                  <c:v>2641.8159305678114</c:v>
                </c:pt>
                <c:pt idx="1492">
                  <c:v>2646.5228171557487</c:v>
                </c:pt>
                <c:pt idx="1493">
                  <c:v>2651.2323393247316</c:v>
                </c:pt>
                <c:pt idx="1494">
                  <c:v>2655.9444970747595</c:v>
                </c:pt>
                <c:pt idx="1495">
                  <c:v>2660.6592904058325</c:v>
                </c:pt>
                <c:pt idx="1496">
                  <c:v>2665.3767193179492</c:v>
                </c:pt>
                <c:pt idx="1497">
                  <c:v>2670.0967838111128</c:v>
                </c:pt>
                <c:pt idx="1498">
                  <c:v>2674.8194838853224</c:v>
                </c:pt>
                <c:pt idx="1499">
                  <c:v>2679.5448195405756</c:v>
                </c:pt>
                <c:pt idx="1500">
                  <c:v>2684.2727907768731</c:v>
                </c:pt>
                <c:pt idx="1501">
                  <c:v>2689.0033975942169</c:v>
                </c:pt>
                <c:pt idx="1502">
                  <c:v>2693.7366399926063</c:v>
                </c:pt>
                <c:pt idx="1503">
                  <c:v>2698.4725179720404</c:v>
                </c:pt>
                <c:pt idx="1504">
                  <c:v>2703.2110315325194</c:v>
                </c:pt>
                <c:pt idx="1505">
                  <c:v>2707.952180674044</c:v>
                </c:pt>
                <c:pt idx="1506">
                  <c:v>2712.6959653966123</c:v>
                </c:pt>
                <c:pt idx="1507">
                  <c:v>2717.4423857002275</c:v>
                </c:pt>
                <c:pt idx="1508">
                  <c:v>2722.1914415848887</c:v>
                </c:pt>
                <c:pt idx="1509">
                  <c:v>2726.9431330505927</c:v>
                </c:pt>
                <c:pt idx="1510">
                  <c:v>2731.6974600973426</c:v>
                </c:pt>
                <c:pt idx="1511">
                  <c:v>2736.4544227251381</c:v>
                </c:pt>
                <c:pt idx="1512">
                  <c:v>2741.2140209339777</c:v>
                </c:pt>
                <c:pt idx="1513">
                  <c:v>2745.9762547238647</c:v>
                </c:pt>
                <c:pt idx="1514">
                  <c:v>2750.7411240947959</c:v>
                </c:pt>
                <c:pt idx="1515">
                  <c:v>2755.5086290467716</c:v>
                </c:pt>
                <c:pt idx="1516">
                  <c:v>2760.278769579792</c:v>
                </c:pt>
                <c:pt idx="1517">
                  <c:v>2765.0515456938583</c:v>
                </c:pt>
                <c:pt idx="1518">
                  <c:v>2769.8269573889711</c:v>
                </c:pt>
                <c:pt idx="1519">
                  <c:v>2774.6050046651262</c:v>
                </c:pt>
                <c:pt idx="1520">
                  <c:v>2779.3856875223287</c:v>
                </c:pt>
                <c:pt idx="1521">
                  <c:v>2784.1690059605753</c:v>
                </c:pt>
                <c:pt idx="1522">
                  <c:v>2788.9549599798661</c:v>
                </c:pt>
                <c:pt idx="1523">
                  <c:v>2797.87745844953</c:v>
                </c:pt>
                <c:pt idx="1524">
                  <c:v>2802.6713192119569</c:v>
                </c:pt>
                <c:pt idx="1525">
                  <c:v>2807.4678155554293</c:v>
                </c:pt>
                <c:pt idx="1526">
                  <c:v>2812.2669474799472</c:v>
                </c:pt>
                <c:pt idx="1527">
                  <c:v>2817.0687149855116</c:v>
                </c:pt>
                <c:pt idx="1528">
                  <c:v>2821.8731180721188</c:v>
                </c:pt>
                <c:pt idx="1529">
                  <c:v>2826.6801567397724</c:v>
                </c:pt>
                <c:pt idx="1530">
                  <c:v>2831.4898309884707</c:v>
                </c:pt>
                <c:pt idx="1531">
                  <c:v>2836.3021408182135</c:v>
                </c:pt>
                <c:pt idx="1532">
                  <c:v>2841.1170862290037</c:v>
                </c:pt>
                <c:pt idx="1533">
                  <c:v>2845.9346672208376</c:v>
                </c:pt>
                <c:pt idx="1534">
                  <c:v>2850.7548837937152</c:v>
                </c:pt>
                <c:pt idx="1535">
                  <c:v>2855.5777359476397</c:v>
                </c:pt>
                <c:pt idx="1536">
                  <c:v>2860.4032236826088</c:v>
                </c:pt>
                <c:pt idx="1537">
                  <c:v>2865.2313469986234</c:v>
                </c:pt>
                <c:pt idx="1538">
                  <c:v>2870.0621058956835</c:v>
                </c:pt>
                <c:pt idx="1539">
                  <c:v>2874.8955003737883</c:v>
                </c:pt>
                <c:pt idx="1540">
                  <c:v>2879.7315304329377</c:v>
                </c:pt>
                <c:pt idx="1541">
                  <c:v>2884.5701960731326</c:v>
                </c:pt>
                <c:pt idx="1542">
                  <c:v>2889.4114972943739</c:v>
                </c:pt>
                <c:pt idx="1543">
                  <c:v>2894.2554340966599</c:v>
                </c:pt>
                <c:pt idx="1544">
                  <c:v>2899.1020064799895</c:v>
                </c:pt>
                <c:pt idx="1545">
                  <c:v>2903.9512144443652</c:v>
                </c:pt>
                <c:pt idx="1546">
                  <c:v>2908.8030579897863</c:v>
                </c:pt>
                <c:pt idx="1547">
                  <c:v>2913.6575371162526</c:v>
                </c:pt>
                <c:pt idx="1548">
                  <c:v>2918.5146518237639</c:v>
                </c:pt>
                <c:pt idx="1549">
                  <c:v>2923.3744021123202</c:v>
                </c:pt>
                <c:pt idx="1550">
                  <c:v>2928.2367879819212</c:v>
                </c:pt>
                <c:pt idx="1551">
                  <c:v>2933.1018094325677</c:v>
                </c:pt>
                <c:pt idx="1552">
                  <c:v>2937.9694664642602</c:v>
                </c:pt>
                <c:pt idx="1553">
                  <c:v>2942.8397590769969</c:v>
                </c:pt>
                <c:pt idx="1554">
                  <c:v>2947.7126872707795</c:v>
                </c:pt>
                <c:pt idx="1555">
                  <c:v>2952.5882510456067</c:v>
                </c:pt>
                <c:pt idx="1556">
                  <c:v>2957.4664504014781</c:v>
                </c:pt>
                <c:pt idx="1557">
                  <c:v>2962.3472853383964</c:v>
                </c:pt>
                <c:pt idx="1558">
                  <c:v>2967.2307558563598</c:v>
                </c:pt>
                <c:pt idx="1559">
                  <c:v>2972.1168619553678</c:v>
                </c:pt>
                <c:pt idx="1560">
                  <c:v>2977.0056036354199</c:v>
                </c:pt>
                <c:pt idx="1561">
                  <c:v>2981.896980896518</c:v>
                </c:pt>
                <c:pt idx="1562">
                  <c:v>2986.7909937386626</c:v>
                </c:pt>
                <c:pt idx="1563">
                  <c:v>2991.6876421618504</c:v>
                </c:pt>
                <c:pt idx="1564">
                  <c:v>2996.5869261660837</c:v>
                </c:pt>
                <c:pt idx="1565">
                  <c:v>3001.488845751363</c:v>
                </c:pt>
                <c:pt idx="1566">
                  <c:v>3006.393400917686</c:v>
                </c:pt>
                <c:pt idx="1567">
                  <c:v>3011.3005916650563</c:v>
                </c:pt>
                <c:pt idx="1568">
                  <c:v>3016.2104179934713</c:v>
                </c:pt>
                <c:pt idx="1569">
                  <c:v>3025.3806610813772</c:v>
                </c:pt>
                <c:pt idx="1570">
                  <c:v>3030.2983941529274</c:v>
                </c:pt>
                <c:pt idx="1571">
                  <c:v>3035.2187628055235</c:v>
                </c:pt>
                <c:pt idx="1572">
                  <c:v>3040.141767039162</c:v>
                </c:pt>
                <c:pt idx="1573">
                  <c:v>3045.0674068538478</c:v>
                </c:pt>
                <c:pt idx="1574">
                  <c:v>3049.9956822495783</c:v>
                </c:pt>
                <c:pt idx="1575">
                  <c:v>3054.9265932263534</c:v>
                </c:pt>
                <c:pt idx="1576">
                  <c:v>3059.8601397841744</c:v>
                </c:pt>
                <c:pt idx="1577">
                  <c:v>3064.796321923041</c:v>
                </c:pt>
                <c:pt idx="1578">
                  <c:v>3069.7351396429513</c:v>
                </c:pt>
                <c:pt idx="1579">
                  <c:v>3074.6765929439071</c:v>
                </c:pt>
                <c:pt idx="1580">
                  <c:v>3079.6206818259084</c:v>
                </c:pt>
                <c:pt idx="1581">
                  <c:v>3084.5674062889557</c:v>
                </c:pt>
                <c:pt idx="1582">
                  <c:v>3089.5167663330467</c:v>
                </c:pt>
                <c:pt idx="1583">
                  <c:v>3094.4687619581846</c:v>
                </c:pt>
                <c:pt idx="1584">
                  <c:v>3099.4233931643648</c:v>
                </c:pt>
                <c:pt idx="1585">
                  <c:v>3104.3806599515929</c:v>
                </c:pt>
                <c:pt idx="1586">
                  <c:v>3109.340562319866</c:v>
                </c:pt>
                <c:pt idx="1587">
                  <c:v>3114.3031002691828</c:v>
                </c:pt>
                <c:pt idx="1588">
                  <c:v>3119.2682737995447</c:v>
                </c:pt>
                <c:pt idx="1589">
                  <c:v>3124.2360829109525</c:v>
                </c:pt>
                <c:pt idx="1590">
                  <c:v>3129.2065276034054</c:v>
                </c:pt>
                <c:pt idx="1591">
                  <c:v>3134.1796078769034</c:v>
                </c:pt>
                <c:pt idx="1592">
                  <c:v>3139.1553237314465</c:v>
                </c:pt>
                <c:pt idx="1593">
                  <c:v>3144.133675167036</c:v>
                </c:pt>
                <c:pt idx="1594">
                  <c:v>3149.1146621836679</c:v>
                </c:pt>
                <c:pt idx="1595">
                  <c:v>3154.0982847813461</c:v>
                </c:pt>
                <c:pt idx="1596">
                  <c:v>3159.0845429600718</c:v>
                </c:pt>
                <c:pt idx="1597">
                  <c:v>3164.0734367198402</c:v>
                </c:pt>
                <c:pt idx="1598">
                  <c:v>3169.0649660606532</c:v>
                </c:pt>
                <c:pt idx="1599">
                  <c:v>3174.0591309825131</c:v>
                </c:pt>
                <c:pt idx="1600">
                  <c:v>3179.0559314854172</c:v>
                </c:pt>
                <c:pt idx="1601">
                  <c:v>3184.0553675693682</c:v>
                </c:pt>
                <c:pt idx="1602">
                  <c:v>3189.0574392343619</c:v>
                </c:pt>
                <c:pt idx="1603">
                  <c:v>3194.0621464804026</c:v>
                </c:pt>
                <c:pt idx="1604">
                  <c:v>3199.0694893074865</c:v>
                </c:pt>
                <c:pt idx="1605">
                  <c:v>3204.0794677156168</c:v>
                </c:pt>
                <c:pt idx="1606">
                  <c:v>3209.0920817047931</c:v>
                </c:pt>
                <c:pt idx="1607">
                  <c:v>3214.1073312750132</c:v>
                </c:pt>
                <c:pt idx="1608">
                  <c:v>3219.1252164262783</c:v>
                </c:pt>
                <c:pt idx="1609">
                  <c:v>3224.1457371585898</c:v>
                </c:pt>
                <c:pt idx="1610">
                  <c:v>3229.1688934719446</c:v>
                </c:pt>
                <c:pt idx="1611">
                  <c:v>3234.1946853663462</c:v>
                </c:pt>
                <c:pt idx="1612">
                  <c:v>3239.223112841793</c:v>
                </c:pt>
                <c:pt idx="1613">
                  <c:v>3244.2541758982838</c:v>
                </c:pt>
                <c:pt idx="1614">
                  <c:v>3249.2878745358203</c:v>
                </c:pt>
                <c:pt idx="1615">
                  <c:v>3254.3242087544022</c:v>
                </c:pt>
                <c:pt idx="1616">
                  <c:v>3263.7474676226452</c:v>
                </c:pt>
                <c:pt idx="1617">
                  <c:v>3268.7917085843628</c:v>
                </c:pt>
                <c:pt idx="1618">
                  <c:v>3273.838585127125</c:v>
                </c:pt>
                <c:pt idx="1619">
                  <c:v>3278.8880972509319</c:v>
                </c:pt>
                <c:pt idx="1620">
                  <c:v>3283.9402449557856</c:v>
                </c:pt>
                <c:pt idx="1621">
                  <c:v>3288.995028241683</c:v>
                </c:pt>
                <c:pt idx="1622">
                  <c:v>3294.0524471086251</c:v>
                </c:pt>
                <c:pt idx="1623">
                  <c:v>3299.112501556614</c:v>
                </c:pt>
                <c:pt idx="1624">
                  <c:v>3304.1751915856476</c:v>
                </c:pt>
                <c:pt idx="1625">
                  <c:v>3309.2405171957262</c:v>
                </c:pt>
                <c:pt idx="1626">
                  <c:v>3314.3084783868494</c:v>
                </c:pt>
                <c:pt idx="1627">
                  <c:v>3319.3790751590186</c:v>
                </c:pt>
                <c:pt idx="1628">
                  <c:v>3324.452307512232</c:v>
                </c:pt>
                <c:pt idx="1629">
                  <c:v>3329.5281754464904</c:v>
                </c:pt>
                <c:pt idx="1630">
                  <c:v>3334.6066789617958</c:v>
                </c:pt>
                <c:pt idx="1631">
                  <c:v>3339.6878180581452</c:v>
                </c:pt>
                <c:pt idx="1632">
                  <c:v>3344.7715927355384</c:v>
                </c:pt>
                <c:pt idx="1633">
                  <c:v>3349.8580029939785</c:v>
                </c:pt>
                <c:pt idx="1634">
                  <c:v>3354.9470488334637</c:v>
                </c:pt>
                <c:pt idx="1635">
                  <c:v>3360.0387302539934</c:v>
                </c:pt>
                <c:pt idx="1636">
                  <c:v>3365.1330472555692</c:v>
                </c:pt>
                <c:pt idx="1637">
                  <c:v>3370.2299998381891</c:v>
                </c:pt>
                <c:pt idx="1638">
                  <c:v>3375.3295880018541</c:v>
                </c:pt>
                <c:pt idx="1639">
                  <c:v>3380.4318117465641</c:v>
                </c:pt>
                <c:pt idx="1640">
                  <c:v>3385.536671072321</c:v>
                </c:pt>
                <c:pt idx="1641">
                  <c:v>3390.6441659791212</c:v>
                </c:pt>
                <c:pt idx="1642">
                  <c:v>3395.7542964669674</c:v>
                </c:pt>
                <c:pt idx="1643">
                  <c:v>3400.8670625358591</c:v>
                </c:pt>
                <c:pt idx="1644">
                  <c:v>3405.9824641857949</c:v>
                </c:pt>
                <c:pt idx="1645">
                  <c:v>3411.1005014167768</c:v>
                </c:pt>
                <c:pt idx="1646">
                  <c:v>3416.2211742288041</c:v>
                </c:pt>
                <c:pt idx="1647">
                  <c:v>3421.3444826218756</c:v>
                </c:pt>
                <c:pt idx="1648">
                  <c:v>3426.4704265959926</c:v>
                </c:pt>
                <c:pt idx="1649">
                  <c:v>3431.5990061511543</c:v>
                </c:pt>
                <c:pt idx="1650">
                  <c:v>3436.7302212873628</c:v>
                </c:pt>
                <c:pt idx="1651">
                  <c:v>3441.8640720046142</c:v>
                </c:pt>
                <c:pt idx="1652">
                  <c:v>3447.0005583029115</c:v>
                </c:pt>
                <c:pt idx="1653">
                  <c:v>3452.1396801822548</c:v>
                </c:pt>
                <c:pt idx="1654">
                  <c:v>3457.2814376426418</c:v>
                </c:pt>
                <c:pt idx="1655">
                  <c:v>3462.4258306840757</c:v>
                </c:pt>
                <c:pt idx="1656">
                  <c:v>3467.5728593065542</c:v>
                </c:pt>
                <c:pt idx="1657">
                  <c:v>3472.7225235100768</c:v>
                </c:pt>
                <c:pt idx="1658">
                  <c:v>3477.8748232946455</c:v>
                </c:pt>
                <c:pt idx="1659">
                  <c:v>3483.0297586602592</c:v>
                </c:pt>
                <c:pt idx="1660">
                  <c:v>3488.1873296069198</c:v>
                </c:pt>
                <c:pt idx="1661">
                  <c:v>3493.3475361346232</c:v>
                </c:pt>
                <c:pt idx="1662">
                  <c:v>3498.5103782433721</c:v>
                </c:pt>
                <c:pt idx="1663">
                  <c:v>3508.1866528919481</c:v>
                </c:pt>
                <c:pt idx="1664">
                  <c:v>3513.3574017438345</c:v>
                </c:pt>
                <c:pt idx="1665">
                  <c:v>3518.5307861767647</c:v>
                </c:pt>
                <c:pt idx="1666">
                  <c:v>3523.7068061907389</c:v>
                </c:pt>
                <c:pt idx="1667">
                  <c:v>3528.8854617857587</c:v>
                </c:pt>
                <c:pt idx="1668">
                  <c:v>3534.066752961824</c:v>
                </c:pt>
                <c:pt idx="1669">
                  <c:v>3539.2506797189344</c:v>
                </c:pt>
                <c:pt idx="1670">
                  <c:v>3544.4372420570908</c:v>
                </c:pt>
                <c:pt idx="1671">
                  <c:v>3549.6264399762913</c:v>
                </c:pt>
                <c:pt idx="1672">
                  <c:v>3554.8182734765364</c:v>
                </c:pt>
                <c:pt idx="1673">
                  <c:v>3560.012742557828</c:v>
                </c:pt>
                <c:pt idx="1674">
                  <c:v>3565.2098472201656</c:v>
                </c:pt>
                <c:pt idx="1675">
                  <c:v>3570.4095874635464</c:v>
                </c:pt>
                <c:pt idx="1676">
                  <c:v>3575.6119632879727</c:v>
                </c:pt>
                <c:pt idx="1677">
                  <c:v>3580.8169746934441</c:v>
                </c:pt>
              </c:numCache>
            </c:numRef>
          </c:xVal>
          <c:yVal>
            <c:numRef>
              <c:f>'Curves Lambda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3-7D10-4948-A02B-732F12A800BC}"/>
            </c:ext>
          </c:extLst>
        </c:ser>
        <c:ser>
          <c:idx val="5"/>
          <c:order val="4"/>
          <c:tx>
            <c:v>SBI</c:v>
          </c:tx>
          <c:spPr>
            <a:ln w="25400">
              <a:solidFill>
                <a:srgbClr val="FF0000"/>
              </a:solidFill>
              <a:prstDash val="solid"/>
            </a:ln>
          </c:spPr>
          <c:marker>
            <c:symbol val="none"/>
          </c:marker>
          <c:xVal>
            <c:numRef>
              <c:f>'Curves Lambda train'!$W$2:$W$5000</c:f>
              <c:numCache>
                <c:formatCode>0.00</c:formatCode>
                <c:ptCount val="4999"/>
                <c:pt idx="455">
                  <c:v>-45.02535109239092</c:v>
                </c:pt>
                <c:pt idx="456">
                  <c:v>229.69337848027288</c:v>
                </c:pt>
                <c:pt idx="457">
                  <c:v>231.58148646416947</c:v>
                </c:pt>
                <c:pt idx="458">
                  <c:v>233.46321203341029</c:v>
                </c:pt>
                <c:pt idx="459">
                  <c:v>235.33877782165285</c:v>
                </c:pt>
                <c:pt idx="460">
                  <c:v>237.2083966744012</c:v>
                </c:pt>
                <c:pt idx="461">
                  <c:v>239.0722722274933</c:v>
                </c:pt>
                <c:pt idx="462">
                  <c:v>240.93059944267983</c:v>
                </c:pt>
                <c:pt idx="463">
                  <c:v>242.78356510410768</c:v>
                </c:pt>
                <c:pt idx="464">
                  <c:v>244.63134827913086</c:v>
                </c:pt>
                <c:pt idx="465">
                  <c:v>246.47412074651987</c:v>
                </c:pt>
                <c:pt idx="466">
                  <c:v>248.31204739483687</c:v>
                </c:pt>
                <c:pt idx="467">
                  <c:v>250.14528659346865</c:v>
                </c:pt>
                <c:pt idx="468">
                  <c:v>251.97399053856904</c:v>
                </c:pt>
                <c:pt idx="469">
                  <c:v>253.79830557594653</c:v>
                </c:pt>
                <c:pt idx="470">
                  <c:v>255.61837250273959</c:v>
                </c:pt>
                <c:pt idx="471">
                  <c:v>257.434326849554</c:v>
                </c:pt>
                <c:pt idx="472">
                  <c:v>259.24629914457876</c:v>
                </c:pt>
                <c:pt idx="473">
                  <c:v>261.05441516106384</c:v>
                </c:pt>
                <c:pt idx="474">
                  <c:v>262.85879614941859</c:v>
                </c:pt>
                <c:pt idx="475">
                  <c:v>264.65955905507587</c:v>
                </c:pt>
                <c:pt idx="476">
                  <c:v>266.45681672317346</c:v>
                </c:pt>
                <c:pt idx="477">
                  <c:v>268.25067809100796</c:v>
                </c:pt>
                <c:pt idx="478">
                  <c:v>270.04124836914059</c:v>
                </c:pt>
                <c:pt idx="479">
                  <c:v>271.82862921195743</c:v>
                </c:pt>
                <c:pt idx="480">
                  <c:v>273.61291887842174</c:v>
                </c:pt>
                <c:pt idx="481">
                  <c:v>275.39421238369732</c:v>
                </c:pt>
                <c:pt idx="482">
                  <c:v>277.17260164226423</c:v>
                </c:pt>
                <c:pt idx="483">
                  <c:v>278.94817560310128</c:v>
                </c:pt>
                <c:pt idx="484">
                  <c:v>280.72102037746436</c:v>
                </c:pt>
                <c:pt idx="485">
                  <c:v>282.49121935974597</c:v>
                </c:pt>
                <c:pt idx="486">
                  <c:v>284.25885334186898</c:v>
                </c:pt>
                <c:pt idx="487">
                  <c:v>286.02400062162849</c:v>
                </c:pt>
                <c:pt idx="488">
                  <c:v>287.78673710536657</c:v>
                </c:pt>
                <c:pt idx="489">
                  <c:v>290.25038950811478</c:v>
                </c:pt>
                <c:pt idx="490">
                  <c:v>292.0098952360492</c:v>
                </c:pt>
                <c:pt idx="491">
                  <c:v>293.76720448733192</c:v>
                </c:pt>
                <c:pt idx="492">
                  <c:v>295.52238452785605</c:v>
                </c:pt>
                <c:pt idx="493">
                  <c:v>297.27550067204237</c:v>
                </c:pt>
                <c:pt idx="494">
                  <c:v>299.02661635815656</c:v>
                </c:pt>
                <c:pt idx="495">
                  <c:v>300.7757932199749</c:v>
                </c:pt>
                <c:pt idx="496">
                  <c:v>302.52309115501157</c:v>
                </c:pt>
                <c:pt idx="497">
                  <c:v>304.26856838950641</c:v>
                </c:pt>
                <c:pt idx="498">
                  <c:v>306.01228154035795</c:v>
                </c:pt>
                <c:pt idx="499">
                  <c:v>307.75428567417379</c:v>
                </c:pt>
                <c:pt idx="500">
                  <c:v>309.49463436360054</c:v>
                </c:pt>
                <c:pt idx="501">
                  <c:v>311.23337974108335</c:v>
                </c:pt>
                <c:pt idx="502">
                  <c:v>312.97057255019752</c:v>
                </c:pt>
                <c:pt idx="503">
                  <c:v>314.70626219468147</c:v>
                </c:pt>
                <c:pt idx="504">
                  <c:v>316.44049678529808</c:v>
                </c:pt>
                <c:pt idx="505">
                  <c:v>318.17332318463758</c:v>
                </c:pt>
                <c:pt idx="506">
                  <c:v>319.90478704997196</c:v>
                </c:pt>
                <c:pt idx="507">
                  <c:v>321.63493287426263</c:v>
                </c:pt>
                <c:pt idx="508">
                  <c:v>323.36380402541681</c:v>
                </c:pt>
                <c:pt idx="509">
                  <c:v>325.09144278388374</c:v>
                </c:pt>
                <c:pt idx="510">
                  <c:v>326.81789037867304</c:v>
                </c:pt>
                <c:pt idx="511">
                  <c:v>328.54318702187686</c:v>
                </c:pt>
                <c:pt idx="512">
                  <c:v>330.26737194176962</c:v>
                </c:pt>
                <c:pt idx="513">
                  <c:v>331.99048341455693</c:v>
                </c:pt>
                <c:pt idx="514">
                  <c:v>333.71255879483772</c:v>
                </c:pt>
                <c:pt idx="515">
                  <c:v>335.43363454484535</c:v>
                </c:pt>
                <c:pt idx="516">
                  <c:v>337.15374626252401</c:v>
                </c:pt>
                <c:pt idx="517">
                  <c:v>338.87292870849751</c:v>
                </c:pt>
                <c:pt idx="518">
                  <c:v>340.59121583198316</c:v>
                </c:pt>
                <c:pt idx="519">
                  <c:v>342.30864079570006</c:v>
                </c:pt>
                <c:pt idx="520">
                  <c:v>344.02523599981782</c:v>
                </c:pt>
                <c:pt idx="521">
                  <c:v>345.74103310499197</c:v>
                </c:pt>
                <c:pt idx="522">
                  <c:v>347.45606305452714</c:v>
                </c:pt>
                <c:pt idx="523">
                  <c:v>349.17035609570655</c:v>
                </c:pt>
                <c:pt idx="524">
                  <c:v>350.88394180032861</c:v>
                </c:pt>
                <c:pt idx="525">
                  <c:v>352.5968490844823</c:v>
                </c:pt>
                <c:pt idx="526">
                  <c:v>354.30910622759774</c:v>
                </c:pt>
                <c:pt idx="527">
                  <c:v>356.02074089080423</c:v>
                </c:pt>
                <c:pt idx="528">
                  <c:v>357.73178013462359</c:v>
                </c:pt>
                <c:pt idx="529">
                  <c:v>359.44225043603058</c:v>
                </c:pt>
                <c:pt idx="530">
                  <c:v>361.15217770490563</c:v>
                </c:pt>
                <c:pt idx="531">
                  <c:v>362.86158729990717</c:v>
                </c:pt>
                <c:pt idx="532">
                  <c:v>364.57050404378663</c:v>
                </c:pt>
                <c:pt idx="533">
                  <c:v>366.27895223817234</c:v>
                </c:pt>
                <c:pt idx="534">
                  <c:v>367.98695567784148</c:v>
                </c:pt>
                <c:pt idx="535">
                  <c:v>370.46228422255871</c:v>
                </c:pt>
                <c:pt idx="536">
                  <c:v>372.17083977934476</c:v>
                </c:pt>
                <c:pt idx="537">
                  <c:v>373.87901906014429</c:v>
                </c:pt>
                <c:pt idx="538">
                  <c:v>375.58684396556566</c:v>
                </c:pt>
                <c:pt idx="539">
                  <c:v>377.29433595377839</c:v>
                </c:pt>
                <c:pt idx="540">
                  <c:v>379.00151605213341</c:v>
                </c:pt>
                <c:pt idx="541">
                  <c:v>380.70840486840234</c:v>
                </c:pt>
                <c:pt idx="542">
                  <c:v>382.41502260164987</c:v>
                </c:pt>
                <c:pt idx="543">
                  <c:v>384.12138905275282</c:v>
                </c:pt>
                <c:pt idx="544">
                  <c:v>385.82752363458309</c:v>
                </c:pt>
                <c:pt idx="545">
                  <c:v>387.53344538186178</c:v>
                </c:pt>
                <c:pt idx="546">
                  <c:v>389.23917296070317</c:v>
                </c:pt>
                <c:pt idx="547">
                  <c:v>390.94472467785658</c:v>
                </c:pt>
                <c:pt idx="548">
                  <c:v>392.65011848965787</c:v>
                </c:pt>
                <c:pt idx="549">
                  <c:v>394.35537201070463</c:v>
                </c:pt>
                <c:pt idx="550">
                  <c:v>396.06050252226032</c:v>
                </c:pt>
                <c:pt idx="551">
                  <c:v>397.76552698040189</c:v>
                </c:pt>
                <c:pt idx="552">
                  <c:v>399.47046202391834</c:v>
                </c:pt>
                <c:pt idx="553">
                  <c:v>401.1753239819692</c:v>
                </c:pt>
                <c:pt idx="554">
                  <c:v>402.88012888151354</c:v>
                </c:pt>
                <c:pt idx="555">
                  <c:v>404.58489245451415</c:v>
                </c:pt>
                <c:pt idx="556">
                  <c:v>406.28963014492962</c:v>
                </c:pt>
                <c:pt idx="557">
                  <c:v>407.99435711549802</c:v>
                </c:pt>
                <c:pt idx="558">
                  <c:v>409.69908825432202</c:v>
                </c:pt>
                <c:pt idx="559">
                  <c:v>411.40383818126173</c:v>
                </c:pt>
                <c:pt idx="560">
                  <c:v>413.10862125414053</c:v>
                </c:pt>
                <c:pt idx="561">
                  <c:v>414.8134515747733</c:v>
                </c:pt>
                <c:pt idx="562">
                  <c:v>416.5183429948213</c:v>
                </c:pt>
                <c:pt idx="563">
                  <c:v>418.22330912147925</c:v>
                </c:pt>
                <c:pt idx="564">
                  <c:v>419.92836332300294</c:v>
                </c:pt>
                <c:pt idx="565">
                  <c:v>421.63351873407873</c:v>
                </c:pt>
                <c:pt idx="566">
                  <c:v>423.33878826104456</c:v>
                </c:pt>
                <c:pt idx="567">
                  <c:v>425.04418458696421</c:v>
                </c:pt>
                <c:pt idx="568">
                  <c:v>426.74972017656222</c:v>
                </c:pt>
                <c:pt idx="569">
                  <c:v>428.45540728102247</c:v>
                </c:pt>
                <c:pt idx="570">
                  <c:v>430.16125794265406</c:v>
                </c:pt>
                <c:pt idx="571">
                  <c:v>431.86728399943263</c:v>
                </c:pt>
                <c:pt idx="572">
                  <c:v>433.57349708941655</c:v>
                </c:pt>
                <c:pt idx="573">
                  <c:v>435.27990865504603</c:v>
                </c:pt>
                <c:pt idx="574">
                  <c:v>436.98652994732549</c:v>
                </c:pt>
                <c:pt idx="575">
                  <c:v>438.69337202989584</c:v>
                </c:pt>
                <c:pt idx="576">
                  <c:v>440.40044578299808</c:v>
                </c:pt>
                <c:pt idx="577">
                  <c:v>442.10776190733372</c:v>
                </c:pt>
                <c:pt idx="578">
                  <c:v>443.81533092782263</c:v>
                </c:pt>
                <c:pt idx="579">
                  <c:v>445.52316319726435</c:v>
                </c:pt>
                <c:pt idx="580">
                  <c:v>447.23126889990328</c:v>
                </c:pt>
                <c:pt idx="581">
                  <c:v>448.93965805490393</c:v>
                </c:pt>
                <c:pt idx="582">
                  <c:v>451.48195273424517</c:v>
                </c:pt>
                <c:pt idx="583">
                  <c:v>453.19231040915327</c:v>
                </c:pt>
                <c:pt idx="584">
                  <c:v>454.90298063685304</c:v>
                </c:pt>
                <c:pt idx="585">
                  <c:v>456.61397280918612</c:v>
                </c:pt>
                <c:pt idx="586">
                  <c:v>458.325296169002</c:v>
                </c:pt>
                <c:pt idx="587">
                  <c:v>460.03695981313655</c:v>
                </c:pt>
                <c:pt idx="588">
                  <c:v>461.74897269531778</c:v>
                </c:pt>
                <c:pt idx="589">
                  <c:v>463.46134362899818</c:v>
                </c:pt>
                <c:pt idx="590">
                  <c:v>465.17408129011909</c:v>
                </c:pt>
                <c:pt idx="591">
                  <c:v>466.88719421980647</c:v>
                </c:pt>
                <c:pt idx="592">
                  <c:v>468.60069082700113</c:v>
                </c:pt>
                <c:pt idx="593">
                  <c:v>470.31457939102631</c:v>
                </c:pt>
                <c:pt idx="594">
                  <c:v>472.02886806409151</c:v>
                </c:pt>
                <c:pt idx="595">
                  <c:v>473.74356487373802</c:v>
                </c:pt>
                <c:pt idx="596">
                  <c:v>475.45867772522524</c:v>
                </c:pt>
                <c:pt idx="597">
                  <c:v>477.17421440386033</c:v>
                </c:pt>
                <c:pt idx="598">
                  <c:v>478.89018257727389</c:v>
                </c:pt>
                <c:pt idx="599">
                  <c:v>480.60658979764025</c:v>
                </c:pt>
                <c:pt idx="600">
                  <c:v>482.32344350384722</c:v>
                </c:pt>
                <c:pt idx="601">
                  <c:v>484.04075102361503</c:v>
                </c:pt>
                <c:pt idx="602">
                  <c:v>485.75851957556625</c:v>
                </c:pt>
                <c:pt idx="603">
                  <c:v>487.4767562712475</c:v>
                </c:pt>
                <c:pt idx="604">
                  <c:v>489.19546811710529</c:v>
                </c:pt>
                <c:pt idx="605">
                  <c:v>490.91466201641617</c:v>
                </c:pt>
                <c:pt idx="606">
                  <c:v>492.63434477117335</c:v>
                </c:pt>
                <c:pt idx="607">
                  <c:v>494.35452308393087</c:v>
                </c:pt>
                <c:pt idx="608">
                  <c:v>496.07520355960571</c:v>
                </c:pt>
                <c:pt idx="609">
                  <c:v>497.79639270723965</c:v>
                </c:pt>
                <c:pt idx="610">
                  <c:v>499.51809694172175</c:v>
                </c:pt>
                <c:pt idx="611">
                  <c:v>501.24032258547288</c:v>
                </c:pt>
                <c:pt idx="612">
                  <c:v>502.96307587009204</c:v>
                </c:pt>
                <c:pt idx="613">
                  <c:v>504.68636293796823</c:v>
                </c:pt>
                <c:pt idx="614">
                  <c:v>506.41018984385505</c:v>
                </c:pt>
                <c:pt idx="615">
                  <c:v>508.13456255641165</c:v>
                </c:pt>
                <c:pt idx="616">
                  <c:v>509.85948695971103</c:v>
                </c:pt>
                <c:pt idx="617">
                  <c:v>511.58496885471385</c:v>
                </c:pt>
                <c:pt idx="618">
                  <c:v>513.31101396071267</c:v>
                </c:pt>
                <c:pt idx="619">
                  <c:v>515.03762791674376</c:v>
                </c:pt>
                <c:pt idx="620">
                  <c:v>516.76481628296847</c:v>
                </c:pt>
                <c:pt idx="621">
                  <c:v>518.49258454202732</c:v>
                </c:pt>
                <c:pt idx="622">
                  <c:v>520.22093810036279</c:v>
                </c:pt>
                <c:pt idx="623">
                  <c:v>521.9498822895157</c:v>
                </c:pt>
                <c:pt idx="624">
                  <c:v>523.67942236739486</c:v>
                </c:pt>
                <c:pt idx="625">
                  <c:v>525.40956351951854</c:v>
                </c:pt>
                <c:pt idx="626">
                  <c:v>527.14031086023169</c:v>
                </c:pt>
                <c:pt idx="627">
                  <c:v>528.87166943389673</c:v>
                </c:pt>
                <c:pt idx="628">
                  <c:v>530.60364421606073</c:v>
                </c:pt>
                <c:pt idx="629">
                  <c:v>533.23571798556395</c:v>
                </c:pt>
                <c:pt idx="630">
                  <c:v>534.97031204297195</c:v>
                </c:pt>
                <c:pt idx="631">
                  <c:v>536.70553683393882</c:v>
                </c:pt>
                <c:pt idx="632">
                  <c:v>538.44139706994667</c:v>
                </c:pt>
                <c:pt idx="633">
                  <c:v>540.17789739914701</c:v>
                </c:pt>
                <c:pt idx="634">
                  <c:v>541.91504240739403</c:v>
                </c:pt>
                <c:pt idx="635">
                  <c:v>543.65283661925366</c:v>
                </c:pt>
                <c:pt idx="636">
                  <c:v>545.39128449899476</c:v>
                </c:pt>
                <c:pt idx="637">
                  <c:v>547.13039045156029</c:v>
                </c:pt>
                <c:pt idx="638">
                  <c:v>548.87015882351807</c:v>
                </c:pt>
                <c:pt idx="639">
                  <c:v>550.61059390399441</c:v>
                </c:pt>
                <c:pt idx="640">
                  <c:v>552.35169992558849</c:v>
                </c:pt>
                <c:pt idx="641">
                  <c:v>554.09348106526841</c:v>
                </c:pt>
                <c:pt idx="642">
                  <c:v>555.83594144525136</c:v>
                </c:pt>
                <c:pt idx="643">
                  <c:v>557.57908513386383</c:v>
                </c:pt>
                <c:pt idx="644">
                  <c:v>559.32291614638984</c:v>
                </c:pt>
                <c:pt idx="645">
                  <c:v>561.06743844589732</c:v>
                </c:pt>
                <c:pt idx="646">
                  <c:v>562.81265594405204</c:v>
                </c:pt>
                <c:pt idx="647">
                  <c:v>564.55857250191696</c:v>
                </c:pt>
                <c:pt idx="648">
                  <c:v>566.30519193073155</c:v>
                </c:pt>
                <c:pt idx="649">
                  <c:v>568.05251799268194</c:v>
                </c:pt>
                <c:pt idx="650">
                  <c:v>569.80055440165347</c:v>
                </c:pt>
                <c:pt idx="651">
                  <c:v>571.54930482396776</c:v>
                </c:pt>
                <c:pt idx="652">
                  <c:v>573.29877287911097</c:v>
                </c:pt>
                <c:pt idx="653">
                  <c:v>575.04896214044174</c:v>
                </c:pt>
                <c:pt idx="654">
                  <c:v>576.79987613589242</c:v>
                </c:pt>
                <c:pt idx="655">
                  <c:v>578.55151834865205</c:v>
                </c:pt>
                <c:pt idx="656">
                  <c:v>580.30389221784026</c:v>
                </c:pt>
                <c:pt idx="657">
                  <c:v>582.0570011391676</c:v>
                </c:pt>
                <c:pt idx="658">
                  <c:v>583.81084846558224</c:v>
                </c:pt>
                <c:pt idx="659">
                  <c:v>585.56543750790786</c:v>
                </c:pt>
                <c:pt idx="660">
                  <c:v>587.3207715354672</c:v>
                </c:pt>
                <c:pt idx="661">
                  <c:v>589.07685377669577</c:v>
                </c:pt>
                <c:pt idx="662">
                  <c:v>590.83368741974436</c:v>
                </c:pt>
                <c:pt idx="663">
                  <c:v>592.59127561306923</c:v>
                </c:pt>
                <c:pt idx="664">
                  <c:v>594.34962146601447</c:v>
                </c:pt>
                <c:pt idx="665">
                  <c:v>596.10872804938117</c:v>
                </c:pt>
                <c:pt idx="666">
                  <c:v>597.86859839598833</c:v>
                </c:pt>
                <c:pt idx="667">
                  <c:v>599.62923550122252</c:v>
                </c:pt>
                <c:pt idx="668">
                  <c:v>601.3906423235785</c:v>
                </c:pt>
                <c:pt idx="669">
                  <c:v>603.15282178519078</c:v>
                </c:pt>
                <c:pt idx="670">
                  <c:v>604.91577677235432</c:v>
                </c:pt>
                <c:pt idx="671">
                  <c:v>606.67951013603738</c:v>
                </c:pt>
                <c:pt idx="672">
                  <c:v>608.44402469238548</c:v>
                </c:pt>
                <c:pt idx="673">
                  <c:v>610.20932322321539</c:v>
                </c:pt>
                <c:pt idx="674">
                  <c:v>611.97540847650248</c:v>
                </c:pt>
                <c:pt idx="675">
                  <c:v>613.74228316685674</c:v>
                </c:pt>
                <c:pt idx="676">
                  <c:v>615.50994997599423</c:v>
                </c:pt>
                <c:pt idx="677">
                  <c:v>618.24512728179457</c:v>
                </c:pt>
                <c:pt idx="678">
                  <c:v>620.01575844554259</c:v>
                </c:pt>
                <c:pt idx="679">
                  <c:v>621.78718958042816</c:v>
                </c:pt>
                <c:pt idx="680">
                  <c:v>623.5594232411247</c:v>
                </c:pt>
                <c:pt idx="681">
                  <c:v>625.33246195164179</c:v>
                </c:pt>
                <c:pt idx="682">
                  <c:v>627.1063082057467</c:v>
                </c:pt>
                <c:pt idx="683">
                  <c:v>628.88096446738325</c:v>
                </c:pt>
                <c:pt idx="684">
                  <c:v>630.65643317108027</c:v>
                </c:pt>
                <c:pt idx="685">
                  <c:v>632.43271672235323</c:v>
                </c:pt>
                <c:pt idx="686">
                  <c:v>634.20981749810244</c:v>
                </c:pt>
                <c:pt idx="687">
                  <c:v>635.98773784700006</c:v>
                </c:pt>
                <c:pt idx="688">
                  <c:v>637.76648008987513</c:v>
                </c:pt>
                <c:pt idx="689">
                  <c:v>639.54604652008879</c:v>
                </c:pt>
                <c:pt idx="690">
                  <c:v>641.32643940390483</c:v>
                </c:pt>
                <c:pt idx="691">
                  <c:v>643.10766098085503</c:v>
                </c:pt>
                <c:pt idx="692">
                  <c:v>644.88971346409608</c:v>
                </c:pt>
                <c:pt idx="693">
                  <c:v>646.67259904076354</c:v>
                </c:pt>
                <c:pt idx="694">
                  <c:v>648.45631987231809</c:v>
                </c:pt>
                <c:pt idx="695">
                  <c:v>650.24087809488606</c:v>
                </c:pt>
                <c:pt idx="696">
                  <c:v>652.02627581959655</c:v>
                </c:pt>
                <c:pt idx="697">
                  <c:v>653.81251513291102</c:v>
                </c:pt>
                <c:pt idx="698">
                  <c:v>655.59959809694772</c:v>
                </c:pt>
                <c:pt idx="699">
                  <c:v>657.3875267498031</c:v>
                </c:pt>
                <c:pt idx="700">
                  <c:v>659.17630310586435</c:v>
                </c:pt>
                <c:pt idx="701">
                  <c:v>660.96592915612177</c:v>
                </c:pt>
                <c:pt idx="702">
                  <c:v>662.75640686847146</c:v>
                </c:pt>
                <c:pt idx="703">
                  <c:v>664.54773818801596</c:v>
                </c:pt>
                <c:pt idx="704">
                  <c:v>666.33992503736033</c:v>
                </c:pt>
                <c:pt idx="705">
                  <c:v>668.13296931690172</c:v>
                </c:pt>
                <c:pt idx="706">
                  <c:v>669.9268729051164</c:v>
                </c:pt>
                <c:pt idx="707">
                  <c:v>671.72163765884079</c:v>
                </c:pt>
                <c:pt idx="708">
                  <c:v>673.51726541354856</c:v>
                </c:pt>
                <c:pt idx="709">
                  <c:v>675.31375798362524</c:v>
                </c:pt>
                <c:pt idx="710">
                  <c:v>677.11111716263451</c:v>
                </c:pt>
                <c:pt idx="711">
                  <c:v>678.90934472358481</c:v>
                </c:pt>
                <c:pt idx="712">
                  <c:v>680.70844241918894</c:v>
                </c:pt>
                <c:pt idx="713">
                  <c:v>682.50841198212117</c:v>
                </c:pt>
                <c:pt idx="714">
                  <c:v>684.3092551252696</c:v>
                </c:pt>
                <c:pt idx="715">
                  <c:v>686.11097354198455</c:v>
                </c:pt>
                <c:pt idx="716">
                  <c:v>687.91356890632449</c:v>
                </c:pt>
                <c:pt idx="717">
                  <c:v>689.71704287329703</c:v>
                </c:pt>
                <c:pt idx="718">
                  <c:v>691.52139707909612</c:v>
                </c:pt>
                <c:pt idx="719">
                  <c:v>693.32663314133674</c:v>
                </c:pt>
                <c:pt idx="720">
                  <c:v>695.13275265928496</c:v>
                </c:pt>
                <c:pt idx="721">
                  <c:v>696.93975721408628</c:v>
                </c:pt>
                <c:pt idx="722">
                  <c:v>698.74764836898748</c:v>
                </c:pt>
                <c:pt idx="723">
                  <c:v>701.58763685343479</c:v>
                </c:pt>
                <c:pt idx="724">
                  <c:v>703.39867802896197</c:v>
                </c:pt>
                <c:pt idx="725">
                  <c:v>705.21061038913263</c:v>
                </c:pt>
                <c:pt idx="726">
                  <c:v>707.02343542777476</c:v>
                </c:pt>
                <c:pt idx="727">
                  <c:v>708.83715462188945</c:v>
                </c:pt>
                <c:pt idx="728">
                  <c:v>710.65176943185406</c:v>
                </c:pt>
                <c:pt idx="729">
                  <c:v>712.46728130162467</c:v>
                </c:pt>
                <c:pt idx="730">
                  <c:v>714.2836916589348</c:v>
                </c:pt>
                <c:pt idx="731">
                  <c:v>716.10100191549066</c:v>
                </c:pt>
                <c:pt idx="732">
                  <c:v>717.91921346716526</c:v>
                </c:pt>
                <c:pt idx="733">
                  <c:v>719.73832769418755</c:v>
                </c:pt>
                <c:pt idx="734">
                  <c:v>721.55834596132968</c:v>
                </c:pt>
                <c:pt idx="735">
                  <c:v>723.37926961809308</c:v>
                </c:pt>
                <c:pt idx="736">
                  <c:v>725.20109999888894</c:v>
                </c:pt>
                <c:pt idx="737">
                  <c:v>727.02383842321933</c:v>
                </c:pt>
                <c:pt idx="738">
                  <c:v>728.84748619585275</c:v>
                </c:pt>
                <c:pt idx="739">
                  <c:v>730.67204460699872</c:v>
                </c:pt>
                <c:pt idx="740">
                  <c:v>732.49751493248073</c:v>
                </c:pt>
                <c:pt idx="741">
                  <c:v>734.32389843390513</c:v>
                </c:pt>
                <c:pt idx="742">
                  <c:v>736.15119635882729</c:v>
                </c:pt>
                <c:pt idx="743">
                  <c:v>737.97940994091823</c:v>
                </c:pt>
                <c:pt idx="744">
                  <c:v>739.80854040012537</c:v>
                </c:pt>
                <c:pt idx="745">
                  <c:v>741.63858894283362</c:v>
                </c:pt>
                <c:pt idx="746">
                  <c:v>743.46955676202333</c:v>
                </c:pt>
                <c:pt idx="747">
                  <c:v>745.30144503742531</c:v>
                </c:pt>
                <c:pt idx="748">
                  <c:v>747.13425493567513</c:v>
                </c:pt>
                <c:pt idx="749">
                  <c:v>748.96798761046455</c:v>
                </c:pt>
                <c:pt idx="750">
                  <c:v>750.80264420268963</c:v>
                </c:pt>
                <c:pt idx="751">
                  <c:v>752.63822584060028</c:v>
                </c:pt>
                <c:pt idx="752">
                  <c:v>754.47473363994322</c:v>
                </c:pt>
                <c:pt idx="753">
                  <c:v>756.3121687041064</c:v>
                </c:pt>
                <c:pt idx="754">
                  <c:v>758.15053212426074</c:v>
                </c:pt>
                <c:pt idx="755">
                  <c:v>759.98982497949805</c:v>
                </c:pt>
                <c:pt idx="756">
                  <c:v>761.83004833697009</c:v>
                </c:pt>
                <c:pt idx="757">
                  <c:v>763.67120325202336</c:v>
                </c:pt>
                <c:pt idx="758">
                  <c:v>765.51329076833258</c:v>
                </c:pt>
                <c:pt idx="759">
                  <c:v>767.35631191803361</c:v>
                </c:pt>
                <c:pt idx="760">
                  <c:v>769.20026772185247</c:v>
                </c:pt>
                <c:pt idx="761">
                  <c:v>771.04515918923494</c:v>
                </c:pt>
                <c:pt idx="762">
                  <c:v>772.89098731847298</c:v>
                </c:pt>
                <c:pt idx="763">
                  <c:v>774.73775309682901</c:v>
                </c:pt>
                <c:pt idx="764">
                  <c:v>776.58545750065969</c:v>
                </c:pt>
                <c:pt idx="765">
                  <c:v>778.4341014955387</c:v>
                </c:pt>
                <c:pt idx="766">
                  <c:v>780.28368603637455</c:v>
                </c:pt>
                <c:pt idx="767">
                  <c:v>782.13421206753196</c:v>
                </c:pt>
                <c:pt idx="768">
                  <c:v>783.98568052294604</c:v>
                </c:pt>
                <c:pt idx="769">
                  <c:v>785.83809232623946</c:v>
                </c:pt>
                <c:pt idx="770">
                  <c:v>788.78852323116712</c:v>
                </c:pt>
                <c:pt idx="771">
                  <c:v>790.64419666157971</c:v>
                </c:pt>
                <c:pt idx="772">
                  <c:v>792.50081614999385</c:v>
                </c:pt>
                <c:pt idx="773">
                  <c:v>794.35838257990372</c:v>
                </c:pt>
                <c:pt idx="774">
                  <c:v>796.21689682504689</c:v>
                </c:pt>
                <c:pt idx="775">
                  <c:v>798.0763597495079</c:v>
                </c:pt>
                <c:pt idx="776">
                  <c:v>799.93677220782615</c:v>
                </c:pt>
                <c:pt idx="777">
                  <c:v>801.79813504509843</c:v>
                </c:pt>
                <c:pt idx="778">
                  <c:v>803.66044909708091</c:v>
                </c:pt>
                <c:pt idx="779">
                  <c:v>805.52371519029271</c:v>
                </c:pt>
                <c:pt idx="780">
                  <c:v>807.38793414211295</c:v>
                </c:pt>
                <c:pt idx="781">
                  <c:v>809.25310676088134</c:v>
                </c:pt>
                <c:pt idx="782">
                  <c:v>811.11923384599618</c:v>
                </c:pt>
                <c:pt idx="783">
                  <c:v>812.98631618800709</c:v>
                </c:pt>
                <c:pt idx="784">
                  <c:v>814.8543545687146</c:v>
                </c:pt>
                <c:pt idx="785">
                  <c:v>816.72334976126035</c:v>
                </c:pt>
                <c:pt idx="786">
                  <c:v>818.59330253022142</c:v>
                </c:pt>
                <c:pt idx="787">
                  <c:v>820.46421363170111</c:v>
                </c:pt>
                <c:pt idx="788">
                  <c:v>822.33608381341901</c:v>
                </c:pt>
                <c:pt idx="789">
                  <c:v>824.20891381480101</c:v>
                </c:pt>
                <c:pt idx="790">
                  <c:v>826.08270436706573</c:v>
                </c:pt>
                <c:pt idx="791">
                  <c:v>827.95745619331285</c:v>
                </c:pt>
                <c:pt idx="792">
                  <c:v>829.83317000860893</c:v>
                </c:pt>
                <c:pt idx="793">
                  <c:v>831.70984652007064</c:v>
                </c:pt>
                <c:pt idx="794">
                  <c:v>833.58748642695002</c:v>
                </c:pt>
                <c:pt idx="795">
                  <c:v>835.46609042071645</c:v>
                </c:pt>
                <c:pt idx="796">
                  <c:v>837.34565918513795</c:v>
                </c:pt>
                <c:pt idx="797">
                  <c:v>839.25593028000685</c:v>
                </c:pt>
                <c:pt idx="798">
                  <c:v>841.45843165458575</c:v>
                </c:pt>
                <c:pt idx="799">
                  <c:v>843.66281947999391</c:v>
                </c:pt>
                <c:pt idx="800">
                  <c:v>845.86909375988489</c:v>
                </c:pt>
                <c:pt idx="801">
                  <c:v>848.00966869077774</c:v>
                </c:pt>
                <c:pt idx="802">
                  <c:v>849.80797028080246</c:v>
                </c:pt>
                <c:pt idx="803">
                  <c:v>851.60764407200327</c:v>
                </c:pt>
                <c:pt idx="804">
                  <c:v>853.40869006438038</c:v>
                </c:pt>
                <c:pt idx="805">
                  <c:v>855.21110825793335</c:v>
                </c:pt>
                <c:pt idx="806">
                  <c:v>857.01489865266262</c:v>
                </c:pt>
                <c:pt idx="807">
                  <c:v>858.82006124856821</c:v>
                </c:pt>
                <c:pt idx="808">
                  <c:v>860.62659604564965</c:v>
                </c:pt>
                <c:pt idx="809">
                  <c:v>862.4345030439074</c:v>
                </c:pt>
                <c:pt idx="810">
                  <c:v>864.24378224334123</c:v>
                </c:pt>
                <c:pt idx="811">
                  <c:v>866.05443364395114</c:v>
                </c:pt>
                <c:pt idx="812">
                  <c:v>867.86645724573748</c:v>
                </c:pt>
                <c:pt idx="813">
                  <c:v>869.67985304869967</c:v>
                </c:pt>
                <c:pt idx="814">
                  <c:v>871.49462105283828</c:v>
                </c:pt>
                <c:pt idx="815">
                  <c:v>873.31076125815275</c:v>
                </c:pt>
                <c:pt idx="816">
                  <c:v>875.12827366464353</c:v>
                </c:pt>
                <c:pt idx="817">
                  <c:v>878.11009876909679</c:v>
                </c:pt>
                <c:pt idx="818">
                  <c:v>879.93172777911616</c:v>
                </c:pt>
                <c:pt idx="819">
                  <c:v>881.75472899031138</c:v>
                </c:pt>
                <c:pt idx="820">
                  <c:v>883.57910240268279</c:v>
                </c:pt>
                <c:pt idx="821">
                  <c:v>885.40484801623052</c:v>
                </c:pt>
                <c:pt idx="822">
                  <c:v>887.23196583095432</c:v>
                </c:pt>
                <c:pt idx="823">
                  <c:v>889.06045584685444</c:v>
                </c:pt>
                <c:pt idx="824">
                  <c:v>890.89031806393041</c:v>
                </c:pt>
                <c:pt idx="825">
                  <c:v>892.72155248218257</c:v>
                </c:pt>
                <c:pt idx="826">
                  <c:v>894.55415910161105</c:v>
                </c:pt>
                <c:pt idx="827">
                  <c:v>896.38813792221561</c:v>
                </c:pt>
                <c:pt idx="828">
                  <c:v>898.22348894399624</c:v>
                </c:pt>
                <c:pt idx="829">
                  <c:v>900.06021216695319</c:v>
                </c:pt>
                <c:pt idx="830">
                  <c:v>901.898307591086</c:v>
                </c:pt>
                <c:pt idx="831">
                  <c:v>903.73777521639545</c:v>
                </c:pt>
                <c:pt idx="832">
                  <c:v>905.57861504288053</c:v>
                </c:pt>
                <c:pt idx="833">
                  <c:v>907.42082707054215</c:v>
                </c:pt>
                <c:pt idx="834">
                  <c:v>909.26441129937962</c:v>
                </c:pt>
                <c:pt idx="835">
                  <c:v>911.1093677293934</c:v>
                </c:pt>
                <c:pt idx="836">
                  <c:v>912.95569636058326</c:v>
                </c:pt>
                <c:pt idx="837">
                  <c:v>914.80339719294943</c:v>
                </c:pt>
                <c:pt idx="838">
                  <c:v>916.65247022649146</c:v>
                </c:pt>
                <c:pt idx="839">
                  <c:v>918.50291546121002</c:v>
                </c:pt>
                <c:pt idx="840">
                  <c:v>920.35473289710433</c:v>
                </c:pt>
                <c:pt idx="841">
                  <c:v>922.20792253417505</c:v>
                </c:pt>
                <c:pt idx="842">
                  <c:v>924.06248437242175</c:v>
                </c:pt>
                <c:pt idx="843">
                  <c:v>925.91841841184475</c:v>
                </c:pt>
                <c:pt idx="844">
                  <c:v>927.77572465244384</c:v>
                </c:pt>
                <c:pt idx="845">
                  <c:v>929.63440309421901</c:v>
                </c:pt>
                <c:pt idx="846">
                  <c:v>931.49445373717049</c:v>
                </c:pt>
                <c:pt idx="847">
                  <c:v>933.35587658129793</c:v>
                </c:pt>
                <c:pt idx="848">
                  <c:v>935.21867162660169</c:v>
                </c:pt>
                <c:pt idx="849">
                  <c:v>937.08283887308141</c:v>
                </c:pt>
                <c:pt idx="850">
                  <c:v>938.94837832073745</c:v>
                </c:pt>
                <c:pt idx="851">
                  <c:v>940.81528996956945</c:v>
                </c:pt>
                <c:pt idx="852">
                  <c:v>942.68357381957776</c:v>
                </c:pt>
                <c:pt idx="853">
                  <c:v>944.55322987076238</c:v>
                </c:pt>
                <c:pt idx="854">
                  <c:v>946.42425812312285</c:v>
                </c:pt>
                <c:pt idx="855">
                  <c:v>948.29665857665941</c:v>
                </c:pt>
                <c:pt idx="856">
                  <c:v>950.1704312313725</c:v>
                </c:pt>
                <c:pt idx="857">
                  <c:v>952.04557608726145</c:v>
                </c:pt>
                <c:pt idx="858">
                  <c:v>953.92209314432682</c:v>
                </c:pt>
                <c:pt idx="859">
                  <c:v>955.79998240256805</c:v>
                </c:pt>
                <c:pt idx="860">
                  <c:v>957.67924386198524</c:v>
                </c:pt>
                <c:pt idx="861">
                  <c:v>959.5598775225792</c:v>
                </c:pt>
                <c:pt idx="862">
                  <c:v>961.44188338434878</c:v>
                </c:pt>
                <c:pt idx="863">
                  <c:v>963.32526144729491</c:v>
                </c:pt>
                <c:pt idx="864">
                  <c:v>966.43881786465818</c:v>
                </c:pt>
                <c:pt idx="865">
                  <c:v>968.32631253113277</c:v>
                </c:pt>
                <c:pt idx="866">
                  <c:v>970.21517939878299</c:v>
                </c:pt>
                <c:pt idx="867">
                  <c:v>972.10541846760975</c:v>
                </c:pt>
                <c:pt idx="868">
                  <c:v>973.99702973761259</c:v>
                </c:pt>
                <c:pt idx="869">
                  <c:v>975.89001320879152</c:v>
                </c:pt>
                <c:pt idx="870">
                  <c:v>977.78436888114675</c:v>
                </c:pt>
                <c:pt idx="871">
                  <c:v>979.68009675467806</c:v>
                </c:pt>
                <c:pt idx="872">
                  <c:v>981.57719682938546</c:v>
                </c:pt>
                <c:pt idx="873">
                  <c:v>983.47566910526893</c:v>
                </c:pt>
                <c:pt idx="874">
                  <c:v>985.37551358232861</c:v>
                </c:pt>
                <c:pt idx="875">
                  <c:v>987.27673026056436</c:v>
                </c:pt>
                <c:pt idx="876">
                  <c:v>989.17931913997643</c:v>
                </c:pt>
                <c:pt idx="877">
                  <c:v>991.08328022056457</c:v>
                </c:pt>
                <c:pt idx="878">
                  <c:v>992.98861350232892</c:v>
                </c:pt>
                <c:pt idx="879">
                  <c:v>994.89531898526934</c:v>
                </c:pt>
                <c:pt idx="880">
                  <c:v>996.80339666938585</c:v>
                </c:pt>
                <c:pt idx="881">
                  <c:v>998.71284655467866</c:v>
                </c:pt>
                <c:pt idx="882">
                  <c:v>1000.6236686411478</c:v>
                </c:pt>
                <c:pt idx="883">
                  <c:v>1002.5358629287927</c:v>
                </c:pt>
                <c:pt idx="884">
                  <c:v>1004.4494294176138</c:v>
                </c:pt>
                <c:pt idx="885">
                  <c:v>1006.3643681076113</c:v>
                </c:pt>
                <c:pt idx="886">
                  <c:v>1008.2806789987848</c:v>
                </c:pt>
                <c:pt idx="887">
                  <c:v>1010.1983620911345</c:v>
                </c:pt>
                <c:pt idx="888">
                  <c:v>1012.1174173846601</c:v>
                </c:pt>
                <c:pt idx="889">
                  <c:v>1014.0378448793621</c:v>
                </c:pt>
                <c:pt idx="890">
                  <c:v>1015.9596445752402</c:v>
                </c:pt>
                <c:pt idx="891">
                  <c:v>1017.8828164722943</c:v>
                </c:pt>
                <c:pt idx="892">
                  <c:v>1019.8073605705249</c:v>
                </c:pt>
                <c:pt idx="893">
                  <c:v>1021.7332768699314</c:v>
                </c:pt>
                <c:pt idx="894">
                  <c:v>1023.6605653705142</c:v>
                </c:pt>
                <c:pt idx="895">
                  <c:v>1025.5892260722728</c:v>
                </c:pt>
                <c:pt idx="896">
                  <c:v>1027.5192589752078</c:v>
                </c:pt>
                <c:pt idx="897">
                  <c:v>1029.450664079319</c:v>
                </c:pt>
                <c:pt idx="898">
                  <c:v>1031.3834413846064</c:v>
                </c:pt>
                <c:pt idx="899">
                  <c:v>1033.3175908910696</c:v>
                </c:pt>
                <c:pt idx="900">
                  <c:v>1035.2531125987093</c:v>
                </c:pt>
                <c:pt idx="901">
                  <c:v>1037.1900065075249</c:v>
                </c:pt>
                <c:pt idx="902">
                  <c:v>1039.128272617517</c:v>
                </c:pt>
                <c:pt idx="903">
                  <c:v>1041.0679109286848</c:v>
                </c:pt>
                <c:pt idx="904">
                  <c:v>1043.0089214410291</c:v>
                </c:pt>
                <c:pt idx="905">
                  <c:v>1044.9513041545495</c:v>
                </c:pt>
                <c:pt idx="906">
                  <c:v>1046.8950590692459</c:v>
                </c:pt>
                <c:pt idx="907">
                  <c:v>1048.8401861851189</c:v>
                </c:pt>
                <c:pt idx="908">
                  <c:v>1050.7866855021675</c:v>
                </c:pt>
                <c:pt idx="909">
                  <c:v>1052.7345570203922</c:v>
                </c:pt>
                <c:pt idx="910">
                  <c:v>1054.6838007397932</c:v>
                </c:pt>
                <c:pt idx="911">
                  <c:v>1056.6344166603706</c:v>
                </c:pt>
                <c:pt idx="912">
                  <c:v>1059.8824487929969</c:v>
                </c:pt>
                <c:pt idx="913">
                  <c:v>1061.8371813171022</c:v>
                </c:pt>
                <c:pt idx="914">
                  <c:v>1063.7932860423844</c:v>
                </c:pt>
                <c:pt idx="915">
                  <c:v>1065.7507629688421</c:v>
                </c:pt>
                <c:pt idx="916">
                  <c:v>1067.7096120964761</c:v>
                </c:pt>
                <c:pt idx="917">
                  <c:v>1069.6698334252865</c:v>
                </c:pt>
                <c:pt idx="918">
                  <c:v>1071.6314269552727</c:v>
                </c:pt>
                <c:pt idx="919">
                  <c:v>1073.5943926864356</c:v>
                </c:pt>
                <c:pt idx="920">
                  <c:v>1075.5587306187742</c:v>
                </c:pt>
                <c:pt idx="921">
                  <c:v>1077.5244407522891</c:v>
                </c:pt>
                <c:pt idx="922">
                  <c:v>1079.4915230869801</c:v>
                </c:pt>
                <c:pt idx="923">
                  <c:v>1081.4599776228472</c:v>
                </c:pt>
                <c:pt idx="924">
                  <c:v>1083.4298043598906</c:v>
                </c:pt>
                <c:pt idx="925">
                  <c:v>1085.40100329811</c:v>
                </c:pt>
                <c:pt idx="926">
                  <c:v>1087.3735744375056</c:v>
                </c:pt>
                <c:pt idx="927">
                  <c:v>1089.3475177780774</c:v>
                </c:pt>
                <c:pt idx="928">
                  <c:v>1091.3228333198253</c:v>
                </c:pt>
                <c:pt idx="929">
                  <c:v>1093.2995210627494</c:v>
                </c:pt>
                <c:pt idx="930">
                  <c:v>1095.2775810068497</c:v>
                </c:pt>
                <c:pt idx="931">
                  <c:v>1097.2570131521259</c:v>
                </c:pt>
                <c:pt idx="932">
                  <c:v>1099.2378174985784</c:v>
                </c:pt>
                <c:pt idx="933">
                  <c:v>1101.2199940462069</c:v>
                </c:pt>
                <c:pt idx="934">
                  <c:v>1103.2035427950118</c:v>
                </c:pt>
                <c:pt idx="935">
                  <c:v>1105.1884637449925</c:v>
                </c:pt>
                <c:pt idx="936">
                  <c:v>1107.17475689615</c:v>
                </c:pt>
                <c:pt idx="937">
                  <c:v>1109.1624222484832</c:v>
                </c:pt>
                <c:pt idx="938">
                  <c:v>1111.1514598019926</c:v>
                </c:pt>
                <c:pt idx="939">
                  <c:v>1113.1418695566781</c:v>
                </c:pt>
                <c:pt idx="940">
                  <c:v>1115.1336515125397</c:v>
                </c:pt>
                <c:pt idx="941">
                  <c:v>1117.1268056695776</c:v>
                </c:pt>
                <c:pt idx="942">
                  <c:v>1119.1213320277916</c:v>
                </c:pt>
                <c:pt idx="943">
                  <c:v>1121.1172305871817</c:v>
                </c:pt>
                <c:pt idx="944">
                  <c:v>1123.114501347748</c:v>
                </c:pt>
                <c:pt idx="945">
                  <c:v>1125.1131443094903</c:v>
                </c:pt>
                <c:pt idx="946">
                  <c:v>1127.1131594724093</c:v>
                </c:pt>
                <c:pt idx="947">
                  <c:v>1129.1145468365037</c:v>
                </c:pt>
                <c:pt idx="948">
                  <c:v>1131.1173064017744</c:v>
                </c:pt>
                <c:pt idx="949">
                  <c:v>1133.1214381682219</c:v>
                </c:pt>
                <c:pt idx="950">
                  <c:v>1135.1269421358447</c:v>
                </c:pt>
                <c:pt idx="951">
                  <c:v>1137.1338183046444</c:v>
                </c:pt>
                <c:pt idx="952">
                  <c:v>1139.1420666746199</c:v>
                </c:pt>
                <c:pt idx="953">
                  <c:v>1141.1516872457712</c:v>
                </c:pt>
                <c:pt idx="954">
                  <c:v>1143.1626800180993</c:v>
                </c:pt>
                <c:pt idx="955">
                  <c:v>1145.175044991603</c:v>
                </c:pt>
                <c:pt idx="956">
                  <c:v>1147.1887821662831</c:v>
                </c:pt>
                <c:pt idx="957">
                  <c:v>1149.2038915421394</c:v>
                </c:pt>
                <c:pt idx="958">
                  <c:v>1152.5809105853236</c:v>
                </c:pt>
                <c:pt idx="959">
                  <c:v>1154.6001365647082</c:v>
                </c:pt>
                <c:pt idx="960">
                  <c:v>1156.6207347452691</c:v>
                </c:pt>
                <c:pt idx="961">
                  <c:v>1158.6427051270061</c:v>
                </c:pt>
                <c:pt idx="962">
                  <c:v>1160.6660477099192</c:v>
                </c:pt>
                <c:pt idx="963">
                  <c:v>1162.6907624940084</c:v>
                </c:pt>
                <c:pt idx="964">
                  <c:v>1164.7168494792741</c:v>
                </c:pt>
                <c:pt idx="965">
                  <c:v>1166.7443086657156</c:v>
                </c:pt>
                <c:pt idx="966">
                  <c:v>1168.7731400533335</c:v>
                </c:pt>
                <c:pt idx="967">
                  <c:v>1170.8033436421272</c:v>
                </c:pt>
                <c:pt idx="968">
                  <c:v>1172.8349194320972</c:v>
                </c:pt>
                <c:pt idx="969">
                  <c:v>1174.8678674232435</c:v>
                </c:pt>
                <c:pt idx="970">
                  <c:v>1176.9021876155657</c:v>
                </c:pt>
                <c:pt idx="971">
                  <c:v>1178.937880009064</c:v>
                </c:pt>
                <c:pt idx="972">
                  <c:v>1180.9749446037388</c:v>
                </c:pt>
                <c:pt idx="973">
                  <c:v>1183.0133813995894</c:v>
                </c:pt>
                <c:pt idx="974">
                  <c:v>1185.0531903966164</c:v>
                </c:pt>
                <c:pt idx="975">
                  <c:v>1187.0943715948197</c:v>
                </c:pt>
                <c:pt idx="976">
                  <c:v>1189.1369249941986</c:v>
                </c:pt>
                <c:pt idx="977">
                  <c:v>1191.1808505947542</c:v>
                </c:pt>
                <c:pt idx="978">
                  <c:v>1193.2261483964855</c:v>
                </c:pt>
                <c:pt idx="979">
                  <c:v>1195.2728183993931</c:v>
                </c:pt>
                <c:pt idx="980">
                  <c:v>1197.3208606034773</c:v>
                </c:pt>
                <c:pt idx="981">
                  <c:v>1199.3702750087368</c:v>
                </c:pt>
                <c:pt idx="982">
                  <c:v>1201.4210616151731</c:v>
                </c:pt>
                <c:pt idx="983">
                  <c:v>1203.4732204227853</c:v>
                </c:pt>
                <c:pt idx="984">
                  <c:v>1205.5267514315738</c:v>
                </c:pt>
                <c:pt idx="985">
                  <c:v>1207.5816546415383</c:v>
                </c:pt>
                <c:pt idx="986">
                  <c:v>1209.6379300526789</c:v>
                </c:pt>
                <c:pt idx="987">
                  <c:v>1211.6955776649957</c:v>
                </c:pt>
                <c:pt idx="988">
                  <c:v>1213.7545974784889</c:v>
                </c:pt>
                <c:pt idx="989">
                  <c:v>1215.814989493158</c:v>
                </c:pt>
                <c:pt idx="990">
                  <c:v>1217.8767537090034</c:v>
                </c:pt>
                <c:pt idx="991">
                  <c:v>1219.9398901260247</c:v>
                </c:pt>
                <c:pt idx="992">
                  <c:v>1222.0043987442223</c:v>
                </c:pt>
                <c:pt idx="993">
                  <c:v>1224.0702795635962</c:v>
                </c:pt>
                <c:pt idx="994">
                  <c:v>1226.1375325841461</c:v>
                </c:pt>
                <c:pt idx="995">
                  <c:v>1228.2061578058724</c:v>
                </c:pt>
                <c:pt idx="996">
                  <c:v>1230.2761552287743</c:v>
                </c:pt>
                <c:pt idx="997">
                  <c:v>1232.3475248528525</c:v>
                </c:pt>
                <c:pt idx="998">
                  <c:v>1234.4202666781073</c:v>
                </c:pt>
                <c:pt idx="999">
                  <c:v>1236.4943807045379</c:v>
                </c:pt>
                <c:pt idx="1000">
                  <c:v>1238.5698669321446</c:v>
                </c:pt>
                <c:pt idx="1001">
                  <c:v>1240.6467253609276</c:v>
                </c:pt>
                <c:pt idx="1002">
                  <c:v>1242.7249559908864</c:v>
                </c:pt>
                <c:pt idx="1003">
                  <c:v>1244.804558822022</c:v>
                </c:pt>
                <c:pt idx="1004">
                  <c:v>1246.8855338543335</c:v>
                </c:pt>
                <c:pt idx="1005">
                  <c:v>1250.3942842104279</c:v>
                </c:pt>
                <c:pt idx="1006">
                  <c:v>1252.4793758462674</c:v>
                </c:pt>
                <c:pt idx="1007">
                  <c:v>1254.5658396832835</c:v>
                </c:pt>
                <c:pt idx="1008">
                  <c:v>1256.6536757214758</c:v>
                </c:pt>
                <c:pt idx="1009">
                  <c:v>1258.742883960844</c:v>
                </c:pt>
                <c:pt idx="1010">
                  <c:v>1260.8334644013885</c:v>
                </c:pt>
                <c:pt idx="1011">
                  <c:v>1262.9254170431088</c:v>
                </c:pt>
                <c:pt idx="1012">
                  <c:v>1265.0187418860057</c:v>
                </c:pt>
                <c:pt idx="1013">
                  <c:v>1267.1134389300787</c:v>
                </c:pt>
                <c:pt idx="1014">
                  <c:v>1269.2095081753278</c:v>
                </c:pt>
                <c:pt idx="1015">
                  <c:v>1271.3069496217527</c:v>
                </c:pt>
                <c:pt idx="1016">
                  <c:v>1273.4057632693539</c:v>
                </c:pt>
                <c:pt idx="1017">
                  <c:v>1275.5059491181314</c:v>
                </c:pt>
                <c:pt idx="1018">
                  <c:v>1277.6075071680852</c:v>
                </c:pt>
                <c:pt idx="1019">
                  <c:v>1279.7104374192149</c:v>
                </c:pt>
                <c:pt idx="1020">
                  <c:v>1281.8147398715209</c:v>
                </c:pt>
                <c:pt idx="1021">
                  <c:v>1283.9204145250028</c:v>
                </c:pt>
                <c:pt idx="1022">
                  <c:v>1286.0274613796612</c:v>
                </c:pt>
                <c:pt idx="1023">
                  <c:v>1288.1358804354954</c:v>
                </c:pt>
                <c:pt idx="1024">
                  <c:v>1290.2456716925062</c:v>
                </c:pt>
                <c:pt idx="1025">
                  <c:v>1292.3568351506926</c:v>
                </c:pt>
                <c:pt idx="1026">
                  <c:v>1294.4693708100556</c:v>
                </c:pt>
                <c:pt idx="1027">
                  <c:v>1296.5832786705946</c:v>
                </c:pt>
                <c:pt idx="1028">
                  <c:v>1298.6985587323095</c:v>
                </c:pt>
                <c:pt idx="1029">
                  <c:v>1300.8152109952011</c:v>
                </c:pt>
                <c:pt idx="1030">
                  <c:v>1302.9332354592684</c:v>
                </c:pt>
                <c:pt idx="1031">
                  <c:v>1305.0526321245115</c:v>
                </c:pt>
                <c:pt idx="1032">
                  <c:v>1307.1734009909317</c:v>
                </c:pt>
                <c:pt idx="1033">
                  <c:v>1309.2955420585274</c:v>
                </c:pt>
                <c:pt idx="1034">
                  <c:v>1311.4190553272997</c:v>
                </c:pt>
                <c:pt idx="1035">
                  <c:v>1313.5439407972476</c:v>
                </c:pt>
                <c:pt idx="1036">
                  <c:v>1315.6701984683718</c:v>
                </c:pt>
                <c:pt idx="1037">
                  <c:v>1317.7978283406724</c:v>
                </c:pt>
                <c:pt idx="1038">
                  <c:v>1319.9268304141488</c:v>
                </c:pt>
                <c:pt idx="1039">
                  <c:v>1322.0572046888019</c:v>
                </c:pt>
                <c:pt idx="1040">
                  <c:v>1324.1889511646305</c:v>
                </c:pt>
                <c:pt idx="1041">
                  <c:v>1326.3220698416355</c:v>
                </c:pt>
                <c:pt idx="1042">
                  <c:v>1328.4565607198169</c:v>
                </c:pt>
                <c:pt idx="1043">
                  <c:v>1330.592423799174</c:v>
                </c:pt>
                <c:pt idx="1044">
                  <c:v>1332.7296590797077</c:v>
                </c:pt>
                <c:pt idx="1045">
                  <c:v>1334.8682665614174</c:v>
                </c:pt>
                <c:pt idx="1046">
                  <c:v>1337.0082462443029</c:v>
                </c:pt>
                <c:pt idx="1047">
                  <c:v>1339.1495981283651</c:v>
                </c:pt>
                <c:pt idx="1048">
                  <c:v>1341.292322213603</c:v>
                </c:pt>
                <c:pt idx="1049">
                  <c:v>1343.4364185000175</c:v>
                </c:pt>
                <c:pt idx="1050">
                  <c:v>1345.581886987608</c:v>
                </c:pt>
                <c:pt idx="1051">
                  <c:v>1347.7287276763743</c:v>
                </c:pt>
                <c:pt idx="1052">
                  <c:v>1351.369209345379</c:v>
                </c:pt>
                <c:pt idx="1053">
                  <c:v>1353.520166637674</c:v>
                </c:pt>
                <c:pt idx="1054">
                  <c:v>1355.6724961311454</c:v>
                </c:pt>
                <c:pt idx="1055">
                  <c:v>1357.8261978257924</c:v>
                </c:pt>
                <c:pt idx="1056">
                  <c:v>1359.9812717216159</c:v>
                </c:pt>
                <c:pt idx="1057">
                  <c:v>1362.1377178186156</c:v>
                </c:pt>
                <c:pt idx="1058">
                  <c:v>1364.2955361167913</c:v>
                </c:pt>
                <c:pt idx="1059">
                  <c:v>1366.454726616143</c:v>
                </c:pt>
                <c:pt idx="1060">
                  <c:v>1368.6152893166709</c:v>
                </c:pt>
                <c:pt idx="1061">
                  <c:v>1370.7772242183753</c:v>
                </c:pt>
                <c:pt idx="1062">
                  <c:v>1372.9405313212555</c:v>
                </c:pt>
                <c:pt idx="1063">
                  <c:v>1375.1052106253123</c:v>
                </c:pt>
                <c:pt idx="1064">
                  <c:v>1377.2712621305445</c:v>
                </c:pt>
                <c:pt idx="1065">
                  <c:v>1379.4386858369535</c:v>
                </c:pt>
                <c:pt idx="1066">
                  <c:v>1381.6074817445383</c:v>
                </c:pt>
                <c:pt idx="1067">
                  <c:v>1383.7776498532994</c:v>
                </c:pt>
                <c:pt idx="1068">
                  <c:v>1385.9491901632368</c:v>
                </c:pt>
                <c:pt idx="1069">
                  <c:v>1388.1221026743501</c:v>
                </c:pt>
                <c:pt idx="1070">
                  <c:v>1390.2963873866395</c:v>
                </c:pt>
                <c:pt idx="1071">
                  <c:v>1392.4720443001052</c:v>
                </c:pt>
                <c:pt idx="1072">
                  <c:v>1394.6490734147469</c:v>
                </c:pt>
                <c:pt idx="1073">
                  <c:v>1396.827474730565</c:v>
                </c:pt>
                <c:pt idx="1074">
                  <c:v>1399.0072482475591</c:v>
                </c:pt>
                <c:pt idx="1075">
                  <c:v>1401.1883939657291</c:v>
                </c:pt>
                <c:pt idx="1076">
                  <c:v>1403.3709118850757</c:v>
                </c:pt>
                <c:pt idx="1077">
                  <c:v>1405.554802005598</c:v>
                </c:pt>
                <c:pt idx="1078">
                  <c:v>1407.7400643272972</c:v>
                </c:pt>
                <c:pt idx="1079">
                  <c:v>1409.926698850172</c:v>
                </c:pt>
                <c:pt idx="1080">
                  <c:v>1412.1147055742226</c:v>
                </c:pt>
                <c:pt idx="1081">
                  <c:v>1414.30408449945</c:v>
                </c:pt>
                <c:pt idx="1082">
                  <c:v>1416.4948356258533</c:v>
                </c:pt>
                <c:pt idx="1083">
                  <c:v>1418.6869589534328</c:v>
                </c:pt>
                <c:pt idx="1084">
                  <c:v>1420.8804544821885</c:v>
                </c:pt>
                <c:pt idx="1085">
                  <c:v>1423.0753222121198</c:v>
                </c:pt>
                <c:pt idx="1086">
                  <c:v>1425.271562143228</c:v>
                </c:pt>
                <c:pt idx="1087">
                  <c:v>1427.4691742755122</c:v>
                </c:pt>
                <c:pt idx="1088">
                  <c:v>1429.6681586089724</c:v>
                </c:pt>
                <c:pt idx="1089">
                  <c:v>1431.8685151436089</c:v>
                </c:pt>
                <c:pt idx="1090">
                  <c:v>1434.070243879421</c:v>
                </c:pt>
                <c:pt idx="1091">
                  <c:v>1436.2733448164099</c:v>
                </c:pt>
                <c:pt idx="1092">
                  <c:v>1438.4778179545747</c:v>
                </c:pt>
                <c:pt idx="1093">
                  <c:v>1440.6836632939157</c:v>
                </c:pt>
                <c:pt idx="1094">
                  <c:v>1442.8908808344327</c:v>
                </c:pt>
                <c:pt idx="1095">
                  <c:v>1445.0994705761259</c:v>
                </c:pt>
                <c:pt idx="1096">
                  <c:v>1447.309432518995</c:v>
                </c:pt>
                <c:pt idx="1097">
                  <c:v>1449.5207666630408</c:v>
                </c:pt>
                <c:pt idx="1098">
                  <c:v>1451.7334730082625</c:v>
                </c:pt>
                <c:pt idx="1099">
                  <c:v>1455.5056859901777</c:v>
                </c:pt>
                <c:pt idx="1100">
                  <c:v>1457.7225089389276</c:v>
                </c:pt>
                <c:pt idx="1101">
                  <c:v>1459.9407040888541</c:v>
                </c:pt>
                <c:pt idx="1102">
                  <c:v>1462.1602714399564</c:v>
                </c:pt>
                <c:pt idx="1103">
                  <c:v>1464.3812109922349</c:v>
                </c:pt>
                <c:pt idx="1104">
                  <c:v>1466.6035227456896</c:v>
                </c:pt>
                <c:pt idx="1105">
                  <c:v>1468.8272067003204</c:v>
                </c:pt>
                <c:pt idx="1106">
                  <c:v>1471.0522628561275</c:v>
                </c:pt>
                <c:pt idx="1107">
                  <c:v>1473.278691213111</c:v>
                </c:pt>
                <c:pt idx="1108">
                  <c:v>1475.5064917712702</c:v>
                </c:pt>
                <c:pt idx="1109">
                  <c:v>1477.7356645306058</c:v>
                </c:pt>
                <c:pt idx="1110">
                  <c:v>1479.9662094911173</c:v>
                </c:pt>
                <c:pt idx="1111">
                  <c:v>1482.1981266528051</c:v>
                </c:pt>
                <c:pt idx="1112">
                  <c:v>1484.4314160156691</c:v>
                </c:pt>
                <c:pt idx="1113">
                  <c:v>1486.6660775797091</c:v>
                </c:pt>
                <c:pt idx="1114">
                  <c:v>1488.9021113449253</c:v>
                </c:pt>
                <c:pt idx="1115">
                  <c:v>1491.1395173113178</c:v>
                </c:pt>
                <c:pt idx="1116">
                  <c:v>1493.3782954788862</c:v>
                </c:pt>
                <c:pt idx="1117">
                  <c:v>1495.6184458476309</c:v>
                </c:pt>
                <c:pt idx="1118">
                  <c:v>1497.8599684175517</c:v>
                </c:pt>
                <c:pt idx="1119">
                  <c:v>1500.1028631886484</c:v>
                </c:pt>
                <c:pt idx="1120">
                  <c:v>1502.3471301609216</c:v>
                </c:pt>
                <c:pt idx="1121">
                  <c:v>1504.5859599691989</c:v>
                </c:pt>
                <c:pt idx="1122">
                  <c:v>1506.8261560958313</c:v>
                </c:pt>
                <c:pt idx="1123">
                  <c:v>1509.067718540819</c:v>
                </c:pt>
                <c:pt idx="1124">
                  <c:v>1511.3106473041621</c:v>
                </c:pt>
                <c:pt idx="1125">
                  <c:v>1513.5549423858606</c:v>
                </c:pt>
                <c:pt idx="1126">
                  <c:v>1515.8006037859141</c:v>
                </c:pt>
                <c:pt idx="1127">
                  <c:v>1518.0476315043227</c:v>
                </c:pt>
                <c:pt idx="1128">
                  <c:v>1520.2960255410865</c:v>
                </c:pt>
                <c:pt idx="1129">
                  <c:v>1522.5457858962059</c:v>
                </c:pt>
                <c:pt idx="1130">
                  <c:v>1524.7969125696804</c:v>
                </c:pt>
                <c:pt idx="1131">
                  <c:v>1527.0494055615104</c:v>
                </c:pt>
                <c:pt idx="1132">
                  <c:v>1529.3032648716953</c:v>
                </c:pt>
                <c:pt idx="1133">
                  <c:v>1531.5584905002358</c:v>
                </c:pt>
                <c:pt idx="1134">
                  <c:v>1533.8150824471315</c:v>
                </c:pt>
                <c:pt idx="1135">
                  <c:v>1536.0730407123824</c:v>
                </c:pt>
                <c:pt idx="1136">
                  <c:v>1538.3323652959884</c:v>
                </c:pt>
                <c:pt idx="1137">
                  <c:v>1540.5930561979505</c:v>
                </c:pt>
                <c:pt idx="1138">
                  <c:v>1542.8551134182667</c:v>
                </c:pt>
                <c:pt idx="1139">
                  <c:v>1545.1185369569389</c:v>
                </c:pt>
                <c:pt idx="1140">
                  <c:v>1547.3833268139663</c:v>
                </c:pt>
                <c:pt idx="1141">
                  <c:v>1549.6494829893486</c:v>
                </c:pt>
                <c:pt idx="1142">
                  <c:v>1551.9170054830865</c:v>
                </c:pt>
                <c:pt idx="1143">
                  <c:v>1554.1858942951794</c:v>
                </c:pt>
                <c:pt idx="1144">
                  <c:v>1556.4561494256277</c:v>
                </c:pt>
                <c:pt idx="1145">
                  <c:v>1558.7277708744316</c:v>
                </c:pt>
                <c:pt idx="1146">
                  <c:v>1561.0007586415902</c:v>
                </c:pt>
                <c:pt idx="1147">
                  <c:v>1564.8935168189173</c:v>
                </c:pt>
                <c:pt idx="1148">
                  <c:v>1567.1706035411419</c:v>
                </c:pt>
                <c:pt idx="1149">
                  <c:v>1569.4490565817218</c:v>
                </c:pt>
                <c:pt idx="1150">
                  <c:v>1571.728875940657</c:v>
                </c:pt>
                <c:pt idx="1151">
                  <c:v>1574.0100616179475</c:v>
                </c:pt>
                <c:pt idx="1152">
                  <c:v>1576.2926136135932</c:v>
                </c:pt>
                <c:pt idx="1153">
                  <c:v>1578.5765319275938</c:v>
                </c:pt>
                <c:pt idx="1154">
                  <c:v>1580.8618165599507</c:v>
                </c:pt>
                <c:pt idx="1155">
                  <c:v>1583.1484675106617</c:v>
                </c:pt>
                <c:pt idx="1156">
                  <c:v>1585.4364847797285</c:v>
                </c:pt>
                <c:pt idx="1157">
                  <c:v>1587.7258683671507</c:v>
                </c:pt>
                <c:pt idx="1158">
                  <c:v>1590.0166182729281</c:v>
                </c:pt>
                <c:pt idx="1159">
                  <c:v>1592.3087344970609</c:v>
                </c:pt>
                <c:pt idx="1160">
                  <c:v>1594.6022170395488</c:v>
                </c:pt>
                <c:pt idx="1161">
                  <c:v>1596.8970659003919</c:v>
                </c:pt>
                <c:pt idx="1162">
                  <c:v>1599.1932810795904</c:v>
                </c:pt>
                <c:pt idx="1163">
                  <c:v>1601.4908625771436</c:v>
                </c:pt>
                <c:pt idx="1164">
                  <c:v>1604.2555849362543</c:v>
                </c:pt>
                <c:pt idx="1165">
                  <c:v>1607.0220612745966</c:v>
                </c:pt>
                <c:pt idx="1166">
                  <c:v>1609.7902915921709</c:v>
                </c:pt>
                <c:pt idx="1167">
                  <c:v>1612.5602758889768</c:v>
                </c:pt>
                <c:pt idx="1168">
                  <c:v>1615.3320141650147</c:v>
                </c:pt>
                <c:pt idx="1169">
                  <c:v>1618.1055064202847</c:v>
                </c:pt>
                <c:pt idx="1170">
                  <c:v>1620.8807526547862</c:v>
                </c:pt>
                <c:pt idx="1171">
                  <c:v>1623.6577528685195</c:v>
                </c:pt>
                <c:pt idx="1172">
                  <c:v>1626.4365070614845</c:v>
                </c:pt>
                <c:pt idx="1173">
                  <c:v>1629.2170152336816</c:v>
                </c:pt>
                <c:pt idx="1174">
                  <c:v>1631.9992773851104</c:v>
                </c:pt>
                <c:pt idx="1175">
                  <c:v>1634.7832935157712</c:v>
                </c:pt>
                <c:pt idx="1176">
                  <c:v>1637.5690636256636</c:v>
                </c:pt>
                <c:pt idx="1177">
                  <c:v>1640.3565877147882</c:v>
                </c:pt>
                <c:pt idx="1178">
                  <c:v>1643.1458657831445</c:v>
                </c:pt>
                <c:pt idx="1179">
                  <c:v>1645.9368978307327</c:v>
                </c:pt>
                <c:pt idx="1180">
                  <c:v>1648.7296838575521</c:v>
                </c:pt>
                <c:pt idx="1181">
                  <c:v>1651.5242238636042</c:v>
                </c:pt>
                <c:pt idx="1182">
                  <c:v>1654.3205178488879</c:v>
                </c:pt>
                <c:pt idx="1183">
                  <c:v>1657.1185658134032</c:v>
                </c:pt>
                <c:pt idx="1184">
                  <c:v>1659.9183677571505</c:v>
                </c:pt>
                <c:pt idx="1185">
                  <c:v>1662.7199236801298</c:v>
                </c:pt>
                <c:pt idx="1186">
                  <c:v>1665.5232335823407</c:v>
                </c:pt>
                <c:pt idx="1187">
                  <c:v>1668.3282974637837</c:v>
                </c:pt>
                <c:pt idx="1188">
                  <c:v>1671.1351153244575</c:v>
                </c:pt>
                <c:pt idx="1189">
                  <c:v>1673.9436871643647</c:v>
                </c:pt>
                <c:pt idx="1190">
                  <c:v>1676.7540129835024</c:v>
                </c:pt>
                <c:pt idx="1191">
                  <c:v>1679.5660927818735</c:v>
                </c:pt>
                <c:pt idx="1192">
                  <c:v>1682.3799265594746</c:v>
                </c:pt>
                <c:pt idx="1193">
                  <c:v>1687.3555397403175</c:v>
                </c:pt>
                <c:pt idx="1194">
                  <c:v>1690.1746354556151</c:v>
                </c:pt>
                <c:pt idx="1195">
                  <c:v>1692.9954851501448</c:v>
                </c:pt>
                <c:pt idx="1196">
                  <c:v>1695.8180888239058</c:v>
                </c:pt>
                <c:pt idx="1197">
                  <c:v>1698.6424464768984</c:v>
                </c:pt>
                <c:pt idx="1198">
                  <c:v>1701.4685581091239</c:v>
                </c:pt>
                <c:pt idx="1199">
                  <c:v>1704.2964237205802</c:v>
                </c:pt>
                <c:pt idx="1200">
                  <c:v>1707.1260433112684</c:v>
                </c:pt>
                <c:pt idx="1201">
                  <c:v>1709.9574168811887</c:v>
                </c:pt>
                <c:pt idx="1202">
                  <c:v>1712.7905444303412</c:v>
                </c:pt>
                <c:pt idx="1203">
                  <c:v>1715.6254259587254</c:v>
                </c:pt>
                <c:pt idx="1204">
                  <c:v>1718.4620614663413</c:v>
                </c:pt>
                <c:pt idx="1205">
                  <c:v>1721.3004509531888</c:v>
                </c:pt>
                <c:pt idx="1206">
                  <c:v>1724.1405944192684</c:v>
                </c:pt>
                <c:pt idx="1207">
                  <c:v>1726.9824918645795</c:v>
                </c:pt>
                <c:pt idx="1208">
                  <c:v>1729.8261432891227</c:v>
                </c:pt>
                <c:pt idx="1209">
                  <c:v>1732.6715486928979</c:v>
                </c:pt>
                <c:pt idx="1210">
                  <c:v>1735.5187080759047</c:v>
                </c:pt>
                <c:pt idx="1211">
                  <c:v>1738.3676214381437</c:v>
                </c:pt>
                <c:pt idx="1212">
                  <c:v>1741.2182887796143</c:v>
                </c:pt>
                <c:pt idx="1213">
                  <c:v>1744.070710100317</c:v>
                </c:pt>
                <c:pt idx="1214">
                  <c:v>1746.9248854002512</c:v>
                </c:pt>
                <c:pt idx="1215">
                  <c:v>1749.7808146794173</c:v>
                </c:pt>
                <c:pt idx="1216">
                  <c:v>1752.6384979378145</c:v>
                </c:pt>
                <c:pt idx="1217">
                  <c:v>1755.4979351754448</c:v>
                </c:pt>
                <c:pt idx="1218">
                  <c:v>1758.3591263923063</c:v>
                </c:pt>
                <c:pt idx="1219">
                  <c:v>1761.2220715883998</c:v>
                </c:pt>
                <c:pt idx="1220">
                  <c:v>1764.0867707637253</c:v>
                </c:pt>
                <c:pt idx="1221">
                  <c:v>1766.9532239182824</c:v>
                </c:pt>
                <c:pt idx="1222">
                  <c:v>1769.8214310520716</c:v>
                </c:pt>
                <c:pt idx="1223">
                  <c:v>1772.6913921650923</c:v>
                </c:pt>
                <c:pt idx="1224">
                  <c:v>1775.5631072573447</c:v>
                </c:pt>
                <c:pt idx="1225">
                  <c:v>1778.4365763288297</c:v>
                </c:pt>
                <c:pt idx="1226">
                  <c:v>1781.3117993795454</c:v>
                </c:pt>
                <c:pt idx="1227">
                  <c:v>1784.1887764094938</c:v>
                </c:pt>
                <c:pt idx="1228">
                  <c:v>1787.0675074186738</c:v>
                </c:pt>
                <c:pt idx="1229">
                  <c:v>1789.9479924070858</c:v>
                </c:pt>
                <c:pt idx="1230">
                  <c:v>1792.8302313747295</c:v>
                </c:pt>
                <c:pt idx="1231">
                  <c:v>1795.7142243216049</c:v>
                </c:pt>
                <c:pt idx="1232">
                  <c:v>1798.5999712477119</c:v>
                </c:pt>
                <c:pt idx="1233">
                  <c:v>1801.4874721530518</c:v>
                </c:pt>
                <c:pt idx="1234">
                  <c:v>1804.3767270376225</c:v>
                </c:pt>
                <c:pt idx="1235">
                  <c:v>1807.2677359014256</c:v>
                </c:pt>
                <c:pt idx="1236">
                  <c:v>1810.1604987444598</c:v>
                </c:pt>
                <c:pt idx="1237">
                  <c:v>1813.0550155667265</c:v>
                </c:pt>
                <c:pt idx="1238">
                  <c:v>1815.9512863682248</c:v>
                </c:pt>
                <c:pt idx="1239">
                  <c:v>1818.8493111489552</c:v>
                </c:pt>
                <c:pt idx="1240">
                  <c:v>1823.9933063360545</c:v>
                </c:pt>
                <c:pt idx="1241">
                  <c:v>1826.89659305448</c:v>
                </c:pt>
                <c:pt idx="1242">
                  <c:v>1829.8016337521374</c:v>
                </c:pt>
                <c:pt idx="1243">
                  <c:v>1832.7084284290277</c:v>
                </c:pt>
                <c:pt idx="1244">
                  <c:v>1835.6169770851482</c:v>
                </c:pt>
                <c:pt idx="1245">
                  <c:v>1838.5272797205016</c:v>
                </c:pt>
                <c:pt idx="1246">
                  <c:v>1841.4393363350862</c:v>
                </c:pt>
                <c:pt idx="1247">
                  <c:v>1844.3531469289028</c:v>
                </c:pt>
                <c:pt idx="1248">
                  <c:v>1847.2687115019519</c:v>
                </c:pt>
                <c:pt idx="1249">
                  <c:v>1850.1860300542326</c:v>
                </c:pt>
                <c:pt idx="1250">
                  <c:v>1853.1051025857448</c:v>
                </c:pt>
                <c:pt idx="1251">
                  <c:v>1856.0259290964884</c:v>
                </c:pt>
                <c:pt idx="1252">
                  <c:v>1858.9485095864643</c:v>
                </c:pt>
                <c:pt idx="1253">
                  <c:v>1861.8728440556729</c:v>
                </c:pt>
                <c:pt idx="1254">
                  <c:v>1864.7989325041119</c:v>
                </c:pt>
                <c:pt idx="1255">
                  <c:v>1867.7267749317834</c:v>
                </c:pt>
                <c:pt idx="1256">
                  <c:v>1870.6563713386868</c:v>
                </c:pt>
                <c:pt idx="1257">
                  <c:v>1873.5877217248214</c:v>
                </c:pt>
                <c:pt idx="1258">
                  <c:v>1876.5208260901891</c:v>
                </c:pt>
                <c:pt idx="1259">
                  <c:v>1879.4556844347878</c:v>
                </c:pt>
                <c:pt idx="1260">
                  <c:v>1882.3922967586182</c:v>
                </c:pt>
                <c:pt idx="1261">
                  <c:v>1885.3306630616805</c:v>
                </c:pt>
                <c:pt idx="1262">
                  <c:v>1888.2707833439749</c:v>
                </c:pt>
                <c:pt idx="1263">
                  <c:v>1891.2126576055018</c:v>
                </c:pt>
                <c:pt idx="1264">
                  <c:v>1894.1562858462594</c:v>
                </c:pt>
                <c:pt idx="1265">
                  <c:v>1897.1016680662492</c:v>
                </c:pt>
                <c:pt idx="1266">
                  <c:v>1900.0488042654711</c:v>
                </c:pt>
                <c:pt idx="1267">
                  <c:v>1902.997694443924</c:v>
                </c:pt>
                <c:pt idx="1268">
                  <c:v>1905.94833860161</c:v>
                </c:pt>
                <c:pt idx="1269">
                  <c:v>1908.9007367385273</c:v>
                </c:pt>
                <c:pt idx="1270">
                  <c:v>1911.8548888546757</c:v>
                </c:pt>
                <c:pt idx="1271">
                  <c:v>1914.8107949500563</c:v>
                </c:pt>
                <c:pt idx="1272">
                  <c:v>1917.7684550246695</c:v>
                </c:pt>
                <c:pt idx="1273">
                  <c:v>1920.7278690785142</c:v>
                </c:pt>
                <c:pt idx="1274">
                  <c:v>1923.6890371115906</c:v>
                </c:pt>
                <c:pt idx="1275">
                  <c:v>1926.6519591238989</c:v>
                </c:pt>
                <c:pt idx="1276">
                  <c:v>1929.6166351154384</c:v>
                </c:pt>
                <c:pt idx="1277">
                  <c:v>1932.5830650862099</c:v>
                </c:pt>
                <c:pt idx="1278">
                  <c:v>1935.5512490362148</c:v>
                </c:pt>
                <c:pt idx="1279">
                  <c:v>1938.5211869654504</c:v>
                </c:pt>
                <c:pt idx="1280">
                  <c:v>1941.4928788739173</c:v>
                </c:pt>
                <c:pt idx="1281">
                  <c:v>1944.4663247616163</c:v>
                </c:pt>
                <c:pt idx="1282">
                  <c:v>1947.4415246285475</c:v>
                </c:pt>
                <c:pt idx="1283">
                  <c:v>1950.4184784747108</c:v>
                </c:pt>
                <c:pt idx="1284">
                  <c:v>1953.3971863001059</c:v>
                </c:pt>
                <c:pt idx="1285">
                  <c:v>1956.3776481047325</c:v>
                </c:pt>
                <c:pt idx="1286">
                  <c:v>1959.3598638885903</c:v>
                </c:pt>
                <c:pt idx="1287">
                  <c:v>1962.3438336516808</c:v>
                </c:pt>
                <c:pt idx="1288">
                  <c:v>1967.6597188035005</c:v>
                </c:pt>
                <c:pt idx="1289">
                  <c:v>1970.6489505042864</c:v>
                </c:pt>
                <c:pt idx="1290">
                  <c:v>1973.6399361843041</c:v>
                </c:pt>
                <c:pt idx="1291">
                  <c:v>1976.632675843553</c:v>
                </c:pt>
                <c:pt idx="1292">
                  <c:v>1979.6271694820348</c:v>
                </c:pt>
                <c:pt idx="1293">
                  <c:v>1982.6234170997482</c:v>
                </c:pt>
                <c:pt idx="1294">
                  <c:v>1985.6214186966931</c:v>
                </c:pt>
                <c:pt idx="1295">
                  <c:v>1988.6211742728697</c:v>
                </c:pt>
                <c:pt idx="1296">
                  <c:v>1991.6226838282782</c:v>
                </c:pt>
                <c:pt idx="1297">
                  <c:v>1994.6259473629198</c:v>
                </c:pt>
                <c:pt idx="1298">
                  <c:v>1997.6309648767915</c:v>
                </c:pt>
                <c:pt idx="1299">
                  <c:v>2000.6377363698962</c:v>
                </c:pt>
                <c:pt idx="1300">
                  <c:v>2003.646261842232</c:v>
                </c:pt>
                <c:pt idx="1301">
                  <c:v>2006.6565412937991</c:v>
                </c:pt>
                <c:pt idx="1302">
                  <c:v>2009.6685747245997</c:v>
                </c:pt>
                <c:pt idx="1303">
                  <c:v>2012.6823621346316</c:v>
                </c:pt>
                <c:pt idx="1304">
                  <c:v>2015.6979035238942</c:v>
                </c:pt>
                <c:pt idx="1305">
                  <c:v>2018.7151988923895</c:v>
                </c:pt>
                <c:pt idx="1306">
                  <c:v>2021.7342482401168</c:v>
                </c:pt>
                <c:pt idx="1307">
                  <c:v>2024.7550515670762</c:v>
                </c:pt>
                <c:pt idx="1308">
                  <c:v>2027.7776088732667</c:v>
                </c:pt>
                <c:pt idx="1309">
                  <c:v>2030.8019201586894</c:v>
                </c:pt>
                <c:pt idx="1310">
                  <c:v>2033.8279854233438</c:v>
                </c:pt>
                <c:pt idx="1311">
                  <c:v>2036.8558046672294</c:v>
                </c:pt>
                <c:pt idx="1312">
                  <c:v>2039.8853778903481</c:v>
                </c:pt>
                <c:pt idx="1313">
                  <c:v>2042.9167050926983</c:v>
                </c:pt>
                <c:pt idx="1314">
                  <c:v>2045.9497862742796</c:v>
                </c:pt>
                <c:pt idx="1315">
                  <c:v>2048.9846214350932</c:v>
                </c:pt>
                <c:pt idx="1316">
                  <c:v>2052.0212105751389</c:v>
                </c:pt>
                <c:pt idx="1317">
                  <c:v>2055.0595536944161</c:v>
                </c:pt>
                <c:pt idx="1318">
                  <c:v>2058.0996507929253</c:v>
                </c:pt>
                <c:pt idx="1319">
                  <c:v>2061.1415018706666</c:v>
                </c:pt>
                <c:pt idx="1320">
                  <c:v>2064.1851069276381</c:v>
                </c:pt>
                <c:pt idx="1321">
                  <c:v>2067.230465963843</c:v>
                </c:pt>
                <c:pt idx="1322">
                  <c:v>2070.2775789792804</c:v>
                </c:pt>
                <c:pt idx="1323">
                  <c:v>2073.3264459739485</c:v>
                </c:pt>
                <c:pt idx="1324">
                  <c:v>2076.3770669478481</c:v>
                </c:pt>
                <c:pt idx="1325">
                  <c:v>2079.4294419009802</c:v>
                </c:pt>
                <c:pt idx="1326">
                  <c:v>2082.4835708333439</c:v>
                </c:pt>
                <c:pt idx="1327">
                  <c:v>2085.5394537449401</c:v>
                </c:pt>
                <c:pt idx="1328">
                  <c:v>2088.5970906357675</c:v>
                </c:pt>
                <c:pt idx="1329">
                  <c:v>2091.6564815058273</c:v>
                </c:pt>
                <c:pt idx="1330">
                  <c:v>2094.7176263551173</c:v>
                </c:pt>
                <c:pt idx="1331">
                  <c:v>2097.7805251836407</c:v>
                </c:pt>
                <c:pt idx="1332">
                  <c:v>2100.8451779913962</c:v>
                </c:pt>
                <c:pt idx="1333">
                  <c:v>2103.9115847783823</c:v>
                </c:pt>
                <c:pt idx="1334">
                  <c:v>2109.3923439779946</c:v>
                </c:pt>
                <c:pt idx="1335">
                  <c:v>2112.4640127026764</c:v>
                </c:pt>
                <c:pt idx="1336">
                  <c:v>2115.5374354065907</c:v>
                </c:pt>
                <c:pt idx="1337">
                  <c:v>2118.612612089737</c:v>
                </c:pt>
                <c:pt idx="1338">
                  <c:v>2121.6895427521149</c:v>
                </c:pt>
                <c:pt idx="1339">
                  <c:v>2124.7682273937239</c:v>
                </c:pt>
                <c:pt idx="1340">
                  <c:v>2127.8486660145654</c:v>
                </c:pt>
                <c:pt idx="1341">
                  <c:v>2130.930858614639</c:v>
                </c:pt>
                <c:pt idx="1342">
                  <c:v>2134.0148051939436</c:v>
                </c:pt>
                <c:pt idx="1343">
                  <c:v>2137.1005057524803</c:v>
                </c:pt>
                <c:pt idx="1344">
                  <c:v>2140.1879602902491</c:v>
                </c:pt>
                <c:pt idx="1345">
                  <c:v>2143.2771688072489</c:v>
                </c:pt>
                <c:pt idx="1346">
                  <c:v>2146.3681313034822</c:v>
                </c:pt>
                <c:pt idx="1347">
                  <c:v>2149.4608477789466</c:v>
                </c:pt>
                <c:pt idx="1348">
                  <c:v>2152.5553182336425</c:v>
                </c:pt>
                <c:pt idx="1349">
                  <c:v>2155.6515426675705</c:v>
                </c:pt>
                <c:pt idx="1350">
                  <c:v>2158.7495210807301</c:v>
                </c:pt>
                <c:pt idx="1351">
                  <c:v>2161.8492534731222</c:v>
                </c:pt>
                <c:pt idx="1352">
                  <c:v>2164.9507398447454</c:v>
                </c:pt>
                <c:pt idx="1353">
                  <c:v>2168.0539801956002</c:v>
                </c:pt>
                <c:pt idx="1354">
                  <c:v>2171.1589745256879</c:v>
                </c:pt>
                <c:pt idx="1355">
                  <c:v>2174.2657228350063</c:v>
                </c:pt>
                <c:pt idx="1356">
                  <c:v>2177.3742251235581</c:v>
                </c:pt>
                <c:pt idx="1357">
                  <c:v>2180.4844813913405</c:v>
                </c:pt>
                <c:pt idx="1358">
                  <c:v>2183.5964916383546</c:v>
                </c:pt>
                <c:pt idx="1359">
                  <c:v>2186.7102558646011</c:v>
                </c:pt>
                <c:pt idx="1360">
                  <c:v>2189.8257740700792</c:v>
                </c:pt>
                <c:pt idx="1361">
                  <c:v>2192.9430462547894</c:v>
                </c:pt>
                <c:pt idx="1362">
                  <c:v>2196.0620724187311</c:v>
                </c:pt>
                <c:pt idx="1363">
                  <c:v>2199.1828525619053</c:v>
                </c:pt>
                <c:pt idx="1364">
                  <c:v>2202.3053866843102</c:v>
                </c:pt>
                <c:pt idx="1365">
                  <c:v>2205.4296747859476</c:v>
                </c:pt>
                <c:pt idx="1366">
                  <c:v>2208.5557168668174</c:v>
                </c:pt>
                <c:pt idx="1367">
                  <c:v>2211.6835129269184</c:v>
                </c:pt>
                <c:pt idx="1368">
                  <c:v>2214.813062966251</c:v>
                </c:pt>
                <c:pt idx="1369">
                  <c:v>2217.9443669848156</c:v>
                </c:pt>
                <c:pt idx="1370">
                  <c:v>2221.0774249826122</c:v>
                </c:pt>
                <c:pt idx="1371">
                  <c:v>2224.2122369596409</c:v>
                </c:pt>
                <c:pt idx="1372">
                  <c:v>2227.3488029159012</c:v>
                </c:pt>
                <c:pt idx="1373">
                  <c:v>2230.4871228513935</c:v>
                </c:pt>
                <c:pt idx="1374">
                  <c:v>2233.6271967661169</c:v>
                </c:pt>
                <c:pt idx="1375">
                  <c:v>2236.7690246600723</c:v>
                </c:pt>
                <c:pt idx="1376">
                  <c:v>2239.9126065332612</c:v>
                </c:pt>
                <c:pt idx="1377">
                  <c:v>2243.0579423856798</c:v>
                </c:pt>
                <c:pt idx="1378">
                  <c:v>2246.2050322173309</c:v>
                </c:pt>
                <c:pt idx="1379">
                  <c:v>2249.3538760282145</c:v>
                </c:pt>
                <c:pt idx="1380">
                  <c:v>2252.5044738183287</c:v>
                </c:pt>
                <c:pt idx="1381">
                  <c:v>2258.1536150241982</c:v>
                </c:pt>
                <c:pt idx="1382">
                  <c:v>2261.3094747520086</c:v>
                </c:pt>
                <c:pt idx="1383">
                  <c:v>2264.4670884590505</c:v>
                </c:pt>
                <c:pt idx="1384">
                  <c:v>2267.6264561453245</c:v>
                </c:pt>
                <c:pt idx="1385">
                  <c:v>2270.787577810831</c:v>
                </c:pt>
                <c:pt idx="1386">
                  <c:v>2273.9504534555685</c:v>
                </c:pt>
                <c:pt idx="1387">
                  <c:v>2277.1150830795382</c:v>
                </c:pt>
                <c:pt idx="1388">
                  <c:v>2280.2814666827398</c:v>
                </c:pt>
                <c:pt idx="1389">
                  <c:v>2283.4496042651726</c:v>
                </c:pt>
                <c:pt idx="1390">
                  <c:v>2286.6194958268384</c:v>
                </c:pt>
                <c:pt idx="1391">
                  <c:v>2289.7911413677357</c:v>
                </c:pt>
                <c:pt idx="1392">
                  <c:v>2292.9645408878637</c:v>
                </c:pt>
                <c:pt idx="1393">
                  <c:v>2296.1396943872246</c:v>
                </c:pt>
                <c:pt idx="1394">
                  <c:v>2299.3166018658171</c:v>
                </c:pt>
                <c:pt idx="1395">
                  <c:v>2302.4952633236417</c:v>
                </c:pt>
                <c:pt idx="1396">
                  <c:v>2305.6756787606978</c:v>
                </c:pt>
                <c:pt idx="1397">
                  <c:v>2308.8578481769855</c:v>
                </c:pt>
                <c:pt idx="1398">
                  <c:v>2312.0417715725057</c:v>
                </c:pt>
                <c:pt idx="1399">
                  <c:v>2315.2274489472566</c:v>
                </c:pt>
                <c:pt idx="1400">
                  <c:v>2318.4148803012413</c:v>
                </c:pt>
                <c:pt idx="1401">
                  <c:v>2321.6040656344567</c:v>
                </c:pt>
                <c:pt idx="1402">
                  <c:v>2324.7950049469032</c:v>
                </c:pt>
                <c:pt idx="1403">
                  <c:v>2327.9876982385822</c:v>
                </c:pt>
                <c:pt idx="1404">
                  <c:v>2331.1821455094932</c:v>
                </c:pt>
                <c:pt idx="1405">
                  <c:v>2334.3783467596359</c:v>
                </c:pt>
                <c:pt idx="1406">
                  <c:v>2337.576301989011</c:v>
                </c:pt>
                <c:pt idx="1407">
                  <c:v>2340.7760111976172</c:v>
                </c:pt>
                <c:pt idx="1408">
                  <c:v>2343.977474385455</c:v>
                </c:pt>
                <c:pt idx="1409">
                  <c:v>2347.1806915525249</c:v>
                </c:pt>
                <c:pt idx="1410">
                  <c:v>2350.3856626988281</c:v>
                </c:pt>
                <c:pt idx="1411">
                  <c:v>2353.5923878243616</c:v>
                </c:pt>
                <c:pt idx="1412">
                  <c:v>2356.8008669291266</c:v>
                </c:pt>
                <c:pt idx="1413">
                  <c:v>2360.0111000131242</c:v>
                </c:pt>
                <c:pt idx="1414">
                  <c:v>2363.2230870763533</c:v>
                </c:pt>
                <c:pt idx="1415">
                  <c:v>2366.4368281188144</c:v>
                </c:pt>
                <c:pt idx="1416">
                  <c:v>2369.6523231405076</c:v>
                </c:pt>
                <c:pt idx="1417">
                  <c:v>2372.8695721414324</c:v>
                </c:pt>
                <c:pt idx="1418">
                  <c:v>2376.0885751215887</c:v>
                </c:pt>
                <c:pt idx="1419">
                  <c:v>2379.3093320809771</c:v>
                </c:pt>
                <c:pt idx="1420">
                  <c:v>2382.5318430195985</c:v>
                </c:pt>
                <c:pt idx="1421">
                  <c:v>2385.75610793745</c:v>
                </c:pt>
                <c:pt idx="1422">
                  <c:v>2388.982126834534</c:v>
                </c:pt>
                <c:pt idx="1423">
                  <c:v>2392.2098997108501</c:v>
                </c:pt>
                <c:pt idx="1424">
                  <c:v>2395.4394265663968</c:v>
                </c:pt>
                <c:pt idx="1425">
                  <c:v>2398.6707074011774</c:v>
                </c:pt>
                <c:pt idx="1426">
                  <c:v>2401.9037422151887</c:v>
                </c:pt>
                <c:pt idx="1427">
                  <c:v>2405.1385310084315</c:v>
                </c:pt>
                <c:pt idx="1428">
                  <c:v>2410.9560542205568</c:v>
                </c:pt>
                <c:pt idx="1429">
                  <c:v>2414.1961049514962</c:v>
                </c:pt>
                <c:pt idx="1430">
                  <c:v>2417.4379096616663</c:v>
                </c:pt>
                <c:pt idx="1431">
                  <c:v>2420.6814683510688</c:v>
                </c:pt>
                <c:pt idx="1432">
                  <c:v>2423.926781019703</c:v>
                </c:pt>
                <c:pt idx="1433">
                  <c:v>2427.1738476675687</c:v>
                </c:pt>
                <c:pt idx="1434">
                  <c:v>2430.4226682946673</c:v>
                </c:pt>
                <c:pt idx="1435">
                  <c:v>2433.6732429009971</c:v>
                </c:pt>
                <c:pt idx="1436">
                  <c:v>2436.9255714865581</c:v>
                </c:pt>
                <c:pt idx="1437">
                  <c:v>2440.1796540513515</c:v>
                </c:pt>
                <c:pt idx="1438">
                  <c:v>2443.4354905953769</c:v>
                </c:pt>
                <c:pt idx="1439">
                  <c:v>2446.6930811186348</c:v>
                </c:pt>
                <c:pt idx="1440">
                  <c:v>2449.9524256211234</c:v>
                </c:pt>
                <c:pt idx="1441">
                  <c:v>2453.2135241028441</c:v>
                </c:pt>
                <c:pt idx="1442">
                  <c:v>2456.4763765637963</c:v>
                </c:pt>
                <c:pt idx="1443">
                  <c:v>2459.7409830039805</c:v>
                </c:pt>
                <c:pt idx="1444">
                  <c:v>2463.0073434233973</c:v>
                </c:pt>
                <c:pt idx="1445">
                  <c:v>2466.2754578220456</c:v>
                </c:pt>
                <c:pt idx="1446">
                  <c:v>2469.5453261999251</c:v>
                </c:pt>
                <c:pt idx="1447">
                  <c:v>2472.816948557037</c:v>
                </c:pt>
                <c:pt idx="1448">
                  <c:v>2476.090324893381</c:v>
                </c:pt>
                <c:pt idx="1449">
                  <c:v>2479.3654552089565</c:v>
                </c:pt>
                <c:pt idx="1450">
                  <c:v>2482.6423395037637</c:v>
                </c:pt>
                <c:pt idx="1451">
                  <c:v>2485.9209777778028</c:v>
                </c:pt>
                <c:pt idx="1452">
                  <c:v>2489.2013700310736</c:v>
                </c:pt>
                <c:pt idx="1453">
                  <c:v>2492.4835162635763</c:v>
                </c:pt>
                <c:pt idx="1454">
                  <c:v>2495.7674164753116</c:v>
                </c:pt>
                <c:pt idx="1455">
                  <c:v>2499.053070666278</c:v>
                </c:pt>
                <c:pt idx="1456">
                  <c:v>2502.340478836476</c:v>
                </c:pt>
                <c:pt idx="1457">
                  <c:v>2505.629640985906</c:v>
                </c:pt>
                <c:pt idx="1458">
                  <c:v>2509.0031667118142</c:v>
                </c:pt>
                <c:pt idx="1459">
                  <c:v>2512.378501435001</c:v>
                </c:pt>
                <c:pt idx="1460">
                  <c:v>2515.7556451554665</c:v>
                </c:pt>
                <c:pt idx="1461">
                  <c:v>2519.1345978732102</c:v>
                </c:pt>
                <c:pt idx="1462">
                  <c:v>2522.5153595882325</c:v>
                </c:pt>
                <c:pt idx="1463">
                  <c:v>2525.8979303005335</c:v>
                </c:pt>
                <c:pt idx="1464">
                  <c:v>2529.2823100101141</c:v>
                </c:pt>
                <c:pt idx="1465">
                  <c:v>2532.668498716972</c:v>
                </c:pt>
                <c:pt idx="1466">
                  <c:v>2536.0564964211089</c:v>
                </c:pt>
                <c:pt idx="1467">
                  <c:v>2539.446303122525</c:v>
                </c:pt>
                <c:pt idx="1468">
                  <c:v>2542.8379188212184</c:v>
                </c:pt>
                <c:pt idx="1469">
                  <c:v>2546.2313435171918</c:v>
                </c:pt>
                <c:pt idx="1470">
                  <c:v>2549.6265772104434</c:v>
                </c:pt>
                <c:pt idx="1471">
                  <c:v>2553.0236199009737</c:v>
                </c:pt>
                <c:pt idx="1472">
                  <c:v>2556.4224715887817</c:v>
                </c:pt>
                <c:pt idx="1473">
                  <c:v>2559.8231322738693</c:v>
                </c:pt>
                <c:pt idx="1474">
                  <c:v>2563.2256019562365</c:v>
                </c:pt>
                <c:pt idx="1475">
                  <c:v>2569.378652000747</c:v>
                </c:pt>
                <c:pt idx="1476">
                  <c:v>2572.7865486749488</c:v>
                </c:pt>
                <c:pt idx="1477">
                  <c:v>2576.1962543464288</c:v>
                </c:pt>
                <c:pt idx="1478">
                  <c:v>2580.8662427997351</c:v>
                </c:pt>
                <c:pt idx="1479">
                  <c:v>2585.5388668340856</c:v>
                </c:pt>
                <c:pt idx="1480">
                  <c:v>2590.2141264494803</c:v>
                </c:pt>
                <c:pt idx="1481">
                  <c:v>2594.892021645921</c:v>
                </c:pt>
                <c:pt idx="1482">
                  <c:v>2599.5725524234067</c:v>
                </c:pt>
                <c:pt idx="1483">
                  <c:v>2604.2557187819393</c:v>
                </c:pt>
                <c:pt idx="1484">
                  <c:v>2608.9415207215138</c:v>
                </c:pt>
                <c:pt idx="1485">
                  <c:v>2613.6299582421357</c:v>
                </c:pt>
                <c:pt idx="1486">
                  <c:v>2618.3210313438021</c:v>
                </c:pt>
                <c:pt idx="1487">
                  <c:v>2623.0147400265128</c:v>
                </c:pt>
                <c:pt idx="1488">
                  <c:v>2627.7110842902707</c:v>
                </c:pt>
                <c:pt idx="1489">
                  <c:v>2632.4100641350728</c:v>
                </c:pt>
                <c:pt idx="1490">
                  <c:v>2637.1116795609187</c:v>
                </c:pt>
                <c:pt idx="1491">
                  <c:v>2641.8159305678114</c:v>
                </c:pt>
                <c:pt idx="1492">
                  <c:v>2646.5228171557487</c:v>
                </c:pt>
                <c:pt idx="1493">
                  <c:v>2651.2323393247316</c:v>
                </c:pt>
                <c:pt idx="1494">
                  <c:v>2655.9444970747595</c:v>
                </c:pt>
                <c:pt idx="1495">
                  <c:v>2660.6592904058325</c:v>
                </c:pt>
                <c:pt idx="1496">
                  <c:v>2665.3767193179492</c:v>
                </c:pt>
                <c:pt idx="1497">
                  <c:v>2670.0967838111128</c:v>
                </c:pt>
                <c:pt idx="1498">
                  <c:v>2674.8194838853224</c:v>
                </c:pt>
                <c:pt idx="1499">
                  <c:v>2679.5448195405756</c:v>
                </c:pt>
                <c:pt idx="1500">
                  <c:v>2684.2727907768731</c:v>
                </c:pt>
                <c:pt idx="1501">
                  <c:v>2689.0033975942169</c:v>
                </c:pt>
                <c:pt idx="1502">
                  <c:v>2693.7366399926063</c:v>
                </c:pt>
                <c:pt idx="1503">
                  <c:v>2698.4725179720404</c:v>
                </c:pt>
                <c:pt idx="1504">
                  <c:v>2703.2110315325194</c:v>
                </c:pt>
                <c:pt idx="1505">
                  <c:v>2707.952180674044</c:v>
                </c:pt>
                <c:pt idx="1506">
                  <c:v>2712.6959653966123</c:v>
                </c:pt>
                <c:pt idx="1507">
                  <c:v>2717.4423857002275</c:v>
                </c:pt>
                <c:pt idx="1508">
                  <c:v>2722.1914415848887</c:v>
                </c:pt>
                <c:pt idx="1509">
                  <c:v>2726.9431330505927</c:v>
                </c:pt>
                <c:pt idx="1510">
                  <c:v>2731.6974600973426</c:v>
                </c:pt>
                <c:pt idx="1511">
                  <c:v>2736.4544227251381</c:v>
                </c:pt>
                <c:pt idx="1512">
                  <c:v>2741.2140209339777</c:v>
                </c:pt>
                <c:pt idx="1513">
                  <c:v>2745.9762547238647</c:v>
                </c:pt>
                <c:pt idx="1514">
                  <c:v>2750.7411240947959</c:v>
                </c:pt>
                <c:pt idx="1515">
                  <c:v>2755.5086290467716</c:v>
                </c:pt>
                <c:pt idx="1516">
                  <c:v>2760.278769579792</c:v>
                </c:pt>
                <c:pt idx="1517">
                  <c:v>2765.0515456938583</c:v>
                </c:pt>
                <c:pt idx="1518">
                  <c:v>2769.8269573889711</c:v>
                </c:pt>
                <c:pt idx="1519">
                  <c:v>2774.6050046651262</c:v>
                </c:pt>
                <c:pt idx="1520">
                  <c:v>2779.3856875223287</c:v>
                </c:pt>
                <c:pt idx="1521">
                  <c:v>2784.1690059605753</c:v>
                </c:pt>
                <c:pt idx="1522">
                  <c:v>2788.9549599798661</c:v>
                </c:pt>
                <c:pt idx="1523">
                  <c:v>2797.87745844953</c:v>
                </c:pt>
                <c:pt idx="1524">
                  <c:v>2802.6713192119569</c:v>
                </c:pt>
                <c:pt idx="1525">
                  <c:v>2807.4678155554293</c:v>
                </c:pt>
                <c:pt idx="1526">
                  <c:v>2812.2669474799472</c:v>
                </c:pt>
                <c:pt idx="1527">
                  <c:v>2817.0687149855116</c:v>
                </c:pt>
                <c:pt idx="1528">
                  <c:v>2821.8731180721188</c:v>
                </c:pt>
                <c:pt idx="1529">
                  <c:v>2826.6801567397724</c:v>
                </c:pt>
                <c:pt idx="1530">
                  <c:v>2831.4898309884707</c:v>
                </c:pt>
                <c:pt idx="1531">
                  <c:v>2836.3021408182135</c:v>
                </c:pt>
                <c:pt idx="1532">
                  <c:v>2841.1170862290037</c:v>
                </c:pt>
                <c:pt idx="1533">
                  <c:v>2845.9346672208376</c:v>
                </c:pt>
                <c:pt idx="1534">
                  <c:v>2850.7548837937152</c:v>
                </c:pt>
                <c:pt idx="1535">
                  <c:v>2855.5777359476397</c:v>
                </c:pt>
                <c:pt idx="1536">
                  <c:v>2860.4032236826088</c:v>
                </c:pt>
                <c:pt idx="1537">
                  <c:v>2865.2313469986234</c:v>
                </c:pt>
                <c:pt idx="1538">
                  <c:v>2870.0621058956835</c:v>
                </c:pt>
                <c:pt idx="1539">
                  <c:v>2874.8955003737883</c:v>
                </c:pt>
                <c:pt idx="1540">
                  <c:v>2879.7315304329377</c:v>
                </c:pt>
                <c:pt idx="1541">
                  <c:v>2884.5701960731326</c:v>
                </c:pt>
                <c:pt idx="1542">
                  <c:v>2889.4114972943739</c:v>
                </c:pt>
                <c:pt idx="1543">
                  <c:v>2894.2554340966599</c:v>
                </c:pt>
                <c:pt idx="1544">
                  <c:v>2899.1020064799895</c:v>
                </c:pt>
                <c:pt idx="1545">
                  <c:v>2903.9512144443652</c:v>
                </c:pt>
                <c:pt idx="1546">
                  <c:v>2908.8030579897863</c:v>
                </c:pt>
                <c:pt idx="1547">
                  <c:v>2913.6575371162526</c:v>
                </c:pt>
                <c:pt idx="1548">
                  <c:v>2918.5146518237639</c:v>
                </c:pt>
                <c:pt idx="1549">
                  <c:v>2923.3744021123202</c:v>
                </c:pt>
                <c:pt idx="1550">
                  <c:v>2928.2367879819212</c:v>
                </c:pt>
                <c:pt idx="1551">
                  <c:v>2933.1018094325677</c:v>
                </c:pt>
                <c:pt idx="1552">
                  <c:v>2937.9694664642602</c:v>
                </c:pt>
                <c:pt idx="1553">
                  <c:v>2942.8397590769969</c:v>
                </c:pt>
                <c:pt idx="1554">
                  <c:v>2947.7126872707795</c:v>
                </c:pt>
                <c:pt idx="1555">
                  <c:v>2952.5882510456067</c:v>
                </c:pt>
                <c:pt idx="1556">
                  <c:v>2957.4664504014781</c:v>
                </c:pt>
                <c:pt idx="1557">
                  <c:v>2962.3472853383964</c:v>
                </c:pt>
                <c:pt idx="1558">
                  <c:v>2967.2307558563598</c:v>
                </c:pt>
                <c:pt idx="1559">
                  <c:v>2972.1168619553678</c:v>
                </c:pt>
                <c:pt idx="1560">
                  <c:v>2977.0056036354199</c:v>
                </c:pt>
                <c:pt idx="1561">
                  <c:v>2981.896980896518</c:v>
                </c:pt>
                <c:pt idx="1562">
                  <c:v>2986.7909937386626</c:v>
                </c:pt>
                <c:pt idx="1563">
                  <c:v>2991.6876421618504</c:v>
                </c:pt>
                <c:pt idx="1564">
                  <c:v>2996.5869261660837</c:v>
                </c:pt>
                <c:pt idx="1565">
                  <c:v>3001.488845751363</c:v>
                </c:pt>
                <c:pt idx="1566">
                  <c:v>3006.393400917686</c:v>
                </c:pt>
                <c:pt idx="1567">
                  <c:v>3011.3005916650563</c:v>
                </c:pt>
                <c:pt idx="1568">
                  <c:v>3016.2104179934713</c:v>
                </c:pt>
                <c:pt idx="1569">
                  <c:v>3025.3806610813772</c:v>
                </c:pt>
                <c:pt idx="1570">
                  <c:v>3030.2983941529274</c:v>
                </c:pt>
                <c:pt idx="1571">
                  <c:v>3035.2187628055235</c:v>
                </c:pt>
                <c:pt idx="1572">
                  <c:v>3040.141767039162</c:v>
                </c:pt>
                <c:pt idx="1573">
                  <c:v>3045.0674068538478</c:v>
                </c:pt>
                <c:pt idx="1574">
                  <c:v>3049.9956822495783</c:v>
                </c:pt>
                <c:pt idx="1575">
                  <c:v>3054.9265932263534</c:v>
                </c:pt>
                <c:pt idx="1576">
                  <c:v>3059.8601397841744</c:v>
                </c:pt>
                <c:pt idx="1577">
                  <c:v>3064.796321923041</c:v>
                </c:pt>
                <c:pt idx="1578">
                  <c:v>3069.7351396429513</c:v>
                </c:pt>
                <c:pt idx="1579">
                  <c:v>3074.6765929439071</c:v>
                </c:pt>
                <c:pt idx="1580">
                  <c:v>3079.6206818259084</c:v>
                </c:pt>
                <c:pt idx="1581">
                  <c:v>3084.5674062889557</c:v>
                </c:pt>
                <c:pt idx="1582">
                  <c:v>3089.5167663330467</c:v>
                </c:pt>
                <c:pt idx="1583">
                  <c:v>3094.4687619581846</c:v>
                </c:pt>
                <c:pt idx="1584">
                  <c:v>3099.4233931643648</c:v>
                </c:pt>
                <c:pt idx="1585">
                  <c:v>3104.3806599515929</c:v>
                </c:pt>
                <c:pt idx="1586">
                  <c:v>3109.340562319866</c:v>
                </c:pt>
                <c:pt idx="1587">
                  <c:v>3114.3031002691828</c:v>
                </c:pt>
                <c:pt idx="1588">
                  <c:v>3119.2682737995447</c:v>
                </c:pt>
                <c:pt idx="1589">
                  <c:v>3124.2360829109525</c:v>
                </c:pt>
                <c:pt idx="1590">
                  <c:v>3129.2065276034054</c:v>
                </c:pt>
                <c:pt idx="1591">
                  <c:v>3134.1796078769034</c:v>
                </c:pt>
                <c:pt idx="1592">
                  <c:v>3139.1553237314465</c:v>
                </c:pt>
                <c:pt idx="1593">
                  <c:v>3144.133675167036</c:v>
                </c:pt>
                <c:pt idx="1594">
                  <c:v>3149.1146621836679</c:v>
                </c:pt>
                <c:pt idx="1595">
                  <c:v>3154.0982847813461</c:v>
                </c:pt>
                <c:pt idx="1596">
                  <c:v>3159.0845429600718</c:v>
                </c:pt>
                <c:pt idx="1597">
                  <c:v>3164.0734367198402</c:v>
                </c:pt>
                <c:pt idx="1598">
                  <c:v>3169.0649660606532</c:v>
                </c:pt>
                <c:pt idx="1599">
                  <c:v>3174.0591309825131</c:v>
                </c:pt>
                <c:pt idx="1600">
                  <c:v>3179.0559314854172</c:v>
                </c:pt>
                <c:pt idx="1601">
                  <c:v>3184.0553675693682</c:v>
                </c:pt>
                <c:pt idx="1602">
                  <c:v>3189.0574392343619</c:v>
                </c:pt>
                <c:pt idx="1603">
                  <c:v>3194.0621464804026</c:v>
                </c:pt>
                <c:pt idx="1604">
                  <c:v>3199.0694893074865</c:v>
                </c:pt>
                <c:pt idx="1605">
                  <c:v>3204.0794677156168</c:v>
                </c:pt>
                <c:pt idx="1606">
                  <c:v>3209.0920817047931</c:v>
                </c:pt>
                <c:pt idx="1607">
                  <c:v>3214.1073312750132</c:v>
                </c:pt>
                <c:pt idx="1608">
                  <c:v>3219.1252164262783</c:v>
                </c:pt>
                <c:pt idx="1609">
                  <c:v>3224.1457371585898</c:v>
                </c:pt>
                <c:pt idx="1610">
                  <c:v>3229.1688934719446</c:v>
                </c:pt>
                <c:pt idx="1611">
                  <c:v>3234.1946853663462</c:v>
                </c:pt>
                <c:pt idx="1612">
                  <c:v>3239.223112841793</c:v>
                </c:pt>
                <c:pt idx="1613">
                  <c:v>3244.2541758982838</c:v>
                </c:pt>
                <c:pt idx="1614">
                  <c:v>3249.2878745358203</c:v>
                </c:pt>
                <c:pt idx="1615">
                  <c:v>3254.3242087544022</c:v>
                </c:pt>
                <c:pt idx="1616">
                  <c:v>3263.7474676226452</c:v>
                </c:pt>
                <c:pt idx="1617">
                  <c:v>3268.7917085843628</c:v>
                </c:pt>
                <c:pt idx="1618">
                  <c:v>3273.838585127125</c:v>
                </c:pt>
                <c:pt idx="1619">
                  <c:v>3278.8880972509319</c:v>
                </c:pt>
                <c:pt idx="1620">
                  <c:v>3283.9402449557856</c:v>
                </c:pt>
                <c:pt idx="1621">
                  <c:v>3288.995028241683</c:v>
                </c:pt>
                <c:pt idx="1622">
                  <c:v>3294.0524471086251</c:v>
                </c:pt>
                <c:pt idx="1623">
                  <c:v>3299.112501556614</c:v>
                </c:pt>
                <c:pt idx="1624">
                  <c:v>3304.1751915856476</c:v>
                </c:pt>
                <c:pt idx="1625">
                  <c:v>3309.2405171957262</c:v>
                </c:pt>
                <c:pt idx="1626">
                  <c:v>3314.3084783868494</c:v>
                </c:pt>
                <c:pt idx="1627">
                  <c:v>3319.3790751590186</c:v>
                </c:pt>
                <c:pt idx="1628">
                  <c:v>3324.452307512232</c:v>
                </c:pt>
                <c:pt idx="1629">
                  <c:v>3329.5281754464904</c:v>
                </c:pt>
                <c:pt idx="1630">
                  <c:v>3334.6066789617958</c:v>
                </c:pt>
                <c:pt idx="1631">
                  <c:v>3339.6878180581452</c:v>
                </c:pt>
                <c:pt idx="1632">
                  <c:v>3344.7715927355384</c:v>
                </c:pt>
                <c:pt idx="1633">
                  <c:v>3349.8580029939785</c:v>
                </c:pt>
                <c:pt idx="1634">
                  <c:v>3354.9470488334637</c:v>
                </c:pt>
                <c:pt idx="1635">
                  <c:v>3360.0387302539934</c:v>
                </c:pt>
                <c:pt idx="1636">
                  <c:v>3365.1330472555692</c:v>
                </c:pt>
                <c:pt idx="1637">
                  <c:v>3370.2299998381891</c:v>
                </c:pt>
                <c:pt idx="1638">
                  <c:v>3375.3295880018541</c:v>
                </c:pt>
                <c:pt idx="1639">
                  <c:v>3380.4318117465641</c:v>
                </c:pt>
                <c:pt idx="1640">
                  <c:v>3385.536671072321</c:v>
                </c:pt>
                <c:pt idx="1641">
                  <c:v>3390.6441659791212</c:v>
                </c:pt>
                <c:pt idx="1642">
                  <c:v>3395.7542964669674</c:v>
                </c:pt>
                <c:pt idx="1643">
                  <c:v>3400.8670625358591</c:v>
                </c:pt>
                <c:pt idx="1644">
                  <c:v>3405.9824641857949</c:v>
                </c:pt>
                <c:pt idx="1645">
                  <c:v>3411.1005014167768</c:v>
                </c:pt>
                <c:pt idx="1646">
                  <c:v>3416.2211742288041</c:v>
                </c:pt>
                <c:pt idx="1647">
                  <c:v>3421.3444826218756</c:v>
                </c:pt>
                <c:pt idx="1648">
                  <c:v>3426.4704265959926</c:v>
                </c:pt>
                <c:pt idx="1649">
                  <c:v>3431.5990061511543</c:v>
                </c:pt>
                <c:pt idx="1650">
                  <c:v>3436.7302212873628</c:v>
                </c:pt>
                <c:pt idx="1651">
                  <c:v>3441.8640720046142</c:v>
                </c:pt>
                <c:pt idx="1652">
                  <c:v>3447.0005583029115</c:v>
                </c:pt>
                <c:pt idx="1653">
                  <c:v>3452.1396801822548</c:v>
                </c:pt>
                <c:pt idx="1654">
                  <c:v>3457.2814376426418</c:v>
                </c:pt>
                <c:pt idx="1655">
                  <c:v>3462.4258306840757</c:v>
                </c:pt>
                <c:pt idx="1656">
                  <c:v>3467.5728593065542</c:v>
                </c:pt>
                <c:pt idx="1657">
                  <c:v>3472.7225235100768</c:v>
                </c:pt>
                <c:pt idx="1658">
                  <c:v>3477.8748232946455</c:v>
                </c:pt>
                <c:pt idx="1659">
                  <c:v>3483.0297586602592</c:v>
                </c:pt>
                <c:pt idx="1660">
                  <c:v>3488.1873296069198</c:v>
                </c:pt>
                <c:pt idx="1661">
                  <c:v>3493.3475361346232</c:v>
                </c:pt>
                <c:pt idx="1662">
                  <c:v>3498.5103782433721</c:v>
                </c:pt>
                <c:pt idx="1663">
                  <c:v>3508.1866528919481</c:v>
                </c:pt>
                <c:pt idx="1664">
                  <c:v>3513.3574017438345</c:v>
                </c:pt>
                <c:pt idx="1665">
                  <c:v>3518.5307861767647</c:v>
                </c:pt>
                <c:pt idx="1666">
                  <c:v>3523.7068061907389</c:v>
                </c:pt>
                <c:pt idx="1667">
                  <c:v>3528.8854617857587</c:v>
                </c:pt>
                <c:pt idx="1668">
                  <c:v>3534.066752961824</c:v>
                </c:pt>
                <c:pt idx="1669">
                  <c:v>3539.2506797189344</c:v>
                </c:pt>
                <c:pt idx="1670">
                  <c:v>3544.4372420570908</c:v>
                </c:pt>
                <c:pt idx="1671">
                  <c:v>3549.6264399762913</c:v>
                </c:pt>
                <c:pt idx="1672">
                  <c:v>3554.8182734765364</c:v>
                </c:pt>
                <c:pt idx="1673">
                  <c:v>3560.012742557828</c:v>
                </c:pt>
                <c:pt idx="1674">
                  <c:v>3565.2098472201656</c:v>
                </c:pt>
                <c:pt idx="1675">
                  <c:v>3570.4095874635464</c:v>
                </c:pt>
                <c:pt idx="1676">
                  <c:v>3575.6119632879727</c:v>
                </c:pt>
                <c:pt idx="1677">
                  <c:v>6000</c:v>
                </c:pt>
              </c:numCache>
            </c:numRef>
          </c:xVal>
          <c:yVal>
            <c:numRef>
              <c:f>'Curves Lambda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4-7D10-4948-A02B-732F12A800BC}"/>
            </c:ext>
          </c:extLst>
        </c:ser>
        <c:ser>
          <c:idx val="6"/>
          <c:order val="5"/>
          <c:tx>
            <c:v>Warning</c:v>
          </c:tx>
          <c:spPr>
            <a:ln w="25400">
              <a:solidFill>
                <a:srgbClr val="FFCC00"/>
              </a:solidFill>
              <a:prstDash val="solid"/>
            </a:ln>
          </c:spPr>
          <c:marker>
            <c:symbol val="none"/>
          </c:marker>
          <c:xVal>
            <c:numRef>
              <c:f>'Curves Lambda train'!$X$2:$X$5000</c:f>
              <c:numCache>
                <c:formatCode>0.00</c:formatCode>
                <c:ptCount val="4999"/>
                <c:pt idx="440">
                  <c:v>-45.02535109239092</c:v>
                </c:pt>
                <c:pt idx="441">
                  <c:v>224.91551170670544</c:v>
                </c:pt>
                <c:pt idx="442">
                  <c:v>226.99076851568663</c:v>
                </c:pt>
                <c:pt idx="443">
                  <c:v>229.05453611118534</c:v>
                </c:pt>
                <c:pt idx="444">
                  <c:v>231.10730174717105</c:v>
                </c:pt>
                <c:pt idx="445">
                  <c:v>233.14952431793941</c:v>
                </c:pt>
                <c:pt idx="446">
                  <c:v>235.18163657966397</c:v>
                </c:pt>
                <c:pt idx="447">
                  <c:v>237.20404715424237</c:v>
                </c:pt>
                <c:pt idx="448">
                  <c:v>239.21714234090084</c:v>
                </c:pt>
                <c:pt idx="449">
                  <c:v>241.2212877575742</c:v>
                </c:pt>
                <c:pt idx="450">
                  <c:v>243.2168298311642</c:v>
                </c:pt>
                <c:pt idx="451">
                  <c:v>245.20409715330061</c:v>
                </c:pt>
                <c:pt idx="452">
                  <c:v>247.18340171611106</c:v>
                </c:pt>
                <c:pt idx="453">
                  <c:v>249.15504004069606</c:v>
                </c:pt>
                <c:pt idx="454">
                  <c:v>251.1192942094504</c:v>
                </c:pt>
                <c:pt idx="455">
                  <c:v>253.0764328120294</c:v>
                </c:pt>
                <c:pt idx="456">
                  <c:v>255.02671181360623</c:v>
                </c:pt>
                <c:pt idx="457">
                  <c:v>256.97037535305839</c:v>
                </c:pt>
                <c:pt idx="458">
                  <c:v>258.90765647785474</c:v>
                </c:pt>
                <c:pt idx="459">
                  <c:v>260.83877782165285</c:v>
                </c:pt>
                <c:pt idx="460">
                  <c:v>262.76395222995677</c:v>
                </c:pt>
                <c:pt idx="461">
                  <c:v>264.68338333860441</c:v>
                </c:pt>
                <c:pt idx="462">
                  <c:v>266.59726610934649</c:v>
                </c:pt>
                <c:pt idx="463">
                  <c:v>268.50578732632988</c:v>
                </c:pt>
                <c:pt idx="464">
                  <c:v>270.40912605690863</c:v>
                </c:pt>
                <c:pt idx="465">
                  <c:v>272.30745407985319</c:v>
                </c:pt>
                <c:pt idx="466">
                  <c:v>274.20093628372575</c:v>
                </c:pt>
                <c:pt idx="467">
                  <c:v>276.08973103791311</c:v>
                </c:pt>
                <c:pt idx="468">
                  <c:v>277.97399053856907</c:v>
                </c:pt>
                <c:pt idx="469">
                  <c:v>279.85386113150207</c:v>
                </c:pt>
                <c:pt idx="470">
                  <c:v>281.72948361385068</c:v>
                </c:pt>
                <c:pt idx="471">
                  <c:v>283.60099351622068</c:v>
                </c:pt>
                <c:pt idx="472">
                  <c:v>285.46852136680099</c:v>
                </c:pt>
                <c:pt idx="473">
                  <c:v>287.33219293884162</c:v>
                </c:pt>
                <c:pt idx="474">
                  <c:v>289.19212948275191</c:v>
                </c:pt>
                <c:pt idx="475">
                  <c:v>291.04844794396479</c:v>
                </c:pt>
                <c:pt idx="476">
                  <c:v>292.90126116761792</c:v>
                </c:pt>
                <c:pt idx="477">
                  <c:v>294.75067809100796</c:v>
                </c:pt>
                <c:pt idx="478">
                  <c:v>296.59680392469613</c:v>
                </c:pt>
                <c:pt idx="479">
                  <c:v>298.43974032306852</c:v>
                </c:pt>
                <c:pt idx="480">
                  <c:v>300.27958554508842</c:v>
                </c:pt>
                <c:pt idx="481">
                  <c:v>302.11643460591955</c:v>
                </c:pt>
                <c:pt idx="482">
                  <c:v>303.950379420042</c:v>
                </c:pt>
                <c:pt idx="483">
                  <c:v>305.78150893643459</c:v>
                </c:pt>
                <c:pt idx="484">
                  <c:v>307.60990926635327</c:v>
                </c:pt>
                <c:pt idx="485">
                  <c:v>309.43566380419043</c:v>
                </c:pt>
                <c:pt idx="486">
                  <c:v>311.25885334186898</c:v>
                </c:pt>
                <c:pt idx="487">
                  <c:v>313.07955617718403</c:v>
                </c:pt>
                <c:pt idx="488">
                  <c:v>314.89784821647766</c:v>
                </c:pt>
                <c:pt idx="489">
                  <c:v>317.41705617478146</c:v>
                </c:pt>
                <c:pt idx="490">
                  <c:v>319.23211745827143</c:v>
                </c:pt>
                <c:pt idx="491">
                  <c:v>321.0449822651097</c:v>
                </c:pt>
                <c:pt idx="492">
                  <c:v>322.85571786118936</c:v>
                </c:pt>
                <c:pt idx="493">
                  <c:v>324.66438956093123</c:v>
                </c:pt>
                <c:pt idx="494">
                  <c:v>326.47106080260102</c:v>
                </c:pt>
                <c:pt idx="495">
                  <c:v>328.2757932199749</c:v>
                </c:pt>
                <c:pt idx="496">
                  <c:v>330.07864671056711</c:v>
                </c:pt>
                <c:pt idx="497">
                  <c:v>331.8796795006175</c:v>
                </c:pt>
                <c:pt idx="498">
                  <c:v>333.67894820702463</c:v>
                </c:pt>
                <c:pt idx="499">
                  <c:v>335.47650789639601</c:v>
                </c:pt>
                <c:pt idx="500">
                  <c:v>337.27241214137831</c:v>
                </c:pt>
                <c:pt idx="501">
                  <c:v>339.06671307441667</c:v>
                </c:pt>
                <c:pt idx="502">
                  <c:v>340.85946143908643</c:v>
                </c:pt>
                <c:pt idx="503">
                  <c:v>342.65070663912593</c:v>
                </c:pt>
                <c:pt idx="504">
                  <c:v>344.44049678529808</c:v>
                </c:pt>
                <c:pt idx="505">
                  <c:v>346.22887874019312</c:v>
                </c:pt>
                <c:pt idx="506">
                  <c:v>348.01589816108304</c:v>
                </c:pt>
                <c:pt idx="507">
                  <c:v>349.80159954092932</c:v>
                </c:pt>
                <c:pt idx="508">
                  <c:v>351.58602624763904</c:v>
                </c:pt>
                <c:pt idx="509">
                  <c:v>353.36922056166151</c:v>
                </c:pt>
                <c:pt idx="510">
                  <c:v>355.15122371200636</c:v>
                </c:pt>
                <c:pt idx="511">
                  <c:v>356.93207591076578</c:v>
                </c:pt>
                <c:pt idx="512">
                  <c:v>358.71181638621408</c:v>
                </c:pt>
                <c:pt idx="513">
                  <c:v>360.49048341455693</c:v>
                </c:pt>
                <c:pt idx="514">
                  <c:v>362.26811435039326</c:v>
                </c:pt>
                <c:pt idx="515">
                  <c:v>364.04474565595643</c:v>
                </c:pt>
                <c:pt idx="516">
                  <c:v>365.8204129291907</c:v>
                </c:pt>
                <c:pt idx="517">
                  <c:v>367.59515093071974</c:v>
                </c:pt>
                <c:pt idx="518">
                  <c:v>369.36899360976093</c:v>
                </c:pt>
                <c:pt idx="519">
                  <c:v>371.14197412903337</c:v>
                </c:pt>
                <c:pt idx="520">
                  <c:v>372.91412488870674</c:v>
                </c:pt>
                <c:pt idx="521">
                  <c:v>374.68547754943643</c:v>
                </c:pt>
                <c:pt idx="522">
                  <c:v>376.45606305452714</c:v>
                </c:pt>
                <c:pt idx="523">
                  <c:v>378.22591165126209</c:v>
                </c:pt>
                <c:pt idx="524">
                  <c:v>379.9950529114397</c:v>
                </c:pt>
                <c:pt idx="525">
                  <c:v>381.76351575114899</c:v>
                </c:pt>
                <c:pt idx="526">
                  <c:v>383.53132844981997</c:v>
                </c:pt>
                <c:pt idx="527">
                  <c:v>385.29851866858201</c:v>
                </c:pt>
                <c:pt idx="528">
                  <c:v>387.06511346795691</c:v>
                </c:pt>
                <c:pt idx="529">
                  <c:v>388.83113932491949</c:v>
                </c:pt>
                <c:pt idx="530">
                  <c:v>390.59662214935008</c:v>
                </c:pt>
                <c:pt idx="531">
                  <c:v>392.36158729990717</c:v>
                </c:pt>
                <c:pt idx="532">
                  <c:v>394.12605959934217</c:v>
                </c:pt>
                <c:pt idx="533">
                  <c:v>395.89006334928342</c:v>
                </c:pt>
                <c:pt idx="534">
                  <c:v>397.65362234450816</c:v>
                </c:pt>
                <c:pt idx="535">
                  <c:v>400.18450644478094</c:v>
                </c:pt>
                <c:pt idx="536">
                  <c:v>401.94861755712253</c:v>
                </c:pt>
                <c:pt idx="537">
                  <c:v>403.7123523934776</c:v>
                </c:pt>
                <c:pt idx="538">
                  <c:v>405.47573285445458</c:v>
                </c:pt>
                <c:pt idx="539">
                  <c:v>407.23878039822284</c:v>
                </c:pt>
                <c:pt idx="540">
                  <c:v>409.00151605213341</c:v>
                </c:pt>
                <c:pt idx="541">
                  <c:v>410.76396042395788</c:v>
                </c:pt>
                <c:pt idx="542">
                  <c:v>412.52613371276095</c:v>
                </c:pt>
                <c:pt idx="543">
                  <c:v>414.2880557194195</c:v>
                </c:pt>
                <c:pt idx="544">
                  <c:v>416.04974585680532</c:v>
                </c:pt>
                <c:pt idx="545">
                  <c:v>417.81122315963955</c:v>
                </c:pt>
                <c:pt idx="546">
                  <c:v>419.57250629403649</c:v>
                </c:pt>
                <c:pt idx="547">
                  <c:v>421.3336135667455</c:v>
                </c:pt>
                <c:pt idx="548">
                  <c:v>423.09456293410233</c:v>
                </c:pt>
                <c:pt idx="549">
                  <c:v>424.85537201070463</c:v>
                </c:pt>
                <c:pt idx="550">
                  <c:v>426.61605807781586</c:v>
                </c:pt>
                <c:pt idx="551">
                  <c:v>428.37663809151297</c:v>
                </c:pt>
                <c:pt idx="552">
                  <c:v>430.13712869058503</c:v>
                </c:pt>
                <c:pt idx="553">
                  <c:v>431.89754620419143</c:v>
                </c:pt>
                <c:pt idx="554">
                  <c:v>433.65790665929131</c:v>
                </c:pt>
                <c:pt idx="555">
                  <c:v>435.41822578784746</c:v>
                </c:pt>
                <c:pt idx="556">
                  <c:v>437.17851903381853</c:v>
                </c:pt>
                <c:pt idx="557">
                  <c:v>438.93880155994248</c:v>
                </c:pt>
                <c:pt idx="558">
                  <c:v>440.69908825432202</c:v>
                </c:pt>
                <c:pt idx="559">
                  <c:v>442.45939373681728</c:v>
                </c:pt>
                <c:pt idx="560">
                  <c:v>444.21973236525162</c:v>
                </c:pt>
                <c:pt idx="561">
                  <c:v>445.98011824143998</c:v>
                </c:pt>
                <c:pt idx="562">
                  <c:v>447.74056521704352</c:v>
                </c:pt>
                <c:pt idx="563">
                  <c:v>449.50108689925702</c:v>
                </c:pt>
                <c:pt idx="564">
                  <c:v>451.26169665633626</c:v>
                </c:pt>
                <c:pt idx="565">
                  <c:v>453.02240762296765</c:v>
                </c:pt>
                <c:pt idx="566">
                  <c:v>454.78323270548901</c:v>
                </c:pt>
                <c:pt idx="567">
                  <c:v>456.54418458696421</c:v>
                </c:pt>
                <c:pt idx="568">
                  <c:v>458.30527573211776</c:v>
                </c:pt>
                <c:pt idx="569">
                  <c:v>460.06651839213356</c:v>
                </c:pt>
                <c:pt idx="570">
                  <c:v>461.82792460932075</c:v>
                </c:pt>
                <c:pt idx="571">
                  <c:v>463.58950622165486</c:v>
                </c:pt>
                <c:pt idx="572">
                  <c:v>465.35127486719432</c:v>
                </c:pt>
                <c:pt idx="573">
                  <c:v>467.11324198837934</c:v>
                </c:pt>
                <c:pt idx="574">
                  <c:v>468.87541883621441</c:v>
                </c:pt>
                <c:pt idx="575">
                  <c:v>470.6378164743403</c:v>
                </c:pt>
                <c:pt idx="576">
                  <c:v>472.40044578299808</c:v>
                </c:pt>
                <c:pt idx="577">
                  <c:v>474.16331746288927</c:v>
                </c:pt>
                <c:pt idx="578">
                  <c:v>475.92644203893371</c:v>
                </c:pt>
                <c:pt idx="579">
                  <c:v>477.68982986393104</c:v>
                </c:pt>
                <c:pt idx="580">
                  <c:v>479.45349112212551</c:v>
                </c:pt>
                <c:pt idx="581">
                  <c:v>481.2174358326817</c:v>
                </c:pt>
                <c:pt idx="582">
                  <c:v>483.81528606757848</c:v>
                </c:pt>
                <c:pt idx="583">
                  <c:v>485.58119929804218</c:v>
                </c:pt>
                <c:pt idx="584">
                  <c:v>487.3474250812975</c:v>
                </c:pt>
                <c:pt idx="585">
                  <c:v>489.11397280918612</c:v>
                </c:pt>
                <c:pt idx="586">
                  <c:v>490.88085172455754</c:v>
                </c:pt>
                <c:pt idx="587">
                  <c:v>492.64807092424769</c:v>
                </c:pt>
                <c:pt idx="588">
                  <c:v>494.41563936198446</c:v>
                </c:pt>
                <c:pt idx="589">
                  <c:v>496.18356585122041</c:v>
                </c:pt>
                <c:pt idx="590">
                  <c:v>497.95185906789686</c:v>
                </c:pt>
                <c:pt idx="591">
                  <c:v>499.72052755313979</c:v>
                </c:pt>
                <c:pt idx="592">
                  <c:v>501.48957971589005</c:v>
                </c:pt>
                <c:pt idx="593">
                  <c:v>503.25902383547077</c:v>
                </c:pt>
                <c:pt idx="594">
                  <c:v>505.02886806409151</c:v>
                </c:pt>
                <c:pt idx="595">
                  <c:v>506.79912042929357</c:v>
                </c:pt>
                <c:pt idx="596">
                  <c:v>508.56978883633633</c:v>
                </c:pt>
                <c:pt idx="597">
                  <c:v>510.34088107052702</c:v>
                </c:pt>
                <c:pt idx="598">
                  <c:v>512.11240479949606</c:v>
                </c:pt>
                <c:pt idx="599">
                  <c:v>513.88436757541808</c:v>
                </c:pt>
                <c:pt idx="600">
                  <c:v>515.65677683718059</c:v>
                </c:pt>
                <c:pt idx="601">
                  <c:v>517.42963991250394</c:v>
                </c:pt>
                <c:pt idx="602">
                  <c:v>519.20296402001065</c:v>
                </c:pt>
                <c:pt idx="603">
                  <c:v>520.9767562712475</c:v>
                </c:pt>
                <c:pt idx="604">
                  <c:v>522.75102367266084</c:v>
                </c:pt>
                <c:pt idx="605">
                  <c:v>524.52577312752726</c:v>
                </c:pt>
                <c:pt idx="606">
                  <c:v>526.30101143783997</c:v>
                </c:pt>
                <c:pt idx="607">
                  <c:v>528.07674530615304</c:v>
                </c:pt>
                <c:pt idx="608">
                  <c:v>529.85298133738354</c:v>
                </c:pt>
                <c:pt idx="609">
                  <c:v>531.62972604057302</c:v>
                </c:pt>
                <c:pt idx="610">
                  <c:v>533.40698583061067</c:v>
                </c:pt>
                <c:pt idx="611">
                  <c:v>535.18476702991734</c:v>
                </c:pt>
                <c:pt idx="612">
                  <c:v>536.9630758700921</c:v>
                </c:pt>
                <c:pt idx="613">
                  <c:v>538.74191849352383</c:v>
                </c:pt>
                <c:pt idx="614">
                  <c:v>540.52130095496614</c:v>
                </c:pt>
                <c:pt idx="615">
                  <c:v>542.30122922307828</c:v>
                </c:pt>
                <c:pt idx="616">
                  <c:v>544.08170918193321</c:v>
                </c:pt>
                <c:pt idx="617">
                  <c:v>545.86274663249162</c:v>
                </c:pt>
                <c:pt idx="618">
                  <c:v>547.64434729404604</c:v>
                </c:pt>
                <c:pt idx="619">
                  <c:v>549.42651680563267</c:v>
                </c:pt>
                <c:pt idx="620">
                  <c:v>551.20926072741293</c:v>
                </c:pt>
                <c:pt idx="621">
                  <c:v>552.99258454202732</c:v>
                </c:pt>
                <c:pt idx="622">
                  <c:v>554.77649365591833</c:v>
                </c:pt>
                <c:pt idx="623">
                  <c:v>556.56099340062678</c:v>
                </c:pt>
                <c:pt idx="624">
                  <c:v>558.34608903406149</c:v>
                </c:pt>
                <c:pt idx="625">
                  <c:v>560.13178574174071</c:v>
                </c:pt>
                <c:pt idx="626">
                  <c:v>561.91808863800952</c:v>
                </c:pt>
                <c:pt idx="627">
                  <c:v>563.7050027672301</c:v>
                </c:pt>
                <c:pt idx="628">
                  <c:v>565.49253310494964</c:v>
                </c:pt>
                <c:pt idx="629">
                  <c:v>568.18016243000841</c:v>
                </c:pt>
                <c:pt idx="630">
                  <c:v>569.97031204297195</c:v>
                </c:pt>
                <c:pt idx="631">
                  <c:v>571.76109238949437</c:v>
                </c:pt>
                <c:pt idx="632">
                  <c:v>573.55250818105776</c:v>
                </c:pt>
                <c:pt idx="633">
                  <c:v>575.34456406581364</c:v>
                </c:pt>
                <c:pt idx="634">
                  <c:v>577.1372646296162</c:v>
                </c:pt>
                <c:pt idx="635">
                  <c:v>578.93061439703149</c:v>
                </c:pt>
                <c:pt idx="636">
                  <c:v>580.72461783232814</c:v>
                </c:pt>
                <c:pt idx="637">
                  <c:v>582.5192793404492</c:v>
                </c:pt>
                <c:pt idx="638">
                  <c:v>584.31460326796253</c:v>
                </c:pt>
                <c:pt idx="639">
                  <c:v>586.11059390399441</c:v>
                </c:pt>
                <c:pt idx="640">
                  <c:v>587.90725548114403</c:v>
                </c:pt>
                <c:pt idx="641">
                  <c:v>589.70459217637949</c:v>
                </c:pt>
                <c:pt idx="642">
                  <c:v>591.50260811191799</c:v>
                </c:pt>
                <c:pt idx="643">
                  <c:v>593.301307356086</c:v>
                </c:pt>
                <c:pt idx="644">
                  <c:v>595.10069392416767</c:v>
                </c:pt>
                <c:pt idx="645">
                  <c:v>596.90077177923069</c:v>
                </c:pt>
                <c:pt idx="646">
                  <c:v>598.70154483294095</c:v>
                </c:pt>
                <c:pt idx="647">
                  <c:v>600.50301694636141</c:v>
                </c:pt>
                <c:pt idx="648">
                  <c:v>602.30519193073155</c:v>
                </c:pt>
                <c:pt idx="649">
                  <c:v>604.10807354823748</c:v>
                </c:pt>
                <c:pt idx="650">
                  <c:v>605.91166551276456</c:v>
                </c:pt>
                <c:pt idx="651">
                  <c:v>607.71597149063439</c:v>
                </c:pt>
                <c:pt idx="652">
                  <c:v>609.52099510133314</c:v>
                </c:pt>
                <c:pt idx="653">
                  <c:v>611.32673991821957</c:v>
                </c:pt>
                <c:pt idx="654">
                  <c:v>613.13320946922579</c:v>
                </c:pt>
                <c:pt idx="655">
                  <c:v>614.94040723754097</c:v>
                </c:pt>
                <c:pt idx="656">
                  <c:v>616.74833666228471</c:v>
                </c:pt>
                <c:pt idx="657">
                  <c:v>618.5570011391676</c:v>
                </c:pt>
                <c:pt idx="658">
                  <c:v>620.36640402113778</c:v>
                </c:pt>
                <c:pt idx="659">
                  <c:v>622.17654861901894</c:v>
                </c:pt>
                <c:pt idx="660">
                  <c:v>623.98743820213383</c:v>
                </c:pt>
                <c:pt idx="661">
                  <c:v>625.79907599891794</c:v>
                </c:pt>
                <c:pt idx="662">
                  <c:v>627.61146519752219</c:v>
                </c:pt>
                <c:pt idx="663">
                  <c:v>629.4246089464026</c:v>
                </c:pt>
                <c:pt idx="664">
                  <c:v>631.23851035490338</c:v>
                </c:pt>
                <c:pt idx="665">
                  <c:v>633.05317249382563</c:v>
                </c:pt>
                <c:pt idx="666">
                  <c:v>634.86859839598833</c:v>
                </c:pt>
                <c:pt idx="667">
                  <c:v>636.68479105677807</c:v>
                </c:pt>
                <c:pt idx="668">
                  <c:v>638.50175343468959</c:v>
                </c:pt>
                <c:pt idx="669">
                  <c:v>640.31948845185741</c:v>
                </c:pt>
                <c:pt idx="670">
                  <c:v>642.13799899457649</c:v>
                </c:pt>
                <c:pt idx="671">
                  <c:v>643.95728791381521</c:v>
                </c:pt>
                <c:pt idx="672">
                  <c:v>645.77735802571885</c:v>
                </c:pt>
                <c:pt idx="673">
                  <c:v>647.59821211210431</c:v>
                </c:pt>
                <c:pt idx="674">
                  <c:v>649.41985292094694</c:v>
                </c:pt>
                <c:pt idx="675">
                  <c:v>651.24228316685674</c:v>
                </c:pt>
                <c:pt idx="676">
                  <c:v>653.06550553154977</c:v>
                </c:pt>
                <c:pt idx="677">
                  <c:v>655.85623839290565</c:v>
                </c:pt>
                <c:pt idx="678">
                  <c:v>657.68242511220922</c:v>
                </c:pt>
                <c:pt idx="679">
                  <c:v>659.50941180265045</c:v>
                </c:pt>
                <c:pt idx="680">
                  <c:v>661.33720101890253</c:v>
                </c:pt>
                <c:pt idx="681">
                  <c:v>663.16579528497516</c:v>
                </c:pt>
                <c:pt idx="682">
                  <c:v>664.99519709463561</c:v>
                </c:pt>
                <c:pt idx="683">
                  <c:v>666.82540891182771</c:v>
                </c:pt>
                <c:pt idx="684">
                  <c:v>668.65643317108027</c:v>
                </c:pt>
                <c:pt idx="685">
                  <c:v>670.48827227790878</c:v>
                </c:pt>
                <c:pt idx="686">
                  <c:v>672.32092860921352</c:v>
                </c:pt>
                <c:pt idx="687">
                  <c:v>674.15440451366669</c:v>
                </c:pt>
                <c:pt idx="688">
                  <c:v>675.9887023120973</c:v>
                </c:pt>
                <c:pt idx="689">
                  <c:v>677.82382429786662</c:v>
                </c:pt>
                <c:pt idx="690">
                  <c:v>679.6597727372382</c:v>
                </c:pt>
                <c:pt idx="691">
                  <c:v>681.49654986974394</c:v>
                </c:pt>
                <c:pt idx="692">
                  <c:v>683.33415790854053</c:v>
                </c:pt>
                <c:pt idx="693">
                  <c:v>685.17259904076354</c:v>
                </c:pt>
                <c:pt idx="694">
                  <c:v>687.01187542787363</c:v>
                </c:pt>
                <c:pt idx="695">
                  <c:v>688.85198920599714</c:v>
                </c:pt>
                <c:pt idx="696">
                  <c:v>690.69294248626318</c:v>
                </c:pt>
                <c:pt idx="697">
                  <c:v>692.53473735513319</c:v>
                </c:pt>
                <c:pt idx="698">
                  <c:v>694.37737587472554</c:v>
                </c:pt>
                <c:pt idx="699">
                  <c:v>696.22086008313647</c:v>
                </c:pt>
                <c:pt idx="700">
                  <c:v>698.06519199475326</c:v>
                </c:pt>
                <c:pt idx="701">
                  <c:v>699.91037360056623</c:v>
                </c:pt>
                <c:pt idx="702">
                  <c:v>701.75640686847146</c:v>
                </c:pt>
                <c:pt idx="703">
                  <c:v>703.6032937435715</c:v>
                </c:pt>
                <c:pt idx="704">
                  <c:v>705.45103614847142</c:v>
                </c:pt>
                <c:pt idx="705">
                  <c:v>707.29963598356835</c:v>
                </c:pt>
                <c:pt idx="706">
                  <c:v>709.14909512733857</c:v>
                </c:pt>
                <c:pt idx="707">
                  <c:v>710.99941543661862</c:v>
                </c:pt>
                <c:pt idx="708">
                  <c:v>712.85059874688193</c:v>
                </c:pt>
                <c:pt idx="709">
                  <c:v>714.70264687251415</c:v>
                </c:pt>
                <c:pt idx="710">
                  <c:v>716.55556160707897</c:v>
                </c:pt>
                <c:pt idx="711">
                  <c:v>718.40934472358481</c:v>
                </c:pt>
                <c:pt idx="712">
                  <c:v>720.26399797474448</c:v>
                </c:pt>
                <c:pt idx="713">
                  <c:v>722.11952309323226</c:v>
                </c:pt>
                <c:pt idx="714">
                  <c:v>723.97592179193623</c:v>
                </c:pt>
                <c:pt idx="715">
                  <c:v>725.83319576420672</c:v>
                </c:pt>
                <c:pt idx="716">
                  <c:v>727.6913466841022</c:v>
                </c:pt>
                <c:pt idx="717">
                  <c:v>729.5503762066304</c:v>
                </c:pt>
                <c:pt idx="718">
                  <c:v>731.41028596798503</c:v>
                </c:pt>
                <c:pt idx="719">
                  <c:v>733.2710775857812</c:v>
                </c:pt>
                <c:pt idx="720">
                  <c:v>735.13275265928496</c:v>
                </c:pt>
                <c:pt idx="721">
                  <c:v>736.99531276964183</c:v>
                </c:pt>
                <c:pt idx="722">
                  <c:v>738.85875948009857</c:v>
                </c:pt>
                <c:pt idx="723">
                  <c:v>741.75430352010142</c:v>
                </c:pt>
                <c:pt idx="724">
                  <c:v>743.62090025118414</c:v>
                </c:pt>
                <c:pt idx="725">
                  <c:v>745.48838816691045</c:v>
                </c:pt>
                <c:pt idx="726">
                  <c:v>747.35676876110813</c:v>
                </c:pt>
                <c:pt idx="727">
                  <c:v>749.22604351077837</c:v>
                </c:pt>
                <c:pt idx="728">
                  <c:v>751.09621387629852</c:v>
                </c:pt>
                <c:pt idx="729">
                  <c:v>752.96728130162467</c:v>
                </c:pt>
                <c:pt idx="730">
                  <c:v>754.83924721449034</c:v>
                </c:pt>
                <c:pt idx="731">
                  <c:v>756.71211302660174</c:v>
                </c:pt>
                <c:pt idx="732">
                  <c:v>758.58588013383189</c:v>
                </c:pt>
                <c:pt idx="733">
                  <c:v>760.46054991640972</c:v>
                </c:pt>
                <c:pt idx="734">
                  <c:v>762.33612373910751</c:v>
                </c:pt>
                <c:pt idx="735">
                  <c:v>764.21260295142645</c:v>
                </c:pt>
                <c:pt idx="736">
                  <c:v>766.08998888777785</c:v>
                </c:pt>
                <c:pt idx="737">
                  <c:v>767.96828286766379</c:v>
                </c:pt>
                <c:pt idx="738">
                  <c:v>769.84748619585275</c:v>
                </c:pt>
                <c:pt idx="739">
                  <c:v>771.72760016255427</c:v>
                </c:pt>
                <c:pt idx="740">
                  <c:v>773.60862604359181</c:v>
                </c:pt>
                <c:pt idx="741">
                  <c:v>775.49056510057176</c:v>
                </c:pt>
                <c:pt idx="742">
                  <c:v>777.37341858104946</c:v>
                </c:pt>
                <c:pt idx="743">
                  <c:v>779.25718771869606</c:v>
                </c:pt>
                <c:pt idx="744">
                  <c:v>781.14187373345874</c:v>
                </c:pt>
                <c:pt idx="745">
                  <c:v>783.02747783172254</c:v>
                </c:pt>
                <c:pt idx="746">
                  <c:v>784.91400120646779</c:v>
                </c:pt>
                <c:pt idx="747">
                  <c:v>786.80144503742531</c:v>
                </c:pt>
                <c:pt idx="748">
                  <c:v>788.68981049123067</c:v>
                </c:pt>
                <c:pt idx="749">
                  <c:v>790.57909872157563</c:v>
                </c:pt>
                <c:pt idx="750">
                  <c:v>792.46931086935626</c:v>
                </c:pt>
                <c:pt idx="751">
                  <c:v>794.36044806282246</c:v>
                </c:pt>
                <c:pt idx="752">
                  <c:v>796.25251141772105</c:v>
                </c:pt>
                <c:pt idx="753">
                  <c:v>798.14550203743977</c:v>
                </c:pt>
                <c:pt idx="754">
                  <c:v>800.03942101314965</c:v>
                </c:pt>
                <c:pt idx="755">
                  <c:v>801.93426942394251</c:v>
                </c:pt>
                <c:pt idx="756">
                  <c:v>803.83004833697009</c:v>
                </c:pt>
                <c:pt idx="757">
                  <c:v>805.7267588075789</c:v>
                </c:pt>
                <c:pt idx="758">
                  <c:v>807.62440187944367</c:v>
                </c:pt>
                <c:pt idx="759">
                  <c:v>809.52297858470024</c:v>
                </c:pt>
                <c:pt idx="760">
                  <c:v>811.42248994407464</c:v>
                </c:pt>
                <c:pt idx="761">
                  <c:v>813.32293696701277</c:v>
                </c:pt>
                <c:pt idx="762">
                  <c:v>815.22432065180635</c:v>
                </c:pt>
                <c:pt idx="763">
                  <c:v>817.12664198571792</c:v>
                </c:pt>
                <c:pt idx="764">
                  <c:v>819.02990194510414</c:v>
                </c:pt>
                <c:pt idx="765">
                  <c:v>820.9341014955387</c:v>
                </c:pt>
                <c:pt idx="766">
                  <c:v>822.83924159193009</c:v>
                </c:pt>
                <c:pt idx="767">
                  <c:v>824.74532317864305</c:v>
                </c:pt>
                <c:pt idx="768">
                  <c:v>826.65234718961267</c:v>
                </c:pt>
                <c:pt idx="769">
                  <c:v>828.56031454846175</c:v>
                </c:pt>
                <c:pt idx="770">
                  <c:v>831.56630100894495</c:v>
                </c:pt>
                <c:pt idx="771">
                  <c:v>833.47752999491308</c:v>
                </c:pt>
                <c:pt idx="772">
                  <c:v>835.38970503888277</c:v>
                </c:pt>
                <c:pt idx="773">
                  <c:v>837.30282702434818</c:v>
                </c:pt>
                <c:pt idx="774">
                  <c:v>839.21689682504689</c:v>
                </c:pt>
                <c:pt idx="775">
                  <c:v>841.13191530506344</c:v>
                </c:pt>
                <c:pt idx="776">
                  <c:v>843.04788331893724</c:v>
                </c:pt>
                <c:pt idx="777">
                  <c:v>844.96480171176506</c:v>
                </c:pt>
                <c:pt idx="778">
                  <c:v>846.88267131930309</c:v>
                </c:pt>
                <c:pt idx="779">
                  <c:v>848.80149296807053</c:v>
                </c:pt>
                <c:pt idx="780">
                  <c:v>850.72126747544633</c:v>
                </c:pt>
                <c:pt idx="781">
                  <c:v>852.64199564977025</c:v>
                </c:pt>
                <c:pt idx="782">
                  <c:v>854.56367829044063</c:v>
                </c:pt>
                <c:pt idx="783">
                  <c:v>856.48631618800709</c:v>
                </c:pt>
                <c:pt idx="784">
                  <c:v>858.40991012427014</c:v>
                </c:pt>
                <c:pt idx="785">
                  <c:v>860.33446087237144</c:v>
                </c:pt>
                <c:pt idx="786">
                  <c:v>862.25996919688805</c:v>
                </c:pt>
                <c:pt idx="787">
                  <c:v>864.18643585392329</c:v>
                </c:pt>
                <c:pt idx="788">
                  <c:v>866.11386159119684</c:v>
                </c:pt>
                <c:pt idx="789">
                  <c:v>868.04224714813438</c:v>
                </c:pt>
                <c:pt idx="790">
                  <c:v>869.97159325595464</c:v>
                </c:pt>
                <c:pt idx="791">
                  <c:v>871.90190063775731</c:v>
                </c:pt>
                <c:pt idx="792">
                  <c:v>873.83317000860893</c:v>
                </c:pt>
                <c:pt idx="793">
                  <c:v>875.76540207562618</c:v>
                </c:pt>
                <c:pt idx="794">
                  <c:v>877.69859753806111</c:v>
                </c:pt>
                <c:pt idx="795">
                  <c:v>879.63275708738308</c:v>
                </c:pt>
                <c:pt idx="796">
                  <c:v>881.56788140736012</c:v>
                </c:pt>
                <c:pt idx="797">
                  <c:v>883.53370805778468</c:v>
                </c:pt>
                <c:pt idx="798">
                  <c:v>885.79176498791912</c:v>
                </c:pt>
                <c:pt idx="799">
                  <c:v>888.05170836888283</c:v>
                </c:pt>
                <c:pt idx="800">
                  <c:v>890.31353820432935</c:v>
                </c:pt>
                <c:pt idx="801">
                  <c:v>892.50966869077774</c:v>
                </c:pt>
                <c:pt idx="802">
                  <c:v>894.36352583635801</c:v>
                </c:pt>
                <c:pt idx="803">
                  <c:v>896.21875518311435</c:v>
                </c:pt>
                <c:pt idx="804">
                  <c:v>898.07535673104701</c:v>
                </c:pt>
                <c:pt idx="805">
                  <c:v>899.93333048015552</c:v>
                </c:pt>
                <c:pt idx="806">
                  <c:v>901.79267643044045</c:v>
                </c:pt>
                <c:pt idx="807">
                  <c:v>903.65339458190158</c:v>
                </c:pt>
                <c:pt idx="808">
                  <c:v>905.51548493453856</c:v>
                </c:pt>
                <c:pt idx="809">
                  <c:v>907.37894748835186</c:v>
                </c:pt>
                <c:pt idx="810">
                  <c:v>909.24378224334123</c:v>
                </c:pt>
                <c:pt idx="811">
                  <c:v>911.10998919950669</c:v>
                </c:pt>
                <c:pt idx="812">
                  <c:v>912.97756835684856</c:v>
                </c:pt>
                <c:pt idx="813">
                  <c:v>914.8465197153663</c:v>
                </c:pt>
                <c:pt idx="814">
                  <c:v>916.71684327506046</c:v>
                </c:pt>
                <c:pt idx="815">
                  <c:v>918.58853903593058</c:v>
                </c:pt>
                <c:pt idx="816">
                  <c:v>920.4616069979769</c:v>
                </c:pt>
                <c:pt idx="817">
                  <c:v>923.49898765798571</c:v>
                </c:pt>
                <c:pt idx="818">
                  <c:v>925.37617222356062</c:v>
                </c:pt>
                <c:pt idx="819">
                  <c:v>927.25472899031138</c:v>
                </c:pt>
                <c:pt idx="820">
                  <c:v>929.13465795823834</c:v>
                </c:pt>
                <c:pt idx="821">
                  <c:v>931.0159591273416</c:v>
                </c:pt>
                <c:pt idx="822">
                  <c:v>932.89863249762095</c:v>
                </c:pt>
                <c:pt idx="823">
                  <c:v>934.78267806907661</c:v>
                </c:pt>
                <c:pt idx="824">
                  <c:v>936.66809584170824</c:v>
                </c:pt>
                <c:pt idx="825">
                  <c:v>938.55488581551595</c:v>
                </c:pt>
                <c:pt idx="826">
                  <c:v>940.44304799049996</c:v>
                </c:pt>
                <c:pt idx="827">
                  <c:v>942.33258236666006</c:v>
                </c:pt>
                <c:pt idx="828">
                  <c:v>944.22348894399624</c:v>
                </c:pt>
                <c:pt idx="829">
                  <c:v>946.11576772250874</c:v>
                </c:pt>
                <c:pt idx="830">
                  <c:v>948.00941870219708</c:v>
                </c:pt>
                <c:pt idx="831">
                  <c:v>949.90444188306208</c:v>
                </c:pt>
                <c:pt idx="832">
                  <c:v>951.8008372651027</c:v>
                </c:pt>
                <c:pt idx="833">
                  <c:v>953.69860484831997</c:v>
                </c:pt>
                <c:pt idx="834">
                  <c:v>955.59774463271299</c:v>
                </c:pt>
                <c:pt idx="835">
                  <c:v>957.49825661828231</c:v>
                </c:pt>
                <c:pt idx="836">
                  <c:v>959.40014080502772</c:v>
                </c:pt>
                <c:pt idx="837">
                  <c:v>961.30339719294943</c:v>
                </c:pt>
                <c:pt idx="838">
                  <c:v>963.208025782047</c:v>
                </c:pt>
                <c:pt idx="839">
                  <c:v>965.11402657232111</c:v>
                </c:pt>
                <c:pt idx="840">
                  <c:v>967.02139956377096</c:v>
                </c:pt>
                <c:pt idx="841">
                  <c:v>968.93014475639723</c:v>
                </c:pt>
                <c:pt idx="842">
                  <c:v>970.84026215019958</c:v>
                </c:pt>
                <c:pt idx="843">
                  <c:v>972.75175174517813</c:v>
                </c:pt>
                <c:pt idx="844">
                  <c:v>974.66461354133276</c:v>
                </c:pt>
                <c:pt idx="845">
                  <c:v>976.57884753866347</c:v>
                </c:pt>
                <c:pt idx="846">
                  <c:v>978.49445373717049</c:v>
                </c:pt>
                <c:pt idx="847">
                  <c:v>980.41143213685348</c:v>
                </c:pt>
                <c:pt idx="848">
                  <c:v>982.32978273771278</c:v>
                </c:pt>
                <c:pt idx="849">
                  <c:v>984.24950553974804</c:v>
                </c:pt>
                <c:pt idx="850">
                  <c:v>986.17060054295962</c:v>
                </c:pt>
                <c:pt idx="851">
                  <c:v>988.09306774734728</c:v>
                </c:pt>
                <c:pt idx="852">
                  <c:v>990.01690715291113</c:v>
                </c:pt>
                <c:pt idx="853">
                  <c:v>991.94211875965129</c:v>
                </c:pt>
                <c:pt idx="854">
                  <c:v>993.86870256756731</c:v>
                </c:pt>
                <c:pt idx="855">
                  <c:v>995.79665857665941</c:v>
                </c:pt>
                <c:pt idx="856">
                  <c:v>997.72598678692805</c:v>
                </c:pt>
                <c:pt idx="857">
                  <c:v>999.65668719837254</c:v>
                </c:pt>
                <c:pt idx="858">
                  <c:v>1001.5887598109935</c:v>
                </c:pt>
                <c:pt idx="859">
                  <c:v>1003.5222046247902</c:v>
                </c:pt>
                <c:pt idx="860">
                  <c:v>1005.4570216397631</c:v>
                </c:pt>
                <c:pt idx="861">
                  <c:v>1007.3932108559126</c:v>
                </c:pt>
                <c:pt idx="862">
                  <c:v>1009.3307722732377</c:v>
                </c:pt>
                <c:pt idx="863">
                  <c:v>1011.2697058917394</c:v>
                </c:pt>
                <c:pt idx="864">
                  <c:v>1014.4388178646582</c:v>
                </c:pt>
                <c:pt idx="865">
                  <c:v>1016.3818680866883</c:v>
                </c:pt>
                <c:pt idx="866">
                  <c:v>1018.3262905098941</c:v>
                </c:pt>
                <c:pt idx="867">
                  <c:v>1020.2720851342764</c:v>
                </c:pt>
                <c:pt idx="868">
                  <c:v>1022.2192519598348</c:v>
                </c:pt>
                <c:pt idx="869">
                  <c:v>1024.1677909865693</c:v>
                </c:pt>
                <c:pt idx="870">
                  <c:v>1026.11770221448</c:v>
                </c:pt>
                <c:pt idx="871">
                  <c:v>1028.068985643567</c:v>
                </c:pt>
                <c:pt idx="872">
                  <c:v>1030.0216412738298</c:v>
                </c:pt>
                <c:pt idx="873">
                  <c:v>1031.9756691052689</c:v>
                </c:pt>
                <c:pt idx="874">
                  <c:v>1033.9310691378842</c:v>
                </c:pt>
                <c:pt idx="875">
                  <c:v>1035.8878413716754</c:v>
                </c:pt>
                <c:pt idx="876">
                  <c:v>1037.8459858066431</c:v>
                </c:pt>
                <c:pt idx="877">
                  <c:v>1039.8055024427867</c:v>
                </c:pt>
                <c:pt idx="878">
                  <c:v>1041.7663912801067</c:v>
                </c:pt>
                <c:pt idx="879">
                  <c:v>1043.7286523186026</c:v>
                </c:pt>
                <c:pt idx="880">
                  <c:v>1045.6922855582748</c:v>
                </c:pt>
                <c:pt idx="881">
                  <c:v>1047.657290999123</c:v>
                </c:pt>
                <c:pt idx="882">
                  <c:v>1049.6236686411478</c:v>
                </c:pt>
                <c:pt idx="883">
                  <c:v>1051.5914184843482</c:v>
                </c:pt>
                <c:pt idx="884">
                  <c:v>1053.5605405287249</c:v>
                </c:pt>
                <c:pt idx="885">
                  <c:v>1055.5310347742779</c:v>
                </c:pt>
                <c:pt idx="886">
                  <c:v>1057.5029012210071</c:v>
                </c:pt>
                <c:pt idx="887">
                  <c:v>1059.4761398689122</c:v>
                </c:pt>
                <c:pt idx="888">
                  <c:v>1061.4507507179935</c:v>
                </c:pt>
                <c:pt idx="889">
                  <c:v>1063.4267337682509</c:v>
                </c:pt>
                <c:pt idx="890">
                  <c:v>1065.4040890196845</c:v>
                </c:pt>
                <c:pt idx="891">
                  <c:v>1067.3828164722943</c:v>
                </c:pt>
                <c:pt idx="892">
                  <c:v>1069.3629161260806</c:v>
                </c:pt>
                <c:pt idx="893">
                  <c:v>1071.3443879810425</c:v>
                </c:pt>
                <c:pt idx="894">
                  <c:v>1073.3272320371809</c:v>
                </c:pt>
                <c:pt idx="895">
                  <c:v>1075.311448294495</c:v>
                </c:pt>
                <c:pt idx="896">
                  <c:v>1077.2970367529856</c:v>
                </c:pt>
                <c:pt idx="897">
                  <c:v>1079.2839974126523</c:v>
                </c:pt>
                <c:pt idx="898">
                  <c:v>1081.2723302734953</c:v>
                </c:pt>
                <c:pt idx="899">
                  <c:v>1083.2620353355139</c:v>
                </c:pt>
                <c:pt idx="900">
                  <c:v>1085.2531125987093</c:v>
                </c:pt>
                <c:pt idx="901">
                  <c:v>1087.2455620630806</c:v>
                </c:pt>
                <c:pt idx="902">
                  <c:v>1089.2393837286281</c:v>
                </c:pt>
                <c:pt idx="903">
                  <c:v>1091.2345775953515</c:v>
                </c:pt>
                <c:pt idx="904">
                  <c:v>1093.2311436632513</c:v>
                </c:pt>
                <c:pt idx="905">
                  <c:v>1095.2290819323273</c:v>
                </c:pt>
                <c:pt idx="906">
                  <c:v>1097.2283924025792</c:v>
                </c:pt>
                <c:pt idx="907">
                  <c:v>1099.2290750740078</c:v>
                </c:pt>
                <c:pt idx="908">
                  <c:v>1101.2311299466119</c:v>
                </c:pt>
                <c:pt idx="909">
                  <c:v>1103.2345570203922</c:v>
                </c:pt>
                <c:pt idx="910">
                  <c:v>1105.2393562953489</c:v>
                </c:pt>
                <c:pt idx="911">
                  <c:v>1107.2455277714816</c:v>
                </c:pt>
                <c:pt idx="912">
                  <c:v>1110.5491154596637</c:v>
                </c:pt>
                <c:pt idx="913">
                  <c:v>1112.5594035393244</c:v>
                </c:pt>
                <c:pt idx="914">
                  <c:v>1114.5710638201622</c:v>
                </c:pt>
                <c:pt idx="915">
                  <c:v>1116.5840963021753</c:v>
                </c:pt>
                <c:pt idx="916">
                  <c:v>1118.598500985365</c:v>
                </c:pt>
                <c:pt idx="917">
                  <c:v>1120.6142778697308</c:v>
                </c:pt>
                <c:pt idx="918">
                  <c:v>1122.6314269552727</c:v>
                </c:pt>
                <c:pt idx="919">
                  <c:v>1124.6499482419913</c:v>
                </c:pt>
                <c:pt idx="920">
                  <c:v>1126.6698417298853</c:v>
                </c:pt>
                <c:pt idx="921">
                  <c:v>1128.6911074189559</c:v>
                </c:pt>
                <c:pt idx="922">
                  <c:v>1130.7137453092023</c:v>
                </c:pt>
                <c:pt idx="923">
                  <c:v>1132.737755400625</c:v>
                </c:pt>
                <c:pt idx="924">
                  <c:v>1134.7631376932238</c:v>
                </c:pt>
                <c:pt idx="925">
                  <c:v>1136.7898921869989</c:v>
                </c:pt>
                <c:pt idx="926">
                  <c:v>1138.8180188819499</c:v>
                </c:pt>
                <c:pt idx="927">
                  <c:v>1140.8475177780774</c:v>
                </c:pt>
                <c:pt idx="928">
                  <c:v>1142.878388875381</c:v>
                </c:pt>
                <c:pt idx="929">
                  <c:v>1144.9106321738604</c:v>
                </c:pt>
                <c:pt idx="930">
                  <c:v>1146.9442476735164</c:v>
                </c:pt>
                <c:pt idx="931">
                  <c:v>1148.979235374348</c:v>
                </c:pt>
                <c:pt idx="932">
                  <c:v>1151.0155952763562</c:v>
                </c:pt>
                <c:pt idx="933">
                  <c:v>1153.0533273795402</c:v>
                </c:pt>
                <c:pt idx="934">
                  <c:v>1155.0924316839007</c:v>
                </c:pt>
                <c:pt idx="935">
                  <c:v>1157.1329081894369</c:v>
                </c:pt>
                <c:pt idx="936">
                  <c:v>1159.17475689615</c:v>
                </c:pt>
                <c:pt idx="937">
                  <c:v>1161.2179778040388</c:v>
                </c:pt>
                <c:pt idx="938">
                  <c:v>1163.2625709131037</c:v>
                </c:pt>
                <c:pt idx="939">
                  <c:v>1165.3085362233448</c:v>
                </c:pt>
                <c:pt idx="940">
                  <c:v>1167.3558737347619</c:v>
                </c:pt>
                <c:pt idx="941">
                  <c:v>1169.4045834473554</c:v>
                </c:pt>
                <c:pt idx="942">
                  <c:v>1171.4546653611249</c:v>
                </c:pt>
                <c:pt idx="943">
                  <c:v>1173.5061194760706</c:v>
                </c:pt>
                <c:pt idx="944">
                  <c:v>1175.5589457921924</c:v>
                </c:pt>
                <c:pt idx="945">
                  <c:v>1177.6131443094903</c:v>
                </c:pt>
                <c:pt idx="946">
                  <c:v>1179.6687150279649</c:v>
                </c:pt>
                <c:pt idx="947">
                  <c:v>1181.7256579476148</c:v>
                </c:pt>
                <c:pt idx="948">
                  <c:v>1183.7839730684411</c:v>
                </c:pt>
                <c:pt idx="949">
                  <c:v>1185.843660390444</c:v>
                </c:pt>
                <c:pt idx="950">
                  <c:v>1187.9047199136226</c:v>
                </c:pt>
                <c:pt idx="951">
                  <c:v>1189.9671516379776</c:v>
                </c:pt>
                <c:pt idx="952">
                  <c:v>1192.0309555635088</c:v>
                </c:pt>
                <c:pt idx="953">
                  <c:v>1194.0961316902155</c:v>
                </c:pt>
                <c:pt idx="954">
                  <c:v>1196.1626800180993</c:v>
                </c:pt>
                <c:pt idx="955">
                  <c:v>1198.2306005471587</c:v>
                </c:pt>
                <c:pt idx="956">
                  <c:v>1200.2998932773942</c:v>
                </c:pt>
                <c:pt idx="957">
                  <c:v>1202.3705582088062</c:v>
                </c:pt>
                <c:pt idx="958">
                  <c:v>1205.8031328075458</c:v>
                </c:pt>
                <c:pt idx="959">
                  <c:v>1207.8779143424861</c:v>
                </c:pt>
                <c:pt idx="960">
                  <c:v>1209.9540680786024</c:v>
                </c:pt>
                <c:pt idx="961">
                  <c:v>1212.0315940158951</c:v>
                </c:pt>
                <c:pt idx="962">
                  <c:v>1214.1104921543636</c:v>
                </c:pt>
                <c:pt idx="963">
                  <c:v>1216.1907624940084</c:v>
                </c:pt>
                <c:pt idx="964">
                  <c:v>1218.2724050348297</c:v>
                </c:pt>
                <c:pt idx="965">
                  <c:v>1220.3554197768267</c:v>
                </c:pt>
                <c:pt idx="966">
                  <c:v>1222.4398067200002</c:v>
                </c:pt>
                <c:pt idx="967">
                  <c:v>1224.5255658643493</c:v>
                </c:pt>
                <c:pt idx="968">
                  <c:v>1226.612697209875</c:v>
                </c:pt>
                <c:pt idx="969">
                  <c:v>1228.7012007565768</c:v>
                </c:pt>
                <c:pt idx="970">
                  <c:v>1230.7910765044546</c:v>
                </c:pt>
                <c:pt idx="971">
                  <c:v>1232.8823244535083</c:v>
                </c:pt>
                <c:pt idx="972">
                  <c:v>1234.9749446037388</c:v>
                </c:pt>
                <c:pt idx="973">
                  <c:v>1237.0689369551451</c:v>
                </c:pt>
                <c:pt idx="974">
                  <c:v>1239.1643015077275</c:v>
                </c:pt>
                <c:pt idx="975">
                  <c:v>1241.2610382614864</c:v>
                </c:pt>
                <c:pt idx="976">
                  <c:v>1243.3591472164208</c:v>
                </c:pt>
                <c:pt idx="977">
                  <c:v>1245.4586283725321</c:v>
                </c:pt>
                <c:pt idx="978">
                  <c:v>1247.5594817298188</c:v>
                </c:pt>
                <c:pt idx="979">
                  <c:v>1249.6617072882821</c:v>
                </c:pt>
                <c:pt idx="980">
                  <c:v>1251.7653050479216</c:v>
                </c:pt>
                <c:pt idx="981">
                  <c:v>1253.8702750087368</c:v>
                </c:pt>
                <c:pt idx="982">
                  <c:v>1255.9766171707288</c:v>
                </c:pt>
                <c:pt idx="983">
                  <c:v>1258.0843315338964</c:v>
                </c:pt>
                <c:pt idx="984">
                  <c:v>1260.1934180982405</c:v>
                </c:pt>
                <c:pt idx="985">
                  <c:v>1262.3038768637605</c:v>
                </c:pt>
                <c:pt idx="986">
                  <c:v>1264.4157078304568</c:v>
                </c:pt>
                <c:pt idx="987">
                  <c:v>1266.5289109983289</c:v>
                </c:pt>
                <c:pt idx="988">
                  <c:v>1268.6434863673778</c:v>
                </c:pt>
                <c:pt idx="989">
                  <c:v>1270.7594339376024</c:v>
                </c:pt>
                <c:pt idx="990">
                  <c:v>1272.8767537090034</c:v>
                </c:pt>
                <c:pt idx="991">
                  <c:v>1274.9954456815803</c:v>
                </c:pt>
                <c:pt idx="992">
                  <c:v>1277.1155098553334</c:v>
                </c:pt>
                <c:pt idx="993">
                  <c:v>1279.2369462302629</c:v>
                </c:pt>
                <c:pt idx="994">
                  <c:v>1281.3597548063683</c:v>
                </c:pt>
                <c:pt idx="995">
                  <c:v>1283.4839355836502</c:v>
                </c:pt>
                <c:pt idx="996">
                  <c:v>1285.6094885621076</c:v>
                </c:pt>
                <c:pt idx="997">
                  <c:v>1287.7364137417414</c:v>
                </c:pt>
                <c:pt idx="998">
                  <c:v>1289.8647111225516</c:v>
                </c:pt>
                <c:pt idx="999">
                  <c:v>1291.9943807045379</c:v>
                </c:pt>
                <c:pt idx="1000">
                  <c:v>1294.1254224877002</c:v>
                </c:pt>
                <c:pt idx="1001">
                  <c:v>1296.2578364720387</c:v>
                </c:pt>
                <c:pt idx="1002">
                  <c:v>1298.3916226575532</c:v>
                </c:pt>
                <c:pt idx="1003">
                  <c:v>1300.5267810442442</c:v>
                </c:pt>
                <c:pt idx="1004">
                  <c:v>1302.6633116321113</c:v>
                </c:pt>
                <c:pt idx="1005">
                  <c:v>1306.2276175437612</c:v>
                </c:pt>
                <c:pt idx="1006">
                  <c:v>1308.3682647351563</c:v>
                </c:pt>
                <c:pt idx="1007">
                  <c:v>1310.5102841277278</c:v>
                </c:pt>
                <c:pt idx="1008">
                  <c:v>1312.6536757214758</c:v>
                </c:pt>
                <c:pt idx="1009">
                  <c:v>1314.7984395163996</c:v>
                </c:pt>
                <c:pt idx="1010">
                  <c:v>1316.9445755124996</c:v>
                </c:pt>
                <c:pt idx="1011">
                  <c:v>1319.0920837097756</c:v>
                </c:pt>
                <c:pt idx="1012">
                  <c:v>1321.2409641082279</c:v>
                </c:pt>
                <c:pt idx="1013">
                  <c:v>1323.3912167078565</c:v>
                </c:pt>
                <c:pt idx="1014">
                  <c:v>1325.542841508661</c:v>
                </c:pt>
                <c:pt idx="1015">
                  <c:v>1327.6958385106416</c:v>
                </c:pt>
                <c:pt idx="1016">
                  <c:v>1329.8502077137982</c:v>
                </c:pt>
                <c:pt idx="1017">
                  <c:v>1332.0059491181314</c:v>
                </c:pt>
                <c:pt idx="1018">
                  <c:v>1334.1630627236409</c:v>
                </c:pt>
                <c:pt idx="1019">
                  <c:v>1336.321548530326</c:v>
                </c:pt>
                <c:pt idx="1020">
                  <c:v>1338.4814065381877</c:v>
                </c:pt>
                <c:pt idx="1021">
                  <c:v>1340.642636747225</c:v>
                </c:pt>
                <c:pt idx="1022">
                  <c:v>1342.805239157439</c:v>
                </c:pt>
                <c:pt idx="1023">
                  <c:v>1344.9692137688287</c:v>
                </c:pt>
                <c:pt idx="1024">
                  <c:v>1347.1345605813951</c:v>
                </c:pt>
                <c:pt idx="1025">
                  <c:v>1349.301279595137</c:v>
                </c:pt>
                <c:pt idx="1026">
                  <c:v>1351.4693708100556</c:v>
                </c:pt>
                <c:pt idx="1027">
                  <c:v>1353.6388342261503</c:v>
                </c:pt>
                <c:pt idx="1028">
                  <c:v>1355.8096698434206</c:v>
                </c:pt>
                <c:pt idx="1029">
                  <c:v>1357.9818776618679</c:v>
                </c:pt>
                <c:pt idx="1030">
                  <c:v>1360.1554576814906</c:v>
                </c:pt>
                <c:pt idx="1031">
                  <c:v>1362.3304099022894</c:v>
                </c:pt>
                <c:pt idx="1032">
                  <c:v>1364.5067343242649</c:v>
                </c:pt>
                <c:pt idx="1033">
                  <c:v>1366.6844309474163</c:v>
                </c:pt>
                <c:pt idx="1034">
                  <c:v>1368.863499771744</c:v>
                </c:pt>
                <c:pt idx="1035">
                  <c:v>1371.0439407972476</c:v>
                </c:pt>
                <c:pt idx="1036">
                  <c:v>1373.2257540239275</c:v>
                </c:pt>
                <c:pt idx="1037">
                  <c:v>1375.4089394517835</c:v>
                </c:pt>
                <c:pt idx="1038">
                  <c:v>1377.5934970808155</c:v>
                </c:pt>
                <c:pt idx="1039">
                  <c:v>1379.7794269110241</c:v>
                </c:pt>
                <c:pt idx="1040">
                  <c:v>1381.9667289424083</c:v>
                </c:pt>
                <c:pt idx="1041">
                  <c:v>1384.1554031749688</c:v>
                </c:pt>
                <c:pt idx="1042">
                  <c:v>1386.3454496087058</c:v>
                </c:pt>
                <c:pt idx="1043">
                  <c:v>1388.5368682436183</c:v>
                </c:pt>
                <c:pt idx="1044">
                  <c:v>1390.7296590797077</c:v>
                </c:pt>
                <c:pt idx="1045">
                  <c:v>1392.923822116973</c:v>
                </c:pt>
                <c:pt idx="1046">
                  <c:v>1395.119357355414</c:v>
                </c:pt>
                <c:pt idx="1047">
                  <c:v>1397.3162647950319</c:v>
                </c:pt>
                <c:pt idx="1048">
                  <c:v>1399.5145444358252</c:v>
                </c:pt>
                <c:pt idx="1049">
                  <c:v>1401.7141962777953</c:v>
                </c:pt>
                <c:pt idx="1050">
                  <c:v>1403.9152203209412</c:v>
                </c:pt>
                <c:pt idx="1051">
                  <c:v>1406.1176165652632</c:v>
                </c:pt>
                <c:pt idx="1052">
                  <c:v>1409.8136537898233</c:v>
                </c:pt>
                <c:pt idx="1053">
                  <c:v>1412.020166637674</c:v>
                </c:pt>
                <c:pt idx="1054">
                  <c:v>1414.2280516867011</c:v>
                </c:pt>
                <c:pt idx="1055">
                  <c:v>1416.4373089369035</c:v>
                </c:pt>
                <c:pt idx="1056">
                  <c:v>1418.6479383882827</c:v>
                </c:pt>
                <c:pt idx="1057">
                  <c:v>1420.8599400408377</c:v>
                </c:pt>
                <c:pt idx="1058">
                  <c:v>1423.0733138945691</c:v>
                </c:pt>
                <c:pt idx="1059">
                  <c:v>1425.2880599494763</c:v>
                </c:pt>
                <c:pt idx="1060">
                  <c:v>1427.5041782055598</c:v>
                </c:pt>
                <c:pt idx="1061">
                  <c:v>1429.7216686628196</c:v>
                </c:pt>
                <c:pt idx="1062">
                  <c:v>1431.9405313212555</c:v>
                </c:pt>
                <c:pt idx="1063">
                  <c:v>1434.160766180868</c:v>
                </c:pt>
                <c:pt idx="1064">
                  <c:v>1436.3823732416556</c:v>
                </c:pt>
                <c:pt idx="1065">
                  <c:v>1438.6053525036202</c:v>
                </c:pt>
                <c:pt idx="1066">
                  <c:v>1440.8297039667605</c:v>
                </c:pt>
                <c:pt idx="1067">
                  <c:v>1443.0554276310772</c:v>
                </c:pt>
                <c:pt idx="1068">
                  <c:v>1445.2825234965701</c:v>
                </c:pt>
                <c:pt idx="1069">
                  <c:v>1447.510991563239</c:v>
                </c:pt>
                <c:pt idx="1070">
                  <c:v>1449.7408318310838</c:v>
                </c:pt>
                <c:pt idx="1071">
                  <c:v>1451.9720443001052</c:v>
                </c:pt>
                <c:pt idx="1072">
                  <c:v>1454.2046289703026</c:v>
                </c:pt>
                <c:pt idx="1073">
                  <c:v>1456.4385858416761</c:v>
                </c:pt>
                <c:pt idx="1074">
                  <c:v>1458.6739149142259</c:v>
                </c:pt>
                <c:pt idx="1075">
                  <c:v>1460.9106161879513</c:v>
                </c:pt>
                <c:pt idx="1076">
                  <c:v>1463.1486896628535</c:v>
                </c:pt>
                <c:pt idx="1077">
                  <c:v>1465.3881353389313</c:v>
                </c:pt>
                <c:pt idx="1078">
                  <c:v>1467.6289532161861</c:v>
                </c:pt>
                <c:pt idx="1079">
                  <c:v>1469.8711432946163</c:v>
                </c:pt>
                <c:pt idx="1080">
                  <c:v>1472.1147055742226</c:v>
                </c:pt>
                <c:pt idx="1081">
                  <c:v>1474.3596400550057</c:v>
                </c:pt>
                <c:pt idx="1082">
                  <c:v>1476.6059467369644</c:v>
                </c:pt>
                <c:pt idx="1083">
                  <c:v>1478.8536256200996</c:v>
                </c:pt>
                <c:pt idx="1084">
                  <c:v>1481.1026767044107</c:v>
                </c:pt>
                <c:pt idx="1085">
                  <c:v>1483.3530999898976</c:v>
                </c:pt>
                <c:pt idx="1086">
                  <c:v>1485.6048954765613</c:v>
                </c:pt>
                <c:pt idx="1087">
                  <c:v>1487.8580631644011</c:v>
                </c:pt>
                <c:pt idx="1088">
                  <c:v>1490.1126030534167</c:v>
                </c:pt>
                <c:pt idx="1089">
                  <c:v>1492.3685151436089</c:v>
                </c:pt>
                <c:pt idx="1090">
                  <c:v>1494.6257994349767</c:v>
                </c:pt>
                <c:pt idx="1091">
                  <c:v>1496.884455927521</c:v>
                </c:pt>
                <c:pt idx="1092">
                  <c:v>1499.1444846212414</c:v>
                </c:pt>
                <c:pt idx="1093">
                  <c:v>1501.4058855161379</c:v>
                </c:pt>
                <c:pt idx="1094">
                  <c:v>1503.6686586122105</c:v>
                </c:pt>
                <c:pt idx="1095">
                  <c:v>1505.9328039094592</c:v>
                </c:pt>
                <c:pt idx="1096">
                  <c:v>1508.1983214078839</c:v>
                </c:pt>
                <c:pt idx="1097">
                  <c:v>1510.4652111074852</c:v>
                </c:pt>
                <c:pt idx="1098">
                  <c:v>1512.7334730082625</c:v>
                </c:pt>
                <c:pt idx="1099">
                  <c:v>1516.5612415457333</c:v>
                </c:pt>
                <c:pt idx="1100">
                  <c:v>1518.8336200500387</c:v>
                </c:pt>
                <c:pt idx="1101">
                  <c:v>1521.1073707555208</c:v>
                </c:pt>
                <c:pt idx="1102">
                  <c:v>1523.3824936621786</c:v>
                </c:pt>
                <c:pt idx="1103">
                  <c:v>1525.6589887700127</c:v>
                </c:pt>
                <c:pt idx="1104">
                  <c:v>1527.9368560790228</c:v>
                </c:pt>
                <c:pt idx="1105">
                  <c:v>1530.2160955892093</c:v>
                </c:pt>
                <c:pt idx="1106">
                  <c:v>1532.4967073005719</c:v>
                </c:pt>
                <c:pt idx="1107">
                  <c:v>1534.778691213111</c:v>
                </c:pt>
                <c:pt idx="1108">
                  <c:v>1537.0620473268259</c:v>
                </c:pt>
                <c:pt idx="1109">
                  <c:v>1539.3467756417169</c:v>
                </c:pt>
                <c:pt idx="1110">
                  <c:v>1541.632876157784</c:v>
                </c:pt>
                <c:pt idx="1111">
                  <c:v>1543.9203488750272</c:v>
                </c:pt>
                <c:pt idx="1112">
                  <c:v>1546.209193793447</c:v>
                </c:pt>
                <c:pt idx="1113">
                  <c:v>1548.4994109130423</c:v>
                </c:pt>
                <c:pt idx="1114">
                  <c:v>1550.7910002338142</c:v>
                </c:pt>
                <c:pt idx="1115">
                  <c:v>1553.0839617557622</c:v>
                </c:pt>
                <c:pt idx="1116">
                  <c:v>1555.3782954788862</c:v>
                </c:pt>
                <c:pt idx="1117">
                  <c:v>1557.6740014031866</c:v>
                </c:pt>
                <c:pt idx="1118">
                  <c:v>1559.9710795286628</c:v>
                </c:pt>
                <c:pt idx="1119">
                  <c:v>1562.2695298553151</c:v>
                </c:pt>
                <c:pt idx="1120">
                  <c:v>1564.5693523831437</c:v>
                </c:pt>
                <c:pt idx="1121">
                  <c:v>1566.8637377469768</c:v>
                </c:pt>
                <c:pt idx="1122">
                  <c:v>1569.1594894291645</c:v>
                </c:pt>
                <c:pt idx="1123">
                  <c:v>1571.4566074297079</c:v>
                </c:pt>
                <c:pt idx="1124">
                  <c:v>1573.7550917486064</c:v>
                </c:pt>
                <c:pt idx="1125">
                  <c:v>1576.0549423858606</c:v>
                </c:pt>
                <c:pt idx="1126">
                  <c:v>1578.3561593414697</c:v>
                </c:pt>
                <c:pt idx="1127">
                  <c:v>1580.6587426154338</c:v>
                </c:pt>
                <c:pt idx="1128">
                  <c:v>1582.9626922077532</c:v>
                </c:pt>
                <c:pt idx="1129">
                  <c:v>1585.268008118428</c:v>
                </c:pt>
                <c:pt idx="1130">
                  <c:v>1587.5746903474583</c:v>
                </c:pt>
                <c:pt idx="1131">
                  <c:v>1589.8827388948437</c:v>
                </c:pt>
                <c:pt idx="1132">
                  <c:v>1592.1921537605842</c:v>
                </c:pt>
                <c:pt idx="1133">
                  <c:v>1594.5029349446802</c:v>
                </c:pt>
                <c:pt idx="1134">
                  <c:v>1596.8150824471315</c:v>
                </c:pt>
                <c:pt idx="1135">
                  <c:v>1599.1285962679381</c:v>
                </c:pt>
                <c:pt idx="1136">
                  <c:v>1601.4434764070995</c:v>
                </c:pt>
                <c:pt idx="1137">
                  <c:v>1603.7597228646173</c:v>
                </c:pt>
                <c:pt idx="1138">
                  <c:v>1606.0773356404889</c:v>
                </c:pt>
                <c:pt idx="1139">
                  <c:v>1608.3963147347167</c:v>
                </c:pt>
                <c:pt idx="1140">
                  <c:v>1610.7166601472995</c:v>
                </c:pt>
                <c:pt idx="1141">
                  <c:v>1613.0383718782375</c:v>
                </c:pt>
                <c:pt idx="1142">
                  <c:v>1615.3614499275309</c:v>
                </c:pt>
                <c:pt idx="1143">
                  <c:v>1617.6858942951794</c:v>
                </c:pt>
                <c:pt idx="1144">
                  <c:v>1620.0117049811834</c:v>
                </c:pt>
                <c:pt idx="1145">
                  <c:v>1622.3388819855427</c:v>
                </c:pt>
                <c:pt idx="1146">
                  <c:v>1624.667425308257</c:v>
                </c:pt>
                <c:pt idx="1147">
                  <c:v>1628.6157390411395</c:v>
                </c:pt>
                <c:pt idx="1148">
                  <c:v>1630.9483813189197</c:v>
                </c:pt>
                <c:pt idx="1149">
                  <c:v>1633.2823899150551</c:v>
                </c:pt>
                <c:pt idx="1150">
                  <c:v>1635.6177648295459</c:v>
                </c:pt>
                <c:pt idx="1151">
                  <c:v>1637.9545060623918</c:v>
                </c:pt>
                <c:pt idx="1152">
                  <c:v>1640.2926136135932</c:v>
                </c:pt>
                <c:pt idx="1153">
                  <c:v>1642.6320874831495</c:v>
                </c:pt>
                <c:pt idx="1154">
                  <c:v>1644.9729276710618</c:v>
                </c:pt>
                <c:pt idx="1155">
                  <c:v>1647.3151341773284</c:v>
                </c:pt>
                <c:pt idx="1156">
                  <c:v>1649.6587070019507</c:v>
                </c:pt>
                <c:pt idx="1157">
                  <c:v>1652.0036461449286</c:v>
                </c:pt>
                <c:pt idx="1158">
                  <c:v>1654.3499516062614</c:v>
                </c:pt>
                <c:pt idx="1159">
                  <c:v>1656.6976233859498</c:v>
                </c:pt>
                <c:pt idx="1160">
                  <c:v>1659.0466614839931</c:v>
                </c:pt>
                <c:pt idx="1161">
                  <c:v>1661.3970659003919</c:v>
                </c:pt>
                <c:pt idx="1162">
                  <c:v>1663.7488366351461</c:v>
                </c:pt>
                <c:pt idx="1163">
                  <c:v>1666.1019736882547</c:v>
                </c:pt>
                <c:pt idx="1164">
                  <c:v>1668.9222516029211</c:v>
                </c:pt>
                <c:pt idx="1165">
                  <c:v>1671.7442834968188</c:v>
                </c:pt>
                <c:pt idx="1166">
                  <c:v>1674.5680693699487</c:v>
                </c:pt>
                <c:pt idx="1167">
                  <c:v>1677.39360922231</c:v>
                </c:pt>
                <c:pt idx="1168">
                  <c:v>1680.2209030539036</c:v>
                </c:pt>
                <c:pt idx="1169">
                  <c:v>1683.049950864729</c:v>
                </c:pt>
                <c:pt idx="1170">
                  <c:v>1685.8807526547862</c:v>
                </c:pt>
                <c:pt idx="1171">
                  <c:v>1688.7133084240752</c:v>
                </c:pt>
                <c:pt idx="1172">
                  <c:v>1691.5476181725955</c:v>
                </c:pt>
                <c:pt idx="1173">
                  <c:v>1694.3836819003484</c:v>
                </c:pt>
                <c:pt idx="1174">
                  <c:v>1697.2214996073326</c:v>
                </c:pt>
                <c:pt idx="1175">
                  <c:v>1700.061071293549</c:v>
                </c:pt>
                <c:pt idx="1176">
                  <c:v>1702.9023969589969</c:v>
                </c:pt>
                <c:pt idx="1177">
                  <c:v>1705.7454766036772</c:v>
                </c:pt>
                <c:pt idx="1178">
                  <c:v>1708.5903102275888</c:v>
                </c:pt>
                <c:pt idx="1179">
                  <c:v>1711.4368978307327</c:v>
                </c:pt>
                <c:pt idx="1180">
                  <c:v>1714.2852394131078</c:v>
                </c:pt>
                <c:pt idx="1181">
                  <c:v>1717.1353349747153</c:v>
                </c:pt>
                <c:pt idx="1182">
                  <c:v>1719.9871845155546</c:v>
                </c:pt>
                <c:pt idx="1183">
                  <c:v>1722.8407880356253</c:v>
                </c:pt>
                <c:pt idx="1184">
                  <c:v>1725.6961455349283</c:v>
                </c:pt>
                <c:pt idx="1185">
                  <c:v>1728.5532570134631</c:v>
                </c:pt>
                <c:pt idx="1186">
                  <c:v>1731.4121224712296</c:v>
                </c:pt>
                <c:pt idx="1187">
                  <c:v>1734.272741908228</c:v>
                </c:pt>
                <c:pt idx="1188">
                  <c:v>1737.1351153244575</c:v>
                </c:pt>
                <c:pt idx="1189">
                  <c:v>1739.9992427199204</c:v>
                </c:pt>
                <c:pt idx="1190">
                  <c:v>1742.8651240946135</c:v>
                </c:pt>
                <c:pt idx="1191">
                  <c:v>1745.7327594485403</c:v>
                </c:pt>
                <c:pt idx="1192">
                  <c:v>1748.6021487816968</c:v>
                </c:pt>
                <c:pt idx="1193">
                  <c:v>1753.6333175180953</c:v>
                </c:pt>
                <c:pt idx="1194">
                  <c:v>1756.5079687889483</c:v>
                </c:pt>
                <c:pt idx="1195">
                  <c:v>1759.3843740390337</c:v>
                </c:pt>
                <c:pt idx="1196">
                  <c:v>1762.2625332683501</c:v>
                </c:pt>
                <c:pt idx="1197">
                  <c:v>1765.1424464768984</c:v>
                </c:pt>
                <c:pt idx="1198">
                  <c:v>1768.0241136646796</c:v>
                </c:pt>
                <c:pt idx="1199">
                  <c:v>1770.9075348316912</c:v>
                </c:pt>
                <c:pt idx="1200">
                  <c:v>1773.7927099779351</c:v>
                </c:pt>
                <c:pt idx="1201">
                  <c:v>1776.6796391034109</c:v>
                </c:pt>
                <c:pt idx="1202">
                  <c:v>1779.5683222081191</c:v>
                </c:pt>
                <c:pt idx="1203">
                  <c:v>1782.4587592920586</c:v>
                </c:pt>
                <c:pt idx="1204">
                  <c:v>1785.3509503552302</c:v>
                </c:pt>
                <c:pt idx="1205">
                  <c:v>1788.2448953976332</c:v>
                </c:pt>
                <c:pt idx="1206">
                  <c:v>1791.1405944192684</c:v>
                </c:pt>
                <c:pt idx="1207">
                  <c:v>1794.0380474201352</c:v>
                </c:pt>
                <c:pt idx="1208">
                  <c:v>1796.9372544002338</c:v>
                </c:pt>
                <c:pt idx="1209">
                  <c:v>1799.8382153595646</c:v>
                </c:pt>
                <c:pt idx="1210">
                  <c:v>1802.7409302981268</c:v>
                </c:pt>
                <c:pt idx="1211">
                  <c:v>1805.6453992159215</c:v>
                </c:pt>
                <c:pt idx="1212">
                  <c:v>1808.5516221129476</c:v>
                </c:pt>
                <c:pt idx="1213">
                  <c:v>1811.4595989892059</c:v>
                </c:pt>
                <c:pt idx="1214">
                  <c:v>1814.3693298446956</c:v>
                </c:pt>
                <c:pt idx="1215">
                  <c:v>1817.2808146794173</c:v>
                </c:pt>
                <c:pt idx="1216">
                  <c:v>1820.1940534933701</c:v>
                </c:pt>
                <c:pt idx="1217">
                  <c:v>1823.1090462865559</c:v>
                </c:pt>
                <c:pt idx="1218">
                  <c:v>1826.025793058973</c:v>
                </c:pt>
                <c:pt idx="1219">
                  <c:v>1828.944293810622</c:v>
                </c:pt>
                <c:pt idx="1220">
                  <c:v>1831.8645485415032</c:v>
                </c:pt>
                <c:pt idx="1221">
                  <c:v>1834.7865572516157</c:v>
                </c:pt>
                <c:pt idx="1222">
                  <c:v>1837.7103199409605</c:v>
                </c:pt>
                <c:pt idx="1223">
                  <c:v>1840.6358366095367</c:v>
                </c:pt>
                <c:pt idx="1224">
                  <c:v>1843.5631072573447</c:v>
                </c:pt>
                <c:pt idx="1225">
                  <c:v>1846.4921318843853</c:v>
                </c:pt>
                <c:pt idx="1226">
                  <c:v>1849.4229104906565</c:v>
                </c:pt>
                <c:pt idx="1227">
                  <c:v>1852.3554430761606</c:v>
                </c:pt>
                <c:pt idx="1228">
                  <c:v>1855.289729640896</c:v>
                </c:pt>
                <c:pt idx="1229">
                  <c:v>1858.2257701848637</c:v>
                </c:pt>
                <c:pt idx="1230">
                  <c:v>1861.1635647080627</c:v>
                </c:pt>
                <c:pt idx="1231">
                  <c:v>1864.1031132104938</c:v>
                </c:pt>
                <c:pt idx="1232">
                  <c:v>1867.0444156921562</c:v>
                </c:pt>
                <c:pt idx="1233">
                  <c:v>1869.9874721530518</c:v>
                </c:pt>
                <c:pt idx="1234">
                  <c:v>1872.9322825931781</c:v>
                </c:pt>
                <c:pt idx="1235">
                  <c:v>1875.8788470125367</c:v>
                </c:pt>
                <c:pt idx="1236">
                  <c:v>1878.8271654111265</c:v>
                </c:pt>
                <c:pt idx="1237">
                  <c:v>1881.7772377889487</c:v>
                </c:pt>
                <c:pt idx="1238">
                  <c:v>1884.7290641460027</c:v>
                </c:pt>
                <c:pt idx="1239">
                  <c:v>1887.6826444822884</c:v>
                </c:pt>
                <c:pt idx="1240">
                  <c:v>1892.8821952249434</c:v>
                </c:pt>
                <c:pt idx="1241">
                  <c:v>1895.8410374989244</c:v>
                </c:pt>
                <c:pt idx="1242">
                  <c:v>1898.8016337521374</c:v>
                </c:pt>
                <c:pt idx="1243">
                  <c:v>1901.7639839845833</c:v>
                </c:pt>
                <c:pt idx="1244">
                  <c:v>1904.7280881962593</c:v>
                </c:pt>
                <c:pt idx="1245">
                  <c:v>1907.6939463871684</c:v>
                </c:pt>
                <c:pt idx="1246">
                  <c:v>1910.6615585573084</c:v>
                </c:pt>
                <c:pt idx="1247">
                  <c:v>1913.6309247066806</c:v>
                </c:pt>
                <c:pt idx="1248">
                  <c:v>1916.6020448352851</c:v>
                </c:pt>
                <c:pt idx="1249">
                  <c:v>1919.5749189431215</c:v>
                </c:pt>
                <c:pt idx="1250">
                  <c:v>1922.5495470301892</c:v>
                </c:pt>
                <c:pt idx="1251">
                  <c:v>1925.5259290964884</c:v>
                </c:pt>
                <c:pt idx="1252">
                  <c:v>1928.50406514202</c:v>
                </c:pt>
                <c:pt idx="1253">
                  <c:v>1931.483955166784</c:v>
                </c:pt>
                <c:pt idx="1254">
                  <c:v>1934.4655991707787</c:v>
                </c:pt>
                <c:pt idx="1255">
                  <c:v>1937.4489971540056</c:v>
                </c:pt>
                <c:pt idx="1256">
                  <c:v>1940.4341491164646</c:v>
                </c:pt>
                <c:pt idx="1257">
                  <c:v>1943.4210550581547</c:v>
                </c:pt>
                <c:pt idx="1258">
                  <c:v>1946.409714979078</c:v>
                </c:pt>
                <c:pt idx="1259">
                  <c:v>1949.4001288792322</c:v>
                </c:pt>
                <c:pt idx="1260">
                  <c:v>1952.3922967586182</c:v>
                </c:pt>
                <c:pt idx="1261">
                  <c:v>1955.3862186172362</c:v>
                </c:pt>
                <c:pt idx="1262">
                  <c:v>1958.381894455086</c:v>
                </c:pt>
                <c:pt idx="1263">
                  <c:v>1961.3793242721686</c:v>
                </c:pt>
                <c:pt idx="1264">
                  <c:v>1964.3785080684816</c:v>
                </c:pt>
                <c:pt idx="1265">
                  <c:v>1967.379445844027</c:v>
                </c:pt>
                <c:pt idx="1266">
                  <c:v>1970.3821375988043</c:v>
                </c:pt>
                <c:pt idx="1267">
                  <c:v>1973.386583332813</c:v>
                </c:pt>
                <c:pt idx="1268">
                  <c:v>1976.3927830460543</c:v>
                </c:pt>
                <c:pt idx="1269">
                  <c:v>1979.4007367385273</c:v>
                </c:pt>
                <c:pt idx="1270">
                  <c:v>1982.4104444102313</c:v>
                </c:pt>
                <c:pt idx="1271">
                  <c:v>1985.4219060611674</c:v>
                </c:pt>
                <c:pt idx="1272">
                  <c:v>1988.4351216913362</c:v>
                </c:pt>
                <c:pt idx="1273">
                  <c:v>1991.4500913007364</c:v>
                </c:pt>
                <c:pt idx="1274">
                  <c:v>1994.4668148893684</c:v>
                </c:pt>
                <c:pt idx="1275">
                  <c:v>1997.4852924572322</c:v>
                </c:pt>
                <c:pt idx="1276">
                  <c:v>2000.5055240043273</c:v>
                </c:pt>
                <c:pt idx="1277">
                  <c:v>2003.5275095306542</c:v>
                </c:pt>
                <c:pt idx="1278">
                  <c:v>2006.5512490362148</c:v>
                </c:pt>
                <c:pt idx="1279">
                  <c:v>2009.5767425210061</c:v>
                </c:pt>
                <c:pt idx="1280">
                  <c:v>2012.6039899850284</c:v>
                </c:pt>
                <c:pt idx="1281">
                  <c:v>2015.632991428283</c:v>
                </c:pt>
                <c:pt idx="1282">
                  <c:v>2018.6637468507697</c:v>
                </c:pt>
                <c:pt idx="1283">
                  <c:v>2021.6962562524886</c:v>
                </c:pt>
                <c:pt idx="1284">
                  <c:v>2024.7305196334391</c:v>
                </c:pt>
                <c:pt idx="1285">
                  <c:v>2027.7665369936215</c:v>
                </c:pt>
                <c:pt idx="1286">
                  <c:v>2030.8043083330347</c:v>
                </c:pt>
                <c:pt idx="1287">
                  <c:v>2033.8438336516808</c:v>
                </c:pt>
                <c:pt idx="1288">
                  <c:v>2039.2152743590561</c:v>
                </c:pt>
                <c:pt idx="1289">
                  <c:v>2042.2600616153975</c:v>
                </c:pt>
                <c:pt idx="1290">
                  <c:v>2045.3066028509709</c:v>
                </c:pt>
                <c:pt idx="1291">
                  <c:v>2048.3548980657752</c:v>
                </c:pt>
                <c:pt idx="1292">
                  <c:v>2051.4049472598126</c:v>
                </c:pt>
                <c:pt idx="1293">
                  <c:v>2054.4567504330817</c:v>
                </c:pt>
                <c:pt idx="1294">
                  <c:v>2057.5103075855818</c:v>
                </c:pt>
                <c:pt idx="1295">
                  <c:v>2060.565618717314</c:v>
                </c:pt>
                <c:pt idx="1296">
                  <c:v>2063.6226838282782</c:v>
                </c:pt>
                <c:pt idx="1297">
                  <c:v>2066.6815029184754</c:v>
                </c:pt>
                <c:pt idx="1298">
                  <c:v>2069.7420759879028</c:v>
                </c:pt>
                <c:pt idx="1299">
                  <c:v>2072.8044030365627</c:v>
                </c:pt>
                <c:pt idx="1300">
                  <c:v>2075.8684840644542</c:v>
                </c:pt>
                <c:pt idx="1301">
                  <c:v>2078.9343190715767</c:v>
                </c:pt>
                <c:pt idx="1302">
                  <c:v>2082.0019080579332</c:v>
                </c:pt>
                <c:pt idx="1303">
                  <c:v>2085.0712510235203</c:v>
                </c:pt>
                <c:pt idx="1304">
                  <c:v>2088.1423479683385</c:v>
                </c:pt>
                <c:pt idx="1305">
                  <c:v>2091.2151988923897</c:v>
                </c:pt>
                <c:pt idx="1306">
                  <c:v>2094.2898037956725</c:v>
                </c:pt>
                <c:pt idx="1307">
                  <c:v>2097.3661626781873</c:v>
                </c:pt>
                <c:pt idx="1308">
                  <c:v>2100.4442755399332</c:v>
                </c:pt>
                <c:pt idx="1309">
                  <c:v>2103.5241423809116</c:v>
                </c:pt>
                <c:pt idx="1310">
                  <c:v>2106.6057632011216</c:v>
                </c:pt>
                <c:pt idx="1311">
                  <c:v>2109.6891380005627</c:v>
                </c:pt>
                <c:pt idx="1312">
                  <c:v>2112.7742667792368</c:v>
                </c:pt>
                <c:pt idx="1313">
                  <c:v>2115.8611495371429</c:v>
                </c:pt>
                <c:pt idx="1314">
                  <c:v>2118.9497862742796</c:v>
                </c:pt>
                <c:pt idx="1315">
                  <c:v>2122.0401769906489</c:v>
                </c:pt>
                <c:pt idx="1316">
                  <c:v>2125.1323216862502</c:v>
                </c:pt>
                <c:pt idx="1317">
                  <c:v>2128.2262203610826</c:v>
                </c:pt>
                <c:pt idx="1318">
                  <c:v>2131.3218730151475</c:v>
                </c:pt>
                <c:pt idx="1319">
                  <c:v>2134.4192796484444</c:v>
                </c:pt>
                <c:pt idx="1320">
                  <c:v>2137.5184402609716</c:v>
                </c:pt>
                <c:pt idx="1321">
                  <c:v>2140.6193548527317</c:v>
                </c:pt>
                <c:pt idx="1322">
                  <c:v>2143.7220234237247</c:v>
                </c:pt>
                <c:pt idx="1323">
                  <c:v>2146.8264459739485</c:v>
                </c:pt>
                <c:pt idx="1324">
                  <c:v>2149.9326225034038</c:v>
                </c:pt>
                <c:pt idx="1325">
                  <c:v>2153.0405530120916</c:v>
                </c:pt>
                <c:pt idx="1326">
                  <c:v>2156.1502375000105</c:v>
                </c:pt>
                <c:pt idx="1327">
                  <c:v>2159.2616759671623</c:v>
                </c:pt>
                <c:pt idx="1328">
                  <c:v>2162.3748684135453</c:v>
                </c:pt>
                <c:pt idx="1329">
                  <c:v>2165.4898148391608</c:v>
                </c:pt>
                <c:pt idx="1330">
                  <c:v>2168.606515244006</c:v>
                </c:pt>
                <c:pt idx="1331">
                  <c:v>2171.7249696280851</c:v>
                </c:pt>
                <c:pt idx="1332">
                  <c:v>2174.8451779913962</c:v>
                </c:pt>
                <c:pt idx="1333">
                  <c:v>2177.967140333938</c:v>
                </c:pt>
                <c:pt idx="1334">
                  <c:v>2183.503455089106</c:v>
                </c:pt>
                <c:pt idx="1335">
                  <c:v>2186.6306793693429</c:v>
                </c:pt>
                <c:pt idx="1336">
                  <c:v>2189.7596576288129</c:v>
                </c:pt>
                <c:pt idx="1337">
                  <c:v>2192.8903898675148</c:v>
                </c:pt>
                <c:pt idx="1338">
                  <c:v>2196.0228760854484</c:v>
                </c:pt>
                <c:pt idx="1339">
                  <c:v>2199.1571162826126</c:v>
                </c:pt>
                <c:pt idx="1340">
                  <c:v>2202.2931104590098</c:v>
                </c:pt>
                <c:pt idx="1341">
                  <c:v>2205.430858614639</c:v>
                </c:pt>
                <c:pt idx="1342">
                  <c:v>2208.5703607494993</c:v>
                </c:pt>
                <c:pt idx="1343">
                  <c:v>2211.7116168635916</c:v>
                </c:pt>
                <c:pt idx="1344">
                  <c:v>2214.8546269569156</c:v>
                </c:pt>
                <c:pt idx="1345">
                  <c:v>2217.9993910294711</c:v>
                </c:pt>
                <c:pt idx="1346">
                  <c:v>2221.14590908126</c:v>
                </c:pt>
                <c:pt idx="1347">
                  <c:v>2224.2941811122801</c:v>
                </c:pt>
                <c:pt idx="1348">
                  <c:v>2227.4442071225312</c:v>
                </c:pt>
                <c:pt idx="1349">
                  <c:v>2230.5959871120149</c:v>
                </c:pt>
                <c:pt idx="1350">
                  <c:v>2233.7495210807301</c:v>
                </c:pt>
                <c:pt idx="1351">
                  <c:v>2236.9048090286778</c:v>
                </c:pt>
                <c:pt idx="1352">
                  <c:v>2240.0618509558567</c:v>
                </c:pt>
                <c:pt idx="1353">
                  <c:v>2243.2206468622667</c:v>
                </c:pt>
                <c:pt idx="1354">
                  <c:v>2246.3811967479101</c:v>
                </c:pt>
                <c:pt idx="1355">
                  <c:v>2249.5435006127841</c:v>
                </c:pt>
                <c:pt idx="1356">
                  <c:v>2252.7075584568915</c:v>
                </c:pt>
                <c:pt idx="1357">
                  <c:v>2255.8733702802292</c:v>
                </c:pt>
                <c:pt idx="1358">
                  <c:v>2259.0409360827989</c:v>
                </c:pt>
                <c:pt idx="1359">
                  <c:v>2262.2102558646011</c:v>
                </c:pt>
                <c:pt idx="1360">
                  <c:v>2265.3813296256349</c:v>
                </c:pt>
                <c:pt idx="1361">
                  <c:v>2268.5541573659007</c:v>
                </c:pt>
                <c:pt idx="1362">
                  <c:v>2271.7287390853976</c:v>
                </c:pt>
                <c:pt idx="1363">
                  <c:v>2274.9050747841275</c:v>
                </c:pt>
                <c:pt idx="1364">
                  <c:v>2278.083164462088</c:v>
                </c:pt>
                <c:pt idx="1365">
                  <c:v>2281.263008119281</c:v>
                </c:pt>
                <c:pt idx="1366">
                  <c:v>2284.4446057557061</c:v>
                </c:pt>
                <c:pt idx="1367">
                  <c:v>2287.6279573713628</c:v>
                </c:pt>
                <c:pt idx="1368">
                  <c:v>2290.813062966251</c:v>
                </c:pt>
                <c:pt idx="1369">
                  <c:v>2293.9999225403712</c:v>
                </c:pt>
                <c:pt idx="1370">
                  <c:v>2297.1885360937235</c:v>
                </c:pt>
                <c:pt idx="1371">
                  <c:v>2300.3789036263074</c:v>
                </c:pt>
                <c:pt idx="1372">
                  <c:v>2303.5710251381233</c:v>
                </c:pt>
                <c:pt idx="1373">
                  <c:v>2306.7649006291713</c:v>
                </c:pt>
                <c:pt idx="1374">
                  <c:v>2309.9605300994504</c:v>
                </c:pt>
                <c:pt idx="1375">
                  <c:v>2313.157913548961</c:v>
                </c:pt>
                <c:pt idx="1376">
                  <c:v>2316.3570509777055</c:v>
                </c:pt>
                <c:pt idx="1377">
                  <c:v>2319.5579423856798</c:v>
                </c:pt>
                <c:pt idx="1378">
                  <c:v>2322.7605877728865</c:v>
                </c:pt>
                <c:pt idx="1379">
                  <c:v>2325.9649871393258</c:v>
                </c:pt>
                <c:pt idx="1380">
                  <c:v>2329.1711404849952</c:v>
                </c:pt>
                <c:pt idx="1381">
                  <c:v>2334.8758372464204</c:v>
                </c:pt>
                <c:pt idx="1382">
                  <c:v>2338.0872525297864</c:v>
                </c:pt>
                <c:pt idx="1383">
                  <c:v>2341.300421792384</c:v>
                </c:pt>
                <c:pt idx="1384">
                  <c:v>2344.5153450342132</c:v>
                </c:pt>
                <c:pt idx="1385">
                  <c:v>2347.7320222552753</c:v>
                </c:pt>
                <c:pt idx="1386">
                  <c:v>2350.9504534555685</c:v>
                </c:pt>
                <c:pt idx="1387">
                  <c:v>2354.1706386350938</c:v>
                </c:pt>
                <c:pt idx="1388">
                  <c:v>2357.3925777938512</c:v>
                </c:pt>
                <c:pt idx="1389">
                  <c:v>2360.6162709318392</c:v>
                </c:pt>
                <c:pt idx="1390">
                  <c:v>2363.8417180490605</c:v>
                </c:pt>
                <c:pt idx="1391">
                  <c:v>2367.0689191455135</c:v>
                </c:pt>
                <c:pt idx="1392">
                  <c:v>2370.2978742211972</c:v>
                </c:pt>
                <c:pt idx="1393">
                  <c:v>2373.5285832761133</c:v>
                </c:pt>
                <c:pt idx="1394">
                  <c:v>2376.7610463102615</c:v>
                </c:pt>
                <c:pt idx="1395">
                  <c:v>2379.9952633236417</c:v>
                </c:pt>
                <c:pt idx="1396">
                  <c:v>2383.2312343162534</c:v>
                </c:pt>
                <c:pt idx="1397">
                  <c:v>2386.4689592880968</c:v>
                </c:pt>
                <c:pt idx="1398">
                  <c:v>2389.7084382391722</c:v>
                </c:pt>
                <c:pt idx="1399">
                  <c:v>2392.9496711694787</c:v>
                </c:pt>
                <c:pt idx="1400">
                  <c:v>2396.1926580790191</c:v>
                </c:pt>
                <c:pt idx="1401">
                  <c:v>2399.4373989677902</c:v>
                </c:pt>
                <c:pt idx="1402">
                  <c:v>2402.6838938357919</c:v>
                </c:pt>
                <c:pt idx="1403">
                  <c:v>2405.9321426830265</c:v>
                </c:pt>
                <c:pt idx="1404">
                  <c:v>2409.1821455094932</c:v>
                </c:pt>
                <c:pt idx="1405">
                  <c:v>2412.4339023151915</c:v>
                </c:pt>
                <c:pt idx="1406">
                  <c:v>2415.6874131001223</c:v>
                </c:pt>
                <c:pt idx="1407">
                  <c:v>2418.9426778642837</c:v>
                </c:pt>
                <c:pt idx="1408">
                  <c:v>2422.1996966076772</c:v>
                </c:pt>
                <c:pt idx="1409">
                  <c:v>2425.4584693303027</c:v>
                </c:pt>
                <c:pt idx="1410">
                  <c:v>2428.7189960321616</c:v>
                </c:pt>
                <c:pt idx="1411">
                  <c:v>2431.9812767132503</c:v>
                </c:pt>
                <c:pt idx="1412">
                  <c:v>2435.245311373571</c:v>
                </c:pt>
                <c:pt idx="1413">
                  <c:v>2438.5111000131242</c:v>
                </c:pt>
                <c:pt idx="1414">
                  <c:v>2441.778642631909</c:v>
                </c:pt>
                <c:pt idx="1415">
                  <c:v>2445.0479392299258</c:v>
                </c:pt>
                <c:pt idx="1416">
                  <c:v>2448.3189898071741</c:v>
                </c:pt>
                <c:pt idx="1417">
                  <c:v>2451.5917943636546</c:v>
                </c:pt>
                <c:pt idx="1418">
                  <c:v>2454.8663528993666</c:v>
                </c:pt>
                <c:pt idx="1419">
                  <c:v>2458.1426654143106</c:v>
                </c:pt>
                <c:pt idx="1420">
                  <c:v>2461.4207319084871</c:v>
                </c:pt>
                <c:pt idx="1421">
                  <c:v>2464.7005523818943</c:v>
                </c:pt>
                <c:pt idx="1422">
                  <c:v>2467.982126834534</c:v>
                </c:pt>
                <c:pt idx="1423">
                  <c:v>2471.2654552664058</c:v>
                </c:pt>
                <c:pt idx="1424">
                  <c:v>2474.5505376775081</c:v>
                </c:pt>
                <c:pt idx="1425">
                  <c:v>2477.8373740678439</c:v>
                </c:pt>
                <c:pt idx="1426">
                  <c:v>2481.1259644374109</c:v>
                </c:pt>
                <c:pt idx="1427">
                  <c:v>2484.4163087862094</c:v>
                </c:pt>
                <c:pt idx="1428">
                  <c:v>2490.2893875538903</c:v>
                </c:pt>
                <c:pt idx="1429">
                  <c:v>2493.5849938403849</c:v>
                </c:pt>
                <c:pt idx="1430">
                  <c:v>2496.8823541061106</c:v>
                </c:pt>
                <c:pt idx="1431">
                  <c:v>2500.1814683510688</c:v>
                </c:pt>
                <c:pt idx="1432">
                  <c:v>2503.4823365752586</c:v>
                </c:pt>
                <c:pt idx="1433">
                  <c:v>2506.78495877868</c:v>
                </c:pt>
                <c:pt idx="1434">
                  <c:v>2510.0893349613339</c:v>
                </c:pt>
                <c:pt idx="1435">
                  <c:v>2513.3954651232193</c:v>
                </c:pt>
                <c:pt idx="1436">
                  <c:v>2516.7033492643359</c:v>
                </c:pt>
                <c:pt idx="1437">
                  <c:v>2520.0129873846849</c:v>
                </c:pt>
                <c:pt idx="1438">
                  <c:v>2523.3243794842656</c:v>
                </c:pt>
                <c:pt idx="1439">
                  <c:v>2526.6375255630792</c:v>
                </c:pt>
                <c:pt idx="1440">
                  <c:v>2529.9524256211234</c:v>
                </c:pt>
                <c:pt idx="1441">
                  <c:v>2533.2690796583997</c:v>
                </c:pt>
                <c:pt idx="1442">
                  <c:v>2536.5874876749076</c:v>
                </c:pt>
                <c:pt idx="1443">
                  <c:v>2539.9076496706471</c:v>
                </c:pt>
                <c:pt idx="1444">
                  <c:v>2543.2295656456195</c:v>
                </c:pt>
                <c:pt idx="1445">
                  <c:v>2546.5532355998234</c:v>
                </c:pt>
                <c:pt idx="1446">
                  <c:v>2549.8786595332585</c:v>
                </c:pt>
                <c:pt idx="1447">
                  <c:v>2553.2058374459257</c:v>
                </c:pt>
                <c:pt idx="1448">
                  <c:v>2556.5347693378253</c:v>
                </c:pt>
                <c:pt idx="1449">
                  <c:v>2559.8654552089565</c:v>
                </c:pt>
                <c:pt idx="1450">
                  <c:v>2563.1978950593193</c:v>
                </c:pt>
                <c:pt idx="1451">
                  <c:v>2566.5320888889141</c:v>
                </c:pt>
                <c:pt idx="1452">
                  <c:v>2569.8680366977401</c:v>
                </c:pt>
                <c:pt idx="1453">
                  <c:v>2573.2057384857985</c:v>
                </c:pt>
                <c:pt idx="1454">
                  <c:v>2576.5451942530894</c:v>
                </c:pt>
                <c:pt idx="1455">
                  <c:v>2579.8864039996115</c:v>
                </c:pt>
                <c:pt idx="1456">
                  <c:v>2583.2293677253647</c:v>
                </c:pt>
                <c:pt idx="1457">
                  <c:v>2586.5740854303504</c:v>
                </c:pt>
                <c:pt idx="1458">
                  <c:v>2590.0031667118142</c:v>
                </c:pt>
                <c:pt idx="1459">
                  <c:v>2593.4340569905567</c:v>
                </c:pt>
                <c:pt idx="1460">
                  <c:v>2596.8667562665778</c:v>
                </c:pt>
                <c:pt idx="1461">
                  <c:v>2600.3012645398767</c:v>
                </c:pt>
                <c:pt idx="1462">
                  <c:v>2603.7375818104547</c:v>
                </c:pt>
                <c:pt idx="1463">
                  <c:v>2607.1757080783113</c:v>
                </c:pt>
                <c:pt idx="1464">
                  <c:v>2610.6156433434476</c:v>
                </c:pt>
                <c:pt idx="1465">
                  <c:v>2614.0573876058606</c:v>
                </c:pt>
                <c:pt idx="1466">
                  <c:v>2617.5009408655533</c:v>
                </c:pt>
                <c:pt idx="1467">
                  <c:v>2620.946303122525</c:v>
                </c:pt>
                <c:pt idx="1468">
                  <c:v>2624.3934743767741</c:v>
                </c:pt>
                <c:pt idx="1469">
                  <c:v>2627.8424546283031</c:v>
                </c:pt>
                <c:pt idx="1470">
                  <c:v>2631.2932438771099</c:v>
                </c:pt>
                <c:pt idx="1471">
                  <c:v>2634.7458421231959</c:v>
                </c:pt>
                <c:pt idx="1472">
                  <c:v>2638.2002493665595</c:v>
                </c:pt>
                <c:pt idx="1473">
                  <c:v>2641.6564656072028</c:v>
                </c:pt>
                <c:pt idx="1474">
                  <c:v>2645.1144908451251</c:v>
                </c:pt>
                <c:pt idx="1475">
                  <c:v>2651.3230964451914</c:v>
                </c:pt>
                <c:pt idx="1476">
                  <c:v>2654.7865486749488</c:v>
                </c:pt>
                <c:pt idx="1477">
                  <c:v>2658.2518099019844</c:v>
                </c:pt>
                <c:pt idx="1478">
                  <c:v>2662.9773539108464</c:v>
                </c:pt>
                <c:pt idx="1479">
                  <c:v>2667.7055335007522</c:v>
                </c:pt>
                <c:pt idx="1480">
                  <c:v>2672.4363486717025</c:v>
                </c:pt>
                <c:pt idx="1481">
                  <c:v>2677.1697994236988</c:v>
                </c:pt>
                <c:pt idx="1482">
                  <c:v>2681.9058857567402</c:v>
                </c:pt>
                <c:pt idx="1483">
                  <c:v>2686.644607670828</c:v>
                </c:pt>
                <c:pt idx="1484">
                  <c:v>2691.3859651659582</c:v>
                </c:pt>
                <c:pt idx="1485">
                  <c:v>2696.1299582421357</c:v>
                </c:pt>
                <c:pt idx="1486">
                  <c:v>2700.8765868993578</c:v>
                </c:pt>
                <c:pt idx="1487">
                  <c:v>2705.6258511376241</c:v>
                </c:pt>
                <c:pt idx="1488">
                  <c:v>2710.3777509569372</c:v>
                </c:pt>
                <c:pt idx="1489">
                  <c:v>2715.132286357295</c:v>
                </c:pt>
                <c:pt idx="1490">
                  <c:v>2719.8894573386965</c:v>
                </c:pt>
                <c:pt idx="1491">
                  <c:v>2724.6492639011449</c:v>
                </c:pt>
                <c:pt idx="1492">
                  <c:v>2729.4117060446374</c:v>
                </c:pt>
                <c:pt idx="1493">
                  <c:v>2734.1767837691759</c:v>
                </c:pt>
                <c:pt idx="1494">
                  <c:v>2738.9444970747595</c:v>
                </c:pt>
                <c:pt idx="1495">
                  <c:v>2743.7148459613882</c:v>
                </c:pt>
                <c:pt idx="1496">
                  <c:v>2748.4878304290605</c:v>
                </c:pt>
                <c:pt idx="1497">
                  <c:v>2753.2634504777793</c:v>
                </c:pt>
                <c:pt idx="1498">
                  <c:v>2758.0417061075445</c:v>
                </c:pt>
                <c:pt idx="1499">
                  <c:v>2762.8225973183535</c:v>
                </c:pt>
                <c:pt idx="1500">
                  <c:v>2767.6061241102066</c:v>
                </c:pt>
                <c:pt idx="1501">
                  <c:v>2772.3922864831056</c:v>
                </c:pt>
                <c:pt idx="1502">
                  <c:v>2777.1810844370507</c:v>
                </c:pt>
                <c:pt idx="1503">
                  <c:v>2781.9725179720404</c:v>
                </c:pt>
                <c:pt idx="1504">
                  <c:v>2786.7665870880751</c:v>
                </c:pt>
                <c:pt idx="1505">
                  <c:v>2791.5632917851553</c:v>
                </c:pt>
                <c:pt idx="1506">
                  <c:v>2796.3626320632789</c:v>
                </c:pt>
                <c:pt idx="1507">
                  <c:v>2801.1646079224497</c:v>
                </c:pt>
                <c:pt idx="1508">
                  <c:v>2805.9692193626665</c:v>
                </c:pt>
                <c:pt idx="1509">
                  <c:v>2810.7764663839262</c:v>
                </c:pt>
                <c:pt idx="1510">
                  <c:v>2815.5863489862313</c:v>
                </c:pt>
                <c:pt idx="1511">
                  <c:v>2820.3988671695824</c:v>
                </c:pt>
                <c:pt idx="1512">
                  <c:v>2825.2140209339777</c:v>
                </c:pt>
                <c:pt idx="1513">
                  <c:v>2830.0318102794204</c:v>
                </c:pt>
                <c:pt idx="1514">
                  <c:v>2834.8522352059072</c:v>
                </c:pt>
                <c:pt idx="1515">
                  <c:v>2839.6752957134381</c:v>
                </c:pt>
                <c:pt idx="1516">
                  <c:v>2844.5009918020141</c:v>
                </c:pt>
                <c:pt idx="1517">
                  <c:v>2849.3293234716361</c:v>
                </c:pt>
                <c:pt idx="1518">
                  <c:v>2854.1602907223046</c:v>
                </c:pt>
                <c:pt idx="1519">
                  <c:v>2858.9938935540149</c:v>
                </c:pt>
                <c:pt idx="1520">
                  <c:v>2863.830131966773</c:v>
                </c:pt>
                <c:pt idx="1521">
                  <c:v>2868.6690059605753</c:v>
                </c:pt>
                <c:pt idx="1522">
                  <c:v>2873.5105155354217</c:v>
                </c:pt>
                <c:pt idx="1523">
                  <c:v>2882.4885695606413</c:v>
                </c:pt>
                <c:pt idx="1524">
                  <c:v>2887.3379858786234</c:v>
                </c:pt>
                <c:pt idx="1525">
                  <c:v>2892.1900377776515</c:v>
                </c:pt>
                <c:pt idx="1526">
                  <c:v>2897.0447252577251</c:v>
                </c:pt>
                <c:pt idx="1527">
                  <c:v>2901.9020483188451</c:v>
                </c:pt>
                <c:pt idx="1528">
                  <c:v>2906.7620069610075</c:v>
                </c:pt>
                <c:pt idx="1529">
                  <c:v>2911.6246011842168</c:v>
                </c:pt>
                <c:pt idx="1530">
                  <c:v>2916.4898309884707</c:v>
                </c:pt>
                <c:pt idx="1531">
                  <c:v>2921.3576963737692</c:v>
                </c:pt>
                <c:pt idx="1532">
                  <c:v>2926.228197340115</c:v>
                </c:pt>
                <c:pt idx="1533">
                  <c:v>2931.1013338875041</c:v>
                </c:pt>
                <c:pt idx="1534">
                  <c:v>2935.9771060159374</c:v>
                </c:pt>
                <c:pt idx="1535">
                  <c:v>2940.8555137254175</c:v>
                </c:pt>
                <c:pt idx="1536">
                  <c:v>2945.7365570159423</c:v>
                </c:pt>
                <c:pt idx="1537">
                  <c:v>2950.6202358875121</c:v>
                </c:pt>
                <c:pt idx="1538">
                  <c:v>2955.5065503401279</c:v>
                </c:pt>
                <c:pt idx="1539">
                  <c:v>2960.3955003737883</c:v>
                </c:pt>
                <c:pt idx="1540">
                  <c:v>2965.2870859884933</c:v>
                </c:pt>
                <c:pt idx="1541">
                  <c:v>2970.1813071842439</c:v>
                </c:pt>
                <c:pt idx="1542">
                  <c:v>2975.0781639610404</c:v>
                </c:pt>
                <c:pt idx="1543">
                  <c:v>2979.9776563188821</c:v>
                </c:pt>
                <c:pt idx="1544">
                  <c:v>2984.8797842577674</c:v>
                </c:pt>
                <c:pt idx="1545">
                  <c:v>2989.7845477776987</c:v>
                </c:pt>
                <c:pt idx="1546">
                  <c:v>2994.691946878675</c:v>
                </c:pt>
                <c:pt idx="1547">
                  <c:v>2999.6019815606969</c:v>
                </c:pt>
                <c:pt idx="1548">
                  <c:v>3004.5146518237639</c:v>
                </c:pt>
                <c:pt idx="1549">
                  <c:v>3009.4299576678759</c:v>
                </c:pt>
                <c:pt idx="1550">
                  <c:v>3014.3478990930325</c:v>
                </c:pt>
                <c:pt idx="1551">
                  <c:v>3019.2684760992342</c:v>
                </c:pt>
                <c:pt idx="1552">
                  <c:v>3024.1916886864824</c:v>
                </c:pt>
                <c:pt idx="1553">
                  <c:v>3029.1175368547747</c:v>
                </c:pt>
                <c:pt idx="1554">
                  <c:v>3034.046020604113</c:v>
                </c:pt>
                <c:pt idx="1555">
                  <c:v>3038.9771399344954</c:v>
                </c:pt>
                <c:pt idx="1556">
                  <c:v>3043.9108948459225</c:v>
                </c:pt>
                <c:pt idx="1557">
                  <c:v>3048.8472853383964</c:v>
                </c:pt>
                <c:pt idx="1558">
                  <c:v>3053.7863114119154</c:v>
                </c:pt>
                <c:pt idx="1559">
                  <c:v>3058.7279730664791</c:v>
                </c:pt>
                <c:pt idx="1560">
                  <c:v>3063.6722703020864</c:v>
                </c:pt>
                <c:pt idx="1561">
                  <c:v>3068.6192031187402</c:v>
                </c:pt>
                <c:pt idx="1562">
                  <c:v>3073.5687715164404</c:v>
                </c:pt>
                <c:pt idx="1563">
                  <c:v>3078.5209754951838</c:v>
                </c:pt>
                <c:pt idx="1564">
                  <c:v>3083.4758150549724</c:v>
                </c:pt>
                <c:pt idx="1565">
                  <c:v>3088.4332901958073</c:v>
                </c:pt>
                <c:pt idx="1566">
                  <c:v>3093.393400917686</c:v>
                </c:pt>
                <c:pt idx="1567">
                  <c:v>3098.356147220612</c:v>
                </c:pt>
                <c:pt idx="1568">
                  <c:v>3103.3215291045826</c:v>
                </c:pt>
                <c:pt idx="1569">
                  <c:v>3112.5473277480437</c:v>
                </c:pt>
                <c:pt idx="1570">
                  <c:v>3117.5206163751495</c:v>
                </c:pt>
                <c:pt idx="1571">
                  <c:v>3122.4965405833013</c:v>
                </c:pt>
                <c:pt idx="1572">
                  <c:v>3127.4751003724955</c:v>
                </c:pt>
                <c:pt idx="1573">
                  <c:v>3132.4562957427365</c:v>
                </c:pt>
                <c:pt idx="1574">
                  <c:v>3137.4401266940226</c:v>
                </c:pt>
                <c:pt idx="1575">
                  <c:v>3142.4265932263534</c:v>
                </c:pt>
                <c:pt idx="1576">
                  <c:v>3147.4156953397301</c:v>
                </c:pt>
                <c:pt idx="1577">
                  <c:v>3152.4074330341523</c:v>
                </c:pt>
                <c:pt idx="1578">
                  <c:v>3157.4018063096178</c:v>
                </c:pt>
                <c:pt idx="1579">
                  <c:v>3162.3988151661292</c:v>
                </c:pt>
                <c:pt idx="1580">
                  <c:v>3167.3984596036862</c:v>
                </c:pt>
                <c:pt idx="1581">
                  <c:v>3172.4007396222892</c:v>
                </c:pt>
                <c:pt idx="1582">
                  <c:v>3177.4056552219354</c:v>
                </c:pt>
                <c:pt idx="1583">
                  <c:v>3182.4132064026289</c:v>
                </c:pt>
                <c:pt idx="1584">
                  <c:v>3187.4233931643648</c:v>
                </c:pt>
                <c:pt idx="1585">
                  <c:v>3192.4362155071485</c:v>
                </c:pt>
                <c:pt idx="1586">
                  <c:v>3197.4516734309773</c:v>
                </c:pt>
                <c:pt idx="1587">
                  <c:v>3202.4697669358493</c:v>
                </c:pt>
                <c:pt idx="1588">
                  <c:v>3207.4904960217668</c:v>
                </c:pt>
                <c:pt idx="1589">
                  <c:v>3212.5138606887303</c:v>
                </c:pt>
                <c:pt idx="1590">
                  <c:v>3217.5398609367389</c:v>
                </c:pt>
                <c:pt idx="1591">
                  <c:v>3222.5684967657921</c:v>
                </c:pt>
                <c:pt idx="1592">
                  <c:v>3227.5997681758909</c:v>
                </c:pt>
                <c:pt idx="1593">
                  <c:v>3232.633675167036</c:v>
                </c:pt>
                <c:pt idx="1594">
                  <c:v>3237.6702177392235</c:v>
                </c:pt>
                <c:pt idx="1595">
                  <c:v>3242.7093958924575</c:v>
                </c:pt>
                <c:pt idx="1596">
                  <c:v>3247.7512096267383</c:v>
                </c:pt>
                <c:pt idx="1597">
                  <c:v>3252.7956589420623</c:v>
                </c:pt>
                <c:pt idx="1598">
                  <c:v>3257.842743838431</c:v>
                </c:pt>
                <c:pt idx="1599">
                  <c:v>3262.8924643158466</c:v>
                </c:pt>
                <c:pt idx="1600">
                  <c:v>3267.9448203743059</c:v>
                </c:pt>
                <c:pt idx="1601">
                  <c:v>3272.9998120138125</c:v>
                </c:pt>
                <c:pt idx="1602">
                  <c:v>3278.0574392343619</c:v>
                </c:pt>
                <c:pt idx="1603">
                  <c:v>3283.1177020359582</c:v>
                </c:pt>
                <c:pt idx="1604">
                  <c:v>3288.1806004185978</c:v>
                </c:pt>
                <c:pt idx="1605">
                  <c:v>3293.2461343822833</c:v>
                </c:pt>
                <c:pt idx="1606">
                  <c:v>3298.3143039270153</c:v>
                </c:pt>
                <c:pt idx="1607">
                  <c:v>3303.385109052791</c:v>
                </c:pt>
                <c:pt idx="1608">
                  <c:v>3308.4585497596117</c:v>
                </c:pt>
                <c:pt idx="1609">
                  <c:v>3313.5346260474785</c:v>
                </c:pt>
                <c:pt idx="1610">
                  <c:v>3318.6133379163889</c:v>
                </c:pt>
                <c:pt idx="1611">
                  <c:v>3323.6946853663462</c:v>
                </c:pt>
                <c:pt idx="1612">
                  <c:v>3328.7786683973486</c:v>
                </c:pt>
                <c:pt idx="1613">
                  <c:v>3333.8652870093952</c:v>
                </c:pt>
                <c:pt idx="1614">
                  <c:v>3338.9545412024868</c:v>
                </c:pt>
                <c:pt idx="1615">
                  <c:v>3344.0464309766244</c:v>
                </c:pt>
                <c:pt idx="1616">
                  <c:v>3353.525245400423</c:v>
                </c:pt>
                <c:pt idx="1617">
                  <c:v>3358.6250419176963</c:v>
                </c:pt>
                <c:pt idx="1618">
                  <c:v>3363.7274740160137</c:v>
                </c:pt>
                <c:pt idx="1619">
                  <c:v>3368.8325416953762</c:v>
                </c:pt>
                <c:pt idx="1620">
                  <c:v>3373.9402449557856</c:v>
                </c:pt>
                <c:pt idx="1621">
                  <c:v>3379.0505837972387</c:v>
                </c:pt>
                <c:pt idx="1622">
                  <c:v>3384.1635582197364</c:v>
                </c:pt>
                <c:pt idx="1623">
                  <c:v>3389.2791682232805</c:v>
                </c:pt>
                <c:pt idx="1624">
                  <c:v>3394.3974138078697</c:v>
                </c:pt>
                <c:pt idx="1625">
                  <c:v>3399.518294973504</c:v>
                </c:pt>
                <c:pt idx="1626">
                  <c:v>3404.6418117201829</c:v>
                </c:pt>
                <c:pt idx="1627">
                  <c:v>3409.7679640479073</c:v>
                </c:pt>
                <c:pt idx="1628">
                  <c:v>3414.8967519566763</c:v>
                </c:pt>
                <c:pt idx="1629">
                  <c:v>3420.0281754464904</c:v>
                </c:pt>
                <c:pt idx="1630">
                  <c:v>3425.1622345173514</c:v>
                </c:pt>
                <c:pt idx="1631">
                  <c:v>3430.2989291692566</c:v>
                </c:pt>
                <c:pt idx="1632">
                  <c:v>3435.4382594022049</c:v>
                </c:pt>
                <c:pt idx="1633">
                  <c:v>3440.5802252162007</c:v>
                </c:pt>
                <c:pt idx="1634">
                  <c:v>3445.7248266112415</c:v>
                </c:pt>
                <c:pt idx="1635">
                  <c:v>3450.8720635873269</c:v>
                </c:pt>
                <c:pt idx="1636">
                  <c:v>3456.0219361444579</c:v>
                </c:pt>
                <c:pt idx="1637">
                  <c:v>3461.1744442826334</c:v>
                </c:pt>
                <c:pt idx="1638">
                  <c:v>3466.3295880018541</c:v>
                </c:pt>
                <c:pt idx="1639">
                  <c:v>3471.4873673021198</c:v>
                </c:pt>
                <c:pt idx="1640">
                  <c:v>3476.6477821834324</c:v>
                </c:pt>
                <c:pt idx="1641">
                  <c:v>3481.8108326457877</c:v>
                </c:pt>
                <c:pt idx="1642">
                  <c:v>3486.9765186891896</c:v>
                </c:pt>
                <c:pt idx="1643">
                  <c:v>3492.1448403136369</c:v>
                </c:pt>
                <c:pt idx="1644">
                  <c:v>3497.3157975191284</c:v>
                </c:pt>
                <c:pt idx="1645">
                  <c:v>3502.4893903056654</c:v>
                </c:pt>
                <c:pt idx="1646">
                  <c:v>3507.6656186732484</c:v>
                </c:pt>
                <c:pt idx="1647">
                  <c:v>3512.8444826218756</c:v>
                </c:pt>
                <c:pt idx="1648">
                  <c:v>3518.0259821515483</c:v>
                </c:pt>
                <c:pt idx="1649">
                  <c:v>3523.2101172622656</c:v>
                </c:pt>
                <c:pt idx="1650">
                  <c:v>6000</c:v>
                </c:pt>
              </c:numCache>
            </c:numRef>
          </c:xVal>
          <c:yVal>
            <c:numRef>
              <c:f>'Curves Lambda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5-7D10-4948-A02B-732F12A800BC}"/>
            </c:ext>
          </c:extLst>
        </c:ser>
        <c:ser>
          <c:idx val="14"/>
          <c:order val="6"/>
          <c:tx>
            <c:v>GUI</c:v>
          </c:tx>
          <c:spPr>
            <a:ln w="19050">
              <a:solidFill>
                <a:schemeClr val="bg1">
                  <a:lumMod val="50000"/>
                </a:schemeClr>
              </a:solidFill>
              <a:prstDash val="sysDash"/>
            </a:ln>
          </c:spPr>
          <c:marker>
            <c:symbol val="none"/>
          </c:marker>
          <c:xVal>
            <c:numRef>
              <c:f>'Curves Lambda train'!$AH$2:$AH$5000</c:f>
              <c:numCache>
                <c:formatCode>General</c:formatCode>
                <c:ptCount val="4999"/>
                <c:pt idx="400">
                  <c:v>73.392588396249593</c:v>
                </c:pt>
                <c:pt idx="401">
                  <c:v>74.024312156806303</c:v>
                </c:pt>
                <c:pt idx="402">
                  <c:v>74.820339535894519</c:v>
                </c:pt>
                <c:pt idx="403">
                  <c:v>75.618349548554448</c:v>
                </c:pt>
                <c:pt idx="404">
                  <c:v>76.41834219478632</c:v>
                </c:pt>
                <c:pt idx="405">
                  <c:v>77.220317474590018</c:v>
                </c:pt>
                <c:pt idx="406">
                  <c:v>78.024275387965545</c:v>
                </c:pt>
                <c:pt idx="407">
                  <c:v>78.830215934912843</c:v>
                </c:pt>
                <c:pt idx="408">
                  <c:v>79.638139115431969</c:v>
                </c:pt>
                <c:pt idx="409">
                  <c:v>80.448044929522936</c:v>
                </c:pt>
                <c:pt idx="410">
                  <c:v>81.259933377185789</c:v>
                </c:pt>
                <c:pt idx="411">
                  <c:v>82.073804458420383</c:v>
                </c:pt>
                <c:pt idx="412">
                  <c:v>82.889658173226849</c:v>
                </c:pt>
                <c:pt idx="413">
                  <c:v>83.707494521605099</c:v>
                </c:pt>
                <c:pt idx="414">
                  <c:v>84.52731350355522</c:v>
                </c:pt>
                <c:pt idx="415">
                  <c:v>85.349115119077126</c:v>
                </c:pt>
                <c:pt idx="416">
                  <c:v>86.172899368170903</c:v>
                </c:pt>
                <c:pt idx="417">
                  <c:v>86.998666250836493</c:v>
                </c:pt>
                <c:pt idx="418">
                  <c:v>87.826415767073897</c:v>
                </c:pt>
                <c:pt idx="419">
                  <c:v>88.6561479168831</c:v>
                </c:pt>
                <c:pt idx="420">
                  <c:v>89.487862700264159</c:v>
                </c:pt>
                <c:pt idx="421">
                  <c:v>90.321560117217103</c:v>
                </c:pt>
                <c:pt idx="422">
                  <c:v>91.157240167741818</c:v>
                </c:pt>
                <c:pt idx="423">
                  <c:v>91.994902851838305</c:v>
                </c:pt>
                <c:pt idx="424">
                  <c:v>92.834548169506675</c:v>
                </c:pt>
                <c:pt idx="425">
                  <c:v>93.676176120746888</c:v>
                </c:pt>
                <c:pt idx="426">
                  <c:v>94.519786705558943</c:v>
                </c:pt>
                <c:pt idx="427">
                  <c:v>95.365379923942811</c:v>
                </c:pt>
                <c:pt idx="428">
                  <c:v>96.212955775898379</c:v>
                </c:pt>
                <c:pt idx="429">
                  <c:v>97.062514261425903</c:v>
                </c:pt>
                <c:pt idx="430">
                  <c:v>97.914055380525241</c:v>
                </c:pt>
                <c:pt idx="431">
                  <c:v>98.767579133196421</c:v>
                </c:pt>
                <c:pt idx="432">
                  <c:v>99.623085519439371</c:v>
                </c:pt>
                <c:pt idx="433">
                  <c:v>100.48057453925414</c:v>
                </c:pt>
                <c:pt idx="434">
                  <c:v>101.34004619264078</c:v>
                </c:pt>
                <c:pt idx="435">
                  <c:v>102.20150047959923</c:v>
                </c:pt>
                <c:pt idx="436">
                  <c:v>103.06493740012954</c:v>
                </c:pt>
                <c:pt idx="437">
                  <c:v>103.93035695423164</c:v>
                </c:pt>
                <c:pt idx="438">
                  <c:v>104.79775914190556</c:v>
                </c:pt>
                <c:pt idx="439">
                  <c:v>105.66714396315129</c:v>
                </c:pt>
                <c:pt idx="440">
                  <c:v>106.53851141796891</c:v>
                </c:pt>
                <c:pt idx="441">
                  <c:v>107.41186150635832</c:v>
                </c:pt>
                <c:pt idx="442">
                  <c:v>108.28719422831959</c:v>
                </c:pt>
                <c:pt idx="443">
                  <c:v>109.16450958385256</c:v>
                </c:pt>
                <c:pt idx="444">
                  <c:v>110.04380757295749</c:v>
                </c:pt>
                <c:pt idx="445">
                  <c:v>110.92508819563422</c:v>
                </c:pt>
                <c:pt idx="446">
                  <c:v>111.8083514518828</c:v>
                </c:pt>
                <c:pt idx="447">
                  <c:v>112.69359734170318</c:v>
                </c:pt>
                <c:pt idx="448">
                  <c:v>113.58082586509526</c:v>
                </c:pt>
                <c:pt idx="449">
                  <c:v>114.4700370220593</c:v>
                </c:pt>
                <c:pt idx="450">
                  <c:v>115.3612308125952</c:v>
                </c:pt>
                <c:pt idx="451">
                  <c:v>116.25440723670289</c:v>
                </c:pt>
                <c:pt idx="452">
                  <c:v>117.14956629438235</c:v>
                </c:pt>
                <c:pt idx="453">
                  <c:v>118.04670798563363</c:v>
                </c:pt>
                <c:pt idx="454">
                  <c:v>118.94583231045684</c:v>
                </c:pt>
                <c:pt idx="455">
                  <c:v>119.84693926885181</c:v>
                </c:pt>
                <c:pt idx="456">
                  <c:v>120.75002886081859</c:v>
                </c:pt>
                <c:pt idx="457">
                  <c:v>121.65510108635725</c:v>
                </c:pt>
                <c:pt idx="458">
                  <c:v>122.56215594546765</c:v>
                </c:pt>
                <c:pt idx="459">
                  <c:v>123.47119343814997</c:v>
                </c:pt>
                <c:pt idx="460">
                  <c:v>124.38221356440405</c:v>
                </c:pt>
                <c:pt idx="461">
                  <c:v>125.29521632423</c:v>
                </c:pt>
                <c:pt idx="462">
                  <c:v>126.21020171762778</c:v>
                </c:pt>
                <c:pt idx="463">
                  <c:v>127.12716974459734</c:v>
                </c:pt>
                <c:pt idx="464">
                  <c:v>128.04612040513871</c:v>
                </c:pt>
                <c:pt idx="465">
                  <c:v>128.96705369925201</c:v>
                </c:pt>
                <c:pt idx="466">
                  <c:v>129.8899696269371</c:v>
                </c:pt>
                <c:pt idx="467">
                  <c:v>130.814868188194</c:v>
                </c:pt>
                <c:pt idx="468">
                  <c:v>131.74174938302261</c:v>
                </c:pt>
                <c:pt idx="469">
                  <c:v>132.67061321142322</c:v>
                </c:pt>
                <c:pt idx="470">
                  <c:v>133.6014596733956</c:v>
                </c:pt>
                <c:pt idx="471">
                  <c:v>134.5342887689398</c:v>
                </c:pt>
                <c:pt idx="472">
                  <c:v>135.46910049805578</c:v>
                </c:pt>
                <c:pt idx="473">
                  <c:v>136.40589486074362</c:v>
                </c:pt>
                <c:pt idx="474">
                  <c:v>137.34467185700331</c:v>
                </c:pt>
                <c:pt idx="475">
                  <c:v>138.28543148683482</c:v>
                </c:pt>
                <c:pt idx="476">
                  <c:v>139.22817375023811</c:v>
                </c:pt>
                <c:pt idx="477">
                  <c:v>140.17289864721329</c:v>
                </c:pt>
                <c:pt idx="478">
                  <c:v>141.11960617776023</c:v>
                </c:pt>
                <c:pt idx="479">
                  <c:v>142.06829634187906</c:v>
                </c:pt>
                <c:pt idx="480">
                  <c:v>143.01896913956963</c:v>
                </c:pt>
                <c:pt idx="481">
                  <c:v>143.97162457083212</c:v>
                </c:pt>
                <c:pt idx="482">
                  <c:v>144.92626263566643</c:v>
                </c:pt>
                <c:pt idx="483">
                  <c:v>145.88288333407252</c:v>
                </c:pt>
                <c:pt idx="484">
                  <c:v>146.8414866660504</c:v>
                </c:pt>
                <c:pt idx="485">
                  <c:v>147.8020726316002</c:v>
                </c:pt>
                <c:pt idx="486">
                  <c:v>148.76464123072182</c:v>
                </c:pt>
                <c:pt idx="487">
                  <c:v>149.72919246341525</c:v>
                </c:pt>
                <c:pt idx="488">
                  <c:v>150.69572632968041</c:v>
                </c:pt>
                <c:pt idx="489">
                  <c:v>151.66424282951749</c:v>
                </c:pt>
                <c:pt idx="490">
                  <c:v>152.63474196292643</c:v>
                </c:pt>
                <c:pt idx="491">
                  <c:v>153.60722372990719</c:v>
                </c:pt>
                <c:pt idx="492">
                  <c:v>154.58168813045972</c:v>
                </c:pt>
                <c:pt idx="493">
                  <c:v>155.558135164584</c:v>
                </c:pt>
                <c:pt idx="494">
                  <c:v>156.53656483228025</c:v>
                </c:pt>
                <c:pt idx="495">
                  <c:v>157.51697713354829</c:v>
                </c:pt>
                <c:pt idx="496">
                  <c:v>158.4993720683882</c:v>
                </c:pt>
                <c:pt idx="497">
                  <c:v>159.48374963679981</c:v>
                </c:pt>
                <c:pt idx="498">
                  <c:v>160.47010983878329</c:v>
                </c:pt>
                <c:pt idx="499">
                  <c:v>161.45845267433864</c:v>
                </c:pt>
                <c:pt idx="500">
                  <c:v>162.4487781434658</c:v>
                </c:pt>
                <c:pt idx="501">
                  <c:v>163.44108624616473</c:v>
                </c:pt>
                <c:pt idx="502">
                  <c:v>164.43537698243557</c:v>
                </c:pt>
                <c:pt idx="503">
                  <c:v>165.43165035227815</c:v>
                </c:pt>
                <c:pt idx="504">
                  <c:v>166.42990635569262</c:v>
                </c:pt>
                <c:pt idx="505">
                  <c:v>167.43014499267886</c:v>
                </c:pt>
                <c:pt idx="506">
                  <c:v>168.43236626323699</c:v>
                </c:pt>
                <c:pt idx="507">
                  <c:v>169.43657016736697</c:v>
                </c:pt>
                <c:pt idx="508">
                  <c:v>170.44275670506869</c:v>
                </c:pt>
                <c:pt idx="509">
                  <c:v>171.45092587634224</c:v>
                </c:pt>
                <c:pt idx="510">
                  <c:v>172.46107768118767</c:v>
                </c:pt>
                <c:pt idx="511">
                  <c:v>173.47321211960494</c:v>
                </c:pt>
                <c:pt idx="512">
                  <c:v>174.48732919159403</c:v>
                </c:pt>
                <c:pt idx="513">
                  <c:v>175.50342889715483</c:v>
                </c:pt>
                <c:pt idx="514">
                  <c:v>176.52151123628758</c:v>
                </c:pt>
                <c:pt idx="515">
                  <c:v>177.54157620899215</c:v>
                </c:pt>
                <c:pt idx="516">
                  <c:v>178.56362381526856</c:v>
                </c:pt>
                <c:pt idx="517">
                  <c:v>179.58765405511673</c:v>
                </c:pt>
                <c:pt idx="518">
                  <c:v>180.61366692853667</c:v>
                </c:pt>
                <c:pt idx="519">
                  <c:v>181.64166243552859</c:v>
                </c:pt>
                <c:pt idx="520">
                  <c:v>182.67164057609227</c:v>
                </c:pt>
                <c:pt idx="521">
                  <c:v>183.70360135022773</c:v>
                </c:pt>
                <c:pt idx="522">
                  <c:v>184.7375447579351</c:v>
                </c:pt>
                <c:pt idx="523">
                  <c:v>185.77347079921421</c:v>
                </c:pt>
                <c:pt idx="524">
                  <c:v>186.81137947406523</c:v>
                </c:pt>
                <c:pt idx="525">
                  <c:v>187.851270782488</c:v>
                </c:pt>
                <c:pt idx="526">
                  <c:v>188.89314472448265</c:v>
                </c:pt>
                <c:pt idx="527">
                  <c:v>189.93700130004913</c:v>
                </c:pt>
                <c:pt idx="528">
                  <c:v>190.98284050918735</c:v>
                </c:pt>
                <c:pt idx="529">
                  <c:v>192.03066235189743</c:v>
                </c:pt>
                <c:pt idx="530">
                  <c:v>193.0804668281794</c:v>
                </c:pt>
                <c:pt idx="531">
                  <c:v>194.13225393803319</c:v>
                </c:pt>
                <c:pt idx="532">
                  <c:v>195.18602368145881</c:v>
                </c:pt>
                <c:pt idx="533">
                  <c:v>196.24177605845611</c:v>
                </c:pt>
                <c:pt idx="534">
                  <c:v>197.29951106902539</c:v>
                </c:pt>
                <c:pt idx="535">
                  <c:v>198.35922871316646</c:v>
                </c:pt>
                <c:pt idx="536">
                  <c:v>199.42092899087939</c:v>
                </c:pt>
                <c:pt idx="537">
                  <c:v>200.48461190216415</c:v>
                </c:pt>
                <c:pt idx="538">
                  <c:v>201.55027744702059</c:v>
                </c:pt>
                <c:pt idx="539">
                  <c:v>202.61792562544898</c:v>
                </c:pt>
                <c:pt idx="540">
                  <c:v>203.68755643744922</c:v>
                </c:pt>
                <c:pt idx="541">
                  <c:v>204.75916988302126</c:v>
                </c:pt>
                <c:pt idx="542">
                  <c:v>205.83276596216507</c:v>
                </c:pt>
                <c:pt idx="543">
                  <c:v>206.90834467488071</c:v>
                </c:pt>
                <c:pt idx="544">
                  <c:v>207.98590602116826</c:v>
                </c:pt>
                <c:pt idx="545">
                  <c:v>209.06545000102761</c:v>
                </c:pt>
                <c:pt idx="546">
                  <c:v>210.14697661445874</c:v>
                </c:pt>
                <c:pt idx="547">
                  <c:v>211.23048586146174</c:v>
                </c:pt>
                <c:pt idx="548">
                  <c:v>212.31597774203649</c:v>
                </c:pt>
                <c:pt idx="549">
                  <c:v>213.40345225618316</c:v>
                </c:pt>
                <c:pt idx="550">
                  <c:v>214.49290940390156</c:v>
                </c:pt>
                <c:pt idx="551">
                  <c:v>215.58434918519188</c:v>
                </c:pt>
                <c:pt idx="552">
                  <c:v>216.67777160005406</c:v>
                </c:pt>
                <c:pt idx="553">
                  <c:v>217.77317664848792</c:v>
                </c:pt>
                <c:pt idx="554">
                  <c:v>218.87056433049366</c:v>
                </c:pt>
                <c:pt idx="555">
                  <c:v>219.96993464607127</c:v>
                </c:pt>
                <c:pt idx="556">
                  <c:v>221.0712875952207</c:v>
                </c:pt>
                <c:pt idx="557">
                  <c:v>222.17462317794198</c:v>
                </c:pt>
                <c:pt idx="558">
                  <c:v>223.27994139423492</c:v>
                </c:pt>
                <c:pt idx="559">
                  <c:v>224.38724224409987</c:v>
                </c:pt>
                <c:pt idx="560">
                  <c:v>225.49652572753658</c:v>
                </c:pt>
                <c:pt idx="561">
                  <c:v>226.60779184454518</c:v>
                </c:pt>
                <c:pt idx="562">
                  <c:v>227.72104059512552</c:v>
                </c:pt>
                <c:pt idx="563">
                  <c:v>228.83627197927765</c:v>
                </c:pt>
                <c:pt idx="564">
                  <c:v>229.95348599700171</c:v>
                </c:pt>
                <c:pt idx="565">
                  <c:v>231.07268264829759</c:v>
                </c:pt>
                <c:pt idx="566">
                  <c:v>232.19386193316524</c:v>
                </c:pt>
                <c:pt idx="567">
                  <c:v>233.31702385160477</c:v>
                </c:pt>
                <c:pt idx="568">
                  <c:v>234.44216840361608</c:v>
                </c:pt>
                <c:pt idx="569">
                  <c:v>235.56929558919927</c:v>
                </c:pt>
                <c:pt idx="570">
                  <c:v>236.6984054083542</c:v>
                </c:pt>
                <c:pt idx="571">
                  <c:v>237.82949786108105</c:v>
                </c:pt>
                <c:pt idx="572">
                  <c:v>238.96257294737973</c:v>
                </c:pt>
                <c:pt idx="573">
                  <c:v>240.09763066725014</c:v>
                </c:pt>
                <c:pt idx="574">
                  <c:v>241.23467102069236</c:v>
                </c:pt>
                <c:pt idx="575">
                  <c:v>242.37369400770652</c:v>
                </c:pt>
                <c:pt idx="576">
                  <c:v>243.51469962829248</c:v>
                </c:pt>
                <c:pt idx="577">
                  <c:v>244.65768788245029</c:v>
                </c:pt>
                <c:pt idx="578">
                  <c:v>245.80265877017973</c:v>
                </c:pt>
                <c:pt idx="579">
                  <c:v>246.94961229148123</c:v>
                </c:pt>
                <c:pt idx="580">
                  <c:v>248.0985484463545</c:v>
                </c:pt>
                <c:pt idx="581">
                  <c:v>249.24946723479962</c:v>
                </c:pt>
                <c:pt idx="582">
                  <c:v>250.40236865681652</c:v>
                </c:pt>
                <c:pt idx="583">
                  <c:v>251.5572527124051</c:v>
                </c:pt>
                <c:pt idx="584">
                  <c:v>252.71411940156568</c:v>
                </c:pt>
                <c:pt idx="585">
                  <c:v>253.87296872429812</c:v>
                </c:pt>
                <c:pt idx="586">
                  <c:v>255.03380068060233</c:v>
                </c:pt>
                <c:pt idx="587">
                  <c:v>256.19661527047845</c:v>
                </c:pt>
                <c:pt idx="588">
                  <c:v>257.36141249392614</c:v>
                </c:pt>
                <c:pt idx="589">
                  <c:v>258.52819235094586</c:v>
                </c:pt>
                <c:pt idx="590">
                  <c:v>259.69695484153738</c:v>
                </c:pt>
                <c:pt idx="591">
                  <c:v>260.86769996570075</c:v>
                </c:pt>
                <c:pt idx="592">
                  <c:v>262.04042772343593</c:v>
                </c:pt>
                <c:pt idx="593">
                  <c:v>263.21513811474284</c:v>
                </c:pt>
                <c:pt idx="594">
                  <c:v>264.39183113962167</c:v>
                </c:pt>
                <c:pt idx="595">
                  <c:v>265.57050679807236</c:v>
                </c:pt>
                <c:pt idx="596">
                  <c:v>266.75116509009484</c:v>
                </c:pt>
                <c:pt idx="597">
                  <c:v>267.93380601568896</c:v>
                </c:pt>
                <c:pt idx="598">
                  <c:v>269.1184295748551</c:v>
                </c:pt>
                <c:pt idx="599">
                  <c:v>270.3050357675931</c:v>
                </c:pt>
                <c:pt idx="600">
                  <c:v>271.49362459390289</c:v>
                </c:pt>
                <c:pt idx="601">
                  <c:v>272.68419605378432</c:v>
                </c:pt>
                <c:pt idx="602">
                  <c:v>273.87675014723777</c:v>
                </c:pt>
                <c:pt idx="603">
                  <c:v>275.07128687426308</c:v>
                </c:pt>
                <c:pt idx="604">
                  <c:v>276.26780623486019</c:v>
                </c:pt>
                <c:pt idx="605">
                  <c:v>277.46630822902893</c:v>
                </c:pt>
                <c:pt idx="606">
                  <c:v>278.66679285676969</c:v>
                </c:pt>
                <c:pt idx="607">
                  <c:v>279.8692601180822</c:v>
                </c:pt>
                <c:pt idx="608">
                  <c:v>281.07371001296661</c:v>
                </c:pt>
                <c:pt idx="609">
                  <c:v>282.28014254142266</c:v>
                </c:pt>
                <c:pt idx="610">
                  <c:v>283.48855770345074</c:v>
                </c:pt>
                <c:pt idx="611">
                  <c:v>284.69895549905067</c:v>
                </c:pt>
                <c:pt idx="612">
                  <c:v>285.91133592822234</c:v>
                </c:pt>
                <c:pt idx="613">
                  <c:v>287.1256989909657</c:v>
                </c:pt>
                <c:pt idx="614">
                  <c:v>288.34204468728109</c:v>
                </c:pt>
                <c:pt idx="615">
                  <c:v>289.56037301716822</c:v>
                </c:pt>
                <c:pt idx="616">
                  <c:v>290.78068398062726</c:v>
                </c:pt>
                <c:pt idx="617">
                  <c:v>292.0029775776581</c:v>
                </c:pt>
                <c:pt idx="618">
                  <c:v>293.22725380826057</c:v>
                </c:pt>
                <c:pt idx="619">
                  <c:v>294.45351267243512</c:v>
                </c:pt>
                <c:pt idx="620">
                  <c:v>295.68175417018142</c:v>
                </c:pt>
                <c:pt idx="621">
                  <c:v>296.91197830149957</c:v>
                </c:pt>
                <c:pt idx="622">
                  <c:v>298.14418506638958</c:v>
                </c:pt>
                <c:pt idx="623">
                  <c:v>299.37837446485122</c:v>
                </c:pt>
                <c:pt idx="624">
                  <c:v>300.61454649688483</c:v>
                </c:pt>
                <c:pt idx="625">
                  <c:v>301.85270116249029</c:v>
                </c:pt>
                <c:pt idx="626">
                  <c:v>303.09283846166761</c:v>
                </c:pt>
                <c:pt idx="627">
                  <c:v>304.33495839441667</c:v>
                </c:pt>
                <c:pt idx="628">
                  <c:v>305.57906096073748</c:v>
                </c:pt>
                <c:pt idx="629">
                  <c:v>306.8251461606302</c:v>
                </c:pt>
                <c:pt idx="630">
                  <c:v>308.07321399409483</c:v>
                </c:pt>
                <c:pt idx="631">
                  <c:v>309.3232644611312</c:v>
                </c:pt>
                <c:pt idx="632">
                  <c:v>310.57529756173943</c:v>
                </c:pt>
                <c:pt idx="633">
                  <c:v>311.82931329591935</c:v>
                </c:pt>
                <c:pt idx="634">
                  <c:v>313.08531166367118</c:v>
                </c:pt>
                <c:pt idx="635">
                  <c:v>314.34329266499486</c:v>
                </c:pt>
                <c:pt idx="636">
                  <c:v>315.6032562998904</c:v>
                </c:pt>
                <c:pt idx="637">
                  <c:v>316.8652025683578</c:v>
                </c:pt>
                <c:pt idx="638">
                  <c:v>318.12913147039683</c:v>
                </c:pt>
                <c:pt idx="639">
                  <c:v>319.39504300600782</c:v>
                </c:pt>
                <c:pt idx="640">
                  <c:v>320.66293717519068</c:v>
                </c:pt>
                <c:pt idx="641">
                  <c:v>321.93281397794516</c:v>
                </c:pt>
                <c:pt idx="642">
                  <c:v>323.20467341427161</c:v>
                </c:pt>
                <c:pt idx="643">
                  <c:v>324.47851548416992</c:v>
                </c:pt>
                <c:pt idx="644">
                  <c:v>325.75434018764008</c:v>
                </c:pt>
                <c:pt idx="645">
                  <c:v>327.0321475246821</c:v>
                </c:pt>
                <c:pt idx="646">
                  <c:v>328.31193749529569</c:v>
                </c:pt>
                <c:pt idx="647">
                  <c:v>329.59371009948131</c:v>
                </c:pt>
                <c:pt idx="648">
                  <c:v>330.87746533723879</c:v>
                </c:pt>
                <c:pt idx="649">
                  <c:v>332.16320320856806</c:v>
                </c:pt>
                <c:pt idx="650">
                  <c:v>333.45092371346902</c:v>
                </c:pt>
                <c:pt idx="651">
                  <c:v>334.74062685194195</c:v>
                </c:pt>
                <c:pt idx="652">
                  <c:v>336.03231262398674</c:v>
                </c:pt>
                <c:pt idx="653">
                  <c:v>337.32598102960333</c:v>
                </c:pt>
                <c:pt idx="654">
                  <c:v>338.62163206879171</c:v>
                </c:pt>
                <c:pt idx="655">
                  <c:v>339.91926574155173</c:v>
                </c:pt>
                <c:pt idx="656">
                  <c:v>341.21888204788382</c:v>
                </c:pt>
                <c:pt idx="657">
                  <c:v>342.52048098778772</c:v>
                </c:pt>
                <c:pt idx="658">
                  <c:v>343.8240625612633</c:v>
                </c:pt>
                <c:pt idx="659">
                  <c:v>345.12962676831103</c:v>
                </c:pt>
                <c:pt idx="660">
                  <c:v>346.43717360893021</c:v>
                </c:pt>
                <c:pt idx="661">
                  <c:v>347.74670308312142</c:v>
                </c:pt>
                <c:pt idx="662">
                  <c:v>349.05821519088443</c:v>
                </c:pt>
                <c:pt idx="663">
                  <c:v>350.37170993221906</c:v>
                </c:pt>
                <c:pt idx="664">
                  <c:v>351.68718730712595</c:v>
                </c:pt>
                <c:pt idx="665">
                  <c:v>353.00464731560425</c:v>
                </c:pt>
                <c:pt idx="666">
                  <c:v>354.32408995765445</c:v>
                </c:pt>
                <c:pt idx="667">
                  <c:v>355.64551523327674</c:v>
                </c:pt>
                <c:pt idx="668">
                  <c:v>356.96892314247054</c:v>
                </c:pt>
                <c:pt idx="669">
                  <c:v>358.29431368523655</c:v>
                </c:pt>
                <c:pt idx="670">
                  <c:v>359.62168686157401</c:v>
                </c:pt>
                <c:pt idx="671">
                  <c:v>360.95104267148326</c:v>
                </c:pt>
                <c:pt idx="672">
                  <c:v>362.28238111496478</c:v>
                </c:pt>
                <c:pt idx="673">
                  <c:v>363.61570219201769</c:v>
                </c:pt>
                <c:pt idx="674">
                  <c:v>364.95100590264281</c:v>
                </c:pt>
                <c:pt idx="675">
                  <c:v>366.28829224683938</c:v>
                </c:pt>
                <c:pt idx="676">
                  <c:v>367.6275612246078</c:v>
                </c:pt>
                <c:pt idx="677">
                  <c:v>368.96881283594837</c:v>
                </c:pt>
                <c:pt idx="678">
                  <c:v>370.31204708086045</c:v>
                </c:pt>
                <c:pt idx="679">
                  <c:v>371.6572639593445</c:v>
                </c:pt>
                <c:pt idx="680">
                  <c:v>373.00446347140041</c:v>
                </c:pt>
                <c:pt idx="681">
                  <c:v>374.35364561702801</c:v>
                </c:pt>
                <c:pt idx="682">
                  <c:v>375.70481039622769</c:v>
                </c:pt>
                <c:pt idx="683">
                  <c:v>377.05795780899888</c:v>
                </c:pt>
                <c:pt idx="684">
                  <c:v>378.4130878553421</c:v>
                </c:pt>
                <c:pt idx="685">
                  <c:v>379.77020053525717</c:v>
                </c:pt>
                <c:pt idx="686">
                  <c:v>381.12929584874388</c:v>
                </c:pt>
                <c:pt idx="687">
                  <c:v>382.49037379580255</c:v>
                </c:pt>
                <c:pt idx="688">
                  <c:v>383.85343437643297</c:v>
                </c:pt>
                <c:pt idx="689">
                  <c:v>385.21847759063536</c:v>
                </c:pt>
                <c:pt idx="690">
                  <c:v>386.58550343840949</c:v>
                </c:pt>
                <c:pt idx="691">
                  <c:v>387.9545119197553</c:v>
                </c:pt>
                <c:pt idx="692">
                  <c:v>389.32550303467315</c:v>
                </c:pt>
                <c:pt idx="693">
                  <c:v>390.69847678316273</c:v>
                </c:pt>
                <c:pt idx="694">
                  <c:v>392.07343316522417</c:v>
                </c:pt>
                <c:pt idx="695">
                  <c:v>393.4503721808573</c:v>
                </c:pt>
                <c:pt idx="696">
                  <c:v>394.82929383006234</c:v>
                </c:pt>
                <c:pt idx="697">
                  <c:v>396.21019811283935</c:v>
                </c:pt>
                <c:pt idx="698">
                  <c:v>397.5930850291881</c:v>
                </c:pt>
                <c:pt idx="699">
                  <c:v>398.97795457910871</c:v>
                </c:pt>
                <c:pt idx="700">
                  <c:v>400.36480676260095</c:v>
                </c:pt>
                <c:pt idx="701">
                  <c:v>401.75364157966516</c:v>
                </c:pt>
                <c:pt idx="702">
                  <c:v>403.14445903030122</c:v>
                </c:pt>
                <c:pt idx="703">
                  <c:v>404.53725911450891</c:v>
                </c:pt>
                <c:pt idx="704">
                  <c:v>405.9320418322888</c:v>
                </c:pt>
                <c:pt idx="705">
                  <c:v>407.32880718364021</c:v>
                </c:pt>
                <c:pt idx="706">
                  <c:v>408.72755516856358</c:v>
                </c:pt>
                <c:pt idx="707">
                  <c:v>410.12828578705881</c:v>
                </c:pt>
                <c:pt idx="708">
                  <c:v>411.53099903912562</c:v>
                </c:pt>
                <c:pt idx="709">
                  <c:v>412.93569492476468</c:v>
                </c:pt>
                <c:pt idx="710">
                  <c:v>414.34237344397513</c:v>
                </c:pt>
                <c:pt idx="711">
                  <c:v>415.75103459675751</c:v>
                </c:pt>
                <c:pt idx="712">
                  <c:v>417.16167838311196</c:v>
                </c:pt>
                <c:pt idx="713">
                  <c:v>418.57430480303799</c:v>
                </c:pt>
                <c:pt idx="714">
                  <c:v>419.98891385653616</c:v>
                </c:pt>
                <c:pt idx="715">
                  <c:v>421.40550554360578</c:v>
                </c:pt>
                <c:pt idx="716">
                  <c:v>422.82407986424727</c:v>
                </c:pt>
                <c:pt idx="717">
                  <c:v>424.24463681846089</c:v>
                </c:pt>
                <c:pt idx="718">
                  <c:v>425.66717640624597</c:v>
                </c:pt>
                <c:pt idx="719">
                  <c:v>427.09169862760325</c:v>
                </c:pt>
                <c:pt idx="720">
                  <c:v>428.51820348253204</c:v>
                </c:pt>
                <c:pt idx="721">
                  <c:v>429.94669097103258</c:v>
                </c:pt>
                <c:pt idx="722">
                  <c:v>431.37716109310537</c:v>
                </c:pt>
                <c:pt idx="723">
                  <c:v>432.80961384874962</c:v>
                </c:pt>
                <c:pt idx="724">
                  <c:v>434.24404923796584</c:v>
                </c:pt>
                <c:pt idx="725">
                  <c:v>435.68046726075391</c:v>
                </c:pt>
                <c:pt idx="726">
                  <c:v>437.11886791711362</c:v>
                </c:pt>
                <c:pt idx="727">
                  <c:v>438.55925120704552</c:v>
                </c:pt>
                <c:pt idx="728">
                  <c:v>440.00161713054888</c:v>
                </c:pt>
                <c:pt idx="729">
                  <c:v>441.44596568762427</c:v>
                </c:pt>
                <c:pt idx="730">
                  <c:v>442.89229687827145</c:v>
                </c:pt>
                <c:pt idx="731">
                  <c:v>444.34061070249032</c:v>
                </c:pt>
                <c:pt idx="732">
                  <c:v>445.79090716028117</c:v>
                </c:pt>
                <c:pt idx="733">
                  <c:v>447.24318625164386</c:v>
                </c:pt>
                <c:pt idx="734">
                  <c:v>448.69744797657836</c:v>
                </c:pt>
                <c:pt idx="735">
                  <c:v>450.15369233508471</c:v>
                </c:pt>
                <c:pt idx="736">
                  <c:v>451.6119193271627</c:v>
                </c:pt>
                <c:pt idx="737">
                  <c:v>453.0721289528127</c:v>
                </c:pt>
                <c:pt idx="738">
                  <c:v>454.53432121203451</c:v>
                </c:pt>
                <c:pt idx="739">
                  <c:v>455.99849610482818</c:v>
                </c:pt>
                <c:pt idx="740">
                  <c:v>457.46465363119341</c:v>
                </c:pt>
                <c:pt idx="741">
                  <c:v>458.93279379113073</c:v>
                </c:pt>
                <c:pt idx="742">
                  <c:v>460.40291658463985</c:v>
                </c:pt>
                <c:pt idx="743">
                  <c:v>461.87502201172083</c:v>
                </c:pt>
                <c:pt idx="744">
                  <c:v>463.34911007237355</c:v>
                </c:pt>
                <c:pt idx="745">
                  <c:v>464.82518076659795</c:v>
                </c:pt>
                <c:pt idx="746">
                  <c:v>466.30323409439438</c:v>
                </c:pt>
                <c:pt idx="747">
                  <c:v>467.78327005576267</c:v>
                </c:pt>
                <c:pt idx="748">
                  <c:v>469.26528865070253</c:v>
                </c:pt>
                <c:pt idx="749">
                  <c:v>470.74928987921464</c:v>
                </c:pt>
                <c:pt idx="750">
                  <c:v>472.23527374129816</c:v>
                </c:pt>
                <c:pt idx="751">
                  <c:v>473.72324023695376</c:v>
                </c:pt>
                <c:pt idx="752">
                  <c:v>475.2131893661811</c:v>
                </c:pt>
                <c:pt idx="753">
                  <c:v>476.70512112898012</c:v>
                </c:pt>
                <c:pt idx="754">
                  <c:v>478.19903552535141</c:v>
                </c:pt>
                <c:pt idx="755">
                  <c:v>479.69493255529409</c:v>
                </c:pt>
                <c:pt idx="756">
                  <c:v>481.19281221880851</c:v>
                </c:pt>
                <c:pt idx="757">
                  <c:v>482.69267451589525</c:v>
                </c:pt>
                <c:pt idx="758">
                  <c:v>484.19451944655339</c:v>
                </c:pt>
                <c:pt idx="759">
                  <c:v>485.69834701078378</c:v>
                </c:pt>
                <c:pt idx="760">
                  <c:v>487.20415720858551</c:v>
                </c:pt>
                <c:pt idx="761">
                  <c:v>488.71195003995916</c:v>
                </c:pt>
                <c:pt idx="762">
                  <c:v>490.22172550490495</c:v>
                </c:pt>
                <c:pt idx="763">
                  <c:v>491.73348360342226</c:v>
                </c:pt>
                <c:pt idx="764">
                  <c:v>493.24722433551176</c:v>
                </c:pt>
                <c:pt idx="765">
                  <c:v>494.76294770117266</c:v>
                </c:pt>
                <c:pt idx="766">
                  <c:v>496.28065370040542</c:v>
                </c:pt>
                <c:pt idx="767">
                  <c:v>497.80034233321038</c:v>
                </c:pt>
                <c:pt idx="768">
                  <c:v>499.3220135995868</c:v>
                </c:pt>
                <c:pt idx="769">
                  <c:v>500.84566749953518</c:v>
                </c:pt>
                <c:pt idx="770">
                  <c:v>502.37130403305548</c:v>
                </c:pt>
                <c:pt idx="771">
                  <c:v>503.89892320014741</c:v>
                </c:pt>
                <c:pt idx="772">
                  <c:v>505.42852500081148</c:v>
                </c:pt>
                <c:pt idx="773">
                  <c:v>506.960109435047</c:v>
                </c:pt>
                <c:pt idx="774">
                  <c:v>508.49367650285461</c:v>
                </c:pt>
                <c:pt idx="775">
                  <c:v>510.02922620423396</c:v>
                </c:pt>
                <c:pt idx="776">
                  <c:v>511.566758539185</c:v>
                </c:pt>
                <c:pt idx="777">
                  <c:v>513.10627350770801</c:v>
                </c:pt>
                <c:pt idx="778">
                  <c:v>514.64777110980287</c:v>
                </c:pt>
                <c:pt idx="779">
                  <c:v>516.1912513454696</c:v>
                </c:pt>
                <c:pt idx="780">
                  <c:v>517.73671421470806</c:v>
                </c:pt>
                <c:pt idx="781">
                  <c:v>519.28415971751815</c:v>
                </c:pt>
                <c:pt idx="782">
                  <c:v>520.83358785390033</c:v>
                </c:pt>
                <c:pt idx="783">
                  <c:v>522.38499862385436</c:v>
                </c:pt>
                <c:pt idx="784">
                  <c:v>523.93839202738013</c:v>
                </c:pt>
                <c:pt idx="785">
                  <c:v>525.49376806447754</c:v>
                </c:pt>
                <c:pt idx="786">
                  <c:v>527.05112673514702</c:v>
                </c:pt>
                <c:pt idx="787">
                  <c:v>528.61046803938837</c:v>
                </c:pt>
                <c:pt idx="788">
                  <c:v>530.17179197720145</c:v>
                </c:pt>
                <c:pt idx="789">
                  <c:v>531.73509854858639</c:v>
                </c:pt>
                <c:pt idx="790">
                  <c:v>533.30038775354296</c:v>
                </c:pt>
                <c:pt idx="791">
                  <c:v>534.86765959207162</c:v>
                </c:pt>
                <c:pt idx="792">
                  <c:v>536.43691406417202</c:v>
                </c:pt>
                <c:pt idx="793">
                  <c:v>538.00815116984404</c:v>
                </c:pt>
                <c:pt idx="794">
                  <c:v>539.58137090908826</c:v>
                </c:pt>
                <c:pt idx="795">
                  <c:v>541.156573281904</c:v>
                </c:pt>
                <c:pt idx="796">
                  <c:v>542.73375828829171</c:v>
                </c:pt>
                <c:pt idx="797">
                  <c:v>544.31292592825127</c:v>
                </c:pt>
                <c:pt idx="798">
                  <c:v>545.89407620178247</c:v>
                </c:pt>
                <c:pt idx="799">
                  <c:v>547.47720910888586</c:v>
                </c:pt>
                <c:pt idx="800">
                  <c:v>549.06232464956076</c:v>
                </c:pt>
                <c:pt idx="801">
                  <c:v>550.64942282380741</c:v>
                </c:pt>
                <c:pt idx="802">
                  <c:v>552.23850363162637</c:v>
                </c:pt>
                <c:pt idx="803">
                  <c:v>553.82956707301673</c:v>
                </c:pt>
                <c:pt idx="804">
                  <c:v>555.42261314797929</c:v>
                </c:pt>
                <c:pt idx="805">
                  <c:v>557.01764185651325</c:v>
                </c:pt>
                <c:pt idx="806">
                  <c:v>558.61465319861907</c:v>
                </c:pt>
                <c:pt idx="807">
                  <c:v>560.21364717429708</c:v>
                </c:pt>
                <c:pt idx="808">
                  <c:v>561.81462378354649</c:v>
                </c:pt>
                <c:pt idx="809">
                  <c:v>563.41758302636822</c:v>
                </c:pt>
                <c:pt idx="810">
                  <c:v>565.02252490276135</c:v>
                </c:pt>
                <c:pt idx="811">
                  <c:v>566.62944941272633</c:v>
                </c:pt>
                <c:pt idx="812">
                  <c:v>568.23835655626351</c:v>
                </c:pt>
                <c:pt idx="813">
                  <c:v>569.84924633337209</c:v>
                </c:pt>
                <c:pt idx="814">
                  <c:v>571.46211874405276</c:v>
                </c:pt>
                <c:pt idx="815">
                  <c:v>573.07697378830517</c:v>
                </c:pt>
                <c:pt idx="816">
                  <c:v>574.69381146612932</c:v>
                </c:pt>
                <c:pt idx="817">
                  <c:v>576.31263177752555</c:v>
                </c:pt>
                <c:pt idx="818">
                  <c:v>577.93343472249319</c:v>
                </c:pt>
                <c:pt idx="819">
                  <c:v>579.55622030103302</c:v>
                </c:pt>
                <c:pt idx="820">
                  <c:v>581.1809885131446</c:v>
                </c:pt>
                <c:pt idx="821">
                  <c:v>582.80773935882769</c:v>
                </c:pt>
                <c:pt idx="822">
                  <c:v>584.43647283808298</c:v>
                </c:pt>
                <c:pt idx="823">
                  <c:v>586.06718895091001</c:v>
                </c:pt>
                <c:pt idx="824">
                  <c:v>587.6998876973089</c:v>
                </c:pt>
                <c:pt idx="825">
                  <c:v>589.33456907727964</c:v>
                </c:pt>
                <c:pt idx="826">
                  <c:v>590.9712330908219</c:v>
                </c:pt>
                <c:pt idx="827">
                  <c:v>592.60987973793635</c:v>
                </c:pt>
                <c:pt idx="828">
                  <c:v>594.25050901862244</c:v>
                </c:pt>
                <c:pt idx="829">
                  <c:v>595.89312093288038</c:v>
                </c:pt>
                <c:pt idx="830">
                  <c:v>597.53771548071006</c:v>
                </c:pt>
                <c:pt idx="831">
                  <c:v>599.18429266211172</c:v>
                </c:pt>
                <c:pt idx="832">
                  <c:v>600.83285247708523</c:v>
                </c:pt>
                <c:pt idx="833">
                  <c:v>602.48339492563059</c:v>
                </c:pt>
                <c:pt idx="834">
                  <c:v>604.13592000774759</c:v>
                </c:pt>
                <c:pt idx="835">
                  <c:v>605.79042772343632</c:v>
                </c:pt>
                <c:pt idx="836">
                  <c:v>607.44691807269714</c:v>
                </c:pt>
                <c:pt idx="837">
                  <c:v>609.10539105552971</c:v>
                </c:pt>
                <c:pt idx="838">
                  <c:v>610.76584667193401</c:v>
                </c:pt>
                <c:pt idx="839">
                  <c:v>612.4282849219104</c:v>
                </c:pt>
                <c:pt idx="840">
                  <c:v>614.09270580545819</c:v>
                </c:pt>
                <c:pt idx="841">
                  <c:v>615.75910932257818</c:v>
                </c:pt>
                <c:pt idx="842">
                  <c:v>617.42749547327003</c:v>
                </c:pt>
                <c:pt idx="843">
                  <c:v>619.09786425753339</c:v>
                </c:pt>
                <c:pt idx="844">
                  <c:v>620.77021567536883</c:v>
                </c:pt>
                <c:pt idx="845">
                  <c:v>622.4445497267759</c:v>
                </c:pt>
                <c:pt idx="846">
                  <c:v>624.12086641175483</c:v>
                </c:pt>
                <c:pt idx="847">
                  <c:v>625.79916573030584</c:v>
                </c:pt>
                <c:pt idx="848">
                  <c:v>627.47944768242826</c:v>
                </c:pt>
                <c:pt idx="849">
                  <c:v>629.16171226812298</c:v>
                </c:pt>
                <c:pt idx="850">
                  <c:v>630.84595948738911</c:v>
                </c:pt>
                <c:pt idx="851">
                  <c:v>632.53218934022709</c:v>
                </c:pt>
                <c:pt idx="852">
                  <c:v>634.22040182663739</c:v>
                </c:pt>
                <c:pt idx="853">
                  <c:v>635.91059694661885</c:v>
                </c:pt>
                <c:pt idx="854">
                  <c:v>637.60277470017286</c:v>
                </c:pt>
                <c:pt idx="855">
                  <c:v>639.29693508729804</c:v>
                </c:pt>
                <c:pt idx="856">
                  <c:v>640.99307810799507</c:v>
                </c:pt>
                <c:pt idx="857">
                  <c:v>642.69120376226442</c:v>
                </c:pt>
                <c:pt idx="858">
                  <c:v>644.39131205010517</c:v>
                </c:pt>
                <c:pt idx="859">
                  <c:v>646.09340297151789</c:v>
                </c:pt>
                <c:pt idx="860">
                  <c:v>647.79747652650246</c:v>
                </c:pt>
                <c:pt idx="861">
                  <c:v>649.50353271505878</c:v>
                </c:pt>
                <c:pt idx="862">
                  <c:v>651.21157153718718</c:v>
                </c:pt>
                <c:pt idx="863">
                  <c:v>652.92159299288699</c:v>
                </c:pt>
                <c:pt idx="864">
                  <c:v>654.63359708215899</c:v>
                </c:pt>
                <c:pt idx="865">
                  <c:v>656.34758380500261</c:v>
                </c:pt>
                <c:pt idx="866">
                  <c:v>658.06355316141799</c:v>
                </c:pt>
                <c:pt idx="867">
                  <c:v>659.78150515140533</c:v>
                </c:pt>
                <c:pt idx="868">
                  <c:v>661.50143977496452</c:v>
                </c:pt>
                <c:pt idx="869">
                  <c:v>663.22335703209558</c:v>
                </c:pt>
                <c:pt idx="870">
                  <c:v>664.94725692279837</c:v>
                </c:pt>
                <c:pt idx="871">
                  <c:v>666.67313944707303</c:v>
                </c:pt>
                <c:pt idx="872">
                  <c:v>668.40100460491965</c:v>
                </c:pt>
                <c:pt idx="873">
                  <c:v>670.1308523963379</c:v>
                </c:pt>
                <c:pt idx="874">
                  <c:v>671.86268282132801</c:v>
                </c:pt>
                <c:pt idx="875">
                  <c:v>673.59649587988986</c:v>
                </c:pt>
                <c:pt idx="876">
                  <c:v>675.33229157202368</c:v>
                </c:pt>
                <c:pt idx="877">
                  <c:v>677.07006989772935</c:v>
                </c:pt>
                <c:pt idx="878">
                  <c:v>678.80983085700655</c:v>
                </c:pt>
                <c:pt idx="879">
                  <c:v>680.55157444985605</c:v>
                </c:pt>
                <c:pt idx="880">
                  <c:v>682.29530067627695</c:v>
                </c:pt>
                <c:pt idx="881">
                  <c:v>684.04100953626983</c:v>
                </c:pt>
                <c:pt idx="882">
                  <c:v>685.78870102983456</c:v>
                </c:pt>
                <c:pt idx="883">
                  <c:v>687.53837515697091</c:v>
                </c:pt>
                <c:pt idx="884">
                  <c:v>689.2900319176797</c:v>
                </c:pt>
                <c:pt idx="885">
                  <c:v>691.04367131195966</c:v>
                </c:pt>
                <c:pt idx="886">
                  <c:v>692.79929333981147</c:v>
                </c:pt>
                <c:pt idx="887">
                  <c:v>694.5568980012356</c:v>
                </c:pt>
                <c:pt idx="888">
                  <c:v>696.31648529623112</c:v>
                </c:pt>
                <c:pt idx="889">
                  <c:v>698.07805522479896</c:v>
                </c:pt>
                <c:pt idx="890">
                  <c:v>699.84160778693808</c:v>
                </c:pt>
                <c:pt idx="891">
                  <c:v>701.60714298264907</c:v>
                </c:pt>
                <c:pt idx="892">
                  <c:v>703.37466081193247</c:v>
                </c:pt>
                <c:pt idx="893">
                  <c:v>705.14416127478705</c:v>
                </c:pt>
                <c:pt idx="894">
                  <c:v>706.91564437121394</c:v>
                </c:pt>
                <c:pt idx="895">
                  <c:v>708.68911010121224</c:v>
                </c:pt>
                <c:pt idx="896">
                  <c:v>710.46455846478227</c:v>
                </c:pt>
                <c:pt idx="897">
                  <c:v>712.24198946192473</c:v>
                </c:pt>
                <c:pt idx="898">
                  <c:v>714.02140309263848</c:v>
                </c:pt>
                <c:pt idx="899">
                  <c:v>715.80279935692431</c:v>
                </c:pt>
                <c:pt idx="900">
                  <c:v>717.586178254782</c:v>
                </c:pt>
                <c:pt idx="901">
                  <c:v>719.3715397862112</c:v>
                </c:pt>
                <c:pt idx="902">
                  <c:v>721.15888395121272</c:v>
                </c:pt>
                <c:pt idx="903">
                  <c:v>722.94821074978563</c:v>
                </c:pt>
                <c:pt idx="904">
                  <c:v>724.73952018193052</c:v>
                </c:pt>
                <c:pt idx="905">
                  <c:v>726.53281224764726</c:v>
                </c:pt>
                <c:pt idx="906">
                  <c:v>728.32808694693563</c:v>
                </c:pt>
                <c:pt idx="907">
                  <c:v>730.12534427979608</c:v>
                </c:pt>
                <c:pt idx="908">
                  <c:v>731.92458424622839</c:v>
                </c:pt>
                <c:pt idx="909">
                  <c:v>733.72580684623244</c:v>
                </c:pt>
                <c:pt idx="910">
                  <c:v>735.52901207980835</c:v>
                </c:pt>
                <c:pt idx="911">
                  <c:v>737.33419994695589</c:v>
                </c:pt>
                <c:pt idx="912">
                  <c:v>739.1413704476754</c:v>
                </c:pt>
                <c:pt idx="913">
                  <c:v>740.95052358196676</c:v>
                </c:pt>
                <c:pt idx="914">
                  <c:v>742.76165934982998</c:v>
                </c:pt>
                <c:pt idx="915">
                  <c:v>744.57477775126483</c:v>
                </c:pt>
                <c:pt idx="916">
                  <c:v>746.38987878627165</c:v>
                </c:pt>
                <c:pt idx="917">
                  <c:v>748.20696245485044</c:v>
                </c:pt>
                <c:pt idx="918">
                  <c:v>750.02602875700097</c:v>
                </c:pt>
                <c:pt idx="919">
                  <c:v>751.84707769272336</c:v>
                </c:pt>
                <c:pt idx="920">
                  <c:v>753.67010926201738</c:v>
                </c:pt>
                <c:pt idx="921">
                  <c:v>755.49512346488325</c:v>
                </c:pt>
                <c:pt idx="922">
                  <c:v>757.32212030132109</c:v>
                </c:pt>
                <c:pt idx="923">
                  <c:v>759.15109977133056</c:v>
                </c:pt>
                <c:pt idx="924">
                  <c:v>760.98206187491223</c:v>
                </c:pt>
                <c:pt idx="925">
                  <c:v>762.8150066120653</c:v>
                </c:pt>
                <c:pt idx="926">
                  <c:v>764.64993398279046</c:v>
                </c:pt>
                <c:pt idx="927">
                  <c:v>766.48684398708747</c:v>
                </c:pt>
                <c:pt idx="928">
                  <c:v>768.32573662495599</c:v>
                </c:pt>
                <c:pt idx="929">
                  <c:v>770.16661189639694</c:v>
                </c:pt>
                <c:pt idx="930">
                  <c:v>772.00946980140918</c:v>
                </c:pt>
                <c:pt idx="931">
                  <c:v>773.85431033999328</c:v>
                </c:pt>
                <c:pt idx="932">
                  <c:v>775.70113351214957</c:v>
                </c:pt>
                <c:pt idx="933">
                  <c:v>777.54993931787715</c:v>
                </c:pt>
                <c:pt idx="934">
                  <c:v>779.40072775717715</c:v>
                </c:pt>
                <c:pt idx="935">
                  <c:v>781.25349883004844</c:v>
                </c:pt>
                <c:pt idx="936">
                  <c:v>783.10825253649159</c:v>
                </c:pt>
                <c:pt idx="937">
                  <c:v>784.96498887650716</c:v>
                </c:pt>
                <c:pt idx="938">
                  <c:v>786.82370785009402</c:v>
                </c:pt>
                <c:pt idx="939">
                  <c:v>788.68440945725308</c:v>
                </c:pt>
                <c:pt idx="940">
                  <c:v>790.54709369798343</c:v>
                </c:pt>
                <c:pt idx="941">
                  <c:v>792.41176057228574</c:v>
                </c:pt>
                <c:pt idx="942">
                  <c:v>794.27841008016026</c:v>
                </c:pt>
                <c:pt idx="943">
                  <c:v>796.14704222160628</c:v>
                </c:pt>
                <c:pt idx="944">
                  <c:v>798.01765699662417</c:v>
                </c:pt>
                <c:pt idx="945">
                  <c:v>799.89025440521402</c:v>
                </c:pt>
                <c:pt idx="946">
                  <c:v>801.76483444737551</c:v>
                </c:pt>
                <c:pt idx="947">
                  <c:v>803.64139712310919</c:v>
                </c:pt>
                <c:pt idx="948">
                  <c:v>805.51994243241415</c:v>
                </c:pt>
                <c:pt idx="949">
                  <c:v>807.40047037529132</c:v>
                </c:pt>
                <c:pt idx="950">
                  <c:v>809.28298095174034</c:v>
                </c:pt>
                <c:pt idx="951">
                  <c:v>811.16747416176088</c:v>
                </c:pt>
                <c:pt idx="952">
                  <c:v>813.0539500053535</c:v>
                </c:pt>
                <c:pt idx="953">
                  <c:v>814.94240848251798</c:v>
                </c:pt>
                <c:pt idx="954">
                  <c:v>816.8328495932542</c:v>
                </c:pt>
                <c:pt idx="955">
                  <c:v>818.72527333756227</c:v>
                </c:pt>
                <c:pt idx="956">
                  <c:v>820.61967971544198</c:v>
                </c:pt>
                <c:pt idx="957">
                  <c:v>822.51606872689376</c:v>
                </c:pt>
                <c:pt idx="958">
                  <c:v>824.41444037191741</c:v>
                </c:pt>
                <c:pt idx="959">
                  <c:v>826.31479465051268</c:v>
                </c:pt>
                <c:pt idx="960">
                  <c:v>828.2171315626797</c:v>
                </c:pt>
                <c:pt idx="961">
                  <c:v>830.1214511084188</c:v>
                </c:pt>
                <c:pt idx="962">
                  <c:v>832.02775328772964</c:v>
                </c:pt>
                <c:pt idx="963">
                  <c:v>833.93603810061234</c:v>
                </c:pt>
                <c:pt idx="964">
                  <c:v>835.84630554706689</c:v>
                </c:pt>
                <c:pt idx="965">
                  <c:v>837.75855562709296</c:v>
                </c:pt>
                <c:pt idx="966">
                  <c:v>839.67278834069123</c:v>
                </c:pt>
                <c:pt idx="967">
                  <c:v>841.58900368786124</c:v>
                </c:pt>
                <c:pt idx="968">
                  <c:v>843.50720166860276</c:v>
                </c:pt>
                <c:pt idx="969">
                  <c:v>845.42738228291671</c:v>
                </c:pt>
                <c:pt idx="970">
                  <c:v>847.34954553080206</c:v>
                </c:pt>
                <c:pt idx="971">
                  <c:v>849.27369141225938</c:v>
                </c:pt>
                <c:pt idx="972">
                  <c:v>851.19981992728856</c:v>
                </c:pt>
                <c:pt idx="973">
                  <c:v>853.12793107588925</c:v>
                </c:pt>
                <c:pt idx="974">
                  <c:v>855.05802485806225</c:v>
                </c:pt>
                <c:pt idx="975">
                  <c:v>856.99010127380666</c:v>
                </c:pt>
                <c:pt idx="976">
                  <c:v>858.92416032312292</c:v>
                </c:pt>
                <c:pt idx="977">
                  <c:v>860.86020200601149</c:v>
                </c:pt>
                <c:pt idx="978">
                  <c:v>862.79822632247124</c:v>
                </c:pt>
                <c:pt idx="979">
                  <c:v>864.73823327250341</c:v>
                </c:pt>
                <c:pt idx="980">
                  <c:v>866.68022285610687</c:v>
                </c:pt>
                <c:pt idx="981">
                  <c:v>868.62419507328218</c:v>
                </c:pt>
                <c:pt idx="982">
                  <c:v>870.57014992402992</c:v>
                </c:pt>
                <c:pt idx="983">
                  <c:v>872.51808740834883</c:v>
                </c:pt>
                <c:pt idx="984">
                  <c:v>874.46800752624017</c:v>
                </c:pt>
                <c:pt idx="985">
                  <c:v>876.41991027770291</c:v>
                </c:pt>
                <c:pt idx="986">
                  <c:v>878.37379566273728</c:v>
                </c:pt>
                <c:pt idx="987">
                  <c:v>880.32966368134407</c:v>
                </c:pt>
                <c:pt idx="988">
                  <c:v>882.28751433352215</c:v>
                </c:pt>
                <c:pt idx="989">
                  <c:v>884.2473476192722</c:v>
                </c:pt>
                <c:pt idx="990">
                  <c:v>886.20916353859434</c:v>
                </c:pt>
                <c:pt idx="991">
                  <c:v>888.17296209148799</c:v>
                </c:pt>
                <c:pt idx="992">
                  <c:v>890.13874327795395</c:v>
                </c:pt>
                <c:pt idx="993">
                  <c:v>892.10650709799108</c:v>
                </c:pt>
                <c:pt idx="994">
                  <c:v>894.07625355160042</c:v>
                </c:pt>
                <c:pt idx="995">
                  <c:v>896.0479826387816</c:v>
                </c:pt>
                <c:pt idx="996">
                  <c:v>898.02169435953431</c:v>
                </c:pt>
                <c:pt idx="997">
                  <c:v>899.99738871385898</c:v>
                </c:pt>
                <c:pt idx="998">
                  <c:v>901.97506570175574</c:v>
                </c:pt>
                <c:pt idx="999">
                  <c:v>903.95472532322412</c:v>
                </c:pt>
                <c:pt idx="1000">
                  <c:v>905.93636757826437</c:v>
                </c:pt>
                <c:pt idx="1001">
                  <c:v>907.91999246687612</c:v>
                </c:pt>
                <c:pt idx="1002">
                  <c:v>909.90559998906008</c:v>
                </c:pt>
                <c:pt idx="1003">
                  <c:v>911.89319014481589</c:v>
                </c:pt>
                <c:pt idx="1004">
                  <c:v>913.88276293414356</c:v>
                </c:pt>
                <c:pt idx="1005">
                  <c:v>915.87431835704263</c:v>
                </c:pt>
                <c:pt idx="1006">
                  <c:v>917.867856413514</c:v>
                </c:pt>
                <c:pt idx="1007">
                  <c:v>919.86337710355701</c:v>
                </c:pt>
                <c:pt idx="1008">
                  <c:v>921.86088042717188</c:v>
                </c:pt>
                <c:pt idx="1009">
                  <c:v>923.8603663843586</c:v>
                </c:pt>
                <c:pt idx="1010">
                  <c:v>925.86183497511684</c:v>
                </c:pt>
                <c:pt idx="1011">
                  <c:v>927.86528619944727</c:v>
                </c:pt>
                <c:pt idx="1012">
                  <c:v>929.87072005734933</c:v>
                </c:pt>
                <c:pt idx="1013">
                  <c:v>931.87813654882314</c:v>
                </c:pt>
                <c:pt idx="1014">
                  <c:v>933.88753567386925</c:v>
                </c:pt>
                <c:pt idx="1015">
                  <c:v>935.89891743248666</c:v>
                </c:pt>
                <c:pt idx="1016">
                  <c:v>937.91228182467614</c:v>
                </c:pt>
                <c:pt idx="1017">
                  <c:v>939.92762885043749</c:v>
                </c:pt>
                <c:pt idx="1018">
                  <c:v>941.94495850977034</c:v>
                </c:pt>
                <c:pt idx="1019">
                  <c:v>943.96427080267551</c:v>
                </c:pt>
                <c:pt idx="1020">
                  <c:v>945.98556572915209</c:v>
                </c:pt>
                <c:pt idx="1021">
                  <c:v>948.0088432892004</c:v>
                </c:pt>
                <c:pt idx="1022">
                  <c:v>950.03410348282114</c:v>
                </c:pt>
                <c:pt idx="1023">
                  <c:v>952.06134631001328</c:v>
                </c:pt>
                <c:pt idx="1024">
                  <c:v>954.0905717707775</c:v>
                </c:pt>
                <c:pt idx="1025">
                  <c:v>956.12177986511313</c:v>
                </c:pt>
                <c:pt idx="1026">
                  <c:v>958.15497059302061</c:v>
                </c:pt>
                <c:pt idx="1027">
                  <c:v>960.1901439545004</c:v>
                </c:pt>
                <c:pt idx="1028">
                  <c:v>962.22729994955159</c:v>
                </c:pt>
                <c:pt idx="1029">
                  <c:v>964.2664385781751</c:v>
                </c:pt>
                <c:pt idx="1030">
                  <c:v>966.30755984036989</c:v>
                </c:pt>
                <c:pt idx="1031">
                  <c:v>968.35066373613665</c:v>
                </c:pt>
                <c:pt idx="1032">
                  <c:v>970.3957502654755</c:v>
                </c:pt>
                <c:pt idx="1033">
                  <c:v>972.44281942838575</c:v>
                </c:pt>
                <c:pt idx="1034">
                  <c:v>974.49187122486819</c:v>
                </c:pt>
                <c:pt idx="1035">
                  <c:v>976.54290565492227</c:v>
                </c:pt>
                <c:pt idx="1036">
                  <c:v>978.59592271854797</c:v>
                </c:pt>
                <c:pt idx="1037">
                  <c:v>980.65092241574609</c:v>
                </c:pt>
                <c:pt idx="1038">
                  <c:v>982.70790474651562</c:v>
                </c:pt>
                <c:pt idx="1039">
                  <c:v>984.76686971085701</c:v>
                </c:pt>
                <c:pt idx="1040">
                  <c:v>986.82781730877036</c:v>
                </c:pt>
                <c:pt idx="1041">
                  <c:v>988.89074754025523</c:v>
                </c:pt>
                <c:pt idx="1042">
                  <c:v>990.95566040531219</c:v>
                </c:pt>
                <c:pt idx="1043">
                  <c:v>993.02255590394111</c:v>
                </c:pt>
                <c:pt idx="1044">
                  <c:v>995.09143403614166</c:v>
                </c:pt>
                <c:pt idx="1045">
                  <c:v>997.16229480191407</c:v>
                </c:pt>
                <c:pt idx="1046">
                  <c:v>999.23513820125811</c:v>
                </c:pt>
                <c:pt idx="1047">
                  <c:v>1001.3099642341742</c:v>
                </c:pt>
                <c:pt idx="1048">
                  <c:v>1003.3867729006622</c:v>
                </c:pt>
                <c:pt idx="1049">
                  <c:v>1005.4655642007219</c:v>
                </c:pt>
                <c:pt idx="1050">
                  <c:v>1007.5463381343533</c:v>
                </c:pt>
                <c:pt idx="1051">
                  <c:v>1009.6290947015566</c:v>
                </c:pt>
                <c:pt idx="1052">
                  <c:v>1011.7138339023318</c:v>
                </c:pt>
                <c:pt idx="1053">
                  <c:v>1013.8005557366788</c:v>
                </c:pt>
                <c:pt idx="1054">
                  <c:v>1015.8892602045977</c:v>
                </c:pt>
                <c:pt idx="1055">
                  <c:v>1017.9799473060882</c:v>
                </c:pt>
                <c:pt idx="1056">
                  <c:v>1020.0726170411507</c:v>
                </c:pt>
                <c:pt idx="1057">
                  <c:v>1022.1672694097851</c:v>
                </c:pt>
                <c:pt idx="1058">
                  <c:v>1024.263904411991</c:v>
                </c:pt>
                <c:pt idx="1059">
                  <c:v>1026.3625220477693</c:v>
                </c:pt>
                <c:pt idx="1060">
                  <c:v>1028.4631223171189</c:v>
                </c:pt>
                <c:pt idx="1061">
                  <c:v>1030.5657052200406</c:v>
                </c:pt>
                <c:pt idx="1062">
                  <c:v>1032.6702707565341</c:v>
                </c:pt>
                <c:pt idx="1063">
                  <c:v>1034.7768189265992</c:v>
                </c:pt>
                <c:pt idx="1064">
                  <c:v>1036.8853497302366</c:v>
                </c:pt>
                <c:pt idx="1065">
                  <c:v>1038.9958631674453</c:v>
                </c:pt>
                <c:pt idx="1066">
                  <c:v>1041.1083592382258</c:v>
                </c:pt>
                <c:pt idx="1067">
                  <c:v>1043.2228379425787</c:v>
                </c:pt>
                <c:pt idx="1068">
                  <c:v>1045.3392992805029</c:v>
                </c:pt>
                <c:pt idx="1069">
                  <c:v>1047.4577432519995</c:v>
                </c:pt>
                <c:pt idx="1070">
                  <c:v>1049.5781698570672</c:v>
                </c:pt>
                <c:pt idx="1071">
                  <c:v>1051.7005790957069</c:v>
                </c:pt>
                <c:pt idx="1072">
                  <c:v>1053.8249709679189</c:v>
                </c:pt>
                <c:pt idx="1073">
                  <c:v>1055.9513454737023</c:v>
                </c:pt>
                <c:pt idx="1074">
                  <c:v>1058.0797026130581</c:v>
                </c:pt>
                <c:pt idx="1075">
                  <c:v>1060.2100423859849</c:v>
                </c:pt>
                <c:pt idx="1076">
                  <c:v>1062.3423647924837</c:v>
                </c:pt>
                <c:pt idx="1077">
                  <c:v>1064.476669832555</c:v>
                </c:pt>
                <c:pt idx="1078">
                  <c:v>1066.6129575061973</c:v>
                </c:pt>
                <c:pt idx="1079">
                  <c:v>1068.751227813412</c:v>
                </c:pt>
                <c:pt idx="1080">
                  <c:v>1070.8914807541983</c:v>
                </c:pt>
                <c:pt idx="1081">
                  <c:v>1073.0337163285562</c:v>
                </c:pt>
                <c:pt idx="1082">
                  <c:v>1075.1779345364866</c:v>
                </c:pt>
                <c:pt idx="1083">
                  <c:v>1077.3241353779881</c:v>
                </c:pt>
                <c:pt idx="1084">
                  <c:v>1079.4723188530618</c:v>
                </c:pt>
                <c:pt idx="1085">
                  <c:v>1081.6224849617074</c:v>
                </c:pt>
                <c:pt idx="1086">
                  <c:v>1083.7746337039243</c:v>
                </c:pt>
                <c:pt idx="1087">
                  <c:v>1085.9287650797137</c:v>
                </c:pt>
                <c:pt idx="1088">
                  <c:v>1088.0848790890745</c:v>
                </c:pt>
                <c:pt idx="1089">
                  <c:v>1090.2429757320074</c:v>
                </c:pt>
                <c:pt idx="1090">
                  <c:v>1092.403055008512</c:v>
                </c:pt>
                <c:pt idx="1091">
                  <c:v>1094.565116918588</c:v>
                </c:pt>
                <c:pt idx="1092">
                  <c:v>1096.7291614622363</c:v>
                </c:pt>
                <c:pt idx="1093">
                  <c:v>1098.8951886394564</c:v>
                </c:pt>
                <c:pt idx="1094">
                  <c:v>1101.0631984502484</c:v>
                </c:pt>
                <c:pt idx="1095">
                  <c:v>1103.2331908946119</c:v>
                </c:pt>
                <c:pt idx="1096">
                  <c:v>1105.4051659725474</c:v>
                </c:pt>
                <c:pt idx="1097">
                  <c:v>1107.5791236840548</c:v>
                </c:pt>
                <c:pt idx="1098">
                  <c:v>1109.755064029134</c:v>
                </c:pt>
                <c:pt idx="1099">
                  <c:v>1111.9329870077852</c:v>
                </c:pt>
                <c:pt idx="1100">
                  <c:v>1114.1128926200076</c:v>
                </c:pt>
                <c:pt idx="1101">
                  <c:v>1116.2947808658025</c:v>
                </c:pt>
                <c:pt idx="1102">
                  <c:v>1118.4786517451689</c:v>
                </c:pt>
                <c:pt idx="1103">
                  <c:v>1120.6645052581071</c:v>
                </c:pt>
                <c:pt idx="1104">
                  <c:v>1122.8523414046176</c:v>
                </c:pt>
                <c:pt idx="1105">
                  <c:v>1125.0421601846995</c:v>
                </c:pt>
                <c:pt idx="1106">
                  <c:v>1127.2339615983533</c:v>
                </c:pt>
                <c:pt idx="1107">
                  <c:v>1129.4277456455791</c:v>
                </c:pt>
                <c:pt idx="1108">
                  <c:v>1131.6235123263764</c:v>
                </c:pt>
                <c:pt idx="1109">
                  <c:v>1133.8212616407459</c:v>
                </c:pt>
                <c:pt idx="1110">
                  <c:v>1136.0209935886867</c:v>
                </c:pt>
                <c:pt idx="1111">
                  <c:v>1138.2227081701994</c:v>
                </c:pt>
                <c:pt idx="1112">
                  <c:v>1140.4264053852846</c:v>
                </c:pt>
                <c:pt idx="1113">
                  <c:v>1142.6320852339411</c:v>
                </c:pt>
                <c:pt idx="1114">
                  <c:v>1144.83974771617</c:v>
                </c:pt>
                <c:pt idx="1115">
                  <c:v>1147.04939283197</c:v>
                </c:pt>
                <c:pt idx="1116">
                  <c:v>1149.2610205813417</c:v>
                </c:pt>
                <c:pt idx="1117">
                  <c:v>1151.4746309642858</c:v>
                </c:pt>
                <c:pt idx="1118">
                  <c:v>1153.6902239808014</c:v>
                </c:pt>
                <c:pt idx="1119">
                  <c:v>1155.9077996308893</c:v>
                </c:pt>
                <c:pt idx="1120">
                  <c:v>1158.1273579145482</c:v>
                </c:pt>
                <c:pt idx="1121">
                  <c:v>1160.348898831779</c:v>
                </c:pt>
                <c:pt idx="1122">
                  <c:v>1162.5724223825825</c:v>
                </c:pt>
                <c:pt idx="1123">
                  <c:v>1164.7979285669571</c:v>
                </c:pt>
                <c:pt idx="1124">
                  <c:v>1167.0254173849039</c:v>
                </c:pt>
                <c:pt idx="1125">
                  <c:v>1169.2548888364224</c:v>
                </c:pt>
                <c:pt idx="1126">
                  <c:v>1171.4863429215125</c:v>
                </c:pt>
                <c:pt idx="1127">
                  <c:v>1173.7197796401749</c:v>
                </c:pt>
                <c:pt idx="1128">
                  <c:v>1175.9551989924087</c:v>
                </c:pt>
                <c:pt idx="1129">
                  <c:v>1178.1926009782146</c:v>
                </c:pt>
                <c:pt idx="1130">
                  <c:v>1180.4319855975923</c:v>
                </c:pt>
                <c:pt idx="1131">
                  <c:v>1182.6733528505415</c:v>
                </c:pt>
                <c:pt idx="1132">
                  <c:v>1184.9167027370629</c:v>
                </c:pt>
                <c:pt idx="1133">
                  <c:v>1187.162035257156</c:v>
                </c:pt>
                <c:pt idx="1134">
                  <c:v>1189.4093504108209</c:v>
                </c:pt>
                <c:pt idx="1135">
                  <c:v>1191.6586481980578</c:v>
                </c:pt>
                <c:pt idx="1136">
                  <c:v>1193.9099286188662</c:v>
                </c:pt>
                <c:pt idx="1137">
                  <c:v>1196.1631916732465</c:v>
                </c:pt>
                <c:pt idx="1138">
                  <c:v>1198.4184373611988</c:v>
                </c:pt>
                <c:pt idx="1139">
                  <c:v>1200.6756656827229</c:v>
                </c:pt>
                <c:pt idx="1140">
                  <c:v>1202.9348766378184</c:v>
                </c:pt>
                <c:pt idx="1141">
                  <c:v>1205.1960702264862</c:v>
                </c:pt>
                <c:pt idx="1142">
                  <c:v>1207.4592464487257</c:v>
                </c:pt>
                <c:pt idx="1143">
                  <c:v>1209.7244053045372</c:v>
                </c:pt>
                <c:pt idx="1144">
                  <c:v>1211.9915467939204</c:v>
                </c:pt>
                <c:pt idx="1145">
                  <c:v>1214.2606709168751</c:v>
                </c:pt>
                <c:pt idx="1146">
                  <c:v>1216.5317776734021</c:v>
                </c:pt>
                <c:pt idx="1147">
                  <c:v>1218.8048670635008</c:v>
                </c:pt>
                <c:pt idx="1148">
                  <c:v>1221.0799390871709</c:v>
                </c:pt>
                <c:pt idx="1149">
                  <c:v>1223.3569937444136</c:v>
                </c:pt>
                <c:pt idx="1150">
                  <c:v>1225.6360310352275</c:v>
                </c:pt>
                <c:pt idx="1151">
                  <c:v>1227.9170509596133</c:v>
                </c:pt>
                <c:pt idx="1152">
                  <c:v>1230.2000535175712</c:v>
                </c:pt>
                <c:pt idx="1153">
                  <c:v>1232.485038709101</c:v>
                </c:pt>
                <c:pt idx="1154">
                  <c:v>1234.7720065342025</c:v>
                </c:pt>
                <c:pt idx="1155">
                  <c:v>1237.0609569928756</c:v>
                </c:pt>
                <c:pt idx="1156">
                  <c:v>1239.3518900851202</c:v>
                </c:pt>
                <c:pt idx="1157">
                  <c:v>1241.6448058109374</c:v>
                </c:pt>
                <c:pt idx="1158">
                  <c:v>1243.9397041703262</c:v>
                </c:pt>
                <c:pt idx="1159">
                  <c:v>1246.2365851632867</c:v>
                </c:pt>
                <c:pt idx="1160">
                  <c:v>1248.5354487898192</c:v>
                </c:pt>
                <c:pt idx="1161">
                  <c:v>1250.8362950499234</c:v>
                </c:pt>
                <c:pt idx="1162">
                  <c:v>1253.1391239435995</c:v>
                </c:pt>
                <c:pt idx="1163">
                  <c:v>1255.4439354708475</c:v>
                </c:pt>
                <c:pt idx="1164">
                  <c:v>1257.7507296316671</c:v>
                </c:pt>
                <c:pt idx="1165">
                  <c:v>1260.0595064260581</c:v>
                </c:pt>
                <c:pt idx="1166">
                  <c:v>1262.3702658540215</c:v>
                </c:pt>
                <c:pt idx="1167">
                  <c:v>1264.6830079155568</c:v>
                </c:pt>
                <c:pt idx="1168">
                  <c:v>1266.9977326106639</c:v>
                </c:pt>
                <c:pt idx="1169">
                  <c:v>1269.3144399393429</c:v>
                </c:pt>
                <c:pt idx="1170">
                  <c:v>1271.6331299015937</c:v>
                </c:pt>
                <c:pt idx="1171">
                  <c:v>1273.9538024974161</c:v>
                </c:pt>
                <c:pt idx="1172">
                  <c:v>1276.2764577268103</c:v>
                </c:pt>
                <c:pt idx="1173">
                  <c:v>1278.6010955897762</c:v>
                </c:pt>
                <c:pt idx="1174">
                  <c:v>1280.9277160863148</c:v>
                </c:pt>
                <c:pt idx="1175">
                  <c:v>1283.2563192164241</c:v>
                </c:pt>
                <c:pt idx="1176">
                  <c:v>1285.5869049801056</c:v>
                </c:pt>
                <c:pt idx="1177">
                  <c:v>1287.9194733773593</c:v>
                </c:pt>
                <c:pt idx="1178">
                  <c:v>1290.2540244081845</c:v>
                </c:pt>
                <c:pt idx="1179">
                  <c:v>1292.5905580725816</c:v>
                </c:pt>
                <c:pt idx="1180">
                  <c:v>1294.9290743705506</c:v>
                </c:pt>
                <c:pt idx="1181">
                  <c:v>1297.2695733020907</c:v>
                </c:pt>
                <c:pt idx="1182">
                  <c:v>1299.6120548672038</c:v>
                </c:pt>
                <c:pt idx="1183">
                  <c:v>1301.9565190658877</c:v>
                </c:pt>
                <c:pt idx="1184">
                  <c:v>1304.3029658981445</c:v>
                </c:pt>
                <c:pt idx="1185">
                  <c:v>1306.6513953639721</c:v>
                </c:pt>
                <c:pt idx="1186">
                  <c:v>1309.0018074633722</c:v>
                </c:pt>
                <c:pt idx="1187">
                  <c:v>1311.3542021963437</c:v>
                </c:pt>
                <c:pt idx="1188">
                  <c:v>1313.7085795628873</c:v>
                </c:pt>
                <c:pt idx="1189">
                  <c:v>1316.0649395630026</c:v>
                </c:pt>
                <c:pt idx="1190">
                  <c:v>1318.4232821966898</c:v>
                </c:pt>
                <c:pt idx="1191">
                  <c:v>1320.7836074639483</c:v>
                </c:pt>
                <c:pt idx="1192">
                  <c:v>1323.14591536478</c:v>
                </c:pt>
                <c:pt idx="1193">
                  <c:v>1325.5102058991822</c:v>
                </c:pt>
                <c:pt idx="1194">
                  <c:v>1327.8764790671567</c:v>
                </c:pt>
                <c:pt idx="1195">
                  <c:v>1330.2447348687031</c:v>
                </c:pt>
                <c:pt idx="1196">
                  <c:v>1332.6149733038212</c:v>
                </c:pt>
                <c:pt idx="1197">
                  <c:v>1334.9871943725113</c:v>
                </c:pt>
                <c:pt idx="1198">
                  <c:v>1337.3613980747732</c:v>
                </c:pt>
                <c:pt idx="1199">
                  <c:v>1339.737584410607</c:v>
                </c:pt>
                <c:pt idx="1200">
                  <c:v>1342.1157533800126</c:v>
                </c:pt>
                <c:pt idx="1201">
                  <c:v>1344.4959049829893</c:v>
                </c:pt>
                <c:pt idx="1202">
                  <c:v>1346.8780392195386</c:v>
                </c:pt>
                <c:pt idx="1203">
                  <c:v>1349.2621560896594</c:v>
                </c:pt>
                <c:pt idx="1204">
                  <c:v>1351.6482555933521</c:v>
                </c:pt>
                <c:pt idx="1205">
                  <c:v>1354.0363377306167</c:v>
                </c:pt>
                <c:pt idx="1206">
                  <c:v>1356.4264025014531</c:v>
                </c:pt>
                <c:pt idx="1207">
                  <c:v>1358.8184499058614</c:v>
                </c:pt>
                <c:pt idx="1208">
                  <c:v>1361.2124799438416</c:v>
                </c:pt>
                <c:pt idx="1209">
                  <c:v>1363.6084926153933</c:v>
                </c:pt>
                <c:pt idx="1210">
                  <c:v>1366.0064879205167</c:v>
                </c:pt>
                <c:pt idx="1211">
                  <c:v>1368.4064658592124</c:v>
                </c:pt>
                <c:pt idx="1212">
                  <c:v>1370.8084264314798</c:v>
                </c:pt>
                <c:pt idx="1213">
                  <c:v>1373.2123696373189</c:v>
                </c:pt>
                <c:pt idx="1214">
                  <c:v>1375.6182954767301</c:v>
                </c:pt>
                <c:pt idx="1215">
                  <c:v>1378.0262039497131</c:v>
                </c:pt>
                <c:pt idx="1216">
                  <c:v>1380.436095056268</c:v>
                </c:pt>
                <c:pt idx="1217">
                  <c:v>1382.8479687963943</c:v>
                </c:pt>
                <c:pt idx="1218">
                  <c:v>1385.2618251700922</c:v>
                </c:pt>
                <c:pt idx="1219">
                  <c:v>1387.6776641773629</c:v>
                </c:pt>
                <c:pt idx="1220">
                  <c:v>1390.0954858182045</c:v>
                </c:pt>
                <c:pt idx="1221">
                  <c:v>1392.5152900926182</c:v>
                </c:pt>
                <c:pt idx="1222">
                  <c:v>1394.9370770006039</c:v>
                </c:pt>
                <c:pt idx="1223">
                  <c:v>1397.3608465421614</c:v>
                </c:pt>
                <c:pt idx="1224">
                  <c:v>1399.7865987172906</c:v>
                </c:pt>
                <c:pt idx="1225">
                  <c:v>1402.2143335259918</c:v>
                </c:pt>
                <c:pt idx="1226">
                  <c:v>1404.6440509682641</c:v>
                </c:pt>
                <c:pt idx="1227">
                  <c:v>1407.0757510441097</c:v>
                </c:pt>
                <c:pt idx="1228">
                  <c:v>1409.5094337535256</c:v>
                </c:pt>
                <c:pt idx="1229">
                  <c:v>1411.9450990965147</c:v>
                </c:pt>
                <c:pt idx="1230">
                  <c:v>1414.3827470730741</c:v>
                </c:pt>
                <c:pt idx="1231">
                  <c:v>1416.8223776832065</c:v>
                </c:pt>
                <c:pt idx="1232">
                  <c:v>1419.2639909269105</c:v>
                </c:pt>
                <c:pt idx="1233">
                  <c:v>1421.7075868041861</c:v>
                </c:pt>
                <c:pt idx="1234">
                  <c:v>1424.1531653150339</c:v>
                </c:pt>
                <c:pt idx="1235">
                  <c:v>1426.6007264594532</c:v>
                </c:pt>
                <c:pt idx="1236">
                  <c:v>1429.0502702374438</c:v>
                </c:pt>
                <c:pt idx="1237">
                  <c:v>1431.5017966490077</c:v>
                </c:pt>
                <c:pt idx="1238">
                  <c:v>1433.955305694142</c:v>
                </c:pt>
                <c:pt idx="1239">
                  <c:v>1436.4107973728487</c:v>
                </c:pt>
                <c:pt idx="1240">
                  <c:v>1438.8682716851272</c:v>
                </c:pt>
                <c:pt idx="1241">
                  <c:v>1441.3277286309776</c:v>
                </c:pt>
                <c:pt idx="1242">
                  <c:v>1443.7891682103998</c:v>
                </c:pt>
                <c:pt idx="1243">
                  <c:v>1446.2525904233939</c:v>
                </c:pt>
                <c:pt idx="1244">
                  <c:v>1448.7179952699598</c:v>
                </c:pt>
                <c:pt idx="1245">
                  <c:v>1451.1853827500975</c:v>
                </c:pt>
                <c:pt idx="1246">
                  <c:v>1453.6547528638064</c:v>
                </c:pt>
                <c:pt idx="1247">
                  <c:v>1456.1261056110877</c:v>
                </c:pt>
                <c:pt idx="1248">
                  <c:v>1458.599440991941</c:v>
                </c:pt>
                <c:pt idx="1249">
                  <c:v>1461.0747590063659</c:v>
                </c:pt>
                <c:pt idx="1250">
                  <c:v>1463.5520596543629</c:v>
                </c:pt>
                <c:pt idx="1251">
                  <c:v>1466.0313429359314</c:v>
                </c:pt>
                <c:pt idx="1252">
                  <c:v>1468.5126088510719</c:v>
                </c:pt>
                <c:pt idx="1253">
                  <c:v>1470.995857399784</c:v>
                </c:pt>
                <c:pt idx="1254">
                  <c:v>1473.4810885820682</c:v>
                </c:pt>
                <c:pt idx="1255">
                  <c:v>1475.9683023979233</c:v>
                </c:pt>
                <c:pt idx="1256">
                  <c:v>1478.4574988473512</c:v>
                </c:pt>
                <c:pt idx="1257">
                  <c:v>1480.9486779303506</c:v>
                </c:pt>
                <c:pt idx="1258">
                  <c:v>1483.4418396469221</c:v>
                </c:pt>
                <c:pt idx="1259">
                  <c:v>1485.9369839970655</c:v>
                </c:pt>
                <c:pt idx="1260">
                  <c:v>1488.4341109807806</c:v>
                </c:pt>
                <c:pt idx="1261">
                  <c:v>1490.9332205980675</c:v>
                </c:pt>
                <c:pt idx="1262">
                  <c:v>1493.4343128489263</c:v>
                </c:pt>
                <c:pt idx="1263">
                  <c:v>1495.9373877333562</c:v>
                </c:pt>
                <c:pt idx="1264">
                  <c:v>1498.4424452513592</c:v>
                </c:pt>
                <c:pt idx="1265">
                  <c:v>1500.9494854029329</c:v>
                </c:pt>
                <c:pt idx="1266">
                  <c:v>1503.4585081880791</c:v>
                </c:pt>
                <c:pt idx="1267">
                  <c:v>1505.9695136067969</c:v>
                </c:pt>
                <c:pt idx="1268">
                  <c:v>1508.4825016590864</c:v>
                </c:pt>
                <c:pt idx="1269">
                  <c:v>1510.9974723449479</c:v>
                </c:pt>
                <c:pt idx="1270">
                  <c:v>1513.5144256643812</c:v>
                </c:pt>
                <c:pt idx="1271">
                  <c:v>1516.0333616173859</c:v>
                </c:pt>
                <c:pt idx="1272">
                  <c:v>1518.5542802039636</c:v>
                </c:pt>
                <c:pt idx="1273">
                  <c:v>1521.0771814241118</c:v>
                </c:pt>
                <c:pt idx="1274">
                  <c:v>1523.6020652778329</c:v>
                </c:pt>
                <c:pt idx="1275">
                  <c:v>1526.1289317651247</c:v>
                </c:pt>
                <c:pt idx="1276">
                  <c:v>1528.657780885989</c:v>
                </c:pt>
                <c:pt idx="1277">
                  <c:v>1531.1886126404252</c:v>
                </c:pt>
                <c:pt idx="1278">
                  <c:v>1533.7214270284333</c:v>
                </c:pt>
                <c:pt idx="1279">
                  <c:v>1536.2562240500131</c:v>
                </c:pt>
                <c:pt idx="1280">
                  <c:v>1538.7930037051649</c:v>
                </c:pt>
                <c:pt idx="1281">
                  <c:v>1541.3317659938878</c:v>
                </c:pt>
                <c:pt idx="1282">
                  <c:v>1543.8725109161828</c:v>
                </c:pt>
                <c:pt idx="1283">
                  <c:v>1546.4152384720505</c:v>
                </c:pt>
                <c:pt idx="1284">
                  <c:v>1548.9599486614889</c:v>
                </c:pt>
                <c:pt idx="1285">
                  <c:v>1551.5066414844996</c:v>
                </c:pt>
                <c:pt idx="1286">
                  <c:v>1554.0553169410821</c:v>
                </c:pt>
                <c:pt idx="1287">
                  <c:v>1556.6059750312361</c:v>
                </c:pt>
                <c:pt idx="1288">
                  <c:v>1559.158615754963</c:v>
                </c:pt>
                <c:pt idx="1289">
                  <c:v>1561.7132391122611</c:v>
                </c:pt>
                <c:pt idx="1290">
                  <c:v>1564.269845103131</c:v>
                </c:pt>
                <c:pt idx="1291">
                  <c:v>1566.828433727572</c:v>
                </c:pt>
                <c:pt idx="1292">
                  <c:v>1569.3890049855852</c:v>
                </c:pt>
                <c:pt idx="1293">
                  <c:v>1571.9515588771712</c:v>
                </c:pt>
                <c:pt idx="1294">
                  <c:v>1574.5160954023277</c:v>
                </c:pt>
                <c:pt idx="1295">
                  <c:v>1577.0826145610567</c:v>
                </c:pt>
                <c:pt idx="1296">
                  <c:v>1579.6511163533578</c:v>
                </c:pt>
                <c:pt idx="1297">
                  <c:v>1582.2216007792299</c:v>
                </c:pt>
                <c:pt idx="1298">
                  <c:v>1584.7940678386749</c:v>
                </c:pt>
                <c:pt idx="1299">
                  <c:v>1587.3685175316912</c:v>
                </c:pt>
                <c:pt idx="1300">
                  <c:v>1589.9449498582787</c:v>
                </c:pt>
                <c:pt idx="1301">
                  <c:v>1592.5233648184387</c:v>
                </c:pt>
                <c:pt idx="1302">
                  <c:v>1595.1037624121705</c:v>
                </c:pt>
                <c:pt idx="1303">
                  <c:v>1597.6861426394748</c:v>
                </c:pt>
                <c:pt idx="1304">
                  <c:v>1600.2705055003496</c:v>
                </c:pt>
                <c:pt idx="1305">
                  <c:v>1602.8568509947968</c:v>
                </c:pt>
                <c:pt idx="1306">
                  <c:v>1606.8008384359962</c:v>
                </c:pt>
                <c:pt idx="1307">
                  <c:v>1610.7478469323007</c:v>
                </c:pt>
                <c:pt idx="1308">
                  <c:v>1614.6978764837136</c:v>
                </c:pt>
                <c:pt idx="1309">
                  <c:v>1618.6509270902316</c:v>
                </c:pt>
                <c:pt idx="1310">
                  <c:v>1622.6069987518547</c:v>
                </c:pt>
                <c:pt idx="1311">
                  <c:v>1626.5660914685852</c:v>
                </c:pt>
                <c:pt idx="1312">
                  <c:v>1630.5282052404223</c:v>
                </c:pt>
                <c:pt idx="1313">
                  <c:v>1634.4933400673654</c:v>
                </c:pt>
                <c:pt idx="1314">
                  <c:v>1638.4614959494145</c:v>
                </c:pt>
                <c:pt idx="1315">
                  <c:v>1642.4326728865701</c:v>
                </c:pt>
                <c:pt idx="1316">
                  <c:v>1646.4068708788309</c:v>
                </c:pt>
                <c:pt idx="1317">
                  <c:v>1650.3840899261986</c:v>
                </c:pt>
                <c:pt idx="1318">
                  <c:v>1654.3643300286742</c:v>
                </c:pt>
                <c:pt idx="1319">
                  <c:v>1658.3475911862545</c:v>
                </c:pt>
                <c:pt idx="1320">
                  <c:v>1662.3338733989403</c:v>
                </c:pt>
                <c:pt idx="1321">
                  <c:v>1666.3231766667332</c:v>
                </c:pt>
                <c:pt idx="1322">
                  <c:v>1670.3155009896325</c:v>
                </c:pt>
                <c:pt idx="1323">
                  <c:v>1674.3108463676379</c:v>
                </c:pt>
                <c:pt idx="1324">
                  <c:v>1678.3092128007497</c:v>
                </c:pt>
                <c:pt idx="1325">
                  <c:v>1682.3106002889676</c:v>
                </c:pt>
                <c:pt idx="1326">
                  <c:v>1686.3150088322907</c:v>
                </c:pt>
                <c:pt idx="1327">
                  <c:v>1690.3224384307211</c:v>
                </c:pt>
                <c:pt idx="1328">
                  <c:v>1694.332889084259</c:v>
                </c:pt>
                <c:pt idx="1329">
                  <c:v>1698.3463607929007</c:v>
                </c:pt>
                <c:pt idx="1330">
                  <c:v>1702.3628535566497</c:v>
                </c:pt>
                <c:pt idx="1331">
                  <c:v>1706.3823673755053</c:v>
                </c:pt>
                <c:pt idx="1332">
                  <c:v>1710.404902249466</c:v>
                </c:pt>
                <c:pt idx="1333">
                  <c:v>1714.430458178535</c:v>
                </c:pt>
                <c:pt idx="1334">
                  <c:v>1718.4590351627087</c:v>
                </c:pt>
                <c:pt idx="1335">
                  <c:v>1722.4906332019893</c:v>
                </c:pt>
                <c:pt idx="1336">
                  <c:v>1726.5252522963747</c:v>
                </c:pt>
                <c:pt idx="1337">
                  <c:v>1730.5628924458679</c:v>
                </c:pt>
                <c:pt idx="1338">
                  <c:v>1734.603553650468</c:v>
                </c:pt>
                <c:pt idx="1339">
                  <c:v>1738.647235910172</c:v>
                </c:pt>
                <c:pt idx="1340">
                  <c:v>1742.6939392249838</c:v>
                </c:pt>
                <c:pt idx="1341">
                  <c:v>1746.7436635949016</c:v>
                </c:pt>
                <c:pt idx="1342">
                  <c:v>1750.7964090199246</c:v>
                </c:pt>
                <c:pt idx="1343">
                  <c:v>1754.8521755000559</c:v>
                </c:pt>
                <c:pt idx="1344">
                  <c:v>1758.9109630352928</c:v>
                </c:pt>
                <c:pt idx="1345">
                  <c:v>1762.9727716256343</c:v>
                </c:pt>
                <c:pt idx="1346">
                  <c:v>1767.0376012710833</c:v>
                </c:pt>
                <c:pt idx="1347">
                  <c:v>1771.1054519716388</c:v>
                </c:pt>
                <c:pt idx="1348">
                  <c:v>1775.1763237273012</c:v>
                </c:pt>
                <c:pt idx="1349">
                  <c:v>1779.2502165380679</c:v>
                </c:pt>
                <c:pt idx="1350">
                  <c:v>1783.327130403942</c:v>
                </c:pt>
                <c:pt idx="1351">
                  <c:v>1787.4070653249221</c:v>
                </c:pt>
                <c:pt idx="1352">
                  <c:v>1791.4900213010078</c:v>
                </c:pt>
                <c:pt idx="1353">
                  <c:v>1795.5759983322014</c:v>
                </c:pt>
                <c:pt idx="1354">
                  <c:v>1799.6649964185006</c:v>
                </c:pt>
                <c:pt idx="1355">
                  <c:v>1803.7570155599049</c:v>
                </c:pt>
                <c:pt idx="1356">
                  <c:v>1807.8520557564161</c:v>
                </c:pt>
                <c:pt idx="1357">
                  <c:v>1811.9501170080339</c:v>
                </c:pt>
                <c:pt idx="1358">
                  <c:v>1816.0511993147577</c:v>
                </c:pt>
                <c:pt idx="1359">
                  <c:v>1820.155302676588</c:v>
                </c:pt>
                <c:pt idx="1360">
                  <c:v>1824.2624270935244</c:v>
                </c:pt>
                <c:pt idx="1361">
                  <c:v>1828.3725725655659</c:v>
                </c:pt>
                <c:pt idx="1362">
                  <c:v>1832.4857390927152</c:v>
                </c:pt>
                <c:pt idx="1363">
                  <c:v>1836.6019266749711</c:v>
                </c:pt>
                <c:pt idx="1364">
                  <c:v>1840.7211353123325</c:v>
                </c:pt>
                <c:pt idx="1365">
                  <c:v>1844.8433650047991</c:v>
                </c:pt>
                <c:pt idx="1366">
                  <c:v>1848.9686157523731</c:v>
                </c:pt>
                <c:pt idx="1367">
                  <c:v>1853.0968875550532</c:v>
                </c:pt>
                <c:pt idx="1368">
                  <c:v>1857.2281804128397</c:v>
                </c:pt>
                <c:pt idx="1369">
                  <c:v>1861.3624943257323</c:v>
                </c:pt>
                <c:pt idx="1370">
                  <c:v>1865.4998292937314</c:v>
                </c:pt>
                <c:pt idx="1371">
                  <c:v>1869.6401853168352</c:v>
                </c:pt>
                <c:pt idx="1372">
                  <c:v>1873.7835623950468</c:v>
                </c:pt>
                <c:pt idx="1373">
                  <c:v>1877.9299605283654</c:v>
                </c:pt>
                <c:pt idx="1374">
                  <c:v>1882.0793797167883</c:v>
                </c:pt>
                <c:pt idx="1375">
                  <c:v>1886.231819960318</c:v>
                </c:pt>
                <c:pt idx="1376">
                  <c:v>1890.3872812589543</c:v>
                </c:pt>
                <c:pt idx="1377">
                  <c:v>1894.5457636126962</c:v>
                </c:pt>
                <c:pt idx="1378">
                  <c:v>1898.7072670215459</c:v>
                </c:pt>
                <c:pt idx="1379">
                  <c:v>1902.8717914855008</c:v>
                </c:pt>
                <c:pt idx="1380">
                  <c:v>1907.0393370045622</c:v>
                </c:pt>
                <c:pt idx="1381">
                  <c:v>1911.2099035787287</c:v>
                </c:pt>
                <c:pt idx="1382">
                  <c:v>1915.3834912080026</c:v>
                </c:pt>
                <c:pt idx="1383">
                  <c:v>1919.5600998923835</c:v>
                </c:pt>
                <c:pt idx="1384">
                  <c:v>1923.7397296318691</c:v>
                </c:pt>
                <c:pt idx="1385">
                  <c:v>1927.9223804264616</c:v>
                </c:pt>
                <c:pt idx="1386">
                  <c:v>1932.1080522761602</c:v>
                </c:pt>
                <c:pt idx="1387">
                  <c:v>1936.2967451809639</c:v>
                </c:pt>
                <c:pt idx="1388">
                  <c:v>1940.4884591408763</c:v>
                </c:pt>
                <c:pt idx="1389">
                  <c:v>1944.6831941558939</c:v>
                </c:pt>
                <c:pt idx="1390">
                  <c:v>1948.8809502260167</c:v>
                </c:pt>
                <c:pt idx="1391">
                  <c:v>1953.0817273512464</c:v>
                </c:pt>
                <c:pt idx="1392">
                  <c:v>1957.2855255315826</c:v>
                </c:pt>
                <c:pt idx="1393">
                  <c:v>1961.4923447670262</c:v>
                </c:pt>
                <c:pt idx="1394">
                  <c:v>1965.7021850575741</c:v>
                </c:pt>
                <c:pt idx="1395">
                  <c:v>1969.9150464032289</c:v>
                </c:pt>
                <c:pt idx="1396">
                  <c:v>1974.1309288039902</c:v>
                </c:pt>
                <c:pt idx="1397">
                  <c:v>1978.3498322598566</c:v>
                </c:pt>
                <c:pt idx="1398">
                  <c:v>1982.5717567708314</c:v>
                </c:pt>
                <c:pt idx="1399">
                  <c:v>1986.7967023369113</c:v>
                </c:pt>
                <c:pt idx="1400">
                  <c:v>1991.0246689580963</c:v>
                </c:pt>
                <c:pt idx="1401">
                  <c:v>1995.2556566343887</c:v>
                </c:pt>
                <c:pt idx="1402">
                  <c:v>1999.4896653657872</c:v>
                </c:pt>
                <c:pt idx="1403">
                  <c:v>2003.7266951522922</c:v>
                </c:pt>
                <c:pt idx="1404">
                  <c:v>2007.9667459939033</c:v>
                </c:pt>
                <c:pt idx="1405">
                  <c:v>2012.2098178906208</c:v>
                </c:pt>
                <c:pt idx="1406">
                  <c:v>2016.455910842443</c:v>
                </c:pt>
                <c:pt idx="1407">
                  <c:v>2020.7050248493731</c:v>
                </c:pt>
                <c:pt idx="1408">
                  <c:v>2024.9571599114101</c:v>
                </c:pt>
                <c:pt idx="1409">
                  <c:v>2029.2123160285528</c:v>
                </c:pt>
                <c:pt idx="1410">
                  <c:v>2033.4704932008001</c:v>
                </c:pt>
                <c:pt idx="1411">
                  <c:v>2037.7316914281548</c:v>
                </c:pt>
                <c:pt idx="1412">
                  <c:v>2041.995910710616</c:v>
                </c:pt>
                <c:pt idx="1413">
                  <c:v>2046.2631510481833</c:v>
                </c:pt>
                <c:pt idx="1414">
                  <c:v>2050.5334124408569</c:v>
                </c:pt>
                <c:pt idx="1415">
                  <c:v>2054.8066948886367</c:v>
                </c:pt>
                <c:pt idx="1416">
                  <c:v>2059.0829983915214</c:v>
                </c:pt>
                <c:pt idx="1417">
                  <c:v>2063.3623229495138</c:v>
                </c:pt>
                <c:pt idx="1418">
                  <c:v>2067.6446685626133</c:v>
                </c:pt>
                <c:pt idx="1419">
                  <c:v>2071.9300352308169</c:v>
                </c:pt>
                <c:pt idx="1420">
                  <c:v>2076.2184229541276</c:v>
                </c:pt>
                <c:pt idx="1421">
                  <c:v>2080.5098317325451</c:v>
                </c:pt>
                <c:pt idx="1422">
                  <c:v>2084.8042615660679</c:v>
                </c:pt>
                <c:pt idx="1423">
                  <c:v>2089.1017124546984</c:v>
                </c:pt>
                <c:pt idx="1424">
                  <c:v>2093.4021843984342</c:v>
                </c:pt>
                <c:pt idx="1425">
                  <c:v>2097.7056773972768</c:v>
                </c:pt>
                <c:pt idx="1426">
                  <c:v>2102.0121914512242</c:v>
                </c:pt>
                <c:pt idx="1427">
                  <c:v>2106.3217265602789</c:v>
                </c:pt>
                <c:pt idx="1428">
                  <c:v>2110.6342827244407</c:v>
                </c:pt>
                <c:pt idx="1429">
                  <c:v>2114.949859943707</c:v>
                </c:pt>
                <c:pt idx="1430">
                  <c:v>2119.26845821808</c:v>
                </c:pt>
                <c:pt idx="1431">
                  <c:v>2123.5900775475598</c:v>
                </c:pt>
                <c:pt idx="1432">
                  <c:v>2127.9147179321449</c:v>
                </c:pt>
                <c:pt idx="1433">
                  <c:v>2132.2423793718381</c:v>
                </c:pt>
                <c:pt idx="1434">
                  <c:v>2136.5730618666362</c:v>
                </c:pt>
                <c:pt idx="1435">
                  <c:v>2140.9067654165397</c:v>
                </c:pt>
                <c:pt idx="1436">
                  <c:v>2145.2434900215503</c:v>
                </c:pt>
                <c:pt idx="1437">
                  <c:v>2149.5832356816677</c:v>
                </c:pt>
                <c:pt idx="1438">
                  <c:v>2153.9260023968918</c:v>
                </c:pt>
                <c:pt idx="1439">
                  <c:v>2158.2717901672204</c:v>
                </c:pt>
                <c:pt idx="1440">
                  <c:v>2162.6205989926561</c:v>
                </c:pt>
                <c:pt idx="1441">
                  <c:v>2166.9724288731982</c:v>
                </c:pt>
                <c:pt idx="1442">
                  <c:v>2171.3272798088456</c:v>
                </c:pt>
                <c:pt idx="1443">
                  <c:v>2175.6851517996015</c:v>
                </c:pt>
                <c:pt idx="1444">
                  <c:v>2180.0460448454619</c:v>
                </c:pt>
                <c:pt idx="1445">
                  <c:v>2184.4099589464281</c:v>
                </c:pt>
                <c:pt idx="1446">
                  <c:v>2188.776894102501</c:v>
                </c:pt>
                <c:pt idx="1447">
                  <c:v>2193.1468503136807</c:v>
                </c:pt>
                <c:pt idx="1448">
                  <c:v>2197.5198275799662</c:v>
                </c:pt>
                <c:pt idx="1449">
                  <c:v>2201.8958259013584</c:v>
                </c:pt>
                <c:pt idx="1450">
                  <c:v>2206.2748452778565</c:v>
                </c:pt>
                <c:pt idx="1451">
                  <c:v>2210.6568857094599</c:v>
                </c:pt>
                <c:pt idx="1452">
                  <c:v>2215.0419471961704</c:v>
                </c:pt>
                <c:pt idx="1453">
                  <c:v>2219.4300297379887</c:v>
                </c:pt>
                <c:pt idx="1454">
                  <c:v>2223.8211333349118</c:v>
                </c:pt>
                <c:pt idx="1455">
                  <c:v>2228.2152579869403</c:v>
                </c:pt>
                <c:pt idx="1456">
                  <c:v>2232.6124036940755</c:v>
                </c:pt>
                <c:pt idx="1457">
                  <c:v>2237.0125704563175</c:v>
                </c:pt>
                <c:pt idx="1458">
                  <c:v>2241.4157582736657</c:v>
                </c:pt>
                <c:pt idx="1459">
                  <c:v>2245.8219671461202</c:v>
                </c:pt>
                <c:pt idx="1460">
                  <c:v>2250.2311970736805</c:v>
                </c:pt>
                <c:pt idx="1461">
                  <c:v>2254.6434480563466</c:v>
                </c:pt>
                <c:pt idx="1462">
                  <c:v>2259.0587200941195</c:v>
                </c:pt>
                <c:pt idx="1463">
                  <c:v>2263.477013187</c:v>
                </c:pt>
                <c:pt idx="1464">
                  <c:v>2267.8983273349845</c:v>
                </c:pt>
                <c:pt idx="1465">
                  <c:v>2272.3226625380767</c:v>
                </c:pt>
                <c:pt idx="1466">
                  <c:v>2276.7500187962746</c:v>
                </c:pt>
                <c:pt idx="1467">
                  <c:v>2281.1803961095775</c:v>
                </c:pt>
                <c:pt idx="1468">
                  <c:v>2285.6137944779894</c:v>
                </c:pt>
                <c:pt idx="1469">
                  <c:v>2290.0502139015061</c:v>
                </c:pt>
                <c:pt idx="1470">
                  <c:v>2294.4896543801292</c:v>
                </c:pt>
                <c:pt idx="1471">
                  <c:v>2298.9321159138576</c:v>
                </c:pt>
                <c:pt idx="1472">
                  <c:v>2303.3775985026928</c:v>
                </c:pt>
                <c:pt idx="1473">
                  <c:v>2307.826102146636</c:v>
                </c:pt>
                <c:pt idx="1474">
                  <c:v>2312.2776268456828</c:v>
                </c:pt>
                <c:pt idx="1475">
                  <c:v>2316.7321725998372</c:v>
                </c:pt>
                <c:pt idx="1476">
                  <c:v>2321.1897394090975</c:v>
                </c:pt>
                <c:pt idx="1477">
                  <c:v>2325.6503272734631</c:v>
                </c:pt>
                <c:pt idx="1478">
                  <c:v>2330.1139361929372</c:v>
                </c:pt>
                <c:pt idx="1479">
                  <c:v>2334.5805661675167</c:v>
                </c:pt>
                <c:pt idx="1480">
                  <c:v>2339.0502171972007</c:v>
                </c:pt>
                <c:pt idx="1481">
                  <c:v>2343.5228892819928</c:v>
                </c:pt>
                <c:pt idx="1482">
                  <c:v>2347.9985824218907</c:v>
                </c:pt>
                <c:pt idx="1483">
                  <c:v>2352.4772966168962</c:v>
                </c:pt>
                <c:pt idx="1484">
                  <c:v>2356.9590318670053</c:v>
                </c:pt>
                <c:pt idx="1485">
                  <c:v>2361.443788172222</c:v>
                </c:pt>
                <c:pt idx="1486">
                  <c:v>2365.9315655325449</c:v>
                </c:pt>
                <c:pt idx="1487">
                  <c:v>2370.4223639479728</c:v>
                </c:pt>
                <c:pt idx="1488">
                  <c:v>2374.9161834185093</c:v>
                </c:pt>
                <c:pt idx="1489">
                  <c:v>2379.4130239441511</c:v>
                </c:pt>
                <c:pt idx="1490">
                  <c:v>2383.9128855248978</c:v>
                </c:pt>
                <c:pt idx="1491">
                  <c:v>2388.4157681607521</c:v>
                </c:pt>
                <c:pt idx="1492">
                  <c:v>2392.9216718517123</c:v>
                </c:pt>
                <c:pt idx="1493">
                  <c:v>2397.4305965977792</c:v>
                </c:pt>
                <c:pt idx="1494">
                  <c:v>2401.9425423989519</c:v>
                </c:pt>
                <c:pt idx="1495">
                  <c:v>2406.4575092552313</c:v>
                </c:pt>
                <c:pt idx="1496">
                  <c:v>2410.9754971666152</c:v>
                </c:pt>
                <c:pt idx="1497">
                  <c:v>2415.4965061331068</c:v>
                </c:pt>
                <c:pt idx="1498">
                  <c:v>2420.020536154706</c:v>
                </c:pt>
                <c:pt idx="1499">
                  <c:v>2424.54758723141</c:v>
                </c:pt>
                <c:pt idx="1500">
                  <c:v>2429.077659363219</c:v>
                </c:pt>
                <c:pt idx="1501">
                  <c:v>2433.6107525501357</c:v>
                </c:pt>
                <c:pt idx="1502">
                  <c:v>2438.1468667921586</c:v>
                </c:pt>
                <c:pt idx="1503">
                  <c:v>2442.6860020892877</c:v>
                </c:pt>
                <c:pt idx="1504">
                  <c:v>2447.2281584415227</c:v>
                </c:pt>
                <c:pt idx="1505">
                  <c:v>2451.7733358488645</c:v>
                </c:pt>
                <c:pt idx="1506">
                  <c:v>2456.3215343113111</c:v>
                </c:pt>
                <c:pt idx="1507">
                  <c:v>2460.8727538288654</c:v>
                </c:pt>
                <c:pt idx="1508">
                  <c:v>2465.4269944015268</c:v>
                </c:pt>
                <c:pt idx="1509">
                  <c:v>2469.9842560292923</c:v>
                </c:pt>
                <c:pt idx="1510">
                  <c:v>2474.5445387121649</c:v>
                </c:pt>
                <c:pt idx="1511">
                  <c:v>2479.1078424501438</c:v>
                </c:pt>
                <c:pt idx="1512">
                  <c:v>2483.6741672432277</c:v>
                </c:pt>
                <c:pt idx="1513">
                  <c:v>2488.2435130914205</c:v>
                </c:pt>
                <c:pt idx="1514">
                  <c:v>2492.8158799947182</c:v>
                </c:pt>
                <c:pt idx="1515">
                  <c:v>2497.3912679531222</c:v>
                </c:pt>
                <c:pt idx="1516">
                  <c:v>2501.9696769666311</c:v>
                </c:pt>
                <c:pt idx="1517">
                  <c:v>2506.5511070352477</c:v>
                </c:pt>
                <c:pt idx="1518">
                  <c:v>2511.1355581589719</c:v>
                </c:pt>
                <c:pt idx="1519">
                  <c:v>2515.7230303377996</c:v>
                </c:pt>
                <c:pt idx="1520">
                  <c:v>2520.3135235717345</c:v>
                </c:pt>
                <c:pt idx="1521">
                  <c:v>2524.9070378607762</c:v>
                </c:pt>
                <c:pt idx="1522">
                  <c:v>2529.5035732049228</c:v>
                </c:pt>
                <c:pt idx="1523">
                  <c:v>2534.1031296041779</c:v>
                </c:pt>
                <c:pt idx="1524">
                  <c:v>2538.7057070585379</c:v>
                </c:pt>
                <c:pt idx="1525">
                  <c:v>2543.3113055680033</c:v>
                </c:pt>
                <c:pt idx="1526">
                  <c:v>2547.9199251325758</c:v>
                </c:pt>
                <c:pt idx="1527">
                  <c:v>2552.5315657522547</c:v>
                </c:pt>
                <c:pt idx="1528">
                  <c:v>2557.1462274270411</c:v>
                </c:pt>
                <c:pt idx="1529">
                  <c:v>2561.7639101569312</c:v>
                </c:pt>
                <c:pt idx="1530">
                  <c:v>2566.3846139419288</c:v>
                </c:pt>
                <c:pt idx="1531">
                  <c:v>2571.0083387820328</c:v>
                </c:pt>
                <c:pt idx="1532">
                  <c:v>2575.6350846772416</c:v>
                </c:pt>
                <c:pt idx="1533">
                  <c:v>2580.2648516275594</c:v>
                </c:pt>
                <c:pt idx="1534">
                  <c:v>2584.8976396329817</c:v>
                </c:pt>
                <c:pt idx="1535">
                  <c:v>2589.5334486935094</c:v>
                </c:pt>
                <c:pt idx="1536">
                  <c:v>2594.1722788091447</c:v>
                </c:pt>
                <c:pt idx="1537">
                  <c:v>2598.8141299798858</c:v>
                </c:pt>
                <c:pt idx="1538">
                  <c:v>2603.4590022057332</c:v>
                </c:pt>
                <c:pt idx="1539">
                  <c:v>2608.1068954866873</c:v>
                </c:pt>
                <c:pt idx="1540">
                  <c:v>2612.7578098227473</c:v>
                </c:pt>
                <c:pt idx="1541">
                  <c:v>2617.4117452139126</c:v>
                </c:pt>
                <c:pt idx="1542">
                  <c:v>2622.0687016601851</c:v>
                </c:pt>
                <c:pt idx="1543">
                  <c:v>2626.7286791615652</c:v>
                </c:pt>
                <c:pt idx="1544">
                  <c:v>2631.3916777180498</c:v>
                </c:pt>
                <c:pt idx="1545">
                  <c:v>2636.0576973296402</c:v>
                </c:pt>
                <c:pt idx="1546">
                  <c:v>2640.7267379963373</c:v>
                </c:pt>
                <c:pt idx="1547">
                  <c:v>2645.3987997181416</c:v>
                </c:pt>
                <c:pt idx="1548">
                  <c:v>2650.0738824950513</c:v>
                </c:pt>
                <c:pt idx="1549">
                  <c:v>2654.7519863270677</c:v>
                </c:pt>
                <c:pt idx="1550">
                  <c:v>2659.4331112141899</c:v>
                </c:pt>
                <c:pt idx="1551">
                  <c:v>2664.1172571564175</c:v>
                </c:pt>
                <c:pt idx="1552">
                  <c:v>2668.8044241537527</c:v>
                </c:pt>
                <c:pt idx="1553">
                  <c:v>2673.4946122061951</c:v>
                </c:pt>
                <c:pt idx="1554">
                  <c:v>2678.1878213137411</c:v>
                </c:pt>
                <c:pt idx="1555">
                  <c:v>2682.8840514763951</c:v>
                </c:pt>
                <c:pt idx="1556">
                  <c:v>2687.583302694155</c:v>
                </c:pt>
                <c:pt idx="1557">
                  <c:v>2692.2855749670198</c:v>
                </c:pt>
                <c:pt idx="1558">
                  <c:v>2696.9908682949936</c:v>
                </c:pt>
                <c:pt idx="1559">
                  <c:v>2701.6991826780722</c:v>
                </c:pt>
                <c:pt idx="1560">
                  <c:v>2706.4105181162572</c:v>
                </c:pt>
                <c:pt idx="1561">
                  <c:v>2711.1248746095471</c:v>
                </c:pt>
                <c:pt idx="1562">
                  <c:v>2715.8422521579446</c:v>
                </c:pt>
                <c:pt idx="1563">
                  <c:v>2720.5626507614493</c:v>
                </c:pt>
                <c:pt idx="1564">
                  <c:v>2725.286070420058</c:v>
                </c:pt>
                <c:pt idx="1565">
                  <c:v>2730.0125111337743</c:v>
                </c:pt>
                <c:pt idx="1566">
                  <c:v>2734.7419729025964</c:v>
                </c:pt>
                <c:pt idx="1567">
                  <c:v>2739.474455726524</c:v>
                </c:pt>
                <c:pt idx="1568">
                  <c:v>2744.20995960556</c:v>
                </c:pt>
                <c:pt idx="1569">
                  <c:v>2748.948484539701</c:v>
                </c:pt>
                <c:pt idx="1570">
                  <c:v>2753.6900305289473</c:v>
                </c:pt>
                <c:pt idx="1571">
                  <c:v>2758.4345975733008</c:v>
                </c:pt>
                <c:pt idx="1572">
                  <c:v>2763.1821856727606</c:v>
                </c:pt>
                <c:pt idx="1573">
                  <c:v>2767.9327948273281</c:v>
                </c:pt>
                <c:pt idx="1574">
                  <c:v>2772.686425036999</c:v>
                </c:pt>
                <c:pt idx="1575">
                  <c:v>2777.4430763017776</c:v>
                </c:pt>
                <c:pt idx="1576">
                  <c:v>2782.2027486216625</c:v>
                </c:pt>
                <c:pt idx="1577">
                  <c:v>2786.9654419966523</c:v>
                </c:pt>
                <c:pt idx="1578">
                  <c:v>2791.7311564267507</c:v>
                </c:pt>
                <c:pt idx="1579">
                  <c:v>2796.4998919119544</c:v>
                </c:pt>
                <c:pt idx="1580">
                  <c:v>2801.2716484522625</c:v>
                </c:pt>
                <c:pt idx="1581">
                  <c:v>2806.0464260476788</c:v>
                </c:pt>
                <c:pt idx="1582">
                  <c:v>2810.8242246982009</c:v>
                </c:pt>
                <c:pt idx="1583">
                  <c:v>2815.6050444038297</c:v>
                </c:pt>
                <c:pt idx="1584">
                  <c:v>2820.3888851645643</c:v>
                </c:pt>
                <c:pt idx="1585">
                  <c:v>2825.1757469804052</c:v>
                </c:pt>
                <c:pt idx="1586">
                  <c:v>2829.9656298513514</c:v>
                </c:pt>
                <c:pt idx="1587">
                  <c:v>2834.7585337774049</c:v>
                </c:pt>
                <c:pt idx="1588">
                  <c:v>2839.5544587585655</c:v>
                </c:pt>
                <c:pt idx="1589">
                  <c:v>2844.3534047948319</c:v>
                </c:pt>
                <c:pt idx="1590">
                  <c:v>2849.1553718862028</c:v>
                </c:pt>
                <c:pt idx="1591">
                  <c:v>2853.9603600326814</c:v>
                </c:pt>
                <c:pt idx="1592">
                  <c:v>2858.7683692342657</c:v>
                </c:pt>
                <c:pt idx="1593">
                  <c:v>2863.5793994909568</c:v>
                </c:pt>
                <c:pt idx="1594">
                  <c:v>2868.3934508027537</c:v>
                </c:pt>
                <c:pt idx="1595">
                  <c:v>2873.2105231696573</c:v>
                </c:pt>
                <c:pt idx="1596">
                  <c:v>2878.0306165916659</c:v>
                </c:pt>
                <c:pt idx="1597">
                  <c:v>2882.8537310687816</c:v>
                </c:pt>
                <c:pt idx="1598">
                  <c:v>2887.679866601005</c:v>
                </c:pt>
                <c:pt idx="1599">
                  <c:v>2892.5090231883323</c:v>
                </c:pt>
                <c:pt idx="1600">
                  <c:v>2897.3412008307669</c:v>
                </c:pt>
                <c:pt idx="1601">
                  <c:v>2902.1763995283077</c:v>
                </c:pt>
                <c:pt idx="1602">
                  <c:v>2906.2225309154364</c:v>
                </c:pt>
                <c:pt idx="1603">
                  <c:v>2910.2711887661244</c:v>
                </c:pt>
                <c:pt idx="1604">
                  <c:v>2914.3223730803688</c:v>
                </c:pt>
                <c:pt idx="1605">
                  <c:v>2918.3760838581707</c:v>
                </c:pt>
                <c:pt idx="1606">
                  <c:v>2922.432321099529</c:v>
                </c:pt>
                <c:pt idx="1607">
                  <c:v>2926.4910848044456</c:v>
                </c:pt>
                <c:pt idx="1608">
                  <c:v>2930.5523749729205</c:v>
                </c:pt>
                <c:pt idx="1609">
                  <c:v>2934.6161916049505</c:v>
                </c:pt>
                <c:pt idx="1610">
                  <c:v>2938.6825347005388</c:v>
                </c:pt>
                <c:pt idx="1611">
                  <c:v>2942.7514042596849</c:v>
                </c:pt>
                <c:pt idx="1612">
                  <c:v>2946.8228002823871</c:v>
                </c:pt>
                <c:pt idx="1613">
                  <c:v>2950.8967227686489</c:v>
                </c:pt>
                <c:pt idx="1614">
                  <c:v>2954.9731717184673</c:v>
                </c:pt>
                <c:pt idx="1615">
                  <c:v>2959.0521471318416</c:v>
                </c:pt>
                <c:pt idx="1616">
                  <c:v>2963.1336490087747</c:v>
                </c:pt>
                <c:pt idx="1617">
                  <c:v>2967.2176773492652</c:v>
                </c:pt>
                <c:pt idx="1618">
                  <c:v>2971.3042321533135</c:v>
                </c:pt>
                <c:pt idx="1619">
                  <c:v>2975.3933134209174</c:v>
                </c:pt>
                <c:pt idx="1620">
                  <c:v>2979.48492115208</c:v>
                </c:pt>
                <c:pt idx="1621">
                  <c:v>2983.5790553467996</c:v>
                </c:pt>
                <c:pt idx="1622">
                  <c:v>2987.6757160050756</c:v>
                </c:pt>
                <c:pt idx="1623">
                  <c:v>2991.7749031269109</c:v>
                </c:pt>
                <c:pt idx="1624">
                  <c:v>2995.8766167123031</c:v>
                </c:pt>
                <c:pt idx="1625">
                  <c:v>2999.9808567612513</c:v>
                </c:pt>
                <c:pt idx="1626">
                  <c:v>3004.0876232737578</c:v>
                </c:pt>
                <c:pt idx="1627">
                  <c:v>3008.1969162498217</c:v>
                </c:pt>
                <c:pt idx="1628">
                  <c:v>3012.3087356894434</c:v>
                </c:pt>
                <c:pt idx="1629">
                  <c:v>3016.4230815926221</c:v>
                </c:pt>
                <c:pt idx="1630">
                  <c:v>3020.5399539593582</c:v>
                </c:pt>
                <c:pt idx="1631">
                  <c:v>3024.6593527896503</c:v>
                </c:pt>
                <c:pt idx="1632">
                  <c:v>3028.7812780835015</c:v>
                </c:pt>
                <c:pt idx="1633">
                  <c:v>3032.9057298409102</c:v>
                </c:pt>
                <c:pt idx="1634">
                  <c:v>3037.0327080618758</c:v>
                </c:pt>
                <c:pt idx="1635">
                  <c:v>3041.1622127463975</c:v>
                </c:pt>
                <c:pt idx="1636">
                  <c:v>3045.2942438944774</c:v>
                </c:pt>
                <c:pt idx="1637">
                  <c:v>3049.4288015061152</c:v>
                </c:pt>
                <c:pt idx="1638">
                  <c:v>3053.5658855813103</c:v>
                </c:pt>
                <c:pt idx="1639">
                  <c:v>3057.7054961200624</c:v>
                </c:pt>
                <c:pt idx="1640">
                  <c:v>3061.8476331223728</c:v>
                </c:pt>
                <c:pt idx="1641">
                  <c:v>3065.9922965882388</c:v>
                </c:pt>
                <c:pt idx="1642">
                  <c:v>3070.139486517663</c:v>
                </c:pt>
                <c:pt idx="1643">
                  <c:v>3074.2892029106461</c:v>
                </c:pt>
                <c:pt idx="1644">
                  <c:v>3078.4414457671846</c:v>
                </c:pt>
                <c:pt idx="1645">
                  <c:v>3082.5962150872806</c:v>
                </c:pt>
                <c:pt idx="1646">
                  <c:v>3086.7535108709349</c:v>
                </c:pt>
                <c:pt idx="1647">
                  <c:v>3090.9133331181456</c:v>
                </c:pt>
                <c:pt idx="1648">
                  <c:v>3095.0756818289151</c:v>
                </c:pt>
                <c:pt idx="1649">
                  <c:v>3099.2405570032406</c:v>
                </c:pt>
                <c:pt idx="1650">
                  <c:v>3103.4079586411244</c:v>
                </c:pt>
                <c:pt idx="1651">
                  <c:v>3107.5778867425638</c:v>
                </c:pt>
                <c:pt idx="1652">
                  <c:v>3111.7503413075624</c:v>
                </c:pt>
                <c:pt idx="1653">
                  <c:v>3115.9253223361193</c:v>
                </c:pt>
                <c:pt idx="1654">
                  <c:v>3120.1028298282313</c:v>
                </c:pt>
                <c:pt idx="1655">
                  <c:v>3124.2828637839011</c:v>
                </c:pt>
                <c:pt idx="1656">
                  <c:v>3128.4654242031293</c:v>
                </c:pt>
                <c:pt idx="1657">
                  <c:v>3132.6505110859134</c:v>
                </c:pt>
                <c:pt idx="1658">
                  <c:v>3136.8381244322568</c:v>
                </c:pt>
                <c:pt idx="1659">
                  <c:v>3141.0282642421566</c:v>
                </c:pt>
                <c:pt idx="1660">
                  <c:v>3145.220930515613</c:v>
                </c:pt>
                <c:pt idx="1661">
                  <c:v>3149.4161232526276</c:v>
                </c:pt>
                <c:pt idx="1662">
                  <c:v>3153.6138424531996</c:v>
                </c:pt>
                <c:pt idx="1663">
                  <c:v>3157.8140881173299</c:v>
                </c:pt>
                <c:pt idx="1664">
                  <c:v>3162.0168602450158</c:v>
                </c:pt>
                <c:pt idx="1665">
                  <c:v>3166.22215883626</c:v>
                </c:pt>
                <c:pt idx="1666">
                  <c:v>3170.4299838910615</c:v>
                </c:pt>
                <c:pt idx="1667">
                  <c:v>3174.6403354094191</c:v>
                </c:pt>
                <c:pt idx="1668">
                  <c:v>3178.8532133913359</c:v>
                </c:pt>
                <c:pt idx="1669">
                  <c:v>3183.0686178368096</c:v>
                </c:pt>
                <c:pt idx="1670">
                  <c:v>3187.2865487458394</c:v>
                </c:pt>
                <c:pt idx="1671">
                  <c:v>3191.5070061184283</c:v>
                </c:pt>
                <c:pt idx="1672">
                  <c:v>3195.7299899545737</c:v>
                </c:pt>
                <c:pt idx="1673">
                  <c:v>3199.955500254277</c:v>
                </c:pt>
                <c:pt idx="1674">
                  <c:v>3204.1835370175372</c:v>
                </c:pt>
                <c:pt idx="1675">
                  <c:v>3208.4141002443548</c:v>
                </c:pt>
                <c:pt idx="1676">
                  <c:v>3212.6471899347293</c:v>
                </c:pt>
                <c:pt idx="1677">
                  <c:v>3216.8828060886613</c:v>
                </c:pt>
                <c:pt idx="1678">
                  <c:v>3221.1209487061524</c:v>
                </c:pt>
                <c:pt idx="1679">
                  <c:v>3225.3616177871995</c:v>
                </c:pt>
                <c:pt idx="1680">
                  <c:v>3229.6048133318027</c:v>
                </c:pt>
                <c:pt idx="1681">
                  <c:v>3233.8505353399651</c:v>
                </c:pt>
                <c:pt idx="1682">
                  <c:v>3238.0987838116844</c:v>
                </c:pt>
                <c:pt idx="1683">
                  <c:v>3242.3495587469611</c:v>
                </c:pt>
                <c:pt idx="1684">
                  <c:v>3246.6028601457956</c:v>
                </c:pt>
                <c:pt idx="1685">
                  <c:v>3250.8586880081866</c:v>
                </c:pt>
                <c:pt idx="1686">
                  <c:v>3255.1170423341346</c:v>
                </c:pt>
                <c:pt idx="1687">
                  <c:v>3259.3779231236404</c:v>
                </c:pt>
                <c:pt idx="1688">
                  <c:v>3263.6413303767049</c:v>
                </c:pt>
                <c:pt idx="1689">
                  <c:v>3267.907264093325</c:v>
                </c:pt>
                <c:pt idx="1690">
                  <c:v>3272.1757242735034</c:v>
                </c:pt>
                <c:pt idx="1691">
                  <c:v>3276.4467109172392</c:v>
                </c:pt>
                <c:pt idx="1692">
                  <c:v>3280.720224024531</c:v>
                </c:pt>
                <c:pt idx="1693">
                  <c:v>3284.9962635953821</c:v>
                </c:pt>
                <c:pt idx="1694">
                  <c:v>3289.27482962979</c:v>
                </c:pt>
                <c:pt idx="1695">
                  <c:v>3293.5559221277549</c:v>
                </c:pt>
                <c:pt idx="1696">
                  <c:v>3297.8395410892767</c:v>
                </c:pt>
                <c:pt idx="1697">
                  <c:v>3302.1256865143569</c:v>
                </c:pt>
                <c:pt idx="1698">
                  <c:v>3306.4143584029953</c:v>
                </c:pt>
                <c:pt idx="1699">
                  <c:v>3310.7055567551888</c:v>
                </c:pt>
                <c:pt idx="1700">
                  <c:v>3314.9992815709406</c:v>
                </c:pt>
                <c:pt idx="1701">
                  <c:v>3319.2955328502503</c:v>
                </c:pt>
                <c:pt idx="1702">
                  <c:v>3323.594310593116</c:v>
                </c:pt>
                <c:pt idx="1703">
                  <c:v>3327.8956147995414</c:v>
                </c:pt>
                <c:pt idx="1704">
                  <c:v>3332.1994454695227</c:v>
                </c:pt>
                <c:pt idx="1705">
                  <c:v>3336.5058026030606</c:v>
                </c:pt>
                <c:pt idx="1706">
                  <c:v>3340.8146862001568</c:v>
                </c:pt>
                <c:pt idx="1707">
                  <c:v>3345.1260962608103</c:v>
                </c:pt>
                <c:pt idx="1708">
                  <c:v>3349.440032785023</c:v>
                </c:pt>
                <c:pt idx="1709">
                  <c:v>3353.7564957727905</c:v>
                </c:pt>
                <c:pt idx="1710">
                  <c:v>3358.0754852241162</c:v>
                </c:pt>
                <c:pt idx="1711">
                  <c:v>3362.3970011389993</c:v>
                </c:pt>
                <c:pt idx="1712">
                  <c:v>3366.7210435174384</c:v>
                </c:pt>
              </c:numCache>
            </c:numRef>
          </c:xVal>
          <c:yVal>
            <c:numRef>
              <c:f>'Curves Lambda train'!$AI$2:$AI$5000</c:f>
              <c:numCache>
                <c:formatCode>0.00</c:formatCode>
                <c:ptCount val="4999"/>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numCache>
            </c:numRef>
          </c:yVal>
          <c:smooth val="0"/>
          <c:extLst>
            <c:ext xmlns:c16="http://schemas.microsoft.com/office/drawing/2014/chart" uri="{C3380CC4-5D6E-409C-BE32-E72D297353CC}">
              <c16:uniqueId val="{00000006-7D10-4948-A02B-732F12A800BC}"/>
            </c:ext>
          </c:extLst>
        </c:ser>
        <c:ser>
          <c:idx val="12"/>
          <c:order val="7"/>
          <c:tx>
            <c:v>GUI-EOA</c:v>
          </c:tx>
          <c:spPr>
            <a:ln w="19050">
              <a:solidFill>
                <a:schemeClr val="bg1">
                  <a:lumMod val="50000"/>
                </a:schemeClr>
              </a:solidFill>
              <a:prstDash val="dash"/>
            </a:ln>
          </c:spPr>
          <c:marker>
            <c:symbol val="none"/>
          </c:marker>
          <c:xVal>
            <c:numRef>
              <c:f>'Curves Lambda train'!$AE$2:$AE$5000</c:f>
            </c:numRef>
          </c:xVal>
          <c:yVal>
            <c:numRef>
              <c:f>'Curves Lambda train'!$AG$2:$AG$5000</c:f>
            </c:numRef>
          </c:yVal>
          <c:smooth val="0"/>
          <c:extLst>
            <c:ext xmlns:c16="http://schemas.microsoft.com/office/drawing/2014/chart" uri="{C3380CC4-5D6E-409C-BE32-E72D297353CC}">
              <c16:uniqueId val="{00000007-7D10-4948-A02B-732F12A800BC}"/>
            </c:ext>
          </c:extLst>
        </c:ser>
        <c:ser>
          <c:idx val="13"/>
          <c:order val="8"/>
          <c:tx>
            <c:v>GUI-SvL</c:v>
          </c:tx>
          <c:spPr>
            <a:ln w="19050">
              <a:solidFill>
                <a:prstClr val="white">
                  <a:lumMod val="50000"/>
                </a:prstClr>
              </a:solidFill>
              <a:prstDash val="sysDash"/>
            </a:ln>
          </c:spPr>
          <c:marker>
            <c:symbol val="none"/>
          </c:marker>
          <c:xVal>
            <c:numRef>
              <c:f>'Curves Lambda train'!$AF$2:$AF$5000</c:f>
            </c:numRef>
          </c:xVal>
          <c:yVal>
            <c:numRef>
              <c:f>'Curves Lambda train'!$AG$2:$AG$5000</c:f>
            </c:numRef>
          </c:yVal>
          <c:smooth val="0"/>
          <c:extLst>
            <c:ext xmlns:c16="http://schemas.microsoft.com/office/drawing/2014/chart" uri="{C3380CC4-5D6E-409C-BE32-E72D297353CC}">
              <c16:uniqueId val="{00000008-7D10-4948-A02B-732F12A800BC}"/>
            </c:ext>
          </c:extLst>
        </c:ser>
        <c:ser>
          <c:idx val="0"/>
          <c:order val="9"/>
          <c:tx>
            <c:v>EBD</c:v>
          </c:tx>
          <c:spPr>
            <a:ln w="25400">
              <a:solidFill>
                <a:srgbClr val="0000FF"/>
              </a:solidFill>
              <a:prstDash val="solid"/>
            </a:ln>
          </c:spPr>
          <c:marker>
            <c:symbol val="none"/>
          </c:marker>
          <c:xVal>
            <c:numRef>
              <c:f>'Curves Lambda train'!$R$2:$R$5000</c:f>
              <c:numCache>
                <c:formatCode>0.00</c:formatCode>
                <c:ptCount val="4999"/>
                <c:pt idx="400">
                  <c:v>-45.02535109239092</c:v>
                </c:pt>
                <c:pt idx="401">
                  <c:v>-44.475784521343208</c:v>
                </c:pt>
                <c:pt idx="402">
                  <c:v>-43.924845749119349</c:v>
                </c:pt>
                <c:pt idx="403">
                  <c:v>-43.372534775719416</c:v>
                </c:pt>
                <c:pt idx="404">
                  <c:v>-42.818851601143251</c:v>
                </c:pt>
                <c:pt idx="405">
                  <c:v>-42.263796225390941</c:v>
                </c:pt>
                <c:pt idx="406">
                  <c:v>-41.707368648462477</c:v>
                </c:pt>
                <c:pt idx="407">
                  <c:v>-41.149568870357903</c:v>
                </c:pt>
                <c:pt idx="408">
                  <c:v>-40.590396891077177</c:v>
                </c:pt>
                <c:pt idx="409">
                  <c:v>-40.02985271062029</c:v>
                </c:pt>
                <c:pt idx="410">
                  <c:v>-39.467936328987214</c:v>
                </c:pt>
                <c:pt idx="411">
                  <c:v>-38.90464774617805</c:v>
                </c:pt>
                <c:pt idx="412">
                  <c:v>-38.339986962192697</c:v>
                </c:pt>
                <c:pt idx="413">
                  <c:v>-37.773953977031233</c:v>
                </c:pt>
                <c:pt idx="414">
                  <c:v>-37.206548790693581</c:v>
                </c:pt>
                <c:pt idx="415">
                  <c:v>-36.637771403179819</c:v>
                </c:pt>
                <c:pt idx="416">
                  <c:v>-36.067621814489868</c:v>
                </c:pt>
                <c:pt idx="417">
                  <c:v>-35.496100024623779</c:v>
                </c:pt>
                <c:pt idx="418">
                  <c:v>-34.92320603358155</c:v>
                </c:pt>
                <c:pt idx="419">
                  <c:v>-34.34893984136319</c:v>
                </c:pt>
                <c:pt idx="420">
                  <c:v>-33.773301447968663</c:v>
                </c:pt>
                <c:pt idx="421">
                  <c:v>-33.196290853397947</c:v>
                </c:pt>
                <c:pt idx="422">
                  <c:v>-32.617908057651121</c:v>
                </c:pt>
                <c:pt idx="423">
                  <c:v>-32.038153060728185</c:v>
                </c:pt>
                <c:pt idx="424">
                  <c:v>-31.45702586262906</c:v>
                </c:pt>
                <c:pt idx="425">
                  <c:v>-30.874526463353771</c:v>
                </c:pt>
                <c:pt idx="426">
                  <c:v>-30.290654862902318</c:v>
                </c:pt>
                <c:pt idx="427">
                  <c:v>-29.705411061274727</c:v>
                </c:pt>
                <c:pt idx="428">
                  <c:v>-29.118795058471076</c:v>
                </c:pt>
                <c:pt idx="429">
                  <c:v>-28.530806854491185</c:v>
                </c:pt>
                <c:pt idx="430">
                  <c:v>-27.941446449335157</c:v>
                </c:pt>
                <c:pt idx="431">
                  <c:v>-27.350713843002968</c:v>
                </c:pt>
                <c:pt idx="432">
                  <c:v>-26.758609035494665</c:v>
                </c:pt>
                <c:pt idx="433">
                  <c:v>-26.165132026810227</c:v>
                </c:pt>
                <c:pt idx="434">
                  <c:v>-25.5702828169496</c:v>
                </c:pt>
                <c:pt idx="435">
                  <c:v>-24.974061405912835</c:v>
                </c:pt>
                <c:pt idx="436">
                  <c:v>-24.376467793699906</c:v>
                </c:pt>
                <c:pt idx="437">
                  <c:v>-23.777501980310841</c:v>
                </c:pt>
                <c:pt idx="438">
                  <c:v>-23.177163965745638</c:v>
                </c:pt>
                <c:pt idx="439">
                  <c:v>-22.575453750004296</c:v>
                </c:pt>
                <c:pt idx="440">
                  <c:v>-21.972371333086766</c:v>
                </c:pt>
                <c:pt idx="441">
                  <c:v>-21.3679167149931</c:v>
                </c:pt>
                <c:pt idx="442">
                  <c:v>-20.762089895723271</c:v>
                </c:pt>
                <c:pt idx="443">
                  <c:v>-20.154890875277381</c:v>
                </c:pt>
                <c:pt idx="444">
                  <c:v>-19.546319653655253</c:v>
                </c:pt>
                <c:pt idx="445">
                  <c:v>-18.936376230856986</c:v>
                </c:pt>
                <c:pt idx="446">
                  <c:v>-18.325060606882555</c:v>
                </c:pt>
                <c:pt idx="447">
                  <c:v>-17.71237278173199</c:v>
                </c:pt>
                <c:pt idx="448">
                  <c:v>-17.09831275540536</c:v>
                </c:pt>
                <c:pt idx="449">
                  <c:v>-16.482880527902491</c:v>
                </c:pt>
                <c:pt idx="450">
                  <c:v>-15.866076099223461</c:v>
                </c:pt>
                <c:pt idx="451">
                  <c:v>-15.247899469368294</c:v>
                </c:pt>
                <c:pt idx="452">
                  <c:v>-14.628350638337015</c:v>
                </c:pt>
                <c:pt idx="453">
                  <c:v>-14.007429606129596</c:v>
                </c:pt>
                <c:pt idx="454">
                  <c:v>-13.385136372745965</c:v>
                </c:pt>
                <c:pt idx="455">
                  <c:v>-12.761470938186221</c:v>
                </c:pt>
                <c:pt idx="456">
                  <c:v>-12.136433302450341</c:v>
                </c:pt>
                <c:pt idx="457">
                  <c:v>-11.510023465538271</c:v>
                </c:pt>
                <c:pt idx="458">
                  <c:v>-10.882241427450115</c:v>
                </c:pt>
                <c:pt idx="459">
                  <c:v>-10.253087188185745</c:v>
                </c:pt>
                <c:pt idx="460">
                  <c:v>-9.622560747745263</c:v>
                </c:pt>
                <c:pt idx="461">
                  <c:v>-8.9906621061286192</c:v>
                </c:pt>
                <c:pt idx="462">
                  <c:v>-8.3573912633358116</c:v>
                </c:pt>
                <c:pt idx="463">
                  <c:v>-7.7227482193668919</c:v>
                </c:pt>
                <c:pt idx="464">
                  <c:v>-7.0867329742218352</c:v>
                </c:pt>
                <c:pt idx="465">
                  <c:v>-6.4493455279005651</c:v>
                </c:pt>
                <c:pt idx="466">
                  <c:v>-5.810585880403158</c:v>
                </c:pt>
                <c:pt idx="467">
                  <c:v>-5.170454031729613</c:v>
                </c:pt>
                <c:pt idx="468">
                  <c:v>-4.5289499818800065</c:v>
                </c:pt>
                <c:pt idx="469">
                  <c:v>-3.886073730854136</c:v>
                </c:pt>
                <c:pt idx="470">
                  <c:v>-3.2418252786521533</c:v>
                </c:pt>
                <c:pt idx="471">
                  <c:v>-2.5962046252740079</c:v>
                </c:pt>
                <c:pt idx="472">
                  <c:v>-1.94921177071975</c:v>
                </c:pt>
                <c:pt idx="473">
                  <c:v>-1.3008467149893295</c:v>
                </c:pt>
                <c:pt idx="474">
                  <c:v>-0.65110945808274612</c:v>
                </c:pt>
                <c:pt idx="475">
                  <c:v>0</c:v>
                </c:pt>
                <c:pt idx="476">
                  <c:v>0.65248165925885837</c:v>
                </c:pt>
                <c:pt idx="477">
                  <c:v>1.3063355196939048</c:v>
                </c:pt>
                <c:pt idx="478">
                  <c:v>1.9615615813050635</c:v>
                </c:pt>
                <c:pt idx="479">
                  <c:v>2.6181598440924101</c:v>
                </c:pt>
                <c:pt idx="480">
                  <c:v>3.2761303080558437</c:v>
                </c:pt>
                <c:pt idx="481">
                  <c:v>3.9354729731954907</c:v>
                </c:pt>
                <c:pt idx="482">
                  <c:v>4.5961878395112752</c:v>
                </c:pt>
                <c:pt idx="483">
                  <c:v>5.2582749070031722</c:v>
                </c:pt>
                <c:pt idx="484">
                  <c:v>5.9217341756712063</c:v>
                </c:pt>
                <c:pt idx="485">
                  <c:v>6.5865656455154538</c:v>
                </c:pt>
                <c:pt idx="486">
                  <c:v>7.2527693165358391</c:v>
                </c:pt>
                <c:pt idx="487">
                  <c:v>7.9203451887323615</c:v>
                </c:pt>
                <c:pt idx="488">
                  <c:v>8.5892932621049702</c:v>
                </c:pt>
                <c:pt idx="489">
                  <c:v>9.2596135366537933</c:v>
                </c:pt>
                <c:pt idx="490">
                  <c:v>9.9313060123787782</c:v>
                </c:pt>
                <c:pt idx="491">
                  <c:v>10.604370689279927</c:v>
                </c:pt>
                <c:pt idx="492">
                  <c:v>11.278807567357187</c:v>
                </c:pt>
                <c:pt idx="493">
                  <c:v>11.954616646610535</c:v>
                </c:pt>
                <c:pt idx="494">
                  <c:v>12.631797927040122</c:v>
                </c:pt>
                <c:pt idx="495">
                  <c:v>13.310351408645845</c:v>
                </c:pt>
                <c:pt idx="496">
                  <c:v>13.990277091427732</c:v>
                </c:pt>
                <c:pt idx="497">
                  <c:v>14.671574975385706</c:v>
                </c:pt>
                <c:pt idx="498">
                  <c:v>15.354245060519842</c:v>
                </c:pt>
                <c:pt idx="499">
                  <c:v>16.038287346830167</c:v>
                </c:pt>
                <c:pt idx="500">
                  <c:v>16.723701834316628</c:v>
                </c:pt>
                <c:pt idx="501">
                  <c:v>17.410488522979204</c:v>
                </c:pt>
                <c:pt idx="502">
                  <c:v>18.098647412817993</c:v>
                </c:pt>
                <c:pt idx="503">
                  <c:v>18.788178503832867</c:v>
                </c:pt>
                <c:pt idx="504">
                  <c:v>19.47908179602393</c:v>
                </c:pt>
                <c:pt idx="505">
                  <c:v>20.171357289391104</c:v>
                </c:pt>
                <c:pt idx="506">
                  <c:v>20.865004983934465</c:v>
                </c:pt>
                <c:pt idx="507">
                  <c:v>21.560024879653991</c:v>
                </c:pt>
                <c:pt idx="508">
                  <c:v>22.256416976549602</c:v>
                </c:pt>
                <c:pt idx="509">
                  <c:v>22.954181274621376</c:v>
                </c:pt>
                <c:pt idx="510">
                  <c:v>23.65331777386934</c:v>
                </c:pt>
                <c:pt idx="511">
                  <c:v>24.353826474293442</c:v>
                </c:pt>
                <c:pt idx="512">
                  <c:v>25.055707375893704</c:v>
                </c:pt>
                <c:pt idx="513">
                  <c:v>25.75896047867003</c:v>
                </c:pt>
                <c:pt idx="514">
                  <c:v>26.463585782622594</c:v>
                </c:pt>
                <c:pt idx="515">
                  <c:v>27.169583287751294</c:v>
                </c:pt>
                <c:pt idx="516">
                  <c:v>27.876952994056158</c:v>
                </c:pt>
                <c:pt idx="517">
                  <c:v>28.585694901537135</c:v>
                </c:pt>
                <c:pt idx="518">
                  <c:v>29.295809010194223</c:v>
                </c:pt>
                <c:pt idx="519">
                  <c:v>30.007295320027549</c:v>
                </c:pt>
                <c:pt idx="520">
                  <c:v>30.720153831036988</c:v>
                </c:pt>
                <c:pt idx="521">
                  <c:v>31.434384543222539</c:v>
                </c:pt>
                <c:pt idx="522">
                  <c:v>32.149987456584306</c:v>
                </c:pt>
                <c:pt idx="523">
                  <c:v>32.866962571122158</c:v>
                </c:pt>
                <c:pt idx="524">
                  <c:v>33.585309886836221</c:v>
                </c:pt>
                <c:pt idx="525">
                  <c:v>34.305029403726373</c:v>
                </c:pt>
                <c:pt idx="526">
                  <c:v>35.026121121792713</c:v>
                </c:pt>
                <c:pt idx="527">
                  <c:v>35.748585041035213</c:v>
                </c:pt>
                <c:pt idx="528">
                  <c:v>36.472421161453802</c:v>
                </c:pt>
                <c:pt idx="529">
                  <c:v>37.197629483048559</c:v>
                </c:pt>
                <c:pt idx="530">
                  <c:v>37.924210005819496</c:v>
                </c:pt>
                <c:pt idx="531">
                  <c:v>38.652162729766602</c:v>
                </c:pt>
                <c:pt idx="532">
                  <c:v>39.381487654889845</c:v>
                </c:pt>
                <c:pt idx="533">
                  <c:v>40.11218478118915</c:v>
                </c:pt>
                <c:pt idx="534">
                  <c:v>40.844254108664693</c:v>
                </c:pt>
                <c:pt idx="535">
                  <c:v>41.577695637316374</c:v>
                </c:pt>
                <c:pt idx="536">
                  <c:v>42.312509367144216</c:v>
                </c:pt>
                <c:pt idx="537">
                  <c:v>43.048695298148218</c:v>
                </c:pt>
                <c:pt idx="538">
                  <c:v>43.786253430328259</c:v>
                </c:pt>
                <c:pt idx="539">
                  <c:v>44.525183763684538</c:v>
                </c:pt>
                <c:pt idx="540">
                  <c:v>45.265486298216977</c:v>
                </c:pt>
                <c:pt idx="541">
                  <c:v>46.007161033925556</c:v>
                </c:pt>
                <c:pt idx="542">
                  <c:v>46.750207970810251</c:v>
                </c:pt>
                <c:pt idx="543">
                  <c:v>47.494627108871079</c:v>
                </c:pt>
                <c:pt idx="544">
                  <c:v>48.240418448108123</c:v>
                </c:pt>
                <c:pt idx="545">
                  <c:v>48.987581988521306</c:v>
                </c:pt>
                <c:pt idx="546">
                  <c:v>49.7361177301106</c:v>
                </c:pt>
                <c:pt idx="547">
                  <c:v>50.486025672876082</c:v>
                </c:pt>
                <c:pt idx="548">
                  <c:v>51.237305816817653</c:v>
                </c:pt>
                <c:pt idx="549">
                  <c:v>51.989958161935434</c:v>
                </c:pt>
                <c:pt idx="550">
                  <c:v>52.743982708229304</c:v>
                </c:pt>
                <c:pt idx="551">
                  <c:v>53.499379455699383</c:v>
                </c:pt>
                <c:pt idx="552">
                  <c:v>54.25614840434563</c:v>
                </c:pt>
                <c:pt idx="553">
                  <c:v>55.014289554167938</c:v>
                </c:pt>
                <c:pt idx="554">
                  <c:v>55.773802905166434</c:v>
                </c:pt>
                <c:pt idx="555">
                  <c:v>56.53468845734109</c:v>
                </c:pt>
                <c:pt idx="556">
                  <c:v>57.296946210691907</c:v>
                </c:pt>
                <c:pt idx="557">
                  <c:v>58.06057616521889</c:v>
                </c:pt>
                <c:pt idx="558">
                  <c:v>58.825578320921906</c:v>
                </c:pt>
                <c:pt idx="559">
                  <c:v>59.591952677801189</c:v>
                </c:pt>
                <c:pt idx="560">
                  <c:v>60.359699235856581</c:v>
                </c:pt>
                <c:pt idx="561">
                  <c:v>61.128817995088163</c:v>
                </c:pt>
                <c:pt idx="562">
                  <c:v>61.899308955495833</c:v>
                </c:pt>
                <c:pt idx="563">
                  <c:v>62.671172117079642</c:v>
                </c:pt>
                <c:pt idx="564">
                  <c:v>63.444407479839661</c:v>
                </c:pt>
                <c:pt idx="565">
                  <c:v>64.219015043775826</c:v>
                </c:pt>
                <c:pt idx="566">
                  <c:v>64.994994808888094</c:v>
                </c:pt>
                <c:pt idx="567">
                  <c:v>65.772346775176558</c:v>
                </c:pt>
                <c:pt idx="568">
                  <c:v>66.551070942641132</c:v>
                </c:pt>
                <c:pt idx="569">
                  <c:v>67.331167311281888</c:v>
                </c:pt>
                <c:pt idx="570">
                  <c:v>68.11263588109874</c:v>
                </c:pt>
                <c:pt idx="571">
                  <c:v>68.895476652091801</c:v>
                </c:pt>
                <c:pt idx="572">
                  <c:v>69.67968962426103</c:v>
                </c:pt>
                <c:pt idx="573">
                  <c:v>70.465274797606341</c:v>
                </c:pt>
                <c:pt idx="574">
                  <c:v>71.25223217212779</c:v>
                </c:pt>
                <c:pt idx="575">
                  <c:v>72.04056174782545</c:v>
                </c:pt>
                <c:pt idx="576">
                  <c:v>72.830263524699248</c:v>
                </c:pt>
                <c:pt idx="577">
                  <c:v>73.621337502749213</c:v>
                </c:pt>
                <c:pt idx="578">
                  <c:v>74.41378368197519</c:v>
                </c:pt>
                <c:pt idx="579">
                  <c:v>75.207602062377475</c:v>
                </c:pt>
                <c:pt idx="580">
                  <c:v>76.002792643955871</c:v>
                </c:pt>
                <c:pt idx="581">
                  <c:v>76.799355426710434</c:v>
                </c:pt>
                <c:pt idx="582">
                  <c:v>77.597290410641108</c:v>
                </c:pt>
                <c:pt idx="583">
                  <c:v>78.396597595747849</c:v>
                </c:pt>
                <c:pt idx="584">
                  <c:v>79.197276982030843</c:v>
                </c:pt>
                <c:pt idx="585">
                  <c:v>79.999328569490004</c:v>
                </c:pt>
                <c:pt idx="586">
                  <c:v>80.802752358125275</c:v>
                </c:pt>
                <c:pt idx="587">
                  <c:v>81.607548347936756</c:v>
                </c:pt>
                <c:pt idx="588">
                  <c:v>82.413716538924206</c:v>
                </c:pt>
                <c:pt idx="589">
                  <c:v>83.221256931087964</c:v>
                </c:pt>
                <c:pt idx="590">
                  <c:v>84.030169524427833</c:v>
                </c:pt>
                <c:pt idx="591">
                  <c:v>84.84045431894387</c:v>
                </c:pt>
                <c:pt idx="592">
                  <c:v>85.652111314636073</c:v>
                </c:pt>
                <c:pt idx="593">
                  <c:v>86.46514051150433</c:v>
                </c:pt>
                <c:pt idx="594">
                  <c:v>87.279541909548811</c:v>
                </c:pt>
                <c:pt idx="595">
                  <c:v>88.095315508769446</c:v>
                </c:pt>
                <c:pt idx="596">
                  <c:v>88.912461309166247</c:v>
                </c:pt>
                <c:pt idx="597">
                  <c:v>89.730979310739059</c:v>
                </c:pt>
                <c:pt idx="598">
                  <c:v>90.550869513488138</c:v>
                </c:pt>
                <c:pt idx="599">
                  <c:v>91.37213191741337</c:v>
                </c:pt>
                <c:pt idx="600">
                  <c:v>92.194766522514769</c:v>
                </c:pt>
                <c:pt idx="601">
                  <c:v>93.018773328792179</c:v>
                </c:pt>
                <c:pt idx="602">
                  <c:v>93.844152336245855</c:v>
                </c:pt>
                <c:pt idx="603">
                  <c:v>94.670903544875699</c:v>
                </c:pt>
                <c:pt idx="604">
                  <c:v>95.499026954681696</c:v>
                </c:pt>
                <c:pt idx="605">
                  <c:v>96.328522565663704</c:v>
                </c:pt>
                <c:pt idx="606">
                  <c:v>97.159390377821978</c:v>
                </c:pt>
                <c:pt idx="607">
                  <c:v>97.991630391156363</c:v>
                </c:pt>
                <c:pt idx="608">
                  <c:v>98.825242605666972</c:v>
                </c:pt>
                <c:pt idx="609">
                  <c:v>99.660227021353592</c:v>
                </c:pt>
                <c:pt idx="610">
                  <c:v>100.49658363821646</c:v>
                </c:pt>
                <c:pt idx="611">
                  <c:v>101.3343124562555</c:v>
                </c:pt>
                <c:pt idx="612">
                  <c:v>102.17341347547065</c:v>
                </c:pt>
                <c:pt idx="613">
                  <c:v>103.01388669586187</c:v>
                </c:pt>
                <c:pt idx="614">
                  <c:v>103.85573211742935</c:v>
                </c:pt>
                <c:pt idx="615">
                  <c:v>104.69894974017295</c:v>
                </c:pt>
                <c:pt idx="616">
                  <c:v>105.54353956409275</c:v>
                </c:pt>
                <c:pt idx="617">
                  <c:v>106.38950158918867</c:v>
                </c:pt>
                <c:pt idx="618">
                  <c:v>107.23683581546059</c:v>
                </c:pt>
                <c:pt idx="619">
                  <c:v>108.08554224290883</c:v>
                </c:pt>
                <c:pt idx="620">
                  <c:v>108.93562087153319</c:v>
                </c:pt>
                <c:pt idx="621">
                  <c:v>109.7870717013337</c:v>
                </c:pt>
                <c:pt idx="622">
                  <c:v>110.63989473231038</c:v>
                </c:pt>
                <c:pt idx="623">
                  <c:v>111.49408996446307</c:v>
                </c:pt>
                <c:pt idx="624">
                  <c:v>112.34965739779203</c:v>
                </c:pt>
                <c:pt idx="625">
                  <c:v>113.20659703229714</c:v>
                </c:pt>
                <c:pt idx="626">
                  <c:v>114.06490886797842</c:v>
                </c:pt>
                <c:pt idx="627">
                  <c:v>114.92459290483581</c:v>
                </c:pt>
                <c:pt idx="628">
                  <c:v>115.78564914286926</c:v>
                </c:pt>
                <c:pt idx="629">
                  <c:v>116.64807758207893</c:v>
                </c:pt>
                <c:pt idx="630">
                  <c:v>117.5118782224648</c:v>
                </c:pt>
                <c:pt idx="631">
                  <c:v>118.37705106402679</c:v>
                </c:pt>
                <c:pt idx="632">
                  <c:v>119.24359610676494</c:v>
                </c:pt>
                <c:pt idx="633">
                  <c:v>120.11151335067916</c:v>
                </c:pt>
                <c:pt idx="634">
                  <c:v>120.98080279576959</c:v>
                </c:pt>
                <c:pt idx="635">
                  <c:v>121.85146444203619</c:v>
                </c:pt>
                <c:pt idx="636">
                  <c:v>122.72349828947894</c:v>
                </c:pt>
                <c:pt idx="637">
                  <c:v>123.59690433809786</c:v>
                </c:pt>
                <c:pt idx="638">
                  <c:v>124.47168258789279</c:v>
                </c:pt>
                <c:pt idx="639">
                  <c:v>125.34783303886398</c:v>
                </c:pt>
                <c:pt idx="640">
                  <c:v>126.22535569101134</c:v>
                </c:pt>
                <c:pt idx="641">
                  <c:v>127.10425054433472</c:v>
                </c:pt>
                <c:pt idx="642">
                  <c:v>127.98451759883434</c:v>
                </c:pt>
                <c:pt idx="643">
                  <c:v>128.86615685451014</c:v>
                </c:pt>
                <c:pt idx="644">
                  <c:v>129.7491683113621</c:v>
                </c:pt>
                <c:pt idx="645">
                  <c:v>130.63355196939023</c:v>
                </c:pt>
                <c:pt idx="646">
                  <c:v>131.51930782859429</c:v>
                </c:pt>
                <c:pt idx="647">
                  <c:v>132.4064358889747</c:v>
                </c:pt>
                <c:pt idx="648">
                  <c:v>133.29493615053124</c:v>
                </c:pt>
                <c:pt idx="649">
                  <c:v>134.18480861326393</c:v>
                </c:pt>
                <c:pt idx="650">
                  <c:v>135.07605327717266</c:v>
                </c:pt>
                <c:pt idx="651">
                  <c:v>135.96867014225765</c:v>
                </c:pt>
                <c:pt idx="652">
                  <c:v>136.86265920851881</c:v>
                </c:pt>
                <c:pt idx="653">
                  <c:v>137.75802047595607</c:v>
                </c:pt>
                <c:pt idx="654">
                  <c:v>138.65475394456951</c:v>
                </c:pt>
                <c:pt idx="655">
                  <c:v>139.55285961435894</c:v>
                </c:pt>
                <c:pt idx="656">
                  <c:v>140.4523374853247</c:v>
                </c:pt>
                <c:pt idx="657">
                  <c:v>141.35318755746658</c:v>
                </c:pt>
                <c:pt idx="658">
                  <c:v>142.25540983078452</c:v>
                </c:pt>
                <c:pt idx="659">
                  <c:v>143.15900430527881</c:v>
                </c:pt>
                <c:pt idx="660">
                  <c:v>144.06397098094902</c:v>
                </c:pt>
                <c:pt idx="661">
                  <c:v>144.97030985779548</c:v>
                </c:pt>
                <c:pt idx="662">
                  <c:v>145.87802093581811</c:v>
                </c:pt>
                <c:pt idx="663">
                  <c:v>146.78710421501677</c:v>
                </c:pt>
                <c:pt idx="664">
                  <c:v>147.69755969539182</c:v>
                </c:pt>
                <c:pt idx="665">
                  <c:v>148.60938737694275</c:v>
                </c:pt>
                <c:pt idx="666">
                  <c:v>149.52258725966988</c:v>
                </c:pt>
                <c:pt idx="667">
                  <c:v>150.43715934357331</c:v>
                </c:pt>
                <c:pt idx="668">
                  <c:v>151.35310362865272</c:v>
                </c:pt>
                <c:pt idx="669">
                  <c:v>152.27042011490855</c:v>
                </c:pt>
                <c:pt idx="670">
                  <c:v>153.18910880234023</c:v>
                </c:pt>
                <c:pt idx="671">
                  <c:v>154.10916969094808</c:v>
                </c:pt>
                <c:pt idx="672">
                  <c:v>155.03060278073235</c:v>
                </c:pt>
                <c:pt idx="673">
                  <c:v>155.95340807169248</c:v>
                </c:pt>
                <c:pt idx="674">
                  <c:v>156.87758556382903</c:v>
                </c:pt>
                <c:pt idx="675">
                  <c:v>157.80313525714146</c:v>
                </c:pt>
                <c:pt idx="676">
                  <c:v>158.73005715163006</c:v>
                </c:pt>
                <c:pt idx="677">
                  <c:v>159.65835124729503</c:v>
                </c:pt>
                <c:pt idx="678">
                  <c:v>160.58801754413591</c:v>
                </c:pt>
                <c:pt idx="679">
                  <c:v>161.51905604215307</c:v>
                </c:pt>
                <c:pt idx="680">
                  <c:v>162.45146674134637</c:v>
                </c:pt>
                <c:pt idx="681">
                  <c:v>163.38524964171575</c:v>
                </c:pt>
                <c:pt idx="682">
                  <c:v>164.32040474326143</c:v>
                </c:pt>
                <c:pt idx="683">
                  <c:v>165.25693204598309</c:v>
                </c:pt>
                <c:pt idx="684">
                  <c:v>166.194831549881</c:v>
                </c:pt>
                <c:pt idx="685">
                  <c:v>167.13410325495508</c:v>
                </c:pt>
                <c:pt idx="686">
                  <c:v>168.07474716120515</c:v>
                </c:pt>
                <c:pt idx="687">
                  <c:v>169.01676326863151</c:v>
                </c:pt>
                <c:pt idx="688">
                  <c:v>169.96015157723397</c:v>
                </c:pt>
                <c:pt idx="689">
                  <c:v>170.90491208701266</c:v>
                </c:pt>
                <c:pt idx="690">
                  <c:v>171.85104479796746</c:v>
                </c:pt>
                <c:pt idx="691">
                  <c:v>172.79854971009831</c:v>
                </c:pt>
                <c:pt idx="692">
                  <c:v>173.74742682340542</c:v>
                </c:pt>
                <c:pt idx="693">
                  <c:v>174.69767613788864</c:v>
                </c:pt>
                <c:pt idx="694">
                  <c:v>175.64929765354802</c:v>
                </c:pt>
                <c:pt idx="695">
                  <c:v>176.60229137038345</c:v>
                </c:pt>
                <c:pt idx="696">
                  <c:v>177.55665728839512</c:v>
                </c:pt>
                <c:pt idx="697">
                  <c:v>178.512395407583</c:v>
                </c:pt>
                <c:pt idx="698">
                  <c:v>179.46950572794699</c:v>
                </c:pt>
                <c:pt idx="699">
                  <c:v>180.42798824948716</c:v>
                </c:pt>
                <c:pt idx="700">
                  <c:v>181.38784297220332</c:v>
                </c:pt>
                <c:pt idx="701">
                  <c:v>182.34906989609576</c:v>
                </c:pt>
                <c:pt idx="702">
                  <c:v>183.31166902116433</c:v>
                </c:pt>
                <c:pt idx="703">
                  <c:v>184.27564034740894</c:v>
                </c:pt>
                <c:pt idx="704">
                  <c:v>185.24098387482996</c:v>
                </c:pt>
                <c:pt idx="705">
                  <c:v>186.2076996034269</c:v>
                </c:pt>
                <c:pt idx="706">
                  <c:v>187.17578753320009</c:v>
                </c:pt>
                <c:pt idx="707">
                  <c:v>188.14524766414945</c:v>
                </c:pt>
                <c:pt idx="708">
                  <c:v>189.11607999627478</c:v>
                </c:pt>
                <c:pt idx="709">
                  <c:v>190.08828452957655</c:v>
                </c:pt>
                <c:pt idx="710">
                  <c:v>191.06186126405419</c:v>
                </c:pt>
                <c:pt idx="711">
                  <c:v>192.03681019970804</c:v>
                </c:pt>
                <c:pt idx="712">
                  <c:v>193.01313133653821</c:v>
                </c:pt>
                <c:pt idx="713">
                  <c:v>193.99082467454434</c:v>
                </c:pt>
                <c:pt idx="714">
                  <c:v>194.96989021372684</c:v>
                </c:pt>
                <c:pt idx="715">
                  <c:v>195.95032795408525</c:v>
                </c:pt>
                <c:pt idx="716">
                  <c:v>196.93213789561983</c:v>
                </c:pt>
                <c:pt idx="717">
                  <c:v>197.91532003833075</c:v>
                </c:pt>
                <c:pt idx="718">
                  <c:v>198.89987438221758</c:v>
                </c:pt>
                <c:pt idx="719">
                  <c:v>199.88580092728083</c:v>
                </c:pt>
                <c:pt idx="720">
                  <c:v>200.87309967351999</c:v>
                </c:pt>
                <c:pt idx="721">
                  <c:v>201.86177062093526</c:v>
                </c:pt>
                <c:pt idx="722">
                  <c:v>202.85181376952696</c:v>
                </c:pt>
                <c:pt idx="723">
                  <c:v>203.84322911929456</c:v>
                </c:pt>
                <c:pt idx="724">
                  <c:v>204.83601667023842</c:v>
                </c:pt>
                <c:pt idx="725">
                  <c:v>205.83017642235845</c:v>
                </c:pt>
                <c:pt idx="726">
                  <c:v>206.8257083756545</c:v>
                </c:pt>
                <c:pt idx="727">
                  <c:v>207.82261253012695</c:v>
                </c:pt>
                <c:pt idx="728">
                  <c:v>208.82088888577528</c:v>
                </c:pt>
                <c:pt idx="729">
                  <c:v>209.82053744259991</c:v>
                </c:pt>
                <c:pt idx="730">
                  <c:v>210.82155820060066</c:v>
                </c:pt>
                <c:pt idx="731">
                  <c:v>211.82395115977747</c:v>
                </c:pt>
                <c:pt idx="732">
                  <c:v>212.82771632013052</c:v>
                </c:pt>
                <c:pt idx="733">
                  <c:v>213.83285368165974</c:v>
                </c:pt>
                <c:pt idx="734">
                  <c:v>214.83936324436507</c:v>
                </c:pt>
                <c:pt idx="735">
                  <c:v>215.84724500824657</c:v>
                </c:pt>
                <c:pt idx="736">
                  <c:v>216.8564989733041</c:v>
                </c:pt>
                <c:pt idx="737">
                  <c:v>217.86712513953793</c:v>
                </c:pt>
                <c:pt idx="738">
                  <c:v>218.87912350694788</c:v>
                </c:pt>
                <c:pt idx="739">
                  <c:v>219.89249407553399</c:v>
                </c:pt>
                <c:pt idx="740">
                  <c:v>220.9072368452961</c:v>
                </c:pt>
                <c:pt idx="741">
                  <c:v>221.92335181623454</c:v>
                </c:pt>
                <c:pt idx="742">
                  <c:v>222.9408389883491</c:v>
                </c:pt>
                <c:pt idx="743">
                  <c:v>223.95969836163979</c:v>
                </c:pt>
                <c:pt idx="744">
                  <c:v>224.97992993610663</c:v>
                </c:pt>
                <c:pt idx="745">
                  <c:v>226.00153371174952</c:v>
                </c:pt>
                <c:pt idx="746">
                  <c:v>227.02450968856866</c:v>
                </c:pt>
                <c:pt idx="747">
                  <c:v>228.04885786656396</c:v>
                </c:pt>
                <c:pt idx="748">
                  <c:v>229.0745782457353</c:v>
                </c:pt>
                <c:pt idx="749">
                  <c:v>230.10167082608302</c:v>
                </c:pt>
                <c:pt idx="750">
                  <c:v>231.1301356076066</c:v>
                </c:pt>
                <c:pt idx="751">
                  <c:v>232.15997259030652</c:v>
                </c:pt>
                <c:pt idx="752">
                  <c:v>233.19118177418255</c:v>
                </c:pt>
                <c:pt idx="753">
                  <c:v>234.22376315923464</c:v>
                </c:pt>
                <c:pt idx="754">
                  <c:v>235.25771674546314</c:v>
                </c:pt>
                <c:pt idx="755">
                  <c:v>236.2930425328675</c:v>
                </c:pt>
                <c:pt idx="756">
                  <c:v>237.32974052144797</c:v>
                </c:pt>
                <c:pt idx="757">
                  <c:v>238.3678107112049</c:v>
                </c:pt>
                <c:pt idx="758">
                  <c:v>239.4072531021377</c:v>
                </c:pt>
                <c:pt idx="759">
                  <c:v>240.44806769424696</c:v>
                </c:pt>
                <c:pt idx="760">
                  <c:v>241.49025448753204</c:v>
                </c:pt>
                <c:pt idx="761">
                  <c:v>242.53381348199332</c:v>
                </c:pt>
                <c:pt idx="762">
                  <c:v>243.57874467763097</c:v>
                </c:pt>
                <c:pt idx="763">
                  <c:v>244.62504807444452</c:v>
                </c:pt>
                <c:pt idx="764">
                  <c:v>245.6727236724345</c:v>
                </c:pt>
                <c:pt idx="765">
                  <c:v>246.72177147160033</c:v>
                </c:pt>
                <c:pt idx="766">
                  <c:v>247.77219147194234</c:v>
                </c:pt>
                <c:pt idx="767">
                  <c:v>248.82398367346076</c:v>
                </c:pt>
                <c:pt idx="768">
                  <c:v>249.87714807615509</c:v>
                </c:pt>
                <c:pt idx="769">
                  <c:v>250.93168468002563</c:v>
                </c:pt>
                <c:pt idx="770">
                  <c:v>251.98759348507238</c:v>
                </c:pt>
                <c:pt idx="771">
                  <c:v>253.04487449129513</c:v>
                </c:pt>
                <c:pt idx="772">
                  <c:v>254.10352769869425</c:v>
                </c:pt>
                <c:pt idx="773">
                  <c:v>255.16355310726928</c:v>
                </c:pt>
                <c:pt idx="774">
                  <c:v>256.22495071702065</c:v>
                </c:pt>
                <c:pt idx="775">
                  <c:v>257.28772052794812</c:v>
                </c:pt>
                <c:pt idx="776">
                  <c:v>258.35186254005163</c:v>
                </c:pt>
                <c:pt idx="777">
                  <c:v>259.41737675333138</c:v>
                </c:pt>
                <c:pt idx="778">
                  <c:v>260.48426316778733</c:v>
                </c:pt>
                <c:pt idx="779">
                  <c:v>261.55252178341942</c:v>
                </c:pt>
                <c:pt idx="780">
                  <c:v>262.62215260022765</c:v>
                </c:pt>
                <c:pt idx="781">
                  <c:v>263.6931556182119</c:v>
                </c:pt>
                <c:pt idx="782">
                  <c:v>264.76553083737241</c:v>
                </c:pt>
                <c:pt idx="783">
                  <c:v>265.83927825770905</c:v>
                </c:pt>
                <c:pt idx="784">
                  <c:v>266.91439787922189</c:v>
                </c:pt>
                <c:pt idx="785">
                  <c:v>267.99088970191076</c:v>
                </c:pt>
                <c:pt idx="786">
                  <c:v>269.06875372577588</c:v>
                </c:pt>
                <c:pt idx="787">
                  <c:v>270.14798995081713</c:v>
                </c:pt>
                <c:pt idx="788">
                  <c:v>271.22859837703459</c:v>
                </c:pt>
                <c:pt idx="789">
                  <c:v>272.31057900442812</c:v>
                </c:pt>
                <c:pt idx="790">
                  <c:v>273.39393183299768</c:v>
                </c:pt>
                <c:pt idx="791">
                  <c:v>274.47865686274355</c:v>
                </c:pt>
                <c:pt idx="792">
                  <c:v>275.56475409366556</c:v>
                </c:pt>
                <c:pt idx="793">
                  <c:v>276.65222352576359</c:v>
                </c:pt>
                <c:pt idx="794">
                  <c:v>277.74106515903799</c:v>
                </c:pt>
                <c:pt idx="795">
                  <c:v>278.83127899348835</c:v>
                </c:pt>
                <c:pt idx="796">
                  <c:v>279.92286502911492</c:v>
                </c:pt>
                <c:pt idx="797">
                  <c:v>281.01582326591767</c:v>
                </c:pt>
                <c:pt idx="798">
                  <c:v>282.11015370389646</c:v>
                </c:pt>
                <c:pt idx="799">
                  <c:v>283.20585634305161</c:v>
                </c:pt>
                <c:pt idx="800">
                  <c:v>284.30293118338267</c:v>
                </c:pt>
                <c:pt idx="801">
                  <c:v>285.40137822488987</c:v>
                </c:pt>
                <c:pt idx="802">
                  <c:v>286.50119746757355</c:v>
                </c:pt>
                <c:pt idx="803">
                  <c:v>287.60238891143308</c:v>
                </c:pt>
                <c:pt idx="804">
                  <c:v>288.70495255646904</c:v>
                </c:pt>
                <c:pt idx="805">
                  <c:v>289.80888840268085</c:v>
                </c:pt>
                <c:pt idx="806">
                  <c:v>290.9141964500688</c:v>
                </c:pt>
                <c:pt idx="807">
                  <c:v>292.02087669863323</c:v>
                </c:pt>
                <c:pt idx="808">
                  <c:v>293.12892914837346</c:v>
                </c:pt>
                <c:pt idx="809">
                  <c:v>294.23835379929017</c:v>
                </c:pt>
                <c:pt idx="810">
                  <c:v>295.34915065138273</c:v>
                </c:pt>
                <c:pt idx="811">
                  <c:v>296.46131970465143</c:v>
                </c:pt>
                <c:pt idx="812">
                  <c:v>297.57486095909655</c:v>
                </c:pt>
                <c:pt idx="813">
                  <c:v>298.68977441471753</c:v>
                </c:pt>
                <c:pt idx="814">
                  <c:v>299.80606007151482</c:v>
                </c:pt>
                <c:pt idx="815">
                  <c:v>300.92371792948825</c:v>
                </c:pt>
                <c:pt idx="816">
                  <c:v>302.0427479886377</c:v>
                </c:pt>
                <c:pt idx="817">
                  <c:v>303.16315024896352</c:v>
                </c:pt>
                <c:pt idx="818">
                  <c:v>304.28492471046525</c:v>
                </c:pt>
                <c:pt idx="819">
                  <c:v>305.40807137314334</c:v>
                </c:pt>
                <c:pt idx="820">
                  <c:v>306.53259023699758</c:v>
                </c:pt>
                <c:pt idx="821">
                  <c:v>307.65848130202767</c:v>
                </c:pt>
                <c:pt idx="822">
                  <c:v>308.78574456823424</c:v>
                </c:pt>
                <c:pt idx="823">
                  <c:v>309.91438003561683</c:v>
                </c:pt>
                <c:pt idx="824">
                  <c:v>311.04438770417562</c:v>
                </c:pt>
                <c:pt idx="825">
                  <c:v>312.17576757391055</c:v>
                </c:pt>
                <c:pt idx="826">
                  <c:v>313.30851964482144</c:v>
                </c:pt>
                <c:pt idx="827">
                  <c:v>314.44264391690871</c:v>
                </c:pt>
                <c:pt idx="828">
                  <c:v>315.57814039017205</c:v>
                </c:pt>
                <c:pt idx="829">
                  <c:v>316.71500906461154</c:v>
                </c:pt>
                <c:pt idx="830">
                  <c:v>317.8532499402271</c:v>
                </c:pt>
                <c:pt idx="831">
                  <c:v>318.99286301701892</c:v>
                </c:pt>
                <c:pt idx="832">
                  <c:v>320.13384829498688</c:v>
                </c:pt>
                <c:pt idx="833">
                  <c:v>321.27620577413103</c:v>
                </c:pt>
                <c:pt idx="834">
                  <c:v>322.41993545445126</c:v>
                </c:pt>
                <c:pt idx="835">
                  <c:v>323.56503733594752</c:v>
                </c:pt>
                <c:pt idx="836">
                  <c:v>324.71151141862015</c:v>
                </c:pt>
                <c:pt idx="837">
                  <c:v>325.85935770246886</c:v>
                </c:pt>
                <c:pt idx="838">
                  <c:v>327.00857618749359</c:v>
                </c:pt>
                <c:pt idx="839">
                  <c:v>328.15916687369469</c:v>
                </c:pt>
                <c:pt idx="840">
                  <c:v>329.31112976107164</c:v>
                </c:pt>
                <c:pt idx="841">
                  <c:v>330.46446484962496</c:v>
                </c:pt>
                <c:pt idx="842">
                  <c:v>331.61917213935448</c:v>
                </c:pt>
                <c:pt idx="843">
                  <c:v>332.77525163025996</c:v>
                </c:pt>
                <c:pt idx="844">
                  <c:v>333.93270332234181</c:v>
                </c:pt>
                <c:pt idx="845">
                  <c:v>335.09152721559963</c:v>
                </c:pt>
                <c:pt idx="846">
                  <c:v>336.25172331003358</c:v>
                </c:pt>
                <c:pt idx="847">
                  <c:v>337.41329160564391</c:v>
                </c:pt>
                <c:pt idx="848">
                  <c:v>338.57623210243008</c:v>
                </c:pt>
                <c:pt idx="849">
                  <c:v>339.74054480039274</c:v>
                </c:pt>
                <c:pt idx="850">
                  <c:v>340.90622969953125</c:v>
                </c:pt>
                <c:pt idx="851">
                  <c:v>342.0732867998459</c:v>
                </c:pt>
                <c:pt idx="852">
                  <c:v>343.24171610133703</c:v>
                </c:pt>
                <c:pt idx="853">
                  <c:v>344.4115176040039</c:v>
                </c:pt>
                <c:pt idx="854">
                  <c:v>345.58269130784737</c:v>
                </c:pt>
                <c:pt idx="855">
                  <c:v>346.75523721286658</c:v>
                </c:pt>
                <c:pt idx="856">
                  <c:v>347.92915531906198</c:v>
                </c:pt>
                <c:pt idx="857">
                  <c:v>349.1044456264338</c:v>
                </c:pt>
                <c:pt idx="858">
                  <c:v>350.28110813498154</c:v>
                </c:pt>
                <c:pt idx="859">
                  <c:v>351.45914284470553</c:v>
                </c:pt>
                <c:pt idx="860">
                  <c:v>352.63854975560565</c:v>
                </c:pt>
                <c:pt idx="861">
                  <c:v>353.81932886768186</c:v>
                </c:pt>
                <c:pt idx="862">
                  <c:v>355.00148018093444</c:v>
                </c:pt>
                <c:pt idx="863">
                  <c:v>356.18500369536287</c:v>
                </c:pt>
                <c:pt idx="864">
                  <c:v>357.36989941096766</c:v>
                </c:pt>
                <c:pt idx="865">
                  <c:v>358.55616732774848</c:v>
                </c:pt>
                <c:pt idx="866">
                  <c:v>359.74380744570539</c:v>
                </c:pt>
                <c:pt idx="867">
                  <c:v>360.93281976483854</c:v>
                </c:pt>
                <c:pt idx="868">
                  <c:v>362.12320428514789</c:v>
                </c:pt>
                <c:pt idx="869">
                  <c:v>363.31496100663338</c:v>
                </c:pt>
                <c:pt idx="870">
                  <c:v>364.50808992929495</c:v>
                </c:pt>
                <c:pt idx="871">
                  <c:v>365.70259105313266</c:v>
                </c:pt>
                <c:pt idx="872">
                  <c:v>366.89846437814663</c:v>
                </c:pt>
                <c:pt idx="873">
                  <c:v>368.09570990433667</c:v>
                </c:pt>
                <c:pt idx="874">
                  <c:v>369.29432763170291</c:v>
                </c:pt>
                <c:pt idx="875">
                  <c:v>370.49431756024518</c:v>
                </c:pt>
                <c:pt idx="876">
                  <c:v>371.6956796899637</c:v>
                </c:pt>
                <c:pt idx="877">
                  <c:v>372.89841402085841</c:v>
                </c:pt>
                <c:pt idx="878">
                  <c:v>374.10252055292909</c:v>
                </c:pt>
                <c:pt idx="879">
                  <c:v>375.3079992861762</c:v>
                </c:pt>
                <c:pt idx="880">
                  <c:v>376.51485022059916</c:v>
                </c:pt>
                <c:pt idx="881">
                  <c:v>377.72307335619843</c:v>
                </c:pt>
                <c:pt idx="882">
                  <c:v>378.93266869297383</c:v>
                </c:pt>
                <c:pt idx="883">
                  <c:v>380.14363623092521</c:v>
                </c:pt>
                <c:pt idx="884">
                  <c:v>381.35597597005318</c:v>
                </c:pt>
                <c:pt idx="885">
                  <c:v>382.56968791035689</c:v>
                </c:pt>
                <c:pt idx="886">
                  <c:v>383.78477205183674</c:v>
                </c:pt>
                <c:pt idx="887">
                  <c:v>385.00122839449307</c:v>
                </c:pt>
                <c:pt idx="888">
                  <c:v>386.21905693832525</c:v>
                </c:pt>
                <c:pt idx="889">
                  <c:v>387.43825768333392</c:v>
                </c:pt>
                <c:pt idx="890">
                  <c:v>388.65883062951832</c:v>
                </c:pt>
                <c:pt idx="891">
                  <c:v>389.88077577687892</c:v>
                </c:pt>
                <c:pt idx="892">
                  <c:v>391.10409312541606</c:v>
                </c:pt>
                <c:pt idx="893">
                  <c:v>392.32878267512893</c:v>
                </c:pt>
                <c:pt idx="894">
                  <c:v>393.55484442601829</c:v>
                </c:pt>
                <c:pt idx="895">
                  <c:v>394.7822783780835</c:v>
                </c:pt>
                <c:pt idx="896">
                  <c:v>396.0110845313248</c:v>
                </c:pt>
                <c:pt idx="897">
                  <c:v>397.24126288574263</c:v>
                </c:pt>
                <c:pt idx="898">
                  <c:v>398.47281344133626</c:v>
                </c:pt>
                <c:pt idx="899">
                  <c:v>399.70573619810625</c:v>
                </c:pt>
                <c:pt idx="900">
                  <c:v>400.94003115605238</c:v>
                </c:pt>
                <c:pt idx="901">
                  <c:v>402.17569831517449</c:v>
                </c:pt>
                <c:pt idx="902">
                  <c:v>403.41273767547307</c:v>
                </c:pt>
                <c:pt idx="903">
                  <c:v>404.6511492369475</c:v>
                </c:pt>
                <c:pt idx="904">
                  <c:v>405.89093299959819</c:v>
                </c:pt>
                <c:pt idx="905">
                  <c:v>407.13208896342502</c:v>
                </c:pt>
                <c:pt idx="906">
                  <c:v>408.37461712842781</c:v>
                </c:pt>
                <c:pt idx="907">
                  <c:v>409.61851749460698</c:v>
                </c:pt>
                <c:pt idx="908">
                  <c:v>410.86379006196233</c:v>
                </c:pt>
                <c:pt idx="909">
                  <c:v>412.11043483049372</c:v>
                </c:pt>
                <c:pt idx="910">
                  <c:v>413.35845180020129</c:v>
                </c:pt>
                <c:pt idx="911">
                  <c:v>414.6078409710849</c:v>
                </c:pt>
                <c:pt idx="912">
                  <c:v>415.85860234314481</c:v>
                </c:pt>
                <c:pt idx="913">
                  <c:v>417.11073591638086</c:v>
                </c:pt>
                <c:pt idx="914">
                  <c:v>418.36424169079311</c:v>
                </c:pt>
                <c:pt idx="915">
                  <c:v>419.61911966638127</c:v>
                </c:pt>
                <c:pt idx="916">
                  <c:v>420.87536984314573</c:v>
                </c:pt>
                <c:pt idx="917">
                  <c:v>422.13299222108645</c:v>
                </c:pt>
                <c:pt idx="918">
                  <c:v>423.3919868002032</c:v>
                </c:pt>
                <c:pt idx="919">
                  <c:v>424.65235358049614</c:v>
                </c:pt>
                <c:pt idx="920">
                  <c:v>425.91409256196511</c:v>
                </c:pt>
                <c:pt idx="921">
                  <c:v>427.17720374461027</c:v>
                </c:pt>
                <c:pt idx="922">
                  <c:v>428.44168712843168</c:v>
                </c:pt>
                <c:pt idx="923">
                  <c:v>429.70754271342906</c:v>
                </c:pt>
                <c:pt idx="924">
                  <c:v>430.97477049960293</c:v>
                </c:pt>
                <c:pt idx="925">
                  <c:v>432.24337048695264</c:v>
                </c:pt>
                <c:pt idx="926">
                  <c:v>433.51334267547861</c:v>
                </c:pt>
                <c:pt idx="927">
                  <c:v>434.78468706518072</c:v>
                </c:pt>
                <c:pt idx="928">
                  <c:v>436.0574036560588</c:v>
                </c:pt>
                <c:pt idx="929">
                  <c:v>437.33149244811347</c:v>
                </c:pt>
                <c:pt idx="930">
                  <c:v>438.60695344134388</c:v>
                </c:pt>
                <c:pt idx="931">
                  <c:v>439.88378663575048</c:v>
                </c:pt>
                <c:pt idx="932">
                  <c:v>441.16199203133351</c:v>
                </c:pt>
                <c:pt idx="933">
                  <c:v>442.44156962809234</c:v>
                </c:pt>
                <c:pt idx="934">
                  <c:v>443.7225194260277</c:v>
                </c:pt>
                <c:pt idx="935">
                  <c:v>445.00484142513881</c:v>
                </c:pt>
                <c:pt idx="936">
                  <c:v>446.28853562542611</c:v>
                </c:pt>
                <c:pt idx="937">
                  <c:v>447.57360202688994</c:v>
                </c:pt>
                <c:pt idx="938">
                  <c:v>448.86004062952958</c:v>
                </c:pt>
                <c:pt idx="939">
                  <c:v>450.14785143334569</c:v>
                </c:pt>
                <c:pt idx="940">
                  <c:v>451.43703443833755</c:v>
                </c:pt>
                <c:pt idx="941">
                  <c:v>452.72758964450566</c:v>
                </c:pt>
                <c:pt idx="942">
                  <c:v>454.01951705185013</c:v>
                </c:pt>
                <c:pt idx="943">
                  <c:v>455.31281666037057</c:v>
                </c:pt>
                <c:pt idx="944">
                  <c:v>456.60748847006715</c:v>
                </c:pt>
                <c:pt idx="945">
                  <c:v>457.90353248093999</c:v>
                </c:pt>
                <c:pt idx="946">
                  <c:v>459.20094869298879</c:v>
                </c:pt>
                <c:pt idx="947">
                  <c:v>460.49973710621407</c:v>
                </c:pt>
                <c:pt idx="948">
                  <c:v>461.79989772061509</c:v>
                </c:pt>
                <c:pt idx="949">
                  <c:v>463.10143053619248</c:v>
                </c:pt>
                <c:pt idx="950">
                  <c:v>464.40433555294607</c:v>
                </c:pt>
                <c:pt idx="951">
                  <c:v>465.70861277087562</c:v>
                </c:pt>
                <c:pt idx="952">
                  <c:v>467.01426218998154</c:v>
                </c:pt>
                <c:pt idx="953">
                  <c:v>468.32128381026359</c:v>
                </c:pt>
                <c:pt idx="954">
                  <c:v>469.62967763172173</c:v>
                </c:pt>
                <c:pt idx="955">
                  <c:v>470.93944365435601</c:v>
                </c:pt>
                <c:pt idx="956">
                  <c:v>472.25058187816637</c:v>
                </c:pt>
                <c:pt idx="957">
                  <c:v>473.56309230315298</c:v>
                </c:pt>
                <c:pt idx="958">
                  <c:v>474.87697492931574</c:v>
                </c:pt>
                <c:pt idx="959">
                  <c:v>476.19222975665457</c:v>
                </c:pt>
                <c:pt idx="960">
                  <c:v>477.50885678516948</c:v>
                </c:pt>
                <c:pt idx="961">
                  <c:v>478.82685601486077</c:v>
                </c:pt>
                <c:pt idx="962">
                  <c:v>480.14622744572807</c:v>
                </c:pt>
                <c:pt idx="963">
                  <c:v>481.46697107777157</c:v>
                </c:pt>
                <c:pt idx="964">
                  <c:v>482.78908691099122</c:v>
                </c:pt>
                <c:pt idx="965">
                  <c:v>484.11257494538683</c:v>
                </c:pt>
                <c:pt idx="966">
                  <c:v>485.4374351809588</c:v>
                </c:pt>
                <c:pt idx="967">
                  <c:v>486.76366761770691</c:v>
                </c:pt>
                <c:pt idx="968">
                  <c:v>488.09127225563094</c:v>
                </c:pt>
                <c:pt idx="969">
                  <c:v>489.4202490947315</c:v>
                </c:pt>
                <c:pt idx="970">
                  <c:v>490.75059813500792</c:v>
                </c:pt>
                <c:pt idx="971">
                  <c:v>492.08231937646059</c:v>
                </c:pt>
                <c:pt idx="972">
                  <c:v>493.41541281908945</c:v>
                </c:pt>
                <c:pt idx="973">
                  <c:v>494.74987846289429</c:v>
                </c:pt>
                <c:pt idx="974">
                  <c:v>496.08571630787554</c:v>
                </c:pt>
                <c:pt idx="975">
                  <c:v>497.42292635403265</c:v>
                </c:pt>
                <c:pt idx="976">
                  <c:v>498.76150860136596</c:v>
                </c:pt>
                <c:pt idx="977">
                  <c:v>500.10146304987575</c:v>
                </c:pt>
                <c:pt idx="978">
                  <c:v>501.44278969956127</c:v>
                </c:pt>
                <c:pt idx="979">
                  <c:v>502.78548855042334</c:v>
                </c:pt>
                <c:pt idx="980">
                  <c:v>504.1295596024612</c:v>
                </c:pt>
                <c:pt idx="981">
                  <c:v>505.4750028556752</c:v>
                </c:pt>
                <c:pt idx="982">
                  <c:v>506.82181831006579</c:v>
                </c:pt>
                <c:pt idx="983">
                  <c:v>508.17000596563201</c:v>
                </c:pt>
                <c:pt idx="984">
                  <c:v>509.51956582237483</c:v>
                </c:pt>
                <c:pt idx="985">
                  <c:v>510.8704978802935</c:v>
                </c:pt>
                <c:pt idx="986">
                  <c:v>512.22280213938825</c:v>
                </c:pt>
                <c:pt idx="987">
                  <c:v>513.57647859965959</c:v>
                </c:pt>
                <c:pt idx="988">
                  <c:v>514.93152726110668</c:v>
                </c:pt>
                <c:pt idx="989">
                  <c:v>516.28794812372996</c:v>
                </c:pt>
                <c:pt idx="990">
                  <c:v>517.64574118752955</c:v>
                </c:pt>
                <c:pt idx="991">
                  <c:v>519.00490645250511</c:v>
                </c:pt>
                <c:pt idx="992">
                  <c:v>520.36544391865709</c:v>
                </c:pt>
                <c:pt idx="993">
                  <c:v>521.72735358598482</c:v>
                </c:pt>
                <c:pt idx="994">
                  <c:v>523.09063545448896</c:v>
                </c:pt>
                <c:pt idx="995">
                  <c:v>524.4552895241693</c:v>
                </c:pt>
                <c:pt idx="996">
                  <c:v>525.82131579502561</c:v>
                </c:pt>
                <c:pt idx="997">
                  <c:v>527.18871426705812</c:v>
                </c:pt>
                <c:pt idx="998">
                  <c:v>528.55748494026693</c:v>
                </c:pt>
                <c:pt idx="999">
                  <c:v>529.92762781465183</c:v>
                </c:pt>
                <c:pt idx="1000">
                  <c:v>531.29914289021281</c:v>
                </c:pt>
                <c:pt idx="1001">
                  <c:v>532.67203016694975</c:v>
                </c:pt>
                <c:pt idx="1002">
                  <c:v>534.04628964486312</c:v>
                </c:pt>
                <c:pt idx="1003">
                  <c:v>535.42192132395257</c:v>
                </c:pt>
                <c:pt idx="1004">
                  <c:v>536.79892520421822</c:v>
                </c:pt>
                <c:pt idx="1005">
                  <c:v>538.17730128565972</c:v>
                </c:pt>
                <c:pt idx="1006">
                  <c:v>539.55704956827776</c:v>
                </c:pt>
                <c:pt idx="1007">
                  <c:v>540.93817005207177</c:v>
                </c:pt>
                <c:pt idx="1008">
                  <c:v>542.32066273704197</c:v>
                </c:pt>
                <c:pt idx="1009">
                  <c:v>543.70452762318837</c:v>
                </c:pt>
                <c:pt idx="1010">
                  <c:v>545.08976471051074</c:v>
                </c:pt>
                <c:pt idx="1011">
                  <c:v>546.47637399900941</c:v>
                </c:pt>
                <c:pt idx="1012">
                  <c:v>547.86435548868417</c:v>
                </c:pt>
                <c:pt idx="1013">
                  <c:v>549.25370917953501</c:v>
                </c:pt>
                <c:pt idx="1014">
                  <c:v>550.64443507156227</c:v>
                </c:pt>
                <c:pt idx="1015">
                  <c:v>552.03653316476527</c:v>
                </c:pt>
                <c:pt idx="1016">
                  <c:v>553.4300034591447</c:v>
                </c:pt>
                <c:pt idx="1017">
                  <c:v>554.82484595470032</c:v>
                </c:pt>
                <c:pt idx="1018">
                  <c:v>556.2210606514318</c:v>
                </c:pt>
                <c:pt idx="1019">
                  <c:v>557.61864754933981</c:v>
                </c:pt>
                <c:pt idx="1020">
                  <c:v>559.01760664842368</c:v>
                </c:pt>
                <c:pt idx="1021">
                  <c:v>560.41793794868363</c:v>
                </c:pt>
                <c:pt idx="1022">
                  <c:v>561.81964145012012</c:v>
                </c:pt>
                <c:pt idx="1023">
                  <c:v>563.22271715273246</c:v>
                </c:pt>
                <c:pt idx="1024">
                  <c:v>564.62716505652122</c:v>
                </c:pt>
                <c:pt idx="1025">
                  <c:v>566.03298516148584</c:v>
                </c:pt>
                <c:pt idx="1026">
                  <c:v>567.44017746762654</c:v>
                </c:pt>
                <c:pt idx="1027">
                  <c:v>568.84874197494378</c:v>
                </c:pt>
                <c:pt idx="1028">
                  <c:v>570.25867868343687</c:v>
                </c:pt>
                <c:pt idx="1029">
                  <c:v>571.66998759310638</c:v>
                </c:pt>
                <c:pt idx="1030">
                  <c:v>573.08266870395164</c:v>
                </c:pt>
                <c:pt idx="1031">
                  <c:v>574.49672201597321</c:v>
                </c:pt>
                <c:pt idx="1032">
                  <c:v>575.91214752917108</c:v>
                </c:pt>
                <c:pt idx="1033">
                  <c:v>577.32894524354481</c:v>
                </c:pt>
                <c:pt idx="1034">
                  <c:v>578.74711515909496</c:v>
                </c:pt>
                <c:pt idx="1035">
                  <c:v>580.16665727582119</c:v>
                </c:pt>
                <c:pt idx="1036">
                  <c:v>581.5875715937234</c:v>
                </c:pt>
                <c:pt idx="1037">
                  <c:v>583.00985811280214</c:v>
                </c:pt>
                <c:pt idx="1038">
                  <c:v>584.43351683305673</c:v>
                </c:pt>
                <c:pt idx="1039">
                  <c:v>585.85854775448752</c:v>
                </c:pt>
                <c:pt idx="1040">
                  <c:v>587.2849508770945</c:v>
                </c:pt>
                <c:pt idx="1041">
                  <c:v>588.71272620087746</c:v>
                </c:pt>
                <c:pt idx="1042">
                  <c:v>590.14187372583672</c:v>
                </c:pt>
                <c:pt idx="1043">
                  <c:v>591.57239345197218</c:v>
                </c:pt>
                <c:pt idx="1044">
                  <c:v>593.00428537928371</c:v>
                </c:pt>
                <c:pt idx="1045">
                  <c:v>594.43754950777145</c:v>
                </c:pt>
                <c:pt idx="1046">
                  <c:v>595.87218583743515</c:v>
                </c:pt>
                <c:pt idx="1047">
                  <c:v>597.30819436827517</c:v>
                </c:pt>
                <c:pt idx="1048">
                  <c:v>598.74557510029138</c:v>
                </c:pt>
                <c:pt idx="1049">
                  <c:v>600.18432803348367</c:v>
                </c:pt>
                <c:pt idx="1050">
                  <c:v>601.62445316785204</c:v>
                </c:pt>
                <c:pt idx="1051">
                  <c:v>603.06595050339661</c:v>
                </c:pt>
                <c:pt idx="1052">
                  <c:v>604.50882004011737</c:v>
                </c:pt>
                <c:pt idx="1053">
                  <c:v>605.95306177801433</c:v>
                </c:pt>
                <c:pt idx="1054">
                  <c:v>607.39867571708737</c:v>
                </c:pt>
                <c:pt idx="1055">
                  <c:v>608.84566185733638</c:v>
                </c:pt>
                <c:pt idx="1056">
                  <c:v>610.2940201987617</c:v>
                </c:pt>
                <c:pt idx="1057">
                  <c:v>611.74375074136333</c:v>
                </c:pt>
                <c:pt idx="1058">
                  <c:v>613.19485348514081</c:v>
                </c:pt>
                <c:pt idx="1059">
                  <c:v>614.64732843009483</c:v>
                </c:pt>
                <c:pt idx="1060">
                  <c:v>616.10117557622459</c:v>
                </c:pt>
                <c:pt idx="1061">
                  <c:v>617.55639492353066</c:v>
                </c:pt>
                <c:pt idx="1062">
                  <c:v>619.01298647201293</c:v>
                </c:pt>
                <c:pt idx="1063">
                  <c:v>620.47095022167116</c:v>
                </c:pt>
                <c:pt idx="1064">
                  <c:v>621.93028617250593</c:v>
                </c:pt>
                <c:pt idx="1065">
                  <c:v>623.39099432451656</c:v>
                </c:pt>
                <c:pt idx="1066">
                  <c:v>624.85307467770315</c:v>
                </c:pt>
                <c:pt idx="1067">
                  <c:v>626.31652723206639</c:v>
                </c:pt>
                <c:pt idx="1068">
                  <c:v>627.78135198760538</c:v>
                </c:pt>
                <c:pt idx="1069">
                  <c:v>629.2475489443209</c:v>
                </c:pt>
                <c:pt idx="1070">
                  <c:v>630.71511810221205</c:v>
                </c:pt>
                <c:pt idx="1071">
                  <c:v>632.1840594612795</c:v>
                </c:pt>
                <c:pt idx="1072">
                  <c:v>633.65437302152338</c:v>
                </c:pt>
                <c:pt idx="1073">
                  <c:v>635.12605878294312</c:v>
                </c:pt>
                <c:pt idx="1074">
                  <c:v>636.59911674553939</c:v>
                </c:pt>
                <c:pt idx="1075">
                  <c:v>638.0735469093114</c:v>
                </c:pt>
                <c:pt idx="1076">
                  <c:v>639.54934927425961</c:v>
                </c:pt>
                <c:pt idx="1077">
                  <c:v>641.02652384038436</c:v>
                </c:pt>
                <c:pt idx="1078">
                  <c:v>642.50507060768473</c:v>
                </c:pt>
                <c:pt idx="1079">
                  <c:v>643.98498957616164</c:v>
                </c:pt>
                <c:pt idx="1080">
                  <c:v>645.46628074581452</c:v>
                </c:pt>
                <c:pt idx="1081">
                  <c:v>646.94894411664336</c:v>
                </c:pt>
                <c:pt idx="1082">
                  <c:v>648.43297968864886</c:v>
                </c:pt>
                <c:pt idx="1083">
                  <c:v>649.91838746183009</c:v>
                </c:pt>
                <c:pt idx="1084">
                  <c:v>651.40516743618764</c:v>
                </c:pt>
                <c:pt idx="1085">
                  <c:v>652.89331961172138</c:v>
                </c:pt>
                <c:pt idx="1086">
                  <c:v>654.38284398843098</c:v>
                </c:pt>
                <c:pt idx="1087">
                  <c:v>655.873740566317</c:v>
                </c:pt>
                <c:pt idx="1088">
                  <c:v>657.3660093453791</c:v>
                </c:pt>
                <c:pt idx="1089">
                  <c:v>658.85965032561739</c:v>
                </c:pt>
                <c:pt idx="1090">
                  <c:v>660.35466350703189</c:v>
                </c:pt>
                <c:pt idx="1091">
                  <c:v>661.85104888962223</c:v>
                </c:pt>
                <c:pt idx="1092">
                  <c:v>663.348806473389</c:v>
                </c:pt>
                <c:pt idx="1093">
                  <c:v>664.84793625833186</c:v>
                </c:pt>
                <c:pt idx="1094">
                  <c:v>666.3484382444509</c:v>
                </c:pt>
                <c:pt idx="1095">
                  <c:v>667.85031243174581</c:v>
                </c:pt>
                <c:pt idx="1096">
                  <c:v>669.35355882021713</c:v>
                </c:pt>
                <c:pt idx="1097">
                  <c:v>670.85817740986465</c:v>
                </c:pt>
                <c:pt idx="1098">
                  <c:v>672.36416820068825</c:v>
                </c:pt>
                <c:pt idx="1099">
                  <c:v>673.87153119268805</c:v>
                </c:pt>
                <c:pt idx="1100">
                  <c:v>675.38026638586371</c:v>
                </c:pt>
                <c:pt idx="1101">
                  <c:v>676.89037378021578</c:v>
                </c:pt>
                <c:pt idx="1102">
                  <c:v>678.40185337574394</c:v>
                </c:pt>
                <c:pt idx="1103">
                  <c:v>679.91470517244818</c:v>
                </c:pt>
                <c:pt idx="1104">
                  <c:v>681.42892917032896</c:v>
                </c:pt>
                <c:pt idx="1105">
                  <c:v>682.94452536938547</c:v>
                </c:pt>
                <c:pt idx="1106">
                  <c:v>684.46149376961819</c:v>
                </c:pt>
                <c:pt idx="1107">
                  <c:v>685.97983437102721</c:v>
                </c:pt>
                <c:pt idx="1108">
                  <c:v>687.4995471736122</c:v>
                </c:pt>
                <c:pt idx="1109">
                  <c:v>689.02063217737361</c:v>
                </c:pt>
                <c:pt idx="1110">
                  <c:v>690.54308938231077</c:v>
                </c:pt>
                <c:pt idx="1111">
                  <c:v>692.06691878842412</c:v>
                </c:pt>
                <c:pt idx="1112">
                  <c:v>693.59212039571401</c:v>
                </c:pt>
                <c:pt idx="1113">
                  <c:v>695.11869420417963</c:v>
                </c:pt>
                <c:pt idx="1114">
                  <c:v>696.64664021382191</c:v>
                </c:pt>
                <c:pt idx="1115">
                  <c:v>698.17595842463993</c:v>
                </c:pt>
                <c:pt idx="1116">
                  <c:v>699.70664883663403</c:v>
                </c:pt>
                <c:pt idx="1117">
                  <c:v>701.23871144980467</c:v>
                </c:pt>
                <c:pt idx="1118">
                  <c:v>702.77214626415116</c:v>
                </c:pt>
                <c:pt idx="1119">
                  <c:v>704.30695327967408</c:v>
                </c:pt>
                <c:pt idx="1120">
                  <c:v>705.84313249637273</c:v>
                </c:pt>
                <c:pt idx="1121">
                  <c:v>707.38068391424758</c:v>
                </c:pt>
                <c:pt idx="1122">
                  <c:v>708.91960753329909</c:v>
                </c:pt>
                <c:pt idx="1123">
                  <c:v>710.45990335352622</c:v>
                </c:pt>
                <c:pt idx="1124">
                  <c:v>712.00157137492977</c:v>
                </c:pt>
                <c:pt idx="1125">
                  <c:v>713.5446115975094</c:v>
                </c:pt>
                <c:pt idx="1126">
                  <c:v>715.089024021265</c:v>
                </c:pt>
                <c:pt idx="1127">
                  <c:v>716.63480864619714</c:v>
                </c:pt>
                <c:pt idx="1128">
                  <c:v>718.18196547230502</c:v>
                </c:pt>
                <c:pt idx="1129">
                  <c:v>719.73049449958933</c:v>
                </c:pt>
                <c:pt idx="1130">
                  <c:v>721.28039572804971</c:v>
                </c:pt>
                <c:pt idx="1131">
                  <c:v>722.83166915768606</c:v>
                </c:pt>
                <c:pt idx="1132">
                  <c:v>724.38431478849873</c:v>
                </c:pt>
                <c:pt idx="1133">
                  <c:v>725.93833262048759</c:v>
                </c:pt>
                <c:pt idx="1134">
                  <c:v>727.49372265365264</c:v>
                </c:pt>
                <c:pt idx="1135">
                  <c:v>729.05048488799378</c:v>
                </c:pt>
                <c:pt idx="1136">
                  <c:v>730.60861932351088</c:v>
                </c:pt>
                <c:pt idx="1137">
                  <c:v>732.16812596020429</c:v>
                </c:pt>
                <c:pt idx="1138">
                  <c:v>733.7290047980739</c:v>
                </c:pt>
                <c:pt idx="1139">
                  <c:v>735.29125583711959</c:v>
                </c:pt>
                <c:pt idx="1140">
                  <c:v>736.85487907734125</c:v>
                </c:pt>
                <c:pt idx="1141">
                  <c:v>738.41987451873933</c:v>
                </c:pt>
                <c:pt idx="1142">
                  <c:v>739.9862421613135</c:v>
                </c:pt>
                <c:pt idx="1143">
                  <c:v>741.55398200506386</c:v>
                </c:pt>
                <c:pt idx="1144">
                  <c:v>743.12309404999041</c:v>
                </c:pt>
                <c:pt idx="1145">
                  <c:v>744.69357829609282</c:v>
                </c:pt>
                <c:pt idx="1146">
                  <c:v>746.26543474337166</c:v>
                </c:pt>
                <c:pt idx="1147">
                  <c:v>747.83866339182657</c:v>
                </c:pt>
                <c:pt idx="1148">
                  <c:v>749.41326424145745</c:v>
                </c:pt>
                <c:pt idx="1149">
                  <c:v>750.98923729226487</c:v>
                </c:pt>
                <c:pt idx="1150">
                  <c:v>752.56658254424804</c:v>
                </c:pt>
                <c:pt idx="1151">
                  <c:v>754.14529999740751</c:v>
                </c:pt>
                <c:pt idx="1152">
                  <c:v>755.72538965174328</c:v>
                </c:pt>
                <c:pt idx="1153">
                  <c:v>757.30685150725515</c:v>
                </c:pt>
                <c:pt idx="1154">
                  <c:v>758.88968556394309</c:v>
                </c:pt>
                <c:pt idx="1155">
                  <c:v>760.47389182180711</c:v>
                </c:pt>
                <c:pt idx="1156">
                  <c:v>762.05947028084699</c:v>
                </c:pt>
                <c:pt idx="1157">
                  <c:v>763.64642094106352</c:v>
                </c:pt>
                <c:pt idx="1158">
                  <c:v>765.22793443728403</c:v>
                </c:pt>
                <c:pt idx="1159">
                  <c:v>766.81081425185971</c:v>
                </c:pt>
                <c:pt idx="1160">
                  <c:v>768.39506038479078</c:v>
                </c:pt>
                <c:pt idx="1161">
                  <c:v>769.98067283607702</c:v>
                </c:pt>
                <c:pt idx="1162">
                  <c:v>771.56765160571865</c:v>
                </c:pt>
                <c:pt idx="1163">
                  <c:v>773.15599669371545</c:v>
                </c:pt>
                <c:pt idx="1164">
                  <c:v>774.74570810006742</c:v>
                </c:pt>
                <c:pt idx="1165">
                  <c:v>776.33678582477444</c:v>
                </c:pt>
                <c:pt idx="1166">
                  <c:v>777.92922986783697</c:v>
                </c:pt>
                <c:pt idx="1167">
                  <c:v>779.52304022925489</c:v>
                </c:pt>
                <c:pt idx="1168">
                  <c:v>781.11821690902798</c:v>
                </c:pt>
                <c:pt idx="1169">
                  <c:v>782.71475990715646</c:v>
                </c:pt>
                <c:pt idx="1170">
                  <c:v>784.31266922364011</c:v>
                </c:pt>
                <c:pt idx="1171">
                  <c:v>785.91194485847905</c:v>
                </c:pt>
                <c:pt idx="1172">
                  <c:v>787.51258681167326</c:v>
                </c:pt>
                <c:pt idx="1173">
                  <c:v>789.11459508322253</c:v>
                </c:pt>
                <c:pt idx="1174">
                  <c:v>790.71796967312775</c:v>
                </c:pt>
                <c:pt idx="1175">
                  <c:v>792.32271058138735</c:v>
                </c:pt>
                <c:pt idx="1176">
                  <c:v>793.92881780800258</c:v>
                </c:pt>
                <c:pt idx="1177">
                  <c:v>795.53629135297331</c:v>
                </c:pt>
                <c:pt idx="1178">
                  <c:v>797.14513121629909</c:v>
                </c:pt>
                <c:pt idx="1179">
                  <c:v>798.75533739798016</c:v>
                </c:pt>
                <c:pt idx="1180">
                  <c:v>800.3669098980165</c:v>
                </c:pt>
                <c:pt idx="1181">
                  <c:v>801.97984871640779</c:v>
                </c:pt>
                <c:pt idx="1182">
                  <c:v>803.59415385315503</c:v>
                </c:pt>
                <c:pt idx="1183">
                  <c:v>805.20982530825688</c:v>
                </c:pt>
                <c:pt idx="1184">
                  <c:v>806.82686308171469</c:v>
                </c:pt>
                <c:pt idx="1185">
                  <c:v>808.4452671735271</c:v>
                </c:pt>
                <c:pt idx="1186">
                  <c:v>810.06503758369502</c:v>
                </c:pt>
                <c:pt idx="1187">
                  <c:v>811.68617431221821</c:v>
                </c:pt>
                <c:pt idx="1188">
                  <c:v>813.30867735909669</c:v>
                </c:pt>
                <c:pt idx="1189">
                  <c:v>814.93254672433045</c:v>
                </c:pt>
                <c:pt idx="1190">
                  <c:v>816.55778240791949</c:v>
                </c:pt>
                <c:pt idx="1191">
                  <c:v>818.18438440986336</c:v>
                </c:pt>
                <c:pt idx="1192">
                  <c:v>819.81235273016341</c:v>
                </c:pt>
                <c:pt idx="1193">
                  <c:v>821.44168736881784</c:v>
                </c:pt>
                <c:pt idx="1194">
                  <c:v>823.07238832582789</c:v>
                </c:pt>
                <c:pt idx="1195">
                  <c:v>824.70445560119333</c:v>
                </c:pt>
                <c:pt idx="1196">
                  <c:v>826.33788919491394</c:v>
                </c:pt>
                <c:pt idx="1197">
                  <c:v>827.97268910698995</c:v>
                </c:pt>
                <c:pt idx="1198">
                  <c:v>829.60885533742112</c:v>
                </c:pt>
                <c:pt idx="1199">
                  <c:v>831.24638788620757</c:v>
                </c:pt>
                <c:pt idx="1200">
                  <c:v>832.88528675334931</c:v>
                </c:pt>
                <c:pt idx="1201">
                  <c:v>834.52555193884575</c:v>
                </c:pt>
                <c:pt idx="1202">
                  <c:v>836.63295798589957</c:v>
                </c:pt>
                <c:pt idx="1203">
                  <c:v>838.74211801218519</c:v>
                </c:pt>
                <c:pt idx="1204">
                  <c:v>840.85303201770273</c:v>
                </c:pt>
                <c:pt idx="1205">
                  <c:v>842.96570000245208</c:v>
                </c:pt>
                <c:pt idx="1206">
                  <c:v>845.08012196643335</c:v>
                </c:pt>
                <c:pt idx="1207">
                  <c:v>847.19629790964632</c:v>
                </c:pt>
                <c:pt idx="1208">
                  <c:v>849.31422783209132</c:v>
                </c:pt>
                <c:pt idx="1209">
                  <c:v>851.43391173376779</c:v>
                </c:pt>
                <c:pt idx="1210">
                  <c:v>853.55534961467595</c:v>
                </c:pt>
                <c:pt idx="1211">
                  <c:v>855.67854147481637</c:v>
                </c:pt>
                <c:pt idx="1212">
                  <c:v>857.80348731418849</c:v>
                </c:pt>
                <c:pt idx="1213">
                  <c:v>859.93018713279241</c:v>
                </c:pt>
                <c:pt idx="1214">
                  <c:v>862.05864093062826</c:v>
                </c:pt>
                <c:pt idx="1215">
                  <c:v>864.18884870769614</c:v>
                </c:pt>
                <c:pt idx="1216">
                  <c:v>866.32081046399571</c:v>
                </c:pt>
                <c:pt idx="1217">
                  <c:v>868.45452619952698</c:v>
                </c:pt>
                <c:pt idx="1218">
                  <c:v>870.58999591428972</c:v>
                </c:pt>
                <c:pt idx="1219">
                  <c:v>872.72721960828528</c:v>
                </c:pt>
                <c:pt idx="1220">
                  <c:v>874.86619728151175</c:v>
                </c:pt>
                <c:pt idx="1221">
                  <c:v>877.00692893397047</c:v>
                </c:pt>
                <c:pt idx="1222">
                  <c:v>879.14941456566123</c:v>
                </c:pt>
                <c:pt idx="1223">
                  <c:v>881.29365417658369</c:v>
                </c:pt>
                <c:pt idx="1224">
                  <c:v>883.43964776673783</c:v>
                </c:pt>
                <c:pt idx="1225">
                  <c:v>885.58739533612402</c:v>
                </c:pt>
                <c:pt idx="1226">
                  <c:v>887.73689688474133</c:v>
                </c:pt>
                <c:pt idx="1227">
                  <c:v>889.88815241259169</c:v>
                </c:pt>
                <c:pt idx="1228">
                  <c:v>892.04116191967273</c:v>
                </c:pt>
                <c:pt idx="1229">
                  <c:v>894.19592540598683</c:v>
                </c:pt>
                <c:pt idx="1230">
                  <c:v>896.35244287153137</c:v>
                </c:pt>
                <c:pt idx="1231">
                  <c:v>898.51071431630862</c:v>
                </c:pt>
                <c:pt idx="1232">
                  <c:v>900.67073974031769</c:v>
                </c:pt>
                <c:pt idx="1233">
                  <c:v>902.83251914355844</c:v>
                </c:pt>
                <c:pt idx="1234">
                  <c:v>904.99605252603112</c:v>
                </c:pt>
                <c:pt idx="1235">
                  <c:v>907.16133988773561</c:v>
                </c:pt>
                <c:pt idx="1236">
                  <c:v>909.32838122867122</c:v>
                </c:pt>
                <c:pt idx="1237">
                  <c:v>911.49717654884012</c:v>
                </c:pt>
                <c:pt idx="1238">
                  <c:v>913.66772584823946</c:v>
                </c:pt>
                <c:pt idx="1239">
                  <c:v>915.84002912687129</c:v>
                </c:pt>
                <c:pt idx="1240">
                  <c:v>918.01408638473492</c:v>
                </c:pt>
                <c:pt idx="1241">
                  <c:v>920.18989762183048</c:v>
                </c:pt>
                <c:pt idx="1242">
                  <c:v>922.36746283815785</c:v>
                </c:pt>
                <c:pt idx="1243">
                  <c:v>924.54678203371714</c:v>
                </c:pt>
                <c:pt idx="1244">
                  <c:v>926.72785520850812</c:v>
                </c:pt>
                <c:pt idx="1245">
                  <c:v>928.91068236253091</c:v>
                </c:pt>
                <c:pt idx="1246">
                  <c:v>931.09526349578516</c:v>
                </c:pt>
                <c:pt idx="1247">
                  <c:v>933.28159860827168</c:v>
                </c:pt>
                <c:pt idx="1248">
                  <c:v>935.46968769999012</c:v>
                </c:pt>
                <c:pt idx="1249">
                  <c:v>937.65953077094025</c:v>
                </c:pt>
                <c:pt idx="1250">
                  <c:v>939.85112782112242</c:v>
                </c:pt>
                <c:pt idx="1251">
                  <c:v>942.04447885053628</c:v>
                </c:pt>
                <c:pt idx="1252">
                  <c:v>944.23958385918218</c:v>
                </c:pt>
                <c:pt idx="1253">
                  <c:v>946.43644284705954</c:v>
                </c:pt>
                <c:pt idx="1254">
                  <c:v>948.63505581416916</c:v>
                </c:pt>
                <c:pt idx="1255">
                  <c:v>950.83542276050969</c:v>
                </c:pt>
                <c:pt idx="1256">
                  <c:v>953.03754368608304</c:v>
                </c:pt>
                <c:pt idx="1257">
                  <c:v>955.24141859088786</c:v>
                </c:pt>
                <c:pt idx="1258">
                  <c:v>957.4470474749246</c:v>
                </c:pt>
                <c:pt idx="1259">
                  <c:v>959.65443033819338</c:v>
                </c:pt>
                <c:pt idx="1260">
                  <c:v>961.86356718069385</c:v>
                </c:pt>
                <c:pt idx="1261">
                  <c:v>964.07445800242601</c:v>
                </c:pt>
                <c:pt idx="1262">
                  <c:v>966.28710280339021</c:v>
                </c:pt>
                <c:pt idx="1263">
                  <c:v>968.50150158358565</c:v>
                </c:pt>
                <c:pt idx="1264">
                  <c:v>970.71765434301403</c:v>
                </c:pt>
                <c:pt idx="1265">
                  <c:v>972.93556108167309</c:v>
                </c:pt>
                <c:pt idx="1266">
                  <c:v>975.15522179956474</c:v>
                </c:pt>
                <c:pt idx="1267">
                  <c:v>977.37663649668809</c:v>
                </c:pt>
                <c:pt idx="1268">
                  <c:v>979.59980517304314</c:v>
                </c:pt>
                <c:pt idx="1269">
                  <c:v>981.82472782863022</c:v>
                </c:pt>
                <c:pt idx="1270">
                  <c:v>984.05140446344899</c:v>
                </c:pt>
                <c:pt idx="1271">
                  <c:v>986.27983507749923</c:v>
                </c:pt>
                <c:pt idx="1272">
                  <c:v>988.51001967078219</c:v>
                </c:pt>
                <c:pt idx="1273">
                  <c:v>990.74195824329615</c:v>
                </c:pt>
                <c:pt idx="1274">
                  <c:v>992.97565079504284</c:v>
                </c:pt>
                <c:pt idx="1275">
                  <c:v>995.21109732602019</c:v>
                </c:pt>
                <c:pt idx="1276">
                  <c:v>997.44829783623004</c:v>
                </c:pt>
                <c:pt idx="1277">
                  <c:v>999.68725232567169</c:v>
                </c:pt>
                <c:pt idx="1278">
                  <c:v>1001.9279607943453</c:v>
                </c:pt>
                <c:pt idx="1279">
                  <c:v>1004.1704232422506</c:v>
                </c:pt>
                <c:pt idx="1280">
                  <c:v>1006.414639669388</c:v>
                </c:pt>
                <c:pt idx="1281">
                  <c:v>1008.6606100757565</c:v>
                </c:pt>
                <c:pt idx="1282">
                  <c:v>1010.9083344613573</c:v>
                </c:pt>
                <c:pt idx="1283">
                  <c:v>1013.1578128261906</c:v>
                </c:pt>
                <c:pt idx="1284">
                  <c:v>1015.4090451702546</c:v>
                </c:pt>
                <c:pt idx="1285">
                  <c:v>1017.662031493551</c:v>
                </c:pt>
                <c:pt idx="1286">
                  <c:v>1019.9167717960792</c:v>
                </c:pt>
                <c:pt idx="1287">
                  <c:v>1022.1732660778388</c:v>
                </c:pt>
                <c:pt idx="1288">
                  <c:v>1024.4315143388312</c:v>
                </c:pt>
                <c:pt idx="1289">
                  <c:v>1026.6915165790551</c:v>
                </c:pt>
                <c:pt idx="1290">
                  <c:v>1028.9532727985109</c:v>
                </c:pt>
                <c:pt idx="1291">
                  <c:v>1031.2167829971977</c:v>
                </c:pt>
                <c:pt idx="1292">
                  <c:v>1033.4820471751168</c:v>
                </c:pt>
                <c:pt idx="1293">
                  <c:v>1035.7490653322686</c:v>
                </c:pt>
                <c:pt idx="1294">
                  <c:v>1038.0178374686509</c:v>
                </c:pt>
                <c:pt idx="1295">
                  <c:v>1040.2883635842657</c:v>
                </c:pt>
                <c:pt idx="1296">
                  <c:v>1042.5606436791124</c:v>
                </c:pt>
                <c:pt idx="1297">
                  <c:v>1044.8346777531904</c:v>
                </c:pt>
                <c:pt idx="1298">
                  <c:v>1047.110465806501</c:v>
                </c:pt>
                <c:pt idx="1299">
                  <c:v>1049.3880078390432</c:v>
                </c:pt>
                <c:pt idx="1300">
                  <c:v>1051.6673038508166</c:v>
                </c:pt>
                <c:pt idx="1301">
                  <c:v>1053.9483538418224</c:v>
                </c:pt>
                <c:pt idx="1302">
                  <c:v>1056.23115781206</c:v>
                </c:pt>
                <c:pt idx="1303">
                  <c:v>1058.5157157615301</c:v>
                </c:pt>
                <c:pt idx="1304">
                  <c:v>1060.8020276902309</c:v>
                </c:pt>
                <c:pt idx="1305">
                  <c:v>1063.090093598164</c:v>
                </c:pt>
                <c:pt idx="1306">
                  <c:v>1065.3799134853291</c:v>
                </c:pt>
                <c:pt idx="1307">
                  <c:v>1067.6714873517253</c:v>
                </c:pt>
                <c:pt idx="1308">
                  <c:v>1069.9648151973547</c:v>
                </c:pt>
                <c:pt idx="1309">
                  <c:v>1072.2598970222152</c:v>
                </c:pt>
                <c:pt idx="1310">
                  <c:v>1074.5567328263069</c:v>
                </c:pt>
                <c:pt idx="1311">
                  <c:v>1076.855322609631</c:v>
                </c:pt>
                <c:pt idx="1312">
                  <c:v>1079.1556663721872</c:v>
                </c:pt>
                <c:pt idx="1313">
                  <c:v>1081.4577641139751</c:v>
                </c:pt>
                <c:pt idx="1314">
                  <c:v>1083.7616158349947</c:v>
                </c:pt>
                <c:pt idx="1315">
                  <c:v>1086.0672215352463</c:v>
                </c:pt>
                <c:pt idx="1316">
                  <c:v>1088.3745812147292</c:v>
                </c:pt>
                <c:pt idx="1317">
                  <c:v>1090.6836948734442</c:v>
                </c:pt>
                <c:pt idx="1318">
                  <c:v>1092.9945625113921</c:v>
                </c:pt>
                <c:pt idx="1319">
                  <c:v>1095.307184128571</c:v>
                </c:pt>
                <c:pt idx="1320">
                  <c:v>1097.6215597249811</c:v>
                </c:pt>
                <c:pt idx="1321">
                  <c:v>1099.9376893006236</c:v>
                </c:pt>
                <c:pt idx="1322">
                  <c:v>1102.255572855498</c:v>
                </c:pt>
                <c:pt idx="1323">
                  <c:v>1104.5752103896043</c:v>
                </c:pt>
                <c:pt idx="1324">
                  <c:v>1106.8966019029426</c:v>
                </c:pt>
                <c:pt idx="1325">
                  <c:v>1109.2197473955125</c:v>
                </c:pt>
                <c:pt idx="1326">
                  <c:v>1111.5446468673138</c:v>
                </c:pt>
                <c:pt idx="1327">
                  <c:v>1113.8713003183475</c:v>
                </c:pt>
                <c:pt idx="1328">
                  <c:v>1116.1997077486137</c:v>
                </c:pt>
                <c:pt idx="1329">
                  <c:v>1118.5298691581104</c:v>
                </c:pt>
                <c:pt idx="1330">
                  <c:v>1120.8617845468395</c:v>
                </c:pt>
                <c:pt idx="1331">
                  <c:v>1123.1954539148005</c:v>
                </c:pt>
                <c:pt idx="1332">
                  <c:v>1125.5308772619928</c:v>
                </c:pt>
                <c:pt idx="1333">
                  <c:v>1127.8680545884181</c:v>
                </c:pt>
                <c:pt idx="1334">
                  <c:v>1130.2069858940743</c:v>
                </c:pt>
                <c:pt idx="1335">
                  <c:v>1132.5476711789627</c:v>
                </c:pt>
                <c:pt idx="1336">
                  <c:v>1134.8901104430822</c:v>
                </c:pt>
                <c:pt idx="1337">
                  <c:v>1137.2343036864345</c:v>
                </c:pt>
                <c:pt idx="1338">
                  <c:v>1139.580250909019</c:v>
                </c:pt>
                <c:pt idx="1339">
                  <c:v>1141.927952110834</c:v>
                </c:pt>
                <c:pt idx="1340">
                  <c:v>1144.2774072918817</c:v>
                </c:pt>
                <c:pt idx="1341">
                  <c:v>1146.6286164521609</c:v>
                </c:pt>
                <c:pt idx="1342">
                  <c:v>1148.9815795916716</c:v>
                </c:pt>
                <c:pt idx="1343">
                  <c:v>1151.3362967104151</c:v>
                </c:pt>
                <c:pt idx="1344">
                  <c:v>1153.6927678083903</c:v>
                </c:pt>
                <c:pt idx="1345">
                  <c:v>1156.0509928855963</c:v>
                </c:pt>
                <c:pt idx="1346">
                  <c:v>1158.4109719420348</c:v>
                </c:pt>
                <c:pt idx="1347">
                  <c:v>1160.7727049777054</c:v>
                </c:pt>
                <c:pt idx="1348">
                  <c:v>1163.1361919926082</c:v>
                </c:pt>
                <c:pt idx="1349">
                  <c:v>1165.5014329867417</c:v>
                </c:pt>
                <c:pt idx="1350">
                  <c:v>1167.8684279601077</c:v>
                </c:pt>
                <c:pt idx="1351">
                  <c:v>1170.2371769127053</c:v>
                </c:pt>
                <c:pt idx="1352">
                  <c:v>1172.6076798445345</c:v>
                </c:pt>
                <c:pt idx="1353">
                  <c:v>1174.9799367555963</c:v>
                </c:pt>
                <c:pt idx="1354">
                  <c:v>1177.3539476458898</c:v>
                </c:pt>
                <c:pt idx="1355">
                  <c:v>1179.7297125154143</c:v>
                </c:pt>
                <c:pt idx="1356">
                  <c:v>1182.1072313641712</c:v>
                </c:pt>
                <c:pt idx="1357">
                  <c:v>1184.4865041921601</c:v>
                </c:pt>
                <c:pt idx="1358">
                  <c:v>1186.8675309993805</c:v>
                </c:pt>
                <c:pt idx="1359">
                  <c:v>1189.250311785833</c:v>
                </c:pt>
                <c:pt idx="1360">
                  <c:v>1191.6348465515173</c:v>
                </c:pt>
                <c:pt idx="1361">
                  <c:v>1194.0211352964327</c:v>
                </c:pt>
                <c:pt idx="1362">
                  <c:v>1196.4091780205808</c:v>
                </c:pt>
                <c:pt idx="1363">
                  <c:v>1198.798974723961</c:v>
                </c:pt>
                <c:pt idx="1364">
                  <c:v>1201.1905254065728</c:v>
                </c:pt>
                <c:pt idx="1365">
                  <c:v>1203.5838300684156</c:v>
                </c:pt>
                <c:pt idx="1366">
                  <c:v>1205.978888709491</c:v>
                </c:pt>
                <c:pt idx="1367">
                  <c:v>1208.3757013297982</c:v>
                </c:pt>
                <c:pt idx="1368">
                  <c:v>1210.7742679293372</c:v>
                </c:pt>
                <c:pt idx="1369">
                  <c:v>1213.1745885081079</c:v>
                </c:pt>
                <c:pt idx="1370">
                  <c:v>1215.5766630661108</c:v>
                </c:pt>
                <c:pt idx="1371">
                  <c:v>1217.9804916033445</c:v>
                </c:pt>
                <c:pt idx="1372">
                  <c:v>1220.3860741198109</c:v>
                </c:pt>
                <c:pt idx="1373">
                  <c:v>1222.7934106155096</c:v>
                </c:pt>
                <c:pt idx="1374">
                  <c:v>1225.202501090439</c:v>
                </c:pt>
                <c:pt idx="1375">
                  <c:v>1227.6133455446006</c:v>
                </c:pt>
                <c:pt idx="1376">
                  <c:v>1230.0259439779943</c:v>
                </c:pt>
                <c:pt idx="1377">
                  <c:v>1232.4402963906196</c:v>
                </c:pt>
                <c:pt idx="1378">
                  <c:v>1234.8564027824775</c:v>
                </c:pt>
                <c:pt idx="1379">
                  <c:v>1237.2742631535666</c:v>
                </c:pt>
                <c:pt idx="1380">
                  <c:v>1239.6938775038877</c:v>
                </c:pt>
                <c:pt idx="1381">
                  <c:v>1242.11524583344</c:v>
                </c:pt>
                <c:pt idx="1382">
                  <c:v>1244.5383681422247</c:v>
                </c:pt>
                <c:pt idx="1383">
                  <c:v>1246.9632444302417</c:v>
                </c:pt>
                <c:pt idx="1384">
                  <c:v>1249.3898746974896</c:v>
                </c:pt>
                <c:pt idx="1385">
                  <c:v>1251.8182589439698</c:v>
                </c:pt>
                <c:pt idx="1386">
                  <c:v>1254.2483971696818</c:v>
                </c:pt>
                <c:pt idx="1387">
                  <c:v>1256.6802893746249</c:v>
                </c:pt>
                <c:pt idx="1388">
                  <c:v>1259.1139355588014</c:v>
                </c:pt>
                <c:pt idx="1389">
                  <c:v>1261.549335722209</c:v>
                </c:pt>
                <c:pt idx="1390">
                  <c:v>1263.986489864848</c:v>
                </c:pt>
                <c:pt idx="1391">
                  <c:v>1266.4253979867192</c:v>
                </c:pt>
                <c:pt idx="1392">
                  <c:v>1268.8660600878222</c:v>
                </c:pt>
                <c:pt idx="1393">
                  <c:v>1271.3084761681578</c:v>
                </c:pt>
                <c:pt idx="1394">
                  <c:v>1273.752646227724</c:v>
                </c:pt>
                <c:pt idx="1395">
                  <c:v>1276.1985702665224</c:v>
                </c:pt>
                <c:pt idx="1396">
                  <c:v>1278.6462482845529</c:v>
                </c:pt>
                <c:pt idx="1397">
                  <c:v>1281.0956802818148</c:v>
                </c:pt>
                <c:pt idx="1398">
                  <c:v>1283.5468662583096</c:v>
                </c:pt>
                <c:pt idx="1399">
                  <c:v>1285.9998062140355</c:v>
                </c:pt>
                <c:pt idx="1400">
                  <c:v>1288.4545001489928</c:v>
                </c:pt>
                <c:pt idx="1401">
                  <c:v>1290.9109480631826</c:v>
                </c:pt>
                <c:pt idx="1402">
                  <c:v>1293.3691499566039</c:v>
                </c:pt>
                <c:pt idx="1403">
                  <c:v>1295.8291058292573</c:v>
                </c:pt>
                <c:pt idx="1404">
                  <c:v>1298.2908156811425</c:v>
                </c:pt>
                <c:pt idx="1405">
                  <c:v>1300.7542795122597</c:v>
                </c:pt>
                <c:pt idx="1406">
                  <c:v>1303.2194973226078</c:v>
                </c:pt>
                <c:pt idx="1407">
                  <c:v>1305.6864691121887</c:v>
                </c:pt>
                <c:pt idx="1408">
                  <c:v>1308.1551948810018</c:v>
                </c:pt>
                <c:pt idx="1409">
                  <c:v>1310.6256746290462</c:v>
                </c:pt>
                <c:pt idx="1410">
                  <c:v>1313.0979083563218</c:v>
                </c:pt>
                <c:pt idx="1411">
                  <c:v>1315.5718960628299</c:v>
                </c:pt>
                <c:pt idx="1412">
                  <c:v>1318.0476377485697</c:v>
                </c:pt>
                <c:pt idx="1413">
                  <c:v>1320.5251334135414</c:v>
                </c:pt>
                <c:pt idx="1414">
                  <c:v>1323.0043830577451</c:v>
                </c:pt>
                <c:pt idx="1415">
                  <c:v>1325.4853866811807</c:v>
                </c:pt>
                <c:pt idx="1416">
                  <c:v>1327.9681442838471</c:v>
                </c:pt>
                <c:pt idx="1417">
                  <c:v>1330.4526558657462</c:v>
                </c:pt>
                <c:pt idx="1418">
                  <c:v>1332.9389214268779</c:v>
                </c:pt>
                <c:pt idx="1419">
                  <c:v>1335.4269409672399</c:v>
                </c:pt>
                <c:pt idx="1420">
                  <c:v>1337.9167144868345</c:v>
                </c:pt>
                <c:pt idx="1421">
                  <c:v>1340.4082419856611</c:v>
                </c:pt>
                <c:pt idx="1422">
                  <c:v>1342.9015234637188</c:v>
                </c:pt>
                <c:pt idx="1423">
                  <c:v>1345.3965589210093</c:v>
                </c:pt>
                <c:pt idx="1424">
                  <c:v>1347.8933483575313</c:v>
                </c:pt>
                <c:pt idx="1425">
                  <c:v>1350.3918917732854</c:v>
                </c:pt>
                <c:pt idx="1426">
                  <c:v>1352.8921891682703</c:v>
                </c:pt>
                <c:pt idx="1427">
                  <c:v>1355.3942405424878</c:v>
                </c:pt>
                <c:pt idx="1428">
                  <c:v>1357.8980458959377</c:v>
                </c:pt>
                <c:pt idx="1429">
                  <c:v>1360.4036052286183</c:v>
                </c:pt>
                <c:pt idx="1430">
                  <c:v>1362.9109185405312</c:v>
                </c:pt>
                <c:pt idx="1431">
                  <c:v>1365.4199858316761</c:v>
                </c:pt>
                <c:pt idx="1432">
                  <c:v>1367.9308071020521</c:v>
                </c:pt>
                <c:pt idx="1433">
                  <c:v>1370.4433823516611</c:v>
                </c:pt>
                <c:pt idx="1434">
                  <c:v>1372.9577115805014</c:v>
                </c:pt>
                <c:pt idx="1435">
                  <c:v>1375.4737947885728</c:v>
                </c:pt>
                <c:pt idx="1436">
                  <c:v>1377.9916319758768</c:v>
                </c:pt>
                <c:pt idx="1437">
                  <c:v>1380.5112231424127</c:v>
                </c:pt>
                <c:pt idx="1438">
                  <c:v>1383.032568288181</c:v>
                </c:pt>
                <c:pt idx="1439">
                  <c:v>1385.5556674131799</c:v>
                </c:pt>
                <c:pt idx="1440">
                  <c:v>1388.0805205174113</c:v>
                </c:pt>
                <c:pt idx="1441">
                  <c:v>1390.6071276008745</c:v>
                </c:pt>
                <c:pt idx="1442">
                  <c:v>1393.1354886635688</c:v>
                </c:pt>
                <c:pt idx="1443">
                  <c:v>1395.6656037054966</c:v>
                </c:pt>
                <c:pt idx="1444">
                  <c:v>1398.1974727266552</c:v>
                </c:pt>
                <c:pt idx="1445">
                  <c:v>1400.7310957270452</c:v>
                </c:pt>
                <c:pt idx="1446">
                  <c:v>1403.2664727066674</c:v>
                </c:pt>
                <c:pt idx="1447">
                  <c:v>1405.8036036655217</c:v>
                </c:pt>
                <c:pt idx="1448">
                  <c:v>1408.3424886036078</c:v>
                </c:pt>
                <c:pt idx="1449">
                  <c:v>1410.8831275209257</c:v>
                </c:pt>
                <c:pt idx="1450">
                  <c:v>1413.4255204174754</c:v>
                </c:pt>
                <c:pt idx="1451">
                  <c:v>1415.9696672932562</c:v>
                </c:pt>
                <c:pt idx="1452">
                  <c:v>1418.5155681482697</c:v>
                </c:pt>
                <c:pt idx="1453">
                  <c:v>1421.0632229825158</c:v>
                </c:pt>
                <c:pt idx="1454">
                  <c:v>1423.6126317959929</c:v>
                </c:pt>
                <c:pt idx="1455">
                  <c:v>1426.1637945887012</c:v>
                </c:pt>
                <c:pt idx="1456">
                  <c:v>1428.7167113606417</c:v>
                </c:pt>
                <c:pt idx="1457">
                  <c:v>1431.2713821118143</c:v>
                </c:pt>
                <c:pt idx="1458">
                  <c:v>1433.8278068422189</c:v>
                </c:pt>
                <c:pt idx="1459">
                  <c:v>1436.3859855518551</c:v>
                </c:pt>
                <c:pt idx="1460">
                  <c:v>1438.9459182407231</c:v>
                </c:pt>
                <c:pt idx="1461">
                  <c:v>1441.5076049088227</c:v>
                </c:pt>
                <c:pt idx="1462">
                  <c:v>1444.0710455561546</c:v>
                </c:pt>
                <c:pt idx="1463">
                  <c:v>1446.6362401827189</c:v>
                </c:pt>
                <c:pt idx="1464">
                  <c:v>1449.2031887885139</c:v>
                </c:pt>
                <c:pt idx="1465">
                  <c:v>1451.7718913735414</c:v>
                </c:pt>
                <c:pt idx="1466">
                  <c:v>1454.3423479378005</c:v>
                </c:pt>
                <c:pt idx="1467">
                  <c:v>1456.9145584812907</c:v>
                </c:pt>
                <c:pt idx="1468">
                  <c:v>1459.4885230040143</c:v>
                </c:pt>
                <c:pt idx="1469">
                  <c:v>1462.0642415059688</c:v>
                </c:pt>
                <c:pt idx="1470">
                  <c:v>1464.6417139871553</c:v>
                </c:pt>
                <c:pt idx="1471">
                  <c:v>1467.2209404475732</c:v>
                </c:pt>
                <c:pt idx="1472">
                  <c:v>1469.8019208872233</c:v>
                </c:pt>
                <c:pt idx="1473">
                  <c:v>1472.3846553061062</c:v>
                </c:pt>
                <c:pt idx="1474">
                  <c:v>1474.9691437042195</c:v>
                </c:pt>
                <c:pt idx="1475">
                  <c:v>1477.5553860815653</c:v>
                </c:pt>
                <c:pt idx="1476">
                  <c:v>1480.1433824381427</c:v>
                </c:pt>
                <c:pt idx="1477">
                  <c:v>1482.7331327739514</c:v>
                </c:pt>
                <c:pt idx="1478">
                  <c:v>1485.3246370889933</c:v>
                </c:pt>
                <c:pt idx="1479">
                  <c:v>1487.9178953832666</c:v>
                </c:pt>
                <c:pt idx="1480">
                  <c:v>1490.5129076567707</c:v>
                </c:pt>
                <c:pt idx="1481">
                  <c:v>1493.1096739095076</c:v>
                </c:pt>
                <c:pt idx="1482">
                  <c:v>1495.7081941414763</c:v>
                </c:pt>
                <c:pt idx="1483">
                  <c:v>1498.3084683526774</c:v>
                </c:pt>
                <c:pt idx="1484">
                  <c:v>1500.910496543109</c:v>
                </c:pt>
                <c:pt idx="1485">
                  <c:v>1503.5142787127731</c:v>
                </c:pt>
                <c:pt idx="1486">
                  <c:v>1506.1198148616691</c:v>
                </c:pt>
                <c:pt idx="1487">
                  <c:v>1508.7271049897961</c:v>
                </c:pt>
                <c:pt idx="1488">
                  <c:v>1511.3361490971563</c:v>
                </c:pt>
                <c:pt idx="1489">
                  <c:v>1513.9469471837479</c:v>
                </c:pt>
                <c:pt idx="1490">
                  <c:v>1516.5594992495705</c:v>
                </c:pt>
                <c:pt idx="1491">
                  <c:v>1519.1738052946257</c:v>
                </c:pt>
                <c:pt idx="1492">
                  <c:v>1521.7898653189127</c:v>
                </c:pt>
                <c:pt idx="1493">
                  <c:v>1524.4076793224315</c:v>
                </c:pt>
                <c:pt idx="1494">
                  <c:v>1527.0272473051821</c:v>
                </c:pt>
                <c:pt idx="1495">
                  <c:v>1529.6485692671647</c:v>
                </c:pt>
                <c:pt idx="1496">
                  <c:v>1532.2716452083782</c:v>
                </c:pt>
                <c:pt idx="1497">
                  <c:v>1534.8964751288242</c:v>
                </c:pt>
                <c:pt idx="1498">
                  <c:v>1537.523059028503</c:v>
                </c:pt>
                <c:pt idx="1499">
                  <c:v>1540.1513969074128</c:v>
                </c:pt>
                <c:pt idx="1500">
                  <c:v>1542.7814887655538</c:v>
                </c:pt>
                <c:pt idx="1501">
                  <c:v>1545.4133346029273</c:v>
                </c:pt>
                <c:pt idx="1502">
                  <c:v>1548.1295440167787</c:v>
                </c:pt>
                <c:pt idx="1503">
                  <c:v>1550.8475624279088</c:v>
                </c:pt>
                <c:pt idx="1504">
                  <c:v>1553.5673898363173</c:v>
                </c:pt>
                <c:pt idx="1505">
                  <c:v>1556.2890262420046</c:v>
                </c:pt>
                <c:pt idx="1506">
                  <c:v>1559.01247164497</c:v>
                </c:pt>
                <c:pt idx="1507">
                  <c:v>1561.7377260452145</c:v>
                </c:pt>
                <c:pt idx="1508">
                  <c:v>1564.4647894427383</c:v>
                </c:pt>
                <c:pt idx="1509">
                  <c:v>1567.1936618375394</c:v>
                </c:pt>
                <c:pt idx="1510">
                  <c:v>1569.9243432296198</c:v>
                </c:pt>
                <c:pt idx="1511">
                  <c:v>1572.6568336189787</c:v>
                </c:pt>
                <c:pt idx="1512">
                  <c:v>1575.3911330056155</c:v>
                </c:pt>
                <c:pt idx="1513">
                  <c:v>1578.1272413895324</c:v>
                </c:pt>
                <c:pt idx="1514">
                  <c:v>1580.8651587707272</c:v>
                </c:pt>
                <c:pt idx="1515">
                  <c:v>1583.6048851492008</c:v>
                </c:pt>
                <c:pt idx="1516">
                  <c:v>1586.3464205249522</c:v>
                </c:pt>
                <c:pt idx="1517">
                  <c:v>1589.0897648979828</c:v>
                </c:pt>
                <c:pt idx="1518">
                  <c:v>1591.834918268293</c:v>
                </c:pt>
                <c:pt idx="1519">
                  <c:v>1594.5818806358802</c:v>
                </c:pt>
                <c:pt idx="1520">
                  <c:v>1597.3306520007468</c:v>
                </c:pt>
                <c:pt idx="1521">
                  <c:v>1600.081232362892</c:v>
                </c:pt>
                <c:pt idx="1522">
                  <c:v>1602.8336217223152</c:v>
                </c:pt>
                <c:pt idx="1523">
                  <c:v>1606.8462938635648</c:v>
                </c:pt>
                <c:pt idx="1524">
                  <c:v>1610.8616015858586</c:v>
                </c:pt>
                <c:pt idx="1525">
                  <c:v>1614.8795448891965</c:v>
                </c:pt>
                <c:pt idx="1526">
                  <c:v>1618.9001237735806</c:v>
                </c:pt>
                <c:pt idx="1527">
                  <c:v>1622.9233382390096</c:v>
                </c:pt>
                <c:pt idx="1528">
                  <c:v>1626.9491882854852</c:v>
                </c:pt>
                <c:pt idx="1529">
                  <c:v>1630.9776739130034</c:v>
                </c:pt>
                <c:pt idx="1530">
                  <c:v>1635.0087951215683</c:v>
                </c:pt>
                <c:pt idx="1531">
                  <c:v>1639.042551911178</c:v>
                </c:pt>
                <c:pt idx="1532">
                  <c:v>1643.078944281832</c:v>
                </c:pt>
                <c:pt idx="1533">
                  <c:v>1647.1179722335332</c:v>
                </c:pt>
                <c:pt idx="1534">
                  <c:v>1651.1596357662784</c:v>
                </c:pt>
                <c:pt idx="1535">
                  <c:v>1655.2039348800677</c:v>
                </c:pt>
                <c:pt idx="1536">
                  <c:v>1659.2508695749036</c:v>
                </c:pt>
                <c:pt idx="1537">
                  <c:v>1663.3004398507842</c:v>
                </c:pt>
                <c:pt idx="1538">
                  <c:v>1667.3526457077101</c:v>
                </c:pt>
                <c:pt idx="1539">
                  <c:v>1671.4074871456812</c:v>
                </c:pt>
                <c:pt idx="1540">
                  <c:v>1675.4649641646974</c:v>
                </c:pt>
                <c:pt idx="1541">
                  <c:v>1679.5250767647578</c:v>
                </c:pt>
                <c:pt idx="1542">
                  <c:v>1683.5878249458644</c:v>
                </c:pt>
                <c:pt idx="1543">
                  <c:v>1687.6532087080172</c:v>
                </c:pt>
                <c:pt idx="1544">
                  <c:v>1691.7212280512138</c:v>
                </c:pt>
                <c:pt idx="1545">
                  <c:v>1695.7918829754549</c:v>
                </c:pt>
                <c:pt idx="1546">
                  <c:v>1699.8651734807418</c:v>
                </c:pt>
                <c:pt idx="1547">
                  <c:v>1703.9410995670744</c:v>
                </c:pt>
                <c:pt idx="1548">
                  <c:v>1708.0196612344516</c:v>
                </c:pt>
                <c:pt idx="1549">
                  <c:v>1712.1008584828742</c:v>
                </c:pt>
                <c:pt idx="1550">
                  <c:v>1716.1846913123418</c:v>
                </c:pt>
                <c:pt idx="1551">
                  <c:v>1720.2711597228536</c:v>
                </c:pt>
                <c:pt idx="1552">
                  <c:v>1724.360263714412</c:v>
                </c:pt>
                <c:pt idx="1553">
                  <c:v>1728.4520032870162</c:v>
                </c:pt>
                <c:pt idx="1554">
                  <c:v>1732.5463784406634</c:v>
                </c:pt>
                <c:pt idx="1555">
                  <c:v>1736.643389175357</c:v>
                </c:pt>
                <c:pt idx="1556">
                  <c:v>1740.7430354910957</c:v>
                </c:pt>
                <c:pt idx="1557">
                  <c:v>1744.8453173878784</c:v>
                </c:pt>
                <c:pt idx="1558">
                  <c:v>1748.9502348657086</c:v>
                </c:pt>
                <c:pt idx="1559">
                  <c:v>1753.0577879245827</c:v>
                </c:pt>
                <c:pt idx="1560">
                  <c:v>1757.1679765645022</c:v>
                </c:pt>
                <c:pt idx="1561">
                  <c:v>1761.2808007854655</c:v>
                </c:pt>
                <c:pt idx="1562">
                  <c:v>1765.3962605874754</c:v>
                </c:pt>
                <c:pt idx="1563">
                  <c:v>1769.5143559705309</c:v>
                </c:pt>
                <c:pt idx="1564">
                  <c:v>1773.63508693463</c:v>
                </c:pt>
                <c:pt idx="1565">
                  <c:v>1777.7584534797752</c:v>
                </c:pt>
                <c:pt idx="1566">
                  <c:v>1781.8844556059653</c:v>
                </c:pt>
                <c:pt idx="1567">
                  <c:v>1786.0130933131995</c:v>
                </c:pt>
                <c:pt idx="1568">
                  <c:v>1790.1443666014811</c:v>
                </c:pt>
                <c:pt idx="1569">
                  <c:v>1794.2782754708066</c:v>
                </c:pt>
                <c:pt idx="1570">
                  <c:v>1798.4148199211768</c:v>
                </c:pt>
                <c:pt idx="1571">
                  <c:v>1802.5539999525927</c:v>
                </c:pt>
                <c:pt idx="1572">
                  <c:v>1806.6958155650539</c:v>
                </c:pt>
                <c:pt idx="1573">
                  <c:v>1810.8402667585613</c:v>
                </c:pt>
                <c:pt idx="1574">
                  <c:v>1814.9873535331117</c:v>
                </c:pt>
                <c:pt idx="1575">
                  <c:v>1819.1370758887083</c:v>
                </c:pt>
                <c:pt idx="1576">
                  <c:v>1823.2894338253502</c:v>
                </c:pt>
                <c:pt idx="1577">
                  <c:v>1827.4444273430361</c:v>
                </c:pt>
                <c:pt idx="1578">
                  <c:v>1831.6020564417693</c:v>
                </c:pt>
                <c:pt idx="1579">
                  <c:v>1835.7623211215466</c:v>
                </c:pt>
                <c:pt idx="1580">
                  <c:v>1839.9252213823677</c:v>
                </c:pt>
                <c:pt idx="1581">
                  <c:v>1844.0907572242354</c:v>
                </c:pt>
                <c:pt idx="1582">
                  <c:v>1848.258928647148</c:v>
                </c:pt>
                <c:pt idx="1583">
                  <c:v>1852.4297356511061</c:v>
                </c:pt>
                <c:pt idx="1584">
                  <c:v>1856.603178236109</c:v>
                </c:pt>
                <c:pt idx="1585">
                  <c:v>1860.779256402157</c:v>
                </c:pt>
                <c:pt idx="1586">
                  <c:v>1864.9579701492496</c:v>
                </c:pt>
                <c:pt idx="1587">
                  <c:v>1869.139319477388</c:v>
                </c:pt>
                <c:pt idx="1588">
                  <c:v>1873.3233043865725</c:v>
                </c:pt>
                <c:pt idx="1589">
                  <c:v>1877.5099248768017</c:v>
                </c:pt>
                <c:pt idx="1590">
                  <c:v>1881.6991809480746</c:v>
                </c:pt>
                <c:pt idx="1591">
                  <c:v>1885.8910726003937</c:v>
                </c:pt>
                <c:pt idx="1592">
                  <c:v>1890.0855998337579</c:v>
                </c:pt>
                <c:pt idx="1593">
                  <c:v>1894.2827626481674</c:v>
                </c:pt>
                <c:pt idx="1594">
                  <c:v>1898.4825610436219</c:v>
                </c:pt>
                <c:pt idx="1595">
                  <c:v>1902.6849950201217</c:v>
                </c:pt>
                <c:pt idx="1596">
                  <c:v>1906.8900645776657</c:v>
                </c:pt>
                <c:pt idx="1597">
                  <c:v>1911.0977697162555</c:v>
                </c:pt>
                <c:pt idx="1598">
                  <c:v>1915.3081104358919</c:v>
                </c:pt>
                <c:pt idx="1599">
                  <c:v>1919.5210867365713</c:v>
                </c:pt>
                <c:pt idx="1600">
                  <c:v>1923.7366986182969</c:v>
                </c:pt>
                <c:pt idx="1601">
                  <c:v>1927.9549460810674</c:v>
                </c:pt>
                <c:pt idx="1602">
                  <c:v>1932.1758291248821</c:v>
                </c:pt>
                <c:pt idx="1603">
                  <c:v>1936.399347749744</c:v>
                </c:pt>
                <c:pt idx="1604">
                  <c:v>1940.6255019556504</c:v>
                </c:pt>
                <c:pt idx="1605">
                  <c:v>1944.8542917426016</c:v>
                </c:pt>
                <c:pt idx="1606">
                  <c:v>1949.085717110597</c:v>
                </c:pt>
                <c:pt idx="1607">
                  <c:v>1953.3197780596386</c:v>
                </c:pt>
                <c:pt idx="1608">
                  <c:v>1957.5564745897263</c:v>
                </c:pt>
                <c:pt idx="1609">
                  <c:v>1961.7958067008572</c:v>
                </c:pt>
                <c:pt idx="1610">
                  <c:v>1966.0377743930342</c:v>
                </c:pt>
                <c:pt idx="1611">
                  <c:v>1970.2823776662565</c:v>
                </c:pt>
                <c:pt idx="1612">
                  <c:v>1974.5296165205227</c:v>
                </c:pt>
                <c:pt idx="1613">
                  <c:v>1978.7794909558365</c:v>
                </c:pt>
                <c:pt idx="1614">
                  <c:v>1983.0320009721943</c:v>
                </c:pt>
                <c:pt idx="1615">
                  <c:v>1987.2871465695957</c:v>
                </c:pt>
                <c:pt idx="1616">
                  <c:v>1991.5449277480438</c:v>
                </c:pt>
                <c:pt idx="1617">
                  <c:v>1995.8053445075373</c:v>
                </c:pt>
                <c:pt idx="1618">
                  <c:v>2000.0683968480764</c:v>
                </c:pt>
                <c:pt idx="1619">
                  <c:v>2004.3340847696586</c:v>
                </c:pt>
                <c:pt idx="1620">
                  <c:v>2008.6024082722874</c:v>
                </c:pt>
                <c:pt idx="1621">
                  <c:v>2012.8733673559611</c:v>
                </c:pt>
                <c:pt idx="1622">
                  <c:v>2017.1469620206792</c:v>
                </c:pt>
                <c:pt idx="1623">
                  <c:v>2021.4231922664442</c:v>
                </c:pt>
                <c:pt idx="1624">
                  <c:v>2025.7020580932538</c:v>
                </c:pt>
                <c:pt idx="1625">
                  <c:v>2029.983559501107</c:v>
                </c:pt>
                <c:pt idx="1626">
                  <c:v>2034.2676964900065</c:v>
                </c:pt>
                <c:pt idx="1627">
                  <c:v>2038.5544690599511</c:v>
                </c:pt>
                <c:pt idx="1628">
                  <c:v>2042.8438772109414</c:v>
                </c:pt>
                <c:pt idx="1629">
                  <c:v>2047.1359209429763</c:v>
                </c:pt>
                <c:pt idx="1630">
                  <c:v>2051.4306002560566</c:v>
                </c:pt>
                <c:pt idx="1631">
                  <c:v>2055.7279151501807</c:v>
                </c:pt>
                <c:pt idx="1632">
                  <c:v>2060.0278656253518</c:v>
                </c:pt>
                <c:pt idx="1633">
                  <c:v>2064.3304516815679</c:v>
                </c:pt>
                <c:pt idx="1634">
                  <c:v>2068.6356733188286</c:v>
                </c:pt>
                <c:pt idx="1635">
                  <c:v>2072.9435305371335</c:v>
                </c:pt>
                <c:pt idx="1636">
                  <c:v>2077.2540233364844</c:v>
                </c:pt>
                <c:pt idx="1637">
                  <c:v>2081.5671517168807</c:v>
                </c:pt>
                <c:pt idx="1638">
                  <c:v>2085.8829156783222</c:v>
                </c:pt>
                <c:pt idx="1639">
                  <c:v>2090.2013152208083</c:v>
                </c:pt>
                <c:pt idx="1640">
                  <c:v>2094.5223503443408</c:v>
                </c:pt>
                <c:pt idx="1641">
                  <c:v>2098.8460210489161</c:v>
                </c:pt>
                <c:pt idx="1642">
                  <c:v>2103.1723273345378</c:v>
                </c:pt>
                <c:pt idx="1643">
                  <c:v>2107.5012692012065</c:v>
                </c:pt>
                <c:pt idx="1644">
                  <c:v>2111.8328466489179</c:v>
                </c:pt>
                <c:pt idx="1645">
                  <c:v>2116.1670596776748</c:v>
                </c:pt>
                <c:pt idx="1646">
                  <c:v>2120.5039082874778</c:v>
                </c:pt>
                <c:pt idx="1647">
                  <c:v>2124.8433924783249</c:v>
                </c:pt>
                <c:pt idx="1648">
                  <c:v>2129.1855122502188</c:v>
                </c:pt>
                <c:pt idx="1649">
                  <c:v>2133.5302676031565</c:v>
                </c:pt>
                <c:pt idx="1650">
                  <c:v>2137.8776585371402</c:v>
                </c:pt>
                <c:pt idx="1651">
                  <c:v>2142.2276850521671</c:v>
                </c:pt>
                <c:pt idx="1652">
                  <c:v>2146.5803471482409</c:v>
                </c:pt>
                <c:pt idx="1653">
                  <c:v>2150.9356448253607</c:v>
                </c:pt>
                <c:pt idx="1654">
                  <c:v>2155.2935780835237</c:v>
                </c:pt>
                <c:pt idx="1655">
                  <c:v>2159.6541469227323</c:v>
                </c:pt>
                <c:pt idx="1656">
                  <c:v>2164.0173513429868</c:v>
                </c:pt>
                <c:pt idx="1657">
                  <c:v>2168.383191344285</c:v>
                </c:pt>
                <c:pt idx="1658">
                  <c:v>2172.7516669266302</c:v>
                </c:pt>
                <c:pt idx="1659">
                  <c:v>2177.1227780900199</c:v>
                </c:pt>
                <c:pt idx="1660">
                  <c:v>2181.4965248344538</c:v>
                </c:pt>
                <c:pt idx="1661">
                  <c:v>2185.8729071599337</c:v>
                </c:pt>
                <c:pt idx="1662">
                  <c:v>2190.2519250664591</c:v>
                </c:pt>
                <c:pt idx="1663">
                  <c:v>2194.6335785540305</c:v>
                </c:pt>
                <c:pt idx="1664">
                  <c:v>2199.0178676226451</c:v>
                </c:pt>
                <c:pt idx="1665">
                  <c:v>2203.4047922723057</c:v>
                </c:pt>
                <c:pt idx="1666">
                  <c:v>2207.7943525030119</c:v>
                </c:pt>
                <c:pt idx="1667">
                  <c:v>2212.1865483147617</c:v>
                </c:pt>
                <c:pt idx="1668">
                  <c:v>2216.5813797075584</c:v>
                </c:pt>
                <c:pt idx="1669">
                  <c:v>2220.9788466813998</c:v>
                </c:pt>
                <c:pt idx="1670">
                  <c:v>2225.3789492362848</c:v>
                </c:pt>
                <c:pt idx="1671">
                  <c:v>2229.7816873722168</c:v>
                </c:pt>
                <c:pt idx="1672">
                  <c:v>2234.1870610891933</c:v>
                </c:pt>
                <c:pt idx="1673">
                  <c:v>2238.5950703872154</c:v>
                </c:pt>
                <c:pt idx="1674">
                  <c:v>2243.0057152662821</c:v>
                </c:pt>
                <c:pt idx="1675">
                  <c:v>2247.4189957263943</c:v>
                </c:pt>
                <c:pt idx="1676">
                  <c:v>2251.8349117675507</c:v>
                </c:pt>
                <c:pt idx="1677">
                  <c:v>2256.2534633897526</c:v>
                </c:pt>
                <c:pt idx="1678">
                  <c:v>2260.6746505930014</c:v>
                </c:pt>
                <c:pt idx="1679">
                  <c:v>2265.0984733772939</c:v>
                </c:pt>
                <c:pt idx="1680">
                  <c:v>2269.5249317426305</c:v>
                </c:pt>
                <c:pt idx="1681">
                  <c:v>2273.9540256890141</c:v>
                </c:pt>
                <c:pt idx="1682">
                  <c:v>2278.3857552164422</c:v>
                </c:pt>
                <c:pt idx="1683">
                  <c:v>2282.8201203249155</c:v>
                </c:pt>
                <c:pt idx="1684">
                  <c:v>2287.2571210144342</c:v>
                </c:pt>
                <c:pt idx="1685">
                  <c:v>2291.6967572849976</c:v>
                </c:pt>
                <c:pt idx="1686">
                  <c:v>2296.1390291366056</c:v>
                </c:pt>
                <c:pt idx="1687">
                  <c:v>2300.5839365692591</c:v>
                </c:pt>
                <c:pt idx="1688">
                  <c:v>2305.0314795829595</c:v>
                </c:pt>
                <c:pt idx="1689">
                  <c:v>2309.4816581777027</c:v>
                </c:pt>
                <c:pt idx="1690">
                  <c:v>2313.9344723534923</c:v>
                </c:pt>
                <c:pt idx="1691">
                  <c:v>2318.389922110327</c:v>
                </c:pt>
                <c:pt idx="1692">
                  <c:v>2322.8480074482059</c:v>
                </c:pt>
                <c:pt idx="1693">
                  <c:v>2327.3087283671316</c:v>
                </c:pt>
                <c:pt idx="1694">
                  <c:v>2331.772084867102</c:v>
                </c:pt>
                <c:pt idx="1695">
                  <c:v>2336.2380769481169</c:v>
                </c:pt>
                <c:pt idx="1696">
                  <c:v>2340.7067046101765</c:v>
                </c:pt>
                <c:pt idx="1697">
                  <c:v>2345.1779678532821</c:v>
                </c:pt>
                <c:pt idx="1698">
                  <c:v>2349.6518666774336</c:v>
                </c:pt>
                <c:pt idx="1699">
                  <c:v>2354.1284010826284</c:v>
                </c:pt>
                <c:pt idx="1700">
                  <c:v>2358.6075710688692</c:v>
                </c:pt>
                <c:pt idx="1701">
                  <c:v>2363.0893766361555</c:v>
                </c:pt>
                <c:pt idx="1702">
                  <c:v>2367.5738177844855</c:v>
                </c:pt>
                <c:pt idx="1703">
                  <c:v>2372.0608945138633</c:v>
                </c:pt>
                <c:pt idx="1704">
                  <c:v>2376.5506068242848</c:v>
                </c:pt>
                <c:pt idx="1705">
                  <c:v>2381.0429547157505</c:v>
                </c:pt>
                <c:pt idx="1706">
                  <c:v>2385.5379381882622</c:v>
                </c:pt>
                <c:pt idx="1707">
                  <c:v>2390.0355572418193</c:v>
                </c:pt>
                <c:pt idx="1708">
                  <c:v>2394.5358118764234</c:v>
                </c:pt>
                <c:pt idx="1709">
                  <c:v>2399.0387020920698</c:v>
                </c:pt>
                <c:pt idx="1710">
                  <c:v>2403.5442278887622</c:v>
                </c:pt>
                <c:pt idx="1711">
                  <c:v>2408.0523892665001</c:v>
                </c:pt>
                <c:pt idx="1712">
                  <c:v>2412.5631862252817</c:v>
                </c:pt>
                <c:pt idx="1713">
                  <c:v>2417.0766187651111</c:v>
                </c:pt>
                <c:pt idx="1714">
                  <c:v>2421.5926868859842</c:v>
                </c:pt>
                <c:pt idx="1715">
                  <c:v>2426.111390587902</c:v>
                </c:pt>
                <c:pt idx="1716">
                  <c:v>2430.6327298708652</c:v>
                </c:pt>
                <c:pt idx="1717">
                  <c:v>2435.1567047348735</c:v>
                </c:pt>
                <c:pt idx="1718">
                  <c:v>2439.6833151799274</c:v>
                </c:pt>
                <c:pt idx="1719">
                  <c:v>2444.2125612060267</c:v>
                </c:pt>
                <c:pt idx="1720">
                  <c:v>2448.7444428131707</c:v>
                </c:pt>
                <c:pt idx="1721">
                  <c:v>2453.2789600013593</c:v>
                </c:pt>
                <c:pt idx="1722">
                  <c:v>2457.8161127705939</c:v>
                </c:pt>
                <c:pt idx="1723">
                  <c:v>2462.3559011208745</c:v>
                </c:pt>
                <c:pt idx="1724">
                  <c:v>2466.8983250521992</c:v>
                </c:pt>
                <c:pt idx="1725">
                  <c:v>2471.4433845645685</c:v>
                </c:pt>
                <c:pt idx="1726">
                  <c:v>2475.9910796579829</c:v>
                </c:pt>
                <c:pt idx="1727">
                  <c:v>2480.5414103324438</c:v>
                </c:pt>
                <c:pt idx="1728">
                  <c:v>2485.0943765879492</c:v>
                </c:pt>
                <c:pt idx="1729">
                  <c:v>2489.6499784244997</c:v>
                </c:pt>
                <c:pt idx="1730">
                  <c:v>2494.2082158420949</c:v>
                </c:pt>
                <c:pt idx="1731">
                  <c:v>2498.7690888407346</c:v>
                </c:pt>
                <c:pt idx="1732">
                  <c:v>2503.3325974204208</c:v>
                </c:pt>
                <c:pt idx="1733">
                  <c:v>2507.898741581153</c:v>
                </c:pt>
                <c:pt idx="1734">
                  <c:v>2512.467521322928</c:v>
                </c:pt>
                <c:pt idx="1735">
                  <c:v>2517.0389366457503</c:v>
                </c:pt>
                <c:pt idx="1736">
                  <c:v>2521.6129875496163</c:v>
                </c:pt>
                <c:pt idx="1737">
                  <c:v>2526.1896740345269</c:v>
                </c:pt>
                <c:pt idx="1738">
                  <c:v>2530.7689961004853</c:v>
                </c:pt>
                <c:pt idx="1739">
                  <c:v>2535.3509537474874</c:v>
                </c:pt>
                <c:pt idx="1740">
                  <c:v>2539.9355469755342</c:v>
                </c:pt>
                <c:pt idx="1741">
                  <c:v>2544.522775784626</c:v>
                </c:pt>
                <c:pt idx="1742">
                  <c:v>2549.1126401747633</c:v>
                </c:pt>
                <c:pt idx="1743">
                  <c:v>2553.7051401459476</c:v>
                </c:pt>
                <c:pt idx="1744">
                  <c:v>2558.3002756981741</c:v>
                </c:pt>
                <c:pt idx="1745">
                  <c:v>2562.8980468314467</c:v>
                </c:pt>
                <c:pt idx="1746">
                  <c:v>2567.4984535457647</c:v>
                </c:pt>
                <c:pt idx="1747">
                  <c:v>2572.1014958411265</c:v>
                </c:pt>
                <c:pt idx="1748">
                  <c:v>2576.7071737175361</c:v>
                </c:pt>
                <c:pt idx="1749">
                  <c:v>2581.3154871749894</c:v>
                </c:pt>
                <c:pt idx="1750">
                  <c:v>2585.9264362134872</c:v>
                </c:pt>
                <c:pt idx="1751">
                  <c:v>2590.5400208330307</c:v>
                </c:pt>
                <c:pt idx="1752">
                  <c:v>2595.1562410336201</c:v>
                </c:pt>
                <c:pt idx="1753">
                  <c:v>2599.7750968152541</c:v>
                </c:pt>
                <c:pt idx="1754">
                  <c:v>2604.3965881779336</c:v>
                </c:pt>
                <c:pt idx="1755">
                  <c:v>2609.0207151216578</c:v>
                </c:pt>
                <c:pt idx="1756">
                  <c:v>2613.6474776464265</c:v>
                </c:pt>
                <c:pt idx="1757">
                  <c:v>2618.2768757522413</c:v>
                </c:pt>
                <c:pt idx="1758">
                  <c:v>2622.9089094391024</c:v>
                </c:pt>
                <c:pt idx="1759">
                  <c:v>2627.5435787070073</c:v>
                </c:pt>
                <c:pt idx="1760">
                  <c:v>2632.1808835559568</c:v>
                </c:pt>
                <c:pt idx="1761">
                  <c:v>2636.8208239859518</c:v>
                </c:pt>
                <c:pt idx="1762">
                  <c:v>2641.4633999969928</c:v>
                </c:pt>
              </c:numCache>
            </c:numRef>
          </c:xVal>
          <c:yVal>
            <c:numRef>
              <c:f>'Curves Lambda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9-7D10-4948-A02B-732F12A800BC}"/>
            </c:ext>
          </c:extLst>
        </c:ser>
        <c:ser>
          <c:idx val="7"/>
          <c:order val="10"/>
          <c:tx>
            <c:v>Permitted</c:v>
          </c:tx>
          <c:spPr>
            <a:ln w="25400">
              <a:solidFill>
                <a:schemeClr val="bg1">
                  <a:lumMod val="50000"/>
                </a:schemeClr>
              </a:solidFill>
              <a:prstDash val="solid"/>
            </a:ln>
          </c:spPr>
          <c:marker>
            <c:symbol val="none"/>
          </c:marker>
          <c:xVal>
            <c:numRef>
              <c:f>'Curves Lambda train'!$Y$2:$Y$5000</c:f>
              <c:numCache>
                <c:formatCode>0.00</c:formatCode>
                <c:ptCount val="4999"/>
                <c:pt idx="400">
                  <c:v>-45.02535109239092</c:v>
                </c:pt>
                <c:pt idx="401">
                  <c:v>126.43006889954582</c:v>
                </c:pt>
                <c:pt idx="402">
                  <c:v>134.33206343276873</c:v>
                </c:pt>
                <c:pt idx="403">
                  <c:v>140.64290025488506</c:v>
                </c:pt>
                <c:pt idx="404">
                  <c:v>146.12601486323607</c:v>
                </c:pt>
                <c:pt idx="405">
                  <c:v>151.07722001525269</c:v>
                </c:pt>
                <c:pt idx="406">
                  <c:v>155.64840343653896</c:v>
                </c:pt>
                <c:pt idx="407">
                  <c:v>159.9299594105531</c:v>
                </c:pt>
                <c:pt idx="408">
                  <c:v>163.98092593485751</c:v>
                </c:pt>
                <c:pt idx="409">
                  <c:v>167.76833156436902</c:v>
                </c:pt>
                <c:pt idx="410">
                  <c:v>171.13820866158073</c:v>
                </c:pt>
                <c:pt idx="411">
                  <c:v>174.38454252442341</c:v>
                </c:pt>
                <c:pt idx="412">
                  <c:v>177.52447678300371</c:v>
                </c:pt>
                <c:pt idx="413">
                  <c:v>180.57162162006901</c:v>
                </c:pt>
                <c:pt idx="414">
                  <c:v>183.53699328742695</c:v>
                </c:pt>
                <c:pt idx="415">
                  <c:v>186.42965524597665</c:v>
                </c:pt>
                <c:pt idx="416">
                  <c:v>189.25716911976906</c:v>
                </c:pt>
                <c:pt idx="417">
                  <c:v>192.0259201499243</c:v>
                </c:pt>
                <c:pt idx="418">
                  <c:v>194.74135734391194</c:v>
                </c:pt>
                <c:pt idx="419">
                  <c:v>197.40817413728422</c:v>
                </c:pt>
                <c:pt idx="420">
                  <c:v>200.03044663247599</c:v>
                </c:pt>
                <c:pt idx="421">
                  <c:v>202.6117409811954</c:v>
                </c:pt>
                <c:pt idx="422">
                  <c:v>205.15519792640322</c:v>
                </c:pt>
                <c:pt idx="423">
                  <c:v>207.66360017022896</c:v>
                </c:pt>
                <c:pt idx="424">
                  <c:v>210.13942664491162</c:v>
                </c:pt>
                <c:pt idx="425">
                  <c:v>212.58489666760403</c:v>
                </c:pt>
                <c:pt idx="426">
                  <c:v>215.0020061902074</c:v>
                </c:pt>
                <c:pt idx="427">
                  <c:v>217.39255780624501</c:v>
                </c:pt>
                <c:pt idx="428">
                  <c:v>219.75818577918275</c:v>
                </c:pt>
                <c:pt idx="429">
                  <c:v>222.10037706484272</c:v>
                </c:pt>
                <c:pt idx="430">
                  <c:v>224.42048908378803</c:v>
                </c:pt>
                <c:pt idx="431">
                  <c:v>226.71976483668203</c:v>
                </c:pt>
                <c:pt idx="432">
                  <c:v>228.99934583192436</c:v>
                </c:pt>
                <c:pt idx="433">
                  <c:v>231.26028320001168</c:v>
                </c:pt>
                <c:pt idx="434">
                  <c:v>233.50354729566442</c:v>
                </c:pt>
                <c:pt idx="435">
                  <c:v>235.73003603145915</c:v>
                </c:pt>
                <c:pt idx="436">
                  <c:v>237.9405821416396</c:v>
                </c:pt>
                <c:pt idx="437">
                  <c:v>240.13595953904559</c:v>
                </c:pt>
                <c:pt idx="438">
                  <c:v>242.31688889958539</c:v>
                </c:pt>
                <c:pt idx="439">
                  <c:v>244.48404258576801</c:v>
                </c:pt>
                <c:pt idx="440">
                  <c:v>246.63804900228283</c:v>
                </c:pt>
                <c:pt idx="441">
                  <c:v>249.41551170670544</c:v>
                </c:pt>
                <c:pt idx="442">
                  <c:v>251.5463240712422</c:v>
                </c:pt>
                <c:pt idx="443">
                  <c:v>253.66564722229646</c:v>
                </c:pt>
                <c:pt idx="444">
                  <c:v>255.77396841383774</c:v>
                </c:pt>
                <c:pt idx="445">
                  <c:v>257.87174654016161</c:v>
                </c:pt>
                <c:pt idx="446">
                  <c:v>259.95941435744174</c:v>
                </c:pt>
                <c:pt idx="447">
                  <c:v>262.03738048757572</c:v>
                </c:pt>
                <c:pt idx="448">
                  <c:v>264.10603122978972</c:v>
                </c:pt>
                <c:pt idx="449">
                  <c:v>266.1657322020186</c:v>
                </c:pt>
                <c:pt idx="450">
                  <c:v>268.2168298311642</c:v>
                </c:pt>
                <c:pt idx="451">
                  <c:v>270.25965270885615</c:v>
                </c:pt>
                <c:pt idx="452">
                  <c:v>272.29451282722221</c:v>
                </c:pt>
                <c:pt idx="453">
                  <c:v>274.32170670736275</c:v>
                </c:pt>
                <c:pt idx="454">
                  <c:v>276.34151643167263</c:v>
                </c:pt>
                <c:pt idx="455">
                  <c:v>278.35421058980717</c:v>
                </c:pt>
                <c:pt idx="456">
                  <c:v>280.36004514693957</c:v>
                </c:pt>
                <c:pt idx="457">
                  <c:v>282.35926424194724</c:v>
                </c:pt>
                <c:pt idx="458">
                  <c:v>284.3521009222992</c:v>
                </c:pt>
                <c:pt idx="459">
                  <c:v>286.33877782165285</c:v>
                </c:pt>
                <c:pt idx="460">
                  <c:v>288.31950778551231</c:v>
                </c:pt>
                <c:pt idx="461">
                  <c:v>290.2944944497155</c:v>
                </c:pt>
                <c:pt idx="462">
                  <c:v>292.26393277601318</c:v>
                </c:pt>
                <c:pt idx="463">
                  <c:v>294.22800954855211</c:v>
                </c:pt>
                <c:pt idx="464">
                  <c:v>296.1869038346864</c:v>
                </c:pt>
                <c:pt idx="465">
                  <c:v>298.14078741318656</c:v>
                </c:pt>
                <c:pt idx="466">
                  <c:v>300.08982517261467</c:v>
                </c:pt>
                <c:pt idx="467">
                  <c:v>302.03417548235757</c:v>
                </c:pt>
                <c:pt idx="468">
                  <c:v>303.97399053856907</c:v>
                </c:pt>
                <c:pt idx="469">
                  <c:v>305.90941668705761</c:v>
                </c:pt>
                <c:pt idx="470">
                  <c:v>307.84059472496182</c:v>
                </c:pt>
                <c:pt idx="471">
                  <c:v>309.76766018288731</c:v>
                </c:pt>
                <c:pt idx="472">
                  <c:v>311.69074358902321</c:v>
                </c:pt>
                <c:pt idx="473">
                  <c:v>313.60997071661939</c:v>
                </c:pt>
                <c:pt idx="474">
                  <c:v>315.52546281608528</c:v>
                </c:pt>
                <c:pt idx="475">
                  <c:v>317.43733683285365</c:v>
                </c:pt>
                <c:pt idx="476">
                  <c:v>319.34570561206237</c:v>
                </c:pt>
                <c:pt idx="477">
                  <c:v>321.25067809100796</c:v>
                </c:pt>
                <c:pt idx="478">
                  <c:v>323.15235948025168</c:v>
                </c:pt>
                <c:pt idx="479">
                  <c:v>325.05085143417966</c:v>
                </c:pt>
                <c:pt idx="480">
                  <c:v>326.94625221175505</c:v>
                </c:pt>
                <c:pt idx="481">
                  <c:v>328.83865682814178</c:v>
                </c:pt>
                <c:pt idx="482">
                  <c:v>330.72815719781977</c:v>
                </c:pt>
                <c:pt idx="483">
                  <c:v>332.61484226976796</c:v>
                </c:pt>
                <c:pt idx="484">
                  <c:v>334.49879815524213</c:v>
                </c:pt>
                <c:pt idx="485">
                  <c:v>336.38010824863488</c:v>
                </c:pt>
                <c:pt idx="486">
                  <c:v>338.25885334186898</c:v>
                </c:pt>
                <c:pt idx="487">
                  <c:v>340.13511173273957</c:v>
                </c:pt>
                <c:pt idx="488">
                  <c:v>342.0089593275888</c:v>
                </c:pt>
                <c:pt idx="489">
                  <c:v>344.58372284144809</c:v>
                </c:pt>
                <c:pt idx="490">
                  <c:v>346.45433968049366</c:v>
                </c:pt>
                <c:pt idx="491">
                  <c:v>348.32276004288747</c:v>
                </c:pt>
                <c:pt idx="492">
                  <c:v>350.18905119452273</c:v>
                </c:pt>
                <c:pt idx="493">
                  <c:v>352.05327844982014</c:v>
                </c:pt>
                <c:pt idx="494">
                  <c:v>353.91550524704542</c:v>
                </c:pt>
                <c:pt idx="495">
                  <c:v>355.7757932199749</c:v>
                </c:pt>
                <c:pt idx="496">
                  <c:v>357.63420226612266</c:v>
                </c:pt>
                <c:pt idx="497">
                  <c:v>359.49079061172864</c:v>
                </c:pt>
                <c:pt idx="498">
                  <c:v>361.34561487369126</c:v>
                </c:pt>
                <c:pt idx="499">
                  <c:v>363.19873011861824</c:v>
                </c:pt>
                <c:pt idx="500">
                  <c:v>365.05018991915608</c:v>
                </c:pt>
                <c:pt idx="501">
                  <c:v>366.90004640775004</c:v>
                </c:pt>
                <c:pt idx="502">
                  <c:v>368.74835032797529</c:v>
                </c:pt>
                <c:pt idx="503">
                  <c:v>370.59515108357039</c:v>
                </c:pt>
                <c:pt idx="504">
                  <c:v>372.44049678529808</c:v>
                </c:pt>
                <c:pt idx="505">
                  <c:v>374.28443429574872</c:v>
                </c:pt>
                <c:pt idx="506">
                  <c:v>376.12700927219419</c:v>
                </c:pt>
                <c:pt idx="507">
                  <c:v>377.96826620759595</c:v>
                </c:pt>
                <c:pt idx="508">
                  <c:v>379.80824846986127</c:v>
                </c:pt>
                <c:pt idx="509">
                  <c:v>381.64699833943928</c:v>
                </c:pt>
                <c:pt idx="510">
                  <c:v>383.48455704533973</c:v>
                </c:pt>
                <c:pt idx="511">
                  <c:v>385.32096479965463</c:v>
                </c:pt>
                <c:pt idx="512">
                  <c:v>387.15626083065854</c:v>
                </c:pt>
                <c:pt idx="513">
                  <c:v>388.99048341455693</c:v>
                </c:pt>
                <c:pt idx="514">
                  <c:v>390.8236699059488</c:v>
                </c:pt>
                <c:pt idx="515">
                  <c:v>392.65585676706758</c:v>
                </c:pt>
                <c:pt idx="516">
                  <c:v>394.48707959585732</c:v>
                </c:pt>
                <c:pt idx="517">
                  <c:v>396.31737315294197</c:v>
                </c:pt>
                <c:pt idx="518">
                  <c:v>398.14677138753871</c:v>
                </c:pt>
                <c:pt idx="519">
                  <c:v>399.97530746236674</c:v>
                </c:pt>
                <c:pt idx="520">
                  <c:v>401.8030137775956</c:v>
                </c:pt>
                <c:pt idx="521">
                  <c:v>403.62992199388088</c:v>
                </c:pt>
                <c:pt idx="522">
                  <c:v>405.45606305452714</c:v>
                </c:pt>
                <c:pt idx="523">
                  <c:v>407.28146720681764</c:v>
                </c:pt>
                <c:pt idx="524">
                  <c:v>409.10616402255084</c:v>
                </c:pt>
                <c:pt idx="525">
                  <c:v>410.93018241781562</c:v>
                </c:pt>
                <c:pt idx="526">
                  <c:v>412.75355067204219</c:v>
                </c:pt>
                <c:pt idx="527">
                  <c:v>414.57629644635978</c:v>
                </c:pt>
                <c:pt idx="528">
                  <c:v>416.39844680129028</c:v>
                </c:pt>
                <c:pt idx="529">
                  <c:v>418.22002821380835</c:v>
                </c:pt>
                <c:pt idx="530">
                  <c:v>420.04106659379454</c:v>
                </c:pt>
                <c:pt idx="531">
                  <c:v>421.86158729990717</c:v>
                </c:pt>
                <c:pt idx="532">
                  <c:v>423.68161515489771</c:v>
                </c:pt>
                <c:pt idx="533">
                  <c:v>425.50117446039457</c:v>
                </c:pt>
                <c:pt idx="534">
                  <c:v>427.32028901117479</c:v>
                </c:pt>
                <c:pt idx="535">
                  <c:v>429.90672866700316</c:v>
                </c:pt>
                <c:pt idx="536">
                  <c:v>431.7263953349003</c:v>
                </c:pt>
                <c:pt idx="537">
                  <c:v>433.54568572681097</c:v>
                </c:pt>
                <c:pt idx="538">
                  <c:v>435.36462174334343</c:v>
                </c:pt>
                <c:pt idx="539">
                  <c:v>437.1832248426673</c:v>
                </c:pt>
                <c:pt idx="540">
                  <c:v>439.00151605213341</c:v>
                </c:pt>
                <c:pt idx="541">
                  <c:v>440.81951597951343</c:v>
                </c:pt>
                <c:pt idx="542">
                  <c:v>442.63724482387209</c:v>
                </c:pt>
                <c:pt idx="543">
                  <c:v>444.45472238608613</c:v>
                </c:pt>
                <c:pt idx="544">
                  <c:v>446.27196807902754</c:v>
                </c:pt>
                <c:pt idx="545">
                  <c:v>448.08900093741732</c:v>
                </c:pt>
                <c:pt idx="546">
                  <c:v>449.90583962736986</c:v>
                </c:pt>
                <c:pt idx="547">
                  <c:v>451.72250245563436</c:v>
                </c:pt>
                <c:pt idx="548">
                  <c:v>453.53900737854678</c:v>
                </c:pt>
                <c:pt idx="549">
                  <c:v>455.35537201070463</c:v>
                </c:pt>
                <c:pt idx="550">
                  <c:v>457.17161363337141</c:v>
                </c:pt>
                <c:pt idx="551">
                  <c:v>458.98774920262412</c:v>
                </c:pt>
                <c:pt idx="552">
                  <c:v>460.80379535725166</c:v>
                </c:pt>
                <c:pt idx="553">
                  <c:v>462.61976842641366</c:v>
                </c:pt>
                <c:pt idx="554">
                  <c:v>464.43568443706909</c:v>
                </c:pt>
                <c:pt idx="555">
                  <c:v>466.25155912118083</c:v>
                </c:pt>
                <c:pt idx="556">
                  <c:v>468.06740792270739</c:v>
                </c:pt>
                <c:pt idx="557">
                  <c:v>469.88324600438693</c:v>
                </c:pt>
                <c:pt idx="558">
                  <c:v>471.69908825432202</c:v>
                </c:pt>
                <c:pt idx="559">
                  <c:v>473.51494929237282</c:v>
                </c:pt>
                <c:pt idx="560">
                  <c:v>475.33084347636276</c:v>
                </c:pt>
                <c:pt idx="561">
                  <c:v>477.14678490810661</c:v>
                </c:pt>
                <c:pt idx="562">
                  <c:v>478.96278743926575</c:v>
                </c:pt>
                <c:pt idx="563">
                  <c:v>480.77886467703479</c:v>
                </c:pt>
                <c:pt idx="564">
                  <c:v>482.59502998966963</c:v>
                </c:pt>
                <c:pt idx="565">
                  <c:v>484.41129651185651</c:v>
                </c:pt>
                <c:pt idx="566">
                  <c:v>486.22767714993347</c:v>
                </c:pt>
                <c:pt idx="567">
                  <c:v>488.04418458696421</c:v>
                </c:pt>
                <c:pt idx="568">
                  <c:v>489.86083128767331</c:v>
                </c:pt>
                <c:pt idx="569">
                  <c:v>491.6776295032447</c:v>
                </c:pt>
                <c:pt idx="570">
                  <c:v>493.49459127598737</c:v>
                </c:pt>
                <c:pt idx="571">
                  <c:v>495.31172844387709</c:v>
                </c:pt>
                <c:pt idx="572">
                  <c:v>497.12905264497209</c:v>
                </c:pt>
                <c:pt idx="573">
                  <c:v>498.94657532171271</c:v>
                </c:pt>
                <c:pt idx="574">
                  <c:v>500.76430772510327</c:v>
                </c:pt>
                <c:pt idx="575">
                  <c:v>502.58226091878475</c:v>
                </c:pt>
                <c:pt idx="576">
                  <c:v>504.40044578299808</c:v>
                </c:pt>
                <c:pt idx="577">
                  <c:v>506.21887301844481</c:v>
                </c:pt>
                <c:pt idx="578">
                  <c:v>508.03755315004486</c:v>
                </c:pt>
                <c:pt idx="579">
                  <c:v>509.85649653059767</c:v>
                </c:pt>
                <c:pt idx="580">
                  <c:v>511.67571334434774</c:v>
                </c:pt>
                <c:pt idx="581">
                  <c:v>513.49521361045947</c:v>
                </c:pt>
                <c:pt idx="582">
                  <c:v>516.1486194009118</c:v>
                </c:pt>
                <c:pt idx="583">
                  <c:v>517.97008818693098</c:v>
                </c:pt>
                <c:pt idx="584">
                  <c:v>519.79186952574196</c:v>
                </c:pt>
                <c:pt idx="585">
                  <c:v>521.61397280918618</c:v>
                </c:pt>
                <c:pt idx="586">
                  <c:v>523.43640728011314</c:v>
                </c:pt>
                <c:pt idx="587">
                  <c:v>525.25918203535878</c:v>
                </c:pt>
                <c:pt idx="588">
                  <c:v>527.08230602865115</c:v>
                </c:pt>
                <c:pt idx="589">
                  <c:v>528.90578807344264</c:v>
                </c:pt>
                <c:pt idx="590">
                  <c:v>530.72963684567469</c:v>
                </c:pt>
                <c:pt idx="591">
                  <c:v>532.5538608864731</c:v>
                </c:pt>
                <c:pt idx="592">
                  <c:v>534.37846860477896</c:v>
                </c:pt>
                <c:pt idx="593">
                  <c:v>536.20346827991523</c:v>
                </c:pt>
                <c:pt idx="594">
                  <c:v>538.02886806409151</c:v>
                </c:pt>
                <c:pt idx="595">
                  <c:v>539.85467598484911</c:v>
                </c:pt>
                <c:pt idx="596">
                  <c:v>541.68089994744741</c:v>
                </c:pt>
                <c:pt idx="597">
                  <c:v>543.5075477371937</c:v>
                </c:pt>
                <c:pt idx="598">
                  <c:v>545.33462702171835</c:v>
                </c:pt>
                <c:pt idx="599">
                  <c:v>547.1621453531958</c:v>
                </c:pt>
                <c:pt idx="600">
                  <c:v>548.99011017051384</c:v>
                </c:pt>
                <c:pt idx="601">
                  <c:v>550.81852880139286</c:v>
                </c:pt>
                <c:pt idx="602">
                  <c:v>552.64740846445511</c:v>
                </c:pt>
                <c:pt idx="603">
                  <c:v>554.4767562712475</c:v>
                </c:pt>
                <c:pt idx="604">
                  <c:v>556.30657922821638</c:v>
                </c:pt>
                <c:pt idx="605">
                  <c:v>558.13688423863846</c:v>
                </c:pt>
                <c:pt idx="606">
                  <c:v>559.96767810450672</c:v>
                </c:pt>
                <c:pt idx="607">
                  <c:v>561.79896752837533</c:v>
                </c:pt>
                <c:pt idx="608">
                  <c:v>563.63075911516125</c:v>
                </c:pt>
                <c:pt idx="609">
                  <c:v>565.46305937390628</c:v>
                </c:pt>
                <c:pt idx="610">
                  <c:v>567.29587471949958</c:v>
                </c:pt>
                <c:pt idx="611">
                  <c:v>569.1292114743618</c:v>
                </c:pt>
                <c:pt idx="612">
                  <c:v>570.9630758700921</c:v>
                </c:pt>
                <c:pt idx="613">
                  <c:v>572.79747404907937</c:v>
                </c:pt>
                <c:pt idx="614">
                  <c:v>574.63241206607722</c:v>
                </c:pt>
                <c:pt idx="615">
                  <c:v>576.46789588974502</c:v>
                </c:pt>
                <c:pt idx="616">
                  <c:v>578.30393140415549</c:v>
                </c:pt>
                <c:pt idx="617">
                  <c:v>580.14052441026945</c:v>
                </c:pt>
                <c:pt idx="618">
                  <c:v>581.9776806273793</c:v>
                </c:pt>
                <c:pt idx="619">
                  <c:v>583.81540569452159</c:v>
                </c:pt>
                <c:pt idx="620">
                  <c:v>585.65370517185738</c:v>
                </c:pt>
                <c:pt idx="621">
                  <c:v>587.49258454202732</c:v>
                </c:pt>
                <c:pt idx="622">
                  <c:v>589.33204921147387</c:v>
                </c:pt>
                <c:pt idx="623">
                  <c:v>591.17210451173787</c:v>
                </c:pt>
                <c:pt idx="624">
                  <c:v>593.01275570072823</c:v>
                </c:pt>
                <c:pt idx="625">
                  <c:v>594.854007963963</c:v>
                </c:pt>
                <c:pt idx="626">
                  <c:v>596.69586641578724</c:v>
                </c:pt>
                <c:pt idx="627">
                  <c:v>598.53833610056336</c:v>
                </c:pt>
                <c:pt idx="628">
                  <c:v>600.38142199383856</c:v>
                </c:pt>
                <c:pt idx="629">
                  <c:v>603.12460687445287</c:v>
                </c:pt>
                <c:pt idx="630">
                  <c:v>604.97031204297195</c:v>
                </c:pt>
                <c:pt idx="631">
                  <c:v>606.81664794504991</c:v>
                </c:pt>
                <c:pt idx="632">
                  <c:v>608.66361929216896</c:v>
                </c:pt>
                <c:pt idx="633">
                  <c:v>610.51123073248039</c:v>
                </c:pt>
                <c:pt idx="634">
                  <c:v>612.35948685183848</c:v>
                </c:pt>
                <c:pt idx="635">
                  <c:v>614.20839217480921</c:v>
                </c:pt>
                <c:pt idx="636">
                  <c:v>616.05795116566139</c:v>
                </c:pt>
                <c:pt idx="637">
                  <c:v>617.90816822933812</c:v>
                </c:pt>
                <c:pt idx="638">
                  <c:v>619.75904771240698</c:v>
                </c:pt>
                <c:pt idx="639">
                  <c:v>621.61059390399441</c:v>
                </c:pt>
                <c:pt idx="640">
                  <c:v>623.46281103669958</c:v>
                </c:pt>
                <c:pt idx="641">
                  <c:v>625.31570328749058</c:v>
                </c:pt>
                <c:pt idx="642">
                  <c:v>627.16927477858474</c:v>
                </c:pt>
                <c:pt idx="643">
                  <c:v>629.02352957830828</c:v>
                </c:pt>
                <c:pt idx="644">
                  <c:v>630.87847170194539</c:v>
                </c:pt>
                <c:pt idx="645">
                  <c:v>632.73410511256395</c:v>
                </c:pt>
                <c:pt idx="646">
                  <c:v>634.59043372182987</c:v>
                </c:pt>
                <c:pt idx="647">
                  <c:v>636.44746139080587</c:v>
                </c:pt>
                <c:pt idx="648">
                  <c:v>638.30519193073155</c:v>
                </c:pt>
                <c:pt idx="649">
                  <c:v>640.16362910379303</c:v>
                </c:pt>
                <c:pt idx="650">
                  <c:v>642.02277662387564</c:v>
                </c:pt>
                <c:pt idx="651">
                  <c:v>643.88263815730113</c:v>
                </c:pt>
                <c:pt idx="652">
                  <c:v>645.74321732355543</c:v>
                </c:pt>
                <c:pt idx="653">
                  <c:v>647.60451769599729</c:v>
                </c:pt>
                <c:pt idx="654">
                  <c:v>649.46654280255905</c:v>
                </c:pt>
                <c:pt idx="655">
                  <c:v>651.32929612642988</c:v>
                </c:pt>
                <c:pt idx="656">
                  <c:v>653.19278110672917</c:v>
                </c:pt>
                <c:pt idx="657">
                  <c:v>655.0570011391676</c:v>
                </c:pt>
                <c:pt idx="658">
                  <c:v>656.92195957669333</c:v>
                </c:pt>
                <c:pt idx="659">
                  <c:v>658.78765973013014</c:v>
                </c:pt>
                <c:pt idx="660">
                  <c:v>660.65410486880057</c:v>
                </c:pt>
                <c:pt idx="661">
                  <c:v>662.52129822114023</c:v>
                </c:pt>
                <c:pt idx="662">
                  <c:v>664.38924297529991</c:v>
                </c:pt>
                <c:pt idx="663">
                  <c:v>666.25794227973586</c:v>
                </c:pt>
                <c:pt idx="664">
                  <c:v>668.1273992437923</c:v>
                </c:pt>
                <c:pt idx="665">
                  <c:v>669.99761693827008</c:v>
                </c:pt>
                <c:pt idx="666">
                  <c:v>671.86859839598833</c:v>
                </c:pt>
                <c:pt idx="667">
                  <c:v>673.74034661233361</c:v>
                </c:pt>
                <c:pt idx="668">
                  <c:v>675.61286454580068</c:v>
                </c:pt>
                <c:pt idx="669">
                  <c:v>677.48615511852415</c:v>
                </c:pt>
                <c:pt idx="670">
                  <c:v>679.36022121679878</c:v>
                </c:pt>
                <c:pt idx="671">
                  <c:v>681.23506569159292</c:v>
                </c:pt>
                <c:pt idx="672">
                  <c:v>683.11069135905211</c:v>
                </c:pt>
                <c:pt idx="673">
                  <c:v>684.98710100099311</c:v>
                </c:pt>
                <c:pt idx="674">
                  <c:v>686.86429736539139</c:v>
                </c:pt>
                <c:pt idx="675">
                  <c:v>688.74228316685674</c:v>
                </c:pt>
                <c:pt idx="676">
                  <c:v>690.62106108710532</c:v>
                </c:pt>
                <c:pt idx="677">
                  <c:v>693.46734950401674</c:v>
                </c:pt>
                <c:pt idx="678">
                  <c:v>695.34909177887596</c:v>
                </c:pt>
                <c:pt idx="679">
                  <c:v>697.23163402487262</c:v>
                </c:pt>
                <c:pt idx="680">
                  <c:v>699.11497879668025</c:v>
                </c:pt>
                <c:pt idx="681">
                  <c:v>700.99912861830842</c:v>
                </c:pt>
                <c:pt idx="682">
                  <c:v>702.88408598352453</c:v>
                </c:pt>
                <c:pt idx="683">
                  <c:v>704.76985335627217</c:v>
                </c:pt>
                <c:pt idx="684">
                  <c:v>706.65643317108027</c:v>
                </c:pt>
                <c:pt idx="685">
                  <c:v>708.54382783346432</c:v>
                </c:pt>
                <c:pt idx="686">
                  <c:v>710.43203972032461</c:v>
                </c:pt>
                <c:pt idx="687">
                  <c:v>712.32107118033343</c:v>
                </c:pt>
                <c:pt idx="688">
                  <c:v>714.21092453431959</c:v>
                </c:pt>
                <c:pt idx="689">
                  <c:v>716.10160207564434</c:v>
                </c:pt>
                <c:pt idx="690">
                  <c:v>717.99310607057146</c:v>
                </c:pt>
                <c:pt idx="691">
                  <c:v>719.88543875863274</c:v>
                </c:pt>
                <c:pt idx="692">
                  <c:v>721.77860235298499</c:v>
                </c:pt>
                <c:pt idx="693">
                  <c:v>723.67259904076354</c:v>
                </c:pt>
                <c:pt idx="694">
                  <c:v>725.56743098342918</c:v>
                </c:pt>
                <c:pt idx="695">
                  <c:v>727.46310031710823</c:v>
                </c:pt>
                <c:pt idx="696">
                  <c:v>729.35960915292992</c:v>
                </c:pt>
                <c:pt idx="697">
                  <c:v>731.25695957735547</c:v>
                </c:pt>
                <c:pt idx="698">
                  <c:v>733.15515365250326</c:v>
                </c:pt>
                <c:pt idx="699">
                  <c:v>735.05419341646973</c:v>
                </c:pt>
                <c:pt idx="700">
                  <c:v>736.95408088364206</c:v>
                </c:pt>
                <c:pt idx="701">
                  <c:v>738.85481804501069</c:v>
                </c:pt>
                <c:pt idx="702">
                  <c:v>740.75640686847146</c:v>
                </c:pt>
                <c:pt idx="703">
                  <c:v>742.65884929912704</c:v>
                </c:pt>
                <c:pt idx="704">
                  <c:v>744.56214725958262</c:v>
                </c:pt>
                <c:pt idx="705">
                  <c:v>746.46630265023509</c:v>
                </c:pt>
                <c:pt idx="706">
                  <c:v>748.37131734956085</c:v>
                </c:pt>
                <c:pt idx="707">
                  <c:v>750.27719321439633</c:v>
                </c:pt>
                <c:pt idx="708">
                  <c:v>752.18393208021519</c:v>
                </c:pt>
                <c:pt idx="709">
                  <c:v>754.09153576140307</c:v>
                </c:pt>
                <c:pt idx="710">
                  <c:v>756.00000605152343</c:v>
                </c:pt>
                <c:pt idx="711">
                  <c:v>757.90934472358481</c:v>
                </c:pt>
                <c:pt idx="712">
                  <c:v>759.81955353030003</c:v>
                </c:pt>
                <c:pt idx="713">
                  <c:v>761.73063420434335</c:v>
                </c:pt>
                <c:pt idx="714">
                  <c:v>763.64258845860297</c:v>
                </c:pt>
                <c:pt idx="715">
                  <c:v>765.55541798642901</c:v>
                </c:pt>
                <c:pt idx="716">
                  <c:v>767.46912446188003</c:v>
                </c:pt>
                <c:pt idx="717">
                  <c:v>769.38370953996366</c:v>
                </c:pt>
                <c:pt idx="718">
                  <c:v>771.29917485687383</c:v>
                </c:pt>
                <c:pt idx="719">
                  <c:v>773.21552203022566</c:v>
                </c:pt>
                <c:pt idx="720">
                  <c:v>775.13275265928496</c:v>
                </c:pt>
                <c:pt idx="721">
                  <c:v>777.05086832519737</c:v>
                </c:pt>
                <c:pt idx="722">
                  <c:v>778.96987059120966</c:v>
                </c:pt>
                <c:pt idx="723">
                  <c:v>781.92097018676816</c:v>
                </c:pt>
                <c:pt idx="724">
                  <c:v>783.84312247340642</c:v>
                </c:pt>
                <c:pt idx="725">
                  <c:v>785.76616594468817</c:v>
                </c:pt>
                <c:pt idx="726">
                  <c:v>787.69010209444139</c:v>
                </c:pt>
                <c:pt idx="727">
                  <c:v>789.61493239966728</c:v>
                </c:pt>
                <c:pt idx="728">
                  <c:v>791.54065832074298</c:v>
                </c:pt>
                <c:pt idx="729">
                  <c:v>793.46728130162467</c:v>
                </c:pt>
                <c:pt idx="730">
                  <c:v>795.39480277004589</c:v>
                </c:pt>
                <c:pt idx="731">
                  <c:v>797.32322413771283</c:v>
                </c:pt>
                <c:pt idx="732">
                  <c:v>799.25254680049864</c:v>
                </c:pt>
                <c:pt idx="733">
                  <c:v>801.182772138632</c:v>
                </c:pt>
                <c:pt idx="734">
                  <c:v>803.11390151688522</c:v>
                </c:pt>
                <c:pt idx="735">
                  <c:v>805.0459362847597</c:v>
                </c:pt>
                <c:pt idx="736">
                  <c:v>806.97887777666665</c:v>
                </c:pt>
                <c:pt idx="737">
                  <c:v>808.91272731210825</c:v>
                </c:pt>
                <c:pt idx="738">
                  <c:v>810.84748619585275</c:v>
                </c:pt>
                <c:pt idx="739">
                  <c:v>812.78315571810981</c:v>
                </c:pt>
                <c:pt idx="740">
                  <c:v>814.7197371547029</c:v>
                </c:pt>
                <c:pt idx="741">
                  <c:v>816.6572317672385</c:v>
                </c:pt>
                <c:pt idx="742">
                  <c:v>818.59564080327175</c:v>
                </c:pt>
                <c:pt idx="743">
                  <c:v>820.53496549647377</c:v>
                </c:pt>
                <c:pt idx="744">
                  <c:v>822.475207066792</c:v>
                </c:pt>
                <c:pt idx="745">
                  <c:v>824.41636672061145</c:v>
                </c:pt>
                <c:pt idx="746">
                  <c:v>826.35844565091224</c:v>
                </c:pt>
                <c:pt idx="747">
                  <c:v>828.30144503742531</c:v>
                </c:pt>
                <c:pt idx="748">
                  <c:v>830.24536604678622</c:v>
                </c:pt>
                <c:pt idx="749">
                  <c:v>832.19020983268683</c:v>
                </c:pt>
                <c:pt idx="750">
                  <c:v>834.13597753602301</c:v>
                </c:pt>
                <c:pt idx="751">
                  <c:v>836.08267028504474</c:v>
                </c:pt>
                <c:pt idx="752">
                  <c:v>838.03028919549877</c:v>
                </c:pt>
                <c:pt idx="753">
                  <c:v>839.97883537077303</c:v>
                </c:pt>
                <c:pt idx="754">
                  <c:v>841.92830990203856</c:v>
                </c:pt>
                <c:pt idx="755">
                  <c:v>843.87871386838697</c:v>
                </c:pt>
                <c:pt idx="756">
                  <c:v>845.83004833697009</c:v>
                </c:pt>
                <c:pt idx="757">
                  <c:v>847.78231436313445</c:v>
                </c:pt>
                <c:pt idx="758">
                  <c:v>849.73551299055475</c:v>
                </c:pt>
                <c:pt idx="759">
                  <c:v>851.68964525136698</c:v>
                </c:pt>
                <c:pt idx="760">
                  <c:v>853.64471216629693</c:v>
                </c:pt>
                <c:pt idx="761">
                  <c:v>855.60071474479048</c:v>
                </c:pt>
                <c:pt idx="762">
                  <c:v>857.55765398513961</c:v>
                </c:pt>
                <c:pt idx="763">
                  <c:v>859.51553087460684</c:v>
                </c:pt>
                <c:pt idx="764">
                  <c:v>861.4743463895486</c:v>
                </c:pt>
                <c:pt idx="765">
                  <c:v>863.4341014955387</c:v>
                </c:pt>
                <c:pt idx="766">
                  <c:v>865.39479714748563</c:v>
                </c:pt>
                <c:pt idx="767">
                  <c:v>867.35643428975413</c:v>
                </c:pt>
                <c:pt idx="768">
                  <c:v>869.31901385627941</c:v>
                </c:pt>
                <c:pt idx="769">
                  <c:v>871.28253677068392</c:v>
                </c:pt>
                <c:pt idx="770">
                  <c:v>874.34407878672266</c:v>
                </c:pt>
                <c:pt idx="771">
                  <c:v>876.31086332824634</c:v>
                </c:pt>
                <c:pt idx="772">
                  <c:v>878.27859392777168</c:v>
                </c:pt>
                <c:pt idx="773">
                  <c:v>880.24727146879263</c:v>
                </c:pt>
                <c:pt idx="774">
                  <c:v>882.21689682504689</c:v>
                </c:pt>
                <c:pt idx="775">
                  <c:v>884.18747086061899</c:v>
                </c:pt>
                <c:pt idx="776">
                  <c:v>886.15899443004832</c:v>
                </c:pt>
                <c:pt idx="777">
                  <c:v>888.1314683784318</c:v>
                </c:pt>
                <c:pt idx="778">
                  <c:v>890.10489354152537</c:v>
                </c:pt>
                <c:pt idx="779">
                  <c:v>892.07927074584825</c:v>
                </c:pt>
                <c:pt idx="780">
                  <c:v>894.05460080877958</c:v>
                </c:pt>
                <c:pt idx="781">
                  <c:v>896.03088453865917</c:v>
                </c:pt>
                <c:pt idx="782">
                  <c:v>898.00812273488509</c:v>
                </c:pt>
                <c:pt idx="783">
                  <c:v>899.98631618800709</c:v>
                </c:pt>
                <c:pt idx="784">
                  <c:v>901.96546567982568</c:v>
                </c:pt>
                <c:pt idx="785">
                  <c:v>903.94557198348252</c:v>
                </c:pt>
                <c:pt idx="786">
                  <c:v>905.92663586355479</c:v>
                </c:pt>
                <c:pt idx="787">
                  <c:v>907.90865807614557</c:v>
                </c:pt>
                <c:pt idx="788">
                  <c:v>909.89163936897455</c:v>
                </c:pt>
                <c:pt idx="789">
                  <c:v>911.87558048146764</c:v>
                </c:pt>
                <c:pt idx="790">
                  <c:v>913.86048214484344</c:v>
                </c:pt>
                <c:pt idx="791">
                  <c:v>915.84634508220176</c:v>
                </c:pt>
                <c:pt idx="792">
                  <c:v>917.83317000860893</c:v>
                </c:pt>
                <c:pt idx="793">
                  <c:v>919.82095763118173</c:v>
                </c:pt>
                <c:pt idx="794">
                  <c:v>921.80970864917231</c:v>
                </c:pt>
                <c:pt idx="795">
                  <c:v>923.79942375404983</c:v>
                </c:pt>
                <c:pt idx="796">
                  <c:v>925.7901036295824</c:v>
                </c:pt>
                <c:pt idx="797">
                  <c:v>927.81148583556239</c:v>
                </c:pt>
                <c:pt idx="798">
                  <c:v>930.12509832125238</c:v>
                </c:pt>
                <c:pt idx="799">
                  <c:v>932.44059725777174</c:v>
                </c:pt>
                <c:pt idx="800">
                  <c:v>934.7579826487738</c:v>
                </c:pt>
                <c:pt idx="801">
                  <c:v>937.00966869077774</c:v>
                </c:pt>
                <c:pt idx="802">
                  <c:v>938.91908139191355</c:v>
                </c:pt>
                <c:pt idx="803">
                  <c:v>940.82986629422544</c:v>
                </c:pt>
                <c:pt idx="804">
                  <c:v>942.74202339771375</c:v>
                </c:pt>
                <c:pt idx="805">
                  <c:v>944.6555527023778</c:v>
                </c:pt>
                <c:pt idx="806">
                  <c:v>946.57045420821817</c:v>
                </c:pt>
                <c:pt idx="807">
                  <c:v>948.48672791523484</c:v>
                </c:pt>
                <c:pt idx="808">
                  <c:v>950.40437382342748</c:v>
                </c:pt>
                <c:pt idx="809">
                  <c:v>952.32339193279631</c:v>
                </c:pt>
                <c:pt idx="810">
                  <c:v>954.24378224334123</c:v>
                </c:pt>
                <c:pt idx="811">
                  <c:v>956.16554475506223</c:v>
                </c:pt>
                <c:pt idx="812">
                  <c:v>958.08867946795976</c:v>
                </c:pt>
                <c:pt idx="813">
                  <c:v>960.01318638203304</c:v>
                </c:pt>
                <c:pt idx="814">
                  <c:v>961.93906549728274</c:v>
                </c:pt>
                <c:pt idx="815">
                  <c:v>963.86631681370829</c:v>
                </c:pt>
                <c:pt idx="816">
                  <c:v>965.79494033131016</c:v>
                </c:pt>
                <c:pt idx="817">
                  <c:v>968.88787654687462</c:v>
                </c:pt>
                <c:pt idx="818">
                  <c:v>970.82061666800507</c:v>
                </c:pt>
                <c:pt idx="819">
                  <c:v>972.75472899031138</c:v>
                </c:pt>
                <c:pt idx="820">
                  <c:v>974.69021351379388</c:v>
                </c:pt>
                <c:pt idx="821">
                  <c:v>976.62707023845269</c:v>
                </c:pt>
                <c:pt idx="822">
                  <c:v>978.56529916428769</c:v>
                </c:pt>
                <c:pt idx="823">
                  <c:v>980.5049002912989</c:v>
                </c:pt>
                <c:pt idx="824">
                  <c:v>982.44587361948595</c:v>
                </c:pt>
                <c:pt idx="825">
                  <c:v>984.3882191488492</c:v>
                </c:pt>
                <c:pt idx="826">
                  <c:v>986.33193687938888</c:v>
                </c:pt>
                <c:pt idx="827">
                  <c:v>988.27702681110452</c:v>
                </c:pt>
                <c:pt idx="828">
                  <c:v>990.22348894399624</c:v>
                </c:pt>
                <c:pt idx="829">
                  <c:v>992.17132327806428</c:v>
                </c:pt>
                <c:pt idx="830">
                  <c:v>994.12052981330817</c:v>
                </c:pt>
                <c:pt idx="831">
                  <c:v>996.07110854972882</c:v>
                </c:pt>
                <c:pt idx="832">
                  <c:v>998.02305948732499</c:v>
                </c:pt>
                <c:pt idx="833">
                  <c:v>999.97638262609769</c:v>
                </c:pt>
                <c:pt idx="834">
                  <c:v>1001.9310779660462</c:v>
                </c:pt>
                <c:pt idx="835">
                  <c:v>1003.8871455071712</c:v>
                </c:pt>
                <c:pt idx="836">
                  <c:v>1005.8445852494722</c:v>
                </c:pt>
                <c:pt idx="837">
                  <c:v>1007.8033971929494</c:v>
                </c:pt>
                <c:pt idx="838">
                  <c:v>1009.7635813376025</c:v>
                </c:pt>
                <c:pt idx="839">
                  <c:v>1011.7251376834322</c:v>
                </c:pt>
                <c:pt idx="840">
                  <c:v>1013.6880662304377</c:v>
                </c:pt>
                <c:pt idx="841">
                  <c:v>1015.6523669786195</c:v>
                </c:pt>
                <c:pt idx="842">
                  <c:v>1017.6180399279773</c:v>
                </c:pt>
                <c:pt idx="843">
                  <c:v>1019.5850850785114</c:v>
                </c:pt>
                <c:pt idx="844">
                  <c:v>1021.5535024302217</c:v>
                </c:pt>
                <c:pt idx="845">
                  <c:v>1023.5232919831079</c:v>
                </c:pt>
                <c:pt idx="846">
                  <c:v>1025.4944537371705</c:v>
                </c:pt>
                <c:pt idx="847">
                  <c:v>1027.466987692409</c:v>
                </c:pt>
                <c:pt idx="848">
                  <c:v>1029.4408938488239</c:v>
                </c:pt>
                <c:pt idx="849">
                  <c:v>1031.4161722064148</c:v>
                </c:pt>
                <c:pt idx="850">
                  <c:v>1033.3928227651818</c:v>
                </c:pt>
                <c:pt idx="851">
                  <c:v>1035.3708455251249</c:v>
                </c:pt>
                <c:pt idx="852">
                  <c:v>1037.3502404862445</c:v>
                </c:pt>
                <c:pt idx="853">
                  <c:v>1039.3310076485402</c:v>
                </c:pt>
                <c:pt idx="854">
                  <c:v>1041.3131470120118</c:v>
                </c:pt>
                <c:pt idx="855">
                  <c:v>1043.2966585766594</c:v>
                </c:pt>
                <c:pt idx="856">
                  <c:v>1045.2815423424836</c:v>
                </c:pt>
                <c:pt idx="857">
                  <c:v>1047.2677983094836</c:v>
                </c:pt>
                <c:pt idx="858">
                  <c:v>1049.2554264776602</c:v>
                </c:pt>
                <c:pt idx="859">
                  <c:v>1051.2444268470126</c:v>
                </c:pt>
                <c:pt idx="860">
                  <c:v>1053.2347994175409</c:v>
                </c:pt>
                <c:pt idx="861">
                  <c:v>1055.2265441892459</c:v>
                </c:pt>
                <c:pt idx="862">
                  <c:v>1057.2196611621266</c:v>
                </c:pt>
                <c:pt idx="863">
                  <c:v>1059.2141503361838</c:v>
                </c:pt>
                <c:pt idx="864">
                  <c:v>1062.4388178646582</c:v>
                </c:pt>
                <c:pt idx="865">
                  <c:v>1064.4374236422439</c:v>
                </c:pt>
                <c:pt idx="866">
                  <c:v>1066.4374016210052</c:v>
                </c:pt>
                <c:pt idx="867">
                  <c:v>1068.438751800943</c:v>
                </c:pt>
                <c:pt idx="868">
                  <c:v>1070.4414741820569</c:v>
                </c:pt>
                <c:pt idx="869">
                  <c:v>1072.4455687643472</c:v>
                </c:pt>
                <c:pt idx="870">
                  <c:v>1074.4510355478135</c:v>
                </c:pt>
                <c:pt idx="871">
                  <c:v>1076.4578745324559</c:v>
                </c:pt>
                <c:pt idx="872">
                  <c:v>1078.4660857182744</c:v>
                </c:pt>
                <c:pt idx="873">
                  <c:v>1080.4756691052689</c:v>
                </c:pt>
                <c:pt idx="874">
                  <c:v>1082.4866246934398</c:v>
                </c:pt>
                <c:pt idx="875">
                  <c:v>1084.4989524827865</c:v>
                </c:pt>
                <c:pt idx="876">
                  <c:v>1086.5126524733098</c:v>
                </c:pt>
                <c:pt idx="877">
                  <c:v>1088.5277246650089</c:v>
                </c:pt>
                <c:pt idx="878">
                  <c:v>1090.5441690578846</c:v>
                </c:pt>
                <c:pt idx="879">
                  <c:v>1092.5619856519361</c:v>
                </c:pt>
                <c:pt idx="880">
                  <c:v>1094.5811744471637</c:v>
                </c:pt>
                <c:pt idx="881">
                  <c:v>1096.6017354435676</c:v>
                </c:pt>
                <c:pt idx="882">
                  <c:v>1098.6236686411478</c:v>
                </c:pt>
                <c:pt idx="883">
                  <c:v>1100.6469740399039</c:v>
                </c:pt>
                <c:pt idx="884">
                  <c:v>1102.671651639836</c:v>
                </c:pt>
                <c:pt idx="885">
                  <c:v>1104.6977014409447</c:v>
                </c:pt>
                <c:pt idx="886">
                  <c:v>1106.7251234432292</c:v>
                </c:pt>
                <c:pt idx="887">
                  <c:v>1108.7539176466901</c:v>
                </c:pt>
                <c:pt idx="888">
                  <c:v>1110.7840840513268</c:v>
                </c:pt>
                <c:pt idx="889">
                  <c:v>1112.8156226571398</c:v>
                </c:pt>
                <c:pt idx="890">
                  <c:v>1114.8485334641291</c:v>
                </c:pt>
                <c:pt idx="891">
                  <c:v>1116.8828164722943</c:v>
                </c:pt>
                <c:pt idx="892">
                  <c:v>1118.918471681636</c:v>
                </c:pt>
                <c:pt idx="893">
                  <c:v>1120.9554990921536</c:v>
                </c:pt>
                <c:pt idx="894">
                  <c:v>1122.9938987038474</c:v>
                </c:pt>
                <c:pt idx="895">
                  <c:v>1125.0336705167172</c:v>
                </c:pt>
                <c:pt idx="896">
                  <c:v>1127.0748145307634</c:v>
                </c:pt>
                <c:pt idx="897">
                  <c:v>1129.1173307459858</c:v>
                </c:pt>
                <c:pt idx="898">
                  <c:v>1131.1612191623842</c:v>
                </c:pt>
                <c:pt idx="899">
                  <c:v>1133.2064797799585</c:v>
                </c:pt>
                <c:pt idx="900">
                  <c:v>1135.2531125987093</c:v>
                </c:pt>
                <c:pt idx="901">
                  <c:v>1137.301117618636</c:v>
                </c:pt>
                <c:pt idx="902">
                  <c:v>1139.3504948397392</c:v>
                </c:pt>
                <c:pt idx="903">
                  <c:v>1141.4012442620181</c:v>
                </c:pt>
                <c:pt idx="904">
                  <c:v>1143.4533658854734</c:v>
                </c:pt>
                <c:pt idx="905">
                  <c:v>1145.5068597101051</c:v>
                </c:pt>
                <c:pt idx="906">
                  <c:v>1147.5617257359127</c:v>
                </c:pt>
                <c:pt idx="907">
                  <c:v>1149.6179639628967</c:v>
                </c:pt>
                <c:pt idx="908">
                  <c:v>1151.6755743910564</c:v>
                </c:pt>
                <c:pt idx="909">
                  <c:v>1153.7345570203922</c:v>
                </c:pt>
                <c:pt idx="910">
                  <c:v>1155.7949118509043</c:v>
                </c:pt>
                <c:pt idx="911">
                  <c:v>1157.8566388825927</c:v>
                </c:pt>
                <c:pt idx="912">
                  <c:v>1161.2157821263302</c:v>
                </c:pt>
                <c:pt idx="913">
                  <c:v>1163.2816257615466</c:v>
                </c:pt>
                <c:pt idx="914">
                  <c:v>1165.34884159794</c:v>
                </c:pt>
                <c:pt idx="915">
                  <c:v>1167.4174296355088</c:v>
                </c:pt>
                <c:pt idx="916">
                  <c:v>1169.4873898742539</c:v>
                </c:pt>
                <c:pt idx="917">
                  <c:v>1171.5587223141754</c:v>
                </c:pt>
                <c:pt idx="918">
                  <c:v>1173.6314269552727</c:v>
                </c:pt>
                <c:pt idx="919">
                  <c:v>1175.7055037975467</c:v>
                </c:pt>
                <c:pt idx="920">
                  <c:v>1177.7809528409964</c:v>
                </c:pt>
                <c:pt idx="921">
                  <c:v>1179.8577740856224</c:v>
                </c:pt>
                <c:pt idx="922">
                  <c:v>1181.9359675314245</c:v>
                </c:pt>
                <c:pt idx="923">
                  <c:v>1184.0155331784028</c:v>
                </c:pt>
                <c:pt idx="924">
                  <c:v>1186.0964710265573</c:v>
                </c:pt>
                <c:pt idx="925">
                  <c:v>1188.1787810758879</c:v>
                </c:pt>
                <c:pt idx="926">
                  <c:v>1190.2624633263945</c:v>
                </c:pt>
                <c:pt idx="927">
                  <c:v>1192.3475177780774</c:v>
                </c:pt>
                <c:pt idx="928">
                  <c:v>1194.4339444309364</c:v>
                </c:pt>
                <c:pt idx="929">
                  <c:v>1196.5217432849715</c:v>
                </c:pt>
                <c:pt idx="930">
                  <c:v>1198.6109143401829</c:v>
                </c:pt>
                <c:pt idx="931">
                  <c:v>1200.7014575965702</c:v>
                </c:pt>
                <c:pt idx="932">
                  <c:v>1202.793373054134</c:v>
                </c:pt>
                <c:pt idx="933">
                  <c:v>1204.8866607128737</c:v>
                </c:pt>
                <c:pt idx="934">
                  <c:v>1206.9813205727896</c:v>
                </c:pt>
                <c:pt idx="935">
                  <c:v>1209.0773526338814</c:v>
                </c:pt>
                <c:pt idx="936">
                  <c:v>1211.17475689615</c:v>
                </c:pt>
                <c:pt idx="937">
                  <c:v>1213.2735333595942</c:v>
                </c:pt>
                <c:pt idx="938">
                  <c:v>1215.3736820242148</c:v>
                </c:pt>
                <c:pt idx="939">
                  <c:v>1217.4752028900114</c:v>
                </c:pt>
                <c:pt idx="940">
                  <c:v>1219.578095956984</c:v>
                </c:pt>
                <c:pt idx="941">
                  <c:v>1221.6823612251333</c:v>
                </c:pt>
                <c:pt idx="942">
                  <c:v>1223.7879986944583</c:v>
                </c:pt>
                <c:pt idx="943">
                  <c:v>1225.8950083649595</c:v>
                </c:pt>
                <c:pt idx="944">
                  <c:v>1228.003390236637</c:v>
                </c:pt>
                <c:pt idx="945">
                  <c:v>1230.1131443094903</c:v>
                </c:pt>
                <c:pt idx="946">
                  <c:v>1232.2242705835204</c:v>
                </c:pt>
                <c:pt idx="947">
                  <c:v>1234.3367690587258</c:v>
                </c:pt>
                <c:pt idx="948">
                  <c:v>1236.4506397351076</c:v>
                </c:pt>
                <c:pt idx="949">
                  <c:v>1238.5658826126664</c:v>
                </c:pt>
                <c:pt idx="950">
                  <c:v>1240.6824976914004</c:v>
                </c:pt>
                <c:pt idx="951">
                  <c:v>1242.8004849713111</c:v>
                </c:pt>
                <c:pt idx="952">
                  <c:v>1244.9198444523977</c:v>
                </c:pt>
                <c:pt idx="953">
                  <c:v>1247.0405761346601</c:v>
                </c:pt>
                <c:pt idx="954">
                  <c:v>1249.1626800180993</c:v>
                </c:pt>
                <c:pt idx="955">
                  <c:v>1251.2861561027141</c:v>
                </c:pt>
                <c:pt idx="956">
                  <c:v>1253.4110043885053</c:v>
                </c:pt>
                <c:pt idx="957">
                  <c:v>1255.5372248754727</c:v>
                </c:pt>
                <c:pt idx="958">
                  <c:v>1259.025355029768</c:v>
                </c:pt>
                <c:pt idx="959">
                  <c:v>1261.1556921202639</c:v>
                </c:pt>
                <c:pt idx="960">
                  <c:v>1263.2874014119359</c:v>
                </c:pt>
                <c:pt idx="961">
                  <c:v>1265.420482904784</c:v>
                </c:pt>
                <c:pt idx="962">
                  <c:v>1267.5549365988081</c:v>
                </c:pt>
                <c:pt idx="963">
                  <c:v>1269.6907624940084</c:v>
                </c:pt>
                <c:pt idx="964">
                  <c:v>1271.8279605903851</c:v>
                </c:pt>
                <c:pt idx="965">
                  <c:v>1273.9665308879378</c:v>
                </c:pt>
                <c:pt idx="966">
                  <c:v>1276.1064733866667</c:v>
                </c:pt>
                <c:pt idx="967">
                  <c:v>1278.2477880865715</c:v>
                </c:pt>
                <c:pt idx="968">
                  <c:v>1280.3904749876529</c:v>
                </c:pt>
                <c:pt idx="969">
                  <c:v>1282.5345340899103</c:v>
                </c:pt>
                <c:pt idx="970">
                  <c:v>1284.6799653933435</c:v>
                </c:pt>
                <c:pt idx="971">
                  <c:v>1286.8267688979529</c:v>
                </c:pt>
                <c:pt idx="972">
                  <c:v>1288.9749446037388</c:v>
                </c:pt>
                <c:pt idx="973">
                  <c:v>1291.1244925107005</c:v>
                </c:pt>
                <c:pt idx="974">
                  <c:v>1293.2754126188386</c:v>
                </c:pt>
                <c:pt idx="975">
                  <c:v>1295.4277049281529</c:v>
                </c:pt>
                <c:pt idx="976">
                  <c:v>1297.5813694386429</c:v>
                </c:pt>
                <c:pt idx="977">
                  <c:v>1299.7364061503099</c:v>
                </c:pt>
                <c:pt idx="978">
                  <c:v>1301.8928150631523</c:v>
                </c:pt>
                <c:pt idx="979">
                  <c:v>1304.050596177171</c:v>
                </c:pt>
                <c:pt idx="980">
                  <c:v>1306.2097494923662</c:v>
                </c:pt>
                <c:pt idx="981">
                  <c:v>1308.3702750087368</c:v>
                </c:pt>
                <c:pt idx="982">
                  <c:v>1310.5321727262842</c:v>
                </c:pt>
                <c:pt idx="983">
                  <c:v>1312.6954426450075</c:v>
                </c:pt>
                <c:pt idx="984">
                  <c:v>1314.860084764907</c:v>
                </c:pt>
                <c:pt idx="985">
                  <c:v>1317.0260990859827</c:v>
                </c:pt>
                <c:pt idx="986">
                  <c:v>1319.1934856082344</c:v>
                </c:pt>
                <c:pt idx="987">
                  <c:v>1321.3622443316624</c:v>
                </c:pt>
                <c:pt idx="988">
                  <c:v>1323.5323752562667</c:v>
                </c:pt>
                <c:pt idx="989">
                  <c:v>1325.7038783820469</c:v>
                </c:pt>
                <c:pt idx="990">
                  <c:v>1327.8767537090034</c:v>
                </c:pt>
                <c:pt idx="991">
                  <c:v>1330.0510012371358</c:v>
                </c:pt>
                <c:pt idx="992">
                  <c:v>1332.2266209664444</c:v>
                </c:pt>
                <c:pt idx="993">
                  <c:v>1334.4036128969294</c:v>
                </c:pt>
                <c:pt idx="994">
                  <c:v>1336.5819770285907</c:v>
                </c:pt>
                <c:pt idx="995">
                  <c:v>1338.7617133614281</c:v>
                </c:pt>
                <c:pt idx="996">
                  <c:v>1340.9428218954411</c:v>
                </c:pt>
                <c:pt idx="997">
                  <c:v>1343.1253026306304</c:v>
                </c:pt>
                <c:pt idx="998">
                  <c:v>1345.3091555669962</c:v>
                </c:pt>
                <c:pt idx="999">
                  <c:v>1347.4943807045379</c:v>
                </c:pt>
                <c:pt idx="1000">
                  <c:v>1349.6809780432557</c:v>
                </c:pt>
                <c:pt idx="1001">
                  <c:v>1351.8689475831497</c:v>
                </c:pt>
                <c:pt idx="1002">
                  <c:v>1354.0582893242197</c:v>
                </c:pt>
                <c:pt idx="1003">
                  <c:v>1356.2490032664664</c:v>
                </c:pt>
                <c:pt idx="1004">
                  <c:v>1358.4410894098892</c:v>
                </c:pt>
                <c:pt idx="1005">
                  <c:v>1362.0609508770947</c:v>
                </c:pt>
                <c:pt idx="1006">
                  <c:v>1364.2571536240453</c:v>
                </c:pt>
                <c:pt idx="1007">
                  <c:v>1366.4547285721724</c:v>
                </c:pt>
                <c:pt idx="1008">
                  <c:v>1368.6536757214758</c:v>
                </c:pt>
                <c:pt idx="1009">
                  <c:v>1370.8539950719551</c:v>
                </c:pt>
                <c:pt idx="1010">
                  <c:v>1373.0556866236107</c:v>
                </c:pt>
                <c:pt idx="1011">
                  <c:v>1375.2587503764421</c:v>
                </c:pt>
                <c:pt idx="1012">
                  <c:v>1377.4631863304501</c:v>
                </c:pt>
                <c:pt idx="1013">
                  <c:v>1379.6689944856344</c:v>
                </c:pt>
                <c:pt idx="1014">
                  <c:v>1381.8761748419945</c:v>
                </c:pt>
                <c:pt idx="1015">
                  <c:v>1384.0847273995305</c:v>
                </c:pt>
                <c:pt idx="1016">
                  <c:v>1386.2946521582428</c:v>
                </c:pt>
                <c:pt idx="1017">
                  <c:v>1388.5059491181314</c:v>
                </c:pt>
                <c:pt idx="1018">
                  <c:v>1390.7186182791963</c:v>
                </c:pt>
                <c:pt idx="1019">
                  <c:v>1392.9326596414371</c:v>
                </c:pt>
                <c:pt idx="1020">
                  <c:v>1395.1480732048542</c:v>
                </c:pt>
                <c:pt idx="1021">
                  <c:v>1397.3648589694471</c:v>
                </c:pt>
                <c:pt idx="1022">
                  <c:v>1399.5830169352168</c:v>
                </c:pt>
                <c:pt idx="1023">
                  <c:v>1401.8025471021622</c:v>
                </c:pt>
                <c:pt idx="1024">
                  <c:v>1404.023449470284</c:v>
                </c:pt>
                <c:pt idx="1025">
                  <c:v>1406.2457240395815</c:v>
                </c:pt>
                <c:pt idx="1026">
                  <c:v>1408.4693708100556</c:v>
                </c:pt>
                <c:pt idx="1027">
                  <c:v>1410.6943897817057</c:v>
                </c:pt>
                <c:pt idx="1028">
                  <c:v>1412.9207809545317</c:v>
                </c:pt>
                <c:pt idx="1029">
                  <c:v>1415.1485443285344</c:v>
                </c:pt>
                <c:pt idx="1030">
                  <c:v>1417.3776799037128</c:v>
                </c:pt>
                <c:pt idx="1031">
                  <c:v>1419.6081876800672</c:v>
                </c:pt>
                <c:pt idx="1032">
                  <c:v>1421.8400676575984</c:v>
                </c:pt>
                <c:pt idx="1033">
                  <c:v>1424.0733198363052</c:v>
                </c:pt>
                <c:pt idx="1034">
                  <c:v>1426.3079442161886</c:v>
                </c:pt>
                <c:pt idx="1035">
                  <c:v>1428.5439407972476</c:v>
                </c:pt>
                <c:pt idx="1036">
                  <c:v>1430.7813095794829</c:v>
                </c:pt>
                <c:pt idx="1037">
                  <c:v>1433.0200505628945</c:v>
                </c:pt>
                <c:pt idx="1038">
                  <c:v>1435.260163747482</c:v>
                </c:pt>
                <c:pt idx="1039">
                  <c:v>1437.5016491332462</c:v>
                </c:pt>
                <c:pt idx="1040">
                  <c:v>1439.7445067201861</c:v>
                </c:pt>
                <c:pt idx="1041">
                  <c:v>1441.9887365083023</c:v>
                </c:pt>
                <c:pt idx="1042">
                  <c:v>1444.2343384975948</c:v>
                </c:pt>
                <c:pt idx="1043">
                  <c:v>1446.4813126880629</c:v>
                </c:pt>
                <c:pt idx="1044">
                  <c:v>1448.7296590797077</c:v>
                </c:pt>
                <c:pt idx="1045">
                  <c:v>1450.9793776725285</c:v>
                </c:pt>
                <c:pt idx="1046">
                  <c:v>1453.2304684665251</c:v>
                </c:pt>
                <c:pt idx="1047">
                  <c:v>1455.4829314616984</c:v>
                </c:pt>
                <c:pt idx="1048">
                  <c:v>1457.7367666580474</c:v>
                </c:pt>
                <c:pt idx="1049">
                  <c:v>1459.9919740555731</c:v>
                </c:pt>
                <c:pt idx="1050">
                  <c:v>1462.2485536542747</c:v>
                </c:pt>
                <c:pt idx="1051">
                  <c:v>1464.5065054541521</c:v>
                </c:pt>
                <c:pt idx="1052">
                  <c:v>1468.2580982342679</c:v>
                </c:pt>
                <c:pt idx="1053">
                  <c:v>1470.520166637674</c:v>
                </c:pt>
                <c:pt idx="1054">
                  <c:v>1472.7836072422565</c:v>
                </c:pt>
                <c:pt idx="1055">
                  <c:v>1475.0484200480146</c:v>
                </c:pt>
                <c:pt idx="1056">
                  <c:v>1477.3146050549492</c:v>
                </c:pt>
                <c:pt idx="1057">
                  <c:v>1479.5821622630599</c:v>
                </c:pt>
                <c:pt idx="1058">
                  <c:v>1481.8510916723469</c:v>
                </c:pt>
                <c:pt idx="1059">
                  <c:v>1484.1213932828098</c:v>
                </c:pt>
                <c:pt idx="1060">
                  <c:v>1486.3930670944487</c:v>
                </c:pt>
                <c:pt idx="1061">
                  <c:v>1488.6661131072642</c:v>
                </c:pt>
                <c:pt idx="1062">
                  <c:v>1490.9405313212555</c:v>
                </c:pt>
                <c:pt idx="1063">
                  <c:v>1493.2163217364234</c:v>
                </c:pt>
                <c:pt idx="1064">
                  <c:v>1495.4934843527667</c:v>
                </c:pt>
                <c:pt idx="1065">
                  <c:v>1497.7720191702867</c:v>
                </c:pt>
                <c:pt idx="1066">
                  <c:v>1500.0519261889826</c:v>
                </c:pt>
                <c:pt idx="1067">
                  <c:v>1502.3332054088551</c:v>
                </c:pt>
                <c:pt idx="1068">
                  <c:v>1504.6158568299036</c:v>
                </c:pt>
                <c:pt idx="1069">
                  <c:v>1506.8998804521279</c:v>
                </c:pt>
                <c:pt idx="1070">
                  <c:v>1509.1852762755284</c:v>
                </c:pt>
                <c:pt idx="1071">
                  <c:v>1511.4720443001052</c:v>
                </c:pt>
                <c:pt idx="1072">
                  <c:v>1513.760184525858</c:v>
                </c:pt>
                <c:pt idx="1073">
                  <c:v>1516.0496969527871</c:v>
                </c:pt>
                <c:pt idx="1074">
                  <c:v>1518.3405815808924</c:v>
                </c:pt>
                <c:pt idx="1075">
                  <c:v>1520.6328384101735</c:v>
                </c:pt>
                <c:pt idx="1076">
                  <c:v>1522.9264674406313</c:v>
                </c:pt>
                <c:pt idx="1077">
                  <c:v>1525.2214686722648</c:v>
                </c:pt>
                <c:pt idx="1078">
                  <c:v>1527.517842105075</c:v>
                </c:pt>
                <c:pt idx="1079">
                  <c:v>1529.8155877390609</c:v>
                </c:pt>
                <c:pt idx="1080">
                  <c:v>1532.1147055742226</c:v>
                </c:pt>
                <c:pt idx="1081">
                  <c:v>1534.4151956105611</c:v>
                </c:pt>
                <c:pt idx="1082">
                  <c:v>1536.7170578480755</c:v>
                </c:pt>
                <c:pt idx="1083">
                  <c:v>1539.0202922867661</c:v>
                </c:pt>
                <c:pt idx="1084">
                  <c:v>1541.3248989266331</c:v>
                </c:pt>
                <c:pt idx="1085">
                  <c:v>1543.6308777676754</c:v>
                </c:pt>
                <c:pt idx="1086">
                  <c:v>1545.9382288098948</c:v>
                </c:pt>
                <c:pt idx="1087">
                  <c:v>1548.24695205329</c:v>
                </c:pt>
                <c:pt idx="1088">
                  <c:v>1550.5570474978613</c:v>
                </c:pt>
                <c:pt idx="1089">
                  <c:v>1552.8685151436089</c:v>
                </c:pt>
                <c:pt idx="1090">
                  <c:v>1555.1813549905321</c:v>
                </c:pt>
                <c:pt idx="1091">
                  <c:v>1557.4955670386321</c:v>
                </c:pt>
                <c:pt idx="1092">
                  <c:v>1559.8111512879079</c:v>
                </c:pt>
                <c:pt idx="1093">
                  <c:v>1562.1281077383601</c:v>
                </c:pt>
                <c:pt idx="1094">
                  <c:v>1564.4464363899883</c:v>
                </c:pt>
                <c:pt idx="1095">
                  <c:v>1566.7661372427926</c:v>
                </c:pt>
                <c:pt idx="1096">
                  <c:v>1569.0872102967728</c:v>
                </c:pt>
                <c:pt idx="1097">
                  <c:v>1571.4096555519297</c:v>
                </c:pt>
                <c:pt idx="1098">
                  <c:v>1573.7334730082625</c:v>
                </c:pt>
                <c:pt idx="1099">
                  <c:v>1577.6167971012887</c:v>
                </c:pt>
                <c:pt idx="1100">
                  <c:v>1579.9447311611498</c:v>
                </c:pt>
                <c:pt idx="1101">
                  <c:v>1582.2740374221873</c:v>
                </c:pt>
                <c:pt idx="1102">
                  <c:v>1584.6047158844008</c:v>
                </c:pt>
                <c:pt idx="1103">
                  <c:v>1586.9367665477905</c:v>
                </c:pt>
                <c:pt idx="1104">
                  <c:v>1589.2701894123563</c:v>
                </c:pt>
                <c:pt idx="1105">
                  <c:v>1591.6049844780982</c:v>
                </c:pt>
                <c:pt idx="1106">
                  <c:v>1593.9411517450164</c:v>
                </c:pt>
                <c:pt idx="1107">
                  <c:v>1596.278691213111</c:v>
                </c:pt>
                <c:pt idx="1108">
                  <c:v>1598.6176028823813</c:v>
                </c:pt>
                <c:pt idx="1109">
                  <c:v>1600.957886752828</c:v>
                </c:pt>
                <c:pt idx="1110">
                  <c:v>1603.2995428244506</c:v>
                </c:pt>
                <c:pt idx="1111">
                  <c:v>1605.6425710972494</c:v>
                </c:pt>
                <c:pt idx="1112">
                  <c:v>1607.9869715712248</c:v>
                </c:pt>
                <c:pt idx="1113">
                  <c:v>1610.3327442463758</c:v>
                </c:pt>
                <c:pt idx="1114">
                  <c:v>1612.6798891227031</c:v>
                </c:pt>
                <c:pt idx="1115">
                  <c:v>1615.0284062002067</c:v>
                </c:pt>
                <c:pt idx="1116">
                  <c:v>1617.3782954788862</c:v>
                </c:pt>
                <c:pt idx="1117">
                  <c:v>1619.729556958742</c:v>
                </c:pt>
                <c:pt idx="1118">
                  <c:v>1622.0821906397739</c:v>
                </c:pt>
                <c:pt idx="1119">
                  <c:v>1624.4361965219816</c:v>
                </c:pt>
                <c:pt idx="1120">
                  <c:v>1626.7915746053659</c:v>
                </c:pt>
                <c:pt idx="1121">
                  <c:v>1629.1415155247546</c:v>
                </c:pt>
                <c:pt idx="1122">
                  <c:v>1631.492822762498</c:v>
                </c:pt>
                <c:pt idx="1123">
                  <c:v>1633.8454963185968</c:v>
                </c:pt>
                <c:pt idx="1124">
                  <c:v>1636.199536193051</c:v>
                </c:pt>
                <c:pt idx="1125">
                  <c:v>1638.5549423858606</c:v>
                </c:pt>
                <c:pt idx="1126">
                  <c:v>1640.9117148970251</c:v>
                </c:pt>
                <c:pt idx="1127">
                  <c:v>1643.2698537265449</c:v>
                </c:pt>
                <c:pt idx="1128">
                  <c:v>1645.6293588744197</c:v>
                </c:pt>
                <c:pt idx="1129">
                  <c:v>1647.9902303406502</c:v>
                </c:pt>
                <c:pt idx="1130">
                  <c:v>1650.3524681252361</c:v>
                </c:pt>
                <c:pt idx="1131">
                  <c:v>1652.7160722281772</c:v>
                </c:pt>
                <c:pt idx="1132">
                  <c:v>1655.0810426494731</c:v>
                </c:pt>
                <c:pt idx="1133">
                  <c:v>1657.4473793891248</c:v>
                </c:pt>
                <c:pt idx="1134">
                  <c:v>1659.8150824471315</c:v>
                </c:pt>
                <c:pt idx="1135">
                  <c:v>1662.1841518234935</c:v>
                </c:pt>
                <c:pt idx="1136">
                  <c:v>1664.5545875182106</c:v>
                </c:pt>
                <c:pt idx="1137">
                  <c:v>1666.9263895312838</c:v>
                </c:pt>
                <c:pt idx="1138">
                  <c:v>1669.299557862711</c:v>
                </c:pt>
                <c:pt idx="1139">
                  <c:v>1671.6740925124946</c:v>
                </c:pt>
                <c:pt idx="1140">
                  <c:v>1674.049993480633</c:v>
                </c:pt>
                <c:pt idx="1141">
                  <c:v>1676.4272607671264</c:v>
                </c:pt>
                <c:pt idx="1142">
                  <c:v>1678.8058943719755</c:v>
                </c:pt>
                <c:pt idx="1143">
                  <c:v>1681.1858942951794</c:v>
                </c:pt>
                <c:pt idx="1144">
                  <c:v>1683.5672605367388</c:v>
                </c:pt>
                <c:pt idx="1145">
                  <c:v>1685.9499930966538</c:v>
                </c:pt>
                <c:pt idx="1146">
                  <c:v>1688.3340919749235</c:v>
                </c:pt>
                <c:pt idx="1147">
                  <c:v>1692.3379612633616</c:v>
                </c:pt>
                <c:pt idx="1148">
                  <c:v>1694.7261590966975</c:v>
                </c:pt>
                <c:pt idx="1149">
                  <c:v>1697.1157232483886</c:v>
                </c:pt>
                <c:pt idx="1150">
                  <c:v>1699.5066537184348</c:v>
                </c:pt>
                <c:pt idx="1151">
                  <c:v>1701.8989505068364</c:v>
                </c:pt>
                <c:pt idx="1152">
                  <c:v>1704.2926136135932</c:v>
                </c:pt>
                <c:pt idx="1153">
                  <c:v>1706.6876430387049</c:v>
                </c:pt>
                <c:pt idx="1154">
                  <c:v>1709.0840387821729</c:v>
                </c:pt>
                <c:pt idx="1155">
                  <c:v>1711.481800843995</c:v>
                </c:pt>
                <c:pt idx="1156">
                  <c:v>1713.8809292241729</c:v>
                </c:pt>
                <c:pt idx="1157">
                  <c:v>1716.2814239227064</c:v>
                </c:pt>
                <c:pt idx="1158">
                  <c:v>1718.6832849395948</c:v>
                </c:pt>
                <c:pt idx="1159">
                  <c:v>1721.0865122748387</c:v>
                </c:pt>
                <c:pt idx="1160">
                  <c:v>1723.4911059284377</c:v>
                </c:pt>
                <c:pt idx="1161">
                  <c:v>1725.8970659003919</c:v>
                </c:pt>
                <c:pt idx="1162">
                  <c:v>1728.3043921907015</c:v>
                </c:pt>
                <c:pt idx="1163">
                  <c:v>1730.7130847993658</c:v>
                </c:pt>
                <c:pt idx="1164">
                  <c:v>1733.5889182695876</c:v>
                </c:pt>
                <c:pt idx="1165">
                  <c:v>1736.4665057190409</c:v>
                </c:pt>
                <c:pt idx="1166">
                  <c:v>1739.3458471477265</c:v>
                </c:pt>
                <c:pt idx="1167">
                  <c:v>1742.2269425556435</c:v>
                </c:pt>
                <c:pt idx="1168">
                  <c:v>1745.1097919427925</c:v>
                </c:pt>
                <c:pt idx="1169">
                  <c:v>1747.9943953091736</c:v>
                </c:pt>
                <c:pt idx="1170">
                  <c:v>1750.8807526547862</c:v>
                </c:pt>
                <c:pt idx="1171">
                  <c:v>1753.7688639796306</c:v>
                </c:pt>
                <c:pt idx="1172">
                  <c:v>1756.6587292837066</c:v>
                </c:pt>
                <c:pt idx="1173">
                  <c:v>1759.5503485670149</c:v>
                </c:pt>
                <c:pt idx="1174">
                  <c:v>1762.4437218295548</c:v>
                </c:pt>
                <c:pt idx="1175">
                  <c:v>1765.3388490713269</c:v>
                </c:pt>
                <c:pt idx="1176">
                  <c:v>1768.2357302923303</c:v>
                </c:pt>
                <c:pt idx="1177">
                  <c:v>1771.1343654925661</c:v>
                </c:pt>
                <c:pt idx="1178">
                  <c:v>1774.0347546720334</c:v>
                </c:pt>
                <c:pt idx="1179">
                  <c:v>1776.9368978307327</c:v>
                </c:pt>
                <c:pt idx="1180">
                  <c:v>1779.8407949686632</c:v>
                </c:pt>
                <c:pt idx="1181">
                  <c:v>1782.7464460858264</c:v>
                </c:pt>
                <c:pt idx="1182">
                  <c:v>1785.6538511822212</c:v>
                </c:pt>
                <c:pt idx="1183">
                  <c:v>1788.5630102578475</c:v>
                </c:pt>
                <c:pt idx="1184">
                  <c:v>1791.4739233127061</c:v>
                </c:pt>
                <c:pt idx="1185">
                  <c:v>1794.3865903467965</c:v>
                </c:pt>
                <c:pt idx="1186">
                  <c:v>1797.3010113601185</c:v>
                </c:pt>
                <c:pt idx="1187">
                  <c:v>1800.2171863526726</c:v>
                </c:pt>
                <c:pt idx="1188">
                  <c:v>1803.1351153244575</c:v>
                </c:pt>
                <c:pt idx="1189">
                  <c:v>1806.0547982754758</c:v>
                </c:pt>
                <c:pt idx="1190">
                  <c:v>1808.9762352057246</c:v>
                </c:pt>
                <c:pt idx="1191">
                  <c:v>1811.8994261152068</c:v>
                </c:pt>
                <c:pt idx="1192">
                  <c:v>1814.8243710039192</c:v>
                </c:pt>
                <c:pt idx="1193">
                  <c:v>1819.9110952958731</c:v>
                </c:pt>
                <c:pt idx="1194">
                  <c:v>1822.8413021222818</c:v>
                </c:pt>
                <c:pt idx="1195">
                  <c:v>1825.7732629279226</c:v>
                </c:pt>
                <c:pt idx="1196">
                  <c:v>1828.7069777127947</c:v>
                </c:pt>
                <c:pt idx="1197">
                  <c:v>1831.6424464768984</c:v>
                </c:pt>
                <c:pt idx="1198">
                  <c:v>1834.579669220235</c:v>
                </c:pt>
                <c:pt idx="1199">
                  <c:v>1837.5186459428023</c:v>
                </c:pt>
                <c:pt idx="1200">
                  <c:v>1840.4593766446017</c:v>
                </c:pt>
                <c:pt idx="1201">
                  <c:v>1843.401861325633</c:v>
                </c:pt>
                <c:pt idx="1202">
                  <c:v>1846.3460999858969</c:v>
                </c:pt>
                <c:pt idx="1203">
                  <c:v>1849.2920926253921</c:v>
                </c:pt>
                <c:pt idx="1204">
                  <c:v>1852.2398392441191</c:v>
                </c:pt>
                <c:pt idx="1205">
                  <c:v>1855.1893398420777</c:v>
                </c:pt>
                <c:pt idx="1206">
                  <c:v>1858.1405944192684</c:v>
                </c:pt>
                <c:pt idx="1207">
                  <c:v>1861.0936029756906</c:v>
                </c:pt>
                <c:pt idx="1208">
                  <c:v>1864.0483655113449</c:v>
                </c:pt>
                <c:pt idx="1209">
                  <c:v>1867.0048820262311</c:v>
                </c:pt>
                <c:pt idx="1210">
                  <c:v>1869.963152520349</c:v>
                </c:pt>
                <c:pt idx="1211">
                  <c:v>1872.9231769936991</c:v>
                </c:pt>
                <c:pt idx="1212">
                  <c:v>1875.8849554462811</c:v>
                </c:pt>
                <c:pt idx="1213">
                  <c:v>1878.8484878780948</c:v>
                </c:pt>
                <c:pt idx="1214">
                  <c:v>1881.8137742891402</c:v>
                </c:pt>
                <c:pt idx="1215">
                  <c:v>1884.7808146794173</c:v>
                </c:pt>
                <c:pt idx="1216">
                  <c:v>1887.7496090489255</c:v>
                </c:pt>
                <c:pt idx="1217">
                  <c:v>1890.720157397667</c:v>
                </c:pt>
                <c:pt idx="1218">
                  <c:v>1893.6924597256395</c:v>
                </c:pt>
                <c:pt idx="1219">
                  <c:v>1896.6665160328444</c:v>
                </c:pt>
                <c:pt idx="1220">
                  <c:v>1899.642326319281</c:v>
                </c:pt>
                <c:pt idx="1221">
                  <c:v>1902.6198905849492</c:v>
                </c:pt>
                <c:pt idx="1222">
                  <c:v>1905.5992088298494</c:v>
                </c:pt>
                <c:pt idx="1223">
                  <c:v>1908.5802810539813</c:v>
                </c:pt>
                <c:pt idx="1224">
                  <c:v>1911.5631072573447</c:v>
                </c:pt>
                <c:pt idx="1225">
                  <c:v>1914.5476874399408</c:v>
                </c:pt>
                <c:pt idx="1226">
                  <c:v>1917.5340216017676</c:v>
                </c:pt>
                <c:pt idx="1227">
                  <c:v>1920.5221097428271</c:v>
                </c:pt>
                <c:pt idx="1228">
                  <c:v>1923.5119518631182</c:v>
                </c:pt>
                <c:pt idx="1229">
                  <c:v>1926.5035479626415</c:v>
                </c:pt>
                <c:pt idx="1230">
                  <c:v>1929.4968980413962</c:v>
                </c:pt>
                <c:pt idx="1231">
                  <c:v>1932.4920020993827</c:v>
                </c:pt>
                <c:pt idx="1232">
                  <c:v>1935.4888601366008</c:v>
                </c:pt>
                <c:pt idx="1233">
                  <c:v>1938.4874721530518</c:v>
                </c:pt>
                <c:pt idx="1234">
                  <c:v>1941.4878381487335</c:v>
                </c:pt>
                <c:pt idx="1235">
                  <c:v>1944.4899581236477</c:v>
                </c:pt>
                <c:pt idx="1236">
                  <c:v>1947.4938320777931</c:v>
                </c:pt>
                <c:pt idx="1237">
                  <c:v>1950.4994600111709</c:v>
                </c:pt>
                <c:pt idx="1238">
                  <c:v>1953.5068419237805</c:v>
                </c:pt>
                <c:pt idx="1239">
                  <c:v>1956.5159778156219</c:v>
                </c:pt>
                <c:pt idx="1240">
                  <c:v>1961.7710841138323</c:v>
                </c:pt>
                <c:pt idx="1241">
                  <c:v>1964.7854819433689</c:v>
                </c:pt>
                <c:pt idx="1242">
                  <c:v>1967.8016337521374</c:v>
                </c:pt>
                <c:pt idx="1243">
                  <c:v>1970.8195395401387</c:v>
                </c:pt>
                <c:pt idx="1244">
                  <c:v>1973.8391993073703</c:v>
                </c:pt>
                <c:pt idx="1245">
                  <c:v>1976.8606130538349</c:v>
                </c:pt>
                <c:pt idx="1246">
                  <c:v>1979.8837807795305</c:v>
                </c:pt>
                <c:pt idx="1247">
                  <c:v>1982.9087024844584</c:v>
                </c:pt>
                <c:pt idx="1248">
                  <c:v>1985.9353781686186</c:v>
                </c:pt>
                <c:pt idx="1249">
                  <c:v>1988.9638078320104</c:v>
                </c:pt>
                <c:pt idx="1250">
                  <c:v>1991.9939914746337</c:v>
                </c:pt>
                <c:pt idx="1251">
                  <c:v>1995.0259290964884</c:v>
                </c:pt>
                <c:pt idx="1252">
                  <c:v>1998.0596206975754</c:v>
                </c:pt>
                <c:pt idx="1253">
                  <c:v>2001.0950662778951</c:v>
                </c:pt>
                <c:pt idx="1254">
                  <c:v>2004.1322658374452</c:v>
                </c:pt>
                <c:pt idx="1255">
                  <c:v>2007.1712193762278</c:v>
                </c:pt>
                <c:pt idx="1256">
                  <c:v>2010.2119268942424</c:v>
                </c:pt>
                <c:pt idx="1257">
                  <c:v>2013.2543883914882</c:v>
                </c:pt>
                <c:pt idx="1258">
                  <c:v>2016.2986038679669</c:v>
                </c:pt>
                <c:pt idx="1259">
                  <c:v>2019.3445733236767</c:v>
                </c:pt>
                <c:pt idx="1260">
                  <c:v>2022.3922967586182</c:v>
                </c:pt>
                <c:pt idx="1261">
                  <c:v>2025.4417741727916</c:v>
                </c:pt>
                <c:pt idx="1262">
                  <c:v>2028.4930055661971</c:v>
                </c:pt>
                <c:pt idx="1263">
                  <c:v>2031.5459909388351</c:v>
                </c:pt>
                <c:pt idx="1264">
                  <c:v>2034.6007302907037</c:v>
                </c:pt>
                <c:pt idx="1265">
                  <c:v>2037.6572236218049</c:v>
                </c:pt>
                <c:pt idx="1266">
                  <c:v>2040.7154709321378</c:v>
                </c:pt>
                <c:pt idx="1267">
                  <c:v>2043.7754722217019</c:v>
                </c:pt>
                <c:pt idx="1268">
                  <c:v>2046.8372274904989</c:v>
                </c:pt>
                <c:pt idx="1269">
                  <c:v>2049.9007367385275</c:v>
                </c:pt>
                <c:pt idx="1270">
                  <c:v>2052.965999965787</c:v>
                </c:pt>
                <c:pt idx="1271">
                  <c:v>2056.0330171722785</c:v>
                </c:pt>
                <c:pt idx="1272">
                  <c:v>2059.101788358003</c:v>
                </c:pt>
                <c:pt idx="1273">
                  <c:v>2062.1723135229586</c:v>
                </c:pt>
                <c:pt idx="1274">
                  <c:v>2065.2445926671462</c:v>
                </c:pt>
                <c:pt idx="1275">
                  <c:v>2068.3186257905654</c:v>
                </c:pt>
                <c:pt idx="1276">
                  <c:v>2071.3944128932162</c:v>
                </c:pt>
                <c:pt idx="1277">
                  <c:v>2074.4719539750986</c:v>
                </c:pt>
                <c:pt idx="1278">
                  <c:v>2077.5512490362148</c:v>
                </c:pt>
                <c:pt idx="1279">
                  <c:v>2080.6322980765617</c:v>
                </c:pt>
                <c:pt idx="1280">
                  <c:v>2083.7151010961397</c:v>
                </c:pt>
                <c:pt idx="1281">
                  <c:v>2086.7996580949498</c:v>
                </c:pt>
                <c:pt idx="1282">
                  <c:v>2089.8859690729919</c:v>
                </c:pt>
                <c:pt idx="1283">
                  <c:v>2092.9740340302665</c:v>
                </c:pt>
                <c:pt idx="1284">
                  <c:v>2096.0638529667726</c:v>
                </c:pt>
                <c:pt idx="1285">
                  <c:v>2099.1554258825104</c:v>
                </c:pt>
                <c:pt idx="1286">
                  <c:v>2102.2487527774792</c:v>
                </c:pt>
                <c:pt idx="1287">
                  <c:v>2105.3438336516811</c:v>
                </c:pt>
                <c:pt idx="1288">
                  <c:v>2110.7708299146116</c:v>
                </c:pt>
                <c:pt idx="1289">
                  <c:v>2113.8711727265086</c:v>
                </c:pt>
                <c:pt idx="1290">
                  <c:v>2116.9732695176376</c:v>
                </c:pt>
                <c:pt idx="1291">
                  <c:v>2120.0771202879973</c:v>
                </c:pt>
                <c:pt idx="1292">
                  <c:v>2123.1827250375904</c:v>
                </c:pt>
                <c:pt idx="1293">
                  <c:v>2126.2900837664147</c:v>
                </c:pt>
                <c:pt idx="1294">
                  <c:v>2129.399196474471</c:v>
                </c:pt>
                <c:pt idx="1295">
                  <c:v>2132.5100631617584</c:v>
                </c:pt>
                <c:pt idx="1296">
                  <c:v>2135.6226838282782</c:v>
                </c:pt>
                <c:pt idx="1297">
                  <c:v>2138.7370584740311</c:v>
                </c:pt>
                <c:pt idx="1298">
                  <c:v>2141.8531870990137</c:v>
                </c:pt>
                <c:pt idx="1299">
                  <c:v>2144.9710697032297</c:v>
                </c:pt>
                <c:pt idx="1300">
                  <c:v>2148.0907062866763</c:v>
                </c:pt>
                <c:pt idx="1301">
                  <c:v>2151.2120968493546</c:v>
                </c:pt>
                <c:pt idx="1302">
                  <c:v>2154.3352413912662</c:v>
                </c:pt>
                <c:pt idx="1303">
                  <c:v>2157.4601399124094</c:v>
                </c:pt>
                <c:pt idx="1304">
                  <c:v>2160.5867924127829</c:v>
                </c:pt>
                <c:pt idx="1305">
                  <c:v>2163.7151988923897</c:v>
                </c:pt>
                <c:pt idx="1306">
                  <c:v>2166.8453593512281</c:v>
                </c:pt>
                <c:pt idx="1307">
                  <c:v>2169.9772737892986</c:v>
                </c:pt>
                <c:pt idx="1308">
                  <c:v>2173.1109422066002</c:v>
                </c:pt>
                <c:pt idx="1309">
                  <c:v>2176.2463646031338</c:v>
                </c:pt>
                <c:pt idx="1310">
                  <c:v>2179.3835409788994</c:v>
                </c:pt>
                <c:pt idx="1311">
                  <c:v>2182.5224713338962</c:v>
                </c:pt>
                <c:pt idx="1312">
                  <c:v>2185.6631556681259</c:v>
                </c:pt>
                <c:pt idx="1313">
                  <c:v>2188.8055939815872</c:v>
                </c:pt>
                <c:pt idx="1314">
                  <c:v>2191.9497862742796</c:v>
                </c:pt>
                <c:pt idx="1315">
                  <c:v>2195.0957325462045</c:v>
                </c:pt>
                <c:pt idx="1316">
                  <c:v>2198.243432797361</c:v>
                </c:pt>
                <c:pt idx="1317">
                  <c:v>2201.3928870277496</c:v>
                </c:pt>
                <c:pt idx="1318">
                  <c:v>2204.5440952373697</c:v>
                </c:pt>
                <c:pt idx="1319">
                  <c:v>2207.6970574262223</c:v>
                </c:pt>
                <c:pt idx="1320">
                  <c:v>2210.8517735943046</c:v>
                </c:pt>
                <c:pt idx="1321">
                  <c:v>2214.0082437416208</c:v>
                </c:pt>
                <c:pt idx="1322">
                  <c:v>2217.1664678681691</c:v>
                </c:pt>
                <c:pt idx="1323">
                  <c:v>2220.3264459739485</c:v>
                </c:pt>
                <c:pt idx="1324">
                  <c:v>2223.4881780589594</c:v>
                </c:pt>
                <c:pt idx="1325">
                  <c:v>2226.6516641232024</c:v>
                </c:pt>
                <c:pt idx="1326">
                  <c:v>2229.8169041666774</c:v>
                </c:pt>
                <c:pt idx="1327">
                  <c:v>2232.9838981893845</c:v>
                </c:pt>
                <c:pt idx="1328">
                  <c:v>2236.1526461913231</c:v>
                </c:pt>
                <c:pt idx="1329">
                  <c:v>2239.3231481724938</c:v>
                </c:pt>
                <c:pt idx="1330">
                  <c:v>2242.4954041328951</c:v>
                </c:pt>
                <c:pt idx="1331">
                  <c:v>2245.6694140725294</c:v>
                </c:pt>
                <c:pt idx="1332">
                  <c:v>2248.8451779913962</c:v>
                </c:pt>
                <c:pt idx="1333">
                  <c:v>2252.0226958894937</c:v>
                </c:pt>
                <c:pt idx="1334">
                  <c:v>2257.6145662002168</c:v>
                </c:pt>
                <c:pt idx="1335">
                  <c:v>2260.7973460360099</c:v>
                </c:pt>
                <c:pt idx="1336">
                  <c:v>2263.981879851035</c:v>
                </c:pt>
                <c:pt idx="1337">
                  <c:v>2267.1681676452927</c:v>
                </c:pt>
                <c:pt idx="1338">
                  <c:v>2270.3562094187814</c:v>
                </c:pt>
                <c:pt idx="1339">
                  <c:v>2273.5460051715017</c:v>
                </c:pt>
                <c:pt idx="1340">
                  <c:v>2276.7375549034541</c:v>
                </c:pt>
                <c:pt idx="1341">
                  <c:v>2279.930858614639</c:v>
                </c:pt>
                <c:pt idx="1342">
                  <c:v>2283.1259163050545</c:v>
                </c:pt>
                <c:pt idx="1343">
                  <c:v>2286.3227279747025</c:v>
                </c:pt>
                <c:pt idx="1344">
                  <c:v>2289.5212936235826</c:v>
                </c:pt>
                <c:pt idx="1345">
                  <c:v>2292.7216132516933</c:v>
                </c:pt>
                <c:pt idx="1346">
                  <c:v>2295.9236868590378</c:v>
                </c:pt>
                <c:pt idx="1347">
                  <c:v>2299.1275144456131</c:v>
                </c:pt>
                <c:pt idx="1348">
                  <c:v>2302.3330960114204</c:v>
                </c:pt>
                <c:pt idx="1349">
                  <c:v>2305.5404315564592</c:v>
                </c:pt>
                <c:pt idx="1350">
                  <c:v>2308.7495210807301</c:v>
                </c:pt>
                <c:pt idx="1351">
                  <c:v>2311.9603645842335</c:v>
                </c:pt>
                <c:pt idx="1352">
                  <c:v>2315.1729620669676</c:v>
                </c:pt>
                <c:pt idx="1353">
                  <c:v>2318.3873135289336</c:v>
                </c:pt>
                <c:pt idx="1354">
                  <c:v>2321.6034189701322</c:v>
                </c:pt>
                <c:pt idx="1355">
                  <c:v>2324.8212783905619</c:v>
                </c:pt>
                <c:pt idx="1356">
                  <c:v>2328.0408917902246</c:v>
                </c:pt>
                <c:pt idx="1357">
                  <c:v>2331.2622591691184</c:v>
                </c:pt>
                <c:pt idx="1358">
                  <c:v>2334.4853805272433</c:v>
                </c:pt>
                <c:pt idx="1359">
                  <c:v>2337.7102558646011</c:v>
                </c:pt>
                <c:pt idx="1360">
                  <c:v>2340.9368851811905</c:v>
                </c:pt>
                <c:pt idx="1361">
                  <c:v>2344.1652684770115</c:v>
                </c:pt>
                <c:pt idx="1362">
                  <c:v>2347.3954057520646</c:v>
                </c:pt>
                <c:pt idx="1363">
                  <c:v>2350.6272970063496</c:v>
                </c:pt>
                <c:pt idx="1364">
                  <c:v>2353.8609422398658</c:v>
                </c:pt>
                <c:pt idx="1365">
                  <c:v>2357.0963414526141</c:v>
                </c:pt>
                <c:pt idx="1366">
                  <c:v>2360.3334946445952</c:v>
                </c:pt>
                <c:pt idx="1367">
                  <c:v>2363.5724018158071</c:v>
                </c:pt>
                <c:pt idx="1368">
                  <c:v>2366.813062966251</c:v>
                </c:pt>
                <c:pt idx="1369">
                  <c:v>2370.0554780959269</c:v>
                </c:pt>
                <c:pt idx="1370">
                  <c:v>2373.2996472048344</c:v>
                </c:pt>
                <c:pt idx="1371">
                  <c:v>2376.5455702929744</c:v>
                </c:pt>
                <c:pt idx="1372">
                  <c:v>2379.7932473603455</c:v>
                </c:pt>
                <c:pt idx="1373">
                  <c:v>2383.0426784069491</c:v>
                </c:pt>
                <c:pt idx="1374">
                  <c:v>2386.2938634327834</c:v>
                </c:pt>
                <c:pt idx="1375">
                  <c:v>2389.5468024378501</c:v>
                </c:pt>
                <c:pt idx="1376">
                  <c:v>2392.8014954221499</c:v>
                </c:pt>
                <c:pt idx="1377">
                  <c:v>2396.0579423856798</c:v>
                </c:pt>
                <c:pt idx="1378">
                  <c:v>2399.3161433284422</c:v>
                </c:pt>
                <c:pt idx="1379">
                  <c:v>2402.5760982504366</c:v>
                </c:pt>
                <c:pt idx="1380">
                  <c:v>2405.8378071516622</c:v>
                </c:pt>
                <c:pt idx="1381">
                  <c:v>2411.5980594686425</c:v>
                </c:pt>
                <c:pt idx="1382">
                  <c:v>2414.8650303075642</c:v>
                </c:pt>
                <c:pt idx="1383">
                  <c:v>2418.133755125717</c:v>
                </c:pt>
                <c:pt idx="1384">
                  <c:v>2421.4042339231023</c:v>
                </c:pt>
                <c:pt idx="1385">
                  <c:v>2424.6764666997196</c:v>
                </c:pt>
                <c:pt idx="1386">
                  <c:v>2427.9504534555685</c:v>
                </c:pt>
                <c:pt idx="1387">
                  <c:v>2431.226194190649</c:v>
                </c:pt>
                <c:pt idx="1388">
                  <c:v>2434.503688904962</c:v>
                </c:pt>
                <c:pt idx="1389">
                  <c:v>2437.7829375985061</c:v>
                </c:pt>
                <c:pt idx="1390">
                  <c:v>2441.0639402712827</c:v>
                </c:pt>
                <c:pt idx="1391">
                  <c:v>2444.3466969232913</c:v>
                </c:pt>
                <c:pt idx="1392">
                  <c:v>2447.6312075545302</c:v>
                </c:pt>
                <c:pt idx="1393">
                  <c:v>2450.9174721650024</c:v>
                </c:pt>
                <c:pt idx="1394">
                  <c:v>2454.2054907547058</c:v>
                </c:pt>
                <c:pt idx="1395">
                  <c:v>2457.4952633236417</c:v>
                </c:pt>
                <c:pt idx="1396">
                  <c:v>2460.7867898718091</c:v>
                </c:pt>
                <c:pt idx="1397">
                  <c:v>2464.0800703992077</c:v>
                </c:pt>
                <c:pt idx="1398">
                  <c:v>2467.3751049058392</c:v>
                </c:pt>
                <c:pt idx="1399">
                  <c:v>2470.6718933917009</c:v>
                </c:pt>
                <c:pt idx="1400">
                  <c:v>2473.9704358567969</c:v>
                </c:pt>
                <c:pt idx="1401">
                  <c:v>2477.2707323011232</c:v>
                </c:pt>
                <c:pt idx="1402">
                  <c:v>2480.572782724681</c:v>
                </c:pt>
                <c:pt idx="1403">
                  <c:v>2483.8765871274709</c:v>
                </c:pt>
                <c:pt idx="1404">
                  <c:v>2487.1821455094932</c:v>
                </c:pt>
                <c:pt idx="1405">
                  <c:v>2490.4894578707472</c:v>
                </c:pt>
                <c:pt idx="1406">
                  <c:v>2493.7985242112331</c:v>
                </c:pt>
                <c:pt idx="1407">
                  <c:v>2497.1093445309507</c:v>
                </c:pt>
                <c:pt idx="1408">
                  <c:v>2500.4219188298994</c:v>
                </c:pt>
                <c:pt idx="1409">
                  <c:v>2503.7362471080805</c:v>
                </c:pt>
                <c:pt idx="1410">
                  <c:v>2507.0523293654946</c:v>
                </c:pt>
                <c:pt idx="1411">
                  <c:v>2510.3701656021394</c:v>
                </c:pt>
                <c:pt idx="1412">
                  <c:v>2513.6897558180153</c:v>
                </c:pt>
                <c:pt idx="1413">
                  <c:v>2517.0111000131242</c:v>
                </c:pt>
                <c:pt idx="1414">
                  <c:v>2520.3341981874646</c:v>
                </c:pt>
                <c:pt idx="1415">
                  <c:v>2523.6590503410366</c:v>
                </c:pt>
                <c:pt idx="1416">
                  <c:v>2526.9856564738411</c:v>
                </c:pt>
                <c:pt idx="1417">
                  <c:v>2530.3140165858767</c:v>
                </c:pt>
                <c:pt idx="1418">
                  <c:v>2533.6441306771444</c:v>
                </c:pt>
                <c:pt idx="1419">
                  <c:v>2536.9759987476436</c:v>
                </c:pt>
                <c:pt idx="1420">
                  <c:v>2540.3096207973763</c:v>
                </c:pt>
                <c:pt idx="1421">
                  <c:v>2543.6449968263387</c:v>
                </c:pt>
                <c:pt idx="1422">
                  <c:v>2546.982126834534</c:v>
                </c:pt>
                <c:pt idx="1423">
                  <c:v>2550.3210108219614</c:v>
                </c:pt>
                <c:pt idx="1424">
                  <c:v>2553.661648788619</c:v>
                </c:pt>
                <c:pt idx="1425">
                  <c:v>2557.0040407345109</c:v>
                </c:pt>
                <c:pt idx="1426">
                  <c:v>2560.348186659633</c:v>
                </c:pt>
                <c:pt idx="1427">
                  <c:v>2563.6940865639872</c:v>
                </c:pt>
                <c:pt idx="1428">
                  <c:v>2569.6227208872233</c:v>
                </c:pt>
                <c:pt idx="1429">
                  <c:v>2572.973882729274</c:v>
                </c:pt>
                <c:pt idx="1430">
                  <c:v>2576.3267985505549</c:v>
                </c:pt>
                <c:pt idx="1431">
                  <c:v>2579.6814683510688</c:v>
                </c:pt>
                <c:pt idx="1432">
                  <c:v>2583.0378921308138</c:v>
                </c:pt>
                <c:pt idx="1433">
                  <c:v>2586.3960698897909</c:v>
                </c:pt>
                <c:pt idx="1434">
                  <c:v>2589.7560016280008</c:v>
                </c:pt>
                <c:pt idx="1435">
                  <c:v>2593.1176873454415</c:v>
                </c:pt>
                <c:pt idx="1436">
                  <c:v>2596.4811270421137</c:v>
                </c:pt>
                <c:pt idx="1437">
                  <c:v>2599.846320718018</c:v>
                </c:pt>
                <c:pt idx="1438">
                  <c:v>2603.2132683731547</c:v>
                </c:pt>
                <c:pt idx="1439">
                  <c:v>2606.5819700075235</c:v>
                </c:pt>
                <c:pt idx="1440">
                  <c:v>2609.9524256211234</c:v>
                </c:pt>
                <c:pt idx="1441">
                  <c:v>2613.3246352139554</c:v>
                </c:pt>
                <c:pt idx="1442">
                  <c:v>2616.6985987860185</c:v>
                </c:pt>
                <c:pt idx="1443">
                  <c:v>2620.074316337314</c:v>
                </c:pt>
                <c:pt idx="1444">
                  <c:v>2623.4517878678416</c:v>
                </c:pt>
                <c:pt idx="1445">
                  <c:v>2626.8310133776013</c:v>
                </c:pt>
                <c:pt idx="1446">
                  <c:v>2630.2119928665916</c:v>
                </c:pt>
                <c:pt idx="1447">
                  <c:v>2633.5947263348148</c:v>
                </c:pt>
                <c:pt idx="1448">
                  <c:v>2636.9792137822697</c:v>
                </c:pt>
                <c:pt idx="1449">
                  <c:v>2640.3654552089565</c:v>
                </c:pt>
                <c:pt idx="1450">
                  <c:v>2643.753450614875</c:v>
                </c:pt>
                <c:pt idx="1451">
                  <c:v>2647.143200000025</c:v>
                </c:pt>
                <c:pt idx="1452">
                  <c:v>2650.5347033644071</c:v>
                </c:pt>
                <c:pt idx="1453">
                  <c:v>2653.9279607080207</c:v>
                </c:pt>
                <c:pt idx="1454">
                  <c:v>2657.3229720308673</c:v>
                </c:pt>
                <c:pt idx="1455">
                  <c:v>2660.7197373329445</c:v>
                </c:pt>
                <c:pt idx="1456">
                  <c:v>2664.1182566142538</c:v>
                </c:pt>
                <c:pt idx="1457">
                  <c:v>2667.5185298747947</c:v>
                </c:pt>
                <c:pt idx="1458">
                  <c:v>2671.0031667118142</c:v>
                </c:pt>
                <c:pt idx="1459">
                  <c:v>2674.4896125461123</c:v>
                </c:pt>
                <c:pt idx="1460">
                  <c:v>2677.9778673776887</c:v>
                </c:pt>
                <c:pt idx="1461">
                  <c:v>2681.4679312065437</c:v>
                </c:pt>
                <c:pt idx="1462">
                  <c:v>2684.9598040326769</c:v>
                </c:pt>
                <c:pt idx="1463">
                  <c:v>2688.4534858560892</c:v>
                </c:pt>
                <c:pt idx="1464">
                  <c:v>2691.9489766767806</c:v>
                </c:pt>
                <c:pt idx="1465">
                  <c:v>2695.4462764947498</c:v>
                </c:pt>
                <c:pt idx="1466">
                  <c:v>2698.9453853099976</c:v>
                </c:pt>
                <c:pt idx="1467">
                  <c:v>2702.446303122525</c:v>
                </c:pt>
                <c:pt idx="1468">
                  <c:v>2705.9490299323297</c:v>
                </c:pt>
                <c:pt idx="1469">
                  <c:v>2709.453565739414</c:v>
                </c:pt>
                <c:pt idx="1470">
                  <c:v>2712.9599105437769</c:v>
                </c:pt>
                <c:pt idx="1471">
                  <c:v>2716.468064345418</c:v>
                </c:pt>
                <c:pt idx="1472">
                  <c:v>2719.9780271443374</c:v>
                </c:pt>
                <c:pt idx="1473">
                  <c:v>2723.4897989405358</c:v>
                </c:pt>
                <c:pt idx="1474">
                  <c:v>2727.0033797340143</c:v>
                </c:pt>
                <c:pt idx="1475">
                  <c:v>2733.2675408896357</c:v>
                </c:pt>
                <c:pt idx="1476">
                  <c:v>2736.7865486749488</c:v>
                </c:pt>
                <c:pt idx="1477">
                  <c:v>2740.3073654575401</c:v>
                </c:pt>
                <c:pt idx="1478">
                  <c:v>2745.0884650219573</c:v>
                </c:pt>
                <c:pt idx="1479">
                  <c:v>2749.8722001674191</c:v>
                </c:pt>
                <c:pt idx="1480">
                  <c:v>2754.6585708939247</c:v>
                </c:pt>
                <c:pt idx="1481">
                  <c:v>2759.4475772014766</c:v>
                </c:pt>
                <c:pt idx="1482">
                  <c:v>2764.2392190900732</c:v>
                </c:pt>
                <c:pt idx="1483">
                  <c:v>2769.0334965597172</c:v>
                </c:pt>
                <c:pt idx="1484">
                  <c:v>2773.8304096104025</c:v>
                </c:pt>
                <c:pt idx="1485">
                  <c:v>2778.6299582421357</c:v>
                </c:pt>
                <c:pt idx="1486">
                  <c:v>2783.4321424549134</c:v>
                </c:pt>
                <c:pt idx="1487">
                  <c:v>2788.2369622487349</c:v>
                </c:pt>
                <c:pt idx="1488">
                  <c:v>2793.0444176236042</c:v>
                </c:pt>
                <c:pt idx="1489">
                  <c:v>2797.8545085795172</c:v>
                </c:pt>
                <c:pt idx="1490">
                  <c:v>2802.6672351164743</c:v>
                </c:pt>
                <c:pt idx="1491">
                  <c:v>2807.4825972344779</c:v>
                </c:pt>
                <c:pt idx="1492">
                  <c:v>2812.3005949335266</c:v>
                </c:pt>
                <c:pt idx="1493">
                  <c:v>2817.1212282136203</c:v>
                </c:pt>
                <c:pt idx="1494">
                  <c:v>2821.9444970747595</c:v>
                </c:pt>
                <c:pt idx="1495">
                  <c:v>2826.7704015169438</c:v>
                </c:pt>
                <c:pt idx="1496">
                  <c:v>2831.5989415401714</c:v>
                </c:pt>
                <c:pt idx="1497">
                  <c:v>2836.4301171444463</c:v>
                </c:pt>
                <c:pt idx="1498">
                  <c:v>2841.2639283297667</c:v>
                </c:pt>
                <c:pt idx="1499">
                  <c:v>2846.1003750961313</c:v>
                </c:pt>
                <c:pt idx="1500">
                  <c:v>2850.9394574435396</c:v>
                </c:pt>
                <c:pt idx="1501">
                  <c:v>2855.7811753719948</c:v>
                </c:pt>
                <c:pt idx="1502">
                  <c:v>2860.625528881495</c:v>
                </c:pt>
                <c:pt idx="1503">
                  <c:v>2865.4725179720404</c:v>
                </c:pt>
                <c:pt idx="1504">
                  <c:v>2870.3221426436307</c:v>
                </c:pt>
                <c:pt idx="1505">
                  <c:v>2875.1744028962662</c:v>
                </c:pt>
                <c:pt idx="1506">
                  <c:v>2880.0292987299458</c:v>
                </c:pt>
                <c:pt idx="1507">
                  <c:v>2884.8868301446719</c:v>
                </c:pt>
                <c:pt idx="1508">
                  <c:v>2889.7469971404444</c:v>
                </c:pt>
                <c:pt idx="1509">
                  <c:v>2894.6097997172592</c:v>
                </c:pt>
                <c:pt idx="1510">
                  <c:v>2899.4752378751205</c:v>
                </c:pt>
                <c:pt idx="1511">
                  <c:v>2904.3433116140268</c:v>
                </c:pt>
                <c:pt idx="1512">
                  <c:v>2909.2140209339777</c:v>
                </c:pt>
                <c:pt idx="1513">
                  <c:v>2914.087365834976</c:v>
                </c:pt>
                <c:pt idx="1514">
                  <c:v>2918.963346317018</c:v>
                </c:pt>
                <c:pt idx="1515">
                  <c:v>2923.8419623801051</c:v>
                </c:pt>
                <c:pt idx="1516">
                  <c:v>2928.7232140242363</c:v>
                </c:pt>
                <c:pt idx="1517">
                  <c:v>2933.607101249414</c:v>
                </c:pt>
                <c:pt idx="1518">
                  <c:v>2938.4936240556376</c:v>
                </c:pt>
                <c:pt idx="1519">
                  <c:v>2943.382782442904</c:v>
                </c:pt>
                <c:pt idx="1520">
                  <c:v>2948.2745764112174</c:v>
                </c:pt>
                <c:pt idx="1521">
                  <c:v>2953.1690059605753</c:v>
                </c:pt>
                <c:pt idx="1522">
                  <c:v>2958.0660710909769</c:v>
                </c:pt>
                <c:pt idx="1523">
                  <c:v>2967.0996806717521</c:v>
                </c:pt>
                <c:pt idx="1524">
                  <c:v>2972.0046525452904</c:v>
                </c:pt>
                <c:pt idx="1525">
                  <c:v>2976.9122599998736</c:v>
                </c:pt>
                <c:pt idx="1526">
                  <c:v>2981.8225030355029</c:v>
                </c:pt>
                <c:pt idx="1527">
                  <c:v>2986.7353816521781</c:v>
                </c:pt>
                <c:pt idx="1528">
                  <c:v>2991.6508958498966</c:v>
                </c:pt>
                <c:pt idx="1529">
                  <c:v>2996.5690456286611</c:v>
                </c:pt>
                <c:pt idx="1530">
                  <c:v>3001.4898309884707</c:v>
                </c:pt>
                <c:pt idx="1531">
                  <c:v>3006.4132519293248</c:v>
                </c:pt>
                <c:pt idx="1532">
                  <c:v>3011.3393084512259</c:v>
                </c:pt>
                <c:pt idx="1533">
                  <c:v>3016.2680005541711</c:v>
                </c:pt>
                <c:pt idx="1534">
                  <c:v>3021.1993282381595</c:v>
                </c:pt>
                <c:pt idx="1535">
                  <c:v>3026.1332915031953</c:v>
                </c:pt>
                <c:pt idx="1536">
                  <c:v>3031.0698903492753</c:v>
                </c:pt>
                <c:pt idx="1537">
                  <c:v>3036.0091247764012</c:v>
                </c:pt>
                <c:pt idx="1538">
                  <c:v>3040.9509947845727</c:v>
                </c:pt>
                <c:pt idx="1539">
                  <c:v>3045.8955003737883</c:v>
                </c:pt>
                <c:pt idx="1540">
                  <c:v>3050.842641544049</c:v>
                </c:pt>
                <c:pt idx="1541">
                  <c:v>3055.7924182953548</c:v>
                </c:pt>
                <c:pt idx="1542">
                  <c:v>3060.7448306277074</c:v>
                </c:pt>
                <c:pt idx="1543">
                  <c:v>3065.6998785411042</c:v>
                </c:pt>
                <c:pt idx="1544">
                  <c:v>3070.6575620355452</c:v>
                </c:pt>
                <c:pt idx="1545">
                  <c:v>3075.6178811110317</c:v>
                </c:pt>
                <c:pt idx="1546">
                  <c:v>3080.5808357675642</c:v>
                </c:pt>
                <c:pt idx="1547">
                  <c:v>3085.5464260051413</c:v>
                </c:pt>
                <c:pt idx="1548">
                  <c:v>3090.5146518237639</c:v>
                </c:pt>
                <c:pt idx="1549">
                  <c:v>3095.4855132234316</c:v>
                </c:pt>
                <c:pt idx="1550">
                  <c:v>3100.4590102041434</c:v>
                </c:pt>
                <c:pt idx="1551">
                  <c:v>3105.4351427659012</c:v>
                </c:pt>
                <c:pt idx="1552">
                  <c:v>3110.4139109087046</c:v>
                </c:pt>
                <c:pt idx="1553">
                  <c:v>3115.3953146325525</c:v>
                </c:pt>
                <c:pt idx="1554">
                  <c:v>3120.379353937446</c:v>
                </c:pt>
                <c:pt idx="1555">
                  <c:v>3125.3660288233846</c:v>
                </c:pt>
                <c:pt idx="1556">
                  <c:v>3130.3553392903668</c:v>
                </c:pt>
                <c:pt idx="1557">
                  <c:v>3135.3472853383964</c:v>
                </c:pt>
                <c:pt idx="1558">
                  <c:v>3140.3418669674711</c:v>
                </c:pt>
                <c:pt idx="1559">
                  <c:v>3145.3390841775899</c:v>
                </c:pt>
                <c:pt idx="1560">
                  <c:v>3150.3389369687534</c:v>
                </c:pt>
                <c:pt idx="1561">
                  <c:v>3155.3414253409624</c:v>
                </c:pt>
                <c:pt idx="1562">
                  <c:v>3160.3465492942182</c:v>
                </c:pt>
                <c:pt idx="1563">
                  <c:v>3165.3543088285169</c:v>
                </c:pt>
                <c:pt idx="1564">
                  <c:v>3170.3647039438615</c:v>
                </c:pt>
                <c:pt idx="1565">
                  <c:v>3175.3777346402517</c:v>
                </c:pt>
                <c:pt idx="1566">
                  <c:v>3180.393400917686</c:v>
                </c:pt>
                <c:pt idx="1567">
                  <c:v>3185.4117027761677</c:v>
                </c:pt>
                <c:pt idx="1568">
                  <c:v>3190.4326402156935</c:v>
                </c:pt>
                <c:pt idx="1569">
                  <c:v>3199.7139944147107</c:v>
                </c:pt>
                <c:pt idx="1570">
                  <c:v>3204.7428385973717</c:v>
                </c:pt>
                <c:pt idx="1571">
                  <c:v>3209.7743183610792</c:v>
                </c:pt>
                <c:pt idx="1572">
                  <c:v>3214.8084337058285</c:v>
                </c:pt>
                <c:pt idx="1573">
                  <c:v>3219.8451846316257</c:v>
                </c:pt>
                <c:pt idx="1574">
                  <c:v>3224.884571138467</c:v>
                </c:pt>
                <c:pt idx="1575">
                  <c:v>3229.9265932263534</c:v>
                </c:pt>
                <c:pt idx="1576">
                  <c:v>3234.9712508952857</c:v>
                </c:pt>
                <c:pt idx="1577">
                  <c:v>3240.0185441452631</c:v>
                </c:pt>
                <c:pt idx="1578">
                  <c:v>3245.0684729762847</c:v>
                </c:pt>
                <c:pt idx="1579">
                  <c:v>3250.1210373883514</c:v>
                </c:pt>
                <c:pt idx="1580">
                  <c:v>3255.176237381464</c:v>
                </c:pt>
                <c:pt idx="1581">
                  <c:v>3260.2340729556222</c:v>
                </c:pt>
                <c:pt idx="1582">
                  <c:v>3265.2945441108245</c:v>
                </c:pt>
                <c:pt idx="1583">
                  <c:v>3270.3576508470733</c:v>
                </c:pt>
                <c:pt idx="1584">
                  <c:v>3275.4233931643648</c:v>
                </c:pt>
                <c:pt idx="1585">
                  <c:v>3280.4917710627042</c:v>
                </c:pt>
                <c:pt idx="1586">
                  <c:v>3285.5627845420881</c:v>
                </c:pt>
                <c:pt idx="1587">
                  <c:v>3290.6364336025163</c:v>
                </c:pt>
                <c:pt idx="1588">
                  <c:v>3295.712718243989</c:v>
                </c:pt>
                <c:pt idx="1589">
                  <c:v>3300.7916384665082</c:v>
                </c:pt>
                <c:pt idx="1590">
                  <c:v>3305.873194270072</c:v>
                </c:pt>
                <c:pt idx="1591">
                  <c:v>3310.9573856546813</c:v>
                </c:pt>
                <c:pt idx="1592">
                  <c:v>3316.0442126203352</c:v>
                </c:pt>
                <c:pt idx="1593">
                  <c:v>3321.133675167036</c:v>
                </c:pt>
                <c:pt idx="1594">
                  <c:v>3326.2257732947792</c:v>
                </c:pt>
                <c:pt idx="1595">
                  <c:v>3331.3205070035683</c:v>
                </c:pt>
                <c:pt idx="1596">
                  <c:v>3336.4178762934052</c:v>
                </c:pt>
                <c:pt idx="1597">
                  <c:v>3341.5178811642845</c:v>
                </c:pt>
                <c:pt idx="1598">
                  <c:v>3346.6205216162089</c:v>
                </c:pt>
                <c:pt idx="1599">
                  <c:v>3351.7257976491796</c:v>
                </c:pt>
                <c:pt idx="1600">
                  <c:v>6000</c:v>
                </c:pt>
              </c:numCache>
            </c:numRef>
          </c:xVal>
          <c:yVal>
            <c:numRef>
              <c:f>'Curves Lambda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A-7D10-4948-A02B-732F12A800BC}"/>
            </c:ext>
          </c:extLst>
        </c:ser>
        <c:ser>
          <c:idx val="8"/>
          <c:order val="11"/>
          <c:tx>
            <c:v>Indication</c:v>
          </c:tx>
          <c:spPr>
            <a:ln w="25400">
              <a:solidFill>
                <a:srgbClr val="FFFF00"/>
              </a:solidFill>
              <a:prstDash val="solid"/>
            </a:ln>
          </c:spPr>
          <c:marker>
            <c:symbol val="none"/>
          </c:marker>
          <c:xVal>
            <c:numRef>
              <c:f>'Curves Lambda train'!$Z$2:$Z$5000</c:f>
              <c:numCache>
                <c:formatCode>0.00</c:formatCode>
                <c:ptCount val="4999"/>
                <c:pt idx="400">
                  <c:v>108.8896506146054</c:v>
                </c:pt>
                <c:pt idx="401">
                  <c:v>226.6800688995458</c:v>
                </c:pt>
                <c:pt idx="402">
                  <c:v>234.83206343276873</c:v>
                </c:pt>
                <c:pt idx="403">
                  <c:v>241.39290025488506</c:v>
                </c:pt>
                <c:pt idx="404">
                  <c:v>247.12601486323607</c:v>
                </c:pt>
                <c:pt idx="405">
                  <c:v>252.32722001525269</c:v>
                </c:pt>
                <c:pt idx="406">
                  <c:v>257.14840343653896</c:v>
                </c:pt>
                <c:pt idx="407">
                  <c:v>261.67995941055312</c:v>
                </c:pt>
                <c:pt idx="408">
                  <c:v>265.98092593485751</c:v>
                </c:pt>
                <c:pt idx="409">
                  <c:v>270.01833156436902</c:v>
                </c:pt>
                <c:pt idx="410">
                  <c:v>274.90320513602592</c:v>
                </c:pt>
                <c:pt idx="411">
                  <c:v>280.14366032143869</c:v>
                </c:pt>
                <c:pt idx="412">
                  <c:v>285.19149845823824</c:v>
                </c:pt>
                <c:pt idx="413">
                  <c:v>290.07121787536988</c:v>
                </c:pt>
                <c:pt idx="414">
                  <c:v>294.80264782608731</c:v>
                </c:pt>
                <c:pt idx="415">
                  <c:v>299.40210254000897</c:v>
                </c:pt>
                <c:pt idx="416">
                  <c:v>303.88319294042668</c:v>
                </c:pt>
                <c:pt idx="417">
                  <c:v>308.25741246135658</c:v>
                </c:pt>
                <c:pt idx="418">
                  <c:v>312.53456931624373</c:v>
                </c:pt>
                <c:pt idx="419">
                  <c:v>316.72311168908243</c:v>
                </c:pt>
                <c:pt idx="420">
                  <c:v>320.83037656425529</c:v>
                </c:pt>
                <c:pt idx="421">
                  <c:v>324.86278301483702</c:v>
                </c:pt>
                <c:pt idx="422">
                  <c:v>328.82598437815687</c:v>
                </c:pt>
                <c:pt idx="423">
                  <c:v>332.72498951804806</c:v>
                </c:pt>
                <c:pt idx="424">
                  <c:v>336.56426051254084</c:v>
                </c:pt>
                <c:pt idx="425">
                  <c:v>340.34779213251022</c:v>
                </c:pt>
                <c:pt idx="426">
                  <c:v>344.07917709137848</c:v>
                </c:pt>
                <c:pt idx="427">
                  <c:v>347.76166005748735</c:v>
                </c:pt>
                <c:pt idx="428">
                  <c:v>351.39818270507561</c:v>
                </c:pt>
                <c:pt idx="429">
                  <c:v>354.99142155462289</c:v>
                </c:pt>
                <c:pt idx="430">
                  <c:v>358.54381996314294</c:v>
                </c:pt>
                <c:pt idx="431">
                  <c:v>362.05761533182971</c:v>
                </c:pt>
                <c:pt idx="432">
                  <c:v>365.53486237580245</c:v>
                </c:pt>
                <c:pt idx="433">
                  <c:v>368.97745312995539</c:v>
                </c:pt>
                <c:pt idx="434">
                  <c:v>372.38713423278512</c:v>
                </c:pt>
                <c:pt idx="435">
                  <c:v>375.76552192692941</c:v>
                </c:pt>
                <c:pt idx="436">
                  <c:v>379.1141151340272</c:v>
                </c:pt>
                <c:pt idx="437">
                  <c:v>382.43430689719003</c:v>
                </c:pt>
                <c:pt idx="438">
                  <c:v>385.72739443305278</c:v>
                </c:pt>
                <c:pt idx="439">
                  <c:v>388.99458799413168</c:v>
                </c:pt>
                <c:pt idx="440">
                  <c:v>392.23701870886759</c:v>
                </c:pt>
                <c:pt idx="441">
                  <c:v>396.0917607847806</c:v>
                </c:pt>
                <c:pt idx="442">
                  <c:v>399.28914892313321</c:v>
                </c:pt>
                <c:pt idx="443">
                  <c:v>402.46475871627649</c:v>
                </c:pt>
                <c:pt idx="444">
                  <c:v>405.61946722135548</c:v>
                </c:pt>
                <c:pt idx="445">
                  <c:v>408.75410044810224</c:v>
                </c:pt>
                <c:pt idx="446">
                  <c:v>411.86943735762929</c:v>
                </c:pt>
                <c:pt idx="447">
                  <c:v>414.96621346935234</c:v>
                </c:pt>
                <c:pt idx="448">
                  <c:v>418.04512412187853</c:v>
                </c:pt>
                <c:pt idx="449">
                  <c:v>421.10682742749066</c:v>
                </c:pt>
                <c:pt idx="450">
                  <c:v>424.15194695461184</c:v>
                </c:pt>
                <c:pt idx="451">
                  <c:v>427.1810741681756</c:v>
                </c:pt>
                <c:pt idx="452">
                  <c:v>430.19477065401179</c:v>
                </c:pt>
                <c:pt idx="453">
                  <c:v>433.19357015010121</c:v>
                </c:pt>
                <c:pt idx="454">
                  <c:v>436.17798040475441</c:v>
                </c:pt>
                <c:pt idx="455">
                  <c:v>439.14848487935114</c:v>
                </c:pt>
                <c:pt idx="456">
                  <c:v>442.10554431120306</c:v>
                </c:pt>
                <c:pt idx="457">
                  <c:v>445.04959815028968</c:v>
                </c:pt>
                <c:pt idx="458">
                  <c:v>447.98106588205496</c:v>
                </c:pt>
                <c:pt idx="459">
                  <c:v>450.90034824708243</c:v>
                </c:pt>
                <c:pt idx="460">
                  <c:v>453.80782836727946</c:v>
                </c:pt>
                <c:pt idx="461">
                  <c:v>456.7038727871543</c:v>
                </c:pt>
                <c:pt idx="462">
                  <c:v>459.58883243785817</c:v>
                </c:pt>
                <c:pt idx="463">
                  <c:v>462.46304353085543</c:v>
                </c:pt>
                <c:pt idx="464">
                  <c:v>465.32682838738344</c:v>
                </c:pt>
                <c:pt idx="465">
                  <c:v>468.18049620922915</c:v>
                </c:pt>
                <c:pt idx="466">
                  <c:v>471.02434379580416</c:v>
                </c:pt>
                <c:pt idx="467">
                  <c:v>473.85865621200492</c:v>
                </c:pt>
                <c:pt idx="468">
                  <c:v>476.68370741090814</c:v>
                </c:pt>
                <c:pt idx="469">
                  <c:v>479.49976081496925</c:v>
                </c:pt>
                <c:pt idx="470">
                  <c:v>482.30706985903765</c:v>
                </c:pt>
                <c:pt idx="471">
                  <c:v>485.10587849820342</c:v>
                </c:pt>
                <c:pt idx="472">
                  <c:v>487.89642168320688</c:v>
                </c:pt>
                <c:pt idx="473">
                  <c:v>490.67892580589807</c:v>
                </c:pt>
                <c:pt idx="474">
                  <c:v>493.45360911701368</c:v>
                </c:pt>
                <c:pt idx="475">
                  <c:v>496.220682118333</c:v>
                </c:pt>
                <c:pt idx="476">
                  <c:v>498.98034793110389</c:v>
                </c:pt>
                <c:pt idx="477">
                  <c:v>501.73280264246034</c:v>
                </c:pt>
                <c:pt idx="478">
                  <c:v>504.47823563141247</c:v>
                </c:pt>
                <c:pt idx="479">
                  <c:v>507.2168298758553</c:v>
                </c:pt>
                <c:pt idx="480">
                  <c:v>509.94876224192262</c:v>
                </c:pt>
                <c:pt idx="481">
                  <c:v>512.67420375690938</c:v>
                </c:pt>
                <c:pt idx="482">
                  <c:v>515.39331986687944</c:v>
                </c:pt>
                <c:pt idx="483">
                  <c:v>518.10627067999508</c:v>
                </c:pt>
                <c:pt idx="484">
                  <c:v>520.81321119651648</c:v>
                </c:pt>
                <c:pt idx="485">
                  <c:v>523.51429152635035</c:v>
                </c:pt>
                <c:pt idx="486">
                  <c:v>526.20965709495783</c:v>
                </c:pt>
                <c:pt idx="487">
                  <c:v>528.89944883837006</c:v>
                </c:pt>
                <c:pt idx="488">
                  <c:v>531.58380338800293</c:v>
                </c:pt>
                <c:pt idx="489">
                  <c:v>534.96610634869194</c:v>
                </c:pt>
                <c:pt idx="490">
                  <c:v>537.64135225505527</c:v>
                </c:pt>
                <c:pt idx="491">
                  <c:v>540.31154674250467</c:v>
                </c:pt>
                <c:pt idx="492">
                  <c:v>542.97681088964782</c:v>
                </c:pt>
                <c:pt idx="493">
                  <c:v>545.63726226244182</c:v>
                </c:pt>
                <c:pt idx="494">
                  <c:v>548.29301504976524</c:v>
                </c:pt>
                <c:pt idx="495">
                  <c:v>550.94418019241505</c:v>
                </c:pt>
                <c:pt idx="496">
                  <c:v>553.59086550591701</c:v>
                </c:pt>
                <c:pt idx="497">
                  <c:v>556.23317579750278</c:v>
                </c:pt>
                <c:pt idx="498">
                  <c:v>558.87121297758961</c:v>
                </c:pt>
                <c:pt idx="499">
                  <c:v>561.50507616607138</c:v>
                </c:pt>
                <c:pt idx="500">
                  <c:v>564.13486179371171</c:v>
                </c:pt>
                <c:pt idx="501">
                  <c:v>566.76066369891225</c:v>
                </c:pt>
                <c:pt idx="502">
                  <c:v>569.38257322010816</c:v>
                </c:pt>
                <c:pt idx="503">
                  <c:v>572.00067928402882</c:v>
                </c:pt>
                <c:pt idx="504">
                  <c:v>574.61506849004729</c:v>
                </c:pt>
                <c:pt idx="505">
                  <c:v>577.22582519082607</c:v>
                </c:pt>
                <c:pt idx="506">
                  <c:v>579.83303156945476</c:v>
                </c:pt>
                <c:pt idx="507">
                  <c:v>582.43676771326363</c:v>
                </c:pt>
                <c:pt idx="508">
                  <c:v>585.03711168448615</c:v>
                </c:pt>
                <c:pt idx="509">
                  <c:v>587.63413958793069</c:v>
                </c:pt>
                <c:pt idx="510">
                  <c:v>590.22792563581447</c:v>
                </c:pt>
                <c:pt idx="511">
                  <c:v>592.8185422099034</c:v>
                </c:pt>
                <c:pt idx="512">
                  <c:v>595.40605992109181</c:v>
                </c:pt>
                <c:pt idx="513">
                  <c:v>597.99054766654922</c:v>
                </c:pt>
                <c:pt idx="514">
                  <c:v>600.57207268455397</c:v>
                </c:pt>
                <c:pt idx="515">
                  <c:v>603.15070060712628</c:v>
                </c:pt>
                <c:pt idx="516">
                  <c:v>605.72649551056531</c:v>
                </c:pt>
                <c:pt idx="517">
                  <c:v>608.29951996399427</c:v>
                </c:pt>
                <c:pt idx="518">
                  <c:v>610.86983507600428</c:v>
                </c:pt>
                <c:pt idx="519">
                  <c:v>613.43750053948952</c:v>
                </c:pt>
                <c:pt idx="520">
                  <c:v>616.00257467475535</c:v>
                </c:pt>
                <c:pt idx="521">
                  <c:v>618.56511447098183</c:v>
                </c:pt>
                <c:pt idx="522">
                  <c:v>621.12517562611708</c:v>
                </c:pt>
                <c:pt idx="523">
                  <c:v>623.68281258527122</c:v>
                </c:pt>
                <c:pt idx="524">
                  <c:v>626.23807857768111</c:v>
                </c:pt>
                <c:pt idx="525">
                  <c:v>628.79102565230698</c:v>
                </c:pt>
                <c:pt idx="526">
                  <c:v>631.34170471212326</c:v>
                </c:pt>
                <c:pt idx="527">
                  <c:v>633.89016554716238</c:v>
                </c:pt>
                <c:pt idx="528">
                  <c:v>636.43645686636376</c:v>
                </c:pt>
                <c:pt idx="529">
                  <c:v>638.98062632828191</c:v>
                </c:pt>
                <c:pt idx="530">
                  <c:v>641.52272057070172</c:v>
                </c:pt>
                <c:pt idx="531">
                  <c:v>644.06278523920832</c:v>
                </c:pt>
                <c:pt idx="532">
                  <c:v>646.60086501475416</c:v>
                </c:pt>
                <c:pt idx="533">
                  <c:v>649.13700364027034</c:v>
                </c:pt>
                <c:pt idx="534">
                  <c:v>651.67124394635584</c:v>
                </c:pt>
                <c:pt idx="535">
                  <c:v>654.97137443414272</c:v>
                </c:pt>
                <c:pt idx="536">
                  <c:v>657.50331526821572</c:v>
                </c:pt>
                <c:pt idx="537">
                  <c:v>660.03348104457234</c:v>
                </c:pt>
                <c:pt idx="538">
                  <c:v>662.56191118430718</c:v>
                </c:pt>
                <c:pt idx="539">
                  <c:v>665.08864431212567</c:v>
                </c:pt>
                <c:pt idx="540">
                  <c:v>667.6137182772593</c:v>
                </c:pt>
                <c:pt idx="541">
                  <c:v>670.13717017369697</c:v>
                </c:pt>
                <c:pt idx="542">
                  <c:v>672.65903635975519</c:v>
                </c:pt>
                <c:pt idx="543">
                  <c:v>675.17935247701234</c:v>
                </c:pt>
                <c:pt idx="544">
                  <c:v>677.69815346863777</c:v>
                </c:pt>
                <c:pt idx="545">
                  <c:v>680.2154735971294</c:v>
                </c:pt>
                <c:pt idx="546">
                  <c:v>682.73134646149299</c:v>
                </c:pt>
                <c:pt idx="547">
                  <c:v>685.2458050138772</c:v>
                </c:pt>
                <c:pt idx="548">
                  <c:v>687.75888157568693</c:v>
                </c:pt>
                <c:pt idx="549">
                  <c:v>690.27060785319736</c:v>
                </c:pt>
                <c:pt idx="550">
                  <c:v>692.78101495268288</c:v>
                </c:pt>
                <c:pt idx="551">
                  <c:v>695.29013339508219</c:v>
                </c:pt>
                <c:pt idx="552">
                  <c:v>697.79799313021533</c:v>
                </c:pt>
                <c:pt idx="553">
                  <c:v>700.30462355056966</c:v>
                </c:pt>
                <c:pt idx="554">
                  <c:v>702.81005350467103</c:v>
                </c:pt>
                <c:pt idx="555">
                  <c:v>705.31431131005297</c:v>
                </c:pt>
                <c:pt idx="556">
                  <c:v>707.81742476584066</c:v>
                </c:pt>
                <c:pt idx="557">
                  <c:v>710.31942116496282</c:v>
                </c:pt>
                <c:pt idx="558">
                  <c:v>712.82032730600406</c:v>
                </c:pt>
                <c:pt idx="559">
                  <c:v>715.32016950471257</c:v>
                </c:pt>
                <c:pt idx="560">
                  <c:v>717.81897360517064</c:v>
                </c:pt>
                <c:pt idx="561">
                  <c:v>720.31676499064497</c:v>
                </c:pt>
                <c:pt idx="562">
                  <c:v>722.81356859412563</c:v>
                </c:pt>
                <c:pt idx="563">
                  <c:v>725.30940890856346</c:v>
                </c:pt>
                <c:pt idx="564">
                  <c:v>727.80430999681869</c:v>
                </c:pt>
                <c:pt idx="565">
                  <c:v>730.29829550132672</c:v>
                </c:pt>
                <c:pt idx="566">
                  <c:v>732.7913886534958</c:v>
                </c:pt>
                <c:pt idx="567">
                  <c:v>735.28361228284098</c:v>
                </c:pt>
                <c:pt idx="568">
                  <c:v>737.77498882586622</c:v>
                </c:pt>
                <c:pt idx="569">
                  <c:v>740.26554033470256</c:v>
                </c:pt>
                <c:pt idx="570">
                  <c:v>742.75528848550641</c:v>
                </c:pt>
                <c:pt idx="571">
                  <c:v>745.24425458663393</c:v>
                </c:pt>
                <c:pt idx="572">
                  <c:v>747.73245958659027</c:v>
                </c:pt>
                <c:pt idx="573">
                  <c:v>750.21992408176754</c:v>
                </c:pt>
                <c:pt idx="574">
                  <c:v>752.70666832397387</c:v>
                </c:pt>
                <c:pt idx="575">
                  <c:v>755.19271222776297</c:v>
                </c:pt>
                <c:pt idx="576">
                  <c:v>757.67807537756846</c:v>
                </c:pt>
                <c:pt idx="577">
                  <c:v>760.16277703465312</c:v>
                </c:pt>
                <c:pt idx="578">
                  <c:v>762.64683614387286</c:v>
                </c:pt>
                <c:pt idx="579">
                  <c:v>765.13027134026663</c:v>
                </c:pt>
                <c:pt idx="580">
                  <c:v>767.61310095547469</c:v>
                </c:pt>
                <c:pt idx="581">
                  <c:v>770.09534302399265</c:v>
                </c:pt>
                <c:pt idx="582">
                  <c:v>773.41062750377432</c:v>
                </c:pt>
                <c:pt idx="583">
                  <c:v>775.89311962530314</c:v>
                </c:pt>
                <c:pt idx="584">
                  <c:v>778.37507658091602</c:v>
                </c:pt>
                <c:pt idx="585">
                  <c:v>780.8565152759279</c:v>
                </c:pt>
                <c:pt idx="586">
                  <c:v>783.33745234746777</c:v>
                </c:pt>
                <c:pt idx="587">
                  <c:v>785.8179041698404</c:v>
                </c:pt>
                <c:pt idx="588">
                  <c:v>788.2978868597562</c:v>
                </c:pt>
                <c:pt idx="589">
                  <c:v>790.77741628142951</c:v>
                </c:pt>
                <c:pt idx="590">
                  <c:v>793.25650805155487</c:v>
                </c:pt>
                <c:pt idx="591">
                  <c:v>795.73517754415889</c:v>
                </c:pt>
                <c:pt idx="592">
                  <c:v>798.21343989533534</c:v>
                </c:pt>
                <c:pt idx="593">
                  <c:v>800.69131000786547</c:v>
                </c:pt>
                <c:pt idx="594">
                  <c:v>803.16880255572687</c:v>
                </c:pt>
                <c:pt idx="595">
                  <c:v>805.64593198849366</c:v>
                </c:pt>
                <c:pt idx="596">
                  <c:v>808.12271253563267</c:v>
                </c:pt>
                <c:pt idx="597">
                  <c:v>810.5991582106974</c:v>
                </c:pt>
                <c:pt idx="598">
                  <c:v>813.07528281542204</c:v>
                </c:pt>
                <c:pt idx="599">
                  <c:v>815.55109994372094</c:v>
                </c:pt>
                <c:pt idx="600">
                  <c:v>818.02662298559187</c:v>
                </c:pt>
                <c:pt idx="601">
                  <c:v>820.50186513093161</c:v>
                </c:pt>
                <c:pt idx="602">
                  <c:v>822.97683937326042</c:v>
                </c:pt>
                <c:pt idx="603">
                  <c:v>825.45155851336244</c:v>
                </c:pt>
                <c:pt idx="604">
                  <c:v>827.92603516284134</c:v>
                </c:pt>
                <c:pt idx="605">
                  <c:v>830.40028174759482</c:v>
                </c:pt>
                <c:pt idx="606">
                  <c:v>832.87431051121075</c:v>
                </c:pt>
                <c:pt idx="607">
                  <c:v>835.34813351828643</c:v>
                </c:pt>
                <c:pt idx="608">
                  <c:v>837.82176265767225</c:v>
                </c:pt>
                <c:pt idx="609">
                  <c:v>840.29520964564358</c:v>
                </c:pt>
                <c:pt idx="610">
                  <c:v>842.76848602900077</c:v>
                </c:pt>
                <c:pt idx="611">
                  <c:v>845.24160318810107</c:v>
                </c:pt>
                <c:pt idx="612">
                  <c:v>847.71457233982312</c:v>
                </c:pt>
                <c:pt idx="613">
                  <c:v>850.18740454046679</c:v>
                </c:pt>
                <c:pt idx="614">
                  <c:v>852.66011068858859</c:v>
                </c:pt>
                <c:pt idx="615">
                  <c:v>855.13270152777534</c:v>
                </c:pt>
                <c:pt idx="616">
                  <c:v>857.60518764935796</c:v>
                </c:pt>
                <c:pt idx="617">
                  <c:v>860.07757949506595</c:v>
                </c:pt>
                <c:pt idx="618">
                  <c:v>862.5498873596257</c:v>
                </c:pt>
                <c:pt idx="619">
                  <c:v>865.02212139330277</c:v>
                </c:pt>
                <c:pt idx="620">
                  <c:v>867.4942916043874</c:v>
                </c:pt>
                <c:pt idx="621">
                  <c:v>869.96640786163266</c:v>
                </c:pt>
                <c:pt idx="622">
                  <c:v>872.43847989663459</c:v>
                </c:pt>
                <c:pt idx="623">
                  <c:v>874.91051730616732</c:v>
                </c:pt>
                <c:pt idx="624">
                  <c:v>877.38252955446626</c:v>
                </c:pt>
                <c:pt idx="625">
                  <c:v>879.85452597546441</c:v>
                </c:pt>
                <c:pt idx="626">
                  <c:v>882.32651577498268</c:v>
                </c:pt>
                <c:pt idx="627">
                  <c:v>884.79850803287331</c:v>
                </c:pt>
                <c:pt idx="628">
                  <c:v>887.27051170512141</c:v>
                </c:pt>
                <c:pt idx="629">
                  <c:v>890.64201349686641</c:v>
                </c:pt>
                <c:pt idx="630">
                  <c:v>893.11543858173093</c:v>
                </c:pt>
                <c:pt idx="631">
                  <c:v>895.58890122606044</c:v>
                </c:pt>
                <c:pt idx="632">
                  <c:v>898.06240991052255</c:v>
                </c:pt>
                <c:pt idx="633">
                  <c:v>900.53597300179058</c:v>
                </c:pt>
                <c:pt idx="634">
                  <c:v>903.00959875440151</c:v>
                </c:pt>
                <c:pt idx="635">
                  <c:v>905.48329531257423</c:v>
                </c:pt>
                <c:pt idx="636">
                  <c:v>907.95707071199274</c:v>
                </c:pt>
                <c:pt idx="637">
                  <c:v>910.43093288155433</c:v>
                </c:pt>
                <c:pt idx="638">
                  <c:v>912.90488964508097</c:v>
                </c:pt>
                <c:pt idx="639">
                  <c:v>915.37894872300012</c:v>
                </c:pt>
                <c:pt idx="640">
                  <c:v>917.85311773399019</c:v>
                </c:pt>
                <c:pt idx="641">
                  <c:v>920.32740419659399</c:v>
                </c:pt>
                <c:pt idx="642">
                  <c:v>922.80181553080229</c:v>
                </c:pt>
                <c:pt idx="643">
                  <c:v>925.27635905960278</c:v>
                </c:pt>
                <c:pt idx="644">
                  <c:v>927.75104201050681</c:v>
                </c:pt>
                <c:pt idx="645">
                  <c:v>930.22587151703635</c:v>
                </c:pt>
                <c:pt idx="646">
                  <c:v>932.7008546201904</c:v>
                </c:pt>
                <c:pt idx="647">
                  <c:v>935.17599826988146</c:v>
                </c:pt>
                <c:pt idx="648">
                  <c:v>937.65130932634111</c:v>
                </c:pt>
                <c:pt idx="649">
                  <c:v>940.12679456150454</c:v>
                </c:pt>
                <c:pt idx="650">
                  <c:v>942.60246066036473</c:v>
                </c:pt>
                <c:pt idx="651">
                  <c:v>945.07831422230151</c:v>
                </c:pt>
                <c:pt idx="652">
                  <c:v>947.55436176238891</c:v>
                </c:pt>
                <c:pt idx="653">
                  <c:v>950.03060971267314</c:v>
                </c:pt>
                <c:pt idx="654">
                  <c:v>952.50706442343221</c:v>
                </c:pt>
                <c:pt idx="655">
                  <c:v>954.98373216440666</c:v>
                </c:pt>
                <c:pt idx="656">
                  <c:v>957.46061912601158</c:v>
                </c:pt>
                <c:pt idx="657">
                  <c:v>959.93773142052601</c:v>
                </c:pt>
                <c:pt idx="658">
                  <c:v>962.41507508325662</c:v>
                </c:pt>
                <c:pt idx="659">
                  <c:v>964.89265607368623</c:v>
                </c:pt>
                <c:pt idx="660">
                  <c:v>967.37048027659546</c:v>
                </c:pt>
                <c:pt idx="661">
                  <c:v>969.84855350316843</c:v>
                </c:pt>
                <c:pt idx="662">
                  <c:v>972.32688149207627</c:v>
                </c:pt>
                <c:pt idx="663">
                  <c:v>974.80546991054064</c:v>
                </c:pt>
                <c:pt idx="664">
                  <c:v>977.28432435538093</c:v>
                </c:pt>
                <c:pt idx="665">
                  <c:v>979.76345035403892</c:v>
                </c:pt>
                <c:pt idx="666">
                  <c:v>982.24285336558864</c:v>
                </c:pt>
                <c:pt idx="667">
                  <c:v>984.72253878172614</c:v>
                </c:pt>
                <c:pt idx="668">
                  <c:v>987.20251192774208</c:v>
                </c:pt>
                <c:pt idx="669">
                  <c:v>989.68277806347851</c:v>
                </c:pt>
                <c:pt idx="670">
                  <c:v>992.16334238426589</c:v>
                </c:pt>
                <c:pt idx="671">
                  <c:v>994.64421002184781</c:v>
                </c:pt>
                <c:pt idx="672">
                  <c:v>997.12538604528572</c:v>
                </c:pt>
                <c:pt idx="673">
                  <c:v>999.60687546185</c:v>
                </c:pt>
                <c:pt idx="674">
                  <c:v>1002.0886832178965</c:v>
                </c:pt>
                <c:pt idx="675">
                  <c:v>1004.5708141997227</c:v>
                </c:pt>
                <c:pt idx="676">
                  <c:v>1007.0532732344179</c:v>
                </c:pt>
                <c:pt idx="677">
                  <c:v>1010.5027808192879</c:v>
                </c:pt>
                <c:pt idx="678">
                  <c:v>1012.9872824094591</c:v>
                </c:pt>
                <c:pt idx="679">
                  <c:v>1015.4721261867372</c:v>
                </c:pt>
                <c:pt idx="680">
                  <c:v>1017.9573167495342</c:v>
                </c:pt>
                <c:pt idx="681">
                  <c:v>1020.442858641067</c:v>
                </c:pt>
                <c:pt idx="682">
                  <c:v>1022.9287563501173</c:v>
                </c:pt>
                <c:pt idx="683">
                  <c:v>1025.4150143117836</c:v>
                </c:pt>
                <c:pt idx="684">
                  <c:v>1027.9016369082174</c:v>
                </c:pt>
                <c:pt idx="685">
                  <c:v>1030.3886284693474</c:v>
                </c:pt>
                <c:pt idx="686">
                  <c:v>1032.8759932735934</c:v>
                </c:pt>
                <c:pt idx="687">
                  <c:v>1035.3637355485662</c:v>
                </c:pt>
                <c:pt idx="688">
                  <c:v>1037.8518594717568</c:v>
                </c:pt>
                <c:pt idx="689">
                  <c:v>1040.3403691712163</c:v>
                </c:pt>
                <c:pt idx="690">
                  <c:v>1042.8292687262192</c:v>
                </c:pt>
                <c:pt idx="691">
                  <c:v>1045.3185621679224</c:v>
                </c:pt>
                <c:pt idx="692">
                  <c:v>1047.8082534800085</c:v>
                </c:pt>
                <c:pt idx="693">
                  <c:v>1050.2983465993211</c:v>
                </c:pt>
                <c:pt idx="694">
                  <c:v>1052.7888454164895</c:v>
                </c:pt>
                <c:pt idx="695">
                  <c:v>1055.2797537765412</c:v>
                </c:pt>
                <c:pt idx="696">
                  <c:v>1057.7710754795087</c:v>
                </c:pt>
                <c:pt idx="697">
                  <c:v>1060.2628142810222</c:v>
                </c:pt>
                <c:pt idx="698">
                  <c:v>1062.7549738928947</c:v>
                </c:pt>
                <c:pt idx="699">
                  <c:v>1065.2475579837001</c:v>
                </c:pt>
                <c:pt idx="700">
                  <c:v>1067.740570179335</c:v>
                </c:pt>
                <c:pt idx="701">
                  <c:v>1070.2340140635824</c:v>
                </c:pt>
                <c:pt idx="702">
                  <c:v>1072.7278931786545</c:v>
                </c:pt>
                <c:pt idx="703">
                  <c:v>1075.2222110257367</c:v>
                </c:pt>
                <c:pt idx="704">
                  <c:v>1077.7169710655178</c:v>
                </c:pt>
                <c:pt idx="705">
                  <c:v>1080.2121767187125</c:v>
                </c:pt>
                <c:pt idx="706">
                  <c:v>1082.7078313665779</c:v>
                </c:pt>
                <c:pt idx="707">
                  <c:v>1085.2039383514202</c:v>
                </c:pt>
                <c:pt idx="708">
                  <c:v>1087.7005009770917</c:v>
                </c:pt>
                <c:pt idx="709">
                  <c:v>1090.1975225094861</c:v>
                </c:pt>
                <c:pt idx="710">
                  <c:v>1092.6950061770183</c:v>
                </c:pt>
                <c:pt idx="711">
                  <c:v>1095.1929551711034</c:v>
                </c:pt>
                <c:pt idx="712">
                  <c:v>1097.6913726466246</c:v>
                </c:pt>
                <c:pt idx="713">
                  <c:v>1100.1902617223955</c:v>
                </c:pt>
                <c:pt idx="714">
                  <c:v>1102.6896254816145</c:v>
                </c:pt>
                <c:pt idx="715">
                  <c:v>1105.1894669723124</c:v>
                </c:pt>
                <c:pt idx="716">
                  <c:v>1107.6897892077943</c:v>
                </c:pt>
                <c:pt idx="717">
                  <c:v>1110.190595167074</c:v>
                </c:pt>
                <c:pt idx="718">
                  <c:v>1112.6918877953005</c:v>
                </c:pt>
                <c:pt idx="719">
                  <c:v>1115.1936700041811</c:v>
                </c:pt>
                <c:pt idx="720">
                  <c:v>1117.6959446723943</c:v>
                </c:pt>
                <c:pt idx="721">
                  <c:v>1120.1987146460019</c:v>
                </c:pt>
                <c:pt idx="722">
                  <c:v>1122.7019827388488</c:v>
                </c:pt>
                <c:pt idx="723">
                  <c:v>1126.2369609168368</c:v>
                </c:pt>
                <c:pt idx="724">
                  <c:v>1128.7426057639873</c:v>
                </c:pt>
                <c:pt idx="725">
                  <c:v>1131.2487569825553</c:v>
                </c:pt>
                <c:pt idx="726">
                  <c:v>1133.7554172614309</c:v>
                </c:pt>
                <c:pt idx="727">
                  <c:v>1136.2625892592168</c:v>
                </c:pt>
                <c:pt idx="728">
                  <c:v>1138.770275604591</c:v>
                </c:pt>
                <c:pt idx="729">
                  <c:v>1141.2784788966751</c:v>
                </c:pt>
                <c:pt idx="730">
                  <c:v>1143.7872017053896</c:v>
                </c:pt>
                <c:pt idx="731">
                  <c:v>1146.2964465718055</c:v>
                </c:pt>
                <c:pt idx="732">
                  <c:v>1148.8062160084944</c:v>
                </c:pt>
                <c:pt idx="733">
                  <c:v>1151.3165124998677</c:v>
                </c:pt>
                <c:pt idx="734">
                  <c:v>1153.8273385025163</c:v>
                </c:pt>
                <c:pt idx="735">
                  <c:v>1156.3386964455419</c:v>
                </c:pt>
                <c:pt idx="736">
                  <c:v>1158.8505887308852</c:v>
                </c:pt>
                <c:pt idx="737">
                  <c:v>1161.3630177336499</c:v>
                </c:pt>
                <c:pt idx="738">
                  <c:v>1163.8759858024189</c:v>
                </c:pt>
                <c:pt idx="739">
                  <c:v>1166.3894952595697</c:v>
                </c:pt>
                <c:pt idx="740">
                  <c:v>1168.9035484015842</c:v>
                </c:pt>
                <c:pt idx="741">
                  <c:v>1171.4181474993543</c:v>
                </c:pt>
                <c:pt idx="742">
                  <c:v>1173.9332947984797</c:v>
                </c:pt>
                <c:pt idx="743">
                  <c:v>1176.4489925195674</c:v>
                </c:pt>
                <c:pt idx="744">
                  <c:v>1178.9652428585237</c:v>
                </c:pt>
                <c:pt idx="745">
                  <c:v>1181.4820479868411</c:v>
                </c:pt>
                <c:pt idx="746">
                  <c:v>1183.9994100518841</c:v>
                </c:pt>
                <c:pt idx="747">
                  <c:v>1186.5173311771682</c:v>
                </c:pt>
                <c:pt idx="748">
                  <c:v>1189.0358134626376</c:v>
                </c:pt>
                <c:pt idx="749">
                  <c:v>1191.5548589849373</c:v>
                </c:pt>
                <c:pt idx="750">
                  <c:v>1194.0744697976804</c:v>
                </c:pt>
                <c:pt idx="751">
                  <c:v>1196.5946479317163</c:v>
                </c:pt>
                <c:pt idx="752">
                  <c:v>1199.1153953953897</c:v>
                </c:pt>
                <c:pt idx="753">
                  <c:v>1201.6367141747985</c:v>
                </c:pt>
                <c:pt idx="754">
                  <c:v>1204.1586062340505</c:v>
                </c:pt>
                <c:pt idx="755">
                  <c:v>1206.6810735155109</c:v>
                </c:pt>
                <c:pt idx="756">
                  <c:v>1209.204117940053</c:v>
                </c:pt>
                <c:pt idx="757">
                  <c:v>1211.7277414073003</c:v>
                </c:pt>
                <c:pt idx="758">
                  <c:v>1214.2519457958674</c:v>
                </c:pt>
                <c:pt idx="759">
                  <c:v>1216.7767329635988</c:v>
                </c:pt>
                <c:pt idx="760">
                  <c:v>1219.3021047478014</c:v>
                </c:pt>
                <c:pt idx="761">
                  <c:v>1221.8280629654778</c:v>
                </c:pt>
                <c:pt idx="762">
                  <c:v>1224.3546094135531</c:v>
                </c:pt>
                <c:pt idx="763">
                  <c:v>1226.8817458690999</c:v>
                </c:pt>
                <c:pt idx="764">
                  <c:v>1229.40947408956</c:v>
                </c:pt>
                <c:pt idx="765">
                  <c:v>1231.9377958129662</c:v>
                </c:pt>
                <c:pt idx="766">
                  <c:v>1234.466712758154</c:v>
                </c:pt>
                <c:pt idx="767">
                  <c:v>1236.9962266249795</c:v>
                </c:pt>
                <c:pt idx="768">
                  <c:v>1239.5263390945263</c:v>
                </c:pt>
                <c:pt idx="769">
                  <c:v>1242.0570518293148</c:v>
                </c:pt>
                <c:pt idx="770">
                  <c:v>1245.6854413138392</c:v>
                </c:pt>
                <c:pt idx="771">
                  <c:v>1248.2187316946195</c:v>
                </c:pt>
                <c:pt idx="772">
                  <c:v>1250.7526272188616</c:v>
                </c:pt>
                <c:pt idx="773">
                  <c:v>1253.2871294768552</c:v>
                </c:pt>
                <c:pt idx="774">
                  <c:v>1255.8222400413276</c:v>
                </c:pt>
                <c:pt idx="775">
                  <c:v>1258.3579604676315</c:v>
                </c:pt>
                <c:pt idx="776">
                  <c:v>1260.8942922939375</c:v>
                </c:pt>
                <c:pt idx="777">
                  <c:v>1263.4312370414195</c:v>
                </c:pt>
                <c:pt idx="778">
                  <c:v>1265.9687962144394</c:v>
                </c:pt>
                <c:pt idx="779">
                  <c:v>1268.5069713007308</c:v>
                </c:pt>
                <c:pt idx="780">
                  <c:v>1271.0457637715765</c:v>
                </c:pt>
                <c:pt idx="781">
                  <c:v>1273.5851750819884</c:v>
                </c:pt>
                <c:pt idx="782">
                  <c:v>1276.1252066708823</c:v>
                </c:pt>
                <c:pt idx="783">
                  <c:v>1278.6658599612488</c:v>
                </c:pt>
                <c:pt idx="784">
                  <c:v>1281.2071363603279</c:v>
                </c:pt>
                <c:pt idx="785">
                  <c:v>1283.7490372597749</c:v>
                </c:pt>
                <c:pt idx="786">
                  <c:v>1286.291564035829</c:v>
                </c:pt>
                <c:pt idx="787">
                  <c:v>1288.8347180494752</c:v>
                </c:pt>
                <c:pt idx="788">
                  <c:v>1291.3785006466094</c:v>
                </c:pt>
                <c:pt idx="789">
                  <c:v>1293.9229131581978</c:v>
                </c:pt>
                <c:pt idx="790">
                  <c:v>1296.4679569004347</c:v>
                </c:pt>
                <c:pt idx="791">
                  <c:v>1299.013633174899</c:v>
                </c:pt>
                <c:pt idx="792">
                  <c:v>1301.55994326871</c:v>
                </c:pt>
                <c:pt idx="793">
                  <c:v>1304.1068884546785</c:v>
                </c:pt>
                <c:pt idx="794">
                  <c:v>1306.654469991458</c:v>
                </c:pt>
                <c:pt idx="795">
                  <c:v>1309.2026891236933</c:v>
                </c:pt>
                <c:pt idx="796">
                  <c:v>1311.7515470821666</c:v>
                </c:pt>
                <c:pt idx="797">
                  <c:v>1314.3545714745042</c:v>
                </c:pt>
                <c:pt idx="798">
                  <c:v>1317.4825126093792</c:v>
                </c:pt>
                <c:pt idx="799">
                  <c:v>1320.6127515948058</c:v>
                </c:pt>
                <c:pt idx="800">
                  <c:v>1323.7452884373606</c:v>
                </c:pt>
                <c:pt idx="801">
                  <c:v>1326.7584686907778</c:v>
                </c:pt>
                <c:pt idx="802">
                  <c:v>1329.1544591696913</c:v>
                </c:pt>
                <c:pt idx="803">
                  <c:v>1331.5518218497809</c:v>
                </c:pt>
                <c:pt idx="804">
                  <c:v>1333.9505567310471</c:v>
                </c:pt>
                <c:pt idx="805">
                  <c:v>1336.3506638134891</c:v>
                </c:pt>
                <c:pt idx="806">
                  <c:v>1338.7521430971071</c:v>
                </c:pt>
                <c:pt idx="807">
                  <c:v>1341.1549945819015</c:v>
                </c:pt>
                <c:pt idx="808">
                  <c:v>1343.559218267872</c:v>
                </c:pt>
                <c:pt idx="809">
                  <c:v>1345.9648141550188</c:v>
                </c:pt>
                <c:pt idx="810">
                  <c:v>1348.3717822433414</c:v>
                </c:pt>
                <c:pt idx="811">
                  <c:v>1350.7801225328401</c:v>
                </c:pt>
                <c:pt idx="812">
                  <c:v>1353.1898350235153</c:v>
                </c:pt>
                <c:pt idx="813">
                  <c:v>1355.6009197153664</c:v>
                </c:pt>
                <c:pt idx="814">
                  <c:v>1358.0133766083941</c:v>
                </c:pt>
                <c:pt idx="815">
                  <c:v>1360.4272057025973</c:v>
                </c:pt>
                <c:pt idx="816">
                  <c:v>1362.8424069979769</c:v>
                </c:pt>
                <c:pt idx="817">
                  <c:v>1366.4219209913192</c:v>
                </c:pt>
                <c:pt idx="818">
                  <c:v>1368.8412388902275</c:v>
                </c:pt>
                <c:pt idx="819">
                  <c:v>1371.2619289903114</c:v>
                </c:pt>
                <c:pt idx="820">
                  <c:v>1373.6839912915716</c:v>
                </c:pt>
                <c:pt idx="821">
                  <c:v>1376.1074257940083</c:v>
                </c:pt>
                <c:pt idx="822">
                  <c:v>1378.5322324976212</c:v>
                </c:pt>
                <c:pt idx="823">
                  <c:v>1380.9584114024101</c:v>
                </c:pt>
                <c:pt idx="824">
                  <c:v>1383.3859625083751</c:v>
                </c:pt>
                <c:pt idx="825">
                  <c:v>1385.8148858155159</c:v>
                </c:pt>
                <c:pt idx="826">
                  <c:v>1388.2451813238333</c:v>
                </c:pt>
                <c:pt idx="827">
                  <c:v>1390.6768490333268</c:v>
                </c:pt>
                <c:pt idx="828">
                  <c:v>1393.1098889439963</c:v>
                </c:pt>
                <c:pt idx="829">
                  <c:v>1395.5443010558422</c:v>
                </c:pt>
                <c:pt idx="830">
                  <c:v>1397.9800853688639</c:v>
                </c:pt>
                <c:pt idx="831">
                  <c:v>1400.4172418830622</c:v>
                </c:pt>
                <c:pt idx="832">
                  <c:v>1402.8557705984363</c:v>
                </c:pt>
                <c:pt idx="833">
                  <c:v>1405.2956715149867</c:v>
                </c:pt>
                <c:pt idx="834">
                  <c:v>1407.7369446327129</c:v>
                </c:pt>
                <c:pt idx="835">
                  <c:v>1410.1795899516158</c:v>
                </c:pt>
                <c:pt idx="836">
                  <c:v>1412.6236074716944</c:v>
                </c:pt>
                <c:pt idx="837">
                  <c:v>1415.0689971929496</c:v>
                </c:pt>
                <c:pt idx="838">
                  <c:v>1417.5157591153804</c:v>
                </c:pt>
                <c:pt idx="839">
                  <c:v>1419.9638932389878</c:v>
                </c:pt>
                <c:pt idx="840">
                  <c:v>1422.4133995637712</c:v>
                </c:pt>
                <c:pt idx="841">
                  <c:v>1424.8642780897308</c:v>
                </c:pt>
                <c:pt idx="842">
                  <c:v>1427.3165288168661</c:v>
                </c:pt>
                <c:pt idx="843">
                  <c:v>1429.7701517451781</c:v>
                </c:pt>
                <c:pt idx="844">
                  <c:v>1432.2251468746663</c:v>
                </c:pt>
                <c:pt idx="845">
                  <c:v>1434.6815142053301</c:v>
                </c:pt>
                <c:pt idx="846">
                  <c:v>1437.1392537371705</c:v>
                </c:pt>
                <c:pt idx="847">
                  <c:v>1439.5983654701868</c:v>
                </c:pt>
                <c:pt idx="848">
                  <c:v>1442.0588494043795</c:v>
                </c:pt>
                <c:pt idx="849">
                  <c:v>1444.5207055397482</c:v>
                </c:pt>
                <c:pt idx="850">
                  <c:v>1446.9839338762931</c:v>
                </c:pt>
                <c:pt idx="851">
                  <c:v>1449.4485344140139</c:v>
                </c:pt>
                <c:pt idx="852">
                  <c:v>1451.9145071529113</c:v>
                </c:pt>
                <c:pt idx="853">
                  <c:v>1454.3818520929847</c:v>
                </c:pt>
                <c:pt idx="854">
                  <c:v>1456.8505692342342</c:v>
                </c:pt>
                <c:pt idx="855">
                  <c:v>1459.3206585766595</c:v>
                </c:pt>
                <c:pt idx="856">
                  <c:v>1461.7921201202614</c:v>
                </c:pt>
                <c:pt idx="857">
                  <c:v>1464.2649538650394</c:v>
                </c:pt>
                <c:pt idx="858">
                  <c:v>1466.7391598109937</c:v>
                </c:pt>
                <c:pt idx="859">
                  <c:v>1469.2147379581238</c:v>
                </c:pt>
                <c:pt idx="860">
                  <c:v>1471.6916883064298</c:v>
                </c:pt>
                <c:pt idx="861">
                  <c:v>1474.1700108559126</c:v>
                </c:pt>
                <c:pt idx="862">
                  <c:v>1476.6497056065712</c:v>
                </c:pt>
                <c:pt idx="863">
                  <c:v>1479.1307725584061</c:v>
                </c:pt>
                <c:pt idx="864">
                  <c:v>1482.8420178646584</c:v>
                </c:pt>
                <c:pt idx="865">
                  <c:v>1485.3272014200218</c:v>
                </c:pt>
                <c:pt idx="866">
                  <c:v>1487.8137571765608</c:v>
                </c:pt>
                <c:pt idx="867">
                  <c:v>1490.3016851342763</c:v>
                </c:pt>
                <c:pt idx="868">
                  <c:v>1492.790985293168</c:v>
                </c:pt>
                <c:pt idx="869">
                  <c:v>1495.2816576532362</c:v>
                </c:pt>
                <c:pt idx="870">
                  <c:v>1497.7737022144802</c:v>
                </c:pt>
                <c:pt idx="871">
                  <c:v>1500.2671189769003</c:v>
                </c:pt>
                <c:pt idx="872">
                  <c:v>1502.7619079404967</c:v>
                </c:pt>
                <c:pt idx="873">
                  <c:v>1505.258069105269</c:v>
                </c:pt>
                <c:pt idx="874">
                  <c:v>1507.7556024712176</c:v>
                </c:pt>
                <c:pt idx="875">
                  <c:v>1510.2545080383422</c:v>
                </c:pt>
                <c:pt idx="876">
                  <c:v>1512.7547858066432</c:v>
                </c:pt>
                <c:pt idx="877">
                  <c:v>1515.2564357761203</c:v>
                </c:pt>
                <c:pt idx="878">
                  <c:v>1517.7594579467736</c:v>
                </c:pt>
                <c:pt idx="879">
                  <c:v>1520.2638523186029</c:v>
                </c:pt>
                <c:pt idx="880">
                  <c:v>1522.7696188916082</c:v>
                </c:pt>
                <c:pt idx="881">
                  <c:v>1525.2767576657898</c:v>
                </c:pt>
                <c:pt idx="882">
                  <c:v>1527.7852686411479</c:v>
                </c:pt>
                <c:pt idx="883">
                  <c:v>1530.2951518176817</c:v>
                </c:pt>
                <c:pt idx="884">
                  <c:v>1532.8064071953918</c:v>
                </c:pt>
                <c:pt idx="885">
                  <c:v>1535.3190347742782</c:v>
                </c:pt>
                <c:pt idx="886">
                  <c:v>1537.8330345543404</c:v>
                </c:pt>
                <c:pt idx="887">
                  <c:v>1540.348406535579</c:v>
                </c:pt>
                <c:pt idx="888">
                  <c:v>1542.8651507179934</c:v>
                </c:pt>
                <c:pt idx="889">
                  <c:v>1545.3832671015844</c:v>
                </c:pt>
                <c:pt idx="890">
                  <c:v>1547.9027556863514</c:v>
                </c:pt>
                <c:pt idx="891">
                  <c:v>1550.4236164722943</c:v>
                </c:pt>
                <c:pt idx="892">
                  <c:v>1552.9458494594139</c:v>
                </c:pt>
                <c:pt idx="893">
                  <c:v>1555.4694546477092</c:v>
                </c:pt>
                <c:pt idx="894">
                  <c:v>1557.994432037181</c:v>
                </c:pt>
                <c:pt idx="895">
                  <c:v>1560.5207816278285</c:v>
                </c:pt>
                <c:pt idx="896">
                  <c:v>1563.0485034196524</c:v>
                </c:pt>
                <c:pt idx="897">
                  <c:v>1565.5775974126525</c:v>
                </c:pt>
                <c:pt idx="898">
                  <c:v>1568.1080636068286</c:v>
                </c:pt>
                <c:pt idx="899">
                  <c:v>1570.6399020021809</c:v>
                </c:pt>
                <c:pt idx="900">
                  <c:v>1573.1731125987094</c:v>
                </c:pt>
                <c:pt idx="901">
                  <c:v>1575.7076953964138</c:v>
                </c:pt>
                <c:pt idx="902">
                  <c:v>1578.2436503952949</c:v>
                </c:pt>
                <c:pt idx="903">
                  <c:v>1580.7809775953515</c:v>
                </c:pt>
                <c:pt idx="904">
                  <c:v>1583.3196769965846</c:v>
                </c:pt>
                <c:pt idx="905">
                  <c:v>1585.859748598994</c:v>
                </c:pt>
                <c:pt idx="906">
                  <c:v>1588.4011924025795</c:v>
                </c:pt>
                <c:pt idx="907">
                  <c:v>1590.9440084073412</c:v>
                </c:pt>
                <c:pt idx="908">
                  <c:v>1593.4881966132787</c:v>
                </c:pt>
                <c:pt idx="909">
                  <c:v>1596.0337570203924</c:v>
                </c:pt>
                <c:pt idx="910">
                  <c:v>1598.5806896286822</c:v>
                </c:pt>
                <c:pt idx="911">
                  <c:v>1601.1289944381483</c:v>
                </c:pt>
                <c:pt idx="912">
                  <c:v>1604.9747154596637</c:v>
                </c:pt>
                <c:pt idx="913">
                  <c:v>1607.5271368726578</c:v>
                </c:pt>
                <c:pt idx="914">
                  <c:v>1610.0809304868289</c:v>
                </c:pt>
                <c:pt idx="915">
                  <c:v>1612.6360963021757</c:v>
                </c:pt>
                <c:pt idx="916">
                  <c:v>1615.1926343186985</c:v>
                </c:pt>
                <c:pt idx="917">
                  <c:v>1617.7505445363977</c:v>
                </c:pt>
                <c:pt idx="918">
                  <c:v>1620.3098269552727</c:v>
                </c:pt>
                <c:pt idx="919">
                  <c:v>1622.8704815753247</c:v>
                </c:pt>
                <c:pt idx="920">
                  <c:v>1625.4325083965521</c:v>
                </c:pt>
                <c:pt idx="921">
                  <c:v>1627.9959074189558</c:v>
                </c:pt>
                <c:pt idx="922">
                  <c:v>1630.5606786425355</c:v>
                </c:pt>
                <c:pt idx="923">
                  <c:v>1633.1268220672919</c:v>
                </c:pt>
                <c:pt idx="924">
                  <c:v>1635.694337693224</c:v>
                </c:pt>
                <c:pt idx="925">
                  <c:v>1638.2632255203325</c:v>
                </c:pt>
                <c:pt idx="926">
                  <c:v>1640.8334855486169</c:v>
                </c:pt>
                <c:pt idx="927">
                  <c:v>1643.4051177780775</c:v>
                </c:pt>
                <c:pt idx="928">
                  <c:v>1645.9781222087142</c:v>
                </c:pt>
                <c:pt idx="929">
                  <c:v>1648.5524988405273</c:v>
                </c:pt>
                <c:pt idx="930">
                  <c:v>1651.1282476735164</c:v>
                </c:pt>
                <c:pt idx="931">
                  <c:v>1653.7053687076814</c:v>
                </c:pt>
                <c:pt idx="932">
                  <c:v>1656.2838619430231</c:v>
                </c:pt>
                <c:pt idx="933">
                  <c:v>1658.8637273795405</c:v>
                </c:pt>
                <c:pt idx="934">
                  <c:v>1661.4449650172342</c:v>
                </c:pt>
                <c:pt idx="935">
                  <c:v>1664.0275748561037</c:v>
                </c:pt>
                <c:pt idx="936">
                  <c:v>1666.61155689615</c:v>
                </c:pt>
                <c:pt idx="937">
                  <c:v>1669.1969111373721</c:v>
                </c:pt>
                <c:pt idx="938">
                  <c:v>1671.7836375797704</c:v>
                </c:pt>
                <c:pt idx="939">
                  <c:v>1674.3717362233449</c:v>
                </c:pt>
                <c:pt idx="940">
                  <c:v>1676.9612070680953</c:v>
                </c:pt>
                <c:pt idx="941">
                  <c:v>1679.5520501140222</c:v>
                </c:pt>
                <c:pt idx="942">
                  <c:v>1682.1442653611252</c:v>
                </c:pt>
                <c:pt idx="943">
                  <c:v>1684.7378528094041</c:v>
                </c:pt>
                <c:pt idx="944">
                  <c:v>1687.3328124588593</c:v>
                </c:pt>
                <c:pt idx="945">
                  <c:v>1689.9291443094903</c:v>
                </c:pt>
                <c:pt idx="946">
                  <c:v>1692.5268483612981</c:v>
                </c:pt>
                <c:pt idx="947">
                  <c:v>1695.1259246142815</c:v>
                </c:pt>
                <c:pt idx="948">
                  <c:v>1697.726373068441</c:v>
                </c:pt>
                <c:pt idx="949">
                  <c:v>1700.3281937237775</c:v>
                </c:pt>
                <c:pt idx="950">
                  <c:v>1702.9313865802894</c:v>
                </c:pt>
                <c:pt idx="951">
                  <c:v>1705.5359516379779</c:v>
                </c:pt>
                <c:pt idx="952">
                  <c:v>1708.1418888968424</c:v>
                </c:pt>
                <c:pt idx="953">
                  <c:v>1710.7491983568825</c:v>
                </c:pt>
                <c:pt idx="954">
                  <c:v>1713.3578800180994</c:v>
                </c:pt>
                <c:pt idx="955">
                  <c:v>1715.967933880492</c:v>
                </c:pt>
                <c:pt idx="956">
                  <c:v>1718.5793599440608</c:v>
                </c:pt>
                <c:pt idx="957">
                  <c:v>1721.1921582088062</c:v>
                </c:pt>
                <c:pt idx="958">
                  <c:v>1725.1668661408792</c:v>
                </c:pt>
                <c:pt idx="959">
                  <c:v>1727.7837810091528</c:v>
                </c:pt>
                <c:pt idx="960">
                  <c:v>1730.4020680786027</c:v>
                </c:pt>
                <c:pt idx="961">
                  <c:v>1733.0217273492285</c:v>
                </c:pt>
                <c:pt idx="962">
                  <c:v>1735.6427588210304</c:v>
                </c:pt>
                <c:pt idx="963">
                  <c:v>1738.2651624940086</c:v>
                </c:pt>
                <c:pt idx="964">
                  <c:v>1740.8889383681631</c:v>
                </c:pt>
                <c:pt idx="965">
                  <c:v>1743.5140864434934</c:v>
                </c:pt>
                <c:pt idx="966">
                  <c:v>1746.1406067200001</c:v>
                </c:pt>
                <c:pt idx="967">
                  <c:v>1748.7684991976828</c:v>
                </c:pt>
                <c:pt idx="968">
                  <c:v>1751.3977638765418</c:v>
                </c:pt>
                <c:pt idx="969">
                  <c:v>1754.028400756577</c:v>
                </c:pt>
                <c:pt idx="970">
                  <c:v>1756.6604098377879</c:v>
                </c:pt>
                <c:pt idx="971">
                  <c:v>1759.2937911201752</c:v>
                </c:pt>
                <c:pt idx="972">
                  <c:v>1761.9285446037388</c:v>
                </c:pt>
                <c:pt idx="973">
                  <c:v>1764.5646702884783</c:v>
                </c:pt>
                <c:pt idx="974">
                  <c:v>1767.2021681743943</c:v>
                </c:pt>
                <c:pt idx="975">
                  <c:v>1769.8410382614863</c:v>
                </c:pt>
                <c:pt idx="976">
                  <c:v>1772.481280549754</c:v>
                </c:pt>
                <c:pt idx="977">
                  <c:v>1775.122895039199</c:v>
                </c:pt>
                <c:pt idx="978">
                  <c:v>1777.7658817298191</c:v>
                </c:pt>
                <c:pt idx="979">
                  <c:v>1780.4102406216155</c:v>
                </c:pt>
                <c:pt idx="980">
                  <c:v>1783.0559717145884</c:v>
                </c:pt>
                <c:pt idx="981">
                  <c:v>1785.703075008737</c:v>
                </c:pt>
                <c:pt idx="982">
                  <c:v>1788.3515505040621</c:v>
                </c:pt>
                <c:pt idx="983">
                  <c:v>1791.001398200563</c:v>
                </c:pt>
                <c:pt idx="984">
                  <c:v>1793.6526180982405</c:v>
                </c:pt>
                <c:pt idx="985">
                  <c:v>1796.3052101970939</c:v>
                </c:pt>
                <c:pt idx="986">
                  <c:v>1798.9591744971233</c:v>
                </c:pt>
                <c:pt idx="987">
                  <c:v>1801.6145109983293</c:v>
                </c:pt>
                <c:pt idx="988">
                  <c:v>1804.2712197007113</c:v>
                </c:pt>
                <c:pt idx="989">
                  <c:v>1806.9293006042692</c:v>
                </c:pt>
                <c:pt idx="990">
                  <c:v>1809.5887537090034</c:v>
                </c:pt>
                <c:pt idx="991">
                  <c:v>1812.2495790149137</c:v>
                </c:pt>
                <c:pt idx="992">
                  <c:v>1814.9117765220001</c:v>
                </c:pt>
                <c:pt idx="993">
                  <c:v>1817.5753462302628</c:v>
                </c:pt>
                <c:pt idx="994">
                  <c:v>1820.240288139702</c:v>
                </c:pt>
                <c:pt idx="995">
                  <c:v>1822.9066022503171</c:v>
                </c:pt>
                <c:pt idx="996">
                  <c:v>1825.5742885621078</c:v>
                </c:pt>
                <c:pt idx="997">
                  <c:v>1828.2433470750748</c:v>
                </c:pt>
                <c:pt idx="998">
                  <c:v>1830.9137777892186</c:v>
                </c:pt>
                <c:pt idx="999">
                  <c:v>1833.585580704538</c:v>
                </c:pt>
                <c:pt idx="1000">
                  <c:v>1836.2587558210334</c:v>
                </c:pt>
                <c:pt idx="1001">
                  <c:v>1838.9333031387055</c:v>
                </c:pt>
                <c:pt idx="1002">
                  <c:v>1841.6092226575531</c:v>
                </c:pt>
                <c:pt idx="1003">
                  <c:v>1844.2865143775775</c:v>
                </c:pt>
                <c:pt idx="1004">
                  <c:v>1846.9651782987783</c:v>
                </c:pt>
                <c:pt idx="1005">
                  <c:v>1851.0716175437615</c:v>
                </c:pt>
                <c:pt idx="1006">
                  <c:v>1853.7543980684898</c:v>
                </c:pt>
                <c:pt idx="1007">
                  <c:v>1856.4385507943948</c:v>
                </c:pt>
                <c:pt idx="1008">
                  <c:v>1859.1240757214759</c:v>
                </c:pt>
                <c:pt idx="1009">
                  <c:v>1861.8109728497329</c:v>
                </c:pt>
                <c:pt idx="1010">
                  <c:v>1864.4992421791662</c:v>
                </c:pt>
                <c:pt idx="1011">
                  <c:v>1867.1888837097754</c:v>
                </c:pt>
                <c:pt idx="1012">
                  <c:v>1869.8798974415613</c:v>
                </c:pt>
                <c:pt idx="1013">
                  <c:v>1872.5722833745233</c:v>
                </c:pt>
                <c:pt idx="1014">
                  <c:v>1875.2660415086614</c:v>
                </c:pt>
                <c:pt idx="1015">
                  <c:v>1877.9611718439751</c:v>
                </c:pt>
                <c:pt idx="1016">
                  <c:v>1880.6576743804651</c:v>
                </c:pt>
                <c:pt idx="1017">
                  <c:v>1883.3555491181314</c:v>
                </c:pt>
                <c:pt idx="1018">
                  <c:v>1886.0547960569743</c:v>
                </c:pt>
                <c:pt idx="1019">
                  <c:v>1888.7554151969928</c:v>
                </c:pt>
                <c:pt idx="1020">
                  <c:v>1891.4574065381876</c:v>
                </c:pt>
                <c:pt idx="1021">
                  <c:v>1894.1607700805584</c:v>
                </c:pt>
                <c:pt idx="1022">
                  <c:v>1896.8655058241059</c:v>
                </c:pt>
                <c:pt idx="1023">
                  <c:v>1899.5716137688289</c:v>
                </c:pt>
                <c:pt idx="1024">
                  <c:v>1902.2790939147285</c:v>
                </c:pt>
                <c:pt idx="1025">
                  <c:v>1904.9879462618039</c:v>
                </c:pt>
                <c:pt idx="1026">
                  <c:v>1907.6981708100557</c:v>
                </c:pt>
                <c:pt idx="1027">
                  <c:v>1910.4097675594835</c:v>
                </c:pt>
                <c:pt idx="1028">
                  <c:v>1913.1227365100872</c:v>
                </c:pt>
                <c:pt idx="1029">
                  <c:v>1915.8370776618679</c:v>
                </c:pt>
                <c:pt idx="1030">
                  <c:v>1918.5527910148239</c:v>
                </c:pt>
                <c:pt idx="1031">
                  <c:v>1921.2698765689561</c:v>
                </c:pt>
                <c:pt idx="1032">
                  <c:v>1923.9883343242652</c:v>
                </c:pt>
                <c:pt idx="1033">
                  <c:v>1926.7081642807498</c:v>
                </c:pt>
                <c:pt idx="1034">
                  <c:v>1929.4293664384109</c:v>
                </c:pt>
                <c:pt idx="1035">
                  <c:v>1932.1519407972478</c:v>
                </c:pt>
                <c:pt idx="1036">
                  <c:v>1934.8758873572608</c:v>
                </c:pt>
                <c:pt idx="1037">
                  <c:v>1937.6012061184501</c:v>
                </c:pt>
                <c:pt idx="1038">
                  <c:v>1940.3278970808155</c:v>
                </c:pt>
                <c:pt idx="1039">
                  <c:v>1943.0559602443575</c:v>
                </c:pt>
                <c:pt idx="1040">
                  <c:v>1945.7853956090751</c:v>
                </c:pt>
                <c:pt idx="1041">
                  <c:v>1948.516203174969</c:v>
                </c:pt>
                <c:pt idx="1042">
                  <c:v>1951.2483829420394</c:v>
                </c:pt>
                <c:pt idx="1043">
                  <c:v>1953.9819349102852</c:v>
                </c:pt>
                <c:pt idx="1044">
                  <c:v>1956.7168590797078</c:v>
                </c:pt>
                <c:pt idx="1045">
                  <c:v>1959.4531554503064</c:v>
                </c:pt>
                <c:pt idx="1046">
                  <c:v>1962.1908240220807</c:v>
                </c:pt>
                <c:pt idx="1047">
                  <c:v>1964.9298647950318</c:v>
                </c:pt>
                <c:pt idx="1048">
                  <c:v>1967.6702777691585</c:v>
                </c:pt>
                <c:pt idx="1049">
                  <c:v>1970.4120629444621</c:v>
                </c:pt>
                <c:pt idx="1050">
                  <c:v>1973.1552203209415</c:v>
                </c:pt>
                <c:pt idx="1051">
                  <c:v>1975.8997498985966</c:v>
                </c:pt>
                <c:pt idx="1052">
                  <c:v>1980.1379204564903</c:v>
                </c:pt>
                <c:pt idx="1053">
                  <c:v>1982.8865666376742</c:v>
                </c:pt>
                <c:pt idx="1054">
                  <c:v>1985.6365850200345</c:v>
                </c:pt>
                <c:pt idx="1055">
                  <c:v>1988.3879756035703</c:v>
                </c:pt>
                <c:pt idx="1056">
                  <c:v>1991.1407383882824</c:v>
                </c:pt>
                <c:pt idx="1057">
                  <c:v>1993.8948733741711</c:v>
                </c:pt>
                <c:pt idx="1058">
                  <c:v>1996.650380561236</c:v>
                </c:pt>
                <c:pt idx="1059">
                  <c:v>1999.4072599494766</c:v>
                </c:pt>
                <c:pt idx="1060">
                  <c:v>2002.1655115388933</c:v>
                </c:pt>
                <c:pt idx="1061">
                  <c:v>2004.9251353294865</c:v>
                </c:pt>
                <c:pt idx="1062">
                  <c:v>2007.6861313212557</c:v>
                </c:pt>
                <c:pt idx="1063">
                  <c:v>2010.4484995142013</c:v>
                </c:pt>
                <c:pt idx="1064">
                  <c:v>2013.2122399083223</c:v>
                </c:pt>
                <c:pt idx="1065">
                  <c:v>2015.9773525036203</c:v>
                </c:pt>
                <c:pt idx="1066">
                  <c:v>2018.7438373000937</c:v>
                </c:pt>
                <c:pt idx="1067">
                  <c:v>2021.511694297744</c:v>
                </c:pt>
                <c:pt idx="1068">
                  <c:v>2024.2809234965703</c:v>
                </c:pt>
                <c:pt idx="1069">
                  <c:v>2027.0515248965726</c:v>
                </c:pt>
                <c:pt idx="1070">
                  <c:v>2029.8234984977507</c:v>
                </c:pt>
                <c:pt idx="1071">
                  <c:v>2032.5968443001052</c:v>
                </c:pt>
                <c:pt idx="1072">
                  <c:v>2035.371562303636</c:v>
                </c:pt>
                <c:pt idx="1073">
                  <c:v>2038.1476525083428</c:v>
                </c:pt>
                <c:pt idx="1074">
                  <c:v>2040.9251149142258</c:v>
                </c:pt>
                <c:pt idx="1075">
                  <c:v>2043.7039495212848</c:v>
                </c:pt>
                <c:pt idx="1076">
                  <c:v>2046.4841563295204</c:v>
                </c:pt>
                <c:pt idx="1077">
                  <c:v>2049.2657353389313</c:v>
                </c:pt>
                <c:pt idx="1078">
                  <c:v>2052.0486865495195</c:v>
                </c:pt>
                <c:pt idx="1079">
                  <c:v>2054.8330099612831</c:v>
                </c:pt>
                <c:pt idx="1080">
                  <c:v>2057.618705574223</c:v>
                </c:pt>
                <c:pt idx="1081">
                  <c:v>2060.4057733883392</c:v>
                </c:pt>
                <c:pt idx="1082">
                  <c:v>2063.1942134036312</c:v>
                </c:pt>
                <c:pt idx="1083">
                  <c:v>2065.9840256200996</c:v>
                </c:pt>
                <c:pt idx="1084">
                  <c:v>2068.7752100377443</c:v>
                </c:pt>
                <c:pt idx="1085">
                  <c:v>2071.5677666565643</c:v>
                </c:pt>
                <c:pt idx="1086">
                  <c:v>2074.3616954765616</c:v>
                </c:pt>
                <c:pt idx="1087">
                  <c:v>2077.1569964977343</c:v>
                </c:pt>
                <c:pt idx="1088">
                  <c:v>2079.9536697200838</c:v>
                </c:pt>
                <c:pt idx="1089">
                  <c:v>2082.7517151436091</c:v>
                </c:pt>
                <c:pt idx="1090">
                  <c:v>2085.5511327683098</c:v>
                </c:pt>
                <c:pt idx="1091">
                  <c:v>2088.3519225941877</c:v>
                </c:pt>
                <c:pt idx="1092">
                  <c:v>2091.1540846212415</c:v>
                </c:pt>
                <c:pt idx="1093">
                  <c:v>2093.9576188494711</c:v>
                </c:pt>
                <c:pt idx="1094">
                  <c:v>2096.7625252788775</c:v>
                </c:pt>
                <c:pt idx="1095">
                  <c:v>2099.5688039094593</c:v>
                </c:pt>
                <c:pt idx="1096">
                  <c:v>2102.3764547412175</c:v>
                </c:pt>
                <c:pt idx="1097">
                  <c:v>2105.1854777741519</c:v>
                </c:pt>
                <c:pt idx="1098">
                  <c:v>2107.9958730082626</c:v>
                </c:pt>
                <c:pt idx="1099">
                  <c:v>2112.3657748790665</c:v>
                </c:pt>
                <c:pt idx="1100">
                  <c:v>2115.1802867167053</c:v>
                </c:pt>
                <c:pt idx="1101">
                  <c:v>2117.9961707555208</c:v>
                </c:pt>
                <c:pt idx="1102">
                  <c:v>2120.8134269955121</c:v>
                </c:pt>
                <c:pt idx="1103">
                  <c:v>2123.6320554366794</c:v>
                </c:pt>
                <c:pt idx="1104">
                  <c:v>2126.4520560790234</c:v>
                </c:pt>
                <c:pt idx="1105">
                  <c:v>2129.2734289225427</c:v>
                </c:pt>
                <c:pt idx="1106">
                  <c:v>2132.0961739672389</c:v>
                </c:pt>
                <c:pt idx="1107">
                  <c:v>2134.9202912131113</c:v>
                </c:pt>
                <c:pt idx="1108">
                  <c:v>2137.7457806601592</c:v>
                </c:pt>
                <c:pt idx="1109">
                  <c:v>2140.5726423083838</c:v>
                </c:pt>
                <c:pt idx="1110">
                  <c:v>2143.4008761577838</c:v>
                </c:pt>
                <c:pt idx="1111">
                  <c:v>2146.2304822083606</c:v>
                </c:pt>
                <c:pt idx="1112">
                  <c:v>2149.0614604601137</c:v>
                </c:pt>
                <c:pt idx="1113">
                  <c:v>2151.8938109130427</c:v>
                </c:pt>
                <c:pt idx="1114">
                  <c:v>2154.7275335671475</c:v>
                </c:pt>
                <c:pt idx="1115">
                  <c:v>2157.562628422429</c:v>
                </c:pt>
                <c:pt idx="1116">
                  <c:v>2160.3990954788865</c:v>
                </c:pt>
                <c:pt idx="1117">
                  <c:v>2163.2369347365202</c:v>
                </c:pt>
                <c:pt idx="1118">
                  <c:v>2166.0761461953298</c:v>
                </c:pt>
                <c:pt idx="1119">
                  <c:v>2168.9167298553152</c:v>
                </c:pt>
                <c:pt idx="1120">
                  <c:v>2171.758685716477</c:v>
                </c:pt>
                <c:pt idx="1121">
                  <c:v>2174.5952044136438</c:v>
                </c:pt>
                <c:pt idx="1122">
                  <c:v>2177.4330894291647</c:v>
                </c:pt>
                <c:pt idx="1123">
                  <c:v>2180.2723407630415</c:v>
                </c:pt>
                <c:pt idx="1124">
                  <c:v>2183.1129584152732</c:v>
                </c:pt>
                <c:pt idx="1125">
                  <c:v>2185.9549423858607</c:v>
                </c:pt>
                <c:pt idx="1126">
                  <c:v>2188.7982926748027</c:v>
                </c:pt>
                <c:pt idx="1127">
                  <c:v>2191.6430092821006</c:v>
                </c:pt>
                <c:pt idx="1128">
                  <c:v>2194.4890922077529</c:v>
                </c:pt>
                <c:pt idx="1129">
                  <c:v>2197.3365414517616</c:v>
                </c:pt>
                <c:pt idx="1130">
                  <c:v>2200.1853570141252</c:v>
                </c:pt>
                <c:pt idx="1131">
                  <c:v>2203.0355388948437</c:v>
                </c:pt>
                <c:pt idx="1132">
                  <c:v>2205.8870870939177</c:v>
                </c:pt>
                <c:pt idx="1133">
                  <c:v>2208.740001611347</c:v>
                </c:pt>
                <c:pt idx="1134">
                  <c:v>2211.5942824471317</c:v>
                </c:pt>
                <c:pt idx="1135">
                  <c:v>2214.4499296012714</c:v>
                </c:pt>
                <c:pt idx="1136">
                  <c:v>2217.306943073766</c:v>
                </c:pt>
                <c:pt idx="1137">
                  <c:v>2220.1653228646173</c:v>
                </c:pt>
                <c:pt idx="1138">
                  <c:v>2223.0250689738223</c:v>
                </c:pt>
                <c:pt idx="1139">
                  <c:v>2225.8861814013835</c:v>
                </c:pt>
                <c:pt idx="1140">
                  <c:v>2228.7486601472997</c:v>
                </c:pt>
                <c:pt idx="1141">
                  <c:v>2231.6125052115708</c:v>
                </c:pt>
                <c:pt idx="1142">
                  <c:v>2234.4777165941978</c:v>
                </c:pt>
                <c:pt idx="1143">
                  <c:v>2237.3442942951797</c:v>
                </c:pt>
                <c:pt idx="1144">
                  <c:v>2240.212238314517</c:v>
                </c:pt>
                <c:pt idx="1145">
                  <c:v>2243.0815486522097</c:v>
                </c:pt>
                <c:pt idx="1146">
                  <c:v>2245.9522253082569</c:v>
                </c:pt>
                <c:pt idx="1147">
                  <c:v>2250.4426723744727</c:v>
                </c:pt>
                <c:pt idx="1148">
                  <c:v>2253.3174479855866</c:v>
                </c:pt>
                <c:pt idx="1149">
                  <c:v>2256.1935899150553</c:v>
                </c:pt>
                <c:pt idx="1150">
                  <c:v>2259.0710981628795</c:v>
                </c:pt>
                <c:pt idx="1151">
                  <c:v>2261.9499727290586</c:v>
                </c:pt>
                <c:pt idx="1152">
                  <c:v>2264.8302136135935</c:v>
                </c:pt>
                <c:pt idx="1153">
                  <c:v>2267.7118208164829</c:v>
                </c:pt>
                <c:pt idx="1154">
                  <c:v>2270.5947943377287</c:v>
                </c:pt>
                <c:pt idx="1155">
                  <c:v>2273.4791341773284</c:v>
                </c:pt>
                <c:pt idx="1156">
                  <c:v>2276.364840335284</c:v>
                </c:pt>
                <c:pt idx="1157">
                  <c:v>2279.2519128115955</c:v>
                </c:pt>
                <c:pt idx="1158">
                  <c:v>2282.1403516062614</c:v>
                </c:pt>
                <c:pt idx="1159">
                  <c:v>2285.0301567192832</c:v>
                </c:pt>
                <c:pt idx="1160">
                  <c:v>2287.92132815066</c:v>
                </c:pt>
                <c:pt idx="1161">
                  <c:v>2290.8138659003921</c:v>
                </c:pt>
                <c:pt idx="1162">
                  <c:v>2293.7077699684796</c:v>
                </c:pt>
                <c:pt idx="1163">
                  <c:v>2296.6030403549212</c:v>
                </c:pt>
                <c:pt idx="1164">
                  <c:v>2299.9654516029209</c:v>
                </c:pt>
                <c:pt idx="1165">
                  <c:v>2303.3296168301522</c:v>
                </c:pt>
                <c:pt idx="1166">
                  <c:v>2306.6955360366155</c:v>
                </c:pt>
                <c:pt idx="1167">
                  <c:v>2310.0632092223104</c:v>
                </c:pt>
                <c:pt idx="1168">
                  <c:v>2313.4326363872369</c:v>
                </c:pt>
                <c:pt idx="1169">
                  <c:v>2316.8038175313959</c:v>
                </c:pt>
                <c:pt idx="1170">
                  <c:v>2320.1767526547865</c:v>
                </c:pt>
                <c:pt idx="1171">
                  <c:v>2323.5514417574086</c:v>
                </c:pt>
                <c:pt idx="1172">
                  <c:v>2326.9278848392623</c:v>
                </c:pt>
                <c:pt idx="1173">
                  <c:v>2330.3060819003485</c:v>
                </c:pt>
                <c:pt idx="1174">
                  <c:v>2333.6860329406659</c:v>
                </c:pt>
                <c:pt idx="1175">
                  <c:v>2337.0677379602157</c:v>
                </c:pt>
                <c:pt idx="1176">
                  <c:v>2340.4511969589971</c:v>
                </c:pt>
                <c:pt idx="1177">
                  <c:v>2343.8364099370106</c:v>
                </c:pt>
                <c:pt idx="1178">
                  <c:v>2347.2233768942556</c:v>
                </c:pt>
                <c:pt idx="1179">
                  <c:v>2350.6120978307326</c:v>
                </c:pt>
                <c:pt idx="1180">
                  <c:v>2354.0025727464408</c:v>
                </c:pt>
                <c:pt idx="1181">
                  <c:v>2357.3948016413819</c:v>
                </c:pt>
                <c:pt idx="1182">
                  <c:v>2360.7887845155547</c:v>
                </c:pt>
                <c:pt idx="1183">
                  <c:v>2364.1845213689585</c:v>
                </c:pt>
                <c:pt idx="1184">
                  <c:v>2367.5820122015953</c:v>
                </c:pt>
                <c:pt idx="1185">
                  <c:v>2370.9812570134632</c:v>
                </c:pt>
                <c:pt idx="1186">
                  <c:v>2374.3822558045631</c:v>
                </c:pt>
                <c:pt idx="1187">
                  <c:v>2377.7850085748951</c:v>
                </c:pt>
                <c:pt idx="1188">
                  <c:v>2381.1895153244577</c:v>
                </c:pt>
                <c:pt idx="1189">
                  <c:v>2384.5957760532538</c:v>
                </c:pt>
                <c:pt idx="1190">
                  <c:v>2388.0037907612805</c:v>
                </c:pt>
                <c:pt idx="1191">
                  <c:v>2391.4135594485401</c:v>
                </c:pt>
                <c:pt idx="1192">
                  <c:v>2394.8250821150305</c:v>
                </c:pt>
                <c:pt idx="1193">
                  <c:v>2400.3983841847621</c:v>
                </c:pt>
                <c:pt idx="1194">
                  <c:v>2403.8151687889485</c:v>
                </c:pt>
                <c:pt idx="1195">
                  <c:v>2407.233707372367</c:v>
                </c:pt>
                <c:pt idx="1196">
                  <c:v>2410.6539999350171</c:v>
                </c:pt>
                <c:pt idx="1197">
                  <c:v>2414.0760464768987</c:v>
                </c:pt>
                <c:pt idx="1198">
                  <c:v>2417.4998469980128</c:v>
                </c:pt>
                <c:pt idx="1199">
                  <c:v>2420.925401498358</c:v>
                </c:pt>
                <c:pt idx="1200">
                  <c:v>2424.3527099779349</c:v>
                </c:pt>
                <c:pt idx="1201">
                  <c:v>2427.7817724367442</c:v>
                </c:pt>
                <c:pt idx="1202">
                  <c:v>2431.212588874786</c:v>
                </c:pt>
                <c:pt idx="1203">
                  <c:v>2434.6451592920589</c:v>
                </c:pt>
                <c:pt idx="1204">
                  <c:v>2438.0794836885639</c:v>
                </c:pt>
                <c:pt idx="1205">
                  <c:v>2441.5155620643</c:v>
                </c:pt>
                <c:pt idx="1206">
                  <c:v>2444.9533944192685</c:v>
                </c:pt>
                <c:pt idx="1207">
                  <c:v>2448.3929807534687</c:v>
                </c:pt>
                <c:pt idx="1208">
                  <c:v>2451.8343210669004</c:v>
                </c:pt>
                <c:pt idx="1209">
                  <c:v>2455.2774153595647</c:v>
                </c:pt>
                <c:pt idx="1210">
                  <c:v>2458.72226363146</c:v>
                </c:pt>
                <c:pt idx="1211">
                  <c:v>2462.1688658825879</c:v>
                </c:pt>
                <c:pt idx="1212">
                  <c:v>2465.6172221129477</c:v>
                </c:pt>
                <c:pt idx="1213">
                  <c:v>2469.0673323225392</c:v>
                </c:pt>
                <c:pt idx="1214">
                  <c:v>2472.5191965113627</c:v>
                </c:pt>
                <c:pt idx="1215">
                  <c:v>2475.9728146794173</c:v>
                </c:pt>
                <c:pt idx="1216">
                  <c:v>2479.4281868267035</c:v>
                </c:pt>
                <c:pt idx="1217">
                  <c:v>2482.8853129532226</c:v>
                </c:pt>
                <c:pt idx="1218">
                  <c:v>2486.3441930589729</c:v>
                </c:pt>
                <c:pt idx="1219">
                  <c:v>2489.8048271439557</c:v>
                </c:pt>
                <c:pt idx="1220">
                  <c:v>2493.26721520817</c:v>
                </c:pt>
                <c:pt idx="1221">
                  <c:v>2496.7313572516159</c:v>
                </c:pt>
                <c:pt idx="1222">
                  <c:v>2500.1972532742939</c:v>
                </c:pt>
                <c:pt idx="1223">
                  <c:v>2503.6649032762034</c:v>
                </c:pt>
                <c:pt idx="1224">
                  <c:v>2507.1343072573445</c:v>
                </c:pt>
                <c:pt idx="1225">
                  <c:v>2510.6054652177186</c:v>
                </c:pt>
                <c:pt idx="1226">
                  <c:v>2514.0783771573233</c:v>
                </c:pt>
                <c:pt idx="1227">
                  <c:v>2517.5530430761605</c:v>
                </c:pt>
                <c:pt idx="1228">
                  <c:v>2521.0294629742293</c:v>
                </c:pt>
                <c:pt idx="1229">
                  <c:v>2524.5076368515306</c:v>
                </c:pt>
                <c:pt idx="1230">
                  <c:v>2527.987564708063</c:v>
                </c:pt>
                <c:pt idx="1231">
                  <c:v>2531.4692465438275</c:v>
                </c:pt>
                <c:pt idx="1232">
                  <c:v>2534.952682358823</c:v>
                </c:pt>
                <c:pt idx="1233">
                  <c:v>2538.437872153052</c:v>
                </c:pt>
                <c:pt idx="1234">
                  <c:v>2541.9248159265117</c:v>
                </c:pt>
                <c:pt idx="1235">
                  <c:v>2545.4135136792033</c:v>
                </c:pt>
                <c:pt idx="1236">
                  <c:v>2548.9039654111266</c:v>
                </c:pt>
                <c:pt idx="1237">
                  <c:v>2552.3961711222819</c:v>
                </c:pt>
                <c:pt idx="1238">
                  <c:v>2555.8901308126697</c:v>
                </c:pt>
                <c:pt idx="1239">
                  <c:v>2559.3858444822886</c:v>
                </c:pt>
                <c:pt idx="1240">
                  <c:v>2565.1275285582769</c:v>
                </c:pt>
                <c:pt idx="1241">
                  <c:v>2568.628504165591</c:v>
                </c:pt>
                <c:pt idx="1242">
                  <c:v>2572.1312337521376</c:v>
                </c:pt>
                <c:pt idx="1243">
                  <c:v>2575.6357173179167</c:v>
                </c:pt>
                <c:pt idx="1244">
                  <c:v>2579.141954862926</c:v>
                </c:pt>
                <c:pt idx="1245">
                  <c:v>2582.6499463871683</c:v>
                </c:pt>
                <c:pt idx="1246">
                  <c:v>2586.1596918906416</c:v>
                </c:pt>
                <c:pt idx="1247">
                  <c:v>2589.6711913733475</c:v>
                </c:pt>
                <c:pt idx="1248">
                  <c:v>2593.1844448352854</c:v>
                </c:pt>
                <c:pt idx="1249">
                  <c:v>2596.6994522764548</c:v>
                </c:pt>
                <c:pt idx="1250">
                  <c:v>2600.2162136968564</c:v>
                </c:pt>
                <c:pt idx="1251">
                  <c:v>2603.7347290964885</c:v>
                </c:pt>
                <c:pt idx="1252">
                  <c:v>2607.2549984753532</c:v>
                </c:pt>
                <c:pt idx="1253">
                  <c:v>2610.7770218334508</c:v>
                </c:pt>
                <c:pt idx="1254">
                  <c:v>2614.3007991707786</c:v>
                </c:pt>
                <c:pt idx="1255">
                  <c:v>2617.826330487339</c:v>
                </c:pt>
                <c:pt idx="1256">
                  <c:v>2621.3536157831313</c:v>
                </c:pt>
                <c:pt idx="1257">
                  <c:v>2624.8826550581553</c:v>
                </c:pt>
                <c:pt idx="1258">
                  <c:v>2628.4134483124117</c:v>
                </c:pt>
                <c:pt idx="1259">
                  <c:v>2631.9459955458992</c:v>
                </c:pt>
                <c:pt idx="1260">
                  <c:v>2635.4802967586184</c:v>
                </c:pt>
                <c:pt idx="1261">
                  <c:v>2639.0163519505695</c:v>
                </c:pt>
                <c:pt idx="1262">
                  <c:v>2642.5541611217527</c:v>
                </c:pt>
                <c:pt idx="1263">
                  <c:v>2646.0937242721684</c:v>
                </c:pt>
                <c:pt idx="1264">
                  <c:v>2649.6350414018152</c:v>
                </c:pt>
                <c:pt idx="1265">
                  <c:v>2653.1781125106936</c:v>
                </c:pt>
                <c:pt idx="1266">
                  <c:v>2656.7229375988045</c:v>
                </c:pt>
                <c:pt idx="1267">
                  <c:v>2660.2695166661465</c:v>
                </c:pt>
                <c:pt idx="1268">
                  <c:v>2663.817849712721</c:v>
                </c:pt>
                <c:pt idx="1269">
                  <c:v>2667.3679367385275</c:v>
                </c:pt>
                <c:pt idx="1270">
                  <c:v>2670.9197777435647</c:v>
                </c:pt>
                <c:pt idx="1271">
                  <c:v>2674.4733727278344</c:v>
                </c:pt>
                <c:pt idx="1272">
                  <c:v>2678.0287216913366</c:v>
                </c:pt>
                <c:pt idx="1273">
                  <c:v>2681.5858246340699</c:v>
                </c:pt>
                <c:pt idx="1274">
                  <c:v>2685.1446815560353</c:v>
                </c:pt>
                <c:pt idx="1275">
                  <c:v>2688.7052924572322</c:v>
                </c:pt>
                <c:pt idx="1276">
                  <c:v>2692.2676573376607</c:v>
                </c:pt>
                <c:pt idx="1277">
                  <c:v>2695.8317761973208</c:v>
                </c:pt>
                <c:pt idx="1278">
                  <c:v>2699.3976490362147</c:v>
                </c:pt>
                <c:pt idx="1279">
                  <c:v>2702.9652758543398</c:v>
                </c:pt>
                <c:pt idx="1280">
                  <c:v>2706.5346566516955</c:v>
                </c:pt>
                <c:pt idx="1281">
                  <c:v>2710.1057914282833</c:v>
                </c:pt>
                <c:pt idx="1282">
                  <c:v>2713.6786801841031</c:v>
                </c:pt>
                <c:pt idx="1283">
                  <c:v>2717.2533229191554</c:v>
                </c:pt>
                <c:pt idx="1284">
                  <c:v>2720.8297196334397</c:v>
                </c:pt>
                <c:pt idx="1285">
                  <c:v>2724.4078703269552</c:v>
                </c:pt>
                <c:pt idx="1286">
                  <c:v>2727.9877749997013</c:v>
                </c:pt>
                <c:pt idx="1287">
                  <c:v>2731.5694336516813</c:v>
                </c:pt>
                <c:pt idx="1288">
                  <c:v>2737.4830076923895</c:v>
                </c:pt>
                <c:pt idx="1289">
                  <c:v>2741.0699282820642</c:v>
                </c:pt>
                <c:pt idx="1290">
                  <c:v>2744.658602850971</c:v>
                </c:pt>
                <c:pt idx="1291">
                  <c:v>2748.2490313991084</c:v>
                </c:pt>
                <c:pt idx="1292">
                  <c:v>2751.8412139264792</c:v>
                </c:pt>
                <c:pt idx="1293">
                  <c:v>2755.4351504330816</c:v>
                </c:pt>
                <c:pt idx="1294">
                  <c:v>2759.0308409189156</c:v>
                </c:pt>
                <c:pt idx="1295">
                  <c:v>2762.6282853839807</c:v>
                </c:pt>
                <c:pt idx="1296">
                  <c:v>2766.2274838282783</c:v>
                </c:pt>
                <c:pt idx="1297">
                  <c:v>2769.8284362518089</c:v>
                </c:pt>
                <c:pt idx="1298">
                  <c:v>2773.4311426545692</c:v>
                </c:pt>
                <c:pt idx="1299">
                  <c:v>2777.0356030365633</c:v>
                </c:pt>
                <c:pt idx="1300">
                  <c:v>2780.6418173977877</c:v>
                </c:pt>
                <c:pt idx="1301">
                  <c:v>2784.2497857382436</c:v>
                </c:pt>
                <c:pt idx="1302">
                  <c:v>2787.859508057933</c:v>
                </c:pt>
                <c:pt idx="1303">
                  <c:v>2791.4709843568539</c:v>
                </c:pt>
                <c:pt idx="1304">
                  <c:v>2795.0842146350051</c:v>
                </c:pt>
                <c:pt idx="1305">
                  <c:v>2798.6991988923901</c:v>
                </c:pt>
                <c:pt idx="1306">
                  <c:v>2802.3159371290058</c:v>
                </c:pt>
                <c:pt idx="1307">
                  <c:v>2805.9344293448539</c:v>
                </c:pt>
                <c:pt idx="1308">
                  <c:v>2809.5546755399337</c:v>
                </c:pt>
                <c:pt idx="1309">
                  <c:v>2813.176675714245</c:v>
                </c:pt>
                <c:pt idx="1310">
                  <c:v>2816.8004298677884</c:v>
                </c:pt>
                <c:pt idx="1311">
                  <c:v>2820.4259380005628</c:v>
                </c:pt>
                <c:pt idx="1312">
                  <c:v>2824.0532001125703</c:v>
                </c:pt>
                <c:pt idx="1313">
                  <c:v>2827.6822162038097</c:v>
                </c:pt>
                <c:pt idx="1314">
                  <c:v>2831.3129862742799</c:v>
                </c:pt>
                <c:pt idx="1315">
                  <c:v>2834.9455103239825</c:v>
                </c:pt>
                <c:pt idx="1316">
                  <c:v>2838.5797883529167</c:v>
                </c:pt>
                <c:pt idx="1317">
                  <c:v>2842.2158203610829</c:v>
                </c:pt>
                <c:pt idx="1318">
                  <c:v>2845.8536063484808</c:v>
                </c:pt>
                <c:pt idx="1319">
                  <c:v>2849.4931463151115</c:v>
                </c:pt>
                <c:pt idx="1320">
                  <c:v>2853.1344402609716</c:v>
                </c:pt>
                <c:pt idx="1321">
                  <c:v>2856.7774881860655</c:v>
                </c:pt>
                <c:pt idx="1322">
                  <c:v>2860.4222900903915</c:v>
                </c:pt>
                <c:pt idx="1323">
                  <c:v>2864.0688459739486</c:v>
                </c:pt>
                <c:pt idx="1324">
                  <c:v>2867.7171558367372</c:v>
                </c:pt>
                <c:pt idx="1325">
                  <c:v>2871.3672196787584</c:v>
                </c:pt>
                <c:pt idx="1326">
                  <c:v>2875.0190375000111</c:v>
                </c:pt>
                <c:pt idx="1327">
                  <c:v>2878.6726093004954</c:v>
                </c:pt>
                <c:pt idx="1328">
                  <c:v>2882.3279350802122</c:v>
                </c:pt>
                <c:pt idx="1329">
                  <c:v>2885.9850148391606</c:v>
                </c:pt>
                <c:pt idx="1330">
                  <c:v>2889.6438485773397</c:v>
                </c:pt>
                <c:pt idx="1331">
                  <c:v>2893.3044362947517</c:v>
                </c:pt>
                <c:pt idx="1332">
                  <c:v>2896.9667779913962</c:v>
                </c:pt>
                <c:pt idx="1333">
                  <c:v>2900.6308736672718</c:v>
                </c:pt>
                <c:pt idx="1334">
                  <c:v>2906.7093217557726</c:v>
                </c:pt>
                <c:pt idx="1335">
                  <c:v>2910.3786793693434</c:v>
                </c:pt>
                <c:pt idx="1336">
                  <c:v>2914.0497909621463</c:v>
                </c:pt>
                <c:pt idx="1337">
                  <c:v>2917.7226565341816</c:v>
                </c:pt>
                <c:pt idx="1338">
                  <c:v>2921.3972760854485</c:v>
                </c:pt>
                <c:pt idx="1339">
                  <c:v>2925.0736496159461</c:v>
                </c:pt>
                <c:pt idx="1340">
                  <c:v>2928.7517771256762</c:v>
                </c:pt>
                <c:pt idx="1341">
                  <c:v>2932.4316586146392</c:v>
                </c:pt>
                <c:pt idx="1342">
                  <c:v>2936.1132940828325</c:v>
                </c:pt>
                <c:pt idx="1343">
                  <c:v>2939.7966835302582</c:v>
                </c:pt>
                <c:pt idx="1344">
                  <c:v>2943.4818269569159</c:v>
                </c:pt>
                <c:pt idx="1345">
                  <c:v>2947.1687243628044</c:v>
                </c:pt>
                <c:pt idx="1346">
                  <c:v>2950.8573757479271</c:v>
                </c:pt>
                <c:pt idx="1347">
                  <c:v>2954.5477811122801</c:v>
                </c:pt>
                <c:pt idx="1348">
                  <c:v>2958.2399404558651</c:v>
                </c:pt>
                <c:pt idx="1349">
                  <c:v>2961.9338537786816</c:v>
                </c:pt>
                <c:pt idx="1350">
                  <c:v>2965.6295210807302</c:v>
                </c:pt>
                <c:pt idx="1351">
                  <c:v>2969.3269423620113</c:v>
                </c:pt>
                <c:pt idx="1352">
                  <c:v>2973.0261176225231</c:v>
                </c:pt>
                <c:pt idx="1353">
                  <c:v>2976.7270468622673</c:v>
                </c:pt>
                <c:pt idx="1354">
                  <c:v>2980.4297300812436</c:v>
                </c:pt>
                <c:pt idx="1355">
                  <c:v>2984.134167279451</c:v>
                </c:pt>
                <c:pt idx="1356">
                  <c:v>2987.8403584568914</c:v>
                </c:pt>
                <c:pt idx="1357">
                  <c:v>2991.5483036135629</c:v>
                </c:pt>
                <c:pt idx="1358">
                  <c:v>2995.2580027494655</c:v>
                </c:pt>
                <c:pt idx="1359">
                  <c:v>2998.9694558646015</c:v>
                </c:pt>
                <c:pt idx="1360">
                  <c:v>3002.6826629589686</c:v>
                </c:pt>
                <c:pt idx="1361">
                  <c:v>3006.3976240325674</c:v>
                </c:pt>
                <c:pt idx="1362">
                  <c:v>3010.1143390853981</c:v>
                </c:pt>
                <c:pt idx="1363">
                  <c:v>3013.8328081174609</c:v>
                </c:pt>
                <c:pt idx="1364">
                  <c:v>3017.5530311287548</c:v>
                </c:pt>
                <c:pt idx="1365">
                  <c:v>3021.2750081192808</c:v>
                </c:pt>
                <c:pt idx="1366">
                  <c:v>3024.9987390890396</c:v>
                </c:pt>
                <c:pt idx="1367">
                  <c:v>3028.7242240380292</c:v>
                </c:pt>
                <c:pt idx="1368">
                  <c:v>3032.4514629662513</c:v>
                </c:pt>
                <c:pt idx="1369">
                  <c:v>3036.1804558737049</c:v>
                </c:pt>
                <c:pt idx="1370">
                  <c:v>3039.9112027603901</c:v>
                </c:pt>
                <c:pt idx="1371">
                  <c:v>3043.6437036263078</c:v>
                </c:pt>
                <c:pt idx="1372">
                  <c:v>3047.3779584714566</c:v>
                </c:pt>
                <c:pt idx="1373">
                  <c:v>3051.1139672958379</c:v>
                </c:pt>
                <c:pt idx="1374">
                  <c:v>3054.8517300994504</c:v>
                </c:pt>
                <c:pt idx="1375">
                  <c:v>3058.5912468822949</c:v>
                </c:pt>
                <c:pt idx="1376">
                  <c:v>3062.3325176443723</c:v>
                </c:pt>
                <c:pt idx="1377">
                  <c:v>3066.0755423856799</c:v>
                </c:pt>
                <c:pt idx="1378">
                  <c:v>3069.82032110622</c:v>
                </c:pt>
                <c:pt idx="1379">
                  <c:v>3073.5668538059922</c:v>
                </c:pt>
                <c:pt idx="1380">
                  <c:v>3077.3151404849959</c:v>
                </c:pt>
                <c:pt idx="1381">
                  <c:v>3083.5619705797535</c:v>
                </c:pt>
                <c:pt idx="1382">
                  <c:v>3087.3155191964534</c:v>
                </c:pt>
                <c:pt idx="1383">
                  <c:v>3091.0708217923839</c:v>
                </c:pt>
                <c:pt idx="1384">
                  <c:v>3094.8278783675469</c:v>
                </c:pt>
                <c:pt idx="1385">
                  <c:v>3098.5866889219419</c:v>
                </c:pt>
                <c:pt idx="1386">
                  <c:v>3102.3472534555685</c:v>
                </c:pt>
                <c:pt idx="1387">
                  <c:v>3106.1095719684267</c:v>
                </c:pt>
                <c:pt idx="1388">
                  <c:v>3109.8736444605179</c:v>
                </c:pt>
                <c:pt idx="1389">
                  <c:v>3113.6394709318397</c:v>
                </c:pt>
                <c:pt idx="1390">
                  <c:v>3117.407051382394</c:v>
                </c:pt>
                <c:pt idx="1391">
                  <c:v>3121.1763858121803</c:v>
                </c:pt>
                <c:pt idx="1392">
                  <c:v>3124.9474742211969</c:v>
                </c:pt>
                <c:pt idx="1393">
                  <c:v>3128.7203166094469</c:v>
                </c:pt>
                <c:pt idx="1394">
                  <c:v>3132.4949129769284</c:v>
                </c:pt>
                <c:pt idx="1395">
                  <c:v>3136.271263323642</c:v>
                </c:pt>
                <c:pt idx="1396">
                  <c:v>3140.0493676495871</c:v>
                </c:pt>
                <c:pt idx="1397">
                  <c:v>3143.8292259547634</c:v>
                </c:pt>
                <c:pt idx="1398">
                  <c:v>3147.6108382391726</c:v>
                </c:pt>
                <c:pt idx="1399">
                  <c:v>3151.394204502812</c:v>
                </c:pt>
                <c:pt idx="1400">
                  <c:v>3155.1793247456862</c:v>
                </c:pt>
                <c:pt idx="1401">
                  <c:v>3158.9661989677898</c:v>
                </c:pt>
                <c:pt idx="1402">
                  <c:v>3162.7548271691257</c:v>
                </c:pt>
                <c:pt idx="1403">
                  <c:v>3166.5452093496933</c:v>
                </c:pt>
                <c:pt idx="1404">
                  <c:v>3170.3373455094934</c:v>
                </c:pt>
                <c:pt idx="1405">
                  <c:v>3174.131235648525</c:v>
                </c:pt>
                <c:pt idx="1406">
                  <c:v>3177.9268797667887</c:v>
                </c:pt>
                <c:pt idx="1407">
                  <c:v>3181.724277864284</c:v>
                </c:pt>
                <c:pt idx="1408">
                  <c:v>3185.5234299410108</c:v>
                </c:pt>
                <c:pt idx="1409">
                  <c:v>3189.3243359969697</c:v>
                </c:pt>
                <c:pt idx="1410">
                  <c:v>3193.1269960321615</c:v>
                </c:pt>
                <c:pt idx="1411">
                  <c:v>3196.931410046584</c:v>
                </c:pt>
                <c:pt idx="1412">
                  <c:v>3200.7375780402376</c:v>
                </c:pt>
                <c:pt idx="1413">
                  <c:v>3204.5455000131242</c:v>
                </c:pt>
                <c:pt idx="1414">
                  <c:v>3208.3551759652428</c:v>
                </c:pt>
                <c:pt idx="1415">
                  <c:v>3212.166605896592</c:v>
                </c:pt>
                <c:pt idx="1416">
                  <c:v>3215.9797898071747</c:v>
                </c:pt>
                <c:pt idx="1417">
                  <c:v>3219.794727696988</c:v>
                </c:pt>
                <c:pt idx="1418">
                  <c:v>3223.6114195660334</c:v>
                </c:pt>
                <c:pt idx="1419">
                  <c:v>3227.4298654143104</c:v>
                </c:pt>
                <c:pt idx="1420">
                  <c:v>3231.2500652418207</c:v>
                </c:pt>
                <c:pt idx="1421">
                  <c:v>3235.0720190485608</c:v>
                </c:pt>
                <c:pt idx="1422">
                  <c:v>3238.8957268345339</c:v>
                </c:pt>
                <c:pt idx="1423">
                  <c:v>3242.7211885997394</c:v>
                </c:pt>
                <c:pt idx="1424">
                  <c:v>3246.5484043441747</c:v>
                </c:pt>
                <c:pt idx="1425">
                  <c:v>3250.3773740678444</c:v>
                </c:pt>
                <c:pt idx="1426">
                  <c:v>3254.2080977707442</c:v>
                </c:pt>
                <c:pt idx="1427">
                  <c:v>3258.0405754528761</c:v>
                </c:pt>
                <c:pt idx="1428">
                  <c:v>3264.4557875538903</c:v>
                </c:pt>
                <c:pt idx="1429">
                  <c:v>3268.2935271737188</c:v>
                </c:pt>
                <c:pt idx="1430">
                  <c:v>3272.1330207727774</c:v>
                </c:pt>
                <c:pt idx="1431">
                  <c:v>3275.974268351069</c:v>
                </c:pt>
                <c:pt idx="1432">
                  <c:v>3279.8172699085917</c:v>
                </c:pt>
                <c:pt idx="1433">
                  <c:v>3283.6620254453464</c:v>
                </c:pt>
                <c:pt idx="1434">
                  <c:v>3287.5085349613346</c:v>
                </c:pt>
                <c:pt idx="1435">
                  <c:v>3291.3567984565525</c:v>
                </c:pt>
                <c:pt idx="1436">
                  <c:v>3295.2068159310029</c:v>
                </c:pt>
                <c:pt idx="1437">
                  <c:v>3299.0585873846849</c:v>
                </c:pt>
                <c:pt idx="1438">
                  <c:v>3302.9121128175993</c:v>
                </c:pt>
                <c:pt idx="1439">
                  <c:v>3306.7673922297458</c:v>
                </c:pt>
                <c:pt idx="1440">
                  <c:v>3310.6244256211235</c:v>
                </c:pt>
                <c:pt idx="1441">
                  <c:v>3314.4832129917331</c:v>
                </c:pt>
                <c:pt idx="1442">
                  <c:v>3318.3437543415739</c:v>
                </c:pt>
                <c:pt idx="1443">
                  <c:v>3322.2060496706476</c:v>
                </c:pt>
                <c:pt idx="1444">
                  <c:v>3326.070098978953</c:v>
                </c:pt>
                <c:pt idx="1445">
                  <c:v>3329.9359022664903</c:v>
                </c:pt>
                <c:pt idx="1446">
                  <c:v>3333.8034595332583</c:v>
                </c:pt>
                <c:pt idx="1447">
                  <c:v>3337.6727707792593</c:v>
                </c:pt>
                <c:pt idx="1448">
                  <c:v>3341.5438360044918</c:v>
                </c:pt>
                <c:pt idx="1449">
                  <c:v>3345.4166552089569</c:v>
                </c:pt>
                <c:pt idx="1450">
                  <c:v>3349.291228392653</c:v>
                </c:pt>
                <c:pt idx="1451">
                  <c:v>3353.1675555555807</c:v>
                </c:pt>
                <c:pt idx="1452">
                  <c:v>3357.0456366977405</c:v>
                </c:pt>
                <c:pt idx="1453">
                  <c:v>3360.9254718191319</c:v>
                </c:pt>
                <c:pt idx="1454">
                  <c:v>3364.8070609197562</c:v>
                </c:pt>
                <c:pt idx="1455">
                  <c:v>3368.6904039996116</c:v>
                </c:pt>
                <c:pt idx="1456">
                  <c:v>3372.5755010586981</c:v>
                </c:pt>
                <c:pt idx="1457">
                  <c:v>3376.4623520970172</c:v>
                </c:pt>
                <c:pt idx="1458">
                  <c:v>3380.4335667118144</c:v>
                </c:pt>
                <c:pt idx="1459">
                  <c:v>3384.4065903238902</c:v>
                </c:pt>
                <c:pt idx="1460">
                  <c:v>3388.3814229332443</c:v>
                </c:pt>
                <c:pt idx="1461">
                  <c:v>3392.358064539877</c:v>
                </c:pt>
                <c:pt idx="1462">
                  <c:v>3396.3365151437879</c:v>
                </c:pt>
                <c:pt idx="1463">
                  <c:v>3400.3167747449784</c:v>
                </c:pt>
                <c:pt idx="1464">
                  <c:v>3404.2988433434475</c:v>
                </c:pt>
                <c:pt idx="1465">
                  <c:v>3408.2827209391944</c:v>
                </c:pt>
                <c:pt idx="1466">
                  <c:v>3412.26840753222</c:v>
                </c:pt>
                <c:pt idx="1467">
                  <c:v>3416.2559031225251</c:v>
                </c:pt>
                <c:pt idx="1468">
                  <c:v>3420.2452077101079</c:v>
                </c:pt>
                <c:pt idx="1469">
                  <c:v>3424.2363212949695</c:v>
                </c:pt>
                <c:pt idx="1470">
                  <c:v>3428.2292438771105</c:v>
                </c:pt>
                <c:pt idx="1471">
                  <c:v>3432.2239754565294</c:v>
                </c:pt>
                <c:pt idx="1472">
                  <c:v>3436.2205160332264</c:v>
                </c:pt>
                <c:pt idx="1473">
                  <c:v>3440.2188656072026</c:v>
                </c:pt>
                <c:pt idx="1474">
                  <c:v>3444.2190241784588</c:v>
                </c:pt>
                <c:pt idx="1475">
                  <c:v>3450.9697631118579</c:v>
                </c:pt>
                <c:pt idx="1476">
                  <c:v>3454.9753486749487</c:v>
                </c:pt>
                <c:pt idx="1477">
                  <c:v>3458.9827432353177</c:v>
                </c:pt>
                <c:pt idx="1478">
                  <c:v>3464.2504205775131</c:v>
                </c:pt>
                <c:pt idx="1479">
                  <c:v>3469.5207335007526</c:v>
                </c:pt>
                <c:pt idx="1480">
                  <c:v>3474.7936820050359</c:v>
                </c:pt>
                <c:pt idx="1481">
                  <c:v>3480.0692660903655</c:v>
                </c:pt>
                <c:pt idx="1482">
                  <c:v>3485.3474857567398</c:v>
                </c:pt>
                <c:pt idx="1483">
                  <c:v>3490.6283410041619</c:v>
                </c:pt>
                <c:pt idx="1484">
                  <c:v>3495.911831832625</c:v>
                </c:pt>
                <c:pt idx="1485">
                  <c:v>3501.1979582421359</c:v>
                </c:pt>
                <c:pt idx="1486">
                  <c:v>3506.4867202326914</c:v>
                </c:pt>
                <c:pt idx="1487">
                  <c:v>3511.7781178042906</c:v>
                </c:pt>
                <c:pt idx="1488">
                  <c:v>3517.0721509569375</c:v>
                </c:pt>
                <c:pt idx="1489">
                  <c:v>3522.3688196906287</c:v>
                </c:pt>
                <c:pt idx="1490">
                  <c:v>3527.6681240053631</c:v>
                </c:pt>
                <c:pt idx="1491">
                  <c:v>3532.9700639011448</c:v>
                </c:pt>
                <c:pt idx="1492">
                  <c:v>3538.2746393779712</c:v>
                </c:pt>
                <c:pt idx="1493">
                  <c:v>3543.5818504358426</c:v>
                </c:pt>
                <c:pt idx="1494">
                  <c:v>3548.8916970747596</c:v>
                </c:pt>
                <c:pt idx="1495">
                  <c:v>3554.2041792947216</c:v>
                </c:pt>
                <c:pt idx="1496">
                  <c:v>3559.5192970957269</c:v>
                </c:pt>
                <c:pt idx="1497">
                  <c:v>3564.8370504777795</c:v>
                </c:pt>
                <c:pt idx="1498">
                  <c:v>3570.1574394408781</c:v>
                </c:pt>
                <c:pt idx="1499">
                  <c:v>3575.4804639850204</c:v>
                </c:pt>
                <c:pt idx="1500">
                  <c:v>3580.8061241102064</c:v>
                </c:pt>
                <c:pt idx="1501">
                  <c:v>3586.1344198164393</c:v>
                </c:pt>
                <c:pt idx="1502">
                  <c:v>3591.4653511037172</c:v>
                </c:pt>
                <c:pt idx="1503">
                  <c:v>3596.7989179720407</c:v>
                </c:pt>
                <c:pt idx="1504">
                  <c:v>3602.1351204214088</c:v>
                </c:pt>
                <c:pt idx="1505">
                  <c:v>3607.473958451822</c:v>
                </c:pt>
                <c:pt idx="1506">
                  <c:v>3612.8154320632793</c:v>
                </c:pt>
                <c:pt idx="1507">
                  <c:v>3618.1595412557831</c:v>
                </c:pt>
                <c:pt idx="1508">
                  <c:v>3623.5062860293333</c:v>
                </c:pt>
                <c:pt idx="1509">
                  <c:v>3628.8556663839263</c:v>
                </c:pt>
                <c:pt idx="1510">
                  <c:v>3634.2076823195648</c:v>
                </c:pt>
                <c:pt idx="1511">
                  <c:v>3639.5623338362493</c:v>
                </c:pt>
                <c:pt idx="1512">
                  <c:v>3644.919620933978</c:v>
                </c:pt>
                <c:pt idx="1513">
                  <c:v>3650.279543612754</c:v>
                </c:pt>
                <c:pt idx="1514">
                  <c:v>3655.6421018725737</c:v>
                </c:pt>
                <c:pt idx="1515">
                  <c:v>3661.0072957134385</c:v>
                </c:pt>
                <c:pt idx="1516">
                  <c:v>3666.3751251353474</c:v>
                </c:pt>
                <c:pt idx="1517">
                  <c:v>3671.7455901383028</c:v>
                </c:pt>
                <c:pt idx="1518">
                  <c:v>3677.1186907223046</c:v>
                </c:pt>
                <c:pt idx="1519">
                  <c:v>3682.4944268873487</c:v>
                </c:pt>
                <c:pt idx="1520">
                  <c:v>3687.8727986334397</c:v>
                </c:pt>
                <c:pt idx="1521">
                  <c:v>3693.2538059605754</c:v>
                </c:pt>
                <c:pt idx="1522">
                  <c:v>3698.6374488687547</c:v>
                </c:pt>
                <c:pt idx="1523">
                  <c:v>3708.1576362273081</c:v>
                </c:pt>
                <c:pt idx="1524">
                  <c:v>3713.549185878624</c:v>
                </c:pt>
                <c:pt idx="1525">
                  <c:v>3718.943371110985</c:v>
                </c:pt>
                <c:pt idx="1526">
                  <c:v>3724.340191924392</c:v>
                </c:pt>
                <c:pt idx="1527">
                  <c:v>3729.739648318845</c:v>
                </c:pt>
                <c:pt idx="1528">
                  <c:v>3735.1417402943412</c:v>
                </c:pt>
                <c:pt idx="1529">
                  <c:v>3740.5464678508833</c:v>
                </c:pt>
                <c:pt idx="1530">
                  <c:v>3745.9538309884711</c:v>
                </c:pt>
                <c:pt idx="1531">
                  <c:v>3751.3638297071029</c:v>
                </c:pt>
                <c:pt idx="1532">
                  <c:v>3756.7764640067817</c:v>
                </c:pt>
                <c:pt idx="1533">
                  <c:v>3762.1917338875046</c:v>
                </c:pt>
                <c:pt idx="1534">
                  <c:v>3767.6096393492708</c:v>
                </c:pt>
                <c:pt idx="1535">
                  <c:v>3773.0301803920843</c:v>
                </c:pt>
                <c:pt idx="1536">
                  <c:v>3778.4533570159419</c:v>
                </c:pt>
                <c:pt idx="1537">
                  <c:v>3783.8791692208456</c:v>
                </c:pt>
                <c:pt idx="1538">
                  <c:v>3789.3076170067952</c:v>
                </c:pt>
                <c:pt idx="1539">
                  <c:v>3794.7387003737886</c:v>
                </c:pt>
                <c:pt idx="1540">
                  <c:v>3800.172419321827</c:v>
                </c:pt>
                <c:pt idx="1541">
                  <c:v>3805.6087738509104</c:v>
                </c:pt>
                <c:pt idx="1542">
                  <c:v>3811.0477639610408</c:v>
                </c:pt>
                <c:pt idx="1543">
                  <c:v>3816.4893896522153</c:v>
                </c:pt>
                <c:pt idx="1544">
                  <c:v>3821.933650924434</c:v>
                </c:pt>
                <c:pt idx="1545">
                  <c:v>3827.3805477776987</c:v>
                </c:pt>
                <c:pt idx="1546">
                  <c:v>3832.8300802120089</c:v>
                </c:pt>
                <c:pt idx="1547">
                  <c:v>3838.2822482273637</c:v>
                </c:pt>
                <c:pt idx="1548">
                  <c:v>3843.737051823764</c:v>
                </c:pt>
                <c:pt idx="1549">
                  <c:v>3849.1944910012094</c:v>
                </c:pt>
                <c:pt idx="1550">
                  <c:v>3854.6545657596989</c:v>
                </c:pt>
                <c:pt idx="1551">
                  <c:v>3860.1172760992349</c:v>
                </c:pt>
                <c:pt idx="1552">
                  <c:v>3865.582622019816</c:v>
                </c:pt>
                <c:pt idx="1553">
                  <c:v>3871.0506035214416</c:v>
                </c:pt>
                <c:pt idx="1554">
                  <c:v>3876.5212206041128</c:v>
                </c:pt>
                <c:pt idx="1555">
                  <c:v>3881.9944732678291</c:v>
                </c:pt>
                <c:pt idx="1556">
                  <c:v>3887.4703615125891</c:v>
                </c:pt>
                <c:pt idx="1557">
                  <c:v>3892.9488853383964</c:v>
                </c:pt>
                <c:pt idx="1558">
                  <c:v>3898.4300447452492</c:v>
                </c:pt>
                <c:pt idx="1559">
                  <c:v>3903.9138397331458</c:v>
                </c:pt>
                <c:pt idx="1560">
                  <c:v>3909.4002703020869</c:v>
                </c:pt>
                <c:pt idx="1561">
                  <c:v>3914.8893364520736</c:v>
                </c:pt>
                <c:pt idx="1562">
                  <c:v>3920.3810381831072</c:v>
                </c:pt>
                <c:pt idx="1563">
                  <c:v>3925.875375495184</c:v>
                </c:pt>
                <c:pt idx="1564">
                  <c:v>3931.3723483883059</c:v>
                </c:pt>
                <c:pt idx="1565">
                  <c:v>3936.8719568624738</c:v>
                </c:pt>
                <c:pt idx="1566">
                  <c:v>3942.3742009176863</c:v>
                </c:pt>
                <c:pt idx="1567">
                  <c:v>3947.8790805539456</c:v>
                </c:pt>
                <c:pt idx="1568">
                  <c:v>3953.3865957712492</c:v>
                </c:pt>
                <c:pt idx="1569">
                  <c:v>3963.1545277480441</c:v>
                </c:pt>
                <c:pt idx="1570">
                  <c:v>3968.6699497084828</c:v>
                </c:pt>
                <c:pt idx="1571">
                  <c:v>3974.188007249968</c:v>
                </c:pt>
                <c:pt idx="1572">
                  <c:v>3979.7087003724955</c:v>
                </c:pt>
                <c:pt idx="1573">
                  <c:v>3985.2320290760704</c:v>
                </c:pt>
                <c:pt idx="1574">
                  <c:v>3990.7579933606894</c:v>
                </c:pt>
                <c:pt idx="1575">
                  <c:v>3996.2865932263535</c:v>
                </c:pt>
                <c:pt idx="1576">
                  <c:v>4001.8178286730636</c:v>
                </c:pt>
                <c:pt idx="1577">
                  <c:v>4007.3516997008187</c:v>
                </c:pt>
                <c:pt idx="1578">
                  <c:v>4012.888206309618</c:v>
                </c:pt>
                <c:pt idx="1579">
                  <c:v>4018.4273484994628</c:v>
                </c:pt>
                <c:pt idx="1580">
                  <c:v>4023.9691262703532</c:v>
                </c:pt>
                <c:pt idx="1581">
                  <c:v>4029.513539622289</c:v>
                </c:pt>
                <c:pt idx="1582">
                  <c:v>4035.0605885552691</c:v>
                </c:pt>
                <c:pt idx="1583">
                  <c:v>4040.6102730692955</c:v>
                </c:pt>
                <c:pt idx="1584">
                  <c:v>4046.1625931643648</c:v>
                </c:pt>
                <c:pt idx="1585">
                  <c:v>4051.7175488404819</c:v>
                </c:pt>
                <c:pt idx="1586">
                  <c:v>4057.275140097644</c:v>
                </c:pt>
                <c:pt idx="1587">
                  <c:v>4062.8353669358498</c:v>
                </c:pt>
                <c:pt idx="1588">
                  <c:v>4068.3982293551003</c:v>
                </c:pt>
                <c:pt idx="1589">
                  <c:v>4073.9637273553972</c:v>
                </c:pt>
                <c:pt idx="1590">
                  <c:v>4079.5318609367387</c:v>
                </c:pt>
                <c:pt idx="1591">
                  <c:v>4085.1026300991257</c:v>
                </c:pt>
                <c:pt idx="1592">
                  <c:v>4090.6760348425578</c:v>
                </c:pt>
                <c:pt idx="1593">
                  <c:v>4096.2520751670363</c:v>
                </c:pt>
                <c:pt idx="1594">
                  <c:v>4101.8307510725572</c:v>
                </c:pt>
                <c:pt idx="1595">
                  <c:v>4107.412062559124</c:v>
                </c:pt>
                <c:pt idx="1596">
                  <c:v>4112.9960096267387</c:v>
                </c:pt>
                <c:pt idx="1597">
                  <c:v>4118.5825922753957</c:v>
                </c:pt>
                <c:pt idx="1598">
                  <c:v>4124.1718105050977</c:v>
                </c:pt>
                <c:pt idx="1599">
                  <c:v>4129.7636643158467</c:v>
                </c:pt>
                <c:pt idx="1600">
                  <c:v>4135.3581537076398</c:v>
                </c:pt>
              </c:numCache>
            </c:numRef>
          </c:xVal>
          <c:yVal>
            <c:numRef>
              <c:f>'Curves Lambda train'!$N$2:$N$5000</c:f>
              <c:numCache>
                <c:formatCode>0.0</c:formatCode>
                <c:ptCount val="4999"/>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27.1</c:v>
                </c:pt>
                <c:pt idx="272">
                  <c:v>27.2</c:v>
                </c:pt>
                <c:pt idx="273">
                  <c:v>27.3</c:v>
                </c:pt>
                <c:pt idx="274">
                  <c:v>27.4</c:v>
                </c:pt>
                <c:pt idx="275">
                  <c:v>27.5</c:v>
                </c:pt>
                <c:pt idx="276">
                  <c:v>27.6</c:v>
                </c:pt>
                <c:pt idx="277">
                  <c:v>27.7</c:v>
                </c:pt>
                <c:pt idx="278">
                  <c:v>27.8</c:v>
                </c:pt>
                <c:pt idx="279">
                  <c:v>27.9</c:v>
                </c:pt>
                <c:pt idx="280">
                  <c:v>28</c:v>
                </c:pt>
                <c:pt idx="281">
                  <c:v>28.1</c:v>
                </c:pt>
                <c:pt idx="282">
                  <c:v>28.2</c:v>
                </c:pt>
                <c:pt idx="283">
                  <c:v>28.3</c:v>
                </c:pt>
                <c:pt idx="284">
                  <c:v>28.4</c:v>
                </c:pt>
                <c:pt idx="285">
                  <c:v>28.5</c:v>
                </c:pt>
                <c:pt idx="286">
                  <c:v>28.6</c:v>
                </c:pt>
                <c:pt idx="287">
                  <c:v>28.7</c:v>
                </c:pt>
                <c:pt idx="288">
                  <c:v>28.8</c:v>
                </c:pt>
                <c:pt idx="289">
                  <c:v>28.9</c:v>
                </c:pt>
                <c:pt idx="290">
                  <c:v>29</c:v>
                </c:pt>
                <c:pt idx="291">
                  <c:v>29.1</c:v>
                </c:pt>
                <c:pt idx="292">
                  <c:v>29.2</c:v>
                </c:pt>
                <c:pt idx="293">
                  <c:v>29.3</c:v>
                </c:pt>
                <c:pt idx="294">
                  <c:v>29.4</c:v>
                </c:pt>
                <c:pt idx="295">
                  <c:v>29.5</c:v>
                </c:pt>
                <c:pt idx="296">
                  <c:v>29.6</c:v>
                </c:pt>
                <c:pt idx="297">
                  <c:v>29.7</c:v>
                </c:pt>
                <c:pt idx="298">
                  <c:v>29.8</c:v>
                </c:pt>
                <c:pt idx="299">
                  <c:v>29.9</c:v>
                </c:pt>
                <c:pt idx="300">
                  <c:v>30</c:v>
                </c:pt>
                <c:pt idx="301">
                  <c:v>30.1</c:v>
                </c:pt>
                <c:pt idx="302">
                  <c:v>30.2</c:v>
                </c:pt>
                <c:pt idx="303">
                  <c:v>30.3</c:v>
                </c:pt>
                <c:pt idx="304">
                  <c:v>30.4</c:v>
                </c:pt>
                <c:pt idx="305">
                  <c:v>30.5</c:v>
                </c:pt>
                <c:pt idx="306">
                  <c:v>30.6</c:v>
                </c:pt>
                <c:pt idx="307">
                  <c:v>30.7</c:v>
                </c:pt>
                <c:pt idx="308">
                  <c:v>30.8</c:v>
                </c:pt>
                <c:pt idx="309">
                  <c:v>30.9</c:v>
                </c:pt>
                <c:pt idx="310">
                  <c:v>31</c:v>
                </c:pt>
                <c:pt idx="311">
                  <c:v>31.1</c:v>
                </c:pt>
                <c:pt idx="312">
                  <c:v>31.2</c:v>
                </c:pt>
                <c:pt idx="313">
                  <c:v>31.3</c:v>
                </c:pt>
                <c:pt idx="314">
                  <c:v>31.4</c:v>
                </c:pt>
                <c:pt idx="315">
                  <c:v>31.5</c:v>
                </c:pt>
                <c:pt idx="316">
                  <c:v>31.6</c:v>
                </c:pt>
                <c:pt idx="317">
                  <c:v>31.7</c:v>
                </c:pt>
                <c:pt idx="318">
                  <c:v>31.8</c:v>
                </c:pt>
                <c:pt idx="319">
                  <c:v>31.9</c:v>
                </c:pt>
                <c:pt idx="320">
                  <c:v>32</c:v>
                </c:pt>
                <c:pt idx="321">
                  <c:v>32.1</c:v>
                </c:pt>
                <c:pt idx="322">
                  <c:v>32.200000000000003</c:v>
                </c:pt>
                <c:pt idx="323">
                  <c:v>32.299999999999997</c:v>
                </c:pt>
                <c:pt idx="324">
                  <c:v>32.4</c:v>
                </c:pt>
                <c:pt idx="325">
                  <c:v>32.5</c:v>
                </c:pt>
                <c:pt idx="326">
                  <c:v>32.6</c:v>
                </c:pt>
                <c:pt idx="327">
                  <c:v>32.700000000000003</c:v>
                </c:pt>
                <c:pt idx="328">
                  <c:v>32.799999999999997</c:v>
                </c:pt>
                <c:pt idx="329">
                  <c:v>32.9</c:v>
                </c:pt>
                <c:pt idx="330">
                  <c:v>33</c:v>
                </c:pt>
                <c:pt idx="331">
                  <c:v>33.1</c:v>
                </c:pt>
                <c:pt idx="332">
                  <c:v>33.200000000000003</c:v>
                </c:pt>
                <c:pt idx="333">
                  <c:v>33.299999999999997</c:v>
                </c:pt>
                <c:pt idx="334">
                  <c:v>33.4</c:v>
                </c:pt>
                <c:pt idx="335">
                  <c:v>33.5</c:v>
                </c:pt>
                <c:pt idx="336">
                  <c:v>33.6</c:v>
                </c:pt>
                <c:pt idx="337">
                  <c:v>33.700000000000003</c:v>
                </c:pt>
                <c:pt idx="338">
                  <c:v>33.799999999999997</c:v>
                </c:pt>
                <c:pt idx="339">
                  <c:v>33.9</c:v>
                </c:pt>
                <c:pt idx="340">
                  <c:v>34</c:v>
                </c:pt>
                <c:pt idx="341">
                  <c:v>34.1</c:v>
                </c:pt>
                <c:pt idx="342">
                  <c:v>34.200000000000003</c:v>
                </c:pt>
                <c:pt idx="343">
                  <c:v>34.299999999999997</c:v>
                </c:pt>
                <c:pt idx="344">
                  <c:v>34.4</c:v>
                </c:pt>
                <c:pt idx="345">
                  <c:v>34.5</c:v>
                </c:pt>
                <c:pt idx="346">
                  <c:v>34.6</c:v>
                </c:pt>
                <c:pt idx="347">
                  <c:v>34.700000000000003</c:v>
                </c:pt>
                <c:pt idx="348">
                  <c:v>34.799999999999997</c:v>
                </c:pt>
                <c:pt idx="349">
                  <c:v>34.9</c:v>
                </c:pt>
                <c:pt idx="350">
                  <c:v>35</c:v>
                </c:pt>
                <c:pt idx="351">
                  <c:v>35.1</c:v>
                </c:pt>
                <c:pt idx="352">
                  <c:v>35.200000000000003</c:v>
                </c:pt>
                <c:pt idx="353">
                  <c:v>35.299999999999997</c:v>
                </c:pt>
                <c:pt idx="354">
                  <c:v>35.4</c:v>
                </c:pt>
                <c:pt idx="355">
                  <c:v>35.5</c:v>
                </c:pt>
                <c:pt idx="356">
                  <c:v>35.6</c:v>
                </c:pt>
                <c:pt idx="357">
                  <c:v>35.700000000000003</c:v>
                </c:pt>
                <c:pt idx="358">
                  <c:v>35.799999999999997</c:v>
                </c:pt>
                <c:pt idx="359">
                  <c:v>35.9</c:v>
                </c:pt>
                <c:pt idx="360">
                  <c:v>36</c:v>
                </c:pt>
                <c:pt idx="361">
                  <c:v>36.1</c:v>
                </c:pt>
                <c:pt idx="362">
                  <c:v>36.200000000000003</c:v>
                </c:pt>
                <c:pt idx="363">
                  <c:v>36.299999999999997</c:v>
                </c:pt>
                <c:pt idx="364">
                  <c:v>36.4</c:v>
                </c:pt>
                <c:pt idx="365">
                  <c:v>36.5</c:v>
                </c:pt>
                <c:pt idx="366">
                  <c:v>36.6</c:v>
                </c:pt>
                <c:pt idx="367">
                  <c:v>36.700000000000003</c:v>
                </c:pt>
                <c:pt idx="368">
                  <c:v>36.799999999999997</c:v>
                </c:pt>
                <c:pt idx="369">
                  <c:v>36.9</c:v>
                </c:pt>
                <c:pt idx="370">
                  <c:v>37</c:v>
                </c:pt>
                <c:pt idx="371">
                  <c:v>37.1</c:v>
                </c:pt>
                <c:pt idx="372">
                  <c:v>37.200000000000003</c:v>
                </c:pt>
                <c:pt idx="373">
                  <c:v>37.299999999999997</c:v>
                </c:pt>
                <c:pt idx="374">
                  <c:v>37.4</c:v>
                </c:pt>
                <c:pt idx="375">
                  <c:v>37.5</c:v>
                </c:pt>
                <c:pt idx="376">
                  <c:v>37.6</c:v>
                </c:pt>
                <c:pt idx="377">
                  <c:v>37.700000000000003</c:v>
                </c:pt>
                <c:pt idx="378">
                  <c:v>37.799999999999997</c:v>
                </c:pt>
                <c:pt idx="379">
                  <c:v>37.9</c:v>
                </c:pt>
                <c:pt idx="380">
                  <c:v>38</c:v>
                </c:pt>
                <c:pt idx="381">
                  <c:v>38.1</c:v>
                </c:pt>
                <c:pt idx="382">
                  <c:v>38.200000000000003</c:v>
                </c:pt>
                <c:pt idx="383">
                  <c:v>38.299999999999997</c:v>
                </c:pt>
                <c:pt idx="384">
                  <c:v>38.4</c:v>
                </c:pt>
                <c:pt idx="385">
                  <c:v>38.5</c:v>
                </c:pt>
                <c:pt idx="386">
                  <c:v>38.6</c:v>
                </c:pt>
                <c:pt idx="387">
                  <c:v>38.700000000000003</c:v>
                </c:pt>
                <c:pt idx="388">
                  <c:v>38.799999999999997</c:v>
                </c:pt>
                <c:pt idx="389">
                  <c:v>38.9</c:v>
                </c:pt>
                <c:pt idx="390">
                  <c:v>39</c:v>
                </c:pt>
                <c:pt idx="391">
                  <c:v>39.1</c:v>
                </c:pt>
                <c:pt idx="392">
                  <c:v>39.200000000000003</c:v>
                </c:pt>
                <c:pt idx="393">
                  <c:v>39.299999999999997</c:v>
                </c:pt>
                <c:pt idx="394">
                  <c:v>39.4</c:v>
                </c:pt>
                <c:pt idx="395">
                  <c:v>39.5</c:v>
                </c:pt>
                <c:pt idx="396">
                  <c:v>39.6</c:v>
                </c:pt>
                <c:pt idx="397">
                  <c:v>39.700000000000003</c:v>
                </c:pt>
                <c:pt idx="398">
                  <c:v>39.799999999999997</c:v>
                </c:pt>
                <c:pt idx="399">
                  <c:v>39.9</c:v>
                </c:pt>
                <c:pt idx="400">
                  <c:v>40</c:v>
                </c:pt>
                <c:pt idx="401">
                  <c:v>40.1</c:v>
                </c:pt>
                <c:pt idx="402">
                  <c:v>40.200000000000003</c:v>
                </c:pt>
                <c:pt idx="403">
                  <c:v>40.299999999999997</c:v>
                </c:pt>
                <c:pt idx="404">
                  <c:v>40.4</c:v>
                </c:pt>
                <c:pt idx="405">
                  <c:v>40.5</c:v>
                </c:pt>
                <c:pt idx="406">
                  <c:v>40.6</c:v>
                </c:pt>
                <c:pt idx="407">
                  <c:v>40.700000000000003</c:v>
                </c:pt>
                <c:pt idx="408">
                  <c:v>40.799999999999997</c:v>
                </c:pt>
                <c:pt idx="409">
                  <c:v>40.9</c:v>
                </c:pt>
                <c:pt idx="410">
                  <c:v>41</c:v>
                </c:pt>
                <c:pt idx="411">
                  <c:v>41.1</c:v>
                </c:pt>
                <c:pt idx="412">
                  <c:v>41.2</c:v>
                </c:pt>
                <c:pt idx="413">
                  <c:v>41.3</c:v>
                </c:pt>
                <c:pt idx="414">
                  <c:v>41.4</c:v>
                </c:pt>
                <c:pt idx="415">
                  <c:v>41.5</c:v>
                </c:pt>
                <c:pt idx="416">
                  <c:v>41.6</c:v>
                </c:pt>
                <c:pt idx="417">
                  <c:v>41.7</c:v>
                </c:pt>
                <c:pt idx="418">
                  <c:v>41.8</c:v>
                </c:pt>
                <c:pt idx="419">
                  <c:v>41.9</c:v>
                </c:pt>
                <c:pt idx="420">
                  <c:v>42</c:v>
                </c:pt>
                <c:pt idx="421">
                  <c:v>42.1</c:v>
                </c:pt>
                <c:pt idx="422">
                  <c:v>42.2</c:v>
                </c:pt>
                <c:pt idx="423">
                  <c:v>42.3</c:v>
                </c:pt>
                <c:pt idx="424">
                  <c:v>42.4</c:v>
                </c:pt>
                <c:pt idx="425">
                  <c:v>42.5</c:v>
                </c:pt>
                <c:pt idx="426">
                  <c:v>42.6</c:v>
                </c:pt>
                <c:pt idx="427">
                  <c:v>42.7</c:v>
                </c:pt>
                <c:pt idx="428">
                  <c:v>42.8</c:v>
                </c:pt>
                <c:pt idx="429">
                  <c:v>42.9</c:v>
                </c:pt>
                <c:pt idx="430">
                  <c:v>43</c:v>
                </c:pt>
                <c:pt idx="431">
                  <c:v>43.1</c:v>
                </c:pt>
                <c:pt idx="432">
                  <c:v>43.2</c:v>
                </c:pt>
                <c:pt idx="433">
                  <c:v>43.3</c:v>
                </c:pt>
                <c:pt idx="434">
                  <c:v>43.4</c:v>
                </c:pt>
                <c:pt idx="435">
                  <c:v>43.5</c:v>
                </c:pt>
                <c:pt idx="436">
                  <c:v>43.6</c:v>
                </c:pt>
                <c:pt idx="437">
                  <c:v>43.7</c:v>
                </c:pt>
                <c:pt idx="438">
                  <c:v>43.8</c:v>
                </c:pt>
                <c:pt idx="439">
                  <c:v>43.9</c:v>
                </c:pt>
                <c:pt idx="440">
                  <c:v>44</c:v>
                </c:pt>
                <c:pt idx="441">
                  <c:v>44.1</c:v>
                </c:pt>
                <c:pt idx="442">
                  <c:v>44.2</c:v>
                </c:pt>
                <c:pt idx="443">
                  <c:v>44.3</c:v>
                </c:pt>
                <c:pt idx="444">
                  <c:v>44.4</c:v>
                </c:pt>
                <c:pt idx="445">
                  <c:v>44.5</c:v>
                </c:pt>
                <c:pt idx="446">
                  <c:v>44.6</c:v>
                </c:pt>
                <c:pt idx="447">
                  <c:v>44.7</c:v>
                </c:pt>
                <c:pt idx="448">
                  <c:v>44.8</c:v>
                </c:pt>
                <c:pt idx="449">
                  <c:v>44.9</c:v>
                </c:pt>
                <c:pt idx="450">
                  <c:v>45</c:v>
                </c:pt>
                <c:pt idx="451">
                  <c:v>45.1</c:v>
                </c:pt>
                <c:pt idx="452">
                  <c:v>45.2</c:v>
                </c:pt>
                <c:pt idx="453">
                  <c:v>45.3</c:v>
                </c:pt>
                <c:pt idx="454">
                  <c:v>45.4</c:v>
                </c:pt>
                <c:pt idx="455">
                  <c:v>45.5</c:v>
                </c:pt>
                <c:pt idx="456">
                  <c:v>45.6</c:v>
                </c:pt>
                <c:pt idx="457">
                  <c:v>45.7</c:v>
                </c:pt>
                <c:pt idx="458">
                  <c:v>45.8</c:v>
                </c:pt>
                <c:pt idx="459">
                  <c:v>45.9</c:v>
                </c:pt>
                <c:pt idx="460">
                  <c:v>46</c:v>
                </c:pt>
                <c:pt idx="461">
                  <c:v>46.1</c:v>
                </c:pt>
                <c:pt idx="462">
                  <c:v>46.2</c:v>
                </c:pt>
                <c:pt idx="463">
                  <c:v>46.3</c:v>
                </c:pt>
                <c:pt idx="464">
                  <c:v>46.4</c:v>
                </c:pt>
                <c:pt idx="465">
                  <c:v>46.5</c:v>
                </c:pt>
                <c:pt idx="466">
                  <c:v>46.6</c:v>
                </c:pt>
                <c:pt idx="467">
                  <c:v>46.7</c:v>
                </c:pt>
                <c:pt idx="468">
                  <c:v>46.8</c:v>
                </c:pt>
                <c:pt idx="469">
                  <c:v>46.9</c:v>
                </c:pt>
                <c:pt idx="470">
                  <c:v>47</c:v>
                </c:pt>
                <c:pt idx="471">
                  <c:v>47.1</c:v>
                </c:pt>
                <c:pt idx="472">
                  <c:v>47.2</c:v>
                </c:pt>
                <c:pt idx="473">
                  <c:v>47.3</c:v>
                </c:pt>
                <c:pt idx="474">
                  <c:v>47.4</c:v>
                </c:pt>
                <c:pt idx="475">
                  <c:v>47.5</c:v>
                </c:pt>
                <c:pt idx="476">
                  <c:v>47.6</c:v>
                </c:pt>
                <c:pt idx="477">
                  <c:v>47.7</c:v>
                </c:pt>
                <c:pt idx="478">
                  <c:v>47.8</c:v>
                </c:pt>
                <c:pt idx="479">
                  <c:v>47.9</c:v>
                </c:pt>
                <c:pt idx="480">
                  <c:v>48</c:v>
                </c:pt>
                <c:pt idx="481">
                  <c:v>48.1</c:v>
                </c:pt>
                <c:pt idx="482">
                  <c:v>48.2</c:v>
                </c:pt>
                <c:pt idx="483">
                  <c:v>48.3</c:v>
                </c:pt>
                <c:pt idx="484">
                  <c:v>48.4</c:v>
                </c:pt>
                <c:pt idx="485">
                  <c:v>48.5</c:v>
                </c:pt>
                <c:pt idx="486">
                  <c:v>48.6</c:v>
                </c:pt>
                <c:pt idx="487">
                  <c:v>48.7</c:v>
                </c:pt>
                <c:pt idx="488">
                  <c:v>48.8</c:v>
                </c:pt>
                <c:pt idx="489">
                  <c:v>48.9</c:v>
                </c:pt>
                <c:pt idx="490">
                  <c:v>49</c:v>
                </c:pt>
                <c:pt idx="491">
                  <c:v>49.1</c:v>
                </c:pt>
                <c:pt idx="492">
                  <c:v>49.2</c:v>
                </c:pt>
                <c:pt idx="493">
                  <c:v>49.3</c:v>
                </c:pt>
                <c:pt idx="494">
                  <c:v>49.4</c:v>
                </c:pt>
                <c:pt idx="495">
                  <c:v>49.5</c:v>
                </c:pt>
                <c:pt idx="496">
                  <c:v>49.6</c:v>
                </c:pt>
                <c:pt idx="497">
                  <c:v>49.7</c:v>
                </c:pt>
                <c:pt idx="498">
                  <c:v>49.8</c:v>
                </c:pt>
                <c:pt idx="499">
                  <c:v>49.9</c:v>
                </c:pt>
                <c:pt idx="500">
                  <c:v>50</c:v>
                </c:pt>
                <c:pt idx="501">
                  <c:v>50.1</c:v>
                </c:pt>
                <c:pt idx="502">
                  <c:v>50.2</c:v>
                </c:pt>
                <c:pt idx="503">
                  <c:v>50.3</c:v>
                </c:pt>
                <c:pt idx="504">
                  <c:v>50.4</c:v>
                </c:pt>
                <c:pt idx="505">
                  <c:v>50.5</c:v>
                </c:pt>
                <c:pt idx="506">
                  <c:v>50.6</c:v>
                </c:pt>
                <c:pt idx="507">
                  <c:v>50.7</c:v>
                </c:pt>
                <c:pt idx="508">
                  <c:v>50.8</c:v>
                </c:pt>
                <c:pt idx="509">
                  <c:v>50.9</c:v>
                </c:pt>
                <c:pt idx="510">
                  <c:v>51</c:v>
                </c:pt>
                <c:pt idx="511">
                  <c:v>51.1</c:v>
                </c:pt>
                <c:pt idx="512">
                  <c:v>51.2</c:v>
                </c:pt>
                <c:pt idx="513">
                  <c:v>51.3</c:v>
                </c:pt>
                <c:pt idx="514">
                  <c:v>51.4</c:v>
                </c:pt>
                <c:pt idx="515">
                  <c:v>51.5</c:v>
                </c:pt>
                <c:pt idx="516">
                  <c:v>51.6</c:v>
                </c:pt>
                <c:pt idx="517">
                  <c:v>51.7</c:v>
                </c:pt>
                <c:pt idx="518">
                  <c:v>51.8</c:v>
                </c:pt>
                <c:pt idx="519">
                  <c:v>51.9</c:v>
                </c:pt>
                <c:pt idx="520">
                  <c:v>52</c:v>
                </c:pt>
                <c:pt idx="521">
                  <c:v>52.1</c:v>
                </c:pt>
                <c:pt idx="522">
                  <c:v>52.2</c:v>
                </c:pt>
                <c:pt idx="523">
                  <c:v>52.3</c:v>
                </c:pt>
                <c:pt idx="524">
                  <c:v>52.4</c:v>
                </c:pt>
                <c:pt idx="525">
                  <c:v>52.5</c:v>
                </c:pt>
                <c:pt idx="526">
                  <c:v>52.6</c:v>
                </c:pt>
                <c:pt idx="527">
                  <c:v>52.7</c:v>
                </c:pt>
                <c:pt idx="528">
                  <c:v>52.8</c:v>
                </c:pt>
                <c:pt idx="529">
                  <c:v>52.9</c:v>
                </c:pt>
                <c:pt idx="530">
                  <c:v>53</c:v>
                </c:pt>
                <c:pt idx="531">
                  <c:v>53.1</c:v>
                </c:pt>
                <c:pt idx="532">
                  <c:v>53.2</c:v>
                </c:pt>
                <c:pt idx="533">
                  <c:v>53.3</c:v>
                </c:pt>
                <c:pt idx="534">
                  <c:v>53.4</c:v>
                </c:pt>
                <c:pt idx="535">
                  <c:v>53.5</c:v>
                </c:pt>
                <c:pt idx="536">
                  <c:v>53.6</c:v>
                </c:pt>
                <c:pt idx="537">
                  <c:v>53.7</c:v>
                </c:pt>
                <c:pt idx="538">
                  <c:v>53.8</c:v>
                </c:pt>
                <c:pt idx="539">
                  <c:v>53.9</c:v>
                </c:pt>
                <c:pt idx="540">
                  <c:v>54</c:v>
                </c:pt>
                <c:pt idx="541">
                  <c:v>54.1</c:v>
                </c:pt>
                <c:pt idx="542">
                  <c:v>54.2</c:v>
                </c:pt>
                <c:pt idx="543">
                  <c:v>54.3</c:v>
                </c:pt>
                <c:pt idx="544">
                  <c:v>54.4</c:v>
                </c:pt>
                <c:pt idx="545">
                  <c:v>54.5</c:v>
                </c:pt>
                <c:pt idx="546">
                  <c:v>54.6</c:v>
                </c:pt>
                <c:pt idx="547">
                  <c:v>54.7</c:v>
                </c:pt>
                <c:pt idx="548">
                  <c:v>54.8</c:v>
                </c:pt>
                <c:pt idx="549">
                  <c:v>54.9</c:v>
                </c:pt>
                <c:pt idx="550">
                  <c:v>55</c:v>
                </c:pt>
                <c:pt idx="551">
                  <c:v>55.1</c:v>
                </c:pt>
                <c:pt idx="552">
                  <c:v>55.2</c:v>
                </c:pt>
                <c:pt idx="553">
                  <c:v>55.3</c:v>
                </c:pt>
                <c:pt idx="554">
                  <c:v>55.4</c:v>
                </c:pt>
                <c:pt idx="555">
                  <c:v>55.5</c:v>
                </c:pt>
                <c:pt idx="556">
                  <c:v>55.6</c:v>
                </c:pt>
                <c:pt idx="557">
                  <c:v>55.7</c:v>
                </c:pt>
                <c:pt idx="558">
                  <c:v>55.8</c:v>
                </c:pt>
                <c:pt idx="559">
                  <c:v>55.9</c:v>
                </c:pt>
                <c:pt idx="560">
                  <c:v>56</c:v>
                </c:pt>
                <c:pt idx="561">
                  <c:v>56.1</c:v>
                </c:pt>
                <c:pt idx="562">
                  <c:v>56.2</c:v>
                </c:pt>
                <c:pt idx="563">
                  <c:v>56.3</c:v>
                </c:pt>
                <c:pt idx="564">
                  <c:v>56.4</c:v>
                </c:pt>
                <c:pt idx="565">
                  <c:v>56.5</c:v>
                </c:pt>
                <c:pt idx="566">
                  <c:v>56.6</c:v>
                </c:pt>
                <c:pt idx="567">
                  <c:v>56.7</c:v>
                </c:pt>
                <c:pt idx="568">
                  <c:v>56.8</c:v>
                </c:pt>
                <c:pt idx="569">
                  <c:v>56.9</c:v>
                </c:pt>
                <c:pt idx="570">
                  <c:v>57</c:v>
                </c:pt>
                <c:pt idx="571">
                  <c:v>57.1</c:v>
                </c:pt>
                <c:pt idx="572">
                  <c:v>57.2</c:v>
                </c:pt>
                <c:pt idx="573">
                  <c:v>57.3</c:v>
                </c:pt>
                <c:pt idx="574">
                  <c:v>57.4</c:v>
                </c:pt>
                <c:pt idx="575">
                  <c:v>57.5</c:v>
                </c:pt>
                <c:pt idx="576">
                  <c:v>57.6</c:v>
                </c:pt>
                <c:pt idx="577">
                  <c:v>57.7</c:v>
                </c:pt>
                <c:pt idx="578">
                  <c:v>57.8</c:v>
                </c:pt>
                <c:pt idx="579">
                  <c:v>57.9</c:v>
                </c:pt>
                <c:pt idx="580">
                  <c:v>58</c:v>
                </c:pt>
                <c:pt idx="581">
                  <c:v>58.1</c:v>
                </c:pt>
                <c:pt idx="582">
                  <c:v>58.2</c:v>
                </c:pt>
                <c:pt idx="583">
                  <c:v>58.3</c:v>
                </c:pt>
                <c:pt idx="584">
                  <c:v>58.4</c:v>
                </c:pt>
                <c:pt idx="585">
                  <c:v>58.5</c:v>
                </c:pt>
                <c:pt idx="586">
                  <c:v>58.6</c:v>
                </c:pt>
                <c:pt idx="587">
                  <c:v>58.7</c:v>
                </c:pt>
                <c:pt idx="588">
                  <c:v>58.8</c:v>
                </c:pt>
                <c:pt idx="589">
                  <c:v>58.9</c:v>
                </c:pt>
                <c:pt idx="590">
                  <c:v>59</c:v>
                </c:pt>
                <c:pt idx="591">
                  <c:v>59.1</c:v>
                </c:pt>
                <c:pt idx="592">
                  <c:v>59.2</c:v>
                </c:pt>
                <c:pt idx="593">
                  <c:v>59.3</c:v>
                </c:pt>
                <c:pt idx="594">
                  <c:v>59.4</c:v>
                </c:pt>
                <c:pt idx="595">
                  <c:v>59.5</c:v>
                </c:pt>
                <c:pt idx="596">
                  <c:v>59.6</c:v>
                </c:pt>
                <c:pt idx="597">
                  <c:v>59.7</c:v>
                </c:pt>
                <c:pt idx="598">
                  <c:v>59.8</c:v>
                </c:pt>
                <c:pt idx="599">
                  <c:v>59.9</c:v>
                </c:pt>
                <c:pt idx="600">
                  <c:v>60</c:v>
                </c:pt>
                <c:pt idx="601">
                  <c:v>60.1</c:v>
                </c:pt>
                <c:pt idx="602">
                  <c:v>60.2</c:v>
                </c:pt>
                <c:pt idx="603">
                  <c:v>60.3</c:v>
                </c:pt>
                <c:pt idx="604">
                  <c:v>60.4</c:v>
                </c:pt>
                <c:pt idx="605">
                  <c:v>60.5</c:v>
                </c:pt>
                <c:pt idx="606">
                  <c:v>60.6</c:v>
                </c:pt>
                <c:pt idx="607">
                  <c:v>60.7</c:v>
                </c:pt>
                <c:pt idx="608">
                  <c:v>60.8</c:v>
                </c:pt>
                <c:pt idx="609">
                  <c:v>60.9</c:v>
                </c:pt>
                <c:pt idx="610">
                  <c:v>61</c:v>
                </c:pt>
                <c:pt idx="611">
                  <c:v>61.1</c:v>
                </c:pt>
                <c:pt idx="612">
                  <c:v>61.2</c:v>
                </c:pt>
                <c:pt idx="613">
                  <c:v>61.3</c:v>
                </c:pt>
                <c:pt idx="614">
                  <c:v>61.4</c:v>
                </c:pt>
                <c:pt idx="615">
                  <c:v>61.5</c:v>
                </c:pt>
                <c:pt idx="616">
                  <c:v>61.6</c:v>
                </c:pt>
                <c:pt idx="617">
                  <c:v>61.7</c:v>
                </c:pt>
                <c:pt idx="618">
                  <c:v>61.8</c:v>
                </c:pt>
                <c:pt idx="619">
                  <c:v>61.9</c:v>
                </c:pt>
                <c:pt idx="620">
                  <c:v>62</c:v>
                </c:pt>
                <c:pt idx="621">
                  <c:v>62.1</c:v>
                </c:pt>
                <c:pt idx="622">
                  <c:v>62.2</c:v>
                </c:pt>
                <c:pt idx="623">
                  <c:v>62.3</c:v>
                </c:pt>
                <c:pt idx="624">
                  <c:v>62.4</c:v>
                </c:pt>
                <c:pt idx="625">
                  <c:v>62.5</c:v>
                </c:pt>
                <c:pt idx="626">
                  <c:v>62.6</c:v>
                </c:pt>
                <c:pt idx="627">
                  <c:v>62.7</c:v>
                </c:pt>
                <c:pt idx="628">
                  <c:v>62.8</c:v>
                </c:pt>
                <c:pt idx="629">
                  <c:v>62.9</c:v>
                </c:pt>
                <c:pt idx="630">
                  <c:v>63</c:v>
                </c:pt>
                <c:pt idx="631">
                  <c:v>63.1</c:v>
                </c:pt>
                <c:pt idx="632">
                  <c:v>63.2</c:v>
                </c:pt>
                <c:pt idx="633">
                  <c:v>63.3</c:v>
                </c:pt>
                <c:pt idx="634">
                  <c:v>63.4</c:v>
                </c:pt>
                <c:pt idx="635">
                  <c:v>63.5</c:v>
                </c:pt>
                <c:pt idx="636">
                  <c:v>63.6</c:v>
                </c:pt>
                <c:pt idx="637">
                  <c:v>63.7</c:v>
                </c:pt>
                <c:pt idx="638">
                  <c:v>63.8</c:v>
                </c:pt>
                <c:pt idx="639">
                  <c:v>63.9</c:v>
                </c:pt>
                <c:pt idx="640">
                  <c:v>64</c:v>
                </c:pt>
                <c:pt idx="641">
                  <c:v>64.099999999999994</c:v>
                </c:pt>
                <c:pt idx="642">
                  <c:v>64.2</c:v>
                </c:pt>
                <c:pt idx="643">
                  <c:v>64.3</c:v>
                </c:pt>
                <c:pt idx="644">
                  <c:v>64.400000000000006</c:v>
                </c:pt>
                <c:pt idx="645">
                  <c:v>64.5</c:v>
                </c:pt>
                <c:pt idx="646">
                  <c:v>64.599999999999994</c:v>
                </c:pt>
                <c:pt idx="647">
                  <c:v>64.7</c:v>
                </c:pt>
                <c:pt idx="648">
                  <c:v>64.8</c:v>
                </c:pt>
                <c:pt idx="649">
                  <c:v>64.900000000000006</c:v>
                </c:pt>
                <c:pt idx="650">
                  <c:v>65</c:v>
                </c:pt>
                <c:pt idx="651">
                  <c:v>65.099999999999994</c:v>
                </c:pt>
                <c:pt idx="652">
                  <c:v>65.2</c:v>
                </c:pt>
                <c:pt idx="653">
                  <c:v>65.3</c:v>
                </c:pt>
                <c:pt idx="654">
                  <c:v>65.400000000000006</c:v>
                </c:pt>
                <c:pt idx="655">
                  <c:v>65.5</c:v>
                </c:pt>
                <c:pt idx="656">
                  <c:v>65.599999999999994</c:v>
                </c:pt>
                <c:pt idx="657">
                  <c:v>65.7</c:v>
                </c:pt>
                <c:pt idx="658">
                  <c:v>65.8</c:v>
                </c:pt>
                <c:pt idx="659">
                  <c:v>65.900000000000006</c:v>
                </c:pt>
                <c:pt idx="660">
                  <c:v>66</c:v>
                </c:pt>
                <c:pt idx="661">
                  <c:v>66.099999999999994</c:v>
                </c:pt>
                <c:pt idx="662">
                  <c:v>66.2</c:v>
                </c:pt>
                <c:pt idx="663">
                  <c:v>66.3</c:v>
                </c:pt>
                <c:pt idx="664">
                  <c:v>66.400000000000006</c:v>
                </c:pt>
                <c:pt idx="665">
                  <c:v>66.5</c:v>
                </c:pt>
                <c:pt idx="666">
                  <c:v>66.599999999999994</c:v>
                </c:pt>
                <c:pt idx="667">
                  <c:v>66.7</c:v>
                </c:pt>
                <c:pt idx="668">
                  <c:v>66.8</c:v>
                </c:pt>
                <c:pt idx="669">
                  <c:v>66.900000000000006</c:v>
                </c:pt>
                <c:pt idx="670">
                  <c:v>67</c:v>
                </c:pt>
                <c:pt idx="671">
                  <c:v>67.099999999999994</c:v>
                </c:pt>
                <c:pt idx="672">
                  <c:v>67.2</c:v>
                </c:pt>
                <c:pt idx="673">
                  <c:v>67.3</c:v>
                </c:pt>
                <c:pt idx="674">
                  <c:v>67.400000000000006</c:v>
                </c:pt>
                <c:pt idx="675">
                  <c:v>67.5</c:v>
                </c:pt>
                <c:pt idx="676">
                  <c:v>67.599999999999994</c:v>
                </c:pt>
                <c:pt idx="677">
                  <c:v>67.7</c:v>
                </c:pt>
                <c:pt idx="678">
                  <c:v>67.8</c:v>
                </c:pt>
                <c:pt idx="679">
                  <c:v>67.900000000000006</c:v>
                </c:pt>
                <c:pt idx="680">
                  <c:v>68</c:v>
                </c:pt>
                <c:pt idx="681">
                  <c:v>68.099999999999994</c:v>
                </c:pt>
                <c:pt idx="682">
                  <c:v>68.2</c:v>
                </c:pt>
                <c:pt idx="683">
                  <c:v>68.3</c:v>
                </c:pt>
                <c:pt idx="684">
                  <c:v>68.400000000000006</c:v>
                </c:pt>
                <c:pt idx="685">
                  <c:v>68.5</c:v>
                </c:pt>
                <c:pt idx="686">
                  <c:v>68.599999999999994</c:v>
                </c:pt>
                <c:pt idx="687">
                  <c:v>68.7</c:v>
                </c:pt>
                <c:pt idx="688">
                  <c:v>68.8</c:v>
                </c:pt>
                <c:pt idx="689">
                  <c:v>68.900000000000006</c:v>
                </c:pt>
                <c:pt idx="690">
                  <c:v>69</c:v>
                </c:pt>
                <c:pt idx="691">
                  <c:v>69.099999999999994</c:v>
                </c:pt>
                <c:pt idx="692">
                  <c:v>69.2</c:v>
                </c:pt>
                <c:pt idx="693">
                  <c:v>69.3</c:v>
                </c:pt>
                <c:pt idx="694">
                  <c:v>69.400000000000006</c:v>
                </c:pt>
                <c:pt idx="695">
                  <c:v>69.5</c:v>
                </c:pt>
                <c:pt idx="696">
                  <c:v>69.599999999999994</c:v>
                </c:pt>
                <c:pt idx="697">
                  <c:v>69.7</c:v>
                </c:pt>
                <c:pt idx="698">
                  <c:v>69.8</c:v>
                </c:pt>
                <c:pt idx="699">
                  <c:v>69.900000000000006</c:v>
                </c:pt>
                <c:pt idx="700">
                  <c:v>70</c:v>
                </c:pt>
                <c:pt idx="701">
                  <c:v>70.099999999999994</c:v>
                </c:pt>
                <c:pt idx="702">
                  <c:v>70.2</c:v>
                </c:pt>
                <c:pt idx="703">
                  <c:v>70.3</c:v>
                </c:pt>
                <c:pt idx="704">
                  <c:v>70.400000000000006</c:v>
                </c:pt>
                <c:pt idx="705">
                  <c:v>70.5</c:v>
                </c:pt>
                <c:pt idx="706">
                  <c:v>70.599999999999994</c:v>
                </c:pt>
                <c:pt idx="707">
                  <c:v>70.7</c:v>
                </c:pt>
                <c:pt idx="708">
                  <c:v>70.8</c:v>
                </c:pt>
                <c:pt idx="709">
                  <c:v>70.900000000000006</c:v>
                </c:pt>
                <c:pt idx="710">
                  <c:v>71</c:v>
                </c:pt>
                <c:pt idx="711">
                  <c:v>71.099999999999994</c:v>
                </c:pt>
                <c:pt idx="712">
                  <c:v>71.2</c:v>
                </c:pt>
                <c:pt idx="713">
                  <c:v>71.3</c:v>
                </c:pt>
                <c:pt idx="714">
                  <c:v>71.400000000000006</c:v>
                </c:pt>
                <c:pt idx="715">
                  <c:v>71.5</c:v>
                </c:pt>
                <c:pt idx="716">
                  <c:v>71.599999999999994</c:v>
                </c:pt>
                <c:pt idx="717">
                  <c:v>71.7</c:v>
                </c:pt>
                <c:pt idx="718">
                  <c:v>71.8</c:v>
                </c:pt>
                <c:pt idx="719">
                  <c:v>71.900000000000006</c:v>
                </c:pt>
                <c:pt idx="720">
                  <c:v>72</c:v>
                </c:pt>
                <c:pt idx="721">
                  <c:v>72.099999999999994</c:v>
                </c:pt>
                <c:pt idx="722">
                  <c:v>72.2</c:v>
                </c:pt>
                <c:pt idx="723">
                  <c:v>72.3</c:v>
                </c:pt>
                <c:pt idx="724">
                  <c:v>72.400000000000006</c:v>
                </c:pt>
                <c:pt idx="725">
                  <c:v>72.5</c:v>
                </c:pt>
                <c:pt idx="726">
                  <c:v>72.599999999999994</c:v>
                </c:pt>
                <c:pt idx="727">
                  <c:v>72.7</c:v>
                </c:pt>
                <c:pt idx="728">
                  <c:v>72.8</c:v>
                </c:pt>
                <c:pt idx="729">
                  <c:v>72.900000000000006</c:v>
                </c:pt>
                <c:pt idx="730">
                  <c:v>73</c:v>
                </c:pt>
                <c:pt idx="731">
                  <c:v>73.099999999999994</c:v>
                </c:pt>
                <c:pt idx="732">
                  <c:v>73.2</c:v>
                </c:pt>
                <c:pt idx="733">
                  <c:v>73.3</c:v>
                </c:pt>
                <c:pt idx="734">
                  <c:v>73.400000000000006</c:v>
                </c:pt>
                <c:pt idx="735">
                  <c:v>73.5</c:v>
                </c:pt>
                <c:pt idx="736">
                  <c:v>73.599999999999994</c:v>
                </c:pt>
                <c:pt idx="737">
                  <c:v>73.7</c:v>
                </c:pt>
                <c:pt idx="738">
                  <c:v>73.8</c:v>
                </c:pt>
                <c:pt idx="739">
                  <c:v>73.900000000000006</c:v>
                </c:pt>
                <c:pt idx="740">
                  <c:v>74</c:v>
                </c:pt>
                <c:pt idx="741">
                  <c:v>74.099999999999994</c:v>
                </c:pt>
                <c:pt idx="742">
                  <c:v>74.2</c:v>
                </c:pt>
                <c:pt idx="743">
                  <c:v>74.3</c:v>
                </c:pt>
                <c:pt idx="744">
                  <c:v>74.400000000000006</c:v>
                </c:pt>
                <c:pt idx="745">
                  <c:v>74.5</c:v>
                </c:pt>
                <c:pt idx="746">
                  <c:v>74.599999999999994</c:v>
                </c:pt>
                <c:pt idx="747">
                  <c:v>74.7</c:v>
                </c:pt>
                <c:pt idx="748">
                  <c:v>74.8</c:v>
                </c:pt>
                <c:pt idx="749">
                  <c:v>74.900000000000006</c:v>
                </c:pt>
                <c:pt idx="750">
                  <c:v>75</c:v>
                </c:pt>
                <c:pt idx="751">
                  <c:v>75.099999999999994</c:v>
                </c:pt>
                <c:pt idx="752">
                  <c:v>75.2</c:v>
                </c:pt>
                <c:pt idx="753">
                  <c:v>75.3</c:v>
                </c:pt>
                <c:pt idx="754">
                  <c:v>75.400000000000006</c:v>
                </c:pt>
                <c:pt idx="755">
                  <c:v>75.5</c:v>
                </c:pt>
                <c:pt idx="756">
                  <c:v>75.599999999999994</c:v>
                </c:pt>
                <c:pt idx="757">
                  <c:v>75.7</c:v>
                </c:pt>
                <c:pt idx="758">
                  <c:v>75.8</c:v>
                </c:pt>
                <c:pt idx="759">
                  <c:v>75.900000000000006</c:v>
                </c:pt>
                <c:pt idx="760">
                  <c:v>76</c:v>
                </c:pt>
                <c:pt idx="761">
                  <c:v>76.099999999999994</c:v>
                </c:pt>
                <c:pt idx="762">
                  <c:v>76.2</c:v>
                </c:pt>
                <c:pt idx="763">
                  <c:v>76.3</c:v>
                </c:pt>
                <c:pt idx="764">
                  <c:v>76.400000000000006</c:v>
                </c:pt>
                <c:pt idx="765">
                  <c:v>76.5</c:v>
                </c:pt>
                <c:pt idx="766">
                  <c:v>76.599999999999994</c:v>
                </c:pt>
                <c:pt idx="767">
                  <c:v>76.7</c:v>
                </c:pt>
                <c:pt idx="768">
                  <c:v>76.8</c:v>
                </c:pt>
                <c:pt idx="769">
                  <c:v>76.900000000000006</c:v>
                </c:pt>
                <c:pt idx="770">
                  <c:v>77</c:v>
                </c:pt>
                <c:pt idx="771">
                  <c:v>77.099999999999994</c:v>
                </c:pt>
                <c:pt idx="772">
                  <c:v>77.2</c:v>
                </c:pt>
                <c:pt idx="773">
                  <c:v>77.3</c:v>
                </c:pt>
                <c:pt idx="774">
                  <c:v>77.400000000000006</c:v>
                </c:pt>
                <c:pt idx="775">
                  <c:v>77.5</c:v>
                </c:pt>
                <c:pt idx="776">
                  <c:v>77.599999999999994</c:v>
                </c:pt>
                <c:pt idx="777">
                  <c:v>77.7</c:v>
                </c:pt>
                <c:pt idx="778">
                  <c:v>77.8</c:v>
                </c:pt>
                <c:pt idx="779">
                  <c:v>77.900000000000006</c:v>
                </c:pt>
                <c:pt idx="780">
                  <c:v>78</c:v>
                </c:pt>
                <c:pt idx="781">
                  <c:v>78.099999999999994</c:v>
                </c:pt>
                <c:pt idx="782">
                  <c:v>78.2</c:v>
                </c:pt>
                <c:pt idx="783">
                  <c:v>78.3</c:v>
                </c:pt>
                <c:pt idx="784">
                  <c:v>78.400000000000006</c:v>
                </c:pt>
                <c:pt idx="785">
                  <c:v>78.5</c:v>
                </c:pt>
                <c:pt idx="786">
                  <c:v>78.599999999999994</c:v>
                </c:pt>
                <c:pt idx="787">
                  <c:v>78.7</c:v>
                </c:pt>
                <c:pt idx="788">
                  <c:v>78.8</c:v>
                </c:pt>
                <c:pt idx="789">
                  <c:v>78.900000000000006</c:v>
                </c:pt>
                <c:pt idx="790">
                  <c:v>79</c:v>
                </c:pt>
                <c:pt idx="791">
                  <c:v>79.099999999999994</c:v>
                </c:pt>
                <c:pt idx="792">
                  <c:v>79.2</c:v>
                </c:pt>
                <c:pt idx="793">
                  <c:v>79.3</c:v>
                </c:pt>
                <c:pt idx="794">
                  <c:v>79.400000000000006</c:v>
                </c:pt>
                <c:pt idx="795">
                  <c:v>79.5</c:v>
                </c:pt>
                <c:pt idx="796">
                  <c:v>79.599999999999994</c:v>
                </c:pt>
                <c:pt idx="797">
                  <c:v>79.7</c:v>
                </c:pt>
                <c:pt idx="798">
                  <c:v>79.8</c:v>
                </c:pt>
                <c:pt idx="799">
                  <c:v>79.900000000000006</c:v>
                </c:pt>
                <c:pt idx="800">
                  <c:v>80</c:v>
                </c:pt>
                <c:pt idx="801">
                  <c:v>80.099999999999994</c:v>
                </c:pt>
                <c:pt idx="802">
                  <c:v>80.2</c:v>
                </c:pt>
                <c:pt idx="803">
                  <c:v>80.3</c:v>
                </c:pt>
                <c:pt idx="804">
                  <c:v>80.400000000000006</c:v>
                </c:pt>
                <c:pt idx="805">
                  <c:v>80.5</c:v>
                </c:pt>
                <c:pt idx="806">
                  <c:v>80.599999999999994</c:v>
                </c:pt>
                <c:pt idx="807">
                  <c:v>80.7</c:v>
                </c:pt>
                <c:pt idx="808">
                  <c:v>80.8</c:v>
                </c:pt>
                <c:pt idx="809">
                  <c:v>80.900000000000006</c:v>
                </c:pt>
                <c:pt idx="810">
                  <c:v>81</c:v>
                </c:pt>
                <c:pt idx="811">
                  <c:v>81.099999999999994</c:v>
                </c:pt>
                <c:pt idx="812">
                  <c:v>81.2</c:v>
                </c:pt>
                <c:pt idx="813">
                  <c:v>81.3</c:v>
                </c:pt>
                <c:pt idx="814">
                  <c:v>81.400000000000006</c:v>
                </c:pt>
                <c:pt idx="815">
                  <c:v>81.5</c:v>
                </c:pt>
                <c:pt idx="816">
                  <c:v>81.599999999999994</c:v>
                </c:pt>
                <c:pt idx="817">
                  <c:v>81.7</c:v>
                </c:pt>
                <c:pt idx="818">
                  <c:v>81.8</c:v>
                </c:pt>
                <c:pt idx="819">
                  <c:v>81.900000000000006</c:v>
                </c:pt>
                <c:pt idx="820">
                  <c:v>82</c:v>
                </c:pt>
                <c:pt idx="821">
                  <c:v>82.1</c:v>
                </c:pt>
                <c:pt idx="822">
                  <c:v>82.2</c:v>
                </c:pt>
                <c:pt idx="823">
                  <c:v>82.3</c:v>
                </c:pt>
                <c:pt idx="824">
                  <c:v>82.4</c:v>
                </c:pt>
                <c:pt idx="825">
                  <c:v>82.5</c:v>
                </c:pt>
                <c:pt idx="826">
                  <c:v>82.6</c:v>
                </c:pt>
                <c:pt idx="827">
                  <c:v>82.7</c:v>
                </c:pt>
                <c:pt idx="828">
                  <c:v>82.8</c:v>
                </c:pt>
                <c:pt idx="829">
                  <c:v>82.9</c:v>
                </c:pt>
                <c:pt idx="830">
                  <c:v>83</c:v>
                </c:pt>
                <c:pt idx="831">
                  <c:v>83.1</c:v>
                </c:pt>
                <c:pt idx="832">
                  <c:v>83.2</c:v>
                </c:pt>
                <c:pt idx="833">
                  <c:v>83.3</c:v>
                </c:pt>
                <c:pt idx="834">
                  <c:v>83.4</c:v>
                </c:pt>
                <c:pt idx="835">
                  <c:v>83.5</c:v>
                </c:pt>
                <c:pt idx="836">
                  <c:v>83.6</c:v>
                </c:pt>
                <c:pt idx="837">
                  <c:v>83.7</c:v>
                </c:pt>
                <c:pt idx="838">
                  <c:v>83.8</c:v>
                </c:pt>
                <c:pt idx="839">
                  <c:v>83.9</c:v>
                </c:pt>
                <c:pt idx="840">
                  <c:v>84</c:v>
                </c:pt>
                <c:pt idx="841">
                  <c:v>84.1</c:v>
                </c:pt>
                <c:pt idx="842">
                  <c:v>84.2</c:v>
                </c:pt>
                <c:pt idx="843">
                  <c:v>84.3</c:v>
                </c:pt>
                <c:pt idx="844">
                  <c:v>84.4</c:v>
                </c:pt>
                <c:pt idx="845">
                  <c:v>84.5</c:v>
                </c:pt>
                <c:pt idx="846">
                  <c:v>84.6</c:v>
                </c:pt>
                <c:pt idx="847">
                  <c:v>84.7</c:v>
                </c:pt>
                <c:pt idx="848">
                  <c:v>84.8</c:v>
                </c:pt>
                <c:pt idx="849">
                  <c:v>84.9</c:v>
                </c:pt>
                <c:pt idx="850">
                  <c:v>85</c:v>
                </c:pt>
                <c:pt idx="851">
                  <c:v>85.1</c:v>
                </c:pt>
                <c:pt idx="852">
                  <c:v>85.2</c:v>
                </c:pt>
                <c:pt idx="853">
                  <c:v>85.3</c:v>
                </c:pt>
                <c:pt idx="854">
                  <c:v>85.4</c:v>
                </c:pt>
                <c:pt idx="855">
                  <c:v>85.5</c:v>
                </c:pt>
                <c:pt idx="856">
                  <c:v>85.6</c:v>
                </c:pt>
                <c:pt idx="857">
                  <c:v>85.7</c:v>
                </c:pt>
                <c:pt idx="858">
                  <c:v>85.8</c:v>
                </c:pt>
                <c:pt idx="859">
                  <c:v>85.9</c:v>
                </c:pt>
                <c:pt idx="860">
                  <c:v>86</c:v>
                </c:pt>
                <c:pt idx="861">
                  <c:v>86.1</c:v>
                </c:pt>
                <c:pt idx="862">
                  <c:v>86.2</c:v>
                </c:pt>
                <c:pt idx="863">
                  <c:v>86.3</c:v>
                </c:pt>
                <c:pt idx="864">
                  <c:v>86.4</c:v>
                </c:pt>
                <c:pt idx="865">
                  <c:v>86.5</c:v>
                </c:pt>
                <c:pt idx="866">
                  <c:v>86.6</c:v>
                </c:pt>
                <c:pt idx="867">
                  <c:v>86.7</c:v>
                </c:pt>
                <c:pt idx="868">
                  <c:v>86.8</c:v>
                </c:pt>
                <c:pt idx="869">
                  <c:v>86.9</c:v>
                </c:pt>
                <c:pt idx="870">
                  <c:v>87</c:v>
                </c:pt>
                <c:pt idx="871">
                  <c:v>87.1</c:v>
                </c:pt>
                <c:pt idx="872">
                  <c:v>87.2</c:v>
                </c:pt>
                <c:pt idx="873">
                  <c:v>87.3</c:v>
                </c:pt>
                <c:pt idx="874">
                  <c:v>87.4</c:v>
                </c:pt>
                <c:pt idx="875">
                  <c:v>87.5</c:v>
                </c:pt>
                <c:pt idx="876">
                  <c:v>87.6</c:v>
                </c:pt>
                <c:pt idx="877">
                  <c:v>87.7</c:v>
                </c:pt>
                <c:pt idx="878">
                  <c:v>87.8</c:v>
                </c:pt>
                <c:pt idx="879">
                  <c:v>87.9</c:v>
                </c:pt>
                <c:pt idx="880">
                  <c:v>88</c:v>
                </c:pt>
                <c:pt idx="881">
                  <c:v>88.1</c:v>
                </c:pt>
                <c:pt idx="882">
                  <c:v>88.2</c:v>
                </c:pt>
                <c:pt idx="883">
                  <c:v>88.3</c:v>
                </c:pt>
                <c:pt idx="884">
                  <c:v>88.4</c:v>
                </c:pt>
                <c:pt idx="885">
                  <c:v>88.5</c:v>
                </c:pt>
                <c:pt idx="886">
                  <c:v>88.6</c:v>
                </c:pt>
                <c:pt idx="887">
                  <c:v>88.7</c:v>
                </c:pt>
                <c:pt idx="888">
                  <c:v>88.8</c:v>
                </c:pt>
                <c:pt idx="889">
                  <c:v>88.9</c:v>
                </c:pt>
                <c:pt idx="890">
                  <c:v>89</c:v>
                </c:pt>
                <c:pt idx="891">
                  <c:v>89.1</c:v>
                </c:pt>
                <c:pt idx="892">
                  <c:v>89.2</c:v>
                </c:pt>
                <c:pt idx="893">
                  <c:v>89.3</c:v>
                </c:pt>
                <c:pt idx="894">
                  <c:v>89.4</c:v>
                </c:pt>
                <c:pt idx="895">
                  <c:v>89.5</c:v>
                </c:pt>
                <c:pt idx="896">
                  <c:v>89.6</c:v>
                </c:pt>
                <c:pt idx="897">
                  <c:v>89.7</c:v>
                </c:pt>
                <c:pt idx="898">
                  <c:v>89.8</c:v>
                </c:pt>
                <c:pt idx="899">
                  <c:v>89.9</c:v>
                </c:pt>
                <c:pt idx="900">
                  <c:v>90</c:v>
                </c:pt>
                <c:pt idx="901">
                  <c:v>90.1</c:v>
                </c:pt>
                <c:pt idx="902">
                  <c:v>90.2</c:v>
                </c:pt>
                <c:pt idx="903">
                  <c:v>90.3</c:v>
                </c:pt>
                <c:pt idx="904">
                  <c:v>90.4</c:v>
                </c:pt>
                <c:pt idx="905">
                  <c:v>90.5</c:v>
                </c:pt>
                <c:pt idx="906">
                  <c:v>90.6</c:v>
                </c:pt>
                <c:pt idx="907">
                  <c:v>90.7</c:v>
                </c:pt>
                <c:pt idx="908">
                  <c:v>90.8</c:v>
                </c:pt>
                <c:pt idx="909">
                  <c:v>90.9</c:v>
                </c:pt>
                <c:pt idx="910">
                  <c:v>91</c:v>
                </c:pt>
                <c:pt idx="911">
                  <c:v>91.1</c:v>
                </c:pt>
                <c:pt idx="912">
                  <c:v>91.2</c:v>
                </c:pt>
                <c:pt idx="913">
                  <c:v>91.3</c:v>
                </c:pt>
                <c:pt idx="914">
                  <c:v>91.4</c:v>
                </c:pt>
                <c:pt idx="915">
                  <c:v>91.5</c:v>
                </c:pt>
                <c:pt idx="916">
                  <c:v>91.6</c:v>
                </c:pt>
                <c:pt idx="917">
                  <c:v>91.7</c:v>
                </c:pt>
                <c:pt idx="918">
                  <c:v>91.8</c:v>
                </c:pt>
                <c:pt idx="919">
                  <c:v>91.9</c:v>
                </c:pt>
                <c:pt idx="920">
                  <c:v>92</c:v>
                </c:pt>
                <c:pt idx="921">
                  <c:v>92.1</c:v>
                </c:pt>
                <c:pt idx="922">
                  <c:v>92.2</c:v>
                </c:pt>
                <c:pt idx="923">
                  <c:v>92.3</c:v>
                </c:pt>
                <c:pt idx="924">
                  <c:v>92.4</c:v>
                </c:pt>
                <c:pt idx="925">
                  <c:v>92.5</c:v>
                </c:pt>
                <c:pt idx="926">
                  <c:v>92.6</c:v>
                </c:pt>
                <c:pt idx="927">
                  <c:v>92.7</c:v>
                </c:pt>
                <c:pt idx="928">
                  <c:v>92.8</c:v>
                </c:pt>
                <c:pt idx="929">
                  <c:v>92.9</c:v>
                </c:pt>
                <c:pt idx="930">
                  <c:v>93</c:v>
                </c:pt>
                <c:pt idx="931">
                  <c:v>93.1</c:v>
                </c:pt>
                <c:pt idx="932">
                  <c:v>93.2</c:v>
                </c:pt>
                <c:pt idx="933">
                  <c:v>93.3</c:v>
                </c:pt>
                <c:pt idx="934">
                  <c:v>93.4</c:v>
                </c:pt>
                <c:pt idx="935">
                  <c:v>93.5</c:v>
                </c:pt>
                <c:pt idx="936">
                  <c:v>93.6</c:v>
                </c:pt>
                <c:pt idx="937">
                  <c:v>93.7</c:v>
                </c:pt>
                <c:pt idx="938">
                  <c:v>93.8</c:v>
                </c:pt>
                <c:pt idx="939">
                  <c:v>93.9</c:v>
                </c:pt>
                <c:pt idx="940">
                  <c:v>94</c:v>
                </c:pt>
                <c:pt idx="941">
                  <c:v>94.1</c:v>
                </c:pt>
                <c:pt idx="942">
                  <c:v>94.2</c:v>
                </c:pt>
                <c:pt idx="943">
                  <c:v>94.3</c:v>
                </c:pt>
                <c:pt idx="944">
                  <c:v>94.4</c:v>
                </c:pt>
                <c:pt idx="945">
                  <c:v>94.5</c:v>
                </c:pt>
                <c:pt idx="946">
                  <c:v>94.6</c:v>
                </c:pt>
                <c:pt idx="947">
                  <c:v>94.7</c:v>
                </c:pt>
                <c:pt idx="948">
                  <c:v>94.8</c:v>
                </c:pt>
                <c:pt idx="949">
                  <c:v>94.9</c:v>
                </c:pt>
                <c:pt idx="950">
                  <c:v>95</c:v>
                </c:pt>
                <c:pt idx="951">
                  <c:v>95.1</c:v>
                </c:pt>
                <c:pt idx="952">
                  <c:v>95.2</c:v>
                </c:pt>
                <c:pt idx="953">
                  <c:v>95.3</c:v>
                </c:pt>
                <c:pt idx="954">
                  <c:v>95.4</c:v>
                </c:pt>
                <c:pt idx="955">
                  <c:v>95.5</c:v>
                </c:pt>
                <c:pt idx="956">
                  <c:v>95.6</c:v>
                </c:pt>
                <c:pt idx="957">
                  <c:v>95.7</c:v>
                </c:pt>
                <c:pt idx="958">
                  <c:v>95.8</c:v>
                </c:pt>
                <c:pt idx="959">
                  <c:v>95.9</c:v>
                </c:pt>
                <c:pt idx="960">
                  <c:v>96</c:v>
                </c:pt>
                <c:pt idx="961">
                  <c:v>96.1</c:v>
                </c:pt>
                <c:pt idx="962">
                  <c:v>96.2</c:v>
                </c:pt>
                <c:pt idx="963">
                  <c:v>96.3</c:v>
                </c:pt>
                <c:pt idx="964">
                  <c:v>96.4</c:v>
                </c:pt>
                <c:pt idx="965">
                  <c:v>96.5</c:v>
                </c:pt>
                <c:pt idx="966">
                  <c:v>96.6</c:v>
                </c:pt>
                <c:pt idx="967">
                  <c:v>96.7</c:v>
                </c:pt>
                <c:pt idx="968">
                  <c:v>96.8</c:v>
                </c:pt>
                <c:pt idx="969">
                  <c:v>96.9</c:v>
                </c:pt>
                <c:pt idx="970">
                  <c:v>97</c:v>
                </c:pt>
                <c:pt idx="971">
                  <c:v>97.1</c:v>
                </c:pt>
                <c:pt idx="972">
                  <c:v>97.2</c:v>
                </c:pt>
                <c:pt idx="973">
                  <c:v>97.3</c:v>
                </c:pt>
                <c:pt idx="974">
                  <c:v>97.4</c:v>
                </c:pt>
                <c:pt idx="975">
                  <c:v>97.5</c:v>
                </c:pt>
                <c:pt idx="976">
                  <c:v>97.6</c:v>
                </c:pt>
                <c:pt idx="977">
                  <c:v>97.7</c:v>
                </c:pt>
                <c:pt idx="978">
                  <c:v>97.8</c:v>
                </c:pt>
                <c:pt idx="979">
                  <c:v>97.9</c:v>
                </c:pt>
                <c:pt idx="980">
                  <c:v>98</c:v>
                </c:pt>
                <c:pt idx="981">
                  <c:v>98.1</c:v>
                </c:pt>
                <c:pt idx="982">
                  <c:v>98.2</c:v>
                </c:pt>
                <c:pt idx="983">
                  <c:v>98.3</c:v>
                </c:pt>
                <c:pt idx="984">
                  <c:v>98.4</c:v>
                </c:pt>
                <c:pt idx="985">
                  <c:v>98.5</c:v>
                </c:pt>
                <c:pt idx="986">
                  <c:v>98.6</c:v>
                </c:pt>
                <c:pt idx="987">
                  <c:v>98.7</c:v>
                </c:pt>
                <c:pt idx="988">
                  <c:v>98.8</c:v>
                </c:pt>
                <c:pt idx="989">
                  <c:v>98.9</c:v>
                </c:pt>
                <c:pt idx="990">
                  <c:v>99</c:v>
                </c:pt>
                <c:pt idx="991">
                  <c:v>99.1</c:v>
                </c:pt>
                <c:pt idx="992">
                  <c:v>99.2</c:v>
                </c:pt>
                <c:pt idx="993">
                  <c:v>99.3</c:v>
                </c:pt>
                <c:pt idx="994">
                  <c:v>99.4</c:v>
                </c:pt>
                <c:pt idx="995">
                  <c:v>99.5</c:v>
                </c:pt>
                <c:pt idx="996">
                  <c:v>99.6</c:v>
                </c:pt>
                <c:pt idx="997">
                  <c:v>99.7</c:v>
                </c:pt>
                <c:pt idx="998">
                  <c:v>99.8</c:v>
                </c:pt>
                <c:pt idx="999">
                  <c:v>99.9</c:v>
                </c:pt>
                <c:pt idx="1000">
                  <c:v>100</c:v>
                </c:pt>
                <c:pt idx="1001">
                  <c:v>100.1</c:v>
                </c:pt>
                <c:pt idx="1002">
                  <c:v>100.2</c:v>
                </c:pt>
                <c:pt idx="1003">
                  <c:v>100.3</c:v>
                </c:pt>
                <c:pt idx="1004">
                  <c:v>100.4</c:v>
                </c:pt>
                <c:pt idx="1005">
                  <c:v>100.5</c:v>
                </c:pt>
                <c:pt idx="1006">
                  <c:v>100.6</c:v>
                </c:pt>
                <c:pt idx="1007">
                  <c:v>100.7</c:v>
                </c:pt>
                <c:pt idx="1008">
                  <c:v>100.8</c:v>
                </c:pt>
                <c:pt idx="1009">
                  <c:v>100.9</c:v>
                </c:pt>
                <c:pt idx="1010">
                  <c:v>101</c:v>
                </c:pt>
                <c:pt idx="1011">
                  <c:v>101.1</c:v>
                </c:pt>
                <c:pt idx="1012">
                  <c:v>101.2</c:v>
                </c:pt>
                <c:pt idx="1013">
                  <c:v>101.3</c:v>
                </c:pt>
                <c:pt idx="1014">
                  <c:v>101.4</c:v>
                </c:pt>
                <c:pt idx="1015">
                  <c:v>101.5</c:v>
                </c:pt>
                <c:pt idx="1016">
                  <c:v>101.6</c:v>
                </c:pt>
                <c:pt idx="1017">
                  <c:v>101.7</c:v>
                </c:pt>
                <c:pt idx="1018">
                  <c:v>101.8</c:v>
                </c:pt>
                <c:pt idx="1019">
                  <c:v>101.9</c:v>
                </c:pt>
                <c:pt idx="1020">
                  <c:v>102</c:v>
                </c:pt>
                <c:pt idx="1021">
                  <c:v>102.1</c:v>
                </c:pt>
                <c:pt idx="1022">
                  <c:v>102.2</c:v>
                </c:pt>
                <c:pt idx="1023">
                  <c:v>102.3</c:v>
                </c:pt>
                <c:pt idx="1024">
                  <c:v>102.4</c:v>
                </c:pt>
                <c:pt idx="1025">
                  <c:v>102.5</c:v>
                </c:pt>
                <c:pt idx="1026">
                  <c:v>102.6</c:v>
                </c:pt>
                <c:pt idx="1027">
                  <c:v>102.7</c:v>
                </c:pt>
                <c:pt idx="1028">
                  <c:v>102.8</c:v>
                </c:pt>
                <c:pt idx="1029">
                  <c:v>102.9</c:v>
                </c:pt>
                <c:pt idx="1030">
                  <c:v>103</c:v>
                </c:pt>
                <c:pt idx="1031">
                  <c:v>103.1</c:v>
                </c:pt>
                <c:pt idx="1032">
                  <c:v>103.2</c:v>
                </c:pt>
                <c:pt idx="1033">
                  <c:v>103.3</c:v>
                </c:pt>
                <c:pt idx="1034">
                  <c:v>103.4</c:v>
                </c:pt>
                <c:pt idx="1035">
                  <c:v>103.5</c:v>
                </c:pt>
                <c:pt idx="1036">
                  <c:v>103.6</c:v>
                </c:pt>
                <c:pt idx="1037">
                  <c:v>103.7</c:v>
                </c:pt>
                <c:pt idx="1038">
                  <c:v>103.8</c:v>
                </c:pt>
                <c:pt idx="1039">
                  <c:v>103.9</c:v>
                </c:pt>
                <c:pt idx="1040">
                  <c:v>104</c:v>
                </c:pt>
                <c:pt idx="1041">
                  <c:v>104.1</c:v>
                </c:pt>
                <c:pt idx="1042">
                  <c:v>104.2</c:v>
                </c:pt>
                <c:pt idx="1043">
                  <c:v>104.3</c:v>
                </c:pt>
                <c:pt idx="1044">
                  <c:v>104.4</c:v>
                </c:pt>
                <c:pt idx="1045">
                  <c:v>104.5</c:v>
                </c:pt>
                <c:pt idx="1046">
                  <c:v>104.6</c:v>
                </c:pt>
                <c:pt idx="1047">
                  <c:v>104.7</c:v>
                </c:pt>
                <c:pt idx="1048">
                  <c:v>104.8</c:v>
                </c:pt>
                <c:pt idx="1049">
                  <c:v>104.9</c:v>
                </c:pt>
                <c:pt idx="1050">
                  <c:v>105</c:v>
                </c:pt>
                <c:pt idx="1051">
                  <c:v>105.1</c:v>
                </c:pt>
                <c:pt idx="1052">
                  <c:v>105.2</c:v>
                </c:pt>
                <c:pt idx="1053">
                  <c:v>105.3</c:v>
                </c:pt>
                <c:pt idx="1054">
                  <c:v>105.4</c:v>
                </c:pt>
                <c:pt idx="1055">
                  <c:v>105.5</c:v>
                </c:pt>
                <c:pt idx="1056">
                  <c:v>105.6</c:v>
                </c:pt>
                <c:pt idx="1057">
                  <c:v>105.7</c:v>
                </c:pt>
                <c:pt idx="1058">
                  <c:v>105.8</c:v>
                </c:pt>
                <c:pt idx="1059">
                  <c:v>105.9</c:v>
                </c:pt>
                <c:pt idx="1060">
                  <c:v>106</c:v>
                </c:pt>
                <c:pt idx="1061">
                  <c:v>106.1</c:v>
                </c:pt>
                <c:pt idx="1062">
                  <c:v>106.2</c:v>
                </c:pt>
                <c:pt idx="1063">
                  <c:v>106.3</c:v>
                </c:pt>
                <c:pt idx="1064">
                  <c:v>106.4</c:v>
                </c:pt>
                <c:pt idx="1065">
                  <c:v>106.5</c:v>
                </c:pt>
                <c:pt idx="1066">
                  <c:v>106.6</c:v>
                </c:pt>
                <c:pt idx="1067">
                  <c:v>106.7</c:v>
                </c:pt>
                <c:pt idx="1068">
                  <c:v>106.8</c:v>
                </c:pt>
                <c:pt idx="1069">
                  <c:v>106.9</c:v>
                </c:pt>
                <c:pt idx="1070">
                  <c:v>107</c:v>
                </c:pt>
                <c:pt idx="1071">
                  <c:v>107.1</c:v>
                </c:pt>
                <c:pt idx="1072">
                  <c:v>107.2</c:v>
                </c:pt>
                <c:pt idx="1073">
                  <c:v>107.3</c:v>
                </c:pt>
                <c:pt idx="1074">
                  <c:v>107.4</c:v>
                </c:pt>
                <c:pt idx="1075">
                  <c:v>107.5</c:v>
                </c:pt>
                <c:pt idx="1076">
                  <c:v>107.6</c:v>
                </c:pt>
                <c:pt idx="1077">
                  <c:v>107.7</c:v>
                </c:pt>
                <c:pt idx="1078">
                  <c:v>107.8</c:v>
                </c:pt>
                <c:pt idx="1079">
                  <c:v>107.9</c:v>
                </c:pt>
                <c:pt idx="1080">
                  <c:v>108</c:v>
                </c:pt>
                <c:pt idx="1081">
                  <c:v>108.1</c:v>
                </c:pt>
                <c:pt idx="1082">
                  <c:v>108.2</c:v>
                </c:pt>
                <c:pt idx="1083">
                  <c:v>108.3</c:v>
                </c:pt>
                <c:pt idx="1084">
                  <c:v>108.4</c:v>
                </c:pt>
                <c:pt idx="1085">
                  <c:v>108.5</c:v>
                </c:pt>
                <c:pt idx="1086">
                  <c:v>108.6</c:v>
                </c:pt>
                <c:pt idx="1087">
                  <c:v>108.7</c:v>
                </c:pt>
                <c:pt idx="1088">
                  <c:v>108.8</c:v>
                </c:pt>
                <c:pt idx="1089">
                  <c:v>108.9</c:v>
                </c:pt>
                <c:pt idx="1090">
                  <c:v>109</c:v>
                </c:pt>
                <c:pt idx="1091">
                  <c:v>109.1</c:v>
                </c:pt>
                <c:pt idx="1092">
                  <c:v>109.2</c:v>
                </c:pt>
                <c:pt idx="1093">
                  <c:v>109.3</c:v>
                </c:pt>
                <c:pt idx="1094">
                  <c:v>109.4</c:v>
                </c:pt>
                <c:pt idx="1095">
                  <c:v>109.5</c:v>
                </c:pt>
                <c:pt idx="1096">
                  <c:v>109.6</c:v>
                </c:pt>
                <c:pt idx="1097">
                  <c:v>109.7</c:v>
                </c:pt>
                <c:pt idx="1098">
                  <c:v>109.8</c:v>
                </c:pt>
                <c:pt idx="1099">
                  <c:v>109.9</c:v>
                </c:pt>
                <c:pt idx="1100">
                  <c:v>110</c:v>
                </c:pt>
                <c:pt idx="1101">
                  <c:v>110.1</c:v>
                </c:pt>
                <c:pt idx="1102">
                  <c:v>110.2</c:v>
                </c:pt>
                <c:pt idx="1103">
                  <c:v>110.3</c:v>
                </c:pt>
                <c:pt idx="1104">
                  <c:v>110.4</c:v>
                </c:pt>
                <c:pt idx="1105">
                  <c:v>110.5</c:v>
                </c:pt>
                <c:pt idx="1106">
                  <c:v>110.6</c:v>
                </c:pt>
                <c:pt idx="1107">
                  <c:v>110.7</c:v>
                </c:pt>
                <c:pt idx="1108">
                  <c:v>110.8</c:v>
                </c:pt>
                <c:pt idx="1109">
                  <c:v>110.9</c:v>
                </c:pt>
                <c:pt idx="1110">
                  <c:v>111</c:v>
                </c:pt>
                <c:pt idx="1111">
                  <c:v>111.1</c:v>
                </c:pt>
                <c:pt idx="1112">
                  <c:v>111.2</c:v>
                </c:pt>
                <c:pt idx="1113">
                  <c:v>111.3</c:v>
                </c:pt>
                <c:pt idx="1114">
                  <c:v>111.4</c:v>
                </c:pt>
                <c:pt idx="1115">
                  <c:v>111.5</c:v>
                </c:pt>
                <c:pt idx="1116">
                  <c:v>111.6</c:v>
                </c:pt>
                <c:pt idx="1117">
                  <c:v>111.7</c:v>
                </c:pt>
                <c:pt idx="1118">
                  <c:v>111.8</c:v>
                </c:pt>
                <c:pt idx="1119">
                  <c:v>111.9</c:v>
                </c:pt>
                <c:pt idx="1120">
                  <c:v>112</c:v>
                </c:pt>
                <c:pt idx="1121">
                  <c:v>112.1</c:v>
                </c:pt>
                <c:pt idx="1122">
                  <c:v>112.2</c:v>
                </c:pt>
                <c:pt idx="1123">
                  <c:v>112.3</c:v>
                </c:pt>
                <c:pt idx="1124">
                  <c:v>112.4</c:v>
                </c:pt>
                <c:pt idx="1125">
                  <c:v>112.5</c:v>
                </c:pt>
                <c:pt idx="1126">
                  <c:v>112.6</c:v>
                </c:pt>
                <c:pt idx="1127">
                  <c:v>112.7</c:v>
                </c:pt>
                <c:pt idx="1128">
                  <c:v>112.8</c:v>
                </c:pt>
                <c:pt idx="1129">
                  <c:v>112.9</c:v>
                </c:pt>
                <c:pt idx="1130">
                  <c:v>113</c:v>
                </c:pt>
                <c:pt idx="1131">
                  <c:v>113.1</c:v>
                </c:pt>
                <c:pt idx="1132">
                  <c:v>113.2</c:v>
                </c:pt>
                <c:pt idx="1133">
                  <c:v>113.3</c:v>
                </c:pt>
                <c:pt idx="1134">
                  <c:v>113.4</c:v>
                </c:pt>
                <c:pt idx="1135">
                  <c:v>113.5</c:v>
                </c:pt>
                <c:pt idx="1136">
                  <c:v>113.6</c:v>
                </c:pt>
                <c:pt idx="1137">
                  <c:v>113.7</c:v>
                </c:pt>
                <c:pt idx="1138">
                  <c:v>113.8</c:v>
                </c:pt>
                <c:pt idx="1139">
                  <c:v>113.9</c:v>
                </c:pt>
                <c:pt idx="1140">
                  <c:v>114</c:v>
                </c:pt>
                <c:pt idx="1141">
                  <c:v>114.1</c:v>
                </c:pt>
                <c:pt idx="1142">
                  <c:v>114.2</c:v>
                </c:pt>
                <c:pt idx="1143">
                  <c:v>114.3</c:v>
                </c:pt>
                <c:pt idx="1144">
                  <c:v>114.4</c:v>
                </c:pt>
                <c:pt idx="1145">
                  <c:v>114.5</c:v>
                </c:pt>
                <c:pt idx="1146">
                  <c:v>114.6</c:v>
                </c:pt>
                <c:pt idx="1147">
                  <c:v>114.7</c:v>
                </c:pt>
                <c:pt idx="1148">
                  <c:v>114.8</c:v>
                </c:pt>
                <c:pt idx="1149">
                  <c:v>114.9</c:v>
                </c:pt>
                <c:pt idx="1150">
                  <c:v>115</c:v>
                </c:pt>
                <c:pt idx="1151">
                  <c:v>115.1</c:v>
                </c:pt>
                <c:pt idx="1152">
                  <c:v>115.2</c:v>
                </c:pt>
                <c:pt idx="1153">
                  <c:v>115.3</c:v>
                </c:pt>
                <c:pt idx="1154">
                  <c:v>115.4</c:v>
                </c:pt>
                <c:pt idx="1155">
                  <c:v>115.5</c:v>
                </c:pt>
                <c:pt idx="1156">
                  <c:v>115.6</c:v>
                </c:pt>
                <c:pt idx="1157">
                  <c:v>115.7</c:v>
                </c:pt>
                <c:pt idx="1158">
                  <c:v>115.8</c:v>
                </c:pt>
                <c:pt idx="1159">
                  <c:v>115.9</c:v>
                </c:pt>
                <c:pt idx="1160">
                  <c:v>116</c:v>
                </c:pt>
                <c:pt idx="1161">
                  <c:v>116.1</c:v>
                </c:pt>
                <c:pt idx="1162">
                  <c:v>116.2</c:v>
                </c:pt>
                <c:pt idx="1163">
                  <c:v>116.3</c:v>
                </c:pt>
                <c:pt idx="1164">
                  <c:v>116.4</c:v>
                </c:pt>
                <c:pt idx="1165">
                  <c:v>116.5</c:v>
                </c:pt>
                <c:pt idx="1166">
                  <c:v>116.6</c:v>
                </c:pt>
                <c:pt idx="1167">
                  <c:v>116.7</c:v>
                </c:pt>
                <c:pt idx="1168">
                  <c:v>116.8</c:v>
                </c:pt>
                <c:pt idx="1169">
                  <c:v>116.9</c:v>
                </c:pt>
                <c:pt idx="1170">
                  <c:v>117</c:v>
                </c:pt>
                <c:pt idx="1171">
                  <c:v>117.1</c:v>
                </c:pt>
                <c:pt idx="1172">
                  <c:v>117.2</c:v>
                </c:pt>
                <c:pt idx="1173">
                  <c:v>117.3</c:v>
                </c:pt>
                <c:pt idx="1174">
                  <c:v>117.4</c:v>
                </c:pt>
                <c:pt idx="1175">
                  <c:v>117.5</c:v>
                </c:pt>
                <c:pt idx="1176">
                  <c:v>117.6</c:v>
                </c:pt>
                <c:pt idx="1177">
                  <c:v>117.7</c:v>
                </c:pt>
                <c:pt idx="1178">
                  <c:v>117.8</c:v>
                </c:pt>
                <c:pt idx="1179">
                  <c:v>117.9</c:v>
                </c:pt>
                <c:pt idx="1180">
                  <c:v>118</c:v>
                </c:pt>
                <c:pt idx="1181">
                  <c:v>118.1</c:v>
                </c:pt>
                <c:pt idx="1182">
                  <c:v>118.2</c:v>
                </c:pt>
                <c:pt idx="1183">
                  <c:v>118.3</c:v>
                </c:pt>
                <c:pt idx="1184">
                  <c:v>118.4</c:v>
                </c:pt>
                <c:pt idx="1185">
                  <c:v>118.5</c:v>
                </c:pt>
                <c:pt idx="1186">
                  <c:v>118.6</c:v>
                </c:pt>
                <c:pt idx="1187">
                  <c:v>118.7</c:v>
                </c:pt>
                <c:pt idx="1188">
                  <c:v>118.8</c:v>
                </c:pt>
                <c:pt idx="1189">
                  <c:v>118.9</c:v>
                </c:pt>
                <c:pt idx="1190">
                  <c:v>119</c:v>
                </c:pt>
                <c:pt idx="1191">
                  <c:v>119.1</c:v>
                </c:pt>
                <c:pt idx="1192">
                  <c:v>119.2</c:v>
                </c:pt>
                <c:pt idx="1193">
                  <c:v>119.3</c:v>
                </c:pt>
                <c:pt idx="1194">
                  <c:v>119.4</c:v>
                </c:pt>
                <c:pt idx="1195">
                  <c:v>119.5</c:v>
                </c:pt>
                <c:pt idx="1196">
                  <c:v>119.6</c:v>
                </c:pt>
                <c:pt idx="1197">
                  <c:v>119.7</c:v>
                </c:pt>
                <c:pt idx="1198">
                  <c:v>119.8</c:v>
                </c:pt>
                <c:pt idx="1199">
                  <c:v>119.9</c:v>
                </c:pt>
                <c:pt idx="1200">
                  <c:v>120</c:v>
                </c:pt>
                <c:pt idx="1201">
                  <c:v>120.1</c:v>
                </c:pt>
                <c:pt idx="1202">
                  <c:v>120.2</c:v>
                </c:pt>
                <c:pt idx="1203">
                  <c:v>120.3</c:v>
                </c:pt>
                <c:pt idx="1204">
                  <c:v>120.4</c:v>
                </c:pt>
                <c:pt idx="1205">
                  <c:v>120.5</c:v>
                </c:pt>
                <c:pt idx="1206">
                  <c:v>120.6</c:v>
                </c:pt>
                <c:pt idx="1207">
                  <c:v>120.7</c:v>
                </c:pt>
                <c:pt idx="1208">
                  <c:v>120.8</c:v>
                </c:pt>
                <c:pt idx="1209">
                  <c:v>120.9</c:v>
                </c:pt>
                <c:pt idx="1210">
                  <c:v>121</c:v>
                </c:pt>
                <c:pt idx="1211">
                  <c:v>121.1</c:v>
                </c:pt>
                <c:pt idx="1212">
                  <c:v>121.2</c:v>
                </c:pt>
                <c:pt idx="1213">
                  <c:v>121.3</c:v>
                </c:pt>
                <c:pt idx="1214">
                  <c:v>121.4</c:v>
                </c:pt>
                <c:pt idx="1215">
                  <c:v>121.5</c:v>
                </c:pt>
                <c:pt idx="1216">
                  <c:v>121.6</c:v>
                </c:pt>
                <c:pt idx="1217">
                  <c:v>121.7</c:v>
                </c:pt>
                <c:pt idx="1218">
                  <c:v>121.8</c:v>
                </c:pt>
                <c:pt idx="1219">
                  <c:v>121.9</c:v>
                </c:pt>
                <c:pt idx="1220">
                  <c:v>122</c:v>
                </c:pt>
                <c:pt idx="1221">
                  <c:v>122.1</c:v>
                </c:pt>
                <c:pt idx="1222">
                  <c:v>122.2</c:v>
                </c:pt>
                <c:pt idx="1223">
                  <c:v>122.3</c:v>
                </c:pt>
                <c:pt idx="1224">
                  <c:v>122.4</c:v>
                </c:pt>
                <c:pt idx="1225">
                  <c:v>122.5</c:v>
                </c:pt>
                <c:pt idx="1226">
                  <c:v>122.6</c:v>
                </c:pt>
                <c:pt idx="1227">
                  <c:v>122.7</c:v>
                </c:pt>
                <c:pt idx="1228">
                  <c:v>122.8</c:v>
                </c:pt>
                <c:pt idx="1229">
                  <c:v>122.9</c:v>
                </c:pt>
                <c:pt idx="1230">
                  <c:v>123</c:v>
                </c:pt>
                <c:pt idx="1231">
                  <c:v>123.1</c:v>
                </c:pt>
                <c:pt idx="1232">
                  <c:v>123.2</c:v>
                </c:pt>
                <c:pt idx="1233">
                  <c:v>123.3</c:v>
                </c:pt>
                <c:pt idx="1234">
                  <c:v>123.4</c:v>
                </c:pt>
                <c:pt idx="1235">
                  <c:v>123.5</c:v>
                </c:pt>
                <c:pt idx="1236">
                  <c:v>123.6</c:v>
                </c:pt>
                <c:pt idx="1237">
                  <c:v>123.7</c:v>
                </c:pt>
                <c:pt idx="1238">
                  <c:v>123.8</c:v>
                </c:pt>
                <c:pt idx="1239">
                  <c:v>123.9</c:v>
                </c:pt>
                <c:pt idx="1240">
                  <c:v>124</c:v>
                </c:pt>
                <c:pt idx="1241">
                  <c:v>124.1</c:v>
                </c:pt>
                <c:pt idx="1242">
                  <c:v>124.2</c:v>
                </c:pt>
                <c:pt idx="1243">
                  <c:v>124.3</c:v>
                </c:pt>
                <c:pt idx="1244">
                  <c:v>124.4</c:v>
                </c:pt>
                <c:pt idx="1245">
                  <c:v>124.5</c:v>
                </c:pt>
                <c:pt idx="1246">
                  <c:v>124.6</c:v>
                </c:pt>
                <c:pt idx="1247">
                  <c:v>124.7</c:v>
                </c:pt>
                <c:pt idx="1248">
                  <c:v>124.8</c:v>
                </c:pt>
                <c:pt idx="1249">
                  <c:v>124.9</c:v>
                </c:pt>
                <c:pt idx="1250">
                  <c:v>125</c:v>
                </c:pt>
                <c:pt idx="1251">
                  <c:v>125.1</c:v>
                </c:pt>
                <c:pt idx="1252">
                  <c:v>125.2</c:v>
                </c:pt>
                <c:pt idx="1253">
                  <c:v>125.3</c:v>
                </c:pt>
                <c:pt idx="1254">
                  <c:v>125.4</c:v>
                </c:pt>
                <c:pt idx="1255">
                  <c:v>125.5</c:v>
                </c:pt>
                <c:pt idx="1256">
                  <c:v>125.6</c:v>
                </c:pt>
                <c:pt idx="1257">
                  <c:v>125.7</c:v>
                </c:pt>
                <c:pt idx="1258">
                  <c:v>125.8</c:v>
                </c:pt>
                <c:pt idx="1259">
                  <c:v>125.9</c:v>
                </c:pt>
                <c:pt idx="1260">
                  <c:v>126</c:v>
                </c:pt>
                <c:pt idx="1261">
                  <c:v>126.1</c:v>
                </c:pt>
                <c:pt idx="1262">
                  <c:v>126.2</c:v>
                </c:pt>
                <c:pt idx="1263">
                  <c:v>126.3</c:v>
                </c:pt>
                <c:pt idx="1264">
                  <c:v>126.4</c:v>
                </c:pt>
                <c:pt idx="1265">
                  <c:v>126.5</c:v>
                </c:pt>
                <c:pt idx="1266">
                  <c:v>126.6</c:v>
                </c:pt>
                <c:pt idx="1267">
                  <c:v>126.7</c:v>
                </c:pt>
                <c:pt idx="1268">
                  <c:v>126.8</c:v>
                </c:pt>
                <c:pt idx="1269">
                  <c:v>126.9</c:v>
                </c:pt>
                <c:pt idx="1270">
                  <c:v>127</c:v>
                </c:pt>
                <c:pt idx="1271">
                  <c:v>127.1</c:v>
                </c:pt>
                <c:pt idx="1272">
                  <c:v>127.2</c:v>
                </c:pt>
                <c:pt idx="1273">
                  <c:v>127.3</c:v>
                </c:pt>
                <c:pt idx="1274">
                  <c:v>127.4</c:v>
                </c:pt>
                <c:pt idx="1275">
                  <c:v>127.5</c:v>
                </c:pt>
                <c:pt idx="1276">
                  <c:v>127.6</c:v>
                </c:pt>
                <c:pt idx="1277">
                  <c:v>127.7</c:v>
                </c:pt>
                <c:pt idx="1278">
                  <c:v>127.8</c:v>
                </c:pt>
                <c:pt idx="1279">
                  <c:v>127.9</c:v>
                </c:pt>
                <c:pt idx="1280">
                  <c:v>128</c:v>
                </c:pt>
                <c:pt idx="1281">
                  <c:v>128.1</c:v>
                </c:pt>
                <c:pt idx="1282">
                  <c:v>128.19999999999999</c:v>
                </c:pt>
                <c:pt idx="1283">
                  <c:v>128.30000000000001</c:v>
                </c:pt>
                <c:pt idx="1284">
                  <c:v>128.4</c:v>
                </c:pt>
                <c:pt idx="1285">
                  <c:v>128.5</c:v>
                </c:pt>
                <c:pt idx="1286">
                  <c:v>128.6</c:v>
                </c:pt>
                <c:pt idx="1287">
                  <c:v>128.69999999999999</c:v>
                </c:pt>
                <c:pt idx="1288">
                  <c:v>128.80000000000001</c:v>
                </c:pt>
                <c:pt idx="1289">
                  <c:v>128.9</c:v>
                </c:pt>
                <c:pt idx="1290">
                  <c:v>129</c:v>
                </c:pt>
                <c:pt idx="1291">
                  <c:v>129.1</c:v>
                </c:pt>
                <c:pt idx="1292">
                  <c:v>129.19999999999999</c:v>
                </c:pt>
                <c:pt idx="1293">
                  <c:v>129.30000000000001</c:v>
                </c:pt>
                <c:pt idx="1294">
                  <c:v>129.4</c:v>
                </c:pt>
                <c:pt idx="1295">
                  <c:v>129.5</c:v>
                </c:pt>
                <c:pt idx="1296">
                  <c:v>129.6</c:v>
                </c:pt>
                <c:pt idx="1297">
                  <c:v>129.69999999999999</c:v>
                </c:pt>
                <c:pt idx="1298">
                  <c:v>129.80000000000001</c:v>
                </c:pt>
                <c:pt idx="1299">
                  <c:v>129.9</c:v>
                </c:pt>
                <c:pt idx="1300">
                  <c:v>130</c:v>
                </c:pt>
                <c:pt idx="1301">
                  <c:v>130.1</c:v>
                </c:pt>
                <c:pt idx="1302">
                  <c:v>130.19999999999999</c:v>
                </c:pt>
                <c:pt idx="1303">
                  <c:v>130.30000000000001</c:v>
                </c:pt>
                <c:pt idx="1304">
                  <c:v>130.4</c:v>
                </c:pt>
                <c:pt idx="1305">
                  <c:v>130.5</c:v>
                </c:pt>
                <c:pt idx="1306">
                  <c:v>130.6</c:v>
                </c:pt>
                <c:pt idx="1307">
                  <c:v>130.69999999999999</c:v>
                </c:pt>
                <c:pt idx="1308">
                  <c:v>130.80000000000001</c:v>
                </c:pt>
                <c:pt idx="1309">
                  <c:v>130.9</c:v>
                </c:pt>
                <c:pt idx="1310">
                  <c:v>131</c:v>
                </c:pt>
                <c:pt idx="1311">
                  <c:v>131.1</c:v>
                </c:pt>
                <c:pt idx="1312">
                  <c:v>131.19999999999999</c:v>
                </c:pt>
                <c:pt idx="1313">
                  <c:v>131.30000000000001</c:v>
                </c:pt>
                <c:pt idx="1314">
                  <c:v>131.4</c:v>
                </c:pt>
                <c:pt idx="1315">
                  <c:v>131.5</c:v>
                </c:pt>
                <c:pt idx="1316">
                  <c:v>131.6</c:v>
                </c:pt>
                <c:pt idx="1317">
                  <c:v>131.69999999999999</c:v>
                </c:pt>
                <c:pt idx="1318">
                  <c:v>131.80000000000001</c:v>
                </c:pt>
                <c:pt idx="1319">
                  <c:v>131.9</c:v>
                </c:pt>
                <c:pt idx="1320">
                  <c:v>132</c:v>
                </c:pt>
                <c:pt idx="1321">
                  <c:v>132.1</c:v>
                </c:pt>
                <c:pt idx="1322">
                  <c:v>132.19999999999999</c:v>
                </c:pt>
                <c:pt idx="1323">
                  <c:v>132.30000000000001</c:v>
                </c:pt>
                <c:pt idx="1324">
                  <c:v>132.4</c:v>
                </c:pt>
                <c:pt idx="1325">
                  <c:v>132.5</c:v>
                </c:pt>
                <c:pt idx="1326">
                  <c:v>132.6</c:v>
                </c:pt>
                <c:pt idx="1327">
                  <c:v>132.69999999999999</c:v>
                </c:pt>
                <c:pt idx="1328">
                  <c:v>132.80000000000001</c:v>
                </c:pt>
                <c:pt idx="1329">
                  <c:v>132.9</c:v>
                </c:pt>
                <c:pt idx="1330">
                  <c:v>133</c:v>
                </c:pt>
                <c:pt idx="1331">
                  <c:v>133.1</c:v>
                </c:pt>
                <c:pt idx="1332">
                  <c:v>133.19999999999999</c:v>
                </c:pt>
                <c:pt idx="1333">
                  <c:v>133.30000000000001</c:v>
                </c:pt>
                <c:pt idx="1334">
                  <c:v>133.4</c:v>
                </c:pt>
                <c:pt idx="1335">
                  <c:v>133.5</c:v>
                </c:pt>
                <c:pt idx="1336">
                  <c:v>133.6</c:v>
                </c:pt>
                <c:pt idx="1337">
                  <c:v>133.69999999999999</c:v>
                </c:pt>
                <c:pt idx="1338">
                  <c:v>133.80000000000001</c:v>
                </c:pt>
                <c:pt idx="1339">
                  <c:v>133.9</c:v>
                </c:pt>
                <c:pt idx="1340">
                  <c:v>134</c:v>
                </c:pt>
                <c:pt idx="1341">
                  <c:v>134.1</c:v>
                </c:pt>
                <c:pt idx="1342">
                  <c:v>134.19999999999999</c:v>
                </c:pt>
                <c:pt idx="1343">
                  <c:v>134.30000000000001</c:v>
                </c:pt>
                <c:pt idx="1344">
                  <c:v>134.4</c:v>
                </c:pt>
                <c:pt idx="1345">
                  <c:v>134.5</c:v>
                </c:pt>
                <c:pt idx="1346">
                  <c:v>134.6</c:v>
                </c:pt>
                <c:pt idx="1347">
                  <c:v>134.69999999999999</c:v>
                </c:pt>
                <c:pt idx="1348">
                  <c:v>134.80000000000001</c:v>
                </c:pt>
                <c:pt idx="1349">
                  <c:v>134.9</c:v>
                </c:pt>
                <c:pt idx="1350">
                  <c:v>135</c:v>
                </c:pt>
                <c:pt idx="1351">
                  <c:v>135.1</c:v>
                </c:pt>
                <c:pt idx="1352">
                  <c:v>135.19999999999999</c:v>
                </c:pt>
                <c:pt idx="1353">
                  <c:v>135.30000000000001</c:v>
                </c:pt>
                <c:pt idx="1354">
                  <c:v>135.4</c:v>
                </c:pt>
                <c:pt idx="1355">
                  <c:v>135.5</c:v>
                </c:pt>
                <c:pt idx="1356">
                  <c:v>135.6</c:v>
                </c:pt>
                <c:pt idx="1357">
                  <c:v>135.69999999999999</c:v>
                </c:pt>
                <c:pt idx="1358">
                  <c:v>135.80000000000001</c:v>
                </c:pt>
                <c:pt idx="1359">
                  <c:v>135.9</c:v>
                </c:pt>
                <c:pt idx="1360">
                  <c:v>136</c:v>
                </c:pt>
                <c:pt idx="1361">
                  <c:v>136.1</c:v>
                </c:pt>
                <c:pt idx="1362">
                  <c:v>136.19999999999999</c:v>
                </c:pt>
                <c:pt idx="1363">
                  <c:v>136.30000000000001</c:v>
                </c:pt>
                <c:pt idx="1364">
                  <c:v>136.4</c:v>
                </c:pt>
                <c:pt idx="1365">
                  <c:v>136.5</c:v>
                </c:pt>
                <c:pt idx="1366">
                  <c:v>136.6</c:v>
                </c:pt>
                <c:pt idx="1367">
                  <c:v>136.69999999999999</c:v>
                </c:pt>
                <c:pt idx="1368">
                  <c:v>136.80000000000001</c:v>
                </c:pt>
                <c:pt idx="1369">
                  <c:v>136.9</c:v>
                </c:pt>
                <c:pt idx="1370">
                  <c:v>137</c:v>
                </c:pt>
                <c:pt idx="1371">
                  <c:v>137.1</c:v>
                </c:pt>
                <c:pt idx="1372">
                  <c:v>137.19999999999999</c:v>
                </c:pt>
                <c:pt idx="1373">
                  <c:v>137.30000000000001</c:v>
                </c:pt>
                <c:pt idx="1374">
                  <c:v>137.4</c:v>
                </c:pt>
                <c:pt idx="1375">
                  <c:v>137.5</c:v>
                </c:pt>
                <c:pt idx="1376">
                  <c:v>137.6</c:v>
                </c:pt>
                <c:pt idx="1377">
                  <c:v>137.69999999999999</c:v>
                </c:pt>
                <c:pt idx="1378">
                  <c:v>137.80000000000001</c:v>
                </c:pt>
                <c:pt idx="1379">
                  <c:v>137.9</c:v>
                </c:pt>
                <c:pt idx="1380">
                  <c:v>138</c:v>
                </c:pt>
                <c:pt idx="1381">
                  <c:v>138.1</c:v>
                </c:pt>
                <c:pt idx="1382">
                  <c:v>138.19999999999999</c:v>
                </c:pt>
                <c:pt idx="1383">
                  <c:v>138.30000000000001</c:v>
                </c:pt>
                <c:pt idx="1384">
                  <c:v>138.4</c:v>
                </c:pt>
                <c:pt idx="1385">
                  <c:v>138.5</c:v>
                </c:pt>
                <c:pt idx="1386">
                  <c:v>138.6</c:v>
                </c:pt>
                <c:pt idx="1387">
                  <c:v>138.69999999999999</c:v>
                </c:pt>
                <c:pt idx="1388">
                  <c:v>138.80000000000001</c:v>
                </c:pt>
                <c:pt idx="1389">
                  <c:v>138.9</c:v>
                </c:pt>
                <c:pt idx="1390">
                  <c:v>139</c:v>
                </c:pt>
                <c:pt idx="1391">
                  <c:v>139.1</c:v>
                </c:pt>
                <c:pt idx="1392">
                  <c:v>139.19999999999999</c:v>
                </c:pt>
                <c:pt idx="1393">
                  <c:v>139.30000000000001</c:v>
                </c:pt>
                <c:pt idx="1394">
                  <c:v>139.4</c:v>
                </c:pt>
                <c:pt idx="1395">
                  <c:v>139.5</c:v>
                </c:pt>
                <c:pt idx="1396">
                  <c:v>139.6</c:v>
                </c:pt>
                <c:pt idx="1397">
                  <c:v>139.69999999999999</c:v>
                </c:pt>
                <c:pt idx="1398">
                  <c:v>139.80000000000001</c:v>
                </c:pt>
                <c:pt idx="1399">
                  <c:v>139.9</c:v>
                </c:pt>
                <c:pt idx="1400">
                  <c:v>140</c:v>
                </c:pt>
                <c:pt idx="1401">
                  <c:v>140.1</c:v>
                </c:pt>
                <c:pt idx="1402">
                  <c:v>140.19999999999999</c:v>
                </c:pt>
                <c:pt idx="1403">
                  <c:v>140.30000000000001</c:v>
                </c:pt>
                <c:pt idx="1404">
                  <c:v>140.4</c:v>
                </c:pt>
                <c:pt idx="1405">
                  <c:v>140.5</c:v>
                </c:pt>
                <c:pt idx="1406">
                  <c:v>140.6</c:v>
                </c:pt>
                <c:pt idx="1407">
                  <c:v>140.69999999999999</c:v>
                </c:pt>
                <c:pt idx="1408">
                  <c:v>140.80000000000001</c:v>
                </c:pt>
                <c:pt idx="1409">
                  <c:v>140.9</c:v>
                </c:pt>
                <c:pt idx="1410">
                  <c:v>141</c:v>
                </c:pt>
                <c:pt idx="1411">
                  <c:v>141.1</c:v>
                </c:pt>
                <c:pt idx="1412">
                  <c:v>141.19999999999999</c:v>
                </c:pt>
                <c:pt idx="1413">
                  <c:v>141.30000000000001</c:v>
                </c:pt>
                <c:pt idx="1414">
                  <c:v>141.4</c:v>
                </c:pt>
                <c:pt idx="1415">
                  <c:v>141.5</c:v>
                </c:pt>
                <c:pt idx="1416">
                  <c:v>141.6</c:v>
                </c:pt>
                <c:pt idx="1417">
                  <c:v>141.69999999999999</c:v>
                </c:pt>
                <c:pt idx="1418">
                  <c:v>141.80000000000001</c:v>
                </c:pt>
                <c:pt idx="1419">
                  <c:v>141.9</c:v>
                </c:pt>
                <c:pt idx="1420">
                  <c:v>142</c:v>
                </c:pt>
                <c:pt idx="1421">
                  <c:v>142.1</c:v>
                </c:pt>
                <c:pt idx="1422">
                  <c:v>142.19999999999999</c:v>
                </c:pt>
                <c:pt idx="1423">
                  <c:v>142.30000000000001</c:v>
                </c:pt>
                <c:pt idx="1424">
                  <c:v>142.4</c:v>
                </c:pt>
                <c:pt idx="1425">
                  <c:v>142.5</c:v>
                </c:pt>
                <c:pt idx="1426">
                  <c:v>142.6</c:v>
                </c:pt>
                <c:pt idx="1427">
                  <c:v>142.69999999999999</c:v>
                </c:pt>
                <c:pt idx="1428">
                  <c:v>142.80000000000001</c:v>
                </c:pt>
                <c:pt idx="1429">
                  <c:v>142.9</c:v>
                </c:pt>
                <c:pt idx="1430">
                  <c:v>143</c:v>
                </c:pt>
                <c:pt idx="1431">
                  <c:v>143.1</c:v>
                </c:pt>
                <c:pt idx="1432">
                  <c:v>143.19999999999999</c:v>
                </c:pt>
                <c:pt idx="1433">
                  <c:v>143.30000000000001</c:v>
                </c:pt>
                <c:pt idx="1434">
                  <c:v>143.4</c:v>
                </c:pt>
                <c:pt idx="1435">
                  <c:v>143.5</c:v>
                </c:pt>
                <c:pt idx="1436">
                  <c:v>143.6</c:v>
                </c:pt>
                <c:pt idx="1437">
                  <c:v>143.69999999999999</c:v>
                </c:pt>
                <c:pt idx="1438">
                  <c:v>143.80000000000001</c:v>
                </c:pt>
                <c:pt idx="1439">
                  <c:v>143.9</c:v>
                </c:pt>
                <c:pt idx="1440">
                  <c:v>144</c:v>
                </c:pt>
                <c:pt idx="1441">
                  <c:v>144.1</c:v>
                </c:pt>
                <c:pt idx="1442">
                  <c:v>144.19999999999999</c:v>
                </c:pt>
                <c:pt idx="1443">
                  <c:v>144.30000000000001</c:v>
                </c:pt>
                <c:pt idx="1444">
                  <c:v>144.4</c:v>
                </c:pt>
                <c:pt idx="1445">
                  <c:v>144.5</c:v>
                </c:pt>
                <c:pt idx="1446">
                  <c:v>144.6</c:v>
                </c:pt>
                <c:pt idx="1447">
                  <c:v>144.69999999999999</c:v>
                </c:pt>
                <c:pt idx="1448">
                  <c:v>144.80000000000001</c:v>
                </c:pt>
                <c:pt idx="1449">
                  <c:v>144.9</c:v>
                </c:pt>
                <c:pt idx="1450">
                  <c:v>145</c:v>
                </c:pt>
                <c:pt idx="1451">
                  <c:v>145.1</c:v>
                </c:pt>
                <c:pt idx="1452">
                  <c:v>145.19999999999999</c:v>
                </c:pt>
                <c:pt idx="1453">
                  <c:v>145.30000000000001</c:v>
                </c:pt>
                <c:pt idx="1454">
                  <c:v>145.4</c:v>
                </c:pt>
                <c:pt idx="1455">
                  <c:v>145.5</c:v>
                </c:pt>
                <c:pt idx="1456">
                  <c:v>145.6</c:v>
                </c:pt>
                <c:pt idx="1457">
                  <c:v>145.69999999999999</c:v>
                </c:pt>
                <c:pt idx="1458">
                  <c:v>145.80000000000001</c:v>
                </c:pt>
                <c:pt idx="1459">
                  <c:v>145.9</c:v>
                </c:pt>
                <c:pt idx="1460">
                  <c:v>146</c:v>
                </c:pt>
                <c:pt idx="1461">
                  <c:v>146.1</c:v>
                </c:pt>
                <c:pt idx="1462">
                  <c:v>146.19999999999999</c:v>
                </c:pt>
                <c:pt idx="1463">
                  <c:v>146.30000000000001</c:v>
                </c:pt>
                <c:pt idx="1464">
                  <c:v>146.4</c:v>
                </c:pt>
                <c:pt idx="1465">
                  <c:v>146.5</c:v>
                </c:pt>
                <c:pt idx="1466">
                  <c:v>146.6</c:v>
                </c:pt>
                <c:pt idx="1467">
                  <c:v>146.69999999999999</c:v>
                </c:pt>
                <c:pt idx="1468">
                  <c:v>146.80000000000001</c:v>
                </c:pt>
                <c:pt idx="1469">
                  <c:v>146.9</c:v>
                </c:pt>
                <c:pt idx="1470">
                  <c:v>147</c:v>
                </c:pt>
                <c:pt idx="1471">
                  <c:v>147.1</c:v>
                </c:pt>
                <c:pt idx="1472">
                  <c:v>147.19999999999999</c:v>
                </c:pt>
                <c:pt idx="1473">
                  <c:v>147.30000000000001</c:v>
                </c:pt>
                <c:pt idx="1474">
                  <c:v>147.4</c:v>
                </c:pt>
                <c:pt idx="1475">
                  <c:v>147.5</c:v>
                </c:pt>
                <c:pt idx="1476">
                  <c:v>147.6</c:v>
                </c:pt>
                <c:pt idx="1477">
                  <c:v>147.69999999999999</c:v>
                </c:pt>
                <c:pt idx="1478">
                  <c:v>147.80000000000001</c:v>
                </c:pt>
                <c:pt idx="1479">
                  <c:v>147.9</c:v>
                </c:pt>
                <c:pt idx="1480">
                  <c:v>148</c:v>
                </c:pt>
                <c:pt idx="1481">
                  <c:v>148.1</c:v>
                </c:pt>
                <c:pt idx="1482">
                  <c:v>148.19999999999999</c:v>
                </c:pt>
                <c:pt idx="1483">
                  <c:v>148.30000000000001</c:v>
                </c:pt>
                <c:pt idx="1484">
                  <c:v>148.4</c:v>
                </c:pt>
                <c:pt idx="1485">
                  <c:v>148.5</c:v>
                </c:pt>
                <c:pt idx="1486">
                  <c:v>148.6</c:v>
                </c:pt>
                <c:pt idx="1487">
                  <c:v>148.69999999999999</c:v>
                </c:pt>
                <c:pt idx="1488">
                  <c:v>148.80000000000001</c:v>
                </c:pt>
                <c:pt idx="1489">
                  <c:v>148.9</c:v>
                </c:pt>
                <c:pt idx="1490">
                  <c:v>149</c:v>
                </c:pt>
                <c:pt idx="1491">
                  <c:v>149.1</c:v>
                </c:pt>
                <c:pt idx="1492">
                  <c:v>149.19999999999999</c:v>
                </c:pt>
                <c:pt idx="1493">
                  <c:v>149.30000000000001</c:v>
                </c:pt>
                <c:pt idx="1494">
                  <c:v>149.4</c:v>
                </c:pt>
                <c:pt idx="1495">
                  <c:v>149.5</c:v>
                </c:pt>
                <c:pt idx="1496">
                  <c:v>149.6</c:v>
                </c:pt>
                <c:pt idx="1497">
                  <c:v>149.69999999999999</c:v>
                </c:pt>
                <c:pt idx="1498">
                  <c:v>149.80000000000001</c:v>
                </c:pt>
                <c:pt idx="1499">
                  <c:v>149.9</c:v>
                </c:pt>
                <c:pt idx="1500">
                  <c:v>150</c:v>
                </c:pt>
                <c:pt idx="1501">
                  <c:v>150.1</c:v>
                </c:pt>
                <c:pt idx="1502">
                  <c:v>150.19999999999999</c:v>
                </c:pt>
                <c:pt idx="1503">
                  <c:v>150.30000000000001</c:v>
                </c:pt>
                <c:pt idx="1504">
                  <c:v>150.4</c:v>
                </c:pt>
                <c:pt idx="1505">
                  <c:v>150.5</c:v>
                </c:pt>
                <c:pt idx="1506">
                  <c:v>150.6</c:v>
                </c:pt>
                <c:pt idx="1507">
                  <c:v>150.69999999999999</c:v>
                </c:pt>
                <c:pt idx="1508">
                  <c:v>150.80000000000001</c:v>
                </c:pt>
                <c:pt idx="1509">
                  <c:v>150.9</c:v>
                </c:pt>
                <c:pt idx="1510">
                  <c:v>151</c:v>
                </c:pt>
                <c:pt idx="1511">
                  <c:v>151.1</c:v>
                </c:pt>
                <c:pt idx="1512">
                  <c:v>151.19999999999999</c:v>
                </c:pt>
                <c:pt idx="1513">
                  <c:v>151.30000000000001</c:v>
                </c:pt>
                <c:pt idx="1514">
                  <c:v>151.4</c:v>
                </c:pt>
                <c:pt idx="1515">
                  <c:v>151.5</c:v>
                </c:pt>
                <c:pt idx="1516">
                  <c:v>151.6</c:v>
                </c:pt>
                <c:pt idx="1517">
                  <c:v>151.69999999999999</c:v>
                </c:pt>
                <c:pt idx="1518">
                  <c:v>151.80000000000001</c:v>
                </c:pt>
                <c:pt idx="1519">
                  <c:v>151.9</c:v>
                </c:pt>
                <c:pt idx="1520">
                  <c:v>152</c:v>
                </c:pt>
                <c:pt idx="1521">
                  <c:v>152.1</c:v>
                </c:pt>
                <c:pt idx="1522">
                  <c:v>152.19999999999999</c:v>
                </c:pt>
                <c:pt idx="1523">
                  <c:v>152.30000000000001</c:v>
                </c:pt>
                <c:pt idx="1524">
                  <c:v>152.4</c:v>
                </c:pt>
                <c:pt idx="1525">
                  <c:v>152.5</c:v>
                </c:pt>
                <c:pt idx="1526">
                  <c:v>152.6</c:v>
                </c:pt>
                <c:pt idx="1527">
                  <c:v>152.69999999999999</c:v>
                </c:pt>
                <c:pt idx="1528">
                  <c:v>152.80000000000001</c:v>
                </c:pt>
                <c:pt idx="1529">
                  <c:v>152.9</c:v>
                </c:pt>
                <c:pt idx="1530">
                  <c:v>153</c:v>
                </c:pt>
                <c:pt idx="1531">
                  <c:v>153.1</c:v>
                </c:pt>
                <c:pt idx="1532">
                  <c:v>153.19999999999999</c:v>
                </c:pt>
                <c:pt idx="1533">
                  <c:v>153.30000000000001</c:v>
                </c:pt>
                <c:pt idx="1534">
                  <c:v>153.4</c:v>
                </c:pt>
                <c:pt idx="1535">
                  <c:v>153.5</c:v>
                </c:pt>
                <c:pt idx="1536">
                  <c:v>153.6</c:v>
                </c:pt>
                <c:pt idx="1537">
                  <c:v>153.69999999999999</c:v>
                </c:pt>
                <c:pt idx="1538">
                  <c:v>153.80000000000001</c:v>
                </c:pt>
                <c:pt idx="1539">
                  <c:v>153.9</c:v>
                </c:pt>
                <c:pt idx="1540">
                  <c:v>154</c:v>
                </c:pt>
                <c:pt idx="1541">
                  <c:v>154.1</c:v>
                </c:pt>
                <c:pt idx="1542">
                  <c:v>154.19999999999999</c:v>
                </c:pt>
                <c:pt idx="1543">
                  <c:v>154.30000000000001</c:v>
                </c:pt>
                <c:pt idx="1544">
                  <c:v>154.4</c:v>
                </c:pt>
                <c:pt idx="1545">
                  <c:v>154.5</c:v>
                </c:pt>
                <c:pt idx="1546">
                  <c:v>154.6</c:v>
                </c:pt>
                <c:pt idx="1547">
                  <c:v>154.69999999999999</c:v>
                </c:pt>
                <c:pt idx="1548">
                  <c:v>154.80000000000001</c:v>
                </c:pt>
                <c:pt idx="1549">
                  <c:v>154.9</c:v>
                </c:pt>
                <c:pt idx="1550">
                  <c:v>155</c:v>
                </c:pt>
                <c:pt idx="1551">
                  <c:v>155.1</c:v>
                </c:pt>
                <c:pt idx="1552">
                  <c:v>155.19999999999999</c:v>
                </c:pt>
                <c:pt idx="1553">
                  <c:v>155.30000000000001</c:v>
                </c:pt>
                <c:pt idx="1554">
                  <c:v>155.4</c:v>
                </c:pt>
                <c:pt idx="1555">
                  <c:v>155.5</c:v>
                </c:pt>
                <c:pt idx="1556">
                  <c:v>155.6</c:v>
                </c:pt>
                <c:pt idx="1557">
                  <c:v>155.69999999999999</c:v>
                </c:pt>
                <c:pt idx="1558">
                  <c:v>155.80000000000001</c:v>
                </c:pt>
                <c:pt idx="1559">
                  <c:v>155.9</c:v>
                </c:pt>
                <c:pt idx="1560">
                  <c:v>156</c:v>
                </c:pt>
                <c:pt idx="1561">
                  <c:v>156.1</c:v>
                </c:pt>
                <c:pt idx="1562">
                  <c:v>156.19999999999999</c:v>
                </c:pt>
                <c:pt idx="1563">
                  <c:v>156.30000000000001</c:v>
                </c:pt>
                <c:pt idx="1564">
                  <c:v>156.4</c:v>
                </c:pt>
                <c:pt idx="1565">
                  <c:v>156.5</c:v>
                </c:pt>
                <c:pt idx="1566">
                  <c:v>156.6</c:v>
                </c:pt>
                <c:pt idx="1567">
                  <c:v>156.69999999999999</c:v>
                </c:pt>
                <c:pt idx="1568">
                  <c:v>156.80000000000001</c:v>
                </c:pt>
                <c:pt idx="1569">
                  <c:v>156.9</c:v>
                </c:pt>
                <c:pt idx="1570">
                  <c:v>157</c:v>
                </c:pt>
                <c:pt idx="1571">
                  <c:v>157.1</c:v>
                </c:pt>
                <c:pt idx="1572">
                  <c:v>157.19999999999999</c:v>
                </c:pt>
                <c:pt idx="1573">
                  <c:v>157.30000000000001</c:v>
                </c:pt>
                <c:pt idx="1574">
                  <c:v>157.4</c:v>
                </c:pt>
                <c:pt idx="1575">
                  <c:v>157.5</c:v>
                </c:pt>
                <c:pt idx="1576">
                  <c:v>157.6</c:v>
                </c:pt>
                <c:pt idx="1577">
                  <c:v>157.69999999999999</c:v>
                </c:pt>
                <c:pt idx="1578">
                  <c:v>157.80000000000001</c:v>
                </c:pt>
                <c:pt idx="1579">
                  <c:v>157.9</c:v>
                </c:pt>
                <c:pt idx="1580">
                  <c:v>158</c:v>
                </c:pt>
                <c:pt idx="1581">
                  <c:v>158.1</c:v>
                </c:pt>
                <c:pt idx="1582">
                  <c:v>158.19999999999999</c:v>
                </c:pt>
                <c:pt idx="1583">
                  <c:v>158.30000000000001</c:v>
                </c:pt>
                <c:pt idx="1584">
                  <c:v>158.4</c:v>
                </c:pt>
                <c:pt idx="1585">
                  <c:v>158.5</c:v>
                </c:pt>
                <c:pt idx="1586">
                  <c:v>158.6</c:v>
                </c:pt>
                <c:pt idx="1587">
                  <c:v>158.69999999999999</c:v>
                </c:pt>
                <c:pt idx="1588">
                  <c:v>158.80000000000001</c:v>
                </c:pt>
                <c:pt idx="1589">
                  <c:v>158.9</c:v>
                </c:pt>
                <c:pt idx="1590">
                  <c:v>159</c:v>
                </c:pt>
                <c:pt idx="1591">
                  <c:v>159.1</c:v>
                </c:pt>
                <c:pt idx="1592">
                  <c:v>159.19999999999999</c:v>
                </c:pt>
                <c:pt idx="1593">
                  <c:v>159.30000000000001</c:v>
                </c:pt>
                <c:pt idx="1594">
                  <c:v>159.4</c:v>
                </c:pt>
                <c:pt idx="1595">
                  <c:v>159.5</c:v>
                </c:pt>
                <c:pt idx="1596">
                  <c:v>159.6</c:v>
                </c:pt>
                <c:pt idx="1597">
                  <c:v>159.69999999999999</c:v>
                </c:pt>
                <c:pt idx="1598">
                  <c:v>159.80000000000001</c:v>
                </c:pt>
                <c:pt idx="1599">
                  <c:v>159.9</c:v>
                </c:pt>
                <c:pt idx="1600">
                  <c:v>160</c:v>
                </c:pt>
                <c:pt idx="1601">
                  <c:v>160.1</c:v>
                </c:pt>
                <c:pt idx="1602">
                  <c:v>160.19999999999999</c:v>
                </c:pt>
                <c:pt idx="1603">
                  <c:v>160.30000000000001</c:v>
                </c:pt>
                <c:pt idx="1604">
                  <c:v>160.4</c:v>
                </c:pt>
                <c:pt idx="1605">
                  <c:v>160.5</c:v>
                </c:pt>
                <c:pt idx="1606">
                  <c:v>160.6</c:v>
                </c:pt>
                <c:pt idx="1607">
                  <c:v>160.69999999999999</c:v>
                </c:pt>
                <c:pt idx="1608">
                  <c:v>160.80000000000001</c:v>
                </c:pt>
                <c:pt idx="1609">
                  <c:v>160.9</c:v>
                </c:pt>
                <c:pt idx="1610">
                  <c:v>161</c:v>
                </c:pt>
                <c:pt idx="1611">
                  <c:v>161.1</c:v>
                </c:pt>
                <c:pt idx="1612">
                  <c:v>161.19999999999999</c:v>
                </c:pt>
                <c:pt idx="1613">
                  <c:v>161.30000000000001</c:v>
                </c:pt>
                <c:pt idx="1614">
                  <c:v>161.4</c:v>
                </c:pt>
                <c:pt idx="1615">
                  <c:v>161.5</c:v>
                </c:pt>
                <c:pt idx="1616">
                  <c:v>161.6</c:v>
                </c:pt>
                <c:pt idx="1617">
                  <c:v>161.69999999999999</c:v>
                </c:pt>
                <c:pt idx="1618">
                  <c:v>161.80000000000001</c:v>
                </c:pt>
                <c:pt idx="1619">
                  <c:v>161.9</c:v>
                </c:pt>
                <c:pt idx="1620">
                  <c:v>162</c:v>
                </c:pt>
                <c:pt idx="1621">
                  <c:v>162.1</c:v>
                </c:pt>
                <c:pt idx="1622">
                  <c:v>162.19999999999999</c:v>
                </c:pt>
                <c:pt idx="1623">
                  <c:v>162.30000000000001</c:v>
                </c:pt>
                <c:pt idx="1624">
                  <c:v>162.4</c:v>
                </c:pt>
                <c:pt idx="1625">
                  <c:v>162.5</c:v>
                </c:pt>
                <c:pt idx="1626">
                  <c:v>162.6</c:v>
                </c:pt>
                <c:pt idx="1627">
                  <c:v>162.69999999999999</c:v>
                </c:pt>
                <c:pt idx="1628">
                  <c:v>162.80000000000001</c:v>
                </c:pt>
                <c:pt idx="1629">
                  <c:v>162.9</c:v>
                </c:pt>
                <c:pt idx="1630">
                  <c:v>163</c:v>
                </c:pt>
                <c:pt idx="1631">
                  <c:v>163.1</c:v>
                </c:pt>
                <c:pt idx="1632">
                  <c:v>163.19999999999999</c:v>
                </c:pt>
                <c:pt idx="1633">
                  <c:v>163.30000000000001</c:v>
                </c:pt>
                <c:pt idx="1634">
                  <c:v>163.4</c:v>
                </c:pt>
                <c:pt idx="1635">
                  <c:v>163.5</c:v>
                </c:pt>
                <c:pt idx="1636">
                  <c:v>163.6</c:v>
                </c:pt>
                <c:pt idx="1637">
                  <c:v>163.69999999999999</c:v>
                </c:pt>
                <c:pt idx="1638">
                  <c:v>163.80000000000001</c:v>
                </c:pt>
                <c:pt idx="1639">
                  <c:v>163.9</c:v>
                </c:pt>
                <c:pt idx="1640">
                  <c:v>164</c:v>
                </c:pt>
                <c:pt idx="1641">
                  <c:v>164.1</c:v>
                </c:pt>
                <c:pt idx="1642">
                  <c:v>164.2</c:v>
                </c:pt>
                <c:pt idx="1643">
                  <c:v>164.3</c:v>
                </c:pt>
                <c:pt idx="1644">
                  <c:v>164.4</c:v>
                </c:pt>
                <c:pt idx="1645">
                  <c:v>164.5</c:v>
                </c:pt>
                <c:pt idx="1646">
                  <c:v>164.6</c:v>
                </c:pt>
                <c:pt idx="1647">
                  <c:v>164.7</c:v>
                </c:pt>
                <c:pt idx="1648">
                  <c:v>164.8</c:v>
                </c:pt>
                <c:pt idx="1649">
                  <c:v>164.9</c:v>
                </c:pt>
                <c:pt idx="1650">
                  <c:v>165</c:v>
                </c:pt>
                <c:pt idx="1651">
                  <c:v>165.1</c:v>
                </c:pt>
                <c:pt idx="1652">
                  <c:v>165.2</c:v>
                </c:pt>
                <c:pt idx="1653">
                  <c:v>165.3</c:v>
                </c:pt>
                <c:pt idx="1654">
                  <c:v>165.4</c:v>
                </c:pt>
                <c:pt idx="1655">
                  <c:v>165.5</c:v>
                </c:pt>
                <c:pt idx="1656">
                  <c:v>165.6</c:v>
                </c:pt>
                <c:pt idx="1657">
                  <c:v>165.7</c:v>
                </c:pt>
                <c:pt idx="1658">
                  <c:v>165.8</c:v>
                </c:pt>
                <c:pt idx="1659">
                  <c:v>165.9</c:v>
                </c:pt>
                <c:pt idx="1660">
                  <c:v>166</c:v>
                </c:pt>
                <c:pt idx="1661">
                  <c:v>166.1</c:v>
                </c:pt>
                <c:pt idx="1662">
                  <c:v>166.2</c:v>
                </c:pt>
                <c:pt idx="1663">
                  <c:v>166.3</c:v>
                </c:pt>
                <c:pt idx="1664">
                  <c:v>166.4</c:v>
                </c:pt>
                <c:pt idx="1665">
                  <c:v>166.5</c:v>
                </c:pt>
                <c:pt idx="1666">
                  <c:v>166.6</c:v>
                </c:pt>
                <c:pt idx="1667">
                  <c:v>166.7</c:v>
                </c:pt>
                <c:pt idx="1668">
                  <c:v>166.8</c:v>
                </c:pt>
                <c:pt idx="1669">
                  <c:v>166.9</c:v>
                </c:pt>
                <c:pt idx="1670">
                  <c:v>167</c:v>
                </c:pt>
                <c:pt idx="1671">
                  <c:v>167.1</c:v>
                </c:pt>
                <c:pt idx="1672">
                  <c:v>167.2</c:v>
                </c:pt>
                <c:pt idx="1673">
                  <c:v>167.3</c:v>
                </c:pt>
                <c:pt idx="1674">
                  <c:v>167.4</c:v>
                </c:pt>
                <c:pt idx="1675">
                  <c:v>167.5</c:v>
                </c:pt>
                <c:pt idx="1676">
                  <c:v>167.6</c:v>
                </c:pt>
                <c:pt idx="1677">
                  <c:v>167.7</c:v>
                </c:pt>
                <c:pt idx="1678">
                  <c:v>167.8</c:v>
                </c:pt>
                <c:pt idx="1679">
                  <c:v>167.9</c:v>
                </c:pt>
                <c:pt idx="1680">
                  <c:v>168</c:v>
                </c:pt>
                <c:pt idx="1681">
                  <c:v>168.1</c:v>
                </c:pt>
                <c:pt idx="1682">
                  <c:v>168.2</c:v>
                </c:pt>
                <c:pt idx="1683">
                  <c:v>168.3</c:v>
                </c:pt>
                <c:pt idx="1684">
                  <c:v>168.4</c:v>
                </c:pt>
                <c:pt idx="1685">
                  <c:v>168.5</c:v>
                </c:pt>
                <c:pt idx="1686">
                  <c:v>168.6</c:v>
                </c:pt>
                <c:pt idx="1687">
                  <c:v>168.7</c:v>
                </c:pt>
                <c:pt idx="1688">
                  <c:v>168.8</c:v>
                </c:pt>
                <c:pt idx="1689">
                  <c:v>168.9</c:v>
                </c:pt>
                <c:pt idx="1690">
                  <c:v>169</c:v>
                </c:pt>
                <c:pt idx="1691">
                  <c:v>169.1</c:v>
                </c:pt>
                <c:pt idx="1692">
                  <c:v>169.2</c:v>
                </c:pt>
                <c:pt idx="1693">
                  <c:v>169.3</c:v>
                </c:pt>
                <c:pt idx="1694">
                  <c:v>169.4</c:v>
                </c:pt>
                <c:pt idx="1695">
                  <c:v>169.5</c:v>
                </c:pt>
                <c:pt idx="1696">
                  <c:v>169.6</c:v>
                </c:pt>
                <c:pt idx="1697">
                  <c:v>169.7</c:v>
                </c:pt>
                <c:pt idx="1698">
                  <c:v>169.8</c:v>
                </c:pt>
                <c:pt idx="1699">
                  <c:v>169.9</c:v>
                </c:pt>
                <c:pt idx="1700">
                  <c:v>170</c:v>
                </c:pt>
                <c:pt idx="1701">
                  <c:v>170.1</c:v>
                </c:pt>
                <c:pt idx="1702">
                  <c:v>170.2</c:v>
                </c:pt>
                <c:pt idx="1703">
                  <c:v>170.3</c:v>
                </c:pt>
                <c:pt idx="1704">
                  <c:v>170.4</c:v>
                </c:pt>
                <c:pt idx="1705">
                  <c:v>170.5</c:v>
                </c:pt>
                <c:pt idx="1706">
                  <c:v>170.6</c:v>
                </c:pt>
                <c:pt idx="1707">
                  <c:v>170.7</c:v>
                </c:pt>
                <c:pt idx="1708">
                  <c:v>170.8</c:v>
                </c:pt>
                <c:pt idx="1709">
                  <c:v>170.9</c:v>
                </c:pt>
                <c:pt idx="1710">
                  <c:v>171</c:v>
                </c:pt>
                <c:pt idx="1711">
                  <c:v>171.1</c:v>
                </c:pt>
                <c:pt idx="1712">
                  <c:v>171.2</c:v>
                </c:pt>
                <c:pt idx="1713">
                  <c:v>171.3</c:v>
                </c:pt>
                <c:pt idx="1714">
                  <c:v>171.4</c:v>
                </c:pt>
                <c:pt idx="1715">
                  <c:v>171.5</c:v>
                </c:pt>
                <c:pt idx="1716">
                  <c:v>171.6</c:v>
                </c:pt>
                <c:pt idx="1717">
                  <c:v>171.7</c:v>
                </c:pt>
                <c:pt idx="1718">
                  <c:v>171.8</c:v>
                </c:pt>
                <c:pt idx="1719">
                  <c:v>171.9</c:v>
                </c:pt>
                <c:pt idx="1720">
                  <c:v>172</c:v>
                </c:pt>
                <c:pt idx="1721">
                  <c:v>172.1</c:v>
                </c:pt>
                <c:pt idx="1722">
                  <c:v>172.2</c:v>
                </c:pt>
                <c:pt idx="1723">
                  <c:v>172.3</c:v>
                </c:pt>
                <c:pt idx="1724">
                  <c:v>172.4</c:v>
                </c:pt>
                <c:pt idx="1725">
                  <c:v>172.5</c:v>
                </c:pt>
                <c:pt idx="1726">
                  <c:v>172.6</c:v>
                </c:pt>
                <c:pt idx="1727">
                  <c:v>172.7</c:v>
                </c:pt>
                <c:pt idx="1728">
                  <c:v>172.8</c:v>
                </c:pt>
                <c:pt idx="1729">
                  <c:v>172.9</c:v>
                </c:pt>
                <c:pt idx="1730">
                  <c:v>173</c:v>
                </c:pt>
                <c:pt idx="1731">
                  <c:v>173.1</c:v>
                </c:pt>
                <c:pt idx="1732">
                  <c:v>173.2</c:v>
                </c:pt>
                <c:pt idx="1733">
                  <c:v>173.3</c:v>
                </c:pt>
                <c:pt idx="1734">
                  <c:v>173.4</c:v>
                </c:pt>
                <c:pt idx="1735">
                  <c:v>173.5</c:v>
                </c:pt>
                <c:pt idx="1736">
                  <c:v>173.6</c:v>
                </c:pt>
                <c:pt idx="1737">
                  <c:v>173.7</c:v>
                </c:pt>
                <c:pt idx="1738">
                  <c:v>173.8</c:v>
                </c:pt>
                <c:pt idx="1739">
                  <c:v>173.9</c:v>
                </c:pt>
                <c:pt idx="1740">
                  <c:v>174</c:v>
                </c:pt>
                <c:pt idx="1741">
                  <c:v>174.1</c:v>
                </c:pt>
                <c:pt idx="1742">
                  <c:v>174.2</c:v>
                </c:pt>
                <c:pt idx="1743">
                  <c:v>174.3</c:v>
                </c:pt>
                <c:pt idx="1744">
                  <c:v>174.4</c:v>
                </c:pt>
                <c:pt idx="1745">
                  <c:v>174.5</c:v>
                </c:pt>
                <c:pt idx="1746">
                  <c:v>174.6</c:v>
                </c:pt>
                <c:pt idx="1747">
                  <c:v>174.7</c:v>
                </c:pt>
                <c:pt idx="1748">
                  <c:v>174.8</c:v>
                </c:pt>
                <c:pt idx="1749">
                  <c:v>174.9</c:v>
                </c:pt>
                <c:pt idx="1750">
                  <c:v>175</c:v>
                </c:pt>
                <c:pt idx="1751">
                  <c:v>175.1</c:v>
                </c:pt>
                <c:pt idx="1752">
                  <c:v>175.2</c:v>
                </c:pt>
                <c:pt idx="1753">
                  <c:v>175.3</c:v>
                </c:pt>
                <c:pt idx="1754">
                  <c:v>175.4</c:v>
                </c:pt>
                <c:pt idx="1755">
                  <c:v>175.5</c:v>
                </c:pt>
                <c:pt idx="1756">
                  <c:v>175.6</c:v>
                </c:pt>
                <c:pt idx="1757">
                  <c:v>175.7</c:v>
                </c:pt>
                <c:pt idx="1758">
                  <c:v>175.8</c:v>
                </c:pt>
                <c:pt idx="1759">
                  <c:v>175.9</c:v>
                </c:pt>
                <c:pt idx="1760">
                  <c:v>176</c:v>
                </c:pt>
                <c:pt idx="1761">
                  <c:v>176.1</c:v>
                </c:pt>
                <c:pt idx="1762">
                  <c:v>176.2</c:v>
                </c:pt>
              </c:numCache>
            </c:numRef>
          </c:yVal>
          <c:smooth val="0"/>
          <c:extLst>
            <c:ext xmlns:c16="http://schemas.microsoft.com/office/drawing/2014/chart" uri="{C3380CC4-5D6E-409C-BE32-E72D297353CC}">
              <c16:uniqueId val="{0000000B-7D10-4948-A02B-732F12A800BC}"/>
            </c:ext>
          </c:extLst>
        </c:ser>
        <c:ser>
          <c:idx val="9"/>
          <c:order val="12"/>
          <c:tx>
            <c:v>Perturbation</c:v>
          </c:tx>
          <c:spPr>
            <a:ln w="28575">
              <a:noFill/>
            </a:ln>
          </c:spPr>
          <c:marker>
            <c:symbol val="diamond"/>
            <c:size val="10"/>
            <c:spPr>
              <a:solidFill>
                <a:srgbClr val="FFFF00"/>
              </a:solidFill>
              <a:ln>
                <a:solidFill>
                  <a:srgbClr val="000000"/>
                </a:solidFill>
                <a:prstDash val="solid"/>
              </a:ln>
            </c:spPr>
          </c:marker>
          <c:xVal>
            <c:numRef>
              <c:f>'Curves Lambda train'!$B$38</c:f>
              <c:numCache>
                <c:formatCode>0.00</c:formatCode>
                <c:ptCount val="1"/>
                <c:pt idx="0">
                  <c:v>4135.3581537076398</c:v>
                </c:pt>
              </c:numCache>
            </c:numRef>
          </c:xVal>
          <c:yVal>
            <c:numRef>
              <c:f>'Curves Lambda train'!$A$38</c:f>
              <c:numCache>
                <c:formatCode>0.00</c:formatCode>
                <c:ptCount val="1"/>
                <c:pt idx="0">
                  <c:v>160</c:v>
                </c:pt>
              </c:numCache>
            </c:numRef>
          </c:yVal>
          <c:smooth val="0"/>
          <c:extLst>
            <c:ext xmlns:c16="http://schemas.microsoft.com/office/drawing/2014/chart" uri="{C3380CC4-5D6E-409C-BE32-E72D297353CC}">
              <c16:uniqueId val="{0000000C-7D10-4948-A02B-732F12A800BC}"/>
            </c:ext>
          </c:extLst>
        </c:ser>
        <c:ser>
          <c:idx val="10"/>
          <c:order val="13"/>
          <c:tx>
            <c:v>Release speed</c:v>
          </c:tx>
          <c:spPr>
            <a:ln w="25400">
              <a:solidFill>
                <a:srgbClr val="333333"/>
              </a:solidFill>
              <a:prstDash val="solid"/>
            </a:ln>
          </c:spPr>
          <c:marker>
            <c:symbol val="none"/>
          </c:marker>
          <c:xVal>
            <c:numRef>
              <c:f>'Curves Lambda train'!$AC$2:$AC$55000</c:f>
            </c:numRef>
          </c:xVal>
          <c:yVal>
            <c:numRef>
              <c:f>'Curves Lambda train'!$AD$2:$AD$55000</c:f>
            </c:numRef>
          </c:yVal>
          <c:smooth val="0"/>
          <c:extLst>
            <c:ext xmlns:c16="http://schemas.microsoft.com/office/drawing/2014/chart" uri="{C3380CC4-5D6E-409C-BE32-E72D297353CC}">
              <c16:uniqueId val="{0000000D-7D10-4948-A02B-732F12A800BC}"/>
            </c:ext>
          </c:extLst>
        </c:ser>
        <c:ser>
          <c:idx val="11"/>
          <c:order val="14"/>
          <c:tx>
            <c:v>balises</c:v>
          </c:tx>
          <c:spPr>
            <a:ln>
              <a:noFill/>
            </a:ln>
          </c:spPr>
          <c:marker>
            <c:symbol val="triangle"/>
            <c:size val="7"/>
            <c:spPr>
              <a:solidFill>
                <a:sysClr val="windowText" lastClr="000000"/>
              </a:solidFill>
              <a:ln>
                <a:solidFill>
                  <a:sysClr val="windowText" lastClr="000000"/>
                </a:solidFill>
              </a:ln>
            </c:spPr>
          </c:marker>
          <c:xVal>
            <c:numRef>
              <c:f>Track!$O$2:$O$31</c:f>
              <c:numCache>
                <c:formatCode>General</c:formatCode>
                <c:ptCount val="30"/>
                <c:pt idx="0">
                  <c:v>6000</c:v>
                </c:pt>
                <c:pt idx="1">
                  <c:v>4000</c:v>
                </c:pt>
                <c:pt idx="2">
                  <c:v>3000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2000</c:v>
                </c:pt>
                <c:pt idx="21">
                  <c:v>2000</c:v>
                </c:pt>
                <c:pt idx="22">
                  <c:v>2000</c:v>
                </c:pt>
                <c:pt idx="23">
                  <c:v>2000</c:v>
                </c:pt>
                <c:pt idx="24">
                  <c:v>2000</c:v>
                </c:pt>
                <c:pt idx="25">
                  <c:v>2000</c:v>
                </c:pt>
                <c:pt idx="26">
                  <c:v>2000</c:v>
                </c:pt>
                <c:pt idx="27">
                  <c:v>2000</c:v>
                </c:pt>
                <c:pt idx="28">
                  <c:v>2000</c:v>
                </c:pt>
                <c:pt idx="29">
                  <c:v>2000</c:v>
                </c:pt>
              </c:numCache>
            </c:numRef>
          </c:xVal>
          <c:yVal>
            <c:numRef>
              <c:f>Track!$P$2:$P$31</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0"/>
          <c:extLst>
            <c:ext xmlns:c16="http://schemas.microsoft.com/office/drawing/2014/chart" uri="{C3380CC4-5D6E-409C-BE32-E72D297353CC}">
              <c16:uniqueId val="{0000000E-7D10-4948-A02B-732F12A800BC}"/>
            </c:ext>
          </c:extLst>
        </c:ser>
        <c:dLbls>
          <c:showLegendKey val="0"/>
          <c:showVal val="0"/>
          <c:showCatName val="0"/>
          <c:showSerName val="0"/>
          <c:showPercent val="0"/>
          <c:showBubbleSize val="0"/>
        </c:dLbls>
        <c:axId val="747765072"/>
        <c:axId val="747765464"/>
      </c:scatterChart>
      <c:valAx>
        <c:axId val="747765072"/>
        <c:scaling>
          <c:orientation val="maxMin"/>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950" b="0" i="0" u="none" strike="noStrike" baseline="0">
                    <a:solidFill>
                      <a:srgbClr val="000000"/>
                    </a:solidFill>
                    <a:latin typeface="Arial"/>
                    <a:ea typeface="Arial"/>
                    <a:cs typeface="Arial"/>
                  </a:defRPr>
                </a:pPr>
                <a:r>
                  <a:rPr lang="en-US"/>
                  <a:t>Distance from target (m)</a:t>
                </a:r>
              </a:p>
            </c:rich>
          </c:tx>
          <c:layout>
            <c:manualLayout>
              <c:xMode val="edge"/>
              <c:yMode val="edge"/>
              <c:x val="0.37306521862786163"/>
              <c:y val="0.9296012598425197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ES"/>
          </a:p>
        </c:txPr>
        <c:crossAx val="747765464"/>
        <c:crosses val="autoZero"/>
        <c:crossBetween val="midCat"/>
      </c:valAx>
      <c:valAx>
        <c:axId val="747765464"/>
        <c:scaling>
          <c:orientation val="minMax"/>
        </c:scaling>
        <c:delete val="0"/>
        <c:axPos val="l"/>
        <c:majorGridlines>
          <c:spPr>
            <a:ln w="3175">
              <a:solidFill>
                <a:srgbClr val="000000"/>
              </a:solidFill>
              <a:prstDash val="solid"/>
            </a:ln>
          </c:spPr>
        </c:majorGridlines>
        <c:title>
          <c:tx>
            <c:rich>
              <a:bodyPr/>
              <a:lstStyle/>
              <a:p>
                <a:pPr>
                  <a:defRPr sz="950" b="0" i="0" u="none" strike="noStrike" baseline="0">
                    <a:solidFill>
                      <a:srgbClr val="000000"/>
                    </a:solidFill>
                    <a:latin typeface="Arial"/>
                    <a:ea typeface="Arial"/>
                    <a:cs typeface="Arial"/>
                  </a:defRPr>
                </a:pPr>
                <a:r>
                  <a:rPr lang="en-US"/>
                  <a:t>Speed (km/h)</a:t>
                </a:r>
              </a:p>
            </c:rich>
          </c:tx>
          <c:layout>
            <c:manualLayout>
              <c:xMode val="edge"/>
              <c:yMode val="edge"/>
              <c:x val="1.4705882352941176E-2"/>
              <c:y val="0.380800419947514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ES"/>
          </a:p>
        </c:txPr>
        <c:crossAx val="747765072"/>
        <c:crosses val="max"/>
        <c:crossBetween val="midCat"/>
      </c:valAx>
      <c:spPr>
        <a:noFill/>
        <a:ln w="12700">
          <a:solidFill>
            <a:srgbClr val="808080"/>
          </a:solidFill>
          <a:prstDash val="solid"/>
        </a:ln>
      </c:spPr>
    </c:plotArea>
    <c:legend>
      <c:legendPos val="r"/>
      <c:layout>
        <c:manualLayout>
          <c:xMode val="edge"/>
          <c:yMode val="edge"/>
          <c:x val="0.85154682040654261"/>
          <c:y val="0.14011516314779507"/>
          <c:w val="0.12779008942839068"/>
          <c:h val="0.58395323732310944"/>
        </c:manualLayout>
      </c:layout>
      <c:overlay val="0"/>
      <c:spPr>
        <a:solidFill>
          <a:srgbClr val="FFFFFF"/>
        </a:solidFill>
        <a:ln w="3175">
          <a:solidFill>
            <a:srgbClr val="000000"/>
          </a:solidFill>
          <a:prstDash val="solid"/>
        </a:ln>
      </c:spPr>
      <c:txPr>
        <a:bodyPr/>
        <a:lstStyle/>
        <a:p>
          <a:pPr>
            <a:defRPr sz="870"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1675" b="0" i="0" u="none" strike="noStrike" baseline="0">
          <a:solidFill>
            <a:srgbClr val="000000"/>
          </a:solidFill>
          <a:latin typeface="Arial"/>
          <a:ea typeface="Arial"/>
          <a:cs typeface="Arial"/>
        </a:defRPr>
      </a:pPr>
      <a:endParaRPr lang="es-ES"/>
    </a:p>
  </c:txPr>
  <c:printSettings>
    <c:headerFooter alignWithMargins="0"/>
    <c:pageMargins b="1" l="0.75000000000000699" r="0.75000000000000699" t="1" header="0.49212598450000344" footer="0.49212598450000344"/>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image001.png"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5" Type="http://schemas.openxmlformats.org/officeDocument/2006/relationships/chart" Target="../charts/chart1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chart" Target="../charts/chart26.xml"/><Relationship Id="rId4" Type="http://schemas.openxmlformats.org/officeDocument/2006/relationships/chart" Target="../charts/chart20.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13" Type="http://schemas.openxmlformats.org/officeDocument/2006/relationships/chart" Target="../charts/chart39.xml"/><Relationship Id="rId18" Type="http://schemas.openxmlformats.org/officeDocument/2006/relationships/chart" Target="../charts/chart44.xml"/><Relationship Id="rId3" Type="http://schemas.openxmlformats.org/officeDocument/2006/relationships/chart" Target="../charts/chart29.xml"/><Relationship Id="rId7" Type="http://schemas.openxmlformats.org/officeDocument/2006/relationships/chart" Target="../charts/chart33.xml"/><Relationship Id="rId12" Type="http://schemas.openxmlformats.org/officeDocument/2006/relationships/chart" Target="../charts/chart38.xml"/><Relationship Id="rId17" Type="http://schemas.openxmlformats.org/officeDocument/2006/relationships/chart" Target="../charts/chart43.xml"/><Relationship Id="rId2" Type="http://schemas.openxmlformats.org/officeDocument/2006/relationships/chart" Target="../charts/chart28.xml"/><Relationship Id="rId16" Type="http://schemas.openxmlformats.org/officeDocument/2006/relationships/chart" Target="../charts/chart42.xml"/><Relationship Id="rId20" Type="http://schemas.openxmlformats.org/officeDocument/2006/relationships/chart" Target="../charts/chart46.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5" Type="http://schemas.openxmlformats.org/officeDocument/2006/relationships/chart" Target="../charts/chart41.xml"/><Relationship Id="rId10" Type="http://schemas.openxmlformats.org/officeDocument/2006/relationships/chart" Target="../charts/chart36.xml"/><Relationship Id="rId19" Type="http://schemas.openxmlformats.org/officeDocument/2006/relationships/chart" Target="../charts/chart45.xml"/><Relationship Id="rId4" Type="http://schemas.openxmlformats.org/officeDocument/2006/relationships/chart" Target="../charts/chart30.xml"/><Relationship Id="rId9" Type="http://schemas.openxmlformats.org/officeDocument/2006/relationships/chart" Target="../charts/chart35.xml"/><Relationship Id="rId14" Type="http://schemas.openxmlformats.org/officeDocument/2006/relationships/chart" Target="../charts/chart4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5" Type="http://schemas.openxmlformats.org/officeDocument/2006/relationships/chart" Target="../charts/chart51.xml"/><Relationship Id="rId4" Type="http://schemas.openxmlformats.org/officeDocument/2006/relationships/chart" Target="../charts/chart50.xml"/></Relationships>
</file>

<file path=xl/drawings/_rels/drawing9.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55.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2.emf"/><Relationship Id="rId18" Type="http://schemas.openxmlformats.org/officeDocument/2006/relationships/image" Target="../media/image8.emf"/><Relationship Id="rId26" Type="http://schemas.openxmlformats.org/officeDocument/2006/relationships/image" Target="../media/image27.emf"/><Relationship Id="rId3" Type="http://schemas.openxmlformats.org/officeDocument/2006/relationships/image" Target="../media/image23.emf"/><Relationship Id="rId21" Type="http://schemas.openxmlformats.org/officeDocument/2006/relationships/image" Target="../media/image2.emf"/><Relationship Id="rId7" Type="http://schemas.openxmlformats.org/officeDocument/2006/relationships/image" Target="../media/image6.emf"/><Relationship Id="rId12" Type="http://schemas.openxmlformats.org/officeDocument/2006/relationships/image" Target="../media/image13.emf"/><Relationship Id="rId17" Type="http://schemas.openxmlformats.org/officeDocument/2006/relationships/image" Target="../media/image19.emf"/><Relationship Id="rId25" Type="http://schemas.openxmlformats.org/officeDocument/2006/relationships/image" Target="../media/image18.emf"/><Relationship Id="rId2" Type="http://schemas.openxmlformats.org/officeDocument/2006/relationships/image" Target="../media/image24.emf"/><Relationship Id="rId16" Type="http://schemas.openxmlformats.org/officeDocument/2006/relationships/image" Target="../media/image9.emf"/><Relationship Id="rId20" Type="http://schemas.openxmlformats.org/officeDocument/2006/relationships/image" Target="../media/image3.emf"/><Relationship Id="rId1" Type="http://schemas.openxmlformats.org/officeDocument/2006/relationships/image" Target="../media/image25.emf"/><Relationship Id="rId6" Type="http://schemas.openxmlformats.org/officeDocument/2006/relationships/image" Target="../media/image20.emf"/><Relationship Id="rId11" Type="http://schemas.openxmlformats.org/officeDocument/2006/relationships/image" Target="../media/image14.emf"/><Relationship Id="rId24" Type="http://schemas.openxmlformats.org/officeDocument/2006/relationships/image" Target="../media/image26.emf"/><Relationship Id="rId5" Type="http://schemas.openxmlformats.org/officeDocument/2006/relationships/image" Target="../media/image21.emf"/><Relationship Id="rId15" Type="http://schemas.openxmlformats.org/officeDocument/2006/relationships/image" Target="../media/image10.emf"/><Relationship Id="rId23" Type="http://schemas.openxmlformats.org/officeDocument/2006/relationships/image" Target="../media/image4.emf"/><Relationship Id="rId10" Type="http://schemas.openxmlformats.org/officeDocument/2006/relationships/image" Target="../media/image15.emf"/><Relationship Id="rId19" Type="http://schemas.openxmlformats.org/officeDocument/2006/relationships/image" Target="../media/image7.emf"/><Relationship Id="rId4" Type="http://schemas.openxmlformats.org/officeDocument/2006/relationships/image" Target="../media/image22.emf"/><Relationship Id="rId9" Type="http://schemas.openxmlformats.org/officeDocument/2006/relationships/image" Target="../media/image16.emf"/><Relationship Id="rId14" Type="http://schemas.openxmlformats.org/officeDocument/2006/relationships/image" Target="../media/image11.emf"/><Relationship Id="rId22" Type="http://schemas.openxmlformats.org/officeDocument/2006/relationships/image" Target="../media/image5.emf"/><Relationship Id="rId27" Type="http://schemas.openxmlformats.org/officeDocument/2006/relationships/image" Target="../media/image28.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6.emf"/><Relationship Id="rId7" Type="http://schemas.openxmlformats.org/officeDocument/2006/relationships/image" Target="../media/image32.emf"/><Relationship Id="rId2" Type="http://schemas.openxmlformats.org/officeDocument/2006/relationships/image" Target="../media/image37.emf"/><Relationship Id="rId1" Type="http://schemas.openxmlformats.org/officeDocument/2006/relationships/image" Target="../media/image31.emf"/><Relationship Id="rId6" Type="http://schemas.openxmlformats.org/officeDocument/2006/relationships/image" Target="../media/image33.emf"/><Relationship Id="rId5" Type="http://schemas.openxmlformats.org/officeDocument/2006/relationships/image" Target="../media/image34.emf"/><Relationship Id="rId4" Type="http://schemas.openxmlformats.org/officeDocument/2006/relationships/image" Target="../media/image35.emf"/><Relationship Id="rId9" Type="http://schemas.openxmlformats.org/officeDocument/2006/relationships/image" Target="../media/image2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40.emf"/><Relationship Id="rId1" Type="http://schemas.openxmlformats.org/officeDocument/2006/relationships/image" Target="../media/image41.emf"/><Relationship Id="rId6" Type="http://schemas.openxmlformats.org/officeDocument/2006/relationships/image" Target="../media/image43.emf"/><Relationship Id="rId5" Type="http://schemas.openxmlformats.org/officeDocument/2006/relationships/image" Target="../media/image42.emf"/><Relationship Id="rId4" Type="http://schemas.openxmlformats.org/officeDocument/2006/relationships/image" Target="../media/image3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5.emf"/><Relationship Id="rId1" Type="http://schemas.openxmlformats.org/officeDocument/2006/relationships/image" Target="../media/image4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11" Type="http://schemas.openxmlformats.org/officeDocument/2006/relationships/image" Target="../media/image47.emf"/><Relationship Id="rId5" Type="http://schemas.openxmlformats.org/officeDocument/2006/relationships/image" Target="../media/image53.emf"/><Relationship Id="rId10" Type="http://schemas.openxmlformats.org/officeDocument/2006/relationships/image" Target="../media/image48.emf"/><Relationship Id="rId4" Type="http://schemas.openxmlformats.org/officeDocument/2006/relationships/image" Target="../media/image54.emf"/><Relationship Id="rId9" Type="http://schemas.openxmlformats.org/officeDocument/2006/relationships/image" Target="../media/image4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xdr:from>
      <xdr:col>1</xdr:col>
      <xdr:colOff>7620</xdr:colOff>
      <xdr:row>0</xdr:row>
      <xdr:rowOff>38100</xdr:rowOff>
    </xdr:from>
    <xdr:to>
      <xdr:col>1</xdr:col>
      <xdr:colOff>1104900</xdr:colOff>
      <xdr:row>4</xdr:row>
      <xdr:rowOff>129540</xdr:rowOff>
    </xdr:to>
    <xdr:pic>
      <xdr:nvPicPr>
        <xdr:cNvPr id="2" name="Picture 1" descr="cid:image002.png@01C975A2.AEA0B81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251460" y="38100"/>
          <a:ext cx="10972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1457325</xdr:colOff>
          <xdr:row>1</xdr:row>
          <xdr:rowOff>19050</xdr:rowOff>
        </xdr:from>
        <xdr:to>
          <xdr:col>5</xdr:col>
          <xdr:colOff>981075</xdr:colOff>
          <xdr:row>1</xdr:row>
          <xdr:rowOff>276225</xdr:rowOff>
        </xdr:to>
        <xdr:sp macro="" textlink="">
          <xdr:nvSpPr>
            <xdr:cNvPr id="1034" name="Lambda"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1466850</xdr:colOff>
          <xdr:row>1</xdr:row>
          <xdr:rowOff>19050</xdr:rowOff>
        </xdr:from>
        <xdr:to>
          <xdr:col>4</xdr:col>
          <xdr:colOff>857250</xdr:colOff>
          <xdr:row>1</xdr:row>
          <xdr:rowOff>276225</xdr:rowOff>
        </xdr:to>
        <xdr:sp macro="" textlink="">
          <xdr:nvSpPr>
            <xdr:cNvPr id="1035" name="Gamma"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571500</xdr:colOff>
          <xdr:row>2</xdr:row>
          <xdr:rowOff>28575</xdr:rowOff>
        </xdr:from>
        <xdr:to>
          <xdr:col>4</xdr:col>
          <xdr:colOff>133350</xdr:colOff>
          <xdr:row>2</xdr:row>
          <xdr:rowOff>314325</xdr:rowOff>
        </xdr:to>
        <xdr:sp macro="" textlink="">
          <xdr:nvSpPr>
            <xdr:cNvPr id="1077" name="Passenger_P"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2</xdr:row>
          <xdr:rowOff>28575</xdr:rowOff>
        </xdr:from>
        <xdr:to>
          <xdr:col>5</xdr:col>
          <xdr:colOff>57150</xdr:colOff>
          <xdr:row>2</xdr:row>
          <xdr:rowOff>314325</xdr:rowOff>
        </xdr:to>
        <xdr:sp macro="" textlink="">
          <xdr:nvSpPr>
            <xdr:cNvPr id="1078" name="Freight_P"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419100</xdr:colOff>
          <xdr:row>2</xdr:row>
          <xdr:rowOff>28575</xdr:rowOff>
        </xdr:from>
        <xdr:to>
          <xdr:col>5</xdr:col>
          <xdr:colOff>1771650</xdr:colOff>
          <xdr:row>2</xdr:row>
          <xdr:rowOff>304800</xdr:rowOff>
        </xdr:to>
        <xdr:sp macro="" textlink="">
          <xdr:nvSpPr>
            <xdr:cNvPr id="1079" name="Freight_G"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4</xdr:row>
          <xdr:rowOff>28575</xdr:rowOff>
        </xdr:from>
        <xdr:to>
          <xdr:col>4</xdr:col>
          <xdr:colOff>1114425</xdr:colOff>
          <xdr:row>4</xdr:row>
          <xdr:rowOff>285750</xdr:rowOff>
        </xdr:to>
        <xdr:sp macro="" textlink="">
          <xdr:nvSpPr>
            <xdr:cNvPr id="1080" name="Service_brake_interface_yes"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4</xdr:row>
          <xdr:rowOff>28575</xdr:rowOff>
        </xdr:from>
        <xdr:to>
          <xdr:col>3</xdr:col>
          <xdr:colOff>1200150</xdr:colOff>
          <xdr:row>4</xdr:row>
          <xdr:rowOff>285750</xdr:rowOff>
        </xdr:to>
        <xdr:sp macro="" textlink="">
          <xdr:nvSpPr>
            <xdr:cNvPr id="1081" name="Service_brake_interface_no"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5</xdr:row>
          <xdr:rowOff>19050</xdr:rowOff>
        </xdr:from>
        <xdr:to>
          <xdr:col>4</xdr:col>
          <xdr:colOff>1114425</xdr:colOff>
          <xdr:row>5</xdr:row>
          <xdr:rowOff>266700</xdr:rowOff>
        </xdr:to>
        <xdr:sp macro="" textlink="">
          <xdr:nvSpPr>
            <xdr:cNvPr id="1082" name="Traction_cut_off_interface_yes"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5</xdr:row>
          <xdr:rowOff>19050</xdr:rowOff>
        </xdr:from>
        <xdr:to>
          <xdr:col>3</xdr:col>
          <xdr:colOff>1200150</xdr:colOff>
          <xdr:row>5</xdr:row>
          <xdr:rowOff>276225</xdr:rowOff>
        </xdr:to>
        <xdr:sp macro="" textlink="">
          <xdr:nvSpPr>
            <xdr:cNvPr id="1083" name="Traction_cut_off_interface_no"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13</xdr:row>
          <xdr:rowOff>9525</xdr:rowOff>
        </xdr:from>
        <xdr:to>
          <xdr:col>6</xdr:col>
          <xdr:colOff>0</xdr:colOff>
          <xdr:row>13</xdr:row>
          <xdr:rowOff>295275</xdr:rowOff>
        </xdr:to>
        <xdr:sp macro="" textlink="">
          <xdr:nvSpPr>
            <xdr:cNvPr id="1090" name="Consist_rear_length"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647700</xdr:colOff>
          <xdr:row>7</xdr:row>
          <xdr:rowOff>47625</xdr:rowOff>
        </xdr:from>
        <xdr:to>
          <xdr:col>5</xdr:col>
          <xdr:colOff>1685925</xdr:colOff>
          <xdr:row>7</xdr:row>
          <xdr:rowOff>304800</xdr:rowOff>
        </xdr:to>
        <xdr:sp macro="" textlink="">
          <xdr:nvSpPr>
            <xdr:cNvPr id="1091" name="Subset_sci"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57150</xdr:rowOff>
        </xdr:from>
        <xdr:to>
          <xdr:col>4</xdr:col>
          <xdr:colOff>1800225</xdr:colOff>
          <xdr:row>7</xdr:row>
          <xdr:rowOff>314325</xdr:rowOff>
        </xdr:to>
        <xdr:sp macro="" textlink="">
          <xdr:nvSpPr>
            <xdr:cNvPr id="1092" name="User_sci"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18</xdr:row>
          <xdr:rowOff>19050</xdr:rowOff>
        </xdr:from>
        <xdr:to>
          <xdr:col>5</xdr:col>
          <xdr:colOff>1838325</xdr:colOff>
          <xdr:row>18</xdr:row>
          <xdr:rowOff>276225</xdr:rowOff>
        </xdr:to>
        <xdr:sp macro="" textlink="">
          <xdr:nvSpPr>
            <xdr:cNvPr id="1101" name="RotatingMassUnknown"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18</xdr:row>
          <xdr:rowOff>19050</xdr:rowOff>
        </xdr:from>
        <xdr:to>
          <xdr:col>4</xdr:col>
          <xdr:colOff>1714500</xdr:colOff>
          <xdr:row>18</xdr:row>
          <xdr:rowOff>276225</xdr:rowOff>
        </xdr:to>
        <xdr:sp macro="" textlink="">
          <xdr:nvSpPr>
            <xdr:cNvPr id="1102" name="RotatingMassEnter"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8</xdr:row>
          <xdr:rowOff>19050</xdr:rowOff>
        </xdr:from>
        <xdr:to>
          <xdr:col>4</xdr:col>
          <xdr:colOff>1647825</xdr:colOff>
          <xdr:row>9</xdr:row>
          <xdr:rowOff>314325</xdr:rowOff>
        </xdr:to>
        <xdr:sp macro="" textlink="">
          <xdr:nvSpPr>
            <xdr:cNvPr id="1111" name="Odo_fixed"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647700</xdr:colOff>
          <xdr:row>8</xdr:row>
          <xdr:rowOff>142875</xdr:rowOff>
        </xdr:from>
        <xdr:to>
          <xdr:col>5</xdr:col>
          <xdr:colOff>1800225</xdr:colOff>
          <xdr:row>9</xdr:row>
          <xdr:rowOff>209550</xdr:rowOff>
        </xdr:to>
        <xdr:sp macro="" textlink="">
          <xdr:nvSpPr>
            <xdr:cNvPr id="1112" name="Odo_subset41"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6</xdr:row>
          <xdr:rowOff>47625</xdr:rowOff>
        </xdr:from>
        <xdr:to>
          <xdr:col>4</xdr:col>
          <xdr:colOff>1114425</xdr:colOff>
          <xdr:row>6</xdr:row>
          <xdr:rowOff>304800</xdr:rowOff>
        </xdr:to>
        <xdr:sp macro="" textlink="">
          <xdr:nvSpPr>
            <xdr:cNvPr id="1116" name="Add_brake_yes"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6</xdr:row>
          <xdr:rowOff>47625</xdr:rowOff>
        </xdr:from>
        <xdr:to>
          <xdr:col>3</xdr:col>
          <xdr:colOff>1200150</xdr:colOff>
          <xdr:row>6</xdr:row>
          <xdr:rowOff>304800</xdr:rowOff>
        </xdr:to>
        <xdr:sp macro="" textlink="">
          <xdr:nvSpPr>
            <xdr:cNvPr id="1117" name="Add_brake_no"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15</xdr:row>
          <xdr:rowOff>9525</xdr:rowOff>
        </xdr:from>
        <xdr:to>
          <xdr:col>6</xdr:col>
          <xdr:colOff>0</xdr:colOff>
          <xdr:row>15</xdr:row>
          <xdr:rowOff>295275</xdr:rowOff>
        </xdr:to>
        <xdr:sp macro="" textlink="">
          <xdr:nvSpPr>
            <xdr:cNvPr id="1118" name="Consist_front_length"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19050</xdr:colOff>
          <xdr:row>17</xdr:row>
          <xdr:rowOff>9525</xdr:rowOff>
        </xdr:from>
        <xdr:to>
          <xdr:col>6</xdr:col>
          <xdr:colOff>0</xdr:colOff>
          <xdr:row>18</xdr:row>
          <xdr:rowOff>0</xdr:rowOff>
        </xdr:to>
        <xdr:sp macro="" textlink="">
          <xdr:nvSpPr>
            <xdr:cNvPr id="1125" name="Train_length"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466725</xdr:colOff>
          <xdr:row>10</xdr:row>
          <xdr:rowOff>19050</xdr:rowOff>
        </xdr:from>
        <xdr:to>
          <xdr:col>4</xdr:col>
          <xdr:colOff>1104900</xdr:colOff>
          <xdr:row>10</xdr:row>
          <xdr:rowOff>276225</xdr:rowOff>
        </xdr:to>
        <xdr:sp macro="" textlink="">
          <xdr:nvSpPr>
            <xdr:cNvPr id="1132" name="Supervised_manoeuvre_yes"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10</xdr:row>
          <xdr:rowOff>9525</xdr:rowOff>
        </xdr:from>
        <xdr:to>
          <xdr:col>3</xdr:col>
          <xdr:colOff>1200150</xdr:colOff>
          <xdr:row>10</xdr:row>
          <xdr:rowOff>266700</xdr:rowOff>
        </xdr:to>
        <xdr:sp macro="" textlink="">
          <xdr:nvSpPr>
            <xdr:cNvPr id="1133" name="Supervised_manoeuvre_no"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17</xdr:row>
          <xdr:rowOff>0</xdr:rowOff>
        </xdr:from>
        <xdr:to>
          <xdr:col>3</xdr:col>
          <xdr:colOff>1123950</xdr:colOff>
          <xdr:row>17</xdr:row>
          <xdr:rowOff>0</xdr:rowOff>
        </xdr:to>
        <xdr:sp macro="" textlink="">
          <xdr:nvSpPr>
            <xdr:cNvPr id="1134" name="Engine_orientation_same_yes"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17</xdr:row>
          <xdr:rowOff>0</xdr:rowOff>
        </xdr:from>
        <xdr:to>
          <xdr:col>4</xdr:col>
          <xdr:colOff>1066800</xdr:colOff>
          <xdr:row>17</xdr:row>
          <xdr:rowOff>0</xdr:rowOff>
        </xdr:to>
        <xdr:sp macro="" textlink="">
          <xdr:nvSpPr>
            <xdr:cNvPr id="1135" name="Engine_orientation_same_no"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9525</xdr:rowOff>
        </xdr:from>
        <xdr:to>
          <xdr:col>3</xdr:col>
          <xdr:colOff>1200150</xdr:colOff>
          <xdr:row>11</xdr:row>
          <xdr:rowOff>266700</xdr:rowOff>
        </xdr:to>
        <xdr:sp macro="" textlink="">
          <xdr:nvSpPr>
            <xdr:cNvPr id="1136" name="Safe_consist_length_no"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466725</xdr:colOff>
          <xdr:row>11</xdr:row>
          <xdr:rowOff>19050</xdr:rowOff>
        </xdr:from>
        <xdr:to>
          <xdr:col>4</xdr:col>
          <xdr:colOff>1104900</xdr:colOff>
          <xdr:row>11</xdr:row>
          <xdr:rowOff>276225</xdr:rowOff>
        </xdr:to>
        <xdr:sp macro="" textlink="">
          <xdr:nvSpPr>
            <xdr:cNvPr id="1137" name="Safe_consist_length_yes"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466725</xdr:colOff>
          <xdr:row>12</xdr:row>
          <xdr:rowOff>19050</xdr:rowOff>
        </xdr:from>
        <xdr:to>
          <xdr:col>4</xdr:col>
          <xdr:colOff>1466850</xdr:colOff>
          <xdr:row>12</xdr:row>
          <xdr:rowOff>285750</xdr:rowOff>
        </xdr:to>
        <xdr:sp macro="" textlink="">
          <xdr:nvSpPr>
            <xdr:cNvPr id="1139" name="Engine_vs_train_orient_opp"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14</xdr:row>
          <xdr:rowOff>0</xdr:rowOff>
        </xdr:from>
        <xdr:to>
          <xdr:col>6</xdr:col>
          <xdr:colOff>0</xdr:colOff>
          <xdr:row>14</xdr:row>
          <xdr:rowOff>0</xdr:rowOff>
        </xdr:to>
        <xdr:sp macro="" textlink="">
          <xdr:nvSpPr>
            <xdr:cNvPr id="1140" name="ScrollBar1"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12</xdr:row>
          <xdr:rowOff>19050</xdr:rowOff>
        </xdr:from>
        <xdr:to>
          <xdr:col>3</xdr:col>
          <xdr:colOff>1143000</xdr:colOff>
          <xdr:row>12</xdr:row>
          <xdr:rowOff>285750</xdr:rowOff>
        </xdr:to>
        <xdr:sp macro="" textlink="">
          <xdr:nvSpPr>
            <xdr:cNvPr id="1142" name="Engine_vs_train_orient_same"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762000</xdr:colOff>
          <xdr:row>2</xdr:row>
          <xdr:rowOff>9525</xdr:rowOff>
        </xdr:from>
        <xdr:to>
          <xdr:col>3</xdr:col>
          <xdr:colOff>1485900</xdr:colOff>
          <xdr:row>2</xdr:row>
          <xdr:rowOff>371475</xdr:rowOff>
        </xdr:to>
        <xdr:sp macro="" textlink="">
          <xdr:nvSpPr>
            <xdr:cNvPr id="17435" name="Release_speed_OB" hidden="1">
              <a:extLst>
                <a:ext uri="{63B3BB69-23CF-44E3-9099-C40C66FF867C}">
                  <a14:compatExt spid="_x0000_s17435"/>
                </a:ext>
                <a:ext uri="{FF2B5EF4-FFF2-40B4-BE49-F238E27FC236}">
                  <a16:creationId xmlns:a16="http://schemas.microsoft.com/office/drawing/2014/main" id="{00000000-0008-0000-0200-00001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0</xdr:colOff>
      <xdr:row>10</xdr:row>
      <xdr:rowOff>259926</xdr:rowOff>
    </xdr:from>
    <xdr:to>
      <xdr:col>5</xdr:col>
      <xdr:colOff>1269</xdr:colOff>
      <xdr:row>22</xdr:row>
      <xdr:rowOff>182457</xdr:rowOff>
    </xdr:to>
    <xdr:graphicFrame macro="">
      <xdr:nvGraphicFramePr>
        <xdr:cNvPr id="17428" name="Chart 1">
          <a:extLst>
            <a:ext uri="{FF2B5EF4-FFF2-40B4-BE49-F238E27FC236}">
              <a16:creationId xmlns:a16="http://schemas.microsoft.com/office/drawing/2014/main" id="{00000000-0008-0000-0200-000014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628650</xdr:colOff>
          <xdr:row>5</xdr:row>
          <xdr:rowOff>114300</xdr:rowOff>
        </xdr:from>
        <xdr:to>
          <xdr:col>4</xdr:col>
          <xdr:colOff>914400</xdr:colOff>
          <xdr:row>7</xdr:row>
          <xdr:rowOff>152400</xdr:rowOff>
        </xdr:to>
        <xdr:sp macro="" textlink="">
          <xdr:nvSpPr>
            <xdr:cNvPr id="17411" name="button_track" hidden="1">
              <a:extLst>
                <a:ext uri="{63B3BB69-23CF-44E3-9099-C40C66FF867C}">
                  <a14:compatExt spid="_x0000_s17411"/>
                </a:ext>
                <a:ext uri="{FF2B5EF4-FFF2-40B4-BE49-F238E27FC236}">
                  <a16:creationId xmlns:a16="http://schemas.microsoft.com/office/drawing/2014/main" id="{00000000-0008-0000-0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8</xdr:row>
          <xdr:rowOff>28575</xdr:rowOff>
        </xdr:from>
        <xdr:to>
          <xdr:col>2</xdr:col>
          <xdr:colOff>942975</xdr:colOff>
          <xdr:row>9</xdr:row>
          <xdr:rowOff>314325</xdr:rowOff>
        </xdr:to>
        <xdr:sp macro="" textlink="">
          <xdr:nvSpPr>
            <xdr:cNvPr id="17412" name="Reduced_adhesion" hidden="1">
              <a:extLst>
                <a:ext uri="{63B3BB69-23CF-44E3-9099-C40C66FF867C}">
                  <a14:compatExt spid="_x0000_s17412"/>
                </a:ext>
                <a:ext uri="{FF2B5EF4-FFF2-40B4-BE49-F238E27FC236}">
                  <a16:creationId xmlns:a16="http://schemas.microsoft.com/office/drawing/2014/main" id="{00000000-0008-0000-0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5</xdr:row>
          <xdr:rowOff>47625</xdr:rowOff>
        </xdr:from>
        <xdr:to>
          <xdr:col>2</xdr:col>
          <xdr:colOff>942975</xdr:colOff>
          <xdr:row>6</xdr:row>
          <xdr:rowOff>333375</xdr:rowOff>
        </xdr:to>
        <xdr:sp macro="" textlink="">
          <xdr:nvSpPr>
            <xdr:cNvPr id="17413" name="Brake_inhibition" hidden="1">
              <a:extLst>
                <a:ext uri="{63B3BB69-23CF-44E3-9099-C40C66FF867C}">
                  <a14:compatExt spid="_x0000_s17413"/>
                </a:ext>
                <a:ext uri="{FF2B5EF4-FFF2-40B4-BE49-F238E27FC236}">
                  <a16:creationId xmlns:a16="http://schemas.microsoft.com/office/drawing/2014/main" id="{00000000-0008-0000-02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0</xdr:row>
          <xdr:rowOff>47625</xdr:rowOff>
        </xdr:from>
        <xdr:to>
          <xdr:col>1</xdr:col>
          <xdr:colOff>1057275</xdr:colOff>
          <xdr:row>0</xdr:row>
          <xdr:rowOff>333375</xdr:rowOff>
        </xdr:to>
        <xdr:sp macro="" textlink="">
          <xdr:nvSpPr>
            <xdr:cNvPr id="17420" name="LoA_MRSP" hidden="1">
              <a:extLst>
                <a:ext uri="{63B3BB69-23CF-44E3-9099-C40C66FF867C}">
                  <a14:compatExt spid="_x0000_s17420"/>
                </a:ext>
                <a:ext uri="{FF2B5EF4-FFF2-40B4-BE49-F238E27FC236}">
                  <a16:creationId xmlns:a16="http://schemas.microsoft.com/office/drawing/2014/main" id="{00000000-0008-0000-02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0</xdr:row>
          <xdr:rowOff>47625</xdr:rowOff>
        </xdr:from>
        <xdr:to>
          <xdr:col>2</xdr:col>
          <xdr:colOff>885825</xdr:colOff>
          <xdr:row>0</xdr:row>
          <xdr:rowOff>342900</xdr:rowOff>
        </xdr:to>
        <xdr:sp macro="" textlink="">
          <xdr:nvSpPr>
            <xdr:cNvPr id="17421" name="EoA_SvL" hidden="1">
              <a:extLst>
                <a:ext uri="{63B3BB69-23CF-44E3-9099-C40C66FF867C}">
                  <a14:compatExt spid="_x0000_s17421"/>
                </a:ext>
                <a:ext uri="{FF2B5EF4-FFF2-40B4-BE49-F238E27FC236}">
                  <a16:creationId xmlns:a16="http://schemas.microsoft.com/office/drawing/2014/main" id="{00000000-0008-0000-02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95250</xdr:colOff>
          <xdr:row>2</xdr:row>
          <xdr:rowOff>19050</xdr:rowOff>
        </xdr:from>
        <xdr:to>
          <xdr:col>3</xdr:col>
          <xdr:colOff>666750</xdr:colOff>
          <xdr:row>2</xdr:row>
          <xdr:rowOff>333375</xdr:rowOff>
        </xdr:to>
        <xdr:sp macro="" textlink="">
          <xdr:nvSpPr>
            <xdr:cNvPr id="17432" name="Release_speed_fixed" hidden="1">
              <a:extLst>
                <a:ext uri="{63B3BB69-23CF-44E3-9099-C40C66FF867C}">
                  <a14:compatExt spid="_x0000_s17432"/>
                </a:ext>
                <a:ext uri="{FF2B5EF4-FFF2-40B4-BE49-F238E27FC236}">
                  <a16:creationId xmlns:a16="http://schemas.microsoft.com/office/drawing/2014/main" id="{00000000-0008-0000-0200-00001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57150</xdr:rowOff>
        </xdr:from>
        <xdr:to>
          <xdr:col>4</xdr:col>
          <xdr:colOff>590550</xdr:colOff>
          <xdr:row>2</xdr:row>
          <xdr:rowOff>295275</xdr:rowOff>
        </xdr:to>
        <xdr:sp macro="" textlink="">
          <xdr:nvSpPr>
            <xdr:cNvPr id="17440" name="Level1" hidden="1">
              <a:extLst>
                <a:ext uri="{63B3BB69-23CF-44E3-9099-C40C66FF867C}">
                  <a14:compatExt spid="_x0000_s17440"/>
                </a:ext>
                <a:ext uri="{FF2B5EF4-FFF2-40B4-BE49-F238E27FC236}">
                  <a16:creationId xmlns:a16="http://schemas.microsoft.com/office/drawing/2014/main" id="{00000000-0008-0000-0200-00002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676275</xdr:colOff>
          <xdr:row>2</xdr:row>
          <xdr:rowOff>57150</xdr:rowOff>
        </xdr:from>
        <xdr:to>
          <xdr:col>4</xdr:col>
          <xdr:colOff>1247775</xdr:colOff>
          <xdr:row>2</xdr:row>
          <xdr:rowOff>295275</xdr:rowOff>
        </xdr:to>
        <xdr:sp macro="" textlink="">
          <xdr:nvSpPr>
            <xdr:cNvPr id="17441" name="Level2" hidden="1">
              <a:extLst>
                <a:ext uri="{63B3BB69-23CF-44E3-9099-C40C66FF867C}">
                  <a14:compatExt spid="_x0000_s17441"/>
                </a:ext>
                <a:ext uri="{FF2B5EF4-FFF2-40B4-BE49-F238E27FC236}">
                  <a16:creationId xmlns:a16="http://schemas.microsoft.com/office/drawing/2014/main" id="{00000000-0008-0000-0200-00002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xdr:row>
          <xdr:rowOff>38100</xdr:rowOff>
        </xdr:from>
        <xdr:to>
          <xdr:col>1</xdr:col>
          <xdr:colOff>619125</xdr:colOff>
          <xdr:row>2</xdr:row>
          <xdr:rowOff>323850</xdr:rowOff>
        </xdr:to>
        <xdr:sp macro="" textlink="">
          <xdr:nvSpPr>
            <xdr:cNvPr id="20495" name="Q_NVINHSMICPERM_yes" hidden="1">
              <a:extLst>
                <a:ext uri="{63B3BB69-23CF-44E3-9099-C40C66FF867C}">
                  <a14:compatExt spid="_x0000_s20495"/>
                </a:ext>
                <a:ext uri="{FF2B5EF4-FFF2-40B4-BE49-F238E27FC236}">
                  <a16:creationId xmlns:a16="http://schemas.microsoft.com/office/drawing/2014/main" id="{00000000-0008-0000-0300-00000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2</xdr:row>
          <xdr:rowOff>38100</xdr:rowOff>
        </xdr:from>
        <xdr:to>
          <xdr:col>1</xdr:col>
          <xdr:colOff>1266825</xdr:colOff>
          <xdr:row>2</xdr:row>
          <xdr:rowOff>323850</xdr:rowOff>
        </xdr:to>
        <xdr:sp macro="" textlink="">
          <xdr:nvSpPr>
            <xdr:cNvPr id="20496" name="Q_NVINHSMICPERM_no" hidden="1">
              <a:extLst>
                <a:ext uri="{63B3BB69-23CF-44E3-9099-C40C66FF867C}">
                  <a14:compatExt spid="_x0000_s20496"/>
                </a:ext>
                <a:ext uri="{FF2B5EF4-FFF2-40B4-BE49-F238E27FC236}">
                  <a16:creationId xmlns:a16="http://schemas.microsoft.com/office/drawing/2014/main" id="{00000000-0008-0000-03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0</xdr:row>
          <xdr:rowOff>47625</xdr:rowOff>
        </xdr:from>
        <xdr:to>
          <xdr:col>1</xdr:col>
          <xdr:colOff>619125</xdr:colOff>
          <xdr:row>0</xdr:row>
          <xdr:rowOff>333375</xdr:rowOff>
        </xdr:to>
        <xdr:sp macro="" textlink="">
          <xdr:nvSpPr>
            <xdr:cNvPr id="20497" name="Q_NVSBTSMPERM_yes" hidden="1">
              <a:extLst>
                <a:ext uri="{63B3BB69-23CF-44E3-9099-C40C66FF867C}">
                  <a14:compatExt spid="_x0000_s20497"/>
                </a:ext>
                <a:ext uri="{FF2B5EF4-FFF2-40B4-BE49-F238E27FC236}">
                  <a16:creationId xmlns:a16="http://schemas.microsoft.com/office/drawing/2014/main" id="{00000000-0008-0000-03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0</xdr:row>
          <xdr:rowOff>47625</xdr:rowOff>
        </xdr:from>
        <xdr:to>
          <xdr:col>1</xdr:col>
          <xdr:colOff>1266825</xdr:colOff>
          <xdr:row>0</xdr:row>
          <xdr:rowOff>333375</xdr:rowOff>
        </xdr:to>
        <xdr:sp macro="" textlink="">
          <xdr:nvSpPr>
            <xdr:cNvPr id="20498" name="Q_NVSBTSMPERM_no" hidden="1">
              <a:extLst>
                <a:ext uri="{63B3BB69-23CF-44E3-9099-C40C66FF867C}">
                  <a14:compatExt spid="_x0000_s20498"/>
                </a:ext>
                <a:ext uri="{FF2B5EF4-FFF2-40B4-BE49-F238E27FC236}">
                  <a16:creationId xmlns:a16="http://schemas.microsoft.com/office/drawing/2014/main" id="{00000000-0008-0000-0300-00001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xdr:row>
          <xdr:rowOff>76200</xdr:rowOff>
        </xdr:from>
        <xdr:to>
          <xdr:col>1</xdr:col>
          <xdr:colOff>695325</xdr:colOff>
          <xdr:row>1</xdr:row>
          <xdr:rowOff>352425</xdr:rowOff>
        </xdr:to>
        <xdr:sp macro="" textlink="">
          <xdr:nvSpPr>
            <xdr:cNvPr id="20505" name="Q_NVGUIPERM_yes" hidden="1">
              <a:extLst>
                <a:ext uri="{63B3BB69-23CF-44E3-9099-C40C66FF867C}">
                  <a14:compatExt spid="_x0000_s20505"/>
                </a:ext>
                <a:ext uri="{FF2B5EF4-FFF2-40B4-BE49-F238E27FC236}">
                  <a16:creationId xmlns:a16="http://schemas.microsoft.com/office/drawing/2014/main" id="{00000000-0008-0000-0300-00001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752475</xdr:colOff>
          <xdr:row>1</xdr:row>
          <xdr:rowOff>85725</xdr:rowOff>
        </xdr:from>
        <xdr:to>
          <xdr:col>1</xdr:col>
          <xdr:colOff>1295400</xdr:colOff>
          <xdr:row>1</xdr:row>
          <xdr:rowOff>361950</xdr:rowOff>
        </xdr:to>
        <xdr:sp macro="" textlink="">
          <xdr:nvSpPr>
            <xdr:cNvPr id="20506" name="Q_NVGUIPERM_no" hidden="1">
              <a:extLst>
                <a:ext uri="{63B3BB69-23CF-44E3-9099-C40C66FF867C}">
                  <a14:compatExt spid="_x0000_s20506"/>
                </a:ext>
                <a:ext uri="{FF2B5EF4-FFF2-40B4-BE49-F238E27FC236}">
                  <a16:creationId xmlns:a16="http://schemas.microsoft.com/office/drawing/2014/main" id="{00000000-0008-0000-0300-00001A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228600</xdr:colOff>
      <xdr:row>27</xdr:row>
      <xdr:rowOff>60960</xdr:rowOff>
    </xdr:from>
    <xdr:to>
      <xdr:col>10</xdr:col>
      <xdr:colOff>317500</xdr:colOff>
      <xdr:row>41</xdr:row>
      <xdr:rowOff>97155</xdr:rowOff>
    </xdr:to>
    <xdr:graphicFrame macro="">
      <xdr:nvGraphicFramePr>
        <xdr:cNvPr id="9231" name="Chart 1">
          <a:extLst>
            <a:ext uri="{FF2B5EF4-FFF2-40B4-BE49-F238E27FC236}">
              <a16:creationId xmlns:a16="http://schemas.microsoft.com/office/drawing/2014/main" id="{00000000-0008-0000-0500-00000F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279400</xdr:colOff>
      <xdr:row>27</xdr:row>
      <xdr:rowOff>89535</xdr:rowOff>
    </xdr:from>
    <xdr:to>
      <xdr:col>14</xdr:col>
      <xdr:colOff>457200</xdr:colOff>
      <xdr:row>41</xdr:row>
      <xdr:rowOff>106680</xdr:rowOff>
    </xdr:to>
    <xdr:graphicFrame macro="">
      <xdr:nvGraphicFramePr>
        <xdr:cNvPr id="9232" name="Chart 2">
          <a:extLst>
            <a:ext uri="{FF2B5EF4-FFF2-40B4-BE49-F238E27FC236}">
              <a16:creationId xmlns:a16="http://schemas.microsoft.com/office/drawing/2014/main" id="{00000000-0008-0000-0500-000010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1</xdr:row>
      <xdr:rowOff>28575</xdr:rowOff>
    </xdr:from>
    <xdr:to>
      <xdr:col>35</xdr:col>
      <xdr:colOff>590550</xdr:colOff>
      <xdr:row>14</xdr:row>
      <xdr:rowOff>180975</xdr:rowOff>
    </xdr:to>
    <xdr:graphicFrame macro="">
      <xdr:nvGraphicFramePr>
        <xdr:cNvPr id="5" name="Chart 2">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9525</xdr:colOff>
      <xdr:row>1</xdr:row>
      <xdr:rowOff>28575</xdr:rowOff>
    </xdr:from>
    <xdr:to>
      <xdr:col>35</xdr:col>
      <xdr:colOff>590550</xdr:colOff>
      <xdr:row>14</xdr:row>
      <xdr:rowOff>180975</xdr:rowOff>
    </xdr:to>
    <xdr:graphicFrame macro="">
      <xdr:nvGraphicFramePr>
        <xdr:cNvPr id="6" name="Chart 2">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9525</xdr:colOff>
      <xdr:row>16</xdr:row>
      <xdr:rowOff>28575</xdr:rowOff>
    </xdr:from>
    <xdr:to>
      <xdr:col>35</xdr:col>
      <xdr:colOff>590550</xdr:colOff>
      <xdr:row>29</xdr:row>
      <xdr:rowOff>180975</xdr:rowOff>
    </xdr:to>
    <xdr:graphicFrame macro="">
      <xdr:nvGraphicFramePr>
        <xdr:cNvPr id="7" name="Chart 2">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9525</xdr:colOff>
      <xdr:row>16</xdr:row>
      <xdr:rowOff>28575</xdr:rowOff>
    </xdr:from>
    <xdr:to>
      <xdr:col>35</xdr:col>
      <xdr:colOff>590550</xdr:colOff>
      <xdr:row>29</xdr:row>
      <xdr:rowOff>180975</xdr:rowOff>
    </xdr:to>
    <xdr:graphicFrame macro="">
      <xdr:nvGraphicFramePr>
        <xdr:cNvPr id="8" name="Chart 2">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9525</xdr:colOff>
      <xdr:row>31</xdr:row>
      <xdr:rowOff>28575</xdr:rowOff>
    </xdr:from>
    <xdr:to>
      <xdr:col>35</xdr:col>
      <xdr:colOff>590550</xdr:colOff>
      <xdr:row>44</xdr:row>
      <xdr:rowOff>180975</xdr:rowOff>
    </xdr:to>
    <xdr:graphicFrame macro="">
      <xdr:nvGraphicFramePr>
        <xdr:cNvPr id="9" name="Chart 2">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9525</xdr:colOff>
      <xdr:row>31</xdr:row>
      <xdr:rowOff>51435</xdr:rowOff>
    </xdr:from>
    <xdr:to>
      <xdr:col>35</xdr:col>
      <xdr:colOff>590550</xdr:colOff>
      <xdr:row>45</xdr:row>
      <xdr:rowOff>13335</xdr:rowOff>
    </xdr:to>
    <xdr:graphicFrame macro="">
      <xdr:nvGraphicFramePr>
        <xdr:cNvPr id="10" name="Chart 2">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40</xdr:col>
      <xdr:colOff>9525</xdr:colOff>
      <xdr:row>1</xdr:row>
      <xdr:rowOff>28575</xdr:rowOff>
    </xdr:from>
    <xdr:to>
      <xdr:col>47</xdr:col>
      <xdr:colOff>590550</xdr:colOff>
      <xdr:row>14</xdr:row>
      <xdr:rowOff>180975</xdr:rowOff>
    </xdr:to>
    <xdr:graphicFrame macro="">
      <xdr:nvGraphicFramePr>
        <xdr:cNvPr id="11" name="Chart 2">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9525</xdr:colOff>
      <xdr:row>1</xdr:row>
      <xdr:rowOff>28575</xdr:rowOff>
    </xdr:from>
    <xdr:to>
      <xdr:col>47</xdr:col>
      <xdr:colOff>590550</xdr:colOff>
      <xdr:row>14</xdr:row>
      <xdr:rowOff>180975</xdr:rowOff>
    </xdr:to>
    <xdr:graphicFrame macro="">
      <xdr:nvGraphicFramePr>
        <xdr:cNvPr id="12" name="Chart 2">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40</xdr:col>
      <xdr:colOff>9525</xdr:colOff>
      <xdr:row>16</xdr:row>
      <xdr:rowOff>28575</xdr:rowOff>
    </xdr:from>
    <xdr:to>
      <xdr:col>47</xdr:col>
      <xdr:colOff>590550</xdr:colOff>
      <xdr:row>29</xdr:row>
      <xdr:rowOff>180975</xdr:rowOff>
    </xdr:to>
    <xdr:graphicFrame macro="">
      <xdr:nvGraphicFramePr>
        <xdr:cNvPr id="13" name="Chart 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40</xdr:col>
      <xdr:colOff>9525</xdr:colOff>
      <xdr:row>16</xdr:row>
      <xdr:rowOff>28575</xdr:rowOff>
    </xdr:from>
    <xdr:to>
      <xdr:col>47</xdr:col>
      <xdr:colOff>590550</xdr:colOff>
      <xdr:row>29</xdr:row>
      <xdr:rowOff>180975</xdr:rowOff>
    </xdr:to>
    <xdr:graphicFrame macro="">
      <xdr:nvGraphicFramePr>
        <xdr:cNvPr id="14" name="Chart 2">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40</xdr:col>
      <xdr:colOff>9525</xdr:colOff>
      <xdr:row>31</xdr:row>
      <xdr:rowOff>28575</xdr:rowOff>
    </xdr:from>
    <xdr:to>
      <xdr:col>47</xdr:col>
      <xdr:colOff>590550</xdr:colOff>
      <xdr:row>44</xdr:row>
      <xdr:rowOff>180975</xdr:rowOff>
    </xdr:to>
    <xdr:graphicFrame macro="">
      <xdr:nvGraphicFramePr>
        <xdr:cNvPr id="15" name="Chart 2">
          <a:extLst>
            <a:ext uri="{FF2B5EF4-FFF2-40B4-BE49-F238E27FC236}">
              <a16:creationId xmlns:a16="http://schemas.microsoft.com/office/drawing/2014/main" id="{00000000-0008-0000-0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9525</xdr:colOff>
      <xdr:row>31</xdr:row>
      <xdr:rowOff>51435</xdr:rowOff>
    </xdr:from>
    <xdr:to>
      <xdr:col>47</xdr:col>
      <xdr:colOff>590550</xdr:colOff>
      <xdr:row>45</xdr:row>
      <xdr:rowOff>13335</xdr:rowOff>
    </xdr:to>
    <xdr:graphicFrame macro="">
      <xdr:nvGraphicFramePr>
        <xdr:cNvPr id="16" name="Chart 2">
          <a:extLst>
            <a:ext uri="{FF2B5EF4-FFF2-40B4-BE49-F238E27FC236}">
              <a16:creationId xmlns:a16="http://schemas.microsoft.com/office/drawing/2014/main" id="{00000000-0008-0000-0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187961</xdr:colOff>
      <xdr:row>27</xdr:row>
      <xdr:rowOff>86360</xdr:rowOff>
    </xdr:from>
    <xdr:to>
      <xdr:col>18</xdr:col>
      <xdr:colOff>673100</xdr:colOff>
      <xdr:row>41</xdr:row>
      <xdr:rowOff>103505</xdr:rowOff>
    </xdr:to>
    <xdr:graphicFrame macro="">
      <xdr:nvGraphicFramePr>
        <xdr:cNvPr id="17" name="Chart 2">
          <a:extLst>
            <a:ext uri="{FF2B5EF4-FFF2-40B4-BE49-F238E27FC236}">
              <a16:creationId xmlns:a16="http://schemas.microsoft.com/office/drawing/2014/main" id="{00000000-0008-0000-05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xdr:colOff>
          <xdr:row>0</xdr:row>
          <xdr:rowOff>180975</xdr:rowOff>
        </xdr:from>
        <xdr:to>
          <xdr:col>6</xdr:col>
          <xdr:colOff>9525</xdr:colOff>
          <xdr:row>1</xdr:row>
          <xdr:rowOff>228600</xdr:rowOff>
        </xdr:to>
        <xdr:sp macro="" textlink="">
          <xdr:nvSpPr>
            <xdr:cNvPr id="9218" name="lambda"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1476375</xdr:colOff>
          <xdr:row>12</xdr:row>
          <xdr:rowOff>9525</xdr:rowOff>
        </xdr:from>
        <xdr:to>
          <xdr:col>4</xdr:col>
          <xdr:colOff>3514725</xdr:colOff>
          <xdr:row>13</xdr:row>
          <xdr:rowOff>9525</xdr:rowOff>
        </xdr:to>
        <xdr:sp macro="" textlink="">
          <xdr:nvSpPr>
            <xdr:cNvPr id="9223" name="Conversionmodel"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1476375</xdr:colOff>
          <xdr:row>13</xdr:row>
          <xdr:rowOff>0</xdr:rowOff>
        </xdr:from>
        <xdr:to>
          <xdr:col>5</xdr:col>
          <xdr:colOff>0</xdr:colOff>
          <xdr:row>14</xdr:row>
          <xdr:rowOff>0</xdr:rowOff>
        </xdr:to>
        <xdr:sp macro="" textlink="">
          <xdr:nvSpPr>
            <xdr:cNvPr id="9224" name="ShorterValue" hidden="1">
              <a:extLst>
                <a:ext uri="{63B3BB69-23CF-44E3-9099-C40C66FF867C}">
                  <a14:compatExt spid="_x0000_s9224"/>
                </a:ext>
                <a:ext uri="{FF2B5EF4-FFF2-40B4-BE49-F238E27FC236}">
                  <a16:creationId xmlns:a16="http://schemas.microsoft.com/office/drawing/2014/main" id="{00000000-0008-0000-05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10</xdr:col>
      <xdr:colOff>9525</xdr:colOff>
      <xdr:row>6</xdr:row>
      <xdr:rowOff>28575</xdr:rowOff>
    </xdr:from>
    <xdr:to>
      <xdr:col>17</xdr:col>
      <xdr:colOff>590550</xdr:colOff>
      <xdr:row>19</xdr:row>
      <xdr:rowOff>180975</xdr:rowOff>
    </xdr:to>
    <xdr:graphicFrame macro="">
      <xdr:nvGraphicFramePr>
        <xdr:cNvPr id="7226" name="Chart 1">
          <a:extLst>
            <a:ext uri="{FF2B5EF4-FFF2-40B4-BE49-F238E27FC236}">
              <a16:creationId xmlns:a16="http://schemas.microsoft.com/office/drawing/2014/main" id="{00000000-0008-0000-0600-00003A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9525</xdr:colOff>
      <xdr:row>53</xdr:row>
      <xdr:rowOff>28575</xdr:rowOff>
    </xdr:from>
    <xdr:to>
      <xdr:col>17</xdr:col>
      <xdr:colOff>590550</xdr:colOff>
      <xdr:row>66</xdr:row>
      <xdr:rowOff>180975</xdr:rowOff>
    </xdr:to>
    <xdr:graphicFrame macro="">
      <xdr:nvGraphicFramePr>
        <xdr:cNvPr id="7227" name="Chart 2">
          <a:extLst>
            <a:ext uri="{FF2B5EF4-FFF2-40B4-BE49-F238E27FC236}">
              <a16:creationId xmlns:a16="http://schemas.microsoft.com/office/drawing/2014/main" id="{00000000-0008-0000-0600-00003B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9525</xdr:colOff>
      <xdr:row>6</xdr:row>
      <xdr:rowOff>28575</xdr:rowOff>
    </xdr:from>
    <xdr:to>
      <xdr:col>29</xdr:col>
      <xdr:colOff>590550</xdr:colOff>
      <xdr:row>19</xdr:row>
      <xdr:rowOff>180975</xdr:rowOff>
    </xdr:to>
    <xdr:graphicFrame macro="">
      <xdr:nvGraphicFramePr>
        <xdr:cNvPr id="7228" name="Chart 3">
          <a:extLst>
            <a:ext uri="{FF2B5EF4-FFF2-40B4-BE49-F238E27FC236}">
              <a16:creationId xmlns:a16="http://schemas.microsoft.com/office/drawing/2014/main" id="{00000000-0008-0000-0600-00003C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9525</xdr:colOff>
      <xdr:row>53</xdr:row>
      <xdr:rowOff>9525</xdr:rowOff>
    </xdr:from>
    <xdr:to>
      <xdr:col>29</xdr:col>
      <xdr:colOff>590550</xdr:colOff>
      <xdr:row>66</xdr:row>
      <xdr:rowOff>180975</xdr:rowOff>
    </xdr:to>
    <xdr:graphicFrame macro="">
      <xdr:nvGraphicFramePr>
        <xdr:cNvPr id="7229" name="Chart 4">
          <a:extLst>
            <a:ext uri="{FF2B5EF4-FFF2-40B4-BE49-F238E27FC236}">
              <a16:creationId xmlns:a16="http://schemas.microsoft.com/office/drawing/2014/main" id="{00000000-0008-0000-0600-00003D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9525</xdr:colOff>
      <xdr:row>22</xdr:row>
      <xdr:rowOff>28575</xdr:rowOff>
    </xdr:from>
    <xdr:to>
      <xdr:col>17</xdr:col>
      <xdr:colOff>590550</xdr:colOff>
      <xdr:row>35</xdr:row>
      <xdr:rowOff>180975</xdr:rowOff>
    </xdr:to>
    <xdr:graphicFrame macro="">
      <xdr:nvGraphicFramePr>
        <xdr:cNvPr id="7230" name="Chart 6">
          <a:extLst>
            <a:ext uri="{FF2B5EF4-FFF2-40B4-BE49-F238E27FC236}">
              <a16:creationId xmlns:a16="http://schemas.microsoft.com/office/drawing/2014/main" id="{00000000-0008-0000-0600-00003E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9525</xdr:colOff>
      <xdr:row>22</xdr:row>
      <xdr:rowOff>28575</xdr:rowOff>
    </xdr:from>
    <xdr:to>
      <xdr:col>29</xdr:col>
      <xdr:colOff>590550</xdr:colOff>
      <xdr:row>35</xdr:row>
      <xdr:rowOff>180975</xdr:rowOff>
    </xdr:to>
    <xdr:graphicFrame macro="">
      <xdr:nvGraphicFramePr>
        <xdr:cNvPr id="7231" name="Chart 7">
          <a:extLst>
            <a:ext uri="{FF2B5EF4-FFF2-40B4-BE49-F238E27FC236}">
              <a16:creationId xmlns:a16="http://schemas.microsoft.com/office/drawing/2014/main" id="{00000000-0008-0000-0600-00003F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9525</xdr:colOff>
      <xdr:row>37</xdr:row>
      <xdr:rowOff>28575</xdr:rowOff>
    </xdr:from>
    <xdr:to>
      <xdr:col>17</xdr:col>
      <xdr:colOff>590550</xdr:colOff>
      <xdr:row>50</xdr:row>
      <xdr:rowOff>180975</xdr:rowOff>
    </xdr:to>
    <xdr:graphicFrame macro="">
      <xdr:nvGraphicFramePr>
        <xdr:cNvPr id="7232" name="Chart 8">
          <a:extLst>
            <a:ext uri="{FF2B5EF4-FFF2-40B4-BE49-F238E27FC236}">
              <a16:creationId xmlns:a16="http://schemas.microsoft.com/office/drawing/2014/main" id="{00000000-0008-0000-0600-000040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9525</xdr:colOff>
      <xdr:row>37</xdr:row>
      <xdr:rowOff>28575</xdr:rowOff>
    </xdr:from>
    <xdr:to>
      <xdr:col>29</xdr:col>
      <xdr:colOff>590550</xdr:colOff>
      <xdr:row>50</xdr:row>
      <xdr:rowOff>180975</xdr:rowOff>
    </xdr:to>
    <xdr:graphicFrame macro="">
      <xdr:nvGraphicFramePr>
        <xdr:cNvPr id="7233" name="Chart 9">
          <a:extLst>
            <a:ext uri="{FF2B5EF4-FFF2-40B4-BE49-F238E27FC236}">
              <a16:creationId xmlns:a16="http://schemas.microsoft.com/office/drawing/2014/main" id="{00000000-0008-0000-0600-000041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9525</xdr:colOff>
      <xdr:row>69</xdr:row>
      <xdr:rowOff>28575</xdr:rowOff>
    </xdr:from>
    <xdr:to>
      <xdr:col>17</xdr:col>
      <xdr:colOff>590550</xdr:colOff>
      <xdr:row>82</xdr:row>
      <xdr:rowOff>180975</xdr:rowOff>
    </xdr:to>
    <xdr:graphicFrame macro="">
      <xdr:nvGraphicFramePr>
        <xdr:cNvPr id="10" name="Chart 2">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9525</xdr:colOff>
      <xdr:row>69</xdr:row>
      <xdr:rowOff>9525</xdr:rowOff>
    </xdr:from>
    <xdr:to>
      <xdr:col>29</xdr:col>
      <xdr:colOff>590550</xdr:colOff>
      <xdr:row>82</xdr:row>
      <xdr:rowOff>180975</xdr:rowOff>
    </xdr:to>
    <xdr:graphicFrame macro="">
      <xdr:nvGraphicFramePr>
        <xdr:cNvPr id="11" name="Chart 4">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12</xdr:col>
          <xdr:colOff>209550</xdr:colOff>
          <xdr:row>20</xdr:row>
          <xdr:rowOff>47625</xdr:rowOff>
        </xdr:from>
        <xdr:to>
          <xdr:col>13</xdr:col>
          <xdr:colOff>590550</xdr:colOff>
          <xdr:row>20</xdr:row>
          <xdr:rowOff>304800</xdr:rowOff>
        </xdr:to>
        <xdr:sp macro="" textlink="">
          <xdr:nvSpPr>
            <xdr:cNvPr id="7179" name="EBCL1"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xdr:colOff>
          <xdr:row>20</xdr:row>
          <xdr:rowOff>57150</xdr:rowOff>
        </xdr:from>
        <xdr:to>
          <xdr:col>16</xdr:col>
          <xdr:colOff>38100</xdr:colOff>
          <xdr:row>20</xdr:row>
          <xdr:rowOff>295275</xdr:rowOff>
        </xdr:to>
        <xdr:sp macro="" textlink="">
          <xdr:nvSpPr>
            <xdr:cNvPr id="7180" name="EBCL2" hidden="1">
              <a:extLst>
                <a:ext uri="{63B3BB69-23CF-44E3-9099-C40C66FF867C}">
                  <a14:compatExt spid="_x0000_s7180"/>
                </a:ext>
                <a:ext uri="{FF2B5EF4-FFF2-40B4-BE49-F238E27FC236}">
                  <a16:creationId xmlns:a16="http://schemas.microsoft.com/office/drawing/2014/main" id="{00000000-0008-0000-06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342900</xdr:colOff>
          <xdr:row>20</xdr:row>
          <xdr:rowOff>57150</xdr:rowOff>
        </xdr:from>
        <xdr:to>
          <xdr:col>18</xdr:col>
          <xdr:colOff>9525</xdr:colOff>
          <xdr:row>20</xdr:row>
          <xdr:rowOff>295275</xdr:rowOff>
        </xdr:to>
        <xdr:sp macro="" textlink="">
          <xdr:nvSpPr>
            <xdr:cNvPr id="7181" name="EBCL3" hidden="1">
              <a:extLst>
                <a:ext uri="{63B3BB69-23CF-44E3-9099-C40C66FF867C}">
                  <a14:compatExt spid="_x0000_s7181"/>
                </a:ext>
                <a:ext uri="{FF2B5EF4-FFF2-40B4-BE49-F238E27FC236}">
                  <a16:creationId xmlns:a16="http://schemas.microsoft.com/office/drawing/2014/main" id="{00000000-0008-0000-06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20</xdr:row>
          <xdr:rowOff>57150</xdr:rowOff>
        </xdr:from>
        <xdr:to>
          <xdr:col>20</xdr:col>
          <xdr:colOff>95250</xdr:colOff>
          <xdr:row>20</xdr:row>
          <xdr:rowOff>295275</xdr:rowOff>
        </xdr:to>
        <xdr:sp macro="" textlink="">
          <xdr:nvSpPr>
            <xdr:cNvPr id="7182" name="EBCL4" hidden="1">
              <a:extLst>
                <a:ext uri="{63B3BB69-23CF-44E3-9099-C40C66FF867C}">
                  <a14:compatExt spid="_x0000_s7182"/>
                </a:ext>
                <a:ext uri="{FF2B5EF4-FFF2-40B4-BE49-F238E27FC236}">
                  <a16:creationId xmlns:a16="http://schemas.microsoft.com/office/drawing/2014/main" id="{00000000-0008-0000-06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20</xdr:row>
          <xdr:rowOff>57150</xdr:rowOff>
        </xdr:from>
        <xdr:to>
          <xdr:col>21</xdr:col>
          <xdr:colOff>647700</xdr:colOff>
          <xdr:row>20</xdr:row>
          <xdr:rowOff>295275</xdr:rowOff>
        </xdr:to>
        <xdr:sp macro="" textlink="">
          <xdr:nvSpPr>
            <xdr:cNvPr id="7183" name="EBCL5" hidden="1">
              <a:extLst>
                <a:ext uri="{63B3BB69-23CF-44E3-9099-C40C66FF867C}">
                  <a14:compatExt spid="_x0000_s7183"/>
                </a:ext>
                <a:ext uri="{FF2B5EF4-FFF2-40B4-BE49-F238E27FC236}">
                  <a16:creationId xmlns:a16="http://schemas.microsoft.com/office/drawing/2014/main" id="{00000000-0008-0000-06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190500</xdr:colOff>
          <xdr:row>20</xdr:row>
          <xdr:rowOff>57150</xdr:rowOff>
        </xdr:from>
        <xdr:to>
          <xdr:col>23</xdr:col>
          <xdr:colOff>409575</xdr:colOff>
          <xdr:row>20</xdr:row>
          <xdr:rowOff>295275</xdr:rowOff>
        </xdr:to>
        <xdr:sp macro="" textlink="">
          <xdr:nvSpPr>
            <xdr:cNvPr id="7184" name="EBCL6" hidden="1">
              <a:extLst>
                <a:ext uri="{63B3BB69-23CF-44E3-9099-C40C66FF867C}">
                  <a14:compatExt spid="_x0000_s7184"/>
                </a:ext>
                <a:ext uri="{FF2B5EF4-FFF2-40B4-BE49-F238E27FC236}">
                  <a16:creationId xmlns:a16="http://schemas.microsoft.com/office/drawing/2014/main" id="{00000000-0008-0000-06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114300</xdr:colOff>
          <xdr:row>20</xdr:row>
          <xdr:rowOff>57150</xdr:rowOff>
        </xdr:from>
        <xdr:to>
          <xdr:col>25</xdr:col>
          <xdr:colOff>419100</xdr:colOff>
          <xdr:row>20</xdr:row>
          <xdr:rowOff>295275</xdr:rowOff>
        </xdr:to>
        <xdr:sp macro="" textlink="">
          <xdr:nvSpPr>
            <xdr:cNvPr id="7185" name="EBCL7" hidden="1">
              <a:extLst>
                <a:ext uri="{63B3BB69-23CF-44E3-9099-C40C66FF867C}">
                  <a14:compatExt spid="_x0000_s7185"/>
                </a:ext>
                <a:ext uri="{FF2B5EF4-FFF2-40B4-BE49-F238E27FC236}">
                  <a16:creationId xmlns:a16="http://schemas.microsoft.com/office/drawing/2014/main" id="{00000000-0008-0000-0600-00001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123825</xdr:colOff>
          <xdr:row>20</xdr:row>
          <xdr:rowOff>57150</xdr:rowOff>
        </xdr:from>
        <xdr:to>
          <xdr:col>27</xdr:col>
          <xdr:colOff>428625</xdr:colOff>
          <xdr:row>20</xdr:row>
          <xdr:rowOff>295275</xdr:rowOff>
        </xdr:to>
        <xdr:sp macro="" textlink="">
          <xdr:nvSpPr>
            <xdr:cNvPr id="7186" name="EBCL8" hidden="1">
              <a:extLst>
                <a:ext uri="{63B3BB69-23CF-44E3-9099-C40C66FF867C}">
                  <a14:compatExt spid="_x0000_s7186"/>
                </a:ext>
                <a:ext uri="{FF2B5EF4-FFF2-40B4-BE49-F238E27FC236}">
                  <a16:creationId xmlns:a16="http://schemas.microsoft.com/office/drawing/2014/main" id="{00000000-0008-0000-0600-00001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142875</xdr:colOff>
          <xdr:row>20</xdr:row>
          <xdr:rowOff>57150</xdr:rowOff>
        </xdr:from>
        <xdr:to>
          <xdr:col>29</xdr:col>
          <xdr:colOff>419100</xdr:colOff>
          <xdr:row>20</xdr:row>
          <xdr:rowOff>295275</xdr:rowOff>
        </xdr:to>
        <xdr:sp macro="" textlink="">
          <xdr:nvSpPr>
            <xdr:cNvPr id="7187" name="EBCL9" hidden="1">
              <a:extLst>
                <a:ext uri="{63B3BB69-23CF-44E3-9099-C40C66FF867C}">
                  <a14:compatExt spid="_x0000_s7187"/>
                </a:ext>
                <a:ext uri="{FF2B5EF4-FFF2-40B4-BE49-F238E27FC236}">
                  <a16:creationId xmlns:a16="http://schemas.microsoft.com/office/drawing/2014/main" id="{00000000-0008-0000-0600-00001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20</xdr:row>
          <xdr:rowOff>47625</xdr:rowOff>
        </xdr:from>
        <xdr:to>
          <xdr:col>11</xdr:col>
          <xdr:colOff>504825</xdr:colOff>
          <xdr:row>20</xdr:row>
          <xdr:rowOff>304800</xdr:rowOff>
        </xdr:to>
        <xdr:sp macro="" textlink="">
          <xdr:nvSpPr>
            <xdr:cNvPr id="7206" name="EBCL0" hidden="1">
              <a:extLst>
                <a:ext uri="{63B3BB69-23CF-44E3-9099-C40C66FF867C}">
                  <a14:compatExt spid="_x0000_s7206"/>
                </a:ext>
                <a:ext uri="{FF2B5EF4-FFF2-40B4-BE49-F238E27FC236}">
                  <a16:creationId xmlns:a16="http://schemas.microsoft.com/office/drawing/2014/main" id="{00000000-0008-0000-0600-00002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12</xdr:row>
          <xdr:rowOff>28575</xdr:rowOff>
        </xdr:from>
        <xdr:to>
          <xdr:col>2</xdr:col>
          <xdr:colOff>2143125</xdr:colOff>
          <xdr:row>16</xdr:row>
          <xdr:rowOff>161925</xdr:rowOff>
        </xdr:to>
        <xdr:sp macro="" textlink="">
          <xdr:nvSpPr>
            <xdr:cNvPr id="7209" name="Kdry_rst" hidden="1">
              <a:extLst>
                <a:ext uri="{63B3BB69-23CF-44E3-9099-C40C66FF867C}">
                  <a14:compatExt spid="_x0000_s7209"/>
                </a:ext>
                <a:ext uri="{FF2B5EF4-FFF2-40B4-BE49-F238E27FC236}">
                  <a16:creationId xmlns:a16="http://schemas.microsoft.com/office/drawing/2014/main" id="{00000000-0008-0000-0600-00002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76200</xdr:colOff>
      <xdr:row>18</xdr:row>
      <xdr:rowOff>104775</xdr:rowOff>
    </xdr:from>
    <xdr:to>
      <xdr:col>12</xdr:col>
      <xdr:colOff>495300</xdr:colOff>
      <xdr:row>31</xdr:row>
      <xdr:rowOff>104775</xdr:rowOff>
    </xdr:to>
    <xdr:graphicFrame macro="">
      <xdr:nvGraphicFramePr>
        <xdr:cNvPr id="43087" name="Chart 1">
          <a:extLst>
            <a:ext uri="{FF2B5EF4-FFF2-40B4-BE49-F238E27FC236}">
              <a16:creationId xmlns:a16="http://schemas.microsoft.com/office/drawing/2014/main" id="{00000000-0008-0000-0700-00004F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63</xdr:row>
      <xdr:rowOff>0</xdr:rowOff>
    </xdr:from>
    <xdr:to>
      <xdr:col>12</xdr:col>
      <xdr:colOff>590550</xdr:colOff>
      <xdr:row>76</xdr:row>
      <xdr:rowOff>180975</xdr:rowOff>
    </xdr:to>
    <xdr:graphicFrame macro="">
      <xdr:nvGraphicFramePr>
        <xdr:cNvPr id="43088" name="Chart 2">
          <a:extLst>
            <a:ext uri="{FF2B5EF4-FFF2-40B4-BE49-F238E27FC236}">
              <a16:creationId xmlns:a16="http://schemas.microsoft.com/office/drawing/2014/main" id="{00000000-0008-0000-0700-000050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114300</xdr:colOff>
      <xdr:row>18</xdr:row>
      <xdr:rowOff>104775</xdr:rowOff>
    </xdr:from>
    <xdr:to>
      <xdr:col>24</xdr:col>
      <xdr:colOff>428625</xdr:colOff>
      <xdr:row>31</xdr:row>
      <xdr:rowOff>66675</xdr:rowOff>
    </xdr:to>
    <xdr:graphicFrame macro="">
      <xdr:nvGraphicFramePr>
        <xdr:cNvPr id="43089" name="Chart 3">
          <a:extLst>
            <a:ext uri="{FF2B5EF4-FFF2-40B4-BE49-F238E27FC236}">
              <a16:creationId xmlns:a16="http://schemas.microsoft.com/office/drawing/2014/main" id="{00000000-0008-0000-0700-00005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9525</xdr:colOff>
      <xdr:row>63</xdr:row>
      <xdr:rowOff>9525</xdr:rowOff>
    </xdr:from>
    <xdr:to>
      <xdr:col>24</xdr:col>
      <xdr:colOff>590550</xdr:colOff>
      <xdr:row>76</xdr:row>
      <xdr:rowOff>180975</xdr:rowOff>
    </xdr:to>
    <xdr:graphicFrame macro="">
      <xdr:nvGraphicFramePr>
        <xdr:cNvPr id="43090" name="Chart 4">
          <a:extLst>
            <a:ext uri="{FF2B5EF4-FFF2-40B4-BE49-F238E27FC236}">
              <a16:creationId xmlns:a16="http://schemas.microsoft.com/office/drawing/2014/main" id="{00000000-0008-0000-0700-000052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9525</xdr:colOff>
      <xdr:row>33</xdr:row>
      <xdr:rowOff>0</xdr:rowOff>
    </xdr:from>
    <xdr:to>
      <xdr:col>12</xdr:col>
      <xdr:colOff>590550</xdr:colOff>
      <xdr:row>46</xdr:row>
      <xdr:rowOff>180975</xdr:rowOff>
    </xdr:to>
    <xdr:graphicFrame macro="">
      <xdr:nvGraphicFramePr>
        <xdr:cNvPr id="43091" name="Chart 6">
          <a:extLst>
            <a:ext uri="{FF2B5EF4-FFF2-40B4-BE49-F238E27FC236}">
              <a16:creationId xmlns:a16="http://schemas.microsoft.com/office/drawing/2014/main" id="{00000000-0008-0000-0700-000053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9525</xdr:colOff>
      <xdr:row>33</xdr:row>
      <xdr:rowOff>0</xdr:rowOff>
    </xdr:from>
    <xdr:to>
      <xdr:col>24</xdr:col>
      <xdr:colOff>590550</xdr:colOff>
      <xdr:row>46</xdr:row>
      <xdr:rowOff>180975</xdr:rowOff>
    </xdr:to>
    <xdr:graphicFrame macro="">
      <xdr:nvGraphicFramePr>
        <xdr:cNvPr id="43092" name="Chart 7">
          <a:extLst>
            <a:ext uri="{FF2B5EF4-FFF2-40B4-BE49-F238E27FC236}">
              <a16:creationId xmlns:a16="http://schemas.microsoft.com/office/drawing/2014/main" id="{00000000-0008-0000-0700-00005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9525</xdr:colOff>
      <xdr:row>48</xdr:row>
      <xdr:rowOff>0</xdr:rowOff>
    </xdr:from>
    <xdr:to>
      <xdr:col>12</xdr:col>
      <xdr:colOff>590550</xdr:colOff>
      <xdr:row>61</xdr:row>
      <xdr:rowOff>180975</xdr:rowOff>
    </xdr:to>
    <xdr:graphicFrame macro="">
      <xdr:nvGraphicFramePr>
        <xdr:cNvPr id="43093" name="Chart 8">
          <a:extLst>
            <a:ext uri="{FF2B5EF4-FFF2-40B4-BE49-F238E27FC236}">
              <a16:creationId xmlns:a16="http://schemas.microsoft.com/office/drawing/2014/main" id="{00000000-0008-0000-0700-000055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9525</xdr:colOff>
      <xdr:row>48</xdr:row>
      <xdr:rowOff>9525</xdr:rowOff>
    </xdr:from>
    <xdr:to>
      <xdr:col>24</xdr:col>
      <xdr:colOff>590550</xdr:colOff>
      <xdr:row>61</xdr:row>
      <xdr:rowOff>180975</xdr:rowOff>
    </xdr:to>
    <xdr:graphicFrame macro="">
      <xdr:nvGraphicFramePr>
        <xdr:cNvPr id="43094" name="Chart 9">
          <a:extLst>
            <a:ext uri="{FF2B5EF4-FFF2-40B4-BE49-F238E27FC236}">
              <a16:creationId xmlns:a16="http://schemas.microsoft.com/office/drawing/2014/main" id="{00000000-0008-0000-0700-000056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9525</xdr:colOff>
      <xdr:row>78</xdr:row>
      <xdr:rowOff>0</xdr:rowOff>
    </xdr:from>
    <xdr:to>
      <xdr:col>12</xdr:col>
      <xdr:colOff>590550</xdr:colOff>
      <xdr:row>91</xdr:row>
      <xdr:rowOff>180975</xdr:rowOff>
    </xdr:to>
    <xdr:graphicFrame macro="">
      <xdr:nvGraphicFramePr>
        <xdr:cNvPr id="43095" name="Chart 27">
          <a:extLst>
            <a:ext uri="{FF2B5EF4-FFF2-40B4-BE49-F238E27FC236}">
              <a16:creationId xmlns:a16="http://schemas.microsoft.com/office/drawing/2014/main" id="{00000000-0008-0000-0700-000057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9525</xdr:colOff>
      <xdr:row>78</xdr:row>
      <xdr:rowOff>0</xdr:rowOff>
    </xdr:from>
    <xdr:to>
      <xdr:col>24</xdr:col>
      <xdr:colOff>590550</xdr:colOff>
      <xdr:row>91</xdr:row>
      <xdr:rowOff>180975</xdr:rowOff>
    </xdr:to>
    <xdr:graphicFrame macro="">
      <xdr:nvGraphicFramePr>
        <xdr:cNvPr id="43096" name="Chart 28">
          <a:extLst>
            <a:ext uri="{FF2B5EF4-FFF2-40B4-BE49-F238E27FC236}">
              <a16:creationId xmlns:a16="http://schemas.microsoft.com/office/drawing/2014/main" id="{00000000-0008-0000-0700-000058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9525</xdr:colOff>
      <xdr:row>93</xdr:row>
      <xdr:rowOff>0</xdr:rowOff>
    </xdr:from>
    <xdr:to>
      <xdr:col>12</xdr:col>
      <xdr:colOff>590550</xdr:colOff>
      <xdr:row>106</xdr:row>
      <xdr:rowOff>180975</xdr:rowOff>
    </xdr:to>
    <xdr:graphicFrame macro="">
      <xdr:nvGraphicFramePr>
        <xdr:cNvPr id="43097" name="Chart 29">
          <a:extLst>
            <a:ext uri="{FF2B5EF4-FFF2-40B4-BE49-F238E27FC236}">
              <a16:creationId xmlns:a16="http://schemas.microsoft.com/office/drawing/2014/main" id="{00000000-0008-0000-0700-000059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9525</xdr:colOff>
      <xdr:row>93</xdr:row>
      <xdr:rowOff>0</xdr:rowOff>
    </xdr:from>
    <xdr:to>
      <xdr:col>24</xdr:col>
      <xdr:colOff>590550</xdr:colOff>
      <xdr:row>106</xdr:row>
      <xdr:rowOff>180975</xdr:rowOff>
    </xdr:to>
    <xdr:graphicFrame macro="">
      <xdr:nvGraphicFramePr>
        <xdr:cNvPr id="43098" name="Chart 30">
          <a:extLst>
            <a:ext uri="{FF2B5EF4-FFF2-40B4-BE49-F238E27FC236}">
              <a16:creationId xmlns:a16="http://schemas.microsoft.com/office/drawing/2014/main" id="{00000000-0008-0000-0700-00005A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9525</xdr:colOff>
      <xdr:row>108</xdr:row>
      <xdr:rowOff>0</xdr:rowOff>
    </xdr:from>
    <xdr:to>
      <xdr:col>12</xdr:col>
      <xdr:colOff>590550</xdr:colOff>
      <xdr:row>121</xdr:row>
      <xdr:rowOff>180975</xdr:rowOff>
    </xdr:to>
    <xdr:graphicFrame macro="">
      <xdr:nvGraphicFramePr>
        <xdr:cNvPr id="43099" name="Chart 31">
          <a:extLst>
            <a:ext uri="{FF2B5EF4-FFF2-40B4-BE49-F238E27FC236}">
              <a16:creationId xmlns:a16="http://schemas.microsoft.com/office/drawing/2014/main" id="{00000000-0008-0000-0700-00005B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9525</xdr:colOff>
      <xdr:row>108</xdr:row>
      <xdr:rowOff>0</xdr:rowOff>
    </xdr:from>
    <xdr:to>
      <xdr:col>24</xdr:col>
      <xdr:colOff>590550</xdr:colOff>
      <xdr:row>121</xdr:row>
      <xdr:rowOff>180975</xdr:rowOff>
    </xdr:to>
    <xdr:graphicFrame macro="">
      <xdr:nvGraphicFramePr>
        <xdr:cNvPr id="43100" name="Chart 32">
          <a:extLst>
            <a:ext uri="{FF2B5EF4-FFF2-40B4-BE49-F238E27FC236}">
              <a16:creationId xmlns:a16="http://schemas.microsoft.com/office/drawing/2014/main" id="{00000000-0008-0000-0700-00005C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9525</xdr:colOff>
      <xdr:row>123</xdr:row>
      <xdr:rowOff>0</xdr:rowOff>
    </xdr:from>
    <xdr:to>
      <xdr:col>12</xdr:col>
      <xdr:colOff>590550</xdr:colOff>
      <xdr:row>136</xdr:row>
      <xdr:rowOff>180975</xdr:rowOff>
    </xdr:to>
    <xdr:graphicFrame macro="">
      <xdr:nvGraphicFramePr>
        <xdr:cNvPr id="43101" name="Chart 33">
          <a:extLst>
            <a:ext uri="{FF2B5EF4-FFF2-40B4-BE49-F238E27FC236}">
              <a16:creationId xmlns:a16="http://schemas.microsoft.com/office/drawing/2014/main" id="{00000000-0008-0000-0700-00005D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9525</xdr:colOff>
      <xdr:row>122</xdr:row>
      <xdr:rowOff>990600</xdr:rowOff>
    </xdr:from>
    <xdr:to>
      <xdr:col>24</xdr:col>
      <xdr:colOff>590550</xdr:colOff>
      <xdr:row>136</xdr:row>
      <xdr:rowOff>180975</xdr:rowOff>
    </xdr:to>
    <xdr:graphicFrame macro="">
      <xdr:nvGraphicFramePr>
        <xdr:cNvPr id="43102" name="Chart 34">
          <a:extLst>
            <a:ext uri="{FF2B5EF4-FFF2-40B4-BE49-F238E27FC236}">
              <a16:creationId xmlns:a16="http://schemas.microsoft.com/office/drawing/2014/main" id="{00000000-0008-0000-0700-00005E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9525</xdr:colOff>
      <xdr:row>138</xdr:row>
      <xdr:rowOff>0</xdr:rowOff>
    </xdr:from>
    <xdr:to>
      <xdr:col>12</xdr:col>
      <xdr:colOff>590550</xdr:colOff>
      <xdr:row>151</xdr:row>
      <xdr:rowOff>180975</xdr:rowOff>
    </xdr:to>
    <xdr:graphicFrame macro="">
      <xdr:nvGraphicFramePr>
        <xdr:cNvPr id="43103" name="Chart 35">
          <a:extLst>
            <a:ext uri="{FF2B5EF4-FFF2-40B4-BE49-F238E27FC236}">
              <a16:creationId xmlns:a16="http://schemas.microsoft.com/office/drawing/2014/main" id="{00000000-0008-0000-0700-00005F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17</xdr:col>
      <xdr:colOff>9525</xdr:colOff>
      <xdr:row>138</xdr:row>
      <xdr:rowOff>9525</xdr:rowOff>
    </xdr:from>
    <xdr:to>
      <xdr:col>24</xdr:col>
      <xdr:colOff>590550</xdr:colOff>
      <xdr:row>151</xdr:row>
      <xdr:rowOff>180975</xdr:rowOff>
    </xdr:to>
    <xdr:graphicFrame macro="">
      <xdr:nvGraphicFramePr>
        <xdr:cNvPr id="43104" name="Chart 36">
          <a:extLst>
            <a:ext uri="{FF2B5EF4-FFF2-40B4-BE49-F238E27FC236}">
              <a16:creationId xmlns:a16="http://schemas.microsoft.com/office/drawing/2014/main" id="{00000000-0008-0000-0700-000060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76200</xdr:colOff>
      <xdr:row>3</xdr:row>
      <xdr:rowOff>104775</xdr:rowOff>
    </xdr:from>
    <xdr:to>
      <xdr:col>12</xdr:col>
      <xdr:colOff>495300</xdr:colOff>
      <xdr:row>16</xdr:row>
      <xdr:rowOff>104775</xdr:rowOff>
    </xdr:to>
    <xdr:graphicFrame macro="">
      <xdr:nvGraphicFramePr>
        <xdr:cNvPr id="43105" name="Chart 1">
          <a:extLst>
            <a:ext uri="{FF2B5EF4-FFF2-40B4-BE49-F238E27FC236}">
              <a16:creationId xmlns:a16="http://schemas.microsoft.com/office/drawing/2014/main" id="{00000000-0008-0000-0700-00006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114300</xdr:colOff>
      <xdr:row>3</xdr:row>
      <xdr:rowOff>104775</xdr:rowOff>
    </xdr:from>
    <xdr:to>
      <xdr:col>24</xdr:col>
      <xdr:colOff>428625</xdr:colOff>
      <xdr:row>16</xdr:row>
      <xdr:rowOff>66675</xdr:rowOff>
    </xdr:to>
    <xdr:graphicFrame macro="">
      <xdr:nvGraphicFramePr>
        <xdr:cNvPr id="43106" name="Chart 3">
          <a:extLst>
            <a:ext uri="{FF2B5EF4-FFF2-40B4-BE49-F238E27FC236}">
              <a16:creationId xmlns:a16="http://schemas.microsoft.com/office/drawing/2014/main" id="{00000000-0008-0000-0700-000062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66675</xdr:colOff>
      <xdr:row>14</xdr:row>
      <xdr:rowOff>133350</xdr:rowOff>
    </xdr:from>
    <xdr:to>
      <xdr:col>1</xdr:col>
      <xdr:colOff>3276600</xdr:colOff>
      <xdr:row>26</xdr:row>
      <xdr:rowOff>104775</xdr:rowOff>
    </xdr:to>
    <xdr:graphicFrame macro="">
      <xdr:nvGraphicFramePr>
        <xdr:cNvPr id="62485" name="Chart 1">
          <a:extLst>
            <a:ext uri="{FF2B5EF4-FFF2-40B4-BE49-F238E27FC236}">
              <a16:creationId xmlns:a16="http://schemas.microsoft.com/office/drawing/2014/main" id="{00000000-0008-0000-0800-000015F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171450</xdr:colOff>
      <xdr:row>3</xdr:row>
      <xdr:rowOff>28575</xdr:rowOff>
    </xdr:from>
    <xdr:to>
      <xdr:col>12</xdr:col>
      <xdr:colOff>457200</xdr:colOff>
      <xdr:row>14</xdr:row>
      <xdr:rowOff>104775</xdr:rowOff>
    </xdr:to>
    <xdr:graphicFrame macro="">
      <xdr:nvGraphicFramePr>
        <xdr:cNvPr id="62486" name="Chart 2">
          <a:extLst>
            <a:ext uri="{FF2B5EF4-FFF2-40B4-BE49-F238E27FC236}">
              <a16:creationId xmlns:a16="http://schemas.microsoft.com/office/drawing/2014/main" id="{00000000-0008-0000-0800-000016F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133350</xdr:colOff>
      <xdr:row>16</xdr:row>
      <xdr:rowOff>38100</xdr:rowOff>
    </xdr:from>
    <xdr:to>
      <xdr:col>12</xdr:col>
      <xdr:colOff>419100</xdr:colOff>
      <xdr:row>27</xdr:row>
      <xdr:rowOff>152400</xdr:rowOff>
    </xdr:to>
    <xdr:graphicFrame macro="">
      <xdr:nvGraphicFramePr>
        <xdr:cNvPr id="62487" name="Chart 3">
          <a:extLst>
            <a:ext uri="{FF2B5EF4-FFF2-40B4-BE49-F238E27FC236}">
              <a16:creationId xmlns:a16="http://schemas.microsoft.com/office/drawing/2014/main" id="{00000000-0008-0000-0800-000017F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66675</xdr:colOff>
      <xdr:row>41</xdr:row>
      <xdr:rowOff>133350</xdr:rowOff>
    </xdr:from>
    <xdr:to>
      <xdr:col>1</xdr:col>
      <xdr:colOff>3276600</xdr:colOff>
      <xdr:row>53</xdr:row>
      <xdr:rowOff>104775</xdr:rowOff>
    </xdr:to>
    <xdr:graphicFrame macro="">
      <xdr:nvGraphicFramePr>
        <xdr:cNvPr id="62488" name="Chart 4">
          <a:extLst>
            <a:ext uri="{FF2B5EF4-FFF2-40B4-BE49-F238E27FC236}">
              <a16:creationId xmlns:a16="http://schemas.microsoft.com/office/drawing/2014/main" id="{00000000-0008-0000-0800-000018F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133350</xdr:colOff>
      <xdr:row>29</xdr:row>
      <xdr:rowOff>38100</xdr:rowOff>
    </xdr:from>
    <xdr:to>
      <xdr:col>12</xdr:col>
      <xdr:colOff>419100</xdr:colOff>
      <xdr:row>40</xdr:row>
      <xdr:rowOff>152400</xdr:rowOff>
    </xdr:to>
    <xdr:graphicFrame macro="">
      <xdr:nvGraphicFramePr>
        <xdr:cNvPr id="62489" name="Chart 5">
          <a:extLst>
            <a:ext uri="{FF2B5EF4-FFF2-40B4-BE49-F238E27FC236}">
              <a16:creationId xmlns:a16="http://schemas.microsoft.com/office/drawing/2014/main" id="{00000000-0008-0000-0800-000019F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66675</xdr:colOff>
      <xdr:row>13</xdr:row>
      <xdr:rowOff>133350</xdr:rowOff>
    </xdr:from>
    <xdr:to>
      <xdr:col>1</xdr:col>
      <xdr:colOff>3276600</xdr:colOff>
      <xdr:row>25</xdr:row>
      <xdr:rowOff>104775</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66675</xdr:colOff>
      <xdr:row>13</xdr:row>
      <xdr:rowOff>133350</xdr:rowOff>
    </xdr:from>
    <xdr:to>
      <xdr:col>3</xdr:col>
      <xdr:colOff>3276600</xdr:colOff>
      <xdr:row>25</xdr:row>
      <xdr:rowOff>104775</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342900</xdr:colOff>
          <xdr:row>1</xdr:row>
          <xdr:rowOff>76200</xdr:rowOff>
        </xdr:from>
        <xdr:to>
          <xdr:col>14</xdr:col>
          <xdr:colOff>0</xdr:colOff>
          <xdr:row>5</xdr:row>
          <xdr:rowOff>104775</xdr:rowOff>
        </xdr:to>
        <xdr:sp macro="" textlink="">
          <xdr:nvSpPr>
            <xdr:cNvPr id="14340" name="button_lambda" hidden="1">
              <a:extLst>
                <a:ext uri="{63B3BB69-23CF-44E3-9099-C40C66FF867C}">
                  <a14:compatExt spid="_x0000_s14340"/>
                </a:ext>
                <a:ext uri="{FF2B5EF4-FFF2-40B4-BE49-F238E27FC236}">
                  <a16:creationId xmlns:a16="http://schemas.microsoft.com/office/drawing/2014/main" id="{00000000-0008-0000-0A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85725</xdr:colOff>
          <xdr:row>0</xdr:row>
          <xdr:rowOff>28575</xdr:rowOff>
        </xdr:from>
        <xdr:to>
          <xdr:col>23</xdr:col>
          <xdr:colOff>419100</xdr:colOff>
          <xdr:row>1</xdr:row>
          <xdr:rowOff>19050</xdr:rowOff>
        </xdr:to>
        <xdr:sp macro="" textlink="">
          <xdr:nvSpPr>
            <xdr:cNvPr id="27649" name="button_gamma" hidden="1">
              <a:extLst>
                <a:ext uri="{63B3BB69-23CF-44E3-9099-C40C66FF867C}">
                  <a14:compatExt spid="_x0000_s27649"/>
                </a:ext>
                <a:ext uri="{FF2B5EF4-FFF2-40B4-BE49-F238E27FC236}">
                  <a16:creationId xmlns:a16="http://schemas.microsoft.com/office/drawing/2014/main" id="{00000000-0008-0000-0B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0</xdr:col>
      <xdr:colOff>20320</xdr:colOff>
      <xdr:row>9</xdr:row>
      <xdr:rowOff>17145</xdr:rowOff>
    </xdr:from>
    <xdr:to>
      <xdr:col>12</xdr:col>
      <xdr:colOff>533400</xdr:colOff>
      <xdr:row>35</xdr:row>
      <xdr:rowOff>22225</xdr:rowOff>
    </xdr:to>
    <xdr:graphicFrame macro="">
      <xdr:nvGraphicFramePr>
        <xdr:cNvPr id="114693" name="Chart 2">
          <a:extLst>
            <a:ext uri="{FF2B5EF4-FFF2-40B4-BE49-F238E27FC236}">
              <a16:creationId xmlns:a16="http://schemas.microsoft.com/office/drawing/2014/main" id="{00000000-0008-0000-0C00-000005C0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771525</xdr:colOff>
          <xdr:row>2</xdr:row>
          <xdr:rowOff>171450</xdr:rowOff>
        </xdr:from>
        <xdr:to>
          <xdr:col>7</xdr:col>
          <xdr:colOff>314325</xdr:colOff>
          <xdr:row>7</xdr:row>
          <xdr:rowOff>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0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0</xdr:col>
      <xdr:colOff>34925</xdr:colOff>
      <xdr:row>8</xdr:row>
      <xdr:rowOff>179705</xdr:rowOff>
    </xdr:from>
    <xdr:to>
      <xdr:col>12</xdr:col>
      <xdr:colOff>452755</xdr:colOff>
      <xdr:row>35</xdr:row>
      <xdr:rowOff>0</xdr:rowOff>
    </xdr:to>
    <xdr:graphicFrame macro="">
      <xdr:nvGraphicFramePr>
        <xdr:cNvPr id="240641" name="Chart 2">
          <a:extLst>
            <a:ext uri="{FF2B5EF4-FFF2-40B4-BE49-F238E27FC236}">
              <a16:creationId xmlns:a16="http://schemas.microsoft.com/office/drawing/2014/main" id="{00000000-0008-0000-0E00-000001AC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438150</xdr:colOff>
          <xdr:row>3</xdr:row>
          <xdr:rowOff>38100</xdr:rowOff>
        </xdr:from>
        <xdr:to>
          <xdr:col>7</xdr:col>
          <xdr:colOff>428625</xdr:colOff>
          <xdr:row>6</xdr:row>
          <xdr:rowOff>95250</xdr:rowOff>
        </xdr:to>
        <xdr:sp macro="" textlink="">
          <xdr:nvSpPr>
            <xdr:cNvPr id="240642" name="CommandButton1" hidden="1">
              <a:extLst>
                <a:ext uri="{63B3BB69-23CF-44E3-9099-C40C66FF867C}">
                  <a14:compatExt spid="_x0000_s240642"/>
                </a:ext>
                <a:ext uri="{FF2B5EF4-FFF2-40B4-BE49-F238E27FC236}">
                  <a16:creationId xmlns:a16="http://schemas.microsoft.com/office/drawing/2014/main" id="{00000000-0008-0000-0E00-000002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ontrol" Target="../activeX/activeX19.x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1.xml"/><Relationship Id="rId47" Type="http://schemas.openxmlformats.org/officeDocument/2006/relationships/image" Target="../media/image22.emf"/><Relationship Id="rId50" Type="http://schemas.openxmlformats.org/officeDocument/2006/relationships/control" Target="../activeX/activeX25.xml"/><Relationship Id="rId55" Type="http://schemas.openxmlformats.org/officeDocument/2006/relationships/image" Target="../media/image26.emf"/><Relationship Id="rId7" Type="http://schemas.openxmlformats.org/officeDocument/2006/relationships/image" Target="../media/image3.emf"/><Relationship Id="rId2" Type="http://schemas.openxmlformats.org/officeDocument/2006/relationships/drawing" Target="../drawings/drawing2.xml"/><Relationship Id="rId16" Type="http://schemas.openxmlformats.org/officeDocument/2006/relationships/control" Target="../activeX/activeX7.xml"/><Relationship Id="rId29" Type="http://schemas.openxmlformats.org/officeDocument/2006/relationships/image" Target="../media/image14.emf"/><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image" Target="../media/image19.emf"/><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9.xml"/><Relationship Id="rId5" Type="http://schemas.openxmlformats.org/officeDocument/2006/relationships/image" Target="../media/image2.emf"/><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0.emf"/><Relationship Id="rId48" Type="http://schemas.openxmlformats.org/officeDocument/2006/relationships/control" Target="../activeX/activeX24.xml"/><Relationship Id="rId56" Type="http://schemas.openxmlformats.org/officeDocument/2006/relationships/control" Target="../activeX/activeX28.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3.xml"/><Relationship Id="rId59" Type="http://schemas.openxmlformats.org/officeDocument/2006/relationships/image" Target="../media/image28.emf"/><Relationship Id="rId20" Type="http://schemas.openxmlformats.org/officeDocument/2006/relationships/control" Target="../activeX/activeX9.xml"/><Relationship Id="rId41" Type="http://schemas.openxmlformats.org/officeDocument/2006/relationships/control" Target="../activeX/activeX20.xml"/><Relationship Id="rId54" Type="http://schemas.openxmlformats.org/officeDocument/2006/relationships/control" Target="../activeX/activeX27.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5.emf"/><Relationship Id="rId44" Type="http://schemas.openxmlformats.org/officeDocument/2006/relationships/control" Target="../activeX/activeX22.xml"/><Relationship Id="rId52" Type="http://schemas.openxmlformats.org/officeDocument/2006/relationships/control" Target="../activeX/activeX26.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3.emf"/><Relationship Id="rId18" Type="http://schemas.openxmlformats.org/officeDocument/2006/relationships/control" Target="../activeX/activeX37.xml"/><Relationship Id="rId3" Type="http://schemas.openxmlformats.org/officeDocument/2006/relationships/vmlDrawing" Target="../drawings/vmlDrawing2.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4.xml"/><Relationship Id="rId17" Type="http://schemas.openxmlformats.org/officeDocument/2006/relationships/image" Target="../media/image35.emf"/><Relationship Id="rId2" Type="http://schemas.openxmlformats.org/officeDocument/2006/relationships/drawing" Target="../drawings/drawing3.xml"/><Relationship Id="rId16" Type="http://schemas.openxmlformats.org/officeDocument/2006/relationships/control" Target="../activeX/activeX36.xml"/><Relationship Id="rId20" Type="http://schemas.openxmlformats.org/officeDocument/2006/relationships/control" Target="../activeX/activeX38.xml"/><Relationship Id="rId1" Type="http://schemas.openxmlformats.org/officeDocument/2006/relationships/printerSettings" Target="../printerSettings/printerSettings3.bin"/><Relationship Id="rId6" Type="http://schemas.openxmlformats.org/officeDocument/2006/relationships/control" Target="../activeX/activeX31.xml"/><Relationship Id="rId11" Type="http://schemas.openxmlformats.org/officeDocument/2006/relationships/image" Target="../media/image32.emf"/><Relationship Id="rId5" Type="http://schemas.openxmlformats.org/officeDocument/2006/relationships/image" Target="../media/image29.emf"/><Relationship Id="rId15" Type="http://schemas.openxmlformats.org/officeDocument/2006/relationships/image" Target="../media/image34.emf"/><Relationship Id="rId10" Type="http://schemas.openxmlformats.org/officeDocument/2006/relationships/control" Target="../activeX/activeX33.xml"/><Relationship Id="rId19" Type="http://schemas.openxmlformats.org/officeDocument/2006/relationships/image" Target="../media/image36.emf"/><Relationship Id="rId4" Type="http://schemas.openxmlformats.org/officeDocument/2006/relationships/control" Target="../activeX/activeX30.xml"/><Relationship Id="rId9" Type="http://schemas.openxmlformats.org/officeDocument/2006/relationships/image" Target="../media/image31.emf"/><Relationship Id="rId14" Type="http://schemas.openxmlformats.org/officeDocument/2006/relationships/control" Target="../activeX/activeX35.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1.xml"/><Relationship Id="rId13" Type="http://schemas.openxmlformats.org/officeDocument/2006/relationships/image" Target="../media/image42.emf"/><Relationship Id="rId3" Type="http://schemas.openxmlformats.org/officeDocument/2006/relationships/vmlDrawing" Target="../drawings/vmlDrawing3.vml"/><Relationship Id="rId7" Type="http://schemas.openxmlformats.org/officeDocument/2006/relationships/image" Target="../media/image39.emf"/><Relationship Id="rId12" Type="http://schemas.openxmlformats.org/officeDocument/2006/relationships/control" Target="../activeX/activeX43.xml"/><Relationship Id="rId2" Type="http://schemas.openxmlformats.org/officeDocument/2006/relationships/drawing" Target="../drawings/drawing4.xml"/><Relationship Id="rId16"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ontrol" Target="../activeX/activeX40.xml"/><Relationship Id="rId11" Type="http://schemas.openxmlformats.org/officeDocument/2006/relationships/image" Target="../media/image41.emf"/><Relationship Id="rId5" Type="http://schemas.openxmlformats.org/officeDocument/2006/relationships/image" Target="../media/image38.emf"/><Relationship Id="rId15" Type="http://schemas.openxmlformats.org/officeDocument/2006/relationships/image" Target="../media/image43.emf"/><Relationship Id="rId10" Type="http://schemas.openxmlformats.org/officeDocument/2006/relationships/control" Target="../activeX/activeX42.xml"/><Relationship Id="rId4" Type="http://schemas.openxmlformats.org/officeDocument/2006/relationships/control" Target="../activeX/activeX39.xml"/><Relationship Id="rId9" Type="http://schemas.openxmlformats.org/officeDocument/2006/relationships/image" Target="../media/image40.emf"/><Relationship Id="rId14" Type="http://schemas.openxmlformats.org/officeDocument/2006/relationships/control" Target="../activeX/activeX4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7.xml"/><Relationship Id="rId3" Type="http://schemas.openxmlformats.org/officeDocument/2006/relationships/vmlDrawing" Target="../drawings/vmlDrawing4.vml"/><Relationship Id="rId7" Type="http://schemas.openxmlformats.org/officeDocument/2006/relationships/image" Target="../media/image4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46.xml"/><Relationship Id="rId5" Type="http://schemas.openxmlformats.org/officeDocument/2006/relationships/image" Target="../media/image44.emf"/><Relationship Id="rId4" Type="http://schemas.openxmlformats.org/officeDocument/2006/relationships/control" Target="../activeX/activeX45.xml"/><Relationship Id="rId9" Type="http://schemas.openxmlformats.org/officeDocument/2006/relationships/image" Target="../media/image4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0.xml"/><Relationship Id="rId13" Type="http://schemas.openxmlformats.org/officeDocument/2006/relationships/image" Target="../media/image51.emf"/><Relationship Id="rId18" Type="http://schemas.openxmlformats.org/officeDocument/2006/relationships/control" Target="../activeX/activeX55.xml"/><Relationship Id="rId3" Type="http://schemas.openxmlformats.org/officeDocument/2006/relationships/vmlDrawing" Target="../drawings/vmlDrawing5.vml"/><Relationship Id="rId21" Type="http://schemas.openxmlformats.org/officeDocument/2006/relationships/image" Target="../media/image55.emf"/><Relationship Id="rId7" Type="http://schemas.openxmlformats.org/officeDocument/2006/relationships/image" Target="../media/image48.emf"/><Relationship Id="rId12" Type="http://schemas.openxmlformats.org/officeDocument/2006/relationships/control" Target="../activeX/activeX52.xml"/><Relationship Id="rId17" Type="http://schemas.openxmlformats.org/officeDocument/2006/relationships/image" Target="../media/image53.emf"/><Relationship Id="rId25" Type="http://schemas.openxmlformats.org/officeDocument/2006/relationships/image" Target="../media/image57.emf"/><Relationship Id="rId2" Type="http://schemas.openxmlformats.org/officeDocument/2006/relationships/drawing" Target="../drawings/drawing6.xml"/><Relationship Id="rId16" Type="http://schemas.openxmlformats.org/officeDocument/2006/relationships/control" Target="../activeX/activeX54.xml"/><Relationship Id="rId20" Type="http://schemas.openxmlformats.org/officeDocument/2006/relationships/control" Target="../activeX/activeX56.xml"/><Relationship Id="rId1" Type="http://schemas.openxmlformats.org/officeDocument/2006/relationships/printerSettings" Target="../printerSettings/printerSettings7.bin"/><Relationship Id="rId6" Type="http://schemas.openxmlformats.org/officeDocument/2006/relationships/control" Target="../activeX/activeX49.xml"/><Relationship Id="rId11" Type="http://schemas.openxmlformats.org/officeDocument/2006/relationships/image" Target="../media/image50.emf"/><Relationship Id="rId24" Type="http://schemas.openxmlformats.org/officeDocument/2006/relationships/control" Target="../activeX/activeX58.xml"/><Relationship Id="rId5" Type="http://schemas.openxmlformats.org/officeDocument/2006/relationships/image" Target="../media/image47.emf"/><Relationship Id="rId15" Type="http://schemas.openxmlformats.org/officeDocument/2006/relationships/image" Target="../media/image52.emf"/><Relationship Id="rId23" Type="http://schemas.openxmlformats.org/officeDocument/2006/relationships/image" Target="../media/image56.emf"/><Relationship Id="rId10" Type="http://schemas.openxmlformats.org/officeDocument/2006/relationships/control" Target="../activeX/activeX51.xml"/><Relationship Id="rId19" Type="http://schemas.openxmlformats.org/officeDocument/2006/relationships/image" Target="../media/image54.emf"/><Relationship Id="rId4" Type="http://schemas.openxmlformats.org/officeDocument/2006/relationships/control" Target="../activeX/activeX48.xml"/><Relationship Id="rId9" Type="http://schemas.openxmlformats.org/officeDocument/2006/relationships/image" Target="../media/image49.emf"/><Relationship Id="rId14" Type="http://schemas.openxmlformats.org/officeDocument/2006/relationships/control" Target="../activeX/activeX53.xml"/><Relationship Id="rId22" Type="http://schemas.openxmlformats.org/officeDocument/2006/relationships/control" Target="../activeX/activeX5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image" Target="../media/image58.emf"/><Relationship Id="rId4" Type="http://schemas.openxmlformats.org/officeDocument/2006/relationships/control" Target="../activeX/activeX5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59.emf"/><Relationship Id="rId4" Type="http://schemas.openxmlformats.org/officeDocument/2006/relationships/control" Target="../activeX/activeX6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60.emf"/><Relationship Id="rId4" Type="http://schemas.openxmlformats.org/officeDocument/2006/relationships/control" Target="../activeX/activeX6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omments" Target="../comments4.xml"/><Relationship Id="rId5" Type="http://schemas.openxmlformats.org/officeDocument/2006/relationships/image" Target="../media/image61.emf"/><Relationship Id="rId4" Type="http://schemas.openxmlformats.org/officeDocument/2006/relationships/control" Target="../activeX/activeX6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D133"/>
  <sheetViews>
    <sheetView showGridLines="0" showRowColHeaders="0" topLeftCell="A4" workbookViewId="0">
      <selection activeCell="C18" sqref="C18"/>
    </sheetView>
  </sheetViews>
  <sheetFormatPr baseColWidth="10" defaultColWidth="0" defaultRowHeight="0" customHeight="1" zeroHeight="1" x14ac:dyDescent="0.2"/>
  <cols>
    <col min="1" max="1" width="3.5703125" style="129" customWidth="1"/>
    <col min="2" max="2" width="24.7109375" style="129" customWidth="1"/>
    <col min="3" max="3" width="33.42578125" style="129" customWidth="1"/>
    <col min="4" max="4" width="20.85546875" style="129" customWidth="1"/>
    <col min="5" max="7" width="31.28515625" style="129" customWidth="1"/>
    <col min="8" max="8" width="12.42578125" style="129" customWidth="1"/>
    <col min="9" max="9" width="15.5703125" style="129" customWidth="1"/>
    <col min="10" max="12" width="31.28515625" style="129" customWidth="1"/>
    <col min="13" max="13" width="3.5703125" style="129" customWidth="1"/>
    <col min="14" max="262" width="0" style="129" hidden="1"/>
    <col min="263" max="263" width="3.5703125" style="129" customWidth="1"/>
    <col min="264" max="264" width="12.42578125" style="129" customWidth="1"/>
    <col min="265" max="265" width="15.5703125" style="129" customWidth="1"/>
    <col min="266" max="268" width="31.28515625" style="129" customWidth="1"/>
    <col min="269" max="269" width="3.5703125" style="129" customWidth="1"/>
    <col min="270" max="518" width="0" style="129" hidden="1"/>
    <col min="519" max="519" width="3.5703125" style="129" customWidth="1"/>
    <col min="520" max="520" width="12.42578125" style="129" customWidth="1"/>
    <col min="521" max="521" width="15.5703125" style="129" customWidth="1"/>
    <col min="522" max="524" width="31.28515625" style="129" customWidth="1"/>
    <col min="525" max="525" width="3.5703125" style="129" customWidth="1"/>
    <col min="526" max="774" width="0" style="129" hidden="1"/>
    <col min="775" max="775" width="3.5703125" style="129" customWidth="1"/>
    <col min="776" max="776" width="12.42578125" style="129" customWidth="1"/>
    <col min="777" max="777" width="15.5703125" style="129" customWidth="1"/>
    <col min="778" max="780" width="31.28515625" style="129" customWidth="1"/>
    <col min="781" max="781" width="3.5703125" style="129" customWidth="1"/>
    <col min="782" max="1030" width="0" style="129" hidden="1"/>
    <col min="1031" max="1031" width="3.5703125" style="129" customWidth="1"/>
    <col min="1032" max="1032" width="12.42578125" style="129" customWidth="1"/>
    <col min="1033" max="1033" width="15.5703125" style="129" customWidth="1"/>
    <col min="1034" max="1036" width="31.28515625" style="129" customWidth="1"/>
    <col min="1037" max="1037" width="3.5703125" style="129" customWidth="1"/>
    <col min="1038" max="1286" width="0" style="129" hidden="1"/>
    <col min="1287" max="1287" width="3.5703125" style="129" customWidth="1"/>
    <col min="1288" max="1288" width="12.42578125" style="129" customWidth="1"/>
    <col min="1289" max="1289" width="15.5703125" style="129" customWidth="1"/>
    <col min="1290" max="1292" width="31.28515625" style="129" customWidth="1"/>
    <col min="1293" max="1293" width="3.5703125" style="129" customWidth="1"/>
    <col min="1294" max="1542" width="0" style="129" hidden="1"/>
    <col min="1543" max="1543" width="3.5703125" style="129" customWidth="1"/>
    <col min="1544" max="1544" width="12.42578125" style="129" customWidth="1"/>
    <col min="1545" max="1545" width="15.5703125" style="129" customWidth="1"/>
    <col min="1546" max="1548" width="31.28515625" style="129" customWidth="1"/>
    <col min="1549" max="1549" width="3.5703125" style="129" customWidth="1"/>
    <col min="1550" max="1798" width="0" style="129" hidden="1"/>
    <col min="1799" max="1799" width="3.5703125" style="129" customWidth="1"/>
    <col min="1800" max="1800" width="12.42578125" style="129" customWidth="1"/>
    <col min="1801" max="1801" width="15.5703125" style="129" customWidth="1"/>
    <col min="1802" max="1804" width="31.28515625" style="129" customWidth="1"/>
    <col min="1805" max="1805" width="3.5703125" style="129" customWidth="1"/>
    <col min="1806" max="2054" width="0" style="129" hidden="1"/>
    <col min="2055" max="2055" width="3.5703125" style="129" customWidth="1"/>
    <col min="2056" max="2056" width="12.42578125" style="129" customWidth="1"/>
    <col min="2057" max="2057" width="15.5703125" style="129" customWidth="1"/>
    <col min="2058" max="2060" width="31.28515625" style="129" customWidth="1"/>
    <col min="2061" max="2061" width="3.5703125" style="129" customWidth="1"/>
    <col min="2062" max="2310" width="0" style="129" hidden="1"/>
    <col min="2311" max="2311" width="3.5703125" style="129" customWidth="1"/>
    <col min="2312" max="2312" width="12.42578125" style="129" customWidth="1"/>
    <col min="2313" max="2313" width="15.5703125" style="129" customWidth="1"/>
    <col min="2314" max="2316" width="31.28515625" style="129" customWidth="1"/>
    <col min="2317" max="2317" width="3.5703125" style="129" customWidth="1"/>
    <col min="2318" max="2566" width="0" style="129" hidden="1"/>
    <col min="2567" max="2567" width="3.5703125" style="129" customWidth="1"/>
    <col min="2568" max="2568" width="12.42578125" style="129" customWidth="1"/>
    <col min="2569" max="2569" width="15.5703125" style="129" customWidth="1"/>
    <col min="2570" max="2572" width="31.28515625" style="129" customWidth="1"/>
    <col min="2573" max="2573" width="3.5703125" style="129" customWidth="1"/>
    <col min="2574" max="2822" width="0" style="129" hidden="1"/>
    <col min="2823" max="2823" width="3.5703125" style="129" customWidth="1"/>
    <col min="2824" max="2824" width="12.42578125" style="129" customWidth="1"/>
    <col min="2825" max="2825" width="15.5703125" style="129" customWidth="1"/>
    <col min="2826" max="2828" width="31.28515625" style="129" customWidth="1"/>
    <col min="2829" max="2829" width="3.5703125" style="129" customWidth="1"/>
    <col min="2830" max="3078" width="0" style="129" hidden="1"/>
    <col min="3079" max="3079" width="3.5703125" style="129" customWidth="1"/>
    <col min="3080" max="3080" width="12.42578125" style="129" customWidth="1"/>
    <col min="3081" max="3081" width="15.5703125" style="129" customWidth="1"/>
    <col min="3082" max="3084" width="31.28515625" style="129" customWidth="1"/>
    <col min="3085" max="3085" width="3.5703125" style="129" customWidth="1"/>
    <col min="3086" max="3334" width="0" style="129" hidden="1"/>
    <col min="3335" max="3335" width="3.5703125" style="129" customWidth="1"/>
    <col min="3336" max="3336" width="12.42578125" style="129" customWidth="1"/>
    <col min="3337" max="3337" width="15.5703125" style="129" customWidth="1"/>
    <col min="3338" max="3340" width="31.28515625" style="129" customWidth="1"/>
    <col min="3341" max="3341" width="3.5703125" style="129" customWidth="1"/>
    <col min="3342" max="3590" width="0" style="129" hidden="1"/>
    <col min="3591" max="3591" width="3.5703125" style="129" customWidth="1"/>
    <col min="3592" max="3592" width="12.42578125" style="129" customWidth="1"/>
    <col min="3593" max="3593" width="15.5703125" style="129" customWidth="1"/>
    <col min="3594" max="3596" width="31.28515625" style="129" customWidth="1"/>
    <col min="3597" max="3597" width="3.5703125" style="129" customWidth="1"/>
    <col min="3598" max="3846" width="0" style="129" hidden="1"/>
    <col min="3847" max="3847" width="3.5703125" style="129" customWidth="1"/>
    <col min="3848" max="3848" width="12.42578125" style="129" customWidth="1"/>
    <col min="3849" max="3849" width="15.5703125" style="129" customWidth="1"/>
    <col min="3850" max="3852" width="31.28515625" style="129" customWidth="1"/>
    <col min="3853" max="3853" width="3.5703125" style="129" customWidth="1"/>
    <col min="3854" max="4102" width="0" style="129" hidden="1"/>
    <col min="4103" max="4103" width="3.5703125" style="129" customWidth="1"/>
    <col min="4104" max="4104" width="12.42578125" style="129" customWidth="1"/>
    <col min="4105" max="4105" width="15.5703125" style="129" customWidth="1"/>
    <col min="4106" max="4108" width="31.28515625" style="129" customWidth="1"/>
    <col min="4109" max="4109" width="3.5703125" style="129" customWidth="1"/>
    <col min="4110" max="4358" width="0" style="129" hidden="1"/>
    <col min="4359" max="4359" width="3.5703125" style="129" customWidth="1"/>
    <col min="4360" max="4360" width="12.42578125" style="129" customWidth="1"/>
    <col min="4361" max="4361" width="15.5703125" style="129" customWidth="1"/>
    <col min="4362" max="4364" width="31.28515625" style="129" customWidth="1"/>
    <col min="4365" max="4365" width="3.5703125" style="129" customWidth="1"/>
    <col min="4366" max="4614" width="0" style="129" hidden="1"/>
    <col min="4615" max="4615" width="3.5703125" style="129" customWidth="1"/>
    <col min="4616" max="4616" width="12.42578125" style="129" customWidth="1"/>
    <col min="4617" max="4617" width="15.5703125" style="129" customWidth="1"/>
    <col min="4618" max="4620" width="31.28515625" style="129" customWidth="1"/>
    <col min="4621" max="4621" width="3.5703125" style="129" customWidth="1"/>
    <col min="4622" max="4870" width="0" style="129" hidden="1"/>
    <col min="4871" max="4871" width="3.5703125" style="129" customWidth="1"/>
    <col min="4872" max="4872" width="12.42578125" style="129" customWidth="1"/>
    <col min="4873" max="4873" width="15.5703125" style="129" customWidth="1"/>
    <col min="4874" max="4876" width="31.28515625" style="129" customWidth="1"/>
    <col min="4877" max="4877" width="3.5703125" style="129" customWidth="1"/>
    <col min="4878" max="5126" width="0" style="129" hidden="1"/>
    <col min="5127" max="5127" width="3.5703125" style="129" customWidth="1"/>
    <col min="5128" max="5128" width="12.42578125" style="129" customWidth="1"/>
    <col min="5129" max="5129" width="15.5703125" style="129" customWidth="1"/>
    <col min="5130" max="5132" width="31.28515625" style="129" customWidth="1"/>
    <col min="5133" max="5133" width="3.5703125" style="129" customWidth="1"/>
    <col min="5134" max="5382" width="0" style="129" hidden="1"/>
    <col min="5383" max="5383" width="3.5703125" style="129" customWidth="1"/>
    <col min="5384" max="5384" width="12.42578125" style="129" customWidth="1"/>
    <col min="5385" max="5385" width="15.5703125" style="129" customWidth="1"/>
    <col min="5386" max="5388" width="31.28515625" style="129" customWidth="1"/>
    <col min="5389" max="5389" width="3.5703125" style="129" customWidth="1"/>
    <col min="5390" max="5638" width="0" style="129" hidden="1"/>
    <col min="5639" max="5639" width="3.5703125" style="129" customWidth="1"/>
    <col min="5640" max="5640" width="12.42578125" style="129" customWidth="1"/>
    <col min="5641" max="5641" width="15.5703125" style="129" customWidth="1"/>
    <col min="5642" max="5644" width="31.28515625" style="129" customWidth="1"/>
    <col min="5645" max="5645" width="3.5703125" style="129" customWidth="1"/>
    <col min="5646" max="5894" width="0" style="129" hidden="1"/>
    <col min="5895" max="5895" width="3.5703125" style="129" customWidth="1"/>
    <col min="5896" max="5896" width="12.42578125" style="129" customWidth="1"/>
    <col min="5897" max="5897" width="15.5703125" style="129" customWidth="1"/>
    <col min="5898" max="5900" width="31.28515625" style="129" customWidth="1"/>
    <col min="5901" max="5901" width="3.5703125" style="129" customWidth="1"/>
    <col min="5902" max="6150" width="0" style="129" hidden="1"/>
    <col min="6151" max="6151" width="3.5703125" style="129" customWidth="1"/>
    <col min="6152" max="6152" width="12.42578125" style="129" customWidth="1"/>
    <col min="6153" max="6153" width="15.5703125" style="129" customWidth="1"/>
    <col min="6154" max="6156" width="31.28515625" style="129" customWidth="1"/>
    <col min="6157" max="6157" width="3.5703125" style="129" customWidth="1"/>
    <col min="6158" max="6406" width="0" style="129" hidden="1"/>
    <col min="6407" max="6407" width="3.5703125" style="129" customWidth="1"/>
    <col min="6408" max="6408" width="12.42578125" style="129" customWidth="1"/>
    <col min="6409" max="6409" width="15.5703125" style="129" customWidth="1"/>
    <col min="6410" max="6412" width="31.28515625" style="129" customWidth="1"/>
    <col min="6413" max="6413" width="3.5703125" style="129" customWidth="1"/>
    <col min="6414" max="6662" width="0" style="129" hidden="1"/>
    <col min="6663" max="6663" width="3.5703125" style="129" customWidth="1"/>
    <col min="6664" max="6664" width="12.42578125" style="129" customWidth="1"/>
    <col min="6665" max="6665" width="15.5703125" style="129" customWidth="1"/>
    <col min="6666" max="6668" width="31.28515625" style="129" customWidth="1"/>
    <col min="6669" max="6669" width="3.5703125" style="129" customWidth="1"/>
    <col min="6670" max="6918" width="0" style="129" hidden="1"/>
    <col min="6919" max="6919" width="3.5703125" style="129" customWidth="1"/>
    <col min="6920" max="6920" width="12.42578125" style="129" customWidth="1"/>
    <col min="6921" max="6921" width="15.5703125" style="129" customWidth="1"/>
    <col min="6922" max="6924" width="31.28515625" style="129" customWidth="1"/>
    <col min="6925" max="6925" width="3.5703125" style="129" customWidth="1"/>
    <col min="6926" max="7174" width="0" style="129" hidden="1"/>
    <col min="7175" max="7175" width="3.5703125" style="129" customWidth="1"/>
    <col min="7176" max="7176" width="12.42578125" style="129" customWidth="1"/>
    <col min="7177" max="7177" width="15.5703125" style="129" customWidth="1"/>
    <col min="7178" max="7180" width="31.28515625" style="129" customWidth="1"/>
    <col min="7181" max="7181" width="3.5703125" style="129" customWidth="1"/>
    <col min="7182" max="7430" width="0" style="129" hidden="1"/>
    <col min="7431" max="7431" width="3.5703125" style="129" customWidth="1"/>
    <col min="7432" max="7432" width="12.42578125" style="129" customWidth="1"/>
    <col min="7433" max="7433" width="15.5703125" style="129" customWidth="1"/>
    <col min="7434" max="7436" width="31.28515625" style="129" customWidth="1"/>
    <col min="7437" max="7437" width="3.5703125" style="129" customWidth="1"/>
    <col min="7438" max="7686" width="0" style="129" hidden="1"/>
    <col min="7687" max="7687" width="3.5703125" style="129" customWidth="1"/>
    <col min="7688" max="7688" width="12.42578125" style="129" customWidth="1"/>
    <col min="7689" max="7689" width="15.5703125" style="129" customWidth="1"/>
    <col min="7690" max="7692" width="31.28515625" style="129" customWidth="1"/>
    <col min="7693" max="7693" width="3.5703125" style="129" customWidth="1"/>
    <col min="7694" max="7942" width="0" style="129" hidden="1"/>
    <col min="7943" max="7943" width="3.5703125" style="129" customWidth="1"/>
    <col min="7944" max="7944" width="12.42578125" style="129" customWidth="1"/>
    <col min="7945" max="7945" width="15.5703125" style="129" customWidth="1"/>
    <col min="7946" max="7948" width="31.28515625" style="129" customWidth="1"/>
    <col min="7949" max="7949" width="3.5703125" style="129" customWidth="1"/>
    <col min="7950" max="8198" width="0" style="129" hidden="1"/>
    <col min="8199" max="8199" width="3.5703125" style="129" customWidth="1"/>
    <col min="8200" max="8200" width="12.42578125" style="129" customWidth="1"/>
    <col min="8201" max="8201" width="15.5703125" style="129" customWidth="1"/>
    <col min="8202" max="8204" width="31.28515625" style="129" customWidth="1"/>
    <col min="8205" max="8205" width="3.5703125" style="129" customWidth="1"/>
    <col min="8206" max="8454" width="0" style="129" hidden="1"/>
    <col min="8455" max="8455" width="3.5703125" style="129" customWidth="1"/>
    <col min="8456" max="8456" width="12.42578125" style="129" customWidth="1"/>
    <col min="8457" max="8457" width="15.5703125" style="129" customWidth="1"/>
    <col min="8458" max="8460" width="31.28515625" style="129" customWidth="1"/>
    <col min="8461" max="8461" width="3.5703125" style="129" customWidth="1"/>
    <col min="8462" max="8710" width="0" style="129" hidden="1"/>
    <col min="8711" max="8711" width="3.5703125" style="129" customWidth="1"/>
    <col min="8712" max="8712" width="12.42578125" style="129" customWidth="1"/>
    <col min="8713" max="8713" width="15.5703125" style="129" customWidth="1"/>
    <col min="8714" max="8716" width="31.28515625" style="129" customWidth="1"/>
    <col min="8717" max="8717" width="3.5703125" style="129" customWidth="1"/>
    <col min="8718" max="8966" width="0" style="129" hidden="1"/>
    <col min="8967" max="8967" width="3.5703125" style="129" customWidth="1"/>
    <col min="8968" max="8968" width="12.42578125" style="129" customWidth="1"/>
    <col min="8969" max="8969" width="15.5703125" style="129" customWidth="1"/>
    <col min="8970" max="8972" width="31.28515625" style="129" customWidth="1"/>
    <col min="8973" max="8973" width="3.5703125" style="129" customWidth="1"/>
    <col min="8974" max="9222" width="0" style="129" hidden="1"/>
    <col min="9223" max="9223" width="3.5703125" style="129" customWidth="1"/>
    <col min="9224" max="9224" width="12.42578125" style="129" customWidth="1"/>
    <col min="9225" max="9225" width="15.5703125" style="129" customWidth="1"/>
    <col min="9226" max="9228" width="31.28515625" style="129" customWidth="1"/>
    <col min="9229" max="9229" width="3.5703125" style="129" customWidth="1"/>
    <col min="9230" max="9478" width="0" style="129" hidden="1"/>
    <col min="9479" max="9479" width="3.5703125" style="129" customWidth="1"/>
    <col min="9480" max="9480" width="12.42578125" style="129" customWidth="1"/>
    <col min="9481" max="9481" width="15.5703125" style="129" customWidth="1"/>
    <col min="9482" max="9484" width="31.28515625" style="129" customWidth="1"/>
    <col min="9485" max="9485" width="3.5703125" style="129" customWidth="1"/>
    <col min="9486" max="9734" width="0" style="129" hidden="1"/>
    <col min="9735" max="9735" width="3.5703125" style="129" customWidth="1"/>
    <col min="9736" max="9736" width="12.42578125" style="129" customWidth="1"/>
    <col min="9737" max="9737" width="15.5703125" style="129" customWidth="1"/>
    <col min="9738" max="9740" width="31.28515625" style="129" customWidth="1"/>
    <col min="9741" max="9741" width="3.5703125" style="129" customWidth="1"/>
    <col min="9742" max="9990" width="0" style="129" hidden="1"/>
    <col min="9991" max="9991" width="3.5703125" style="129" customWidth="1"/>
    <col min="9992" max="9992" width="12.42578125" style="129" customWidth="1"/>
    <col min="9993" max="9993" width="15.5703125" style="129" customWidth="1"/>
    <col min="9994" max="9996" width="31.28515625" style="129" customWidth="1"/>
    <col min="9997" max="9997" width="3.5703125" style="129" customWidth="1"/>
    <col min="9998" max="10246" width="0" style="129" hidden="1"/>
    <col min="10247" max="10247" width="3.5703125" style="129" customWidth="1"/>
    <col min="10248" max="10248" width="12.42578125" style="129" customWidth="1"/>
    <col min="10249" max="10249" width="15.5703125" style="129" customWidth="1"/>
    <col min="10250" max="10252" width="31.28515625" style="129" customWidth="1"/>
    <col min="10253" max="10253" width="3.5703125" style="129" customWidth="1"/>
    <col min="10254" max="10502" width="0" style="129" hidden="1"/>
    <col min="10503" max="10503" width="3.5703125" style="129" customWidth="1"/>
    <col min="10504" max="10504" width="12.42578125" style="129" customWidth="1"/>
    <col min="10505" max="10505" width="15.5703125" style="129" customWidth="1"/>
    <col min="10506" max="10508" width="31.28515625" style="129" customWidth="1"/>
    <col min="10509" max="10509" width="3.5703125" style="129" customWidth="1"/>
    <col min="10510" max="10758" width="0" style="129" hidden="1"/>
    <col min="10759" max="10759" width="3.5703125" style="129" customWidth="1"/>
    <col min="10760" max="10760" width="12.42578125" style="129" customWidth="1"/>
    <col min="10761" max="10761" width="15.5703125" style="129" customWidth="1"/>
    <col min="10762" max="10764" width="31.28515625" style="129" customWidth="1"/>
    <col min="10765" max="10765" width="3.5703125" style="129" customWidth="1"/>
    <col min="10766" max="11014" width="0" style="129" hidden="1"/>
    <col min="11015" max="11015" width="3.5703125" style="129" customWidth="1"/>
    <col min="11016" max="11016" width="12.42578125" style="129" customWidth="1"/>
    <col min="11017" max="11017" width="15.5703125" style="129" customWidth="1"/>
    <col min="11018" max="11020" width="31.28515625" style="129" customWidth="1"/>
    <col min="11021" max="11021" width="3.5703125" style="129" customWidth="1"/>
    <col min="11022" max="11270" width="0" style="129" hidden="1"/>
    <col min="11271" max="11271" width="3.5703125" style="129" customWidth="1"/>
    <col min="11272" max="11272" width="12.42578125" style="129" customWidth="1"/>
    <col min="11273" max="11273" width="15.5703125" style="129" customWidth="1"/>
    <col min="11274" max="11276" width="31.28515625" style="129" customWidth="1"/>
    <col min="11277" max="11277" width="3.5703125" style="129" customWidth="1"/>
    <col min="11278" max="11526" width="0" style="129" hidden="1"/>
    <col min="11527" max="11527" width="3.5703125" style="129" customWidth="1"/>
    <col min="11528" max="11528" width="12.42578125" style="129" customWidth="1"/>
    <col min="11529" max="11529" width="15.5703125" style="129" customWidth="1"/>
    <col min="11530" max="11532" width="31.28515625" style="129" customWidth="1"/>
    <col min="11533" max="11533" width="3.5703125" style="129" customWidth="1"/>
    <col min="11534" max="11782" width="0" style="129" hidden="1"/>
    <col min="11783" max="11783" width="3.5703125" style="129" customWidth="1"/>
    <col min="11784" max="11784" width="12.42578125" style="129" customWidth="1"/>
    <col min="11785" max="11785" width="15.5703125" style="129" customWidth="1"/>
    <col min="11786" max="11788" width="31.28515625" style="129" customWidth="1"/>
    <col min="11789" max="11789" width="3.5703125" style="129" customWidth="1"/>
    <col min="11790" max="12038" width="0" style="129" hidden="1"/>
    <col min="12039" max="12039" width="3.5703125" style="129" customWidth="1"/>
    <col min="12040" max="12040" width="12.42578125" style="129" customWidth="1"/>
    <col min="12041" max="12041" width="15.5703125" style="129" customWidth="1"/>
    <col min="12042" max="12044" width="31.28515625" style="129" customWidth="1"/>
    <col min="12045" max="12045" width="3.5703125" style="129" customWidth="1"/>
    <col min="12046" max="12294" width="0" style="129" hidden="1"/>
    <col min="12295" max="12295" width="3.5703125" style="129" customWidth="1"/>
    <col min="12296" max="12296" width="12.42578125" style="129" customWidth="1"/>
    <col min="12297" max="12297" width="15.5703125" style="129" customWidth="1"/>
    <col min="12298" max="12300" width="31.28515625" style="129" customWidth="1"/>
    <col min="12301" max="12301" width="3.5703125" style="129" customWidth="1"/>
    <col min="12302" max="12550" width="0" style="129" hidden="1"/>
    <col min="12551" max="12551" width="3.5703125" style="129" customWidth="1"/>
    <col min="12552" max="12552" width="12.42578125" style="129" customWidth="1"/>
    <col min="12553" max="12553" width="15.5703125" style="129" customWidth="1"/>
    <col min="12554" max="12556" width="31.28515625" style="129" customWidth="1"/>
    <col min="12557" max="12557" width="3.5703125" style="129" customWidth="1"/>
    <col min="12558" max="12806" width="0" style="129" hidden="1"/>
    <col min="12807" max="12807" width="3.5703125" style="129" customWidth="1"/>
    <col min="12808" max="12808" width="12.42578125" style="129" customWidth="1"/>
    <col min="12809" max="12809" width="15.5703125" style="129" customWidth="1"/>
    <col min="12810" max="12812" width="31.28515625" style="129" customWidth="1"/>
    <col min="12813" max="12813" width="3.5703125" style="129" customWidth="1"/>
    <col min="12814" max="13062" width="0" style="129" hidden="1"/>
    <col min="13063" max="13063" width="3.5703125" style="129" customWidth="1"/>
    <col min="13064" max="13064" width="12.42578125" style="129" customWidth="1"/>
    <col min="13065" max="13065" width="15.5703125" style="129" customWidth="1"/>
    <col min="13066" max="13068" width="31.28515625" style="129" customWidth="1"/>
    <col min="13069" max="13069" width="3.5703125" style="129" customWidth="1"/>
    <col min="13070" max="13318" width="0" style="129" hidden="1"/>
    <col min="13319" max="13319" width="3.5703125" style="129" customWidth="1"/>
    <col min="13320" max="13320" width="12.42578125" style="129" customWidth="1"/>
    <col min="13321" max="13321" width="15.5703125" style="129" customWidth="1"/>
    <col min="13322" max="13324" width="31.28515625" style="129" customWidth="1"/>
    <col min="13325" max="13325" width="3.5703125" style="129" customWidth="1"/>
    <col min="13326" max="13574" width="0" style="129" hidden="1"/>
    <col min="13575" max="13575" width="3.5703125" style="129" customWidth="1"/>
    <col min="13576" max="13576" width="12.42578125" style="129" customWidth="1"/>
    <col min="13577" max="13577" width="15.5703125" style="129" customWidth="1"/>
    <col min="13578" max="13580" width="31.28515625" style="129" customWidth="1"/>
    <col min="13581" max="13581" width="3.5703125" style="129" customWidth="1"/>
    <col min="13582" max="13830" width="0" style="129" hidden="1"/>
    <col min="13831" max="13831" width="3.5703125" style="129" customWidth="1"/>
    <col min="13832" max="13832" width="12.42578125" style="129" customWidth="1"/>
    <col min="13833" max="13833" width="15.5703125" style="129" customWidth="1"/>
    <col min="13834" max="13836" width="31.28515625" style="129" customWidth="1"/>
    <col min="13837" max="13837" width="3.5703125" style="129" customWidth="1"/>
    <col min="13838" max="14086" width="0" style="129" hidden="1"/>
    <col min="14087" max="14087" width="3.5703125" style="129" customWidth="1"/>
    <col min="14088" max="14088" width="12.42578125" style="129" customWidth="1"/>
    <col min="14089" max="14089" width="15.5703125" style="129" customWidth="1"/>
    <col min="14090" max="14092" width="31.28515625" style="129" customWidth="1"/>
    <col min="14093" max="14093" width="3.5703125" style="129" customWidth="1"/>
    <col min="14094" max="14342" width="0" style="129" hidden="1"/>
    <col min="14343" max="14343" width="3.5703125" style="129" customWidth="1"/>
    <col min="14344" max="14344" width="12.42578125" style="129" customWidth="1"/>
    <col min="14345" max="14345" width="15.5703125" style="129" customWidth="1"/>
    <col min="14346" max="14348" width="31.28515625" style="129" customWidth="1"/>
    <col min="14349" max="14349" width="3.5703125" style="129" customWidth="1"/>
    <col min="14350" max="14598" width="0" style="129" hidden="1"/>
    <col min="14599" max="14599" width="3.5703125" style="129" customWidth="1"/>
    <col min="14600" max="14600" width="12.42578125" style="129" customWidth="1"/>
    <col min="14601" max="14601" width="15.5703125" style="129" customWidth="1"/>
    <col min="14602" max="14604" width="31.28515625" style="129" customWidth="1"/>
    <col min="14605" max="14605" width="3.5703125" style="129" customWidth="1"/>
    <col min="14606" max="14854" width="0" style="129" hidden="1"/>
    <col min="14855" max="14855" width="3.5703125" style="129" customWidth="1"/>
    <col min="14856" max="14856" width="12.42578125" style="129" customWidth="1"/>
    <col min="14857" max="14857" width="15.5703125" style="129" customWidth="1"/>
    <col min="14858" max="14860" width="31.28515625" style="129" customWidth="1"/>
    <col min="14861" max="14861" width="3.5703125" style="129" customWidth="1"/>
    <col min="14862" max="15110" width="0" style="129" hidden="1"/>
    <col min="15111" max="15111" width="3.5703125" style="129" customWidth="1"/>
    <col min="15112" max="15112" width="12.42578125" style="129" customWidth="1"/>
    <col min="15113" max="15113" width="15.5703125" style="129" customWidth="1"/>
    <col min="15114" max="15116" width="31.28515625" style="129" customWidth="1"/>
    <col min="15117" max="15117" width="3.5703125" style="129" customWidth="1"/>
    <col min="15118" max="15366" width="0" style="129" hidden="1"/>
    <col min="15367" max="15367" width="3.5703125" style="129" customWidth="1"/>
    <col min="15368" max="15368" width="12.42578125" style="129" customWidth="1"/>
    <col min="15369" max="15369" width="15.5703125" style="129" customWidth="1"/>
    <col min="15370" max="15372" width="31.28515625" style="129" customWidth="1"/>
    <col min="15373" max="15373" width="3.5703125" style="129" customWidth="1"/>
    <col min="15374" max="15622" width="0" style="129" hidden="1"/>
    <col min="15623" max="15623" width="3.5703125" style="129" customWidth="1"/>
    <col min="15624" max="15624" width="12.42578125" style="129" customWidth="1"/>
    <col min="15625" max="15625" width="15.5703125" style="129" customWidth="1"/>
    <col min="15626" max="15628" width="31.28515625" style="129" customWidth="1"/>
    <col min="15629" max="15629" width="3.5703125" style="129" customWidth="1"/>
    <col min="15630" max="16384" width="0" style="129" hidden="1"/>
  </cols>
  <sheetData>
    <row r="1" spans="2:4" ht="12.75" customHeight="1" x14ac:dyDescent="0.2"/>
    <row r="2" spans="2:4" ht="12.75" customHeight="1" x14ac:dyDescent="0.2">
      <c r="C2" s="139" t="s">
        <v>238</v>
      </c>
    </row>
    <row r="3" spans="2:4" ht="12.75" customHeight="1" x14ac:dyDescent="0.2">
      <c r="D3" s="130"/>
    </row>
    <row r="4" spans="2:4" ht="12.75" customHeight="1" x14ac:dyDescent="0.2">
      <c r="D4" s="130"/>
    </row>
    <row r="5" spans="2:4" ht="18.75" customHeight="1" thickBot="1" x14ac:dyDescent="0.25"/>
    <row r="6" spans="2:4" ht="34.15" customHeight="1" thickTop="1" x14ac:dyDescent="0.2">
      <c r="B6" s="192" t="s">
        <v>239</v>
      </c>
      <c r="C6" s="193"/>
      <c r="D6" s="194"/>
    </row>
    <row r="7" spans="2:4" ht="113.25" customHeight="1" x14ac:dyDescent="0.2">
      <c r="B7" s="189" t="s">
        <v>246</v>
      </c>
      <c r="C7" s="190"/>
      <c r="D7" s="191"/>
    </row>
    <row r="8" spans="2:4" ht="21" customHeight="1" x14ac:dyDescent="0.2">
      <c r="B8" s="140" t="s">
        <v>240</v>
      </c>
      <c r="C8" s="195" t="s">
        <v>298</v>
      </c>
      <c r="D8" s="196"/>
    </row>
    <row r="9" spans="2:4" ht="21" customHeight="1" thickBot="1" x14ac:dyDescent="0.25">
      <c r="B9" s="141" t="s">
        <v>241</v>
      </c>
      <c r="C9" s="197" t="s">
        <v>299</v>
      </c>
      <c r="D9" s="198"/>
    </row>
    <row r="10" spans="2:4" ht="16.5" customHeight="1" thickTop="1" thickBot="1" x14ac:dyDescent="0.25">
      <c r="B10" s="131"/>
      <c r="C10" s="132"/>
      <c r="D10" s="132"/>
    </row>
    <row r="11" spans="2:4" ht="26.25" customHeight="1" thickTop="1" x14ac:dyDescent="0.2">
      <c r="B11" s="133" t="s">
        <v>247</v>
      </c>
      <c r="C11" s="134" t="s">
        <v>242</v>
      </c>
      <c r="D11" s="135" t="s">
        <v>243</v>
      </c>
    </row>
    <row r="12" spans="2:4" ht="25.5" x14ac:dyDescent="0.2">
      <c r="B12" s="136" t="s">
        <v>244</v>
      </c>
      <c r="C12" s="137" t="s">
        <v>245</v>
      </c>
      <c r="D12" s="138" t="s">
        <v>248</v>
      </c>
    </row>
    <row r="13" spans="2:4" ht="12.75" x14ac:dyDescent="0.2"/>
    <row r="14" spans="2:4" ht="12.75" x14ac:dyDescent="0.2"/>
    <row r="15" spans="2:4" ht="12.75" x14ac:dyDescent="0.2"/>
    <row r="16" spans="2:4" ht="12.75" x14ac:dyDescent="0.2"/>
    <row r="17" ht="12.75" x14ac:dyDescent="0.2"/>
    <row r="18" ht="12.75" x14ac:dyDescent="0.2"/>
    <row r="19" ht="12.75" x14ac:dyDescent="0.2"/>
    <row r="20" ht="12.75" x14ac:dyDescent="0.2"/>
    <row r="21" ht="12.75" x14ac:dyDescent="0.2"/>
    <row r="22" ht="12.75" x14ac:dyDescent="0.2"/>
    <row r="23" ht="12.75" x14ac:dyDescent="0.2"/>
    <row r="24" ht="12.75" x14ac:dyDescent="0.2"/>
    <row r="25" ht="12.75" x14ac:dyDescent="0.2"/>
    <row r="26" ht="12.75" x14ac:dyDescent="0.2"/>
    <row r="27" ht="12.75" x14ac:dyDescent="0.2"/>
    <row r="28" ht="12.75" x14ac:dyDescent="0.2"/>
    <row r="29" ht="12.75" x14ac:dyDescent="0.2"/>
    <row r="30" ht="12.75" x14ac:dyDescent="0.2"/>
    <row r="31" ht="12.75" x14ac:dyDescent="0.2"/>
    <row r="32" ht="12.75" x14ac:dyDescent="0.2"/>
    <row r="33" ht="12.75" x14ac:dyDescent="0.2"/>
    <row r="34" ht="12.75" x14ac:dyDescent="0.2"/>
    <row r="35" ht="12.75" x14ac:dyDescent="0.2"/>
    <row r="36" ht="12.75" x14ac:dyDescent="0.2"/>
    <row r="37" ht="12.75" x14ac:dyDescent="0.2"/>
    <row r="38" ht="12.75" x14ac:dyDescent="0.2"/>
    <row r="39" ht="12.75" x14ac:dyDescent="0.2"/>
    <row r="40" ht="12.75" x14ac:dyDescent="0.2"/>
    <row r="41" ht="12.75" x14ac:dyDescent="0.2"/>
    <row r="42" ht="12.75" x14ac:dyDescent="0.2"/>
    <row r="43" ht="12.75" x14ac:dyDescent="0.2"/>
    <row r="44" ht="12.75" x14ac:dyDescent="0.2"/>
    <row r="45" ht="12.75" x14ac:dyDescent="0.2"/>
    <row r="46" ht="12.75" x14ac:dyDescent="0.2"/>
    <row r="47" ht="12.75" x14ac:dyDescent="0.2"/>
    <row r="48" ht="12.75" x14ac:dyDescent="0.2"/>
    <row r="49" ht="12.75" x14ac:dyDescent="0.2"/>
    <row r="50" ht="12.75" x14ac:dyDescent="0.2"/>
    <row r="51" ht="12.75" x14ac:dyDescent="0.2"/>
    <row r="52" ht="12.75" x14ac:dyDescent="0.2"/>
    <row r="53" ht="12.75" x14ac:dyDescent="0.2"/>
    <row r="54" ht="12.75" x14ac:dyDescent="0.2"/>
    <row r="55" ht="12.75" x14ac:dyDescent="0.2"/>
    <row r="56" ht="12.75" x14ac:dyDescent="0.2"/>
    <row r="57" ht="12.75" x14ac:dyDescent="0.2"/>
    <row r="58" ht="12.75" x14ac:dyDescent="0.2"/>
    <row r="59" ht="12.75" x14ac:dyDescent="0.2"/>
    <row r="60" ht="12.75" x14ac:dyDescent="0.2"/>
    <row r="61" ht="12.75" x14ac:dyDescent="0.2"/>
    <row r="62" ht="12.75" x14ac:dyDescent="0.2"/>
    <row r="63" ht="12.75" x14ac:dyDescent="0.2"/>
    <row r="64" ht="12.75" x14ac:dyDescent="0.2"/>
    <row r="65" ht="12.75" x14ac:dyDescent="0.2"/>
    <row r="66" ht="12.75" x14ac:dyDescent="0.2"/>
    <row r="67" ht="12.75" x14ac:dyDescent="0.2"/>
    <row r="68" ht="12.75" x14ac:dyDescent="0.2"/>
    <row r="69" ht="12.75" x14ac:dyDescent="0.2"/>
    <row r="70" ht="12.75" x14ac:dyDescent="0.2"/>
    <row r="71" ht="12.75" x14ac:dyDescent="0.2"/>
    <row r="72" ht="12.75" x14ac:dyDescent="0.2"/>
    <row r="73" ht="12.75" x14ac:dyDescent="0.2"/>
    <row r="74" ht="12.75" x14ac:dyDescent="0.2"/>
    <row r="75" ht="12.75" x14ac:dyDescent="0.2"/>
    <row r="76" ht="12.75" x14ac:dyDescent="0.2"/>
    <row r="77" ht="12.75" x14ac:dyDescent="0.2"/>
    <row r="78" ht="12.75" x14ac:dyDescent="0.2"/>
    <row r="79" ht="12.75" x14ac:dyDescent="0.2"/>
    <row r="80" ht="12.75" x14ac:dyDescent="0.2"/>
    <row r="81" ht="12.75" x14ac:dyDescent="0.2"/>
    <row r="82" ht="12.75" x14ac:dyDescent="0.2"/>
    <row r="83" ht="12.75" x14ac:dyDescent="0.2"/>
    <row r="84" ht="12.75" x14ac:dyDescent="0.2"/>
    <row r="85" ht="12.75" x14ac:dyDescent="0.2"/>
    <row r="86" ht="12.75" x14ac:dyDescent="0.2"/>
    <row r="87" ht="12.75" x14ac:dyDescent="0.2"/>
    <row r="88" ht="12.75" x14ac:dyDescent="0.2"/>
    <row r="89" ht="12.75" x14ac:dyDescent="0.2"/>
    <row r="90" ht="12.75" x14ac:dyDescent="0.2"/>
    <row r="91" ht="12.75" x14ac:dyDescent="0.2"/>
    <row r="92" ht="12.75" x14ac:dyDescent="0.2"/>
    <row r="93" ht="12.75" x14ac:dyDescent="0.2"/>
    <row r="94" ht="12.75" x14ac:dyDescent="0.2"/>
    <row r="95" ht="12.75" x14ac:dyDescent="0.2"/>
    <row r="96" ht="12.75" x14ac:dyDescent="0.2"/>
    <row r="97" ht="12.75" x14ac:dyDescent="0.2"/>
    <row r="98" ht="12.75" x14ac:dyDescent="0.2"/>
    <row r="99" ht="12.75" x14ac:dyDescent="0.2"/>
    <row r="100" ht="12.75" x14ac:dyDescent="0.2"/>
    <row r="101" ht="12.75" x14ac:dyDescent="0.2"/>
    <row r="102" ht="12.75" x14ac:dyDescent="0.2"/>
    <row r="103" ht="12.75" x14ac:dyDescent="0.2"/>
    <row r="104" ht="12.75" x14ac:dyDescent="0.2"/>
    <row r="105" ht="12.75" x14ac:dyDescent="0.2"/>
    <row r="106" ht="12.75" x14ac:dyDescent="0.2"/>
    <row r="107" ht="12.75" x14ac:dyDescent="0.2"/>
    <row r="108" ht="12.75" x14ac:dyDescent="0.2"/>
    <row r="109" ht="12.75" x14ac:dyDescent="0.2"/>
    <row r="110" ht="12.75" x14ac:dyDescent="0.2"/>
    <row r="111" ht="12.75" x14ac:dyDescent="0.2"/>
    <row r="112" ht="12.75" x14ac:dyDescent="0.2"/>
    <row r="113" ht="12.75" x14ac:dyDescent="0.2"/>
    <row r="114" ht="12.75" x14ac:dyDescent="0.2"/>
    <row r="115" ht="12.75" x14ac:dyDescent="0.2"/>
    <row r="116" ht="12.75" x14ac:dyDescent="0.2"/>
    <row r="117" ht="12.75" x14ac:dyDescent="0.2"/>
    <row r="118" ht="12.75" x14ac:dyDescent="0.2"/>
    <row r="119" ht="12.75" x14ac:dyDescent="0.2"/>
    <row r="120" ht="12.75" x14ac:dyDescent="0.2"/>
    <row r="121" ht="12.75" x14ac:dyDescent="0.2"/>
    <row r="122" ht="12.75" x14ac:dyDescent="0.2"/>
    <row r="123" ht="12.75" x14ac:dyDescent="0.2"/>
    <row r="124" ht="12.75" x14ac:dyDescent="0.2"/>
    <row r="125" ht="12.75"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sheetData>
  <sheetProtection selectLockedCells="1"/>
  <mergeCells count="4">
    <mergeCell ref="B7:D7"/>
    <mergeCell ref="B6:D6"/>
    <mergeCell ref="C8:D8"/>
    <mergeCell ref="C9:D9"/>
  </mergeCells>
  <pageMargins left="0.74803149606299213" right="0.74803149606299213" top="0.98425196850393704" bottom="0.98425196850393704" header="0" footer="0"/>
  <pageSetup paperSize="9" fitToWidth="0" fitToHeight="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Y1602"/>
  <sheetViews>
    <sheetView showGridLines="0" tabSelected="1" topLeftCell="B1" zoomScale="120" zoomScaleNormal="120" workbookViewId="0">
      <selection activeCell="D9" sqref="D9"/>
    </sheetView>
  </sheetViews>
  <sheetFormatPr baseColWidth="10" defaultColWidth="9" defaultRowHeight="15" x14ac:dyDescent="0.25"/>
  <cols>
    <col min="1" max="1" width="9" hidden="1" customWidth="1"/>
    <col min="2" max="2" width="9.28515625" customWidth="1"/>
    <col min="3" max="3" width="47" customWidth="1"/>
    <col min="4" max="6" width="27.7109375" customWidth="1"/>
  </cols>
  <sheetData>
    <row r="1" spans="2:36" ht="15.75" thickBot="1" x14ac:dyDescent="0.3"/>
    <row r="2" spans="2:36" ht="23.25" customHeight="1" x14ac:dyDescent="0.25">
      <c r="C2" s="57" t="s">
        <v>43</v>
      </c>
      <c r="D2" s="203"/>
      <c r="E2" s="203"/>
      <c r="F2" s="204"/>
      <c r="P2">
        <v>0.69018181818181823</v>
      </c>
      <c r="AJ2">
        <v>0</v>
      </c>
    </row>
    <row r="3" spans="2:36" ht="26.25" customHeight="1" x14ac:dyDescent="0.25">
      <c r="C3" s="58" t="s">
        <v>42</v>
      </c>
      <c r="D3" s="205"/>
      <c r="E3" s="205"/>
      <c r="F3" s="206"/>
    </row>
    <row r="4" spans="2:36" ht="21" customHeight="1" x14ac:dyDescent="0.25">
      <c r="C4" s="58" t="s">
        <v>144</v>
      </c>
      <c r="D4" s="207">
        <v>2</v>
      </c>
      <c r="E4" s="210"/>
      <c r="F4" s="211"/>
    </row>
    <row r="5" spans="2:36" ht="25.5" customHeight="1" x14ac:dyDescent="0.25">
      <c r="C5" s="58" t="s">
        <v>39</v>
      </c>
      <c r="D5" s="205"/>
      <c r="E5" s="205"/>
      <c r="F5" s="206"/>
    </row>
    <row r="6" spans="2:36" ht="23.45" customHeight="1" x14ac:dyDescent="0.25">
      <c r="B6" t="s">
        <v>40</v>
      </c>
      <c r="C6" s="58" t="s">
        <v>41</v>
      </c>
      <c r="D6" s="205"/>
      <c r="E6" s="205"/>
      <c r="F6" s="206"/>
    </row>
    <row r="7" spans="2:36" ht="25.5" x14ac:dyDescent="0.25">
      <c r="C7" s="77" t="s">
        <v>184</v>
      </c>
      <c r="D7" s="200"/>
      <c r="E7" s="201"/>
      <c r="F7" s="202"/>
    </row>
    <row r="8" spans="2:36" ht="27.75" customHeight="1" x14ac:dyDescent="0.25">
      <c r="C8" s="58" t="s">
        <v>171</v>
      </c>
      <c r="D8" s="184"/>
      <c r="E8" s="56"/>
      <c r="F8" s="60"/>
    </row>
    <row r="9" spans="2:36" ht="25.9" customHeight="1" x14ac:dyDescent="0.25">
      <c r="C9" s="215" t="s">
        <v>261</v>
      </c>
      <c r="D9" s="163">
        <v>0</v>
      </c>
      <c r="E9" s="217"/>
      <c r="F9" s="218"/>
    </row>
    <row r="10" spans="2:36" ht="25.9" customHeight="1" x14ac:dyDescent="0.25">
      <c r="C10" s="216"/>
      <c r="D10" s="164">
        <v>0</v>
      </c>
      <c r="E10" s="219"/>
      <c r="F10" s="220"/>
    </row>
    <row r="11" spans="2:36" ht="22.5" customHeight="1" x14ac:dyDescent="0.25">
      <c r="B11" t="s">
        <v>40</v>
      </c>
      <c r="C11" s="58" t="s">
        <v>262</v>
      </c>
      <c r="D11" s="200"/>
      <c r="E11" s="201"/>
      <c r="F11" s="202"/>
    </row>
    <row r="12" spans="2:36" ht="22.5" customHeight="1" x14ac:dyDescent="0.25">
      <c r="C12" s="59" t="s">
        <v>264</v>
      </c>
      <c r="D12" s="207"/>
      <c r="E12" s="208"/>
      <c r="F12" s="209"/>
    </row>
    <row r="13" spans="2:36" ht="23.25" customHeight="1" x14ac:dyDescent="0.25">
      <c r="C13" s="59" t="s">
        <v>265</v>
      </c>
      <c r="D13" s="200"/>
      <c r="E13" s="201"/>
      <c r="F13" s="202"/>
      <c r="G13" s="83"/>
    </row>
    <row r="14" spans="2:36" ht="23.25" customHeight="1" x14ac:dyDescent="0.25">
      <c r="C14" s="59" t="s">
        <v>286</v>
      </c>
      <c r="D14" s="159">
        <v>400</v>
      </c>
      <c r="E14" s="221"/>
      <c r="F14" s="222"/>
      <c r="G14" s="83"/>
    </row>
    <row r="15" spans="2:36" ht="23.25" customHeight="1" x14ac:dyDescent="0.25">
      <c r="C15" s="161" t="s">
        <v>271</v>
      </c>
      <c r="D15" s="157">
        <v>400</v>
      </c>
      <c r="E15" s="5">
        <f>D14</f>
        <v>400</v>
      </c>
      <c r="F15" s="127">
        <v>400</v>
      </c>
      <c r="G15" s="83"/>
    </row>
    <row r="16" spans="2:36" ht="23.25" customHeight="1" x14ac:dyDescent="0.25">
      <c r="C16" s="59" t="s">
        <v>263</v>
      </c>
      <c r="D16" s="81">
        <v>0</v>
      </c>
      <c r="E16" s="158">
        <v>0</v>
      </c>
      <c r="F16" s="160">
        <v>0</v>
      </c>
      <c r="G16" s="83"/>
    </row>
    <row r="17" spans="3:7" ht="23.25" customHeight="1" x14ac:dyDescent="0.25">
      <c r="C17" s="161" t="s">
        <v>266</v>
      </c>
      <c r="D17" s="157">
        <v>0</v>
      </c>
      <c r="E17" s="5">
        <f>D16</f>
        <v>0</v>
      </c>
      <c r="F17" s="127">
        <v>0</v>
      </c>
      <c r="G17" s="83"/>
    </row>
    <row r="18" spans="3:7" ht="22.5" hidden="1" customHeight="1" x14ac:dyDescent="0.25">
      <c r="C18" s="59" t="s">
        <v>267</v>
      </c>
      <c r="D18" s="159">
        <v>200</v>
      </c>
      <c r="E18" s="156"/>
      <c r="F18" s="155"/>
    </row>
    <row r="19" spans="3:7" ht="23.25" customHeight="1" x14ac:dyDescent="0.25">
      <c r="C19" s="58" t="s">
        <v>181</v>
      </c>
      <c r="D19" s="177">
        <v>10</v>
      </c>
      <c r="E19" s="223"/>
      <c r="F19" s="222"/>
    </row>
    <row r="20" spans="3:7" ht="22.5" customHeight="1" x14ac:dyDescent="0.25">
      <c r="C20" s="109" t="s">
        <v>260</v>
      </c>
      <c r="D20" s="207">
        <v>12.5</v>
      </c>
      <c r="E20" s="210"/>
      <c r="F20" s="211"/>
    </row>
    <row r="21" spans="3:7" ht="22.5" customHeight="1" x14ac:dyDescent="0.25">
      <c r="C21" s="109" t="s">
        <v>285</v>
      </c>
      <c r="D21" s="207">
        <v>25</v>
      </c>
      <c r="E21" s="210"/>
      <c r="F21" s="211"/>
    </row>
    <row r="22" spans="3:7" ht="21.75" customHeight="1" thickBot="1" x14ac:dyDescent="0.3">
      <c r="C22" s="110" t="s">
        <v>205</v>
      </c>
      <c r="D22" s="212">
        <v>0</v>
      </c>
      <c r="E22" s="213"/>
      <c r="F22" s="214"/>
    </row>
    <row r="23" spans="3:7" hidden="1" x14ac:dyDescent="0.25">
      <c r="C23" s="84" t="s">
        <v>16</v>
      </c>
      <c r="D23" s="84" t="s">
        <v>297</v>
      </c>
      <c r="E23" s="84"/>
      <c r="F23" s="84"/>
      <c r="G23" s="83"/>
    </row>
    <row r="24" spans="3:7" hidden="1" x14ac:dyDescent="0.25">
      <c r="C24" s="7" t="s">
        <v>268</v>
      </c>
      <c r="D24" s="84">
        <v>1500</v>
      </c>
      <c r="E24" s="84"/>
      <c r="F24" s="84"/>
    </row>
    <row r="25" spans="3:7" ht="15" hidden="1" customHeight="1" x14ac:dyDescent="0.25">
      <c r="C25" s="7" t="s">
        <v>270</v>
      </c>
      <c r="D25" s="84" t="s">
        <v>186</v>
      </c>
      <c r="E25" s="84"/>
      <c r="F25" s="84"/>
    </row>
    <row r="26" spans="3:7" hidden="1" x14ac:dyDescent="0.25">
      <c r="C26" s="7" t="s">
        <v>269</v>
      </c>
      <c r="D26" s="7">
        <f>IF(D25="No",D18,F15+F17)</f>
        <v>400</v>
      </c>
      <c r="E26" s="224"/>
      <c r="F26" s="224"/>
    </row>
    <row r="27" spans="3:7" x14ac:dyDescent="0.25">
      <c r="C27" s="7"/>
      <c r="D27" s="7"/>
      <c r="E27" s="7"/>
      <c r="F27" s="7"/>
    </row>
    <row r="28" spans="3:7" ht="26.25" x14ac:dyDescent="0.4">
      <c r="C28" s="7"/>
      <c r="D28" s="199" t="str">
        <f>IF(OR(D15&gt;E15,F15&lt;E15,D17&gt;E17,F17&lt;E17),"INVALID MIN/MAX CONSIST LENGTH","")</f>
        <v/>
      </c>
      <c r="E28" s="199"/>
      <c r="F28" s="199"/>
    </row>
    <row r="29" spans="3:7" ht="26.25" x14ac:dyDescent="0.4">
      <c r="C29" s="7"/>
      <c r="D29" s="199" t="str">
        <f>IF(D26&gt;D24,"TOO LONG OVERALL TRAIN LENGTH","")</f>
        <v/>
      </c>
      <c r="E29" s="199"/>
      <c r="F29" s="199"/>
    </row>
    <row r="1602" spans="26:51" x14ac:dyDescent="0.25">
      <c r="Z1602">
        <v>400</v>
      </c>
      <c r="AQ1602">
        <v>0.3135</v>
      </c>
      <c r="AR1602">
        <v>0.3135</v>
      </c>
      <c r="AS1602">
        <v>0.44999999999999996</v>
      </c>
      <c r="AT1602">
        <v>0.44999999999999996</v>
      </c>
      <c r="AU1602">
        <v>0.66242934782608698</v>
      </c>
      <c r="AV1602">
        <v>0.66242934782608698</v>
      </c>
      <c r="AW1602">
        <v>0.89530434782608703</v>
      </c>
      <c r="AX1602">
        <v>0.89530434782608703</v>
      </c>
      <c r="AY1602">
        <v>1</v>
      </c>
    </row>
  </sheetData>
  <sheetProtection sheet="1" objects="1" scenarios="1" selectLockedCells="1"/>
  <dataConsolidate link="1"/>
  <mergeCells count="19">
    <mergeCell ref="C9:C10"/>
    <mergeCell ref="E9:F10"/>
    <mergeCell ref="E14:F14"/>
    <mergeCell ref="E19:F19"/>
    <mergeCell ref="E26:F26"/>
    <mergeCell ref="D29:F29"/>
    <mergeCell ref="D7:F7"/>
    <mergeCell ref="D11:F11"/>
    <mergeCell ref="D2:F2"/>
    <mergeCell ref="D5:F5"/>
    <mergeCell ref="D6:F6"/>
    <mergeCell ref="D3:F3"/>
    <mergeCell ref="D13:F13"/>
    <mergeCell ref="D12:F12"/>
    <mergeCell ref="D28:F28"/>
    <mergeCell ref="D20:F20"/>
    <mergeCell ref="D21:F21"/>
    <mergeCell ref="D22:F22"/>
    <mergeCell ref="D4:F4"/>
  </mergeCells>
  <phoneticPr fontId="16" type="noConversion"/>
  <dataValidations count="10">
    <dataValidation type="decimal" errorStyle="warning" operator="greaterThanOrEqual" allowBlank="1" showInputMessage="1" showErrorMessage="1" errorTitle="Acceleration" error="Only positive values are taken into account" sqref="D22">
      <formula1>0</formula1>
    </dataValidation>
    <dataValidation type="whole" operator="lessThanOrEqual" allowBlank="1" showInputMessage="1" showErrorMessage="1" error="Entered value outside allowed range" sqref="D16">
      <formula1>G16</formula1>
    </dataValidation>
    <dataValidation type="whole" operator="lessThanOrEqual" allowBlank="1" showInputMessage="1" showErrorMessage="1" error="Value must be lower than or equal to nominal value" sqref="D17">
      <formula1>E17</formula1>
    </dataValidation>
    <dataValidation type="whole" operator="greaterThanOrEqual" allowBlank="1" showInputMessage="1" showErrorMessage="1" error="Value must be greater than or equal to nominal value" sqref="F17">
      <formula1>E17</formula1>
    </dataValidation>
    <dataValidation type="whole" operator="greaterThanOrEqual" allowBlank="1" showInputMessage="1" showErrorMessage="1" error="Value must be greater or equal to nominal length" sqref="F15">
      <formula1>E15</formula1>
    </dataValidation>
    <dataValidation type="whole" operator="lessThanOrEqual" allowBlank="1" showInputMessage="1" showErrorMessage="1" error="Value must be lower than or equal to nominal length" sqref="D15">
      <formula1>E15</formula1>
    </dataValidation>
    <dataValidation type="whole" operator="greaterThan" allowBlank="1" showInputMessage="1" showErrorMessage="1" sqref="D21:F21">
      <formula1>D20</formula1>
    </dataValidation>
    <dataValidation type="whole" operator="greaterThan" allowBlank="1" showInputMessage="1" showErrorMessage="1" error="Entered value outside allowed range" sqref="D14">
      <formula1>D21</formula1>
    </dataValidation>
    <dataValidation type="whole" operator="greaterThan" allowBlank="1" showInputMessage="1" showErrorMessage="1" error="Entered value outside allowed range" sqref="D18">
      <formula1>D21</formula1>
    </dataValidation>
    <dataValidation type="decimal" operator="lessThan" allowBlank="1" showInputMessage="1" showErrorMessage="1" sqref="D20:F20">
      <formula1>D21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37" r:id="rId4" name="Safe_consist_length_yes">
          <controlPr defaultSize="0" disabled="1" autoLine="0" autoPict="0" r:id="rId5">
            <anchor moveWithCells="1" sizeWithCells="1">
              <from>
                <xdr:col>4</xdr:col>
                <xdr:colOff>466725</xdr:colOff>
                <xdr:row>11</xdr:row>
                <xdr:rowOff>19050</xdr:rowOff>
              </from>
              <to>
                <xdr:col>4</xdr:col>
                <xdr:colOff>1104900</xdr:colOff>
                <xdr:row>11</xdr:row>
                <xdr:rowOff>276225</xdr:rowOff>
              </to>
            </anchor>
          </controlPr>
        </control>
      </mc:Choice>
      <mc:Fallback>
        <control shapeId="1137" r:id="rId4" name="Safe_consist_length_yes"/>
      </mc:Fallback>
    </mc:AlternateContent>
    <mc:AlternateContent xmlns:mc="http://schemas.openxmlformats.org/markup-compatibility/2006">
      <mc:Choice Requires="x14">
        <control shapeId="1136" r:id="rId6" name="Safe_consist_length_no">
          <controlPr defaultSize="0" disabled="1" autoLine="0" autoPict="0" r:id="rId7">
            <anchor moveWithCells="1" sizeWithCells="1">
              <from>
                <xdr:col>3</xdr:col>
                <xdr:colOff>561975</xdr:colOff>
                <xdr:row>11</xdr:row>
                <xdr:rowOff>9525</xdr:rowOff>
              </from>
              <to>
                <xdr:col>3</xdr:col>
                <xdr:colOff>1200150</xdr:colOff>
                <xdr:row>11</xdr:row>
                <xdr:rowOff>266700</xdr:rowOff>
              </to>
            </anchor>
          </controlPr>
        </control>
      </mc:Choice>
      <mc:Fallback>
        <control shapeId="1136" r:id="rId6" name="Safe_consist_length_no"/>
      </mc:Fallback>
    </mc:AlternateContent>
    <mc:AlternateContent xmlns:mc="http://schemas.openxmlformats.org/markup-compatibility/2006">
      <mc:Choice Requires="x14">
        <control shapeId="1135" r:id="rId8" name="Engine_orientation_same_no">
          <controlPr defaultSize="0" autoLine="0" r:id="rId9">
            <anchor moveWithCells="1" sizeWithCells="1">
              <from>
                <xdr:col>4</xdr:col>
                <xdr:colOff>476250</xdr:colOff>
                <xdr:row>17</xdr:row>
                <xdr:rowOff>0</xdr:rowOff>
              </from>
              <to>
                <xdr:col>4</xdr:col>
                <xdr:colOff>1066800</xdr:colOff>
                <xdr:row>17</xdr:row>
                <xdr:rowOff>0</xdr:rowOff>
              </to>
            </anchor>
          </controlPr>
        </control>
      </mc:Choice>
      <mc:Fallback>
        <control shapeId="1135" r:id="rId8" name="Engine_orientation_same_no"/>
      </mc:Fallback>
    </mc:AlternateContent>
    <mc:AlternateContent xmlns:mc="http://schemas.openxmlformats.org/markup-compatibility/2006">
      <mc:Choice Requires="x14">
        <control shapeId="1134" r:id="rId10" name="Engine_orientation_same_yes">
          <controlPr defaultSize="0" autoLine="0" r:id="rId11">
            <anchor moveWithCells="1" sizeWithCells="1">
              <from>
                <xdr:col>3</xdr:col>
                <xdr:colOff>561975</xdr:colOff>
                <xdr:row>17</xdr:row>
                <xdr:rowOff>0</xdr:rowOff>
              </from>
              <to>
                <xdr:col>3</xdr:col>
                <xdr:colOff>1123950</xdr:colOff>
                <xdr:row>17</xdr:row>
                <xdr:rowOff>0</xdr:rowOff>
              </to>
            </anchor>
          </controlPr>
        </control>
      </mc:Choice>
      <mc:Fallback>
        <control shapeId="1134" r:id="rId10" name="Engine_orientation_same_yes"/>
      </mc:Fallback>
    </mc:AlternateContent>
    <mc:AlternateContent xmlns:mc="http://schemas.openxmlformats.org/markup-compatibility/2006">
      <mc:Choice Requires="x14">
        <control shapeId="1133" r:id="rId12" name="Supervised_manoeuvre_no">
          <controlPr defaultSize="0" autoLine="0" autoPict="0" r:id="rId13">
            <anchor moveWithCells="1" sizeWithCells="1">
              <from>
                <xdr:col>3</xdr:col>
                <xdr:colOff>561975</xdr:colOff>
                <xdr:row>10</xdr:row>
                <xdr:rowOff>9525</xdr:rowOff>
              </from>
              <to>
                <xdr:col>3</xdr:col>
                <xdr:colOff>1200150</xdr:colOff>
                <xdr:row>10</xdr:row>
                <xdr:rowOff>266700</xdr:rowOff>
              </to>
            </anchor>
          </controlPr>
        </control>
      </mc:Choice>
      <mc:Fallback>
        <control shapeId="1133" r:id="rId12" name="Supervised_manoeuvre_no"/>
      </mc:Fallback>
    </mc:AlternateContent>
    <mc:AlternateContent xmlns:mc="http://schemas.openxmlformats.org/markup-compatibility/2006">
      <mc:Choice Requires="x14">
        <control shapeId="1132" r:id="rId14" name="Supervised_manoeuvre_yes">
          <controlPr defaultSize="0" autoLine="0" r:id="rId15">
            <anchor moveWithCells="1" sizeWithCells="1">
              <from>
                <xdr:col>4</xdr:col>
                <xdr:colOff>466725</xdr:colOff>
                <xdr:row>10</xdr:row>
                <xdr:rowOff>19050</xdr:rowOff>
              </from>
              <to>
                <xdr:col>4</xdr:col>
                <xdr:colOff>1104900</xdr:colOff>
                <xdr:row>10</xdr:row>
                <xdr:rowOff>276225</xdr:rowOff>
              </to>
            </anchor>
          </controlPr>
        </control>
      </mc:Choice>
      <mc:Fallback>
        <control shapeId="1132" r:id="rId14" name="Supervised_manoeuvre_yes"/>
      </mc:Fallback>
    </mc:AlternateContent>
    <mc:AlternateContent xmlns:mc="http://schemas.openxmlformats.org/markup-compatibility/2006">
      <mc:Choice Requires="x14">
        <control shapeId="1125" r:id="rId16" name="Train_length">
          <controlPr defaultSize="0" autoFill="0" autoLine="0" r:id="rId17">
            <anchor moveWithCells="1" sizeWithCells="1">
              <from>
                <xdr:col>4</xdr:col>
                <xdr:colOff>19050</xdr:colOff>
                <xdr:row>17</xdr:row>
                <xdr:rowOff>9525</xdr:rowOff>
              </from>
              <to>
                <xdr:col>6</xdr:col>
                <xdr:colOff>0</xdr:colOff>
                <xdr:row>18</xdr:row>
                <xdr:rowOff>0</xdr:rowOff>
              </to>
            </anchor>
          </controlPr>
        </control>
      </mc:Choice>
      <mc:Fallback>
        <control shapeId="1125" r:id="rId16" name="Train_length"/>
      </mc:Fallback>
    </mc:AlternateContent>
    <mc:AlternateContent xmlns:mc="http://schemas.openxmlformats.org/markup-compatibility/2006">
      <mc:Choice Requires="x14">
        <control shapeId="1118" r:id="rId18" name="Consist_front_length">
          <controlPr defaultSize="0" autoFill="0" autoLine="0" r:id="rId19">
            <anchor moveWithCells="1" sizeWithCells="1">
              <from>
                <xdr:col>4</xdr:col>
                <xdr:colOff>9525</xdr:colOff>
                <xdr:row>15</xdr:row>
                <xdr:rowOff>9525</xdr:rowOff>
              </from>
              <to>
                <xdr:col>6</xdr:col>
                <xdr:colOff>0</xdr:colOff>
                <xdr:row>15</xdr:row>
                <xdr:rowOff>295275</xdr:rowOff>
              </to>
            </anchor>
          </controlPr>
        </control>
      </mc:Choice>
      <mc:Fallback>
        <control shapeId="1118" r:id="rId18" name="Consist_front_length"/>
      </mc:Fallback>
    </mc:AlternateContent>
    <mc:AlternateContent xmlns:mc="http://schemas.openxmlformats.org/markup-compatibility/2006">
      <mc:Choice Requires="x14">
        <control shapeId="1117" r:id="rId20" name="Add_brake_no">
          <controlPr defaultSize="0" disabled="1" autoLine="0" autoPict="0" r:id="rId21">
            <anchor moveWithCells="1" sizeWithCells="1">
              <from>
                <xdr:col>3</xdr:col>
                <xdr:colOff>561975</xdr:colOff>
                <xdr:row>6</xdr:row>
                <xdr:rowOff>47625</xdr:rowOff>
              </from>
              <to>
                <xdr:col>3</xdr:col>
                <xdr:colOff>1200150</xdr:colOff>
                <xdr:row>6</xdr:row>
                <xdr:rowOff>304800</xdr:rowOff>
              </to>
            </anchor>
          </controlPr>
        </control>
      </mc:Choice>
      <mc:Fallback>
        <control shapeId="1117" r:id="rId20" name="Add_brake_no"/>
      </mc:Fallback>
    </mc:AlternateContent>
    <mc:AlternateContent xmlns:mc="http://schemas.openxmlformats.org/markup-compatibility/2006">
      <mc:Choice Requires="x14">
        <control shapeId="1116" r:id="rId22" name="Add_brake_yes">
          <controlPr defaultSize="0" disabled="1" autoLine="0" autoPict="0" r:id="rId23">
            <anchor moveWithCells="1" sizeWithCells="1">
              <from>
                <xdr:col>4</xdr:col>
                <xdr:colOff>476250</xdr:colOff>
                <xdr:row>6</xdr:row>
                <xdr:rowOff>47625</xdr:rowOff>
              </from>
              <to>
                <xdr:col>4</xdr:col>
                <xdr:colOff>1114425</xdr:colOff>
                <xdr:row>6</xdr:row>
                <xdr:rowOff>304800</xdr:rowOff>
              </to>
            </anchor>
          </controlPr>
        </control>
      </mc:Choice>
      <mc:Fallback>
        <control shapeId="1116" r:id="rId22" name="Add_brake_yes"/>
      </mc:Fallback>
    </mc:AlternateContent>
    <mc:AlternateContent xmlns:mc="http://schemas.openxmlformats.org/markup-compatibility/2006">
      <mc:Choice Requires="x14">
        <control shapeId="1112" r:id="rId24" name="Odo_subset41">
          <controlPr defaultSize="0" autoLine="0" r:id="rId25">
            <anchor moveWithCells="1" sizeWithCells="1">
              <from>
                <xdr:col>5</xdr:col>
                <xdr:colOff>647700</xdr:colOff>
                <xdr:row>8</xdr:row>
                <xdr:rowOff>142875</xdr:rowOff>
              </from>
              <to>
                <xdr:col>5</xdr:col>
                <xdr:colOff>1800225</xdr:colOff>
                <xdr:row>9</xdr:row>
                <xdr:rowOff>209550</xdr:rowOff>
              </to>
            </anchor>
          </controlPr>
        </control>
      </mc:Choice>
      <mc:Fallback>
        <control shapeId="1112" r:id="rId24" name="Odo_subset41"/>
      </mc:Fallback>
    </mc:AlternateContent>
    <mc:AlternateContent xmlns:mc="http://schemas.openxmlformats.org/markup-compatibility/2006">
      <mc:Choice Requires="x14">
        <control shapeId="1111" r:id="rId26" name="Odo_fixed">
          <controlPr defaultSize="0" autoLine="0" r:id="rId27">
            <anchor moveWithCells="1" sizeWithCells="1">
              <from>
                <xdr:col>4</xdr:col>
                <xdr:colOff>371475</xdr:colOff>
                <xdr:row>8</xdr:row>
                <xdr:rowOff>19050</xdr:rowOff>
              </from>
              <to>
                <xdr:col>4</xdr:col>
                <xdr:colOff>1647825</xdr:colOff>
                <xdr:row>9</xdr:row>
                <xdr:rowOff>314325</xdr:rowOff>
              </to>
            </anchor>
          </controlPr>
        </control>
      </mc:Choice>
      <mc:Fallback>
        <control shapeId="1111" r:id="rId26" name="Odo_fixed"/>
      </mc:Fallback>
    </mc:AlternateContent>
    <mc:AlternateContent xmlns:mc="http://schemas.openxmlformats.org/markup-compatibility/2006">
      <mc:Choice Requires="x14">
        <control shapeId="1102" r:id="rId28" name="RotatingMassEnter">
          <controlPr defaultSize="0" autoLine="0" r:id="rId29">
            <anchor moveWithCells="1">
              <from>
                <xdr:col>4</xdr:col>
                <xdr:colOff>371475</xdr:colOff>
                <xdr:row>18</xdr:row>
                <xdr:rowOff>19050</xdr:rowOff>
              </from>
              <to>
                <xdr:col>4</xdr:col>
                <xdr:colOff>1714500</xdr:colOff>
                <xdr:row>18</xdr:row>
                <xdr:rowOff>276225</xdr:rowOff>
              </to>
            </anchor>
          </controlPr>
        </control>
      </mc:Choice>
      <mc:Fallback>
        <control shapeId="1102" r:id="rId28" name="RotatingMassEnter"/>
      </mc:Fallback>
    </mc:AlternateContent>
    <mc:AlternateContent xmlns:mc="http://schemas.openxmlformats.org/markup-compatibility/2006">
      <mc:Choice Requires="x14">
        <control shapeId="1101" r:id="rId30" name="RotatingMassUnknown">
          <controlPr defaultSize="0" autoLine="0" r:id="rId31">
            <anchor moveWithCells="1">
              <from>
                <xdr:col>5</xdr:col>
                <xdr:colOff>409575</xdr:colOff>
                <xdr:row>18</xdr:row>
                <xdr:rowOff>19050</xdr:rowOff>
              </from>
              <to>
                <xdr:col>5</xdr:col>
                <xdr:colOff>1838325</xdr:colOff>
                <xdr:row>18</xdr:row>
                <xdr:rowOff>276225</xdr:rowOff>
              </to>
            </anchor>
          </controlPr>
        </control>
      </mc:Choice>
      <mc:Fallback>
        <control shapeId="1101" r:id="rId30" name="RotatingMassUnknown"/>
      </mc:Fallback>
    </mc:AlternateContent>
    <mc:AlternateContent xmlns:mc="http://schemas.openxmlformats.org/markup-compatibility/2006">
      <mc:Choice Requires="x14">
        <control shapeId="1092" r:id="rId32" name="User_sci">
          <controlPr defaultSize="0" autoLine="0" r:id="rId33">
            <anchor moveWithCells="1" sizeWithCells="1">
              <from>
                <xdr:col>4</xdr:col>
                <xdr:colOff>371475</xdr:colOff>
                <xdr:row>7</xdr:row>
                <xdr:rowOff>57150</xdr:rowOff>
              </from>
              <to>
                <xdr:col>4</xdr:col>
                <xdr:colOff>1800225</xdr:colOff>
                <xdr:row>7</xdr:row>
                <xdr:rowOff>314325</xdr:rowOff>
              </to>
            </anchor>
          </controlPr>
        </control>
      </mc:Choice>
      <mc:Fallback>
        <control shapeId="1092" r:id="rId32" name="User_sci"/>
      </mc:Fallback>
    </mc:AlternateContent>
    <mc:AlternateContent xmlns:mc="http://schemas.openxmlformats.org/markup-compatibility/2006">
      <mc:Choice Requires="x14">
        <control shapeId="1091" r:id="rId34" name="Subset_sci">
          <controlPr defaultSize="0" autoLine="0" r:id="rId35">
            <anchor moveWithCells="1" sizeWithCells="1">
              <from>
                <xdr:col>5</xdr:col>
                <xdr:colOff>647700</xdr:colOff>
                <xdr:row>7</xdr:row>
                <xdr:rowOff>47625</xdr:rowOff>
              </from>
              <to>
                <xdr:col>5</xdr:col>
                <xdr:colOff>1685925</xdr:colOff>
                <xdr:row>7</xdr:row>
                <xdr:rowOff>304800</xdr:rowOff>
              </to>
            </anchor>
          </controlPr>
        </control>
      </mc:Choice>
      <mc:Fallback>
        <control shapeId="1091" r:id="rId34" name="Subset_sci"/>
      </mc:Fallback>
    </mc:AlternateContent>
    <mc:AlternateContent xmlns:mc="http://schemas.openxmlformats.org/markup-compatibility/2006">
      <mc:Choice Requires="x14">
        <control shapeId="1090" r:id="rId36" name="Consist_rear_length">
          <controlPr defaultSize="0" autoFill="0" autoLine="0" r:id="rId37">
            <anchor moveWithCells="1" sizeWithCells="1">
              <from>
                <xdr:col>4</xdr:col>
                <xdr:colOff>9525</xdr:colOff>
                <xdr:row>13</xdr:row>
                <xdr:rowOff>9525</xdr:rowOff>
              </from>
              <to>
                <xdr:col>6</xdr:col>
                <xdr:colOff>0</xdr:colOff>
                <xdr:row>13</xdr:row>
                <xdr:rowOff>295275</xdr:rowOff>
              </to>
            </anchor>
          </controlPr>
        </control>
      </mc:Choice>
      <mc:Fallback>
        <control shapeId="1090" r:id="rId36" name="Consist_rear_length"/>
      </mc:Fallback>
    </mc:AlternateContent>
    <mc:AlternateContent xmlns:mc="http://schemas.openxmlformats.org/markup-compatibility/2006">
      <mc:Choice Requires="x14">
        <control shapeId="1083" r:id="rId38" name="Traction_cut_off_interface_no">
          <controlPr defaultSize="0" autoLine="0" r:id="rId13">
            <anchor moveWithCells="1" sizeWithCells="1">
              <from>
                <xdr:col>3</xdr:col>
                <xdr:colOff>561975</xdr:colOff>
                <xdr:row>5</xdr:row>
                <xdr:rowOff>19050</xdr:rowOff>
              </from>
              <to>
                <xdr:col>3</xdr:col>
                <xdr:colOff>1200150</xdr:colOff>
                <xdr:row>5</xdr:row>
                <xdr:rowOff>276225</xdr:rowOff>
              </to>
            </anchor>
          </controlPr>
        </control>
      </mc:Choice>
      <mc:Fallback>
        <control shapeId="1083" r:id="rId38" name="Traction_cut_off_interface_no"/>
      </mc:Fallback>
    </mc:AlternateContent>
    <mc:AlternateContent xmlns:mc="http://schemas.openxmlformats.org/markup-compatibility/2006">
      <mc:Choice Requires="x14">
        <control shapeId="1082" r:id="rId39" name="Traction_cut_off_interface_yes">
          <controlPr defaultSize="0" autoLine="0" r:id="rId40">
            <anchor moveWithCells="1" sizeWithCells="1">
              <from>
                <xdr:col>4</xdr:col>
                <xdr:colOff>476250</xdr:colOff>
                <xdr:row>5</xdr:row>
                <xdr:rowOff>19050</xdr:rowOff>
              </from>
              <to>
                <xdr:col>4</xdr:col>
                <xdr:colOff>1114425</xdr:colOff>
                <xdr:row>5</xdr:row>
                <xdr:rowOff>266700</xdr:rowOff>
              </to>
            </anchor>
          </controlPr>
        </control>
      </mc:Choice>
      <mc:Fallback>
        <control shapeId="1082" r:id="rId39" name="Traction_cut_off_interface_yes"/>
      </mc:Fallback>
    </mc:AlternateContent>
    <mc:AlternateContent xmlns:mc="http://schemas.openxmlformats.org/markup-compatibility/2006">
      <mc:Choice Requires="x14">
        <control shapeId="1081" r:id="rId41" name="Service_brake_interface_no">
          <controlPr defaultSize="0" autoLine="0" autoPict="0" r:id="rId13">
            <anchor moveWithCells="1" sizeWithCells="1">
              <from>
                <xdr:col>3</xdr:col>
                <xdr:colOff>561975</xdr:colOff>
                <xdr:row>4</xdr:row>
                <xdr:rowOff>28575</xdr:rowOff>
              </from>
              <to>
                <xdr:col>3</xdr:col>
                <xdr:colOff>1200150</xdr:colOff>
                <xdr:row>4</xdr:row>
                <xdr:rowOff>285750</xdr:rowOff>
              </to>
            </anchor>
          </controlPr>
        </control>
      </mc:Choice>
      <mc:Fallback>
        <control shapeId="1081" r:id="rId41" name="Service_brake_interface_no"/>
      </mc:Fallback>
    </mc:AlternateContent>
    <mc:AlternateContent xmlns:mc="http://schemas.openxmlformats.org/markup-compatibility/2006">
      <mc:Choice Requires="x14">
        <control shapeId="1080" r:id="rId42" name="Service_brake_interface_yes">
          <controlPr defaultSize="0" autoLine="0" r:id="rId43">
            <anchor moveWithCells="1" sizeWithCells="1">
              <from>
                <xdr:col>4</xdr:col>
                <xdr:colOff>476250</xdr:colOff>
                <xdr:row>4</xdr:row>
                <xdr:rowOff>28575</xdr:rowOff>
              </from>
              <to>
                <xdr:col>4</xdr:col>
                <xdr:colOff>1114425</xdr:colOff>
                <xdr:row>4</xdr:row>
                <xdr:rowOff>285750</xdr:rowOff>
              </to>
            </anchor>
          </controlPr>
        </control>
      </mc:Choice>
      <mc:Fallback>
        <control shapeId="1080" r:id="rId42" name="Service_brake_interface_yes"/>
      </mc:Fallback>
    </mc:AlternateContent>
    <mc:AlternateContent xmlns:mc="http://schemas.openxmlformats.org/markup-compatibility/2006">
      <mc:Choice Requires="x14">
        <control shapeId="1079" r:id="rId44" name="Freight_G">
          <controlPr defaultSize="0" autoLine="0" r:id="rId45">
            <anchor moveWithCells="1" sizeWithCells="1">
              <from>
                <xdr:col>5</xdr:col>
                <xdr:colOff>419100</xdr:colOff>
                <xdr:row>2</xdr:row>
                <xdr:rowOff>28575</xdr:rowOff>
              </from>
              <to>
                <xdr:col>5</xdr:col>
                <xdr:colOff>1771650</xdr:colOff>
                <xdr:row>2</xdr:row>
                <xdr:rowOff>304800</xdr:rowOff>
              </to>
            </anchor>
          </controlPr>
        </control>
      </mc:Choice>
      <mc:Fallback>
        <control shapeId="1079" r:id="rId44" name="Freight_G"/>
      </mc:Fallback>
    </mc:AlternateContent>
    <mc:AlternateContent xmlns:mc="http://schemas.openxmlformats.org/markup-compatibility/2006">
      <mc:Choice Requires="x14">
        <control shapeId="1078" r:id="rId46" name="Freight_P">
          <controlPr defaultSize="0" autoLine="0" r:id="rId47">
            <anchor moveWithCells="1" sizeWithCells="1">
              <from>
                <xdr:col>4</xdr:col>
                <xdr:colOff>552450</xdr:colOff>
                <xdr:row>2</xdr:row>
                <xdr:rowOff>28575</xdr:rowOff>
              </from>
              <to>
                <xdr:col>5</xdr:col>
                <xdr:colOff>57150</xdr:colOff>
                <xdr:row>2</xdr:row>
                <xdr:rowOff>314325</xdr:rowOff>
              </to>
            </anchor>
          </controlPr>
        </control>
      </mc:Choice>
      <mc:Fallback>
        <control shapeId="1078" r:id="rId46" name="Freight_P"/>
      </mc:Fallback>
    </mc:AlternateContent>
    <mc:AlternateContent xmlns:mc="http://schemas.openxmlformats.org/markup-compatibility/2006">
      <mc:Choice Requires="x14">
        <control shapeId="1077" r:id="rId48" name="Passenger_P">
          <controlPr defaultSize="0" autoLine="0" r:id="rId49">
            <anchor moveWithCells="1" sizeWithCells="1">
              <from>
                <xdr:col>3</xdr:col>
                <xdr:colOff>571500</xdr:colOff>
                <xdr:row>2</xdr:row>
                <xdr:rowOff>28575</xdr:rowOff>
              </from>
              <to>
                <xdr:col>4</xdr:col>
                <xdr:colOff>133350</xdr:colOff>
                <xdr:row>2</xdr:row>
                <xdr:rowOff>314325</xdr:rowOff>
              </to>
            </anchor>
          </controlPr>
        </control>
      </mc:Choice>
      <mc:Fallback>
        <control shapeId="1077" r:id="rId48" name="Passenger_P"/>
      </mc:Fallback>
    </mc:AlternateContent>
    <mc:AlternateContent xmlns:mc="http://schemas.openxmlformats.org/markup-compatibility/2006">
      <mc:Choice Requires="x14">
        <control shapeId="1035" r:id="rId50" name="Gamma">
          <controlPr defaultSize="0" autoLine="0" autoPict="0" r:id="rId51">
            <anchor moveWithCells="1" sizeWithCells="1">
              <from>
                <xdr:col>3</xdr:col>
                <xdr:colOff>1466850</xdr:colOff>
                <xdr:row>1</xdr:row>
                <xdr:rowOff>19050</xdr:rowOff>
              </from>
              <to>
                <xdr:col>4</xdr:col>
                <xdr:colOff>857250</xdr:colOff>
                <xdr:row>1</xdr:row>
                <xdr:rowOff>276225</xdr:rowOff>
              </to>
            </anchor>
          </controlPr>
        </control>
      </mc:Choice>
      <mc:Fallback>
        <control shapeId="1035" r:id="rId50" name="Gamma"/>
      </mc:Fallback>
    </mc:AlternateContent>
    <mc:AlternateContent xmlns:mc="http://schemas.openxmlformats.org/markup-compatibility/2006">
      <mc:Choice Requires="x14">
        <control shapeId="1034" r:id="rId52" name="Lambda">
          <controlPr defaultSize="0" autoLine="0" r:id="rId53">
            <anchor moveWithCells="1" sizeWithCells="1">
              <from>
                <xdr:col>4</xdr:col>
                <xdr:colOff>1457325</xdr:colOff>
                <xdr:row>1</xdr:row>
                <xdr:rowOff>19050</xdr:rowOff>
              </from>
              <to>
                <xdr:col>5</xdr:col>
                <xdr:colOff>981075</xdr:colOff>
                <xdr:row>1</xdr:row>
                <xdr:rowOff>276225</xdr:rowOff>
              </to>
            </anchor>
          </controlPr>
        </control>
      </mc:Choice>
      <mc:Fallback>
        <control shapeId="1034" r:id="rId52" name="Lambda"/>
      </mc:Fallback>
    </mc:AlternateContent>
    <mc:AlternateContent xmlns:mc="http://schemas.openxmlformats.org/markup-compatibility/2006">
      <mc:Choice Requires="x14">
        <control shapeId="1139" r:id="rId54" name="Engine_vs_train_orient_opp">
          <controlPr defaultSize="0" autoLine="0" r:id="rId55">
            <anchor moveWithCells="1" sizeWithCells="1">
              <from>
                <xdr:col>4</xdr:col>
                <xdr:colOff>466725</xdr:colOff>
                <xdr:row>12</xdr:row>
                <xdr:rowOff>19050</xdr:rowOff>
              </from>
              <to>
                <xdr:col>4</xdr:col>
                <xdr:colOff>1466850</xdr:colOff>
                <xdr:row>12</xdr:row>
                <xdr:rowOff>285750</xdr:rowOff>
              </to>
            </anchor>
          </controlPr>
        </control>
      </mc:Choice>
      <mc:Fallback>
        <control shapeId="1139" r:id="rId54" name="Engine_vs_train_orient_opp"/>
      </mc:Fallback>
    </mc:AlternateContent>
    <mc:AlternateContent xmlns:mc="http://schemas.openxmlformats.org/markup-compatibility/2006">
      <mc:Choice Requires="x14">
        <control shapeId="1140" r:id="rId56" name="ScrollBar1">
          <controlPr defaultSize="0" autoFill="0" autoLine="0" r:id="rId57">
            <anchor moveWithCells="1" sizeWithCells="1">
              <from>
                <xdr:col>4</xdr:col>
                <xdr:colOff>9525</xdr:colOff>
                <xdr:row>14</xdr:row>
                <xdr:rowOff>0</xdr:rowOff>
              </from>
              <to>
                <xdr:col>6</xdr:col>
                <xdr:colOff>0</xdr:colOff>
                <xdr:row>14</xdr:row>
                <xdr:rowOff>0</xdr:rowOff>
              </to>
            </anchor>
          </controlPr>
        </control>
      </mc:Choice>
      <mc:Fallback>
        <control shapeId="1140" r:id="rId56" name="ScrollBar1"/>
      </mc:Fallback>
    </mc:AlternateContent>
    <mc:AlternateContent xmlns:mc="http://schemas.openxmlformats.org/markup-compatibility/2006">
      <mc:Choice Requires="x14">
        <control shapeId="1142" r:id="rId58" name="Engine_vs_train_orient_same">
          <controlPr defaultSize="0" autoLine="0" r:id="rId59">
            <anchor moveWithCells="1" sizeWithCells="1">
              <from>
                <xdr:col>3</xdr:col>
                <xdr:colOff>561975</xdr:colOff>
                <xdr:row>12</xdr:row>
                <xdr:rowOff>19050</xdr:rowOff>
              </from>
              <to>
                <xdr:col>3</xdr:col>
                <xdr:colOff>1143000</xdr:colOff>
                <xdr:row>12</xdr:row>
                <xdr:rowOff>285750</xdr:rowOff>
              </to>
            </anchor>
          </controlPr>
        </control>
      </mc:Choice>
      <mc:Fallback>
        <control shapeId="1142" r:id="rId58" name="Engine_vs_train_orient_sam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6091"/>
  <sheetViews>
    <sheetView showGridLines="0" topLeftCell="A4988" zoomScaleNormal="100" workbookViewId="0">
      <selection activeCell="B3" sqref="B3:C3"/>
    </sheetView>
  </sheetViews>
  <sheetFormatPr baseColWidth="10" defaultColWidth="9" defaultRowHeight="15" x14ac:dyDescent="0.25"/>
  <cols>
    <col min="1" max="1" width="19.5703125" customWidth="1"/>
    <col min="2" max="2" width="17" customWidth="1"/>
    <col min="3" max="3" width="14.7109375" customWidth="1"/>
    <col min="4" max="4" width="22.5703125" customWidth="1"/>
    <col min="5" max="5" width="19.140625" customWidth="1"/>
    <col min="6" max="6" width="21.28515625" customWidth="1"/>
    <col min="7" max="7" width="21.5703125" customWidth="1"/>
    <col min="8" max="8" width="21.7109375" hidden="1" customWidth="1"/>
    <col min="9" max="9" width="21.5703125" customWidth="1"/>
    <col min="10" max="10" width="22.7109375" customWidth="1"/>
    <col min="11" max="11" width="32" customWidth="1"/>
    <col min="12" max="12" width="14.140625" customWidth="1"/>
    <col min="15" max="16" width="9" customWidth="1"/>
  </cols>
  <sheetData>
    <row r="1" spans="1:16" ht="28.5" customHeight="1" x14ac:dyDescent="0.25">
      <c r="A1" s="61" t="s">
        <v>131</v>
      </c>
      <c r="B1" s="232"/>
      <c r="C1" s="233"/>
      <c r="D1" s="181" t="s">
        <v>191</v>
      </c>
      <c r="E1" s="179">
        <v>0</v>
      </c>
      <c r="F1" s="111" t="s">
        <v>201</v>
      </c>
      <c r="G1" s="112" t="s">
        <v>174</v>
      </c>
      <c r="H1" s="126" t="s">
        <v>202</v>
      </c>
      <c r="I1" s="230" t="s">
        <v>175</v>
      </c>
      <c r="J1" s="231"/>
      <c r="N1" s="7"/>
    </row>
    <row r="2" spans="1:16" ht="28.5" customHeight="1" x14ac:dyDescent="0.25">
      <c r="A2" s="62" t="s">
        <v>67</v>
      </c>
      <c r="B2" s="234">
        <v>40</v>
      </c>
      <c r="C2" s="235"/>
      <c r="D2" s="182" t="s">
        <v>173</v>
      </c>
      <c r="E2" s="180">
        <v>0</v>
      </c>
      <c r="F2" s="58">
        <v>0</v>
      </c>
      <c r="G2" s="80">
        <v>0</v>
      </c>
      <c r="H2" s="124">
        <f t="shared" ref="H2:H31" si="0">IF($F2="","",$B$3-$F2)</f>
        <v>6000</v>
      </c>
      <c r="I2" s="59" t="s">
        <v>75</v>
      </c>
      <c r="J2" s="125" t="s">
        <v>139</v>
      </c>
      <c r="N2" s="7"/>
      <c r="O2">
        <f>$H2</f>
        <v>6000</v>
      </c>
      <c r="P2">
        <v>0</v>
      </c>
    </row>
    <row r="3" spans="1:16" ht="30" customHeight="1" thickBot="1" x14ac:dyDescent="0.3">
      <c r="A3" s="63" t="s">
        <v>192</v>
      </c>
      <c r="B3" s="236">
        <v>6000</v>
      </c>
      <c r="C3" s="237"/>
      <c r="D3" s="183"/>
      <c r="E3" s="178"/>
      <c r="F3" s="79">
        <v>2000</v>
      </c>
      <c r="G3" s="80">
        <v>0</v>
      </c>
      <c r="H3" s="124">
        <f t="shared" si="0"/>
        <v>4000</v>
      </c>
      <c r="I3" s="58">
        <v>0</v>
      </c>
      <c r="J3" s="127">
        <v>0</v>
      </c>
      <c r="N3" s="7"/>
      <c r="O3">
        <f t="shared" ref="O3:O31" si="1">IF($F3="",$O2,$H3)</f>
        <v>4000</v>
      </c>
      <c r="P3">
        <v>0</v>
      </c>
    </row>
    <row r="4" spans="1:16" ht="28.5" customHeight="1" thickBot="1" x14ac:dyDescent="0.3">
      <c r="A4" s="106" t="s">
        <v>183</v>
      </c>
      <c r="B4" s="228">
        <v>160</v>
      </c>
      <c r="C4" s="229"/>
      <c r="D4" s="7"/>
      <c r="E4" s="7"/>
      <c r="F4" s="79">
        <v>3000</v>
      </c>
      <c r="G4" s="80">
        <v>0</v>
      </c>
      <c r="H4" s="124">
        <f t="shared" si="0"/>
        <v>3000</v>
      </c>
      <c r="I4" s="154">
        <v>2000</v>
      </c>
      <c r="J4" s="70">
        <f>IF(J3="","",J3)</f>
        <v>0</v>
      </c>
      <c r="N4" s="7"/>
      <c r="O4">
        <f t="shared" si="1"/>
        <v>3000</v>
      </c>
      <c r="P4">
        <v>0</v>
      </c>
    </row>
    <row r="5" spans="1:16" ht="28.5" customHeight="1" x14ac:dyDescent="0.25">
      <c r="A5" s="225" t="s">
        <v>176</v>
      </c>
      <c r="B5" s="226"/>
      <c r="C5" s="227"/>
      <c r="D5" s="7"/>
      <c r="E5" s="7"/>
      <c r="F5" s="79">
        <v>4000</v>
      </c>
      <c r="G5" s="80">
        <v>0</v>
      </c>
      <c r="H5" s="124">
        <f t="shared" si="0"/>
        <v>2000</v>
      </c>
      <c r="I5" s="58">
        <f>IF(J5="","",I4)</f>
        <v>2000</v>
      </c>
      <c r="J5" s="127">
        <v>-5</v>
      </c>
      <c r="O5">
        <f t="shared" si="1"/>
        <v>2000</v>
      </c>
      <c r="P5">
        <v>0</v>
      </c>
    </row>
    <row r="6" spans="1:16" ht="28.5" customHeight="1" x14ac:dyDescent="0.25">
      <c r="A6" s="62" t="s">
        <v>177</v>
      </c>
      <c r="B6" s="186">
        <v>2000</v>
      </c>
      <c r="C6" s="64"/>
      <c r="D6" s="7"/>
      <c r="E6" s="7"/>
      <c r="F6" s="79"/>
      <c r="G6" s="80"/>
      <c r="H6" s="124" t="str">
        <f t="shared" si="0"/>
        <v/>
      </c>
      <c r="I6" s="154">
        <v>4000</v>
      </c>
      <c r="J6" s="5">
        <f>IF(J5="","",J5)</f>
        <v>-5</v>
      </c>
      <c r="O6">
        <f t="shared" si="1"/>
        <v>2000</v>
      </c>
      <c r="P6">
        <v>0</v>
      </c>
    </row>
    <row r="7" spans="1:16" ht="28.5" customHeight="1" thickBot="1" x14ac:dyDescent="0.3">
      <c r="A7" s="63" t="s">
        <v>178</v>
      </c>
      <c r="B7" s="185"/>
      <c r="C7" s="66"/>
      <c r="D7" s="7"/>
      <c r="F7" s="79"/>
      <c r="G7" s="80"/>
      <c r="H7" s="124" t="str">
        <f t="shared" si="0"/>
        <v/>
      </c>
      <c r="I7" s="58">
        <f>IF(J7="","",I6)</f>
        <v>4000</v>
      </c>
      <c r="J7" s="157">
        <v>10</v>
      </c>
      <c r="O7">
        <f t="shared" si="1"/>
        <v>2000</v>
      </c>
      <c r="P7">
        <v>0</v>
      </c>
    </row>
    <row r="8" spans="1:16" ht="28.5" customHeight="1" x14ac:dyDescent="0.25">
      <c r="A8" s="225" t="s">
        <v>182</v>
      </c>
      <c r="B8" s="226"/>
      <c r="C8" s="227"/>
      <c r="D8" s="7"/>
      <c r="F8" s="79"/>
      <c r="G8" s="80"/>
      <c r="H8" s="124" t="str">
        <f t="shared" si="0"/>
        <v/>
      </c>
      <c r="I8" s="188">
        <v>6055</v>
      </c>
      <c r="J8" s="70">
        <f>IF(J7="","",J7)</f>
        <v>10</v>
      </c>
      <c r="O8">
        <f t="shared" si="1"/>
        <v>2000</v>
      </c>
      <c r="P8">
        <v>0</v>
      </c>
    </row>
    <row r="9" spans="1:16" ht="28.5" customHeight="1" x14ac:dyDescent="0.25">
      <c r="A9" s="62" t="s">
        <v>179</v>
      </c>
      <c r="B9" s="153">
        <v>4500</v>
      </c>
      <c r="C9" s="64"/>
      <c r="D9" s="7"/>
      <c r="E9" s="7"/>
      <c r="F9" s="79"/>
      <c r="G9" s="80"/>
      <c r="H9" s="124" t="str">
        <f t="shared" si="0"/>
        <v/>
      </c>
      <c r="I9" s="58" t="str">
        <f>IF(J9="","",I8)</f>
        <v/>
      </c>
      <c r="J9" s="127"/>
      <c r="O9">
        <f t="shared" si="1"/>
        <v>2000</v>
      </c>
      <c r="P9">
        <v>0</v>
      </c>
    </row>
    <row r="10" spans="1:16" ht="28.5" customHeight="1" thickBot="1" x14ac:dyDescent="0.3">
      <c r="A10" s="63" t="s">
        <v>180</v>
      </c>
      <c r="B10" s="153">
        <v>6500</v>
      </c>
      <c r="C10" s="65"/>
      <c r="D10" s="7"/>
      <c r="E10" s="7"/>
      <c r="F10" s="79"/>
      <c r="G10" s="80"/>
      <c r="H10" s="124" t="str">
        <f t="shared" si="0"/>
        <v/>
      </c>
      <c r="I10" s="154"/>
      <c r="J10" s="70" t="str">
        <f>IF(J9="","",J9)</f>
        <v/>
      </c>
      <c r="O10">
        <f t="shared" si="1"/>
        <v>2000</v>
      </c>
      <c r="P10">
        <v>0</v>
      </c>
    </row>
    <row r="11" spans="1:16" ht="28.5" customHeight="1" x14ac:dyDescent="0.25">
      <c r="A11" s="7"/>
      <c r="B11" s="12"/>
      <c r="C11" s="7"/>
      <c r="D11" s="7"/>
      <c r="E11" s="7"/>
      <c r="F11" s="79"/>
      <c r="G11" s="80"/>
      <c r="H11" s="124" t="str">
        <f t="shared" si="0"/>
        <v/>
      </c>
      <c r="I11" s="58" t="str">
        <f>IF(J11="","",I10)</f>
        <v/>
      </c>
      <c r="J11" s="127"/>
      <c r="O11">
        <f t="shared" si="1"/>
        <v>2000</v>
      </c>
      <c r="P11">
        <v>0</v>
      </c>
    </row>
    <row r="12" spans="1:16" ht="28.5" customHeight="1" x14ac:dyDescent="0.25">
      <c r="E12" s="7"/>
      <c r="F12" s="79"/>
      <c r="G12" s="80"/>
      <c r="H12" s="124" t="str">
        <f t="shared" si="0"/>
        <v/>
      </c>
      <c r="I12" s="154"/>
      <c r="J12" s="70" t="str">
        <f>IF(J11="","",J11)</f>
        <v/>
      </c>
      <c r="O12">
        <f t="shared" si="1"/>
        <v>2000</v>
      </c>
      <c r="P12">
        <v>0</v>
      </c>
    </row>
    <row r="13" spans="1:16" ht="28.5" customHeight="1" x14ac:dyDescent="0.25">
      <c r="E13" s="7"/>
      <c r="F13" s="79"/>
      <c r="G13" s="80"/>
      <c r="H13" s="124" t="str">
        <f t="shared" si="0"/>
        <v/>
      </c>
      <c r="I13" s="58" t="str">
        <f t="shared" ref="I13:I73" si="2">IF(J13="","",I12)</f>
        <v/>
      </c>
      <c r="J13" s="127"/>
      <c r="K13" s="7"/>
      <c r="L13" s="7"/>
      <c r="M13" s="7"/>
      <c r="O13">
        <f t="shared" si="1"/>
        <v>2000</v>
      </c>
      <c r="P13">
        <v>0</v>
      </c>
    </row>
    <row r="14" spans="1:16" ht="28.5" customHeight="1" x14ac:dyDescent="0.25">
      <c r="E14" s="7"/>
      <c r="F14" s="79"/>
      <c r="G14" s="80"/>
      <c r="H14" s="124" t="str">
        <f t="shared" si="0"/>
        <v/>
      </c>
      <c r="I14" s="154"/>
      <c r="J14" s="70" t="str">
        <f>IF(J13="","",J13)</f>
        <v/>
      </c>
      <c r="K14" s="7"/>
      <c r="L14" s="7"/>
      <c r="O14">
        <f t="shared" si="1"/>
        <v>2000</v>
      </c>
      <c r="P14">
        <v>0</v>
      </c>
    </row>
    <row r="15" spans="1:16" ht="28.5" customHeight="1" x14ac:dyDescent="0.25">
      <c r="E15" s="7"/>
      <c r="F15" s="79"/>
      <c r="G15" s="80"/>
      <c r="H15" s="124" t="str">
        <f t="shared" si="0"/>
        <v/>
      </c>
      <c r="I15" s="58" t="str">
        <f t="shared" si="2"/>
        <v/>
      </c>
      <c r="J15" s="127"/>
      <c r="K15" s="7"/>
      <c r="L15" s="7"/>
      <c r="O15">
        <f t="shared" si="1"/>
        <v>2000</v>
      </c>
      <c r="P15">
        <v>0</v>
      </c>
    </row>
    <row r="16" spans="1:16" ht="28.5" customHeight="1" x14ac:dyDescent="0.25">
      <c r="E16" s="7"/>
      <c r="F16" s="79"/>
      <c r="G16" s="80"/>
      <c r="H16" s="124" t="str">
        <f t="shared" si="0"/>
        <v/>
      </c>
      <c r="I16" s="154"/>
      <c r="J16" s="70" t="str">
        <f>IF(J15="","",J15)</f>
        <v/>
      </c>
      <c r="K16" s="7"/>
      <c r="L16" s="7"/>
      <c r="O16">
        <f t="shared" si="1"/>
        <v>2000</v>
      </c>
      <c r="P16">
        <v>0</v>
      </c>
    </row>
    <row r="17" spans="5:16" ht="28.5" customHeight="1" x14ac:dyDescent="0.25">
      <c r="E17" s="7"/>
      <c r="F17" s="79"/>
      <c r="G17" s="80"/>
      <c r="H17" s="124" t="str">
        <f t="shared" si="0"/>
        <v/>
      </c>
      <c r="I17" s="58" t="str">
        <f t="shared" si="2"/>
        <v/>
      </c>
      <c r="J17" s="127"/>
      <c r="K17" s="7"/>
      <c r="L17" s="7"/>
      <c r="O17">
        <f t="shared" si="1"/>
        <v>2000</v>
      </c>
      <c r="P17">
        <v>0</v>
      </c>
    </row>
    <row r="18" spans="5:16" ht="28.5" customHeight="1" x14ac:dyDescent="0.25">
      <c r="E18" s="7"/>
      <c r="F18" s="79"/>
      <c r="G18" s="80"/>
      <c r="H18" s="124" t="str">
        <f t="shared" si="0"/>
        <v/>
      </c>
      <c r="I18" s="154"/>
      <c r="J18" s="70" t="str">
        <f>IF(J17="","",J17)</f>
        <v/>
      </c>
      <c r="K18" s="7"/>
      <c r="L18" s="7"/>
      <c r="O18">
        <f t="shared" si="1"/>
        <v>2000</v>
      </c>
      <c r="P18">
        <v>0</v>
      </c>
    </row>
    <row r="19" spans="5:16" ht="28.5" customHeight="1" x14ac:dyDescent="0.25">
      <c r="E19" s="7"/>
      <c r="F19" s="79"/>
      <c r="G19" s="80"/>
      <c r="H19" s="124" t="str">
        <f t="shared" si="0"/>
        <v/>
      </c>
      <c r="I19" s="58" t="str">
        <f t="shared" si="2"/>
        <v/>
      </c>
      <c r="J19" s="127"/>
      <c r="K19" s="7"/>
      <c r="L19" s="7"/>
      <c r="O19">
        <f t="shared" si="1"/>
        <v>2000</v>
      </c>
      <c r="P19">
        <v>0</v>
      </c>
    </row>
    <row r="20" spans="5:16" ht="28.5" customHeight="1" x14ac:dyDescent="0.25">
      <c r="E20" s="7"/>
      <c r="F20" s="79"/>
      <c r="G20" s="80"/>
      <c r="H20" s="124" t="str">
        <f t="shared" si="0"/>
        <v/>
      </c>
      <c r="I20" s="154"/>
      <c r="J20" s="70" t="str">
        <f>IF(J19="","",J19)</f>
        <v/>
      </c>
      <c r="K20" s="7"/>
      <c r="L20" s="7"/>
      <c r="O20">
        <f t="shared" si="1"/>
        <v>2000</v>
      </c>
      <c r="P20">
        <v>0</v>
      </c>
    </row>
    <row r="21" spans="5:16" ht="28.5" customHeight="1" x14ac:dyDescent="0.25">
      <c r="E21" s="7"/>
      <c r="F21" s="79"/>
      <c r="G21" s="80"/>
      <c r="H21" s="124" t="str">
        <f t="shared" si="0"/>
        <v/>
      </c>
      <c r="I21" s="58" t="str">
        <f t="shared" si="2"/>
        <v/>
      </c>
      <c r="J21" s="127"/>
      <c r="K21" s="7"/>
      <c r="L21" s="7"/>
      <c r="O21">
        <f t="shared" si="1"/>
        <v>2000</v>
      </c>
      <c r="P21">
        <v>0</v>
      </c>
    </row>
    <row r="22" spans="5:16" ht="28.5" customHeight="1" x14ac:dyDescent="0.25">
      <c r="E22" s="7"/>
      <c r="F22" s="79"/>
      <c r="G22" s="80"/>
      <c r="H22" s="124" t="str">
        <f t="shared" si="0"/>
        <v/>
      </c>
      <c r="I22" s="154"/>
      <c r="J22" s="70" t="str">
        <f>IF(J21="","",J21)</f>
        <v/>
      </c>
      <c r="K22" s="7"/>
      <c r="L22" s="7"/>
      <c r="O22">
        <f t="shared" si="1"/>
        <v>2000</v>
      </c>
      <c r="P22">
        <v>0</v>
      </c>
    </row>
    <row r="23" spans="5:16" ht="28.5" customHeight="1" x14ac:dyDescent="0.25">
      <c r="E23" s="7"/>
      <c r="F23" s="79"/>
      <c r="G23" s="80"/>
      <c r="H23" s="124" t="str">
        <f t="shared" si="0"/>
        <v/>
      </c>
      <c r="I23" s="58" t="str">
        <f t="shared" si="2"/>
        <v/>
      </c>
      <c r="J23" s="127"/>
      <c r="K23" s="7"/>
      <c r="L23" s="7"/>
      <c r="O23">
        <f t="shared" si="1"/>
        <v>2000</v>
      </c>
      <c r="P23">
        <v>0</v>
      </c>
    </row>
    <row r="24" spans="5:16" ht="28.5" customHeight="1" x14ac:dyDescent="0.25">
      <c r="E24" s="7"/>
      <c r="F24" s="79"/>
      <c r="G24" s="80"/>
      <c r="H24" s="124" t="str">
        <f t="shared" si="0"/>
        <v/>
      </c>
      <c r="I24" s="154"/>
      <c r="J24" s="70" t="str">
        <f>IF(J23="","",J23)</f>
        <v/>
      </c>
      <c r="K24" s="7"/>
      <c r="L24" s="7"/>
      <c r="O24">
        <f t="shared" si="1"/>
        <v>2000</v>
      </c>
      <c r="P24">
        <v>0</v>
      </c>
    </row>
    <row r="25" spans="5:16" ht="28.5" customHeight="1" x14ac:dyDescent="0.25">
      <c r="E25" s="7"/>
      <c r="F25" s="79"/>
      <c r="G25" s="80"/>
      <c r="H25" s="124" t="str">
        <f t="shared" si="0"/>
        <v/>
      </c>
      <c r="I25" s="58" t="str">
        <f t="shared" si="2"/>
        <v/>
      </c>
      <c r="J25" s="127"/>
      <c r="K25" s="7"/>
      <c r="L25" s="7"/>
      <c r="O25">
        <f t="shared" si="1"/>
        <v>2000</v>
      </c>
      <c r="P25">
        <v>0</v>
      </c>
    </row>
    <row r="26" spans="5:16" ht="28.5" customHeight="1" x14ac:dyDescent="0.25">
      <c r="E26" s="7"/>
      <c r="F26" s="79"/>
      <c r="G26" s="80"/>
      <c r="H26" s="124" t="str">
        <f t="shared" si="0"/>
        <v/>
      </c>
      <c r="I26" s="154"/>
      <c r="J26" s="70" t="str">
        <f>IF(J25="","",J25)</f>
        <v/>
      </c>
      <c r="K26" s="7"/>
      <c r="L26" s="7"/>
      <c r="O26">
        <f t="shared" si="1"/>
        <v>2000</v>
      </c>
      <c r="P26">
        <v>0</v>
      </c>
    </row>
    <row r="27" spans="5:16" ht="28.5" customHeight="1" x14ac:dyDescent="0.25">
      <c r="E27" s="7"/>
      <c r="F27" s="79"/>
      <c r="G27" s="80"/>
      <c r="H27" s="124" t="str">
        <f t="shared" si="0"/>
        <v/>
      </c>
      <c r="I27" s="58" t="str">
        <f t="shared" si="2"/>
        <v/>
      </c>
      <c r="J27" s="127"/>
      <c r="K27" s="7"/>
      <c r="L27" s="7"/>
      <c r="O27">
        <f t="shared" si="1"/>
        <v>2000</v>
      </c>
      <c r="P27">
        <v>0</v>
      </c>
    </row>
    <row r="28" spans="5:16" ht="28.5" customHeight="1" x14ac:dyDescent="0.25">
      <c r="E28" s="7"/>
      <c r="F28" s="79"/>
      <c r="G28" s="80"/>
      <c r="H28" s="124" t="str">
        <f t="shared" si="0"/>
        <v/>
      </c>
      <c r="I28" s="154"/>
      <c r="J28" s="70" t="str">
        <f>IF(J27="","",J27)</f>
        <v/>
      </c>
      <c r="K28" s="7"/>
      <c r="L28" s="7"/>
      <c r="O28">
        <f t="shared" si="1"/>
        <v>2000</v>
      </c>
      <c r="P28">
        <v>0</v>
      </c>
    </row>
    <row r="29" spans="5:16" ht="28.5" customHeight="1" x14ac:dyDescent="0.25">
      <c r="E29" s="7"/>
      <c r="F29" s="79"/>
      <c r="G29" s="80"/>
      <c r="H29" s="124" t="str">
        <f t="shared" si="0"/>
        <v/>
      </c>
      <c r="I29" s="58" t="str">
        <f t="shared" si="2"/>
        <v/>
      </c>
      <c r="J29" s="127"/>
      <c r="K29" s="7"/>
      <c r="L29" s="7"/>
      <c r="O29">
        <f t="shared" si="1"/>
        <v>2000</v>
      </c>
      <c r="P29">
        <v>0</v>
      </c>
    </row>
    <row r="30" spans="5:16" ht="28.5" customHeight="1" x14ac:dyDescent="0.25">
      <c r="E30" s="7"/>
      <c r="F30" s="79"/>
      <c r="G30" s="80"/>
      <c r="H30" s="124" t="str">
        <f t="shared" si="0"/>
        <v/>
      </c>
      <c r="I30" s="154"/>
      <c r="J30" s="70" t="str">
        <f>IF(J29="","",J29)</f>
        <v/>
      </c>
      <c r="K30" s="7"/>
      <c r="L30" s="7"/>
      <c r="O30">
        <f t="shared" si="1"/>
        <v>2000</v>
      </c>
      <c r="P30">
        <v>0</v>
      </c>
    </row>
    <row r="31" spans="5:16" ht="28.5" customHeight="1" x14ac:dyDescent="0.25">
      <c r="E31" s="7"/>
      <c r="F31" s="79"/>
      <c r="G31" s="80"/>
      <c r="H31" s="124" t="str">
        <f t="shared" si="0"/>
        <v/>
      </c>
      <c r="I31" s="58" t="str">
        <f t="shared" si="2"/>
        <v/>
      </c>
      <c r="J31" s="127"/>
      <c r="K31" s="7"/>
      <c r="L31" s="7"/>
      <c r="O31">
        <f t="shared" si="1"/>
        <v>2000</v>
      </c>
      <c r="P31">
        <v>0</v>
      </c>
    </row>
    <row r="32" spans="5:16" ht="28.5" customHeight="1" x14ac:dyDescent="0.25">
      <c r="E32" s="7"/>
      <c r="F32" s="7"/>
      <c r="G32" s="7"/>
      <c r="H32" s="7"/>
      <c r="I32" s="154"/>
      <c r="J32" s="70" t="str">
        <f>IF(J31="","",J31)</f>
        <v/>
      </c>
      <c r="K32" s="7"/>
      <c r="L32" s="7"/>
    </row>
    <row r="33" spans="1:12" ht="28.5" customHeight="1" x14ac:dyDescent="0.25">
      <c r="E33" s="7"/>
      <c r="F33" s="7"/>
      <c r="G33" s="7"/>
      <c r="H33" s="7"/>
      <c r="I33" s="58" t="str">
        <f t="shared" si="2"/>
        <v/>
      </c>
      <c r="J33" s="127"/>
      <c r="K33" s="7"/>
      <c r="L33" s="7"/>
    </row>
    <row r="34" spans="1:12" ht="28.5" customHeight="1" x14ac:dyDescent="0.25">
      <c r="I34" s="154"/>
      <c r="J34" s="70" t="str">
        <f>IF(J33="","",J33)</f>
        <v/>
      </c>
    </row>
    <row r="35" spans="1:12" ht="28.5" customHeight="1" x14ac:dyDescent="0.25">
      <c r="A35" s="1" t="s">
        <v>75</v>
      </c>
      <c r="B35" s="1" t="s">
        <v>141</v>
      </c>
      <c r="C35" s="21" t="s">
        <v>140</v>
      </c>
      <c r="D35" s="22" t="s">
        <v>77</v>
      </c>
      <c r="E35" s="21" t="s">
        <v>187</v>
      </c>
      <c r="F35" s="1" t="s">
        <v>76</v>
      </c>
      <c r="G35" s="21"/>
      <c r="H35" s="1"/>
      <c r="I35" s="58" t="str">
        <f t="shared" si="2"/>
        <v/>
      </c>
      <c r="J35" s="127"/>
      <c r="K35" s="1"/>
    </row>
    <row r="36" spans="1:12" ht="28.5" customHeight="1" x14ac:dyDescent="0.25">
      <c r="A36">
        <v>0</v>
      </c>
      <c r="B36">
        <v>0</v>
      </c>
      <c r="C36">
        <v>0</v>
      </c>
      <c r="D36">
        <v>0</v>
      </c>
      <c r="I36" s="154"/>
      <c r="J36" s="70" t="str">
        <f>IF(J35="","",J35)</f>
        <v/>
      </c>
    </row>
    <row r="37" spans="1:12" ht="28.5" customHeight="1" x14ac:dyDescent="0.25">
      <c r="A37">
        <v>1</v>
      </c>
      <c r="B37">
        <v>0</v>
      </c>
      <c r="C37">
        <v>0</v>
      </c>
      <c r="D37">
        <v>0</v>
      </c>
      <c r="I37" s="58" t="str">
        <f t="shared" si="2"/>
        <v/>
      </c>
      <c r="J37" s="127"/>
    </row>
    <row r="38" spans="1:12" ht="28.5" customHeight="1" x14ac:dyDescent="0.25">
      <c r="A38">
        <v>2</v>
      </c>
      <c r="B38">
        <v>0</v>
      </c>
      <c r="C38">
        <v>0</v>
      </c>
      <c r="D38">
        <v>0</v>
      </c>
      <c r="I38" s="154"/>
      <c r="J38" s="70" t="str">
        <f>IF(J37="","",J37)</f>
        <v/>
      </c>
    </row>
    <row r="39" spans="1:12" ht="28.5" customHeight="1" x14ac:dyDescent="0.25">
      <c r="A39">
        <v>3</v>
      </c>
      <c r="B39">
        <v>0</v>
      </c>
      <c r="C39">
        <v>0</v>
      </c>
      <c r="D39">
        <v>0</v>
      </c>
      <c r="I39" s="58" t="str">
        <f t="shared" si="2"/>
        <v/>
      </c>
      <c r="J39" s="127"/>
    </row>
    <row r="40" spans="1:12" ht="28.5" customHeight="1" x14ac:dyDescent="0.25">
      <c r="A40">
        <v>4</v>
      </c>
      <c r="B40">
        <v>0</v>
      </c>
      <c r="C40">
        <v>0</v>
      </c>
      <c r="D40">
        <v>0</v>
      </c>
      <c r="I40" s="154"/>
      <c r="J40" s="70" t="str">
        <f>IF(J39="","",J39)</f>
        <v/>
      </c>
    </row>
    <row r="41" spans="1:12" ht="28.5" customHeight="1" x14ac:dyDescent="0.25">
      <c r="A41">
        <v>5</v>
      </c>
      <c r="B41">
        <v>0</v>
      </c>
      <c r="C41">
        <v>0</v>
      </c>
      <c r="D41">
        <v>0</v>
      </c>
      <c r="I41" s="58" t="str">
        <f t="shared" si="2"/>
        <v/>
      </c>
      <c r="J41" s="127"/>
    </row>
    <row r="42" spans="1:12" ht="28.5" customHeight="1" x14ac:dyDescent="0.25">
      <c r="A42">
        <v>6</v>
      </c>
      <c r="B42">
        <v>0</v>
      </c>
      <c r="C42">
        <v>0</v>
      </c>
      <c r="D42">
        <v>0</v>
      </c>
      <c r="I42" s="154"/>
      <c r="J42" s="70" t="str">
        <f>IF(J41="","",J41)</f>
        <v/>
      </c>
    </row>
    <row r="43" spans="1:12" ht="28.5" customHeight="1" x14ac:dyDescent="0.25">
      <c r="A43">
        <v>7</v>
      </c>
      <c r="B43">
        <v>0</v>
      </c>
      <c r="C43">
        <v>0</v>
      </c>
      <c r="D43">
        <v>0</v>
      </c>
      <c r="I43" s="58" t="str">
        <f t="shared" si="2"/>
        <v/>
      </c>
      <c r="J43" s="127"/>
    </row>
    <row r="44" spans="1:12" ht="28.5" customHeight="1" x14ac:dyDescent="0.25">
      <c r="A44">
        <v>8</v>
      </c>
      <c r="B44">
        <v>0</v>
      </c>
      <c r="C44">
        <v>0</v>
      </c>
      <c r="D44">
        <v>0</v>
      </c>
      <c r="I44" s="154"/>
      <c r="J44" s="70" t="str">
        <f>IF(J43="","",J43)</f>
        <v/>
      </c>
    </row>
    <row r="45" spans="1:12" ht="28.5" customHeight="1" x14ac:dyDescent="0.25">
      <c r="A45">
        <v>9</v>
      </c>
      <c r="B45">
        <v>0</v>
      </c>
      <c r="C45">
        <v>0</v>
      </c>
      <c r="D45">
        <v>0</v>
      </c>
      <c r="I45" s="58" t="str">
        <f t="shared" si="2"/>
        <v/>
      </c>
      <c r="J45" s="127"/>
    </row>
    <row r="46" spans="1:12" ht="28.5" customHeight="1" x14ac:dyDescent="0.25">
      <c r="A46">
        <v>10</v>
      </c>
      <c r="B46">
        <v>0</v>
      </c>
      <c r="C46">
        <v>0</v>
      </c>
      <c r="D46">
        <v>0</v>
      </c>
      <c r="I46" s="154"/>
      <c r="J46" s="70" t="str">
        <f>IF(J45="","",J45)</f>
        <v/>
      </c>
    </row>
    <row r="47" spans="1:12" ht="28.5" customHeight="1" x14ac:dyDescent="0.25">
      <c r="A47">
        <v>11</v>
      </c>
      <c r="B47">
        <v>0</v>
      </c>
      <c r="C47">
        <v>0</v>
      </c>
      <c r="D47">
        <v>0</v>
      </c>
      <c r="I47" s="58" t="str">
        <f t="shared" si="2"/>
        <v/>
      </c>
      <c r="J47" s="127"/>
    </row>
    <row r="48" spans="1:12" ht="28.5" customHeight="1" x14ac:dyDescent="0.25">
      <c r="A48">
        <v>12</v>
      </c>
      <c r="B48">
        <v>0</v>
      </c>
      <c r="C48">
        <v>0</v>
      </c>
      <c r="D48">
        <v>0</v>
      </c>
      <c r="I48" s="154"/>
      <c r="J48" s="70" t="str">
        <f>IF(J47="","",J47)</f>
        <v/>
      </c>
    </row>
    <row r="49" spans="1:10" ht="28.5" customHeight="1" x14ac:dyDescent="0.25">
      <c r="A49">
        <v>13</v>
      </c>
      <c r="B49">
        <v>0</v>
      </c>
      <c r="C49">
        <v>0</v>
      </c>
      <c r="D49">
        <v>0</v>
      </c>
      <c r="I49" s="58" t="str">
        <f t="shared" si="2"/>
        <v/>
      </c>
      <c r="J49" s="127"/>
    </row>
    <row r="50" spans="1:10" ht="28.5" customHeight="1" x14ac:dyDescent="0.25">
      <c r="A50">
        <v>14</v>
      </c>
      <c r="B50">
        <v>0</v>
      </c>
      <c r="C50">
        <v>0</v>
      </c>
      <c r="D50">
        <v>0</v>
      </c>
      <c r="I50" s="154"/>
      <c r="J50" s="70" t="str">
        <f>IF(J49="","",J49)</f>
        <v/>
      </c>
    </row>
    <row r="51" spans="1:10" ht="28.5" customHeight="1" x14ac:dyDescent="0.25">
      <c r="A51">
        <v>15</v>
      </c>
      <c r="B51">
        <v>0</v>
      </c>
      <c r="C51">
        <v>0</v>
      </c>
      <c r="D51">
        <v>0</v>
      </c>
      <c r="I51" s="58" t="str">
        <f t="shared" si="2"/>
        <v/>
      </c>
      <c r="J51" s="127"/>
    </row>
    <row r="52" spans="1:10" ht="28.5" customHeight="1" x14ac:dyDescent="0.25">
      <c r="A52">
        <v>16</v>
      </c>
      <c r="B52">
        <v>0</v>
      </c>
      <c r="C52">
        <v>0</v>
      </c>
      <c r="D52">
        <v>0</v>
      </c>
      <c r="I52" s="154"/>
      <c r="J52" s="70" t="str">
        <f>IF(J51="","",J51)</f>
        <v/>
      </c>
    </row>
    <row r="53" spans="1:10" ht="28.5" customHeight="1" x14ac:dyDescent="0.25">
      <c r="A53">
        <v>17</v>
      </c>
      <c r="B53">
        <v>0</v>
      </c>
      <c r="C53">
        <v>0</v>
      </c>
      <c r="D53">
        <v>0</v>
      </c>
      <c r="I53" s="58" t="str">
        <f t="shared" si="2"/>
        <v/>
      </c>
      <c r="J53" s="127"/>
    </row>
    <row r="54" spans="1:10" ht="28.5" customHeight="1" x14ac:dyDescent="0.25">
      <c r="A54">
        <v>18</v>
      </c>
      <c r="B54">
        <v>0</v>
      </c>
      <c r="C54">
        <v>0</v>
      </c>
      <c r="D54">
        <v>0</v>
      </c>
      <c r="I54" s="154"/>
      <c r="J54" s="70" t="str">
        <f>IF(J53="","",J53)</f>
        <v/>
      </c>
    </row>
    <row r="55" spans="1:10" ht="28.5" customHeight="1" x14ac:dyDescent="0.25">
      <c r="A55">
        <v>19</v>
      </c>
      <c r="B55">
        <v>0</v>
      </c>
      <c r="C55">
        <v>0</v>
      </c>
      <c r="D55">
        <v>0</v>
      </c>
      <c r="I55" s="58" t="str">
        <f t="shared" si="2"/>
        <v/>
      </c>
      <c r="J55" s="127"/>
    </row>
    <row r="56" spans="1:10" ht="28.5" customHeight="1" x14ac:dyDescent="0.25">
      <c r="A56">
        <v>20</v>
      </c>
      <c r="B56">
        <v>0</v>
      </c>
      <c r="C56">
        <v>0</v>
      </c>
      <c r="D56">
        <v>0</v>
      </c>
      <c r="I56" s="154"/>
      <c r="J56" s="70" t="str">
        <f>IF(J55="","",J55)</f>
        <v/>
      </c>
    </row>
    <row r="57" spans="1:10" ht="28.5" customHeight="1" x14ac:dyDescent="0.25">
      <c r="A57">
        <v>21</v>
      </c>
      <c r="B57">
        <v>0</v>
      </c>
      <c r="C57">
        <v>0</v>
      </c>
      <c r="D57">
        <v>0</v>
      </c>
      <c r="I57" s="58" t="str">
        <f t="shared" si="2"/>
        <v/>
      </c>
      <c r="J57" s="127"/>
    </row>
    <row r="58" spans="1:10" ht="28.5" customHeight="1" x14ac:dyDescent="0.25">
      <c r="A58">
        <v>22</v>
      </c>
      <c r="B58">
        <v>0</v>
      </c>
      <c r="C58">
        <v>0</v>
      </c>
      <c r="D58">
        <v>0</v>
      </c>
      <c r="I58" s="154"/>
      <c r="J58" s="70" t="str">
        <f>IF(J57="","",J57)</f>
        <v/>
      </c>
    </row>
    <row r="59" spans="1:10" ht="28.5" customHeight="1" x14ac:dyDescent="0.25">
      <c r="A59">
        <v>23</v>
      </c>
      <c r="B59">
        <v>0</v>
      </c>
      <c r="C59">
        <v>0</v>
      </c>
      <c r="D59">
        <v>0</v>
      </c>
      <c r="I59" s="58" t="str">
        <f t="shared" si="2"/>
        <v/>
      </c>
      <c r="J59" s="127"/>
    </row>
    <row r="60" spans="1:10" ht="28.5" customHeight="1" x14ac:dyDescent="0.25">
      <c r="A60">
        <v>24</v>
      </c>
      <c r="B60">
        <v>0</v>
      </c>
      <c r="C60">
        <v>0</v>
      </c>
      <c r="D60">
        <v>0</v>
      </c>
      <c r="I60" s="154"/>
      <c r="J60" s="70" t="str">
        <f>IF(J59="","",J59)</f>
        <v/>
      </c>
    </row>
    <row r="61" spans="1:10" ht="28.5" customHeight="1" x14ac:dyDescent="0.25">
      <c r="A61">
        <v>25</v>
      </c>
      <c r="B61">
        <v>0</v>
      </c>
      <c r="C61">
        <v>0</v>
      </c>
      <c r="D61">
        <v>0</v>
      </c>
      <c r="I61" s="58" t="str">
        <f t="shared" si="2"/>
        <v/>
      </c>
      <c r="J61" s="127"/>
    </row>
    <row r="62" spans="1:10" ht="28.5" customHeight="1" x14ac:dyDescent="0.25">
      <c r="A62">
        <v>26</v>
      </c>
      <c r="B62">
        <v>0</v>
      </c>
      <c r="C62">
        <v>0</v>
      </c>
      <c r="D62">
        <v>0</v>
      </c>
      <c r="I62" s="154"/>
      <c r="J62" s="70" t="str">
        <f>IF(J61="","",J61)</f>
        <v/>
      </c>
    </row>
    <row r="63" spans="1:10" ht="28.5" customHeight="1" x14ac:dyDescent="0.25">
      <c r="A63">
        <v>27</v>
      </c>
      <c r="B63">
        <v>0</v>
      </c>
      <c r="C63">
        <v>0</v>
      </c>
      <c r="D63">
        <v>0</v>
      </c>
      <c r="I63" s="58" t="str">
        <f t="shared" si="2"/>
        <v/>
      </c>
      <c r="J63" s="127"/>
    </row>
    <row r="64" spans="1:10" ht="28.5" customHeight="1" x14ac:dyDescent="0.25">
      <c r="A64">
        <v>28</v>
      </c>
      <c r="B64">
        <v>0</v>
      </c>
      <c r="C64">
        <v>0</v>
      </c>
      <c r="D64">
        <v>0</v>
      </c>
      <c r="I64" s="154"/>
      <c r="J64" s="70" t="str">
        <f>IF(J63="","",J63)</f>
        <v/>
      </c>
    </row>
    <row r="65" spans="1:10" ht="28.5" customHeight="1" x14ac:dyDescent="0.25">
      <c r="A65">
        <v>29</v>
      </c>
      <c r="B65">
        <v>0</v>
      </c>
      <c r="C65">
        <v>0</v>
      </c>
      <c r="D65">
        <v>0</v>
      </c>
      <c r="I65" s="58" t="str">
        <f t="shared" si="2"/>
        <v/>
      </c>
      <c r="J65" s="127"/>
    </row>
    <row r="66" spans="1:10" ht="28.5" customHeight="1" x14ac:dyDescent="0.25">
      <c r="A66">
        <v>30</v>
      </c>
      <c r="B66">
        <v>0</v>
      </c>
      <c r="C66">
        <v>0</v>
      </c>
      <c r="D66">
        <v>0</v>
      </c>
      <c r="I66" s="154"/>
      <c r="J66" s="70" t="str">
        <f>IF(J65="","",J65)</f>
        <v/>
      </c>
    </row>
    <row r="67" spans="1:10" ht="28.5" customHeight="1" x14ac:dyDescent="0.25">
      <c r="A67">
        <v>31</v>
      </c>
      <c r="B67">
        <v>0</v>
      </c>
      <c r="C67">
        <v>0</v>
      </c>
      <c r="D67">
        <v>0</v>
      </c>
      <c r="I67" s="58" t="str">
        <f t="shared" si="2"/>
        <v/>
      </c>
      <c r="J67" s="127"/>
    </row>
    <row r="68" spans="1:10" ht="28.5" customHeight="1" x14ac:dyDescent="0.25">
      <c r="A68">
        <v>32</v>
      </c>
      <c r="B68">
        <v>0</v>
      </c>
      <c r="C68">
        <v>0</v>
      </c>
      <c r="D68">
        <v>0</v>
      </c>
      <c r="I68" s="154"/>
      <c r="J68" s="70" t="str">
        <f>IF(J67="","",J67)</f>
        <v/>
      </c>
    </row>
    <row r="69" spans="1:10" ht="28.5" customHeight="1" x14ac:dyDescent="0.25">
      <c r="A69">
        <v>33</v>
      </c>
      <c r="B69">
        <v>0</v>
      </c>
      <c r="C69">
        <v>0</v>
      </c>
      <c r="D69">
        <v>0</v>
      </c>
      <c r="I69" s="58" t="str">
        <f t="shared" si="2"/>
        <v/>
      </c>
      <c r="J69" s="127"/>
    </row>
    <row r="70" spans="1:10" ht="28.5" customHeight="1" x14ac:dyDescent="0.25">
      <c r="A70">
        <v>34</v>
      </c>
      <c r="B70">
        <v>0</v>
      </c>
      <c r="C70">
        <v>0</v>
      </c>
      <c r="D70">
        <v>0</v>
      </c>
      <c r="I70" s="154"/>
      <c r="J70" s="70" t="str">
        <f>IF(J69="","",J69)</f>
        <v/>
      </c>
    </row>
    <row r="71" spans="1:10" ht="28.5" customHeight="1" x14ac:dyDescent="0.25">
      <c r="A71">
        <v>35</v>
      </c>
      <c r="B71">
        <v>0</v>
      </c>
      <c r="C71">
        <v>0</v>
      </c>
      <c r="D71">
        <v>0</v>
      </c>
      <c r="I71" s="58" t="str">
        <f t="shared" si="2"/>
        <v/>
      </c>
      <c r="J71" s="127"/>
    </row>
    <row r="72" spans="1:10" ht="28.5" customHeight="1" x14ac:dyDescent="0.25">
      <c r="A72">
        <v>36</v>
      </c>
      <c r="B72">
        <v>0</v>
      </c>
      <c r="C72">
        <v>0</v>
      </c>
      <c r="D72">
        <v>0</v>
      </c>
      <c r="I72" s="154"/>
      <c r="J72" s="70" t="str">
        <f>IF(J71="","",J71)</f>
        <v/>
      </c>
    </row>
    <row r="73" spans="1:10" ht="28.5" customHeight="1" x14ac:dyDescent="0.25">
      <c r="A73">
        <v>37</v>
      </c>
      <c r="B73">
        <v>0</v>
      </c>
      <c r="C73">
        <v>0</v>
      </c>
      <c r="D73">
        <v>0</v>
      </c>
      <c r="I73" s="58" t="str">
        <f t="shared" si="2"/>
        <v/>
      </c>
      <c r="J73" s="127"/>
    </row>
    <row r="74" spans="1:10" ht="28.5" customHeight="1" x14ac:dyDescent="0.25">
      <c r="A74">
        <v>38</v>
      </c>
      <c r="B74">
        <v>0</v>
      </c>
      <c r="C74">
        <v>0</v>
      </c>
      <c r="D74">
        <v>0</v>
      </c>
      <c r="I74" s="154"/>
      <c r="J74" s="70" t="str">
        <f>IF(J73="","",J73)</f>
        <v/>
      </c>
    </row>
    <row r="75" spans="1:10" ht="28.5" customHeight="1" x14ac:dyDescent="0.25">
      <c r="A75">
        <v>39</v>
      </c>
      <c r="B75">
        <v>0</v>
      </c>
      <c r="C75">
        <v>0</v>
      </c>
      <c r="D75">
        <v>0</v>
      </c>
      <c r="I75" s="58" t="str">
        <f t="shared" ref="I75:I101" si="3">IF(J75="","",I74)</f>
        <v/>
      </c>
      <c r="J75" s="127"/>
    </row>
    <row r="76" spans="1:10" ht="28.5" customHeight="1" x14ac:dyDescent="0.25">
      <c r="A76">
        <v>40</v>
      </c>
      <c r="B76">
        <v>0</v>
      </c>
      <c r="C76">
        <v>0</v>
      </c>
      <c r="D76">
        <v>0</v>
      </c>
      <c r="I76" s="154"/>
      <c r="J76" s="70" t="str">
        <f>IF(J75="","",J75)</f>
        <v/>
      </c>
    </row>
    <row r="77" spans="1:10" ht="28.5" customHeight="1" x14ac:dyDescent="0.25">
      <c r="A77">
        <v>41</v>
      </c>
      <c r="B77">
        <v>0</v>
      </c>
      <c r="C77">
        <v>0</v>
      </c>
      <c r="D77">
        <v>0</v>
      </c>
      <c r="I77" s="58" t="str">
        <f t="shared" si="3"/>
        <v/>
      </c>
      <c r="J77" s="127"/>
    </row>
    <row r="78" spans="1:10" ht="28.5" customHeight="1" x14ac:dyDescent="0.25">
      <c r="A78">
        <v>42</v>
      </c>
      <c r="B78">
        <v>0</v>
      </c>
      <c r="C78">
        <v>0</v>
      </c>
      <c r="D78">
        <v>0</v>
      </c>
      <c r="I78" s="154"/>
      <c r="J78" s="70" t="str">
        <f>IF(J77="","",J77)</f>
        <v/>
      </c>
    </row>
    <row r="79" spans="1:10" ht="28.5" customHeight="1" x14ac:dyDescent="0.25">
      <c r="A79">
        <v>43</v>
      </c>
      <c r="B79">
        <v>0</v>
      </c>
      <c r="C79">
        <v>0</v>
      </c>
      <c r="D79">
        <v>0</v>
      </c>
      <c r="I79" s="58" t="str">
        <f t="shared" si="3"/>
        <v/>
      </c>
      <c r="J79" s="127"/>
    </row>
    <row r="80" spans="1:10" ht="28.5" customHeight="1" x14ac:dyDescent="0.25">
      <c r="A80">
        <v>44</v>
      </c>
      <c r="B80">
        <v>0</v>
      </c>
      <c r="C80">
        <v>0</v>
      </c>
      <c r="D80">
        <v>0</v>
      </c>
      <c r="I80" s="154"/>
      <c r="J80" s="70" t="str">
        <f>IF(J79="","",J79)</f>
        <v/>
      </c>
    </row>
    <row r="81" spans="1:10" ht="28.5" customHeight="1" x14ac:dyDescent="0.25">
      <c r="A81">
        <v>45</v>
      </c>
      <c r="B81">
        <v>0</v>
      </c>
      <c r="C81">
        <v>0</v>
      </c>
      <c r="D81">
        <v>0</v>
      </c>
      <c r="I81" s="58" t="str">
        <f t="shared" si="3"/>
        <v/>
      </c>
      <c r="J81" s="127"/>
    </row>
    <row r="82" spans="1:10" ht="28.5" customHeight="1" x14ac:dyDescent="0.25">
      <c r="A82">
        <v>46</v>
      </c>
      <c r="B82">
        <v>0</v>
      </c>
      <c r="C82">
        <v>0</v>
      </c>
      <c r="D82">
        <v>0</v>
      </c>
      <c r="I82" s="154"/>
      <c r="J82" s="70" t="str">
        <f>IF(J81="","",J81)</f>
        <v/>
      </c>
    </row>
    <row r="83" spans="1:10" ht="28.5" customHeight="1" x14ac:dyDescent="0.25">
      <c r="A83">
        <v>47</v>
      </c>
      <c r="B83">
        <v>0</v>
      </c>
      <c r="C83">
        <v>0</v>
      </c>
      <c r="D83">
        <v>0</v>
      </c>
      <c r="I83" s="58" t="str">
        <f t="shared" si="3"/>
        <v/>
      </c>
      <c r="J83" s="127"/>
    </row>
    <row r="84" spans="1:10" ht="28.5" customHeight="1" x14ac:dyDescent="0.25">
      <c r="A84">
        <v>48</v>
      </c>
      <c r="B84">
        <v>0</v>
      </c>
      <c r="C84">
        <v>0</v>
      </c>
      <c r="D84">
        <v>0</v>
      </c>
      <c r="I84" s="154"/>
      <c r="J84" s="70" t="str">
        <f>IF(J83="","",J83)</f>
        <v/>
      </c>
    </row>
    <row r="85" spans="1:10" ht="28.5" customHeight="1" x14ac:dyDescent="0.25">
      <c r="A85">
        <v>49</v>
      </c>
      <c r="B85">
        <v>0</v>
      </c>
      <c r="C85">
        <v>0</v>
      </c>
      <c r="D85">
        <v>0</v>
      </c>
      <c r="I85" s="58" t="str">
        <f t="shared" si="3"/>
        <v/>
      </c>
      <c r="J85" s="127"/>
    </row>
    <row r="86" spans="1:10" ht="28.5" customHeight="1" x14ac:dyDescent="0.25">
      <c r="A86">
        <v>50</v>
      </c>
      <c r="B86">
        <v>0</v>
      </c>
      <c r="C86">
        <v>0</v>
      </c>
      <c r="D86">
        <v>0</v>
      </c>
      <c r="I86" s="154"/>
      <c r="J86" s="70" t="str">
        <f>IF(J85="","",J85)</f>
        <v/>
      </c>
    </row>
    <row r="87" spans="1:10" ht="28.5" customHeight="1" x14ac:dyDescent="0.25">
      <c r="A87">
        <v>51</v>
      </c>
      <c r="B87">
        <v>0</v>
      </c>
      <c r="C87">
        <v>0</v>
      </c>
      <c r="D87">
        <v>0</v>
      </c>
      <c r="I87" s="58" t="str">
        <f t="shared" si="3"/>
        <v/>
      </c>
      <c r="J87" s="127"/>
    </row>
    <row r="88" spans="1:10" ht="28.5" customHeight="1" x14ac:dyDescent="0.25">
      <c r="A88">
        <v>52</v>
      </c>
      <c r="B88">
        <v>0</v>
      </c>
      <c r="C88">
        <v>0</v>
      </c>
      <c r="D88">
        <v>0</v>
      </c>
      <c r="I88" s="154"/>
      <c r="J88" s="70" t="str">
        <f>IF(J87="","",J87)</f>
        <v/>
      </c>
    </row>
    <row r="89" spans="1:10" ht="28.5" customHeight="1" x14ac:dyDescent="0.25">
      <c r="A89">
        <v>53</v>
      </c>
      <c r="B89">
        <v>0</v>
      </c>
      <c r="C89">
        <v>0</v>
      </c>
      <c r="D89">
        <v>0</v>
      </c>
      <c r="I89" s="58" t="str">
        <f t="shared" si="3"/>
        <v/>
      </c>
      <c r="J89" s="127"/>
    </row>
    <row r="90" spans="1:10" ht="28.5" customHeight="1" x14ac:dyDescent="0.25">
      <c r="A90">
        <v>54</v>
      </c>
      <c r="B90">
        <v>0</v>
      </c>
      <c r="C90">
        <v>0</v>
      </c>
      <c r="D90">
        <v>0</v>
      </c>
      <c r="I90" s="154"/>
      <c r="J90" s="70" t="str">
        <f>IF(J89="","",J89)</f>
        <v/>
      </c>
    </row>
    <row r="91" spans="1:10" ht="28.5" customHeight="1" x14ac:dyDescent="0.25">
      <c r="A91">
        <v>55</v>
      </c>
      <c r="B91">
        <v>0</v>
      </c>
      <c r="C91">
        <v>0</v>
      </c>
      <c r="D91">
        <v>0</v>
      </c>
      <c r="I91" s="58" t="str">
        <f t="shared" si="3"/>
        <v/>
      </c>
      <c r="J91" s="127"/>
    </row>
    <row r="92" spans="1:10" ht="28.5" customHeight="1" x14ac:dyDescent="0.25">
      <c r="A92">
        <v>56</v>
      </c>
      <c r="B92">
        <v>0</v>
      </c>
      <c r="C92">
        <v>0</v>
      </c>
      <c r="D92">
        <v>0</v>
      </c>
      <c r="I92" s="154"/>
      <c r="J92" s="70" t="str">
        <f>IF(J91="","",J91)</f>
        <v/>
      </c>
    </row>
    <row r="93" spans="1:10" ht="28.5" customHeight="1" x14ac:dyDescent="0.25">
      <c r="A93">
        <v>57</v>
      </c>
      <c r="B93">
        <v>0</v>
      </c>
      <c r="C93">
        <v>0</v>
      </c>
      <c r="D93">
        <v>0</v>
      </c>
      <c r="I93" s="58" t="str">
        <f t="shared" si="3"/>
        <v/>
      </c>
      <c r="J93" s="127"/>
    </row>
    <row r="94" spans="1:10" ht="28.5" customHeight="1" x14ac:dyDescent="0.25">
      <c r="A94">
        <v>58</v>
      </c>
      <c r="B94">
        <v>0</v>
      </c>
      <c r="C94">
        <v>0</v>
      </c>
      <c r="D94">
        <v>0</v>
      </c>
      <c r="I94" s="154"/>
      <c r="J94" s="70" t="str">
        <f>IF(J93="","",J93)</f>
        <v/>
      </c>
    </row>
    <row r="95" spans="1:10" ht="28.5" customHeight="1" x14ac:dyDescent="0.25">
      <c r="A95">
        <v>59</v>
      </c>
      <c r="B95">
        <v>0</v>
      </c>
      <c r="C95">
        <v>0</v>
      </c>
      <c r="D95">
        <v>0</v>
      </c>
      <c r="I95" s="58" t="str">
        <f t="shared" si="3"/>
        <v/>
      </c>
      <c r="J95" s="127"/>
    </row>
    <row r="96" spans="1:10" ht="28.5" customHeight="1" x14ac:dyDescent="0.25">
      <c r="A96">
        <v>60</v>
      </c>
      <c r="B96">
        <v>0</v>
      </c>
      <c r="C96">
        <v>0</v>
      </c>
      <c r="D96">
        <v>0</v>
      </c>
      <c r="I96" s="154"/>
      <c r="J96" s="70" t="str">
        <f>IF(J95="","",J95)</f>
        <v/>
      </c>
    </row>
    <row r="97" spans="1:10" ht="28.5" customHeight="1" x14ac:dyDescent="0.25">
      <c r="A97">
        <v>61</v>
      </c>
      <c r="B97">
        <v>0</v>
      </c>
      <c r="C97">
        <v>0</v>
      </c>
      <c r="D97">
        <v>0</v>
      </c>
      <c r="I97" s="58" t="str">
        <f t="shared" si="3"/>
        <v/>
      </c>
      <c r="J97" s="127"/>
    </row>
    <row r="98" spans="1:10" ht="28.5" customHeight="1" x14ac:dyDescent="0.25">
      <c r="A98">
        <v>62</v>
      </c>
      <c r="B98">
        <v>0</v>
      </c>
      <c r="C98">
        <v>0</v>
      </c>
      <c r="D98">
        <v>0</v>
      </c>
      <c r="I98" s="154"/>
      <c r="J98" s="70" t="str">
        <f>IF(J97="","",J97)</f>
        <v/>
      </c>
    </row>
    <row r="99" spans="1:10" ht="28.5" customHeight="1" x14ac:dyDescent="0.25">
      <c r="A99">
        <v>63</v>
      </c>
      <c r="B99">
        <v>0</v>
      </c>
      <c r="C99">
        <v>0</v>
      </c>
      <c r="D99">
        <v>0</v>
      </c>
      <c r="I99" s="58" t="str">
        <f t="shared" si="3"/>
        <v/>
      </c>
      <c r="J99" s="127"/>
    </row>
    <row r="100" spans="1:10" ht="28.5" customHeight="1" x14ac:dyDescent="0.25">
      <c r="A100">
        <v>64</v>
      </c>
      <c r="B100">
        <v>0</v>
      </c>
      <c r="C100">
        <v>0</v>
      </c>
      <c r="D100">
        <v>0</v>
      </c>
      <c r="I100" s="154"/>
      <c r="J100" s="70" t="str">
        <f>IF(J99="","",J99)</f>
        <v/>
      </c>
    </row>
    <row r="101" spans="1:10" ht="28.5" customHeight="1" x14ac:dyDescent="0.25">
      <c r="A101">
        <v>65</v>
      </c>
      <c r="B101">
        <v>0</v>
      </c>
      <c r="C101">
        <v>0</v>
      </c>
      <c r="D101">
        <v>0</v>
      </c>
      <c r="I101" s="58" t="str">
        <f t="shared" si="3"/>
        <v/>
      </c>
      <c r="J101" s="127"/>
    </row>
    <row r="102" spans="1:10" ht="28.5" customHeight="1" thickBot="1" x14ac:dyDescent="0.3">
      <c r="A102">
        <v>66</v>
      </c>
      <c r="B102">
        <v>0</v>
      </c>
      <c r="C102">
        <v>0</v>
      </c>
      <c r="D102">
        <v>0</v>
      </c>
      <c r="I102" s="154"/>
      <c r="J102" s="128" t="str">
        <f>IF(J101="","",J101)</f>
        <v/>
      </c>
    </row>
    <row r="103" spans="1:10" ht="28.5" customHeight="1" x14ac:dyDescent="0.25">
      <c r="A103">
        <v>67</v>
      </c>
      <c r="B103">
        <v>0</v>
      </c>
      <c r="C103">
        <v>0</v>
      </c>
      <c r="D103">
        <v>0</v>
      </c>
    </row>
    <row r="104" spans="1:10" ht="28.5" customHeight="1" x14ac:dyDescent="0.25">
      <c r="A104">
        <v>68</v>
      </c>
      <c r="B104">
        <v>0</v>
      </c>
      <c r="C104">
        <v>0</v>
      </c>
      <c r="D104">
        <v>0</v>
      </c>
    </row>
    <row r="105" spans="1:10" x14ac:dyDescent="0.25">
      <c r="A105">
        <v>69</v>
      </c>
      <c r="B105">
        <v>0</v>
      </c>
      <c r="C105">
        <v>0</v>
      </c>
      <c r="D105">
        <v>0</v>
      </c>
    </row>
    <row r="106" spans="1:10" x14ac:dyDescent="0.25">
      <c r="A106">
        <v>70</v>
      </c>
      <c r="B106">
        <v>0</v>
      </c>
      <c r="C106">
        <v>0</v>
      </c>
      <c r="D106">
        <v>0</v>
      </c>
    </row>
    <row r="107" spans="1:10" x14ac:dyDescent="0.25">
      <c r="A107">
        <v>71</v>
      </c>
      <c r="B107">
        <v>0</v>
      </c>
      <c r="C107">
        <v>0</v>
      </c>
      <c r="D107">
        <v>0</v>
      </c>
    </row>
    <row r="108" spans="1:10" x14ac:dyDescent="0.25">
      <c r="A108">
        <v>72</v>
      </c>
      <c r="B108">
        <v>0</v>
      </c>
      <c r="C108">
        <v>0</v>
      </c>
      <c r="D108">
        <v>0</v>
      </c>
    </row>
    <row r="109" spans="1:10" x14ac:dyDescent="0.25">
      <c r="A109">
        <v>73</v>
      </c>
      <c r="B109">
        <v>0</v>
      </c>
      <c r="C109">
        <v>0</v>
      </c>
      <c r="D109">
        <v>0</v>
      </c>
    </row>
    <row r="110" spans="1:10" x14ac:dyDescent="0.25">
      <c r="A110">
        <v>74</v>
      </c>
      <c r="B110">
        <v>0</v>
      </c>
      <c r="C110">
        <v>0</v>
      </c>
      <c r="D110">
        <v>0</v>
      </c>
    </row>
    <row r="111" spans="1:10" x14ac:dyDescent="0.25">
      <c r="A111">
        <v>75</v>
      </c>
      <c r="B111">
        <v>0</v>
      </c>
      <c r="C111">
        <v>0</v>
      </c>
      <c r="D111">
        <v>0</v>
      </c>
    </row>
    <row r="112" spans="1:10" x14ac:dyDescent="0.25">
      <c r="A112">
        <v>76</v>
      </c>
      <c r="B112">
        <v>0</v>
      </c>
      <c r="C112">
        <v>0</v>
      </c>
      <c r="D112">
        <v>0</v>
      </c>
    </row>
    <row r="113" spans="1:4" x14ac:dyDescent="0.25">
      <c r="A113">
        <v>77</v>
      </c>
      <c r="B113">
        <v>0</v>
      </c>
      <c r="C113">
        <v>0</v>
      </c>
      <c r="D113">
        <v>0</v>
      </c>
    </row>
    <row r="114" spans="1:4" x14ac:dyDescent="0.25">
      <c r="A114">
        <v>78</v>
      </c>
      <c r="B114">
        <v>0</v>
      </c>
      <c r="C114">
        <v>0</v>
      </c>
      <c r="D114">
        <v>0</v>
      </c>
    </row>
    <row r="115" spans="1:4" x14ac:dyDescent="0.25">
      <c r="A115">
        <v>79</v>
      </c>
      <c r="B115">
        <v>0</v>
      </c>
      <c r="C115">
        <v>0</v>
      </c>
      <c r="D115">
        <v>0</v>
      </c>
    </row>
    <row r="116" spans="1:4" x14ac:dyDescent="0.25">
      <c r="A116">
        <v>80</v>
      </c>
      <c r="B116">
        <v>0</v>
      </c>
      <c r="C116">
        <v>0</v>
      </c>
      <c r="D116">
        <v>0</v>
      </c>
    </row>
    <row r="117" spans="1:4" x14ac:dyDescent="0.25">
      <c r="A117">
        <v>81</v>
      </c>
      <c r="B117">
        <v>0</v>
      </c>
      <c r="C117">
        <v>0</v>
      </c>
      <c r="D117">
        <v>0</v>
      </c>
    </row>
    <row r="118" spans="1:4" x14ac:dyDescent="0.25">
      <c r="A118">
        <v>82</v>
      </c>
      <c r="B118">
        <v>0</v>
      </c>
      <c r="C118">
        <v>0</v>
      </c>
      <c r="D118">
        <v>0</v>
      </c>
    </row>
    <row r="119" spans="1:4" x14ac:dyDescent="0.25">
      <c r="A119">
        <v>83</v>
      </c>
      <c r="B119">
        <v>0</v>
      </c>
      <c r="C119">
        <v>0</v>
      </c>
      <c r="D119">
        <v>0</v>
      </c>
    </row>
    <row r="120" spans="1:4" x14ac:dyDescent="0.25">
      <c r="A120">
        <v>84</v>
      </c>
      <c r="B120">
        <v>0</v>
      </c>
      <c r="C120">
        <v>0</v>
      </c>
      <c r="D120">
        <v>0</v>
      </c>
    </row>
    <row r="121" spans="1:4" x14ac:dyDescent="0.25">
      <c r="A121">
        <v>85</v>
      </c>
      <c r="B121">
        <v>0</v>
      </c>
      <c r="C121">
        <v>0</v>
      </c>
      <c r="D121">
        <v>0</v>
      </c>
    </row>
    <row r="122" spans="1:4" x14ac:dyDescent="0.25">
      <c r="A122">
        <v>86</v>
      </c>
      <c r="B122">
        <v>0</v>
      </c>
      <c r="C122">
        <v>0</v>
      </c>
      <c r="D122">
        <v>0</v>
      </c>
    </row>
    <row r="123" spans="1:4" x14ac:dyDescent="0.25">
      <c r="A123">
        <v>87</v>
      </c>
      <c r="B123">
        <v>0</v>
      </c>
      <c r="C123">
        <v>0</v>
      </c>
      <c r="D123">
        <v>0</v>
      </c>
    </row>
    <row r="124" spans="1:4" x14ac:dyDescent="0.25">
      <c r="A124">
        <v>88</v>
      </c>
      <c r="B124">
        <v>0</v>
      </c>
      <c r="C124">
        <v>0</v>
      </c>
      <c r="D124">
        <v>0</v>
      </c>
    </row>
    <row r="125" spans="1:4" x14ac:dyDescent="0.25">
      <c r="A125">
        <v>89</v>
      </c>
      <c r="B125">
        <v>0</v>
      </c>
      <c r="C125">
        <v>0</v>
      </c>
      <c r="D125">
        <v>0</v>
      </c>
    </row>
    <row r="126" spans="1:4" x14ac:dyDescent="0.25">
      <c r="A126">
        <v>90</v>
      </c>
      <c r="B126">
        <v>0</v>
      </c>
      <c r="C126">
        <v>0</v>
      </c>
      <c r="D126">
        <v>0</v>
      </c>
    </row>
    <row r="127" spans="1:4" x14ac:dyDescent="0.25">
      <c r="A127">
        <v>91</v>
      </c>
      <c r="B127">
        <v>0</v>
      </c>
      <c r="C127">
        <v>0</v>
      </c>
      <c r="D127">
        <v>0</v>
      </c>
    </row>
    <row r="128" spans="1:4" x14ac:dyDescent="0.25">
      <c r="A128">
        <v>92</v>
      </c>
      <c r="B128">
        <v>0</v>
      </c>
      <c r="C128">
        <v>0</v>
      </c>
      <c r="D128">
        <v>0</v>
      </c>
    </row>
    <row r="129" spans="1:4" x14ac:dyDescent="0.25">
      <c r="A129">
        <v>93</v>
      </c>
      <c r="B129">
        <v>0</v>
      </c>
      <c r="C129">
        <v>0</v>
      </c>
      <c r="D129">
        <v>0</v>
      </c>
    </row>
    <row r="130" spans="1:4" x14ac:dyDescent="0.25">
      <c r="A130">
        <v>94</v>
      </c>
      <c r="B130">
        <v>0</v>
      </c>
      <c r="C130">
        <v>0</v>
      </c>
      <c r="D130">
        <v>0</v>
      </c>
    </row>
    <row r="131" spans="1:4" x14ac:dyDescent="0.25">
      <c r="A131">
        <v>95</v>
      </c>
      <c r="B131">
        <v>0</v>
      </c>
      <c r="C131">
        <v>0</v>
      </c>
      <c r="D131">
        <v>0</v>
      </c>
    </row>
    <row r="132" spans="1:4" x14ac:dyDescent="0.25">
      <c r="A132">
        <v>96</v>
      </c>
      <c r="B132">
        <v>0</v>
      </c>
      <c r="C132">
        <v>0</v>
      </c>
      <c r="D132">
        <v>0</v>
      </c>
    </row>
    <row r="133" spans="1:4" x14ac:dyDescent="0.25">
      <c r="A133">
        <v>97</v>
      </c>
      <c r="B133">
        <v>0</v>
      </c>
      <c r="C133">
        <v>0</v>
      </c>
      <c r="D133">
        <v>0</v>
      </c>
    </row>
    <row r="134" spans="1:4" x14ac:dyDescent="0.25">
      <c r="A134">
        <v>98</v>
      </c>
      <c r="B134">
        <v>0</v>
      </c>
      <c r="C134">
        <v>0</v>
      </c>
      <c r="D134">
        <v>0</v>
      </c>
    </row>
    <row r="135" spans="1:4" x14ac:dyDescent="0.25">
      <c r="A135">
        <v>99</v>
      </c>
      <c r="B135">
        <v>0</v>
      </c>
      <c r="C135">
        <v>0</v>
      </c>
      <c r="D135">
        <v>0</v>
      </c>
    </row>
    <row r="136" spans="1:4" x14ac:dyDescent="0.25">
      <c r="A136">
        <v>100</v>
      </c>
      <c r="B136">
        <v>0</v>
      </c>
      <c r="C136">
        <v>0</v>
      </c>
      <c r="D136">
        <v>0</v>
      </c>
    </row>
    <row r="137" spans="1:4" x14ac:dyDescent="0.25">
      <c r="A137">
        <v>101</v>
      </c>
      <c r="B137">
        <v>0</v>
      </c>
      <c r="C137">
        <v>0</v>
      </c>
      <c r="D137">
        <v>0</v>
      </c>
    </row>
    <row r="138" spans="1:4" x14ac:dyDescent="0.25">
      <c r="A138">
        <v>102</v>
      </c>
      <c r="B138">
        <v>0</v>
      </c>
      <c r="C138">
        <v>0</v>
      </c>
      <c r="D138">
        <v>0</v>
      </c>
    </row>
    <row r="139" spans="1:4" x14ac:dyDescent="0.25">
      <c r="A139">
        <v>103</v>
      </c>
      <c r="B139">
        <v>0</v>
      </c>
      <c r="C139">
        <v>0</v>
      </c>
      <c r="D139">
        <v>0</v>
      </c>
    </row>
    <row r="140" spans="1:4" x14ac:dyDescent="0.25">
      <c r="A140">
        <v>104</v>
      </c>
      <c r="B140">
        <v>0</v>
      </c>
      <c r="C140">
        <v>0</v>
      </c>
      <c r="D140">
        <v>0</v>
      </c>
    </row>
    <row r="141" spans="1:4" x14ac:dyDescent="0.25">
      <c r="A141">
        <v>105</v>
      </c>
      <c r="B141">
        <v>0</v>
      </c>
      <c r="C141">
        <v>0</v>
      </c>
      <c r="D141">
        <v>0</v>
      </c>
    </row>
    <row r="142" spans="1:4" x14ac:dyDescent="0.25">
      <c r="A142">
        <v>106</v>
      </c>
      <c r="B142">
        <v>0</v>
      </c>
      <c r="C142">
        <v>0</v>
      </c>
      <c r="D142">
        <v>0</v>
      </c>
    </row>
    <row r="143" spans="1:4" x14ac:dyDescent="0.25">
      <c r="A143">
        <v>107</v>
      </c>
      <c r="B143">
        <v>0</v>
      </c>
      <c r="C143">
        <v>0</v>
      </c>
      <c r="D143">
        <v>0</v>
      </c>
    </row>
    <row r="144" spans="1:4" x14ac:dyDescent="0.25">
      <c r="A144">
        <v>108</v>
      </c>
      <c r="B144">
        <v>0</v>
      </c>
      <c r="C144">
        <v>0</v>
      </c>
      <c r="D144">
        <v>0</v>
      </c>
    </row>
    <row r="145" spans="1:4" x14ac:dyDescent="0.25">
      <c r="A145">
        <v>109</v>
      </c>
      <c r="B145">
        <v>0</v>
      </c>
      <c r="C145">
        <v>0</v>
      </c>
      <c r="D145">
        <v>0</v>
      </c>
    </row>
    <row r="146" spans="1:4" x14ac:dyDescent="0.25">
      <c r="A146">
        <v>110</v>
      </c>
      <c r="B146">
        <v>0</v>
      </c>
      <c r="C146">
        <v>0</v>
      </c>
      <c r="D146">
        <v>0</v>
      </c>
    </row>
    <row r="147" spans="1:4" x14ac:dyDescent="0.25">
      <c r="A147">
        <v>111</v>
      </c>
      <c r="B147">
        <v>0</v>
      </c>
      <c r="C147">
        <v>0</v>
      </c>
      <c r="D147">
        <v>0</v>
      </c>
    </row>
    <row r="148" spans="1:4" x14ac:dyDescent="0.25">
      <c r="A148">
        <v>112</v>
      </c>
      <c r="B148">
        <v>0</v>
      </c>
      <c r="C148">
        <v>0</v>
      </c>
      <c r="D148">
        <v>0</v>
      </c>
    </row>
    <row r="149" spans="1:4" x14ac:dyDescent="0.25">
      <c r="A149">
        <v>113</v>
      </c>
      <c r="B149">
        <v>0</v>
      </c>
      <c r="C149">
        <v>0</v>
      </c>
      <c r="D149">
        <v>0</v>
      </c>
    </row>
    <row r="150" spans="1:4" x14ac:dyDescent="0.25">
      <c r="A150">
        <v>114</v>
      </c>
      <c r="B150">
        <v>0</v>
      </c>
      <c r="C150">
        <v>0</v>
      </c>
      <c r="D150">
        <v>0</v>
      </c>
    </row>
    <row r="151" spans="1:4" x14ac:dyDescent="0.25">
      <c r="A151">
        <v>115</v>
      </c>
      <c r="B151">
        <v>0</v>
      </c>
      <c r="C151">
        <v>0</v>
      </c>
      <c r="D151">
        <v>0</v>
      </c>
    </row>
    <row r="152" spans="1:4" x14ac:dyDescent="0.25">
      <c r="A152">
        <v>116</v>
      </c>
      <c r="B152">
        <v>0</v>
      </c>
      <c r="C152">
        <v>0</v>
      </c>
      <c r="D152">
        <v>0</v>
      </c>
    </row>
    <row r="153" spans="1:4" x14ac:dyDescent="0.25">
      <c r="A153">
        <v>117</v>
      </c>
      <c r="B153">
        <v>0</v>
      </c>
      <c r="C153">
        <v>0</v>
      </c>
      <c r="D153">
        <v>0</v>
      </c>
    </row>
    <row r="154" spans="1:4" x14ac:dyDescent="0.25">
      <c r="A154">
        <v>118</v>
      </c>
      <c r="B154">
        <v>0</v>
      </c>
      <c r="C154">
        <v>0</v>
      </c>
      <c r="D154">
        <v>0</v>
      </c>
    </row>
    <row r="155" spans="1:4" x14ac:dyDescent="0.25">
      <c r="A155">
        <v>119</v>
      </c>
      <c r="B155">
        <v>0</v>
      </c>
      <c r="C155">
        <v>0</v>
      </c>
      <c r="D155">
        <v>0</v>
      </c>
    </row>
    <row r="156" spans="1:4" x14ac:dyDescent="0.25">
      <c r="A156">
        <v>120</v>
      </c>
      <c r="B156">
        <v>0</v>
      </c>
      <c r="C156">
        <v>0</v>
      </c>
      <c r="D156">
        <v>0</v>
      </c>
    </row>
    <row r="157" spans="1:4" x14ac:dyDescent="0.25">
      <c r="A157">
        <v>121</v>
      </c>
      <c r="B157">
        <v>0</v>
      </c>
      <c r="C157">
        <v>0</v>
      </c>
      <c r="D157">
        <v>0</v>
      </c>
    </row>
    <row r="158" spans="1:4" x14ac:dyDescent="0.25">
      <c r="A158">
        <v>122</v>
      </c>
      <c r="B158">
        <v>0</v>
      </c>
      <c r="C158">
        <v>0</v>
      </c>
      <c r="D158">
        <v>0</v>
      </c>
    </row>
    <row r="159" spans="1:4" x14ac:dyDescent="0.25">
      <c r="A159">
        <v>123</v>
      </c>
      <c r="B159">
        <v>0</v>
      </c>
      <c r="C159">
        <v>0</v>
      </c>
      <c r="D159">
        <v>0</v>
      </c>
    </row>
    <row r="160" spans="1:4" x14ac:dyDescent="0.25">
      <c r="A160">
        <v>124</v>
      </c>
      <c r="B160">
        <v>0</v>
      </c>
      <c r="C160">
        <v>0</v>
      </c>
      <c r="D160">
        <v>0</v>
      </c>
    </row>
    <row r="161" spans="1:4" x14ac:dyDescent="0.25">
      <c r="A161">
        <v>125</v>
      </c>
      <c r="B161">
        <v>0</v>
      </c>
      <c r="C161">
        <v>0</v>
      </c>
      <c r="D161">
        <v>0</v>
      </c>
    </row>
    <row r="162" spans="1:4" x14ac:dyDescent="0.25">
      <c r="A162">
        <v>126</v>
      </c>
      <c r="B162">
        <v>0</v>
      </c>
      <c r="C162">
        <v>0</v>
      </c>
      <c r="D162">
        <v>0</v>
      </c>
    </row>
    <row r="163" spans="1:4" x14ac:dyDescent="0.25">
      <c r="A163">
        <v>127</v>
      </c>
      <c r="B163">
        <v>0</v>
      </c>
      <c r="C163">
        <v>0</v>
      </c>
      <c r="D163">
        <v>0</v>
      </c>
    </row>
    <row r="164" spans="1:4" x14ac:dyDescent="0.25">
      <c r="A164">
        <v>128</v>
      </c>
      <c r="B164">
        <v>0</v>
      </c>
      <c r="C164">
        <v>0</v>
      </c>
      <c r="D164">
        <v>0</v>
      </c>
    </row>
    <row r="165" spans="1:4" x14ac:dyDescent="0.25">
      <c r="A165">
        <v>129</v>
      </c>
      <c r="B165">
        <v>0</v>
      </c>
      <c r="C165">
        <v>0</v>
      </c>
      <c r="D165">
        <v>0</v>
      </c>
    </row>
    <row r="166" spans="1:4" x14ac:dyDescent="0.25">
      <c r="A166">
        <v>130</v>
      </c>
      <c r="B166">
        <v>0</v>
      </c>
      <c r="C166">
        <v>0</v>
      </c>
      <c r="D166">
        <v>0</v>
      </c>
    </row>
    <row r="167" spans="1:4" x14ac:dyDescent="0.25">
      <c r="A167">
        <v>131</v>
      </c>
      <c r="B167">
        <v>0</v>
      </c>
      <c r="C167">
        <v>0</v>
      </c>
      <c r="D167">
        <v>0</v>
      </c>
    </row>
    <row r="168" spans="1:4" x14ac:dyDescent="0.25">
      <c r="A168">
        <v>132</v>
      </c>
      <c r="B168">
        <v>0</v>
      </c>
      <c r="C168">
        <v>0</v>
      </c>
      <c r="D168">
        <v>0</v>
      </c>
    </row>
    <row r="169" spans="1:4" x14ac:dyDescent="0.25">
      <c r="A169">
        <v>133</v>
      </c>
      <c r="B169">
        <v>0</v>
      </c>
      <c r="C169">
        <v>0</v>
      </c>
      <c r="D169">
        <v>0</v>
      </c>
    </row>
    <row r="170" spans="1:4" x14ac:dyDescent="0.25">
      <c r="A170">
        <v>134</v>
      </c>
      <c r="B170">
        <v>0</v>
      </c>
      <c r="C170">
        <v>0</v>
      </c>
      <c r="D170">
        <v>0</v>
      </c>
    </row>
    <row r="171" spans="1:4" x14ac:dyDescent="0.25">
      <c r="A171">
        <v>135</v>
      </c>
      <c r="B171">
        <v>0</v>
      </c>
      <c r="C171">
        <v>0</v>
      </c>
      <c r="D171">
        <v>0</v>
      </c>
    </row>
    <row r="172" spans="1:4" x14ac:dyDescent="0.25">
      <c r="A172">
        <v>136</v>
      </c>
      <c r="B172">
        <v>0</v>
      </c>
      <c r="C172">
        <v>0</v>
      </c>
      <c r="D172">
        <v>0</v>
      </c>
    </row>
    <row r="173" spans="1:4" x14ac:dyDescent="0.25">
      <c r="A173">
        <v>137</v>
      </c>
      <c r="B173">
        <v>0</v>
      </c>
      <c r="C173">
        <v>0</v>
      </c>
      <c r="D173">
        <v>0</v>
      </c>
    </row>
    <row r="174" spans="1:4" x14ac:dyDescent="0.25">
      <c r="A174">
        <v>138</v>
      </c>
      <c r="B174">
        <v>0</v>
      </c>
      <c r="C174">
        <v>0</v>
      </c>
      <c r="D174">
        <v>0</v>
      </c>
    </row>
    <row r="175" spans="1:4" x14ac:dyDescent="0.25">
      <c r="A175">
        <v>139</v>
      </c>
      <c r="B175">
        <v>0</v>
      </c>
      <c r="C175">
        <v>0</v>
      </c>
      <c r="D175">
        <v>0</v>
      </c>
    </row>
    <row r="176" spans="1:4" x14ac:dyDescent="0.25">
      <c r="A176">
        <v>140</v>
      </c>
      <c r="B176">
        <v>0</v>
      </c>
      <c r="C176">
        <v>0</v>
      </c>
      <c r="D176">
        <v>0</v>
      </c>
    </row>
    <row r="177" spans="1:4" x14ac:dyDescent="0.25">
      <c r="A177">
        <v>141</v>
      </c>
      <c r="B177">
        <v>0</v>
      </c>
      <c r="C177">
        <v>0</v>
      </c>
      <c r="D177">
        <v>0</v>
      </c>
    </row>
    <row r="178" spans="1:4" x14ac:dyDescent="0.25">
      <c r="A178">
        <v>142</v>
      </c>
      <c r="B178">
        <v>0</v>
      </c>
      <c r="C178">
        <v>0</v>
      </c>
      <c r="D178">
        <v>0</v>
      </c>
    </row>
    <row r="179" spans="1:4" x14ac:dyDescent="0.25">
      <c r="A179">
        <v>143</v>
      </c>
      <c r="B179">
        <v>0</v>
      </c>
      <c r="C179">
        <v>0</v>
      </c>
      <c r="D179">
        <v>0</v>
      </c>
    </row>
    <row r="180" spans="1:4" x14ac:dyDescent="0.25">
      <c r="A180">
        <v>144</v>
      </c>
      <c r="B180">
        <v>0</v>
      </c>
      <c r="C180">
        <v>0</v>
      </c>
      <c r="D180">
        <v>0</v>
      </c>
    </row>
    <row r="181" spans="1:4" x14ac:dyDescent="0.25">
      <c r="A181">
        <v>145</v>
      </c>
      <c r="B181">
        <v>0</v>
      </c>
      <c r="C181">
        <v>0</v>
      </c>
      <c r="D181">
        <v>0</v>
      </c>
    </row>
    <row r="182" spans="1:4" x14ac:dyDescent="0.25">
      <c r="A182">
        <v>146</v>
      </c>
      <c r="B182">
        <v>0</v>
      </c>
      <c r="C182">
        <v>0</v>
      </c>
      <c r="D182">
        <v>0</v>
      </c>
    </row>
    <row r="183" spans="1:4" x14ac:dyDescent="0.25">
      <c r="A183">
        <v>147</v>
      </c>
      <c r="B183">
        <v>0</v>
      </c>
      <c r="C183">
        <v>0</v>
      </c>
      <c r="D183">
        <v>0</v>
      </c>
    </row>
    <row r="184" spans="1:4" x14ac:dyDescent="0.25">
      <c r="A184">
        <v>148</v>
      </c>
      <c r="B184">
        <v>0</v>
      </c>
      <c r="C184">
        <v>0</v>
      </c>
      <c r="D184">
        <v>0</v>
      </c>
    </row>
    <row r="185" spans="1:4" x14ac:dyDescent="0.25">
      <c r="A185">
        <v>149</v>
      </c>
      <c r="B185">
        <v>0</v>
      </c>
      <c r="C185">
        <v>0</v>
      </c>
      <c r="D185">
        <v>0</v>
      </c>
    </row>
    <row r="186" spans="1:4" x14ac:dyDescent="0.25">
      <c r="A186">
        <v>150</v>
      </c>
      <c r="B186">
        <v>0</v>
      </c>
      <c r="C186">
        <v>0</v>
      </c>
      <c r="D186">
        <v>0</v>
      </c>
    </row>
    <row r="187" spans="1:4" x14ac:dyDescent="0.25">
      <c r="A187">
        <v>151</v>
      </c>
      <c r="B187">
        <v>0</v>
      </c>
      <c r="C187">
        <v>0</v>
      </c>
      <c r="D187">
        <v>0</v>
      </c>
    </row>
    <row r="188" spans="1:4" x14ac:dyDescent="0.25">
      <c r="A188">
        <v>152</v>
      </c>
      <c r="B188">
        <v>0</v>
      </c>
      <c r="C188">
        <v>0</v>
      </c>
      <c r="D188">
        <v>0</v>
      </c>
    </row>
    <row r="189" spans="1:4" x14ac:dyDescent="0.25">
      <c r="A189">
        <v>153</v>
      </c>
      <c r="B189">
        <v>0</v>
      </c>
      <c r="C189">
        <v>0</v>
      </c>
      <c r="D189">
        <v>0</v>
      </c>
    </row>
    <row r="190" spans="1:4" x14ac:dyDescent="0.25">
      <c r="A190">
        <v>154</v>
      </c>
      <c r="B190">
        <v>0</v>
      </c>
      <c r="C190">
        <v>0</v>
      </c>
      <c r="D190">
        <v>0</v>
      </c>
    </row>
    <row r="191" spans="1:4" x14ac:dyDescent="0.25">
      <c r="A191">
        <v>155</v>
      </c>
      <c r="B191">
        <v>0</v>
      </c>
      <c r="C191">
        <v>0</v>
      </c>
      <c r="D191">
        <v>0</v>
      </c>
    </row>
    <row r="192" spans="1:4" x14ac:dyDescent="0.25">
      <c r="A192">
        <v>156</v>
      </c>
      <c r="B192">
        <v>0</v>
      </c>
      <c r="C192">
        <v>0</v>
      </c>
      <c r="D192">
        <v>0</v>
      </c>
    </row>
    <row r="193" spans="1:4" x14ac:dyDescent="0.25">
      <c r="A193">
        <v>157</v>
      </c>
      <c r="B193">
        <v>0</v>
      </c>
      <c r="C193">
        <v>0</v>
      </c>
      <c r="D193">
        <v>0</v>
      </c>
    </row>
    <row r="194" spans="1:4" x14ac:dyDescent="0.25">
      <c r="A194">
        <v>158</v>
      </c>
      <c r="B194">
        <v>0</v>
      </c>
      <c r="C194">
        <v>0</v>
      </c>
      <c r="D194">
        <v>0</v>
      </c>
    </row>
    <row r="195" spans="1:4" x14ac:dyDescent="0.25">
      <c r="A195">
        <v>159</v>
      </c>
      <c r="B195">
        <v>0</v>
      </c>
      <c r="C195">
        <v>0</v>
      </c>
      <c r="D195">
        <v>0</v>
      </c>
    </row>
    <row r="196" spans="1:4" x14ac:dyDescent="0.25">
      <c r="A196">
        <v>160</v>
      </c>
      <c r="B196">
        <v>0</v>
      </c>
      <c r="C196">
        <v>0</v>
      </c>
      <c r="D196">
        <v>0</v>
      </c>
    </row>
    <row r="197" spans="1:4" x14ac:dyDescent="0.25">
      <c r="A197">
        <v>161</v>
      </c>
      <c r="B197">
        <v>0</v>
      </c>
      <c r="C197">
        <v>0</v>
      </c>
      <c r="D197">
        <v>0</v>
      </c>
    </row>
    <row r="198" spans="1:4" x14ac:dyDescent="0.25">
      <c r="A198">
        <v>162</v>
      </c>
      <c r="B198">
        <v>0</v>
      </c>
      <c r="C198">
        <v>0</v>
      </c>
      <c r="D198">
        <v>0</v>
      </c>
    </row>
    <row r="199" spans="1:4" x14ac:dyDescent="0.25">
      <c r="A199">
        <v>163</v>
      </c>
      <c r="B199">
        <v>0</v>
      </c>
      <c r="C199">
        <v>0</v>
      </c>
      <c r="D199">
        <v>0</v>
      </c>
    </row>
    <row r="200" spans="1:4" x14ac:dyDescent="0.25">
      <c r="A200">
        <v>164</v>
      </c>
      <c r="B200">
        <v>0</v>
      </c>
      <c r="C200">
        <v>0</v>
      </c>
      <c r="D200">
        <v>0</v>
      </c>
    </row>
    <row r="201" spans="1:4" x14ac:dyDescent="0.25">
      <c r="A201">
        <v>165</v>
      </c>
      <c r="B201">
        <v>0</v>
      </c>
      <c r="C201">
        <v>0</v>
      </c>
      <c r="D201">
        <v>0</v>
      </c>
    </row>
    <row r="202" spans="1:4" x14ac:dyDescent="0.25">
      <c r="A202">
        <v>166</v>
      </c>
      <c r="B202">
        <v>0</v>
      </c>
      <c r="C202">
        <v>0</v>
      </c>
      <c r="D202">
        <v>0</v>
      </c>
    </row>
    <row r="203" spans="1:4" x14ac:dyDescent="0.25">
      <c r="A203">
        <v>167</v>
      </c>
      <c r="B203">
        <v>0</v>
      </c>
      <c r="C203">
        <v>0</v>
      </c>
      <c r="D203">
        <v>0</v>
      </c>
    </row>
    <row r="204" spans="1:4" x14ac:dyDescent="0.25">
      <c r="A204">
        <v>168</v>
      </c>
      <c r="B204">
        <v>0</v>
      </c>
      <c r="C204">
        <v>0</v>
      </c>
      <c r="D204">
        <v>0</v>
      </c>
    </row>
    <row r="205" spans="1:4" x14ac:dyDescent="0.25">
      <c r="A205">
        <v>169</v>
      </c>
      <c r="B205">
        <v>0</v>
      </c>
      <c r="C205">
        <v>0</v>
      </c>
      <c r="D205">
        <v>0</v>
      </c>
    </row>
    <row r="206" spans="1:4" x14ac:dyDescent="0.25">
      <c r="A206">
        <v>170</v>
      </c>
      <c r="B206">
        <v>0</v>
      </c>
      <c r="C206">
        <v>0</v>
      </c>
      <c r="D206">
        <v>0</v>
      </c>
    </row>
    <row r="207" spans="1:4" x14ac:dyDescent="0.25">
      <c r="A207">
        <v>171</v>
      </c>
      <c r="B207">
        <v>0</v>
      </c>
      <c r="C207">
        <v>0</v>
      </c>
      <c r="D207">
        <v>0</v>
      </c>
    </row>
    <row r="208" spans="1:4" x14ac:dyDescent="0.25">
      <c r="A208">
        <v>172</v>
      </c>
      <c r="B208">
        <v>0</v>
      </c>
      <c r="C208">
        <v>0</v>
      </c>
      <c r="D208">
        <v>0</v>
      </c>
    </row>
    <row r="209" spans="1:4" x14ac:dyDescent="0.25">
      <c r="A209">
        <v>173</v>
      </c>
      <c r="B209">
        <v>0</v>
      </c>
      <c r="C209">
        <v>0</v>
      </c>
      <c r="D209">
        <v>0</v>
      </c>
    </row>
    <row r="210" spans="1:4" x14ac:dyDescent="0.25">
      <c r="A210">
        <v>174</v>
      </c>
      <c r="B210">
        <v>0</v>
      </c>
      <c r="C210">
        <v>0</v>
      </c>
      <c r="D210">
        <v>0</v>
      </c>
    </row>
    <row r="211" spans="1:4" x14ac:dyDescent="0.25">
      <c r="A211">
        <v>175</v>
      </c>
      <c r="B211">
        <v>0</v>
      </c>
      <c r="C211">
        <v>0</v>
      </c>
      <c r="D211">
        <v>0</v>
      </c>
    </row>
    <row r="212" spans="1:4" x14ac:dyDescent="0.25">
      <c r="A212">
        <v>176</v>
      </c>
      <c r="B212">
        <v>0</v>
      </c>
      <c r="C212">
        <v>0</v>
      </c>
      <c r="D212">
        <v>0</v>
      </c>
    </row>
    <row r="213" spans="1:4" x14ac:dyDescent="0.25">
      <c r="A213">
        <v>177</v>
      </c>
      <c r="B213">
        <v>0</v>
      </c>
      <c r="C213">
        <v>0</v>
      </c>
      <c r="D213">
        <v>0</v>
      </c>
    </row>
    <row r="214" spans="1:4" x14ac:dyDescent="0.25">
      <c r="A214">
        <v>178</v>
      </c>
      <c r="B214">
        <v>0</v>
      </c>
      <c r="C214">
        <v>0</v>
      </c>
      <c r="D214">
        <v>0</v>
      </c>
    </row>
    <row r="215" spans="1:4" x14ac:dyDescent="0.25">
      <c r="A215">
        <v>179</v>
      </c>
      <c r="B215">
        <v>0</v>
      </c>
      <c r="C215">
        <v>0</v>
      </c>
      <c r="D215">
        <v>0</v>
      </c>
    </row>
    <row r="216" spans="1:4" x14ac:dyDescent="0.25">
      <c r="A216">
        <v>180</v>
      </c>
      <c r="B216">
        <v>0</v>
      </c>
      <c r="C216">
        <v>0</v>
      </c>
      <c r="D216">
        <v>0</v>
      </c>
    </row>
    <row r="217" spans="1:4" x14ac:dyDescent="0.25">
      <c r="A217">
        <v>181</v>
      </c>
      <c r="B217">
        <v>0</v>
      </c>
      <c r="C217">
        <v>0</v>
      </c>
      <c r="D217">
        <v>0</v>
      </c>
    </row>
    <row r="218" spans="1:4" x14ac:dyDescent="0.25">
      <c r="A218">
        <v>182</v>
      </c>
      <c r="B218">
        <v>0</v>
      </c>
      <c r="C218">
        <v>0</v>
      </c>
      <c r="D218">
        <v>0</v>
      </c>
    </row>
    <row r="219" spans="1:4" x14ac:dyDescent="0.25">
      <c r="A219">
        <v>183</v>
      </c>
      <c r="B219">
        <v>0</v>
      </c>
      <c r="C219">
        <v>0</v>
      </c>
      <c r="D219">
        <v>0</v>
      </c>
    </row>
    <row r="220" spans="1:4" x14ac:dyDescent="0.25">
      <c r="A220">
        <v>184</v>
      </c>
      <c r="B220">
        <v>0</v>
      </c>
      <c r="C220">
        <v>0</v>
      </c>
      <c r="D220">
        <v>0</v>
      </c>
    </row>
    <row r="221" spans="1:4" x14ac:dyDescent="0.25">
      <c r="A221">
        <v>185</v>
      </c>
      <c r="B221">
        <v>0</v>
      </c>
      <c r="C221">
        <v>0</v>
      </c>
      <c r="D221">
        <v>0</v>
      </c>
    </row>
    <row r="222" spans="1:4" x14ac:dyDescent="0.25">
      <c r="A222">
        <v>186</v>
      </c>
      <c r="B222">
        <v>0</v>
      </c>
      <c r="C222">
        <v>0</v>
      </c>
      <c r="D222">
        <v>0</v>
      </c>
    </row>
    <row r="223" spans="1:4" x14ac:dyDescent="0.25">
      <c r="A223">
        <v>187</v>
      </c>
      <c r="B223">
        <v>0</v>
      </c>
      <c r="C223">
        <v>0</v>
      </c>
      <c r="D223">
        <v>0</v>
      </c>
    </row>
    <row r="224" spans="1:4" x14ac:dyDescent="0.25">
      <c r="A224">
        <v>188</v>
      </c>
      <c r="B224">
        <v>0</v>
      </c>
      <c r="C224">
        <v>0</v>
      </c>
      <c r="D224">
        <v>0</v>
      </c>
    </row>
    <row r="225" spans="1:4" x14ac:dyDescent="0.25">
      <c r="A225">
        <v>189</v>
      </c>
      <c r="B225">
        <v>0</v>
      </c>
      <c r="C225">
        <v>0</v>
      </c>
      <c r="D225">
        <v>0</v>
      </c>
    </row>
    <row r="226" spans="1:4" x14ac:dyDescent="0.25">
      <c r="A226">
        <v>190</v>
      </c>
      <c r="B226">
        <v>0</v>
      </c>
      <c r="C226">
        <v>0</v>
      </c>
      <c r="D226">
        <v>0</v>
      </c>
    </row>
    <row r="227" spans="1:4" x14ac:dyDescent="0.25">
      <c r="A227">
        <v>191</v>
      </c>
      <c r="B227">
        <v>0</v>
      </c>
      <c r="C227">
        <v>0</v>
      </c>
      <c r="D227">
        <v>0</v>
      </c>
    </row>
    <row r="228" spans="1:4" x14ac:dyDescent="0.25">
      <c r="A228">
        <v>192</v>
      </c>
      <c r="B228">
        <v>0</v>
      </c>
      <c r="C228">
        <v>0</v>
      </c>
      <c r="D228">
        <v>0</v>
      </c>
    </row>
    <row r="229" spans="1:4" x14ac:dyDescent="0.25">
      <c r="A229">
        <v>193</v>
      </c>
      <c r="B229">
        <v>0</v>
      </c>
      <c r="C229">
        <v>0</v>
      </c>
      <c r="D229">
        <v>0</v>
      </c>
    </row>
    <row r="230" spans="1:4" x14ac:dyDescent="0.25">
      <c r="A230">
        <v>194</v>
      </c>
      <c r="B230">
        <v>0</v>
      </c>
      <c r="C230">
        <v>0</v>
      </c>
      <c r="D230">
        <v>0</v>
      </c>
    </row>
    <row r="231" spans="1:4" x14ac:dyDescent="0.25">
      <c r="A231">
        <v>195</v>
      </c>
      <c r="B231">
        <v>0</v>
      </c>
      <c r="C231">
        <v>0</v>
      </c>
      <c r="D231">
        <v>0</v>
      </c>
    </row>
    <row r="232" spans="1:4" x14ac:dyDescent="0.25">
      <c r="A232">
        <v>196</v>
      </c>
      <c r="B232">
        <v>0</v>
      </c>
      <c r="C232">
        <v>0</v>
      </c>
      <c r="D232">
        <v>0</v>
      </c>
    </row>
    <row r="233" spans="1:4" x14ac:dyDescent="0.25">
      <c r="A233">
        <v>197</v>
      </c>
      <c r="B233">
        <v>0</v>
      </c>
      <c r="C233">
        <v>0</v>
      </c>
      <c r="D233">
        <v>0</v>
      </c>
    </row>
    <row r="234" spans="1:4" x14ac:dyDescent="0.25">
      <c r="A234">
        <v>198</v>
      </c>
      <c r="B234">
        <v>0</v>
      </c>
      <c r="C234">
        <v>0</v>
      </c>
      <c r="D234">
        <v>0</v>
      </c>
    </row>
    <row r="235" spans="1:4" x14ac:dyDescent="0.25">
      <c r="A235">
        <v>199</v>
      </c>
      <c r="B235">
        <v>0</v>
      </c>
      <c r="C235">
        <v>0</v>
      </c>
      <c r="D235">
        <v>0</v>
      </c>
    </row>
    <row r="236" spans="1:4" x14ac:dyDescent="0.25">
      <c r="A236">
        <v>200</v>
      </c>
      <c r="B236">
        <v>0</v>
      </c>
      <c r="C236">
        <v>0</v>
      </c>
      <c r="D236">
        <v>0</v>
      </c>
    </row>
    <row r="237" spans="1:4" x14ac:dyDescent="0.25">
      <c r="A237">
        <v>201</v>
      </c>
      <c r="B237">
        <v>0</v>
      </c>
      <c r="C237">
        <v>0</v>
      </c>
      <c r="D237">
        <v>0</v>
      </c>
    </row>
    <row r="238" spans="1:4" x14ac:dyDescent="0.25">
      <c r="A238">
        <v>202</v>
      </c>
      <c r="B238">
        <v>0</v>
      </c>
      <c r="C238">
        <v>0</v>
      </c>
      <c r="D238">
        <v>0</v>
      </c>
    </row>
    <row r="239" spans="1:4" x14ac:dyDescent="0.25">
      <c r="A239">
        <v>203</v>
      </c>
      <c r="B239">
        <v>0</v>
      </c>
      <c r="C239">
        <v>0</v>
      </c>
      <c r="D239">
        <v>0</v>
      </c>
    </row>
    <row r="240" spans="1:4" x14ac:dyDescent="0.25">
      <c r="A240">
        <v>204</v>
      </c>
      <c r="B240">
        <v>0</v>
      </c>
      <c r="C240">
        <v>0</v>
      </c>
      <c r="D240">
        <v>0</v>
      </c>
    </row>
    <row r="241" spans="1:4" x14ac:dyDescent="0.25">
      <c r="A241">
        <v>205</v>
      </c>
      <c r="B241">
        <v>0</v>
      </c>
      <c r="C241">
        <v>0</v>
      </c>
      <c r="D241">
        <v>0</v>
      </c>
    </row>
    <row r="242" spans="1:4" x14ac:dyDescent="0.25">
      <c r="A242">
        <v>206</v>
      </c>
      <c r="B242">
        <v>0</v>
      </c>
      <c r="C242">
        <v>0</v>
      </c>
      <c r="D242">
        <v>0</v>
      </c>
    </row>
    <row r="243" spans="1:4" x14ac:dyDescent="0.25">
      <c r="A243">
        <v>207</v>
      </c>
      <c r="B243">
        <v>0</v>
      </c>
      <c r="C243">
        <v>0</v>
      </c>
      <c r="D243">
        <v>0</v>
      </c>
    </row>
    <row r="244" spans="1:4" x14ac:dyDescent="0.25">
      <c r="A244">
        <v>208</v>
      </c>
      <c r="B244">
        <v>0</v>
      </c>
      <c r="C244">
        <v>0</v>
      </c>
      <c r="D244">
        <v>0</v>
      </c>
    </row>
    <row r="245" spans="1:4" x14ac:dyDescent="0.25">
      <c r="A245">
        <v>209</v>
      </c>
      <c r="B245">
        <v>0</v>
      </c>
      <c r="C245">
        <v>0</v>
      </c>
      <c r="D245">
        <v>0</v>
      </c>
    </row>
    <row r="246" spans="1:4" x14ac:dyDescent="0.25">
      <c r="A246">
        <v>210</v>
      </c>
      <c r="B246">
        <v>0</v>
      </c>
      <c r="C246">
        <v>0</v>
      </c>
      <c r="D246">
        <v>0</v>
      </c>
    </row>
    <row r="247" spans="1:4" x14ac:dyDescent="0.25">
      <c r="A247">
        <v>211</v>
      </c>
      <c r="B247">
        <v>0</v>
      </c>
      <c r="C247">
        <v>0</v>
      </c>
      <c r="D247">
        <v>0</v>
      </c>
    </row>
    <row r="248" spans="1:4" x14ac:dyDescent="0.25">
      <c r="A248">
        <v>212</v>
      </c>
      <c r="B248">
        <v>0</v>
      </c>
      <c r="C248">
        <v>0</v>
      </c>
      <c r="D248">
        <v>0</v>
      </c>
    </row>
    <row r="249" spans="1:4" x14ac:dyDescent="0.25">
      <c r="A249">
        <v>213</v>
      </c>
      <c r="B249">
        <v>0</v>
      </c>
      <c r="C249">
        <v>0</v>
      </c>
      <c r="D249">
        <v>0</v>
      </c>
    </row>
    <row r="250" spans="1:4" x14ac:dyDescent="0.25">
      <c r="A250">
        <v>214</v>
      </c>
      <c r="B250">
        <v>0</v>
      </c>
      <c r="C250">
        <v>0</v>
      </c>
      <c r="D250">
        <v>0</v>
      </c>
    </row>
    <row r="251" spans="1:4" x14ac:dyDescent="0.25">
      <c r="A251">
        <v>215</v>
      </c>
      <c r="B251">
        <v>0</v>
      </c>
      <c r="C251">
        <v>0</v>
      </c>
      <c r="D251">
        <v>0</v>
      </c>
    </row>
    <row r="252" spans="1:4" x14ac:dyDescent="0.25">
      <c r="A252">
        <v>216</v>
      </c>
      <c r="B252">
        <v>0</v>
      </c>
      <c r="C252">
        <v>0</v>
      </c>
      <c r="D252">
        <v>0</v>
      </c>
    </row>
    <row r="253" spans="1:4" x14ac:dyDescent="0.25">
      <c r="A253">
        <v>217</v>
      </c>
      <c r="B253">
        <v>0</v>
      </c>
      <c r="C253">
        <v>0</v>
      </c>
      <c r="D253">
        <v>0</v>
      </c>
    </row>
    <row r="254" spans="1:4" x14ac:dyDescent="0.25">
      <c r="A254">
        <v>218</v>
      </c>
      <c r="B254">
        <v>0</v>
      </c>
      <c r="C254">
        <v>0</v>
      </c>
      <c r="D254">
        <v>0</v>
      </c>
    </row>
    <row r="255" spans="1:4" x14ac:dyDescent="0.25">
      <c r="A255">
        <v>219</v>
      </c>
      <c r="B255">
        <v>0</v>
      </c>
      <c r="C255">
        <v>0</v>
      </c>
      <c r="D255">
        <v>0</v>
      </c>
    </row>
    <row r="256" spans="1:4" x14ac:dyDescent="0.25">
      <c r="A256">
        <v>220</v>
      </c>
      <c r="B256">
        <v>0</v>
      </c>
      <c r="C256">
        <v>0</v>
      </c>
      <c r="D256">
        <v>0</v>
      </c>
    </row>
    <row r="257" spans="1:4" x14ac:dyDescent="0.25">
      <c r="A257">
        <v>221</v>
      </c>
      <c r="B257">
        <v>0</v>
      </c>
      <c r="C257">
        <v>0</v>
      </c>
      <c r="D257">
        <v>0</v>
      </c>
    </row>
    <row r="258" spans="1:4" x14ac:dyDescent="0.25">
      <c r="A258">
        <v>222</v>
      </c>
      <c r="B258">
        <v>0</v>
      </c>
      <c r="C258">
        <v>0</v>
      </c>
      <c r="D258">
        <v>0</v>
      </c>
    </row>
    <row r="259" spans="1:4" x14ac:dyDescent="0.25">
      <c r="A259">
        <v>223</v>
      </c>
      <c r="B259">
        <v>0</v>
      </c>
      <c r="C259">
        <v>0</v>
      </c>
      <c r="D259">
        <v>0</v>
      </c>
    </row>
    <row r="260" spans="1:4" x14ac:dyDescent="0.25">
      <c r="A260">
        <v>224</v>
      </c>
      <c r="B260">
        <v>0</v>
      </c>
      <c r="C260">
        <v>0</v>
      </c>
      <c r="D260">
        <v>0</v>
      </c>
    </row>
    <row r="261" spans="1:4" x14ac:dyDescent="0.25">
      <c r="A261">
        <v>225</v>
      </c>
      <c r="B261">
        <v>0</v>
      </c>
      <c r="C261">
        <v>0</v>
      </c>
      <c r="D261">
        <v>0</v>
      </c>
    </row>
    <row r="262" spans="1:4" x14ac:dyDescent="0.25">
      <c r="A262">
        <v>226</v>
      </c>
      <c r="B262">
        <v>0</v>
      </c>
      <c r="C262">
        <v>0</v>
      </c>
      <c r="D262">
        <v>0</v>
      </c>
    </row>
    <row r="263" spans="1:4" x14ac:dyDescent="0.25">
      <c r="A263">
        <v>227</v>
      </c>
      <c r="B263">
        <v>0</v>
      </c>
      <c r="C263">
        <v>0</v>
      </c>
      <c r="D263">
        <v>0</v>
      </c>
    </row>
    <row r="264" spans="1:4" x14ac:dyDescent="0.25">
      <c r="A264">
        <v>228</v>
      </c>
      <c r="B264">
        <v>0</v>
      </c>
      <c r="C264">
        <v>0</v>
      </c>
      <c r="D264">
        <v>0</v>
      </c>
    </row>
    <row r="265" spans="1:4" x14ac:dyDescent="0.25">
      <c r="A265">
        <v>229</v>
      </c>
      <c r="B265">
        <v>0</v>
      </c>
      <c r="C265">
        <v>0</v>
      </c>
      <c r="D265">
        <v>0</v>
      </c>
    </row>
    <row r="266" spans="1:4" x14ac:dyDescent="0.25">
      <c r="A266">
        <v>230</v>
      </c>
      <c r="B266">
        <v>0</v>
      </c>
      <c r="C266">
        <v>0</v>
      </c>
      <c r="D266">
        <v>0</v>
      </c>
    </row>
    <row r="267" spans="1:4" x14ac:dyDescent="0.25">
      <c r="A267">
        <v>231</v>
      </c>
      <c r="B267">
        <v>0</v>
      </c>
      <c r="C267">
        <v>0</v>
      </c>
      <c r="D267">
        <v>0</v>
      </c>
    </row>
    <row r="268" spans="1:4" x14ac:dyDescent="0.25">
      <c r="A268">
        <v>232</v>
      </c>
      <c r="B268">
        <v>0</v>
      </c>
      <c r="C268">
        <v>0</v>
      </c>
      <c r="D268">
        <v>0</v>
      </c>
    </row>
    <row r="269" spans="1:4" x14ac:dyDescent="0.25">
      <c r="A269">
        <v>233</v>
      </c>
      <c r="B269">
        <v>0</v>
      </c>
      <c r="C269">
        <v>0</v>
      </c>
      <c r="D269">
        <v>0</v>
      </c>
    </row>
    <row r="270" spans="1:4" x14ac:dyDescent="0.25">
      <c r="A270">
        <v>234</v>
      </c>
      <c r="B270">
        <v>0</v>
      </c>
      <c r="C270">
        <v>0</v>
      </c>
      <c r="D270">
        <v>0</v>
      </c>
    </row>
    <row r="271" spans="1:4" x14ac:dyDescent="0.25">
      <c r="A271">
        <v>235</v>
      </c>
      <c r="B271">
        <v>0</v>
      </c>
      <c r="C271">
        <v>0</v>
      </c>
      <c r="D271">
        <v>0</v>
      </c>
    </row>
    <row r="272" spans="1:4" x14ac:dyDescent="0.25">
      <c r="A272">
        <v>236</v>
      </c>
      <c r="B272">
        <v>0</v>
      </c>
      <c r="C272">
        <v>0</v>
      </c>
      <c r="D272">
        <v>0</v>
      </c>
    </row>
    <row r="273" spans="1:4" x14ac:dyDescent="0.25">
      <c r="A273">
        <v>237</v>
      </c>
      <c r="B273">
        <v>0</v>
      </c>
      <c r="C273">
        <v>0</v>
      </c>
      <c r="D273">
        <v>0</v>
      </c>
    </row>
    <row r="274" spans="1:4" x14ac:dyDescent="0.25">
      <c r="A274">
        <v>238</v>
      </c>
      <c r="B274">
        <v>0</v>
      </c>
      <c r="C274">
        <v>0</v>
      </c>
      <c r="D274">
        <v>0</v>
      </c>
    </row>
    <row r="275" spans="1:4" x14ac:dyDescent="0.25">
      <c r="A275">
        <v>239</v>
      </c>
      <c r="B275">
        <v>0</v>
      </c>
      <c r="C275">
        <v>0</v>
      </c>
      <c r="D275">
        <v>0</v>
      </c>
    </row>
    <row r="276" spans="1:4" x14ac:dyDescent="0.25">
      <c r="A276">
        <v>240</v>
      </c>
      <c r="B276">
        <v>0</v>
      </c>
      <c r="C276">
        <v>0</v>
      </c>
      <c r="D276">
        <v>0</v>
      </c>
    </row>
    <row r="277" spans="1:4" x14ac:dyDescent="0.25">
      <c r="A277">
        <v>241</v>
      </c>
      <c r="B277">
        <v>0</v>
      </c>
      <c r="C277">
        <v>0</v>
      </c>
      <c r="D277">
        <v>0</v>
      </c>
    </row>
    <row r="278" spans="1:4" x14ac:dyDescent="0.25">
      <c r="A278">
        <v>242</v>
      </c>
      <c r="B278">
        <v>0</v>
      </c>
      <c r="C278">
        <v>0</v>
      </c>
      <c r="D278">
        <v>0</v>
      </c>
    </row>
    <row r="279" spans="1:4" x14ac:dyDescent="0.25">
      <c r="A279">
        <v>243</v>
      </c>
      <c r="B279">
        <v>0</v>
      </c>
      <c r="C279">
        <v>0</v>
      </c>
      <c r="D279">
        <v>0</v>
      </c>
    </row>
    <row r="280" spans="1:4" x14ac:dyDescent="0.25">
      <c r="A280">
        <v>244</v>
      </c>
      <c r="B280">
        <v>0</v>
      </c>
      <c r="C280">
        <v>0</v>
      </c>
      <c r="D280">
        <v>0</v>
      </c>
    </row>
    <row r="281" spans="1:4" x14ac:dyDescent="0.25">
      <c r="A281">
        <v>245</v>
      </c>
      <c r="B281">
        <v>0</v>
      </c>
      <c r="C281">
        <v>0</v>
      </c>
      <c r="D281">
        <v>0</v>
      </c>
    </row>
    <row r="282" spans="1:4" x14ac:dyDescent="0.25">
      <c r="A282">
        <v>246</v>
      </c>
      <c r="B282">
        <v>0</v>
      </c>
      <c r="C282">
        <v>0</v>
      </c>
      <c r="D282">
        <v>0</v>
      </c>
    </row>
    <row r="283" spans="1:4" x14ac:dyDescent="0.25">
      <c r="A283">
        <v>247</v>
      </c>
      <c r="B283">
        <v>0</v>
      </c>
      <c r="C283">
        <v>0</v>
      </c>
      <c r="D283">
        <v>0</v>
      </c>
    </row>
    <row r="284" spans="1:4" x14ac:dyDescent="0.25">
      <c r="A284">
        <v>248</v>
      </c>
      <c r="B284">
        <v>0</v>
      </c>
      <c r="C284">
        <v>0</v>
      </c>
      <c r="D284">
        <v>0</v>
      </c>
    </row>
    <row r="285" spans="1:4" x14ac:dyDescent="0.25">
      <c r="A285">
        <v>249</v>
      </c>
      <c r="B285">
        <v>0</v>
      </c>
      <c r="C285">
        <v>0</v>
      </c>
      <c r="D285">
        <v>0</v>
      </c>
    </row>
    <row r="286" spans="1:4" x14ac:dyDescent="0.25">
      <c r="A286">
        <v>250</v>
      </c>
      <c r="B286">
        <v>0</v>
      </c>
      <c r="C286">
        <v>0</v>
      </c>
      <c r="D286">
        <v>0</v>
      </c>
    </row>
    <row r="287" spans="1:4" x14ac:dyDescent="0.25">
      <c r="A287">
        <v>251</v>
      </c>
      <c r="B287">
        <v>0</v>
      </c>
      <c r="C287">
        <v>0</v>
      </c>
      <c r="D287">
        <v>0</v>
      </c>
    </row>
    <row r="288" spans="1:4" x14ac:dyDescent="0.25">
      <c r="A288">
        <v>252</v>
      </c>
      <c r="B288">
        <v>0</v>
      </c>
      <c r="C288">
        <v>0</v>
      </c>
      <c r="D288">
        <v>0</v>
      </c>
    </row>
    <row r="289" spans="1:4" x14ac:dyDescent="0.25">
      <c r="A289">
        <v>253</v>
      </c>
      <c r="B289">
        <v>0</v>
      </c>
      <c r="C289">
        <v>0</v>
      </c>
      <c r="D289">
        <v>0</v>
      </c>
    </row>
    <row r="290" spans="1:4" x14ac:dyDescent="0.25">
      <c r="A290">
        <v>254</v>
      </c>
      <c r="B290">
        <v>0</v>
      </c>
      <c r="C290">
        <v>0</v>
      </c>
      <c r="D290">
        <v>0</v>
      </c>
    </row>
    <row r="291" spans="1:4" x14ac:dyDescent="0.25">
      <c r="A291">
        <v>255</v>
      </c>
      <c r="B291">
        <v>0</v>
      </c>
      <c r="C291">
        <v>0</v>
      </c>
      <c r="D291">
        <v>0</v>
      </c>
    </row>
    <row r="292" spans="1:4" x14ac:dyDescent="0.25">
      <c r="A292">
        <v>256</v>
      </c>
      <c r="B292">
        <v>0</v>
      </c>
      <c r="C292">
        <v>0</v>
      </c>
      <c r="D292">
        <v>0</v>
      </c>
    </row>
    <row r="293" spans="1:4" x14ac:dyDescent="0.25">
      <c r="A293">
        <v>257</v>
      </c>
      <c r="B293">
        <v>0</v>
      </c>
      <c r="C293">
        <v>0</v>
      </c>
      <c r="D293">
        <v>0</v>
      </c>
    </row>
    <row r="294" spans="1:4" x14ac:dyDescent="0.25">
      <c r="A294">
        <v>258</v>
      </c>
      <c r="B294">
        <v>0</v>
      </c>
      <c r="C294">
        <v>0</v>
      </c>
      <c r="D294">
        <v>0</v>
      </c>
    </row>
    <row r="295" spans="1:4" x14ac:dyDescent="0.25">
      <c r="A295">
        <v>259</v>
      </c>
      <c r="B295">
        <v>0</v>
      </c>
      <c r="C295">
        <v>0</v>
      </c>
      <c r="D295">
        <v>0</v>
      </c>
    </row>
    <row r="296" spans="1:4" x14ac:dyDescent="0.25">
      <c r="A296">
        <v>260</v>
      </c>
      <c r="B296">
        <v>0</v>
      </c>
      <c r="C296">
        <v>0</v>
      </c>
      <c r="D296">
        <v>0</v>
      </c>
    </row>
    <row r="297" spans="1:4" x14ac:dyDescent="0.25">
      <c r="A297">
        <v>261</v>
      </c>
      <c r="B297">
        <v>0</v>
      </c>
      <c r="C297">
        <v>0</v>
      </c>
      <c r="D297">
        <v>0</v>
      </c>
    </row>
    <row r="298" spans="1:4" x14ac:dyDescent="0.25">
      <c r="A298">
        <v>262</v>
      </c>
      <c r="B298">
        <v>0</v>
      </c>
      <c r="C298">
        <v>0</v>
      </c>
      <c r="D298">
        <v>0</v>
      </c>
    </row>
    <row r="299" spans="1:4" x14ac:dyDescent="0.25">
      <c r="A299">
        <v>263</v>
      </c>
      <c r="B299">
        <v>0</v>
      </c>
      <c r="C299">
        <v>0</v>
      </c>
      <c r="D299">
        <v>0</v>
      </c>
    </row>
    <row r="300" spans="1:4" x14ac:dyDescent="0.25">
      <c r="A300">
        <v>264</v>
      </c>
      <c r="B300">
        <v>0</v>
      </c>
      <c r="C300">
        <v>0</v>
      </c>
      <c r="D300">
        <v>0</v>
      </c>
    </row>
    <row r="301" spans="1:4" x14ac:dyDescent="0.25">
      <c r="A301">
        <v>265</v>
      </c>
      <c r="B301">
        <v>0</v>
      </c>
      <c r="C301">
        <v>0</v>
      </c>
      <c r="D301">
        <v>0</v>
      </c>
    </row>
    <row r="302" spans="1:4" x14ac:dyDescent="0.25">
      <c r="A302">
        <v>266</v>
      </c>
      <c r="B302">
        <v>0</v>
      </c>
      <c r="C302">
        <v>0</v>
      </c>
      <c r="D302">
        <v>0</v>
      </c>
    </row>
    <row r="303" spans="1:4" x14ac:dyDescent="0.25">
      <c r="A303">
        <v>267</v>
      </c>
      <c r="B303">
        <v>0</v>
      </c>
      <c r="C303">
        <v>0</v>
      </c>
      <c r="D303">
        <v>0</v>
      </c>
    </row>
    <row r="304" spans="1:4" x14ac:dyDescent="0.25">
      <c r="A304">
        <v>268</v>
      </c>
      <c r="B304">
        <v>0</v>
      </c>
      <c r="C304">
        <v>0</v>
      </c>
      <c r="D304">
        <v>0</v>
      </c>
    </row>
    <row r="305" spans="1:4" x14ac:dyDescent="0.25">
      <c r="A305">
        <v>269</v>
      </c>
      <c r="B305">
        <v>0</v>
      </c>
      <c r="C305">
        <v>0</v>
      </c>
      <c r="D305">
        <v>0</v>
      </c>
    </row>
    <row r="306" spans="1:4" x14ac:dyDescent="0.25">
      <c r="A306">
        <v>270</v>
      </c>
      <c r="B306">
        <v>0</v>
      </c>
      <c r="C306">
        <v>0</v>
      </c>
      <c r="D306">
        <v>0</v>
      </c>
    </row>
    <row r="307" spans="1:4" x14ac:dyDescent="0.25">
      <c r="A307">
        <v>271</v>
      </c>
      <c r="B307">
        <v>0</v>
      </c>
      <c r="C307">
        <v>0</v>
      </c>
      <c r="D307">
        <v>0</v>
      </c>
    </row>
    <row r="308" spans="1:4" x14ac:dyDescent="0.25">
      <c r="A308">
        <v>272</v>
      </c>
      <c r="B308">
        <v>0</v>
      </c>
      <c r="C308">
        <v>0</v>
      </c>
      <c r="D308">
        <v>0</v>
      </c>
    </row>
    <row r="309" spans="1:4" x14ac:dyDescent="0.25">
      <c r="A309">
        <v>273</v>
      </c>
      <c r="B309">
        <v>0</v>
      </c>
      <c r="C309">
        <v>0</v>
      </c>
      <c r="D309">
        <v>0</v>
      </c>
    </row>
    <row r="310" spans="1:4" x14ac:dyDescent="0.25">
      <c r="A310">
        <v>274</v>
      </c>
      <c r="B310">
        <v>0</v>
      </c>
      <c r="C310">
        <v>0</v>
      </c>
      <c r="D310">
        <v>0</v>
      </c>
    </row>
    <row r="311" spans="1:4" x14ac:dyDescent="0.25">
      <c r="A311">
        <v>275</v>
      </c>
      <c r="B311">
        <v>0</v>
      </c>
      <c r="C311">
        <v>0</v>
      </c>
      <c r="D311">
        <v>0</v>
      </c>
    </row>
    <row r="312" spans="1:4" x14ac:dyDescent="0.25">
      <c r="A312">
        <v>276</v>
      </c>
      <c r="B312">
        <v>0</v>
      </c>
      <c r="C312">
        <v>0</v>
      </c>
      <c r="D312">
        <v>0</v>
      </c>
    </row>
    <row r="313" spans="1:4" x14ac:dyDescent="0.25">
      <c r="A313">
        <v>277</v>
      </c>
      <c r="B313">
        <v>0</v>
      </c>
      <c r="C313">
        <v>0</v>
      </c>
      <c r="D313">
        <v>0</v>
      </c>
    </row>
    <row r="314" spans="1:4" x14ac:dyDescent="0.25">
      <c r="A314">
        <v>278</v>
      </c>
      <c r="B314">
        <v>0</v>
      </c>
      <c r="C314">
        <v>0</v>
      </c>
      <c r="D314">
        <v>0</v>
      </c>
    </row>
    <row r="315" spans="1:4" x14ac:dyDescent="0.25">
      <c r="A315">
        <v>279</v>
      </c>
      <c r="B315">
        <v>0</v>
      </c>
      <c r="C315">
        <v>0</v>
      </c>
      <c r="D315">
        <v>0</v>
      </c>
    </row>
    <row r="316" spans="1:4" x14ac:dyDescent="0.25">
      <c r="A316">
        <v>280</v>
      </c>
      <c r="B316">
        <v>0</v>
      </c>
      <c r="C316">
        <v>0</v>
      </c>
      <c r="D316">
        <v>0</v>
      </c>
    </row>
    <row r="317" spans="1:4" x14ac:dyDescent="0.25">
      <c r="A317">
        <v>281</v>
      </c>
      <c r="B317">
        <v>0</v>
      </c>
      <c r="C317">
        <v>0</v>
      </c>
      <c r="D317">
        <v>0</v>
      </c>
    </row>
    <row r="318" spans="1:4" x14ac:dyDescent="0.25">
      <c r="A318">
        <v>282</v>
      </c>
      <c r="B318">
        <v>0</v>
      </c>
      <c r="C318">
        <v>0</v>
      </c>
      <c r="D318">
        <v>0</v>
      </c>
    </row>
    <row r="319" spans="1:4" x14ac:dyDescent="0.25">
      <c r="A319">
        <v>283</v>
      </c>
      <c r="B319">
        <v>0</v>
      </c>
      <c r="C319">
        <v>0</v>
      </c>
      <c r="D319">
        <v>0</v>
      </c>
    </row>
    <row r="320" spans="1:4" x14ac:dyDescent="0.25">
      <c r="A320">
        <v>284</v>
      </c>
      <c r="B320">
        <v>0</v>
      </c>
      <c r="C320">
        <v>0</v>
      </c>
      <c r="D320">
        <v>0</v>
      </c>
    </row>
    <row r="321" spans="1:4" x14ac:dyDescent="0.25">
      <c r="A321">
        <v>285</v>
      </c>
      <c r="B321">
        <v>0</v>
      </c>
      <c r="C321">
        <v>0</v>
      </c>
      <c r="D321">
        <v>0</v>
      </c>
    </row>
    <row r="322" spans="1:4" x14ac:dyDescent="0.25">
      <c r="A322">
        <v>286</v>
      </c>
      <c r="B322">
        <v>0</v>
      </c>
      <c r="C322">
        <v>0</v>
      </c>
      <c r="D322">
        <v>0</v>
      </c>
    </row>
    <row r="323" spans="1:4" x14ac:dyDescent="0.25">
      <c r="A323">
        <v>287</v>
      </c>
      <c r="B323">
        <v>0</v>
      </c>
      <c r="C323">
        <v>0</v>
      </c>
      <c r="D323">
        <v>0</v>
      </c>
    </row>
    <row r="324" spans="1:4" x14ac:dyDescent="0.25">
      <c r="A324">
        <v>288</v>
      </c>
      <c r="B324">
        <v>0</v>
      </c>
      <c r="C324">
        <v>0</v>
      </c>
      <c r="D324">
        <v>0</v>
      </c>
    </row>
    <row r="325" spans="1:4" x14ac:dyDescent="0.25">
      <c r="A325">
        <v>289</v>
      </c>
      <c r="B325">
        <v>0</v>
      </c>
      <c r="C325">
        <v>0</v>
      </c>
      <c r="D325">
        <v>0</v>
      </c>
    </row>
    <row r="326" spans="1:4" x14ac:dyDescent="0.25">
      <c r="A326">
        <v>290</v>
      </c>
      <c r="B326">
        <v>0</v>
      </c>
      <c r="C326">
        <v>0</v>
      </c>
      <c r="D326">
        <v>0</v>
      </c>
    </row>
    <row r="327" spans="1:4" x14ac:dyDescent="0.25">
      <c r="A327">
        <v>291</v>
      </c>
      <c r="B327">
        <v>0</v>
      </c>
      <c r="C327">
        <v>0</v>
      </c>
      <c r="D327">
        <v>0</v>
      </c>
    </row>
    <row r="328" spans="1:4" x14ac:dyDescent="0.25">
      <c r="A328">
        <v>292</v>
      </c>
      <c r="B328">
        <v>0</v>
      </c>
      <c r="C328">
        <v>0</v>
      </c>
      <c r="D328">
        <v>0</v>
      </c>
    </row>
    <row r="329" spans="1:4" x14ac:dyDescent="0.25">
      <c r="A329">
        <v>293</v>
      </c>
      <c r="B329">
        <v>0</v>
      </c>
      <c r="C329">
        <v>0</v>
      </c>
      <c r="D329">
        <v>0</v>
      </c>
    </row>
    <row r="330" spans="1:4" x14ac:dyDescent="0.25">
      <c r="A330">
        <v>294</v>
      </c>
      <c r="B330">
        <v>0</v>
      </c>
      <c r="C330">
        <v>0</v>
      </c>
      <c r="D330">
        <v>0</v>
      </c>
    </row>
    <row r="331" spans="1:4" x14ac:dyDescent="0.25">
      <c r="A331">
        <v>295</v>
      </c>
      <c r="B331">
        <v>0</v>
      </c>
      <c r="C331">
        <v>0</v>
      </c>
      <c r="D331">
        <v>0</v>
      </c>
    </row>
    <row r="332" spans="1:4" x14ac:dyDescent="0.25">
      <c r="A332">
        <v>296</v>
      </c>
      <c r="B332">
        <v>0</v>
      </c>
      <c r="C332">
        <v>0</v>
      </c>
      <c r="D332">
        <v>0</v>
      </c>
    </row>
    <row r="333" spans="1:4" x14ac:dyDescent="0.25">
      <c r="A333">
        <v>297</v>
      </c>
      <c r="B333">
        <v>0</v>
      </c>
      <c r="C333">
        <v>0</v>
      </c>
      <c r="D333">
        <v>0</v>
      </c>
    </row>
    <row r="334" spans="1:4" x14ac:dyDescent="0.25">
      <c r="A334">
        <v>298</v>
      </c>
      <c r="B334">
        <v>0</v>
      </c>
      <c r="C334">
        <v>0</v>
      </c>
      <c r="D334">
        <v>0</v>
      </c>
    </row>
    <row r="335" spans="1:4" x14ac:dyDescent="0.25">
      <c r="A335">
        <v>299</v>
      </c>
      <c r="B335">
        <v>0</v>
      </c>
      <c r="C335">
        <v>0</v>
      </c>
      <c r="D335">
        <v>0</v>
      </c>
    </row>
    <row r="336" spans="1:4" x14ac:dyDescent="0.25">
      <c r="A336">
        <v>300</v>
      </c>
      <c r="B336">
        <v>0</v>
      </c>
      <c r="C336">
        <v>0</v>
      </c>
      <c r="D336">
        <v>0</v>
      </c>
    </row>
    <row r="337" spans="1:4" x14ac:dyDescent="0.25">
      <c r="A337">
        <v>301</v>
      </c>
      <c r="B337">
        <v>0</v>
      </c>
      <c r="C337">
        <v>0</v>
      </c>
      <c r="D337">
        <v>0</v>
      </c>
    </row>
    <row r="338" spans="1:4" x14ac:dyDescent="0.25">
      <c r="A338">
        <v>302</v>
      </c>
      <c r="B338">
        <v>0</v>
      </c>
      <c r="C338">
        <v>0</v>
      </c>
      <c r="D338">
        <v>0</v>
      </c>
    </row>
    <row r="339" spans="1:4" x14ac:dyDescent="0.25">
      <c r="A339">
        <v>303</v>
      </c>
      <c r="B339">
        <v>0</v>
      </c>
      <c r="C339">
        <v>0</v>
      </c>
      <c r="D339">
        <v>0</v>
      </c>
    </row>
    <row r="340" spans="1:4" x14ac:dyDescent="0.25">
      <c r="A340">
        <v>304</v>
      </c>
      <c r="B340">
        <v>0</v>
      </c>
      <c r="C340">
        <v>0</v>
      </c>
      <c r="D340">
        <v>0</v>
      </c>
    </row>
    <row r="341" spans="1:4" x14ac:dyDescent="0.25">
      <c r="A341">
        <v>305</v>
      </c>
      <c r="B341">
        <v>0</v>
      </c>
      <c r="C341">
        <v>0</v>
      </c>
      <c r="D341">
        <v>0</v>
      </c>
    </row>
    <row r="342" spans="1:4" x14ac:dyDescent="0.25">
      <c r="A342">
        <v>306</v>
      </c>
      <c r="B342">
        <v>0</v>
      </c>
      <c r="C342">
        <v>0</v>
      </c>
      <c r="D342">
        <v>0</v>
      </c>
    </row>
    <row r="343" spans="1:4" x14ac:dyDescent="0.25">
      <c r="A343">
        <v>307</v>
      </c>
      <c r="B343">
        <v>0</v>
      </c>
      <c r="C343">
        <v>0</v>
      </c>
      <c r="D343">
        <v>0</v>
      </c>
    </row>
    <row r="344" spans="1:4" x14ac:dyDescent="0.25">
      <c r="A344">
        <v>308</v>
      </c>
      <c r="B344">
        <v>0</v>
      </c>
      <c r="C344">
        <v>0</v>
      </c>
      <c r="D344">
        <v>0</v>
      </c>
    </row>
    <row r="345" spans="1:4" x14ac:dyDescent="0.25">
      <c r="A345">
        <v>309</v>
      </c>
      <c r="B345">
        <v>0</v>
      </c>
      <c r="C345">
        <v>0</v>
      </c>
      <c r="D345">
        <v>0</v>
      </c>
    </row>
    <row r="346" spans="1:4" x14ac:dyDescent="0.25">
      <c r="A346">
        <v>310</v>
      </c>
      <c r="B346">
        <v>0</v>
      </c>
      <c r="C346">
        <v>0</v>
      </c>
      <c r="D346">
        <v>0</v>
      </c>
    </row>
    <row r="347" spans="1:4" x14ac:dyDescent="0.25">
      <c r="A347">
        <v>311</v>
      </c>
      <c r="B347">
        <v>0</v>
      </c>
      <c r="C347">
        <v>0</v>
      </c>
      <c r="D347">
        <v>0</v>
      </c>
    </row>
    <row r="348" spans="1:4" x14ac:dyDescent="0.25">
      <c r="A348">
        <v>312</v>
      </c>
      <c r="B348">
        <v>0</v>
      </c>
      <c r="C348">
        <v>0</v>
      </c>
      <c r="D348">
        <v>0</v>
      </c>
    </row>
    <row r="349" spans="1:4" x14ac:dyDescent="0.25">
      <c r="A349">
        <v>313</v>
      </c>
      <c r="B349">
        <v>0</v>
      </c>
      <c r="C349">
        <v>0</v>
      </c>
      <c r="D349">
        <v>0</v>
      </c>
    </row>
    <row r="350" spans="1:4" x14ac:dyDescent="0.25">
      <c r="A350">
        <v>314</v>
      </c>
      <c r="B350">
        <v>0</v>
      </c>
      <c r="C350">
        <v>0</v>
      </c>
      <c r="D350">
        <v>0</v>
      </c>
    </row>
    <row r="351" spans="1:4" x14ac:dyDescent="0.25">
      <c r="A351">
        <v>315</v>
      </c>
      <c r="B351">
        <v>0</v>
      </c>
      <c r="C351">
        <v>0</v>
      </c>
      <c r="D351">
        <v>0</v>
      </c>
    </row>
    <row r="352" spans="1:4" x14ac:dyDescent="0.25">
      <c r="A352">
        <v>316</v>
      </c>
      <c r="B352">
        <v>0</v>
      </c>
      <c r="C352">
        <v>0</v>
      </c>
      <c r="D352">
        <v>0</v>
      </c>
    </row>
    <row r="353" spans="1:4" x14ac:dyDescent="0.25">
      <c r="A353">
        <v>317</v>
      </c>
      <c r="B353">
        <v>0</v>
      </c>
      <c r="C353">
        <v>0</v>
      </c>
      <c r="D353">
        <v>0</v>
      </c>
    </row>
    <row r="354" spans="1:4" x14ac:dyDescent="0.25">
      <c r="A354">
        <v>318</v>
      </c>
      <c r="B354">
        <v>0</v>
      </c>
      <c r="C354">
        <v>0</v>
      </c>
      <c r="D354">
        <v>0</v>
      </c>
    </row>
    <row r="355" spans="1:4" x14ac:dyDescent="0.25">
      <c r="A355">
        <v>319</v>
      </c>
      <c r="B355">
        <v>0</v>
      </c>
      <c r="C355">
        <v>0</v>
      </c>
      <c r="D355">
        <v>0</v>
      </c>
    </row>
    <row r="356" spans="1:4" x14ac:dyDescent="0.25">
      <c r="A356">
        <v>320</v>
      </c>
      <c r="B356">
        <v>0</v>
      </c>
      <c r="C356">
        <v>0</v>
      </c>
      <c r="D356">
        <v>0</v>
      </c>
    </row>
    <row r="357" spans="1:4" x14ac:dyDescent="0.25">
      <c r="A357">
        <v>321</v>
      </c>
      <c r="B357">
        <v>0</v>
      </c>
      <c r="C357">
        <v>0</v>
      </c>
      <c r="D357">
        <v>0</v>
      </c>
    </row>
    <row r="358" spans="1:4" x14ac:dyDescent="0.25">
      <c r="A358">
        <v>322</v>
      </c>
      <c r="B358">
        <v>0</v>
      </c>
      <c r="C358">
        <v>0</v>
      </c>
      <c r="D358">
        <v>0</v>
      </c>
    </row>
    <row r="359" spans="1:4" x14ac:dyDescent="0.25">
      <c r="A359">
        <v>323</v>
      </c>
      <c r="B359">
        <v>0</v>
      </c>
      <c r="C359">
        <v>0</v>
      </c>
      <c r="D359">
        <v>0</v>
      </c>
    </row>
    <row r="360" spans="1:4" x14ac:dyDescent="0.25">
      <c r="A360">
        <v>324</v>
      </c>
      <c r="B360">
        <v>0</v>
      </c>
      <c r="C360">
        <v>0</v>
      </c>
      <c r="D360">
        <v>0</v>
      </c>
    </row>
    <row r="361" spans="1:4" x14ac:dyDescent="0.25">
      <c r="A361">
        <v>325</v>
      </c>
      <c r="B361">
        <v>0</v>
      </c>
      <c r="C361">
        <v>0</v>
      </c>
      <c r="D361">
        <v>0</v>
      </c>
    </row>
    <row r="362" spans="1:4" x14ac:dyDescent="0.25">
      <c r="A362">
        <v>326</v>
      </c>
      <c r="B362">
        <v>0</v>
      </c>
      <c r="C362">
        <v>0</v>
      </c>
      <c r="D362">
        <v>0</v>
      </c>
    </row>
    <row r="363" spans="1:4" x14ac:dyDescent="0.25">
      <c r="A363">
        <v>327</v>
      </c>
      <c r="B363">
        <v>0</v>
      </c>
      <c r="C363">
        <v>0</v>
      </c>
      <c r="D363">
        <v>0</v>
      </c>
    </row>
    <row r="364" spans="1:4" x14ac:dyDescent="0.25">
      <c r="A364">
        <v>328</v>
      </c>
      <c r="B364">
        <v>0</v>
      </c>
      <c r="C364">
        <v>0</v>
      </c>
      <c r="D364">
        <v>0</v>
      </c>
    </row>
    <row r="365" spans="1:4" x14ac:dyDescent="0.25">
      <c r="A365">
        <v>329</v>
      </c>
      <c r="B365">
        <v>0</v>
      </c>
      <c r="C365">
        <v>0</v>
      </c>
      <c r="D365">
        <v>0</v>
      </c>
    </row>
    <row r="366" spans="1:4" x14ac:dyDescent="0.25">
      <c r="A366">
        <v>330</v>
      </c>
      <c r="B366">
        <v>0</v>
      </c>
      <c r="C366">
        <v>0</v>
      </c>
      <c r="D366">
        <v>0</v>
      </c>
    </row>
    <row r="367" spans="1:4" x14ac:dyDescent="0.25">
      <c r="A367">
        <v>331</v>
      </c>
      <c r="B367">
        <v>0</v>
      </c>
      <c r="C367">
        <v>0</v>
      </c>
      <c r="D367">
        <v>0</v>
      </c>
    </row>
    <row r="368" spans="1:4" x14ac:dyDescent="0.25">
      <c r="A368">
        <v>332</v>
      </c>
      <c r="B368">
        <v>0</v>
      </c>
      <c r="C368">
        <v>0</v>
      </c>
      <c r="D368">
        <v>0</v>
      </c>
    </row>
    <row r="369" spans="1:4" x14ac:dyDescent="0.25">
      <c r="A369">
        <v>333</v>
      </c>
      <c r="B369">
        <v>0</v>
      </c>
      <c r="C369">
        <v>0</v>
      </c>
      <c r="D369">
        <v>0</v>
      </c>
    </row>
    <row r="370" spans="1:4" x14ac:dyDescent="0.25">
      <c r="A370">
        <v>334</v>
      </c>
      <c r="B370">
        <v>0</v>
      </c>
      <c r="C370">
        <v>0</v>
      </c>
      <c r="D370">
        <v>0</v>
      </c>
    </row>
    <row r="371" spans="1:4" x14ac:dyDescent="0.25">
      <c r="A371">
        <v>335</v>
      </c>
      <c r="B371">
        <v>0</v>
      </c>
      <c r="C371">
        <v>0</v>
      </c>
      <c r="D371">
        <v>0</v>
      </c>
    </row>
    <row r="372" spans="1:4" x14ac:dyDescent="0.25">
      <c r="A372">
        <v>336</v>
      </c>
      <c r="B372">
        <v>0</v>
      </c>
      <c r="C372">
        <v>0</v>
      </c>
      <c r="D372">
        <v>0</v>
      </c>
    </row>
    <row r="373" spans="1:4" x14ac:dyDescent="0.25">
      <c r="A373">
        <v>337</v>
      </c>
      <c r="B373">
        <v>0</v>
      </c>
      <c r="C373">
        <v>0</v>
      </c>
      <c r="D373">
        <v>0</v>
      </c>
    </row>
    <row r="374" spans="1:4" x14ac:dyDescent="0.25">
      <c r="A374">
        <v>338</v>
      </c>
      <c r="B374">
        <v>0</v>
      </c>
      <c r="C374">
        <v>0</v>
      </c>
      <c r="D374">
        <v>0</v>
      </c>
    </row>
    <row r="375" spans="1:4" x14ac:dyDescent="0.25">
      <c r="A375">
        <v>339</v>
      </c>
      <c r="B375">
        <v>0</v>
      </c>
      <c r="C375">
        <v>0</v>
      </c>
      <c r="D375">
        <v>0</v>
      </c>
    </row>
    <row r="376" spans="1:4" x14ac:dyDescent="0.25">
      <c r="A376">
        <v>340</v>
      </c>
      <c r="B376">
        <v>0</v>
      </c>
      <c r="C376">
        <v>0</v>
      </c>
      <c r="D376">
        <v>0</v>
      </c>
    </row>
    <row r="377" spans="1:4" x14ac:dyDescent="0.25">
      <c r="A377">
        <v>341</v>
      </c>
      <c r="B377">
        <v>0</v>
      </c>
      <c r="C377">
        <v>0</v>
      </c>
      <c r="D377">
        <v>0</v>
      </c>
    </row>
    <row r="378" spans="1:4" x14ac:dyDescent="0.25">
      <c r="A378">
        <v>342</v>
      </c>
      <c r="B378">
        <v>0</v>
      </c>
      <c r="C378">
        <v>0</v>
      </c>
      <c r="D378">
        <v>0</v>
      </c>
    </row>
    <row r="379" spans="1:4" x14ac:dyDescent="0.25">
      <c r="A379">
        <v>343</v>
      </c>
      <c r="B379">
        <v>0</v>
      </c>
      <c r="C379">
        <v>0</v>
      </c>
      <c r="D379">
        <v>0</v>
      </c>
    </row>
    <row r="380" spans="1:4" x14ac:dyDescent="0.25">
      <c r="A380">
        <v>344</v>
      </c>
      <c r="B380">
        <v>0</v>
      </c>
      <c r="C380">
        <v>0</v>
      </c>
      <c r="D380">
        <v>0</v>
      </c>
    </row>
    <row r="381" spans="1:4" x14ac:dyDescent="0.25">
      <c r="A381">
        <v>345</v>
      </c>
      <c r="B381">
        <v>0</v>
      </c>
      <c r="C381">
        <v>0</v>
      </c>
      <c r="D381">
        <v>0</v>
      </c>
    </row>
    <row r="382" spans="1:4" x14ac:dyDescent="0.25">
      <c r="A382">
        <v>346</v>
      </c>
      <c r="B382">
        <v>0</v>
      </c>
      <c r="C382">
        <v>0</v>
      </c>
      <c r="D382">
        <v>0</v>
      </c>
    </row>
    <row r="383" spans="1:4" x14ac:dyDescent="0.25">
      <c r="A383">
        <v>347</v>
      </c>
      <c r="B383">
        <v>0</v>
      </c>
      <c r="C383">
        <v>0</v>
      </c>
      <c r="D383">
        <v>0</v>
      </c>
    </row>
    <row r="384" spans="1:4" x14ac:dyDescent="0.25">
      <c r="A384">
        <v>348</v>
      </c>
      <c r="B384">
        <v>0</v>
      </c>
      <c r="C384">
        <v>0</v>
      </c>
      <c r="D384">
        <v>0</v>
      </c>
    </row>
    <row r="385" spans="1:4" x14ac:dyDescent="0.25">
      <c r="A385">
        <v>349</v>
      </c>
      <c r="B385">
        <v>0</v>
      </c>
      <c r="C385">
        <v>0</v>
      </c>
      <c r="D385">
        <v>0</v>
      </c>
    </row>
    <row r="386" spans="1:4" x14ac:dyDescent="0.25">
      <c r="A386">
        <v>350</v>
      </c>
      <c r="B386">
        <v>0</v>
      </c>
      <c r="C386">
        <v>0</v>
      </c>
      <c r="D386">
        <v>0</v>
      </c>
    </row>
    <row r="387" spans="1:4" x14ac:dyDescent="0.25">
      <c r="A387">
        <v>351</v>
      </c>
      <c r="B387">
        <v>0</v>
      </c>
      <c r="C387">
        <v>0</v>
      </c>
      <c r="D387">
        <v>0</v>
      </c>
    </row>
    <row r="388" spans="1:4" x14ac:dyDescent="0.25">
      <c r="A388">
        <v>352</v>
      </c>
      <c r="B388">
        <v>0</v>
      </c>
      <c r="C388">
        <v>0</v>
      </c>
      <c r="D388">
        <v>0</v>
      </c>
    </row>
    <row r="389" spans="1:4" x14ac:dyDescent="0.25">
      <c r="A389">
        <v>353</v>
      </c>
      <c r="B389">
        <v>0</v>
      </c>
      <c r="C389">
        <v>0</v>
      </c>
      <c r="D389">
        <v>0</v>
      </c>
    </row>
    <row r="390" spans="1:4" x14ac:dyDescent="0.25">
      <c r="A390">
        <v>354</v>
      </c>
      <c r="B390">
        <v>0</v>
      </c>
      <c r="C390">
        <v>0</v>
      </c>
      <c r="D390">
        <v>0</v>
      </c>
    </row>
    <row r="391" spans="1:4" x14ac:dyDescent="0.25">
      <c r="A391">
        <v>355</v>
      </c>
      <c r="B391">
        <v>0</v>
      </c>
      <c r="C391">
        <v>0</v>
      </c>
      <c r="D391">
        <v>0</v>
      </c>
    </row>
    <row r="392" spans="1:4" x14ac:dyDescent="0.25">
      <c r="A392">
        <v>356</v>
      </c>
      <c r="B392">
        <v>0</v>
      </c>
      <c r="C392">
        <v>0</v>
      </c>
      <c r="D392">
        <v>0</v>
      </c>
    </row>
    <row r="393" spans="1:4" x14ac:dyDescent="0.25">
      <c r="A393">
        <v>357</v>
      </c>
      <c r="B393">
        <v>0</v>
      </c>
      <c r="C393">
        <v>0</v>
      </c>
      <c r="D393">
        <v>0</v>
      </c>
    </row>
    <row r="394" spans="1:4" x14ac:dyDescent="0.25">
      <c r="A394">
        <v>358</v>
      </c>
      <c r="B394">
        <v>0</v>
      </c>
      <c r="C394">
        <v>0</v>
      </c>
      <c r="D394">
        <v>0</v>
      </c>
    </row>
    <row r="395" spans="1:4" x14ac:dyDescent="0.25">
      <c r="A395">
        <v>359</v>
      </c>
      <c r="B395">
        <v>0</v>
      </c>
      <c r="C395">
        <v>0</v>
      </c>
      <c r="D395">
        <v>0</v>
      </c>
    </row>
    <row r="396" spans="1:4" x14ac:dyDescent="0.25">
      <c r="A396">
        <v>360</v>
      </c>
      <c r="B396">
        <v>0</v>
      </c>
      <c r="C396">
        <v>0</v>
      </c>
      <c r="D396">
        <v>0</v>
      </c>
    </row>
    <row r="397" spans="1:4" x14ac:dyDescent="0.25">
      <c r="A397">
        <v>361</v>
      </c>
      <c r="B397">
        <v>0</v>
      </c>
      <c r="C397">
        <v>0</v>
      </c>
      <c r="D397">
        <v>0</v>
      </c>
    </row>
    <row r="398" spans="1:4" x14ac:dyDescent="0.25">
      <c r="A398">
        <v>362</v>
      </c>
      <c r="B398">
        <v>0</v>
      </c>
      <c r="C398">
        <v>0</v>
      </c>
      <c r="D398">
        <v>0</v>
      </c>
    </row>
    <row r="399" spans="1:4" x14ac:dyDescent="0.25">
      <c r="A399">
        <v>363</v>
      </c>
      <c r="B399">
        <v>0</v>
      </c>
      <c r="C399">
        <v>0</v>
      </c>
      <c r="D399">
        <v>0</v>
      </c>
    </row>
    <row r="400" spans="1:4" x14ac:dyDescent="0.25">
      <c r="A400">
        <v>364</v>
      </c>
      <c r="B400">
        <v>0</v>
      </c>
      <c r="C400">
        <v>0</v>
      </c>
      <c r="D400">
        <v>0</v>
      </c>
    </row>
    <row r="401" spans="1:4" x14ac:dyDescent="0.25">
      <c r="A401">
        <v>365</v>
      </c>
      <c r="B401">
        <v>0</v>
      </c>
      <c r="C401">
        <v>0</v>
      </c>
      <c r="D401">
        <v>0</v>
      </c>
    </row>
    <row r="402" spans="1:4" x14ac:dyDescent="0.25">
      <c r="A402">
        <v>366</v>
      </c>
      <c r="B402">
        <v>0</v>
      </c>
      <c r="C402">
        <v>0</v>
      </c>
      <c r="D402">
        <v>0</v>
      </c>
    </row>
    <row r="403" spans="1:4" x14ac:dyDescent="0.25">
      <c r="A403">
        <v>367</v>
      </c>
      <c r="B403">
        <v>0</v>
      </c>
      <c r="C403">
        <v>0</v>
      </c>
      <c r="D403">
        <v>0</v>
      </c>
    </row>
    <row r="404" spans="1:4" x14ac:dyDescent="0.25">
      <c r="A404">
        <v>368</v>
      </c>
      <c r="B404">
        <v>0</v>
      </c>
      <c r="C404">
        <v>0</v>
      </c>
      <c r="D404">
        <v>0</v>
      </c>
    </row>
    <row r="405" spans="1:4" x14ac:dyDescent="0.25">
      <c r="A405">
        <v>369</v>
      </c>
      <c r="B405">
        <v>0</v>
      </c>
      <c r="C405">
        <v>0</v>
      </c>
      <c r="D405">
        <v>0</v>
      </c>
    </row>
    <row r="406" spans="1:4" x14ac:dyDescent="0.25">
      <c r="A406">
        <v>370</v>
      </c>
      <c r="B406">
        <v>0</v>
      </c>
      <c r="C406">
        <v>0</v>
      </c>
      <c r="D406">
        <v>0</v>
      </c>
    </row>
    <row r="407" spans="1:4" x14ac:dyDescent="0.25">
      <c r="A407">
        <v>371</v>
      </c>
      <c r="B407">
        <v>0</v>
      </c>
      <c r="C407">
        <v>0</v>
      </c>
      <c r="D407">
        <v>0</v>
      </c>
    </row>
    <row r="408" spans="1:4" x14ac:dyDescent="0.25">
      <c r="A408">
        <v>372</v>
      </c>
      <c r="B408">
        <v>0</v>
      </c>
      <c r="C408">
        <v>0</v>
      </c>
      <c r="D408">
        <v>0</v>
      </c>
    </row>
    <row r="409" spans="1:4" x14ac:dyDescent="0.25">
      <c r="A409">
        <v>373</v>
      </c>
      <c r="B409">
        <v>0</v>
      </c>
      <c r="C409">
        <v>0</v>
      </c>
      <c r="D409">
        <v>0</v>
      </c>
    </row>
    <row r="410" spans="1:4" x14ac:dyDescent="0.25">
      <c r="A410">
        <v>374</v>
      </c>
      <c r="B410">
        <v>0</v>
      </c>
      <c r="C410">
        <v>0</v>
      </c>
      <c r="D410">
        <v>0</v>
      </c>
    </row>
    <row r="411" spans="1:4" x14ac:dyDescent="0.25">
      <c r="A411">
        <v>375</v>
      </c>
      <c r="B411">
        <v>0</v>
      </c>
      <c r="C411">
        <v>0</v>
      </c>
      <c r="D411">
        <v>0</v>
      </c>
    </row>
    <row r="412" spans="1:4" x14ac:dyDescent="0.25">
      <c r="A412">
        <v>376</v>
      </c>
      <c r="B412">
        <v>0</v>
      </c>
      <c r="C412">
        <v>0</v>
      </c>
      <c r="D412">
        <v>0</v>
      </c>
    </row>
    <row r="413" spans="1:4" x14ac:dyDescent="0.25">
      <c r="A413">
        <v>377</v>
      </c>
      <c r="B413">
        <v>0</v>
      </c>
      <c r="C413">
        <v>0</v>
      </c>
      <c r="D413">
        <v>0</v>
      </c>
    </row>
    <row r="414" spans="1:4" x14ac:dyDescent="0.25">
      <c r="A414">
        <v>378</v>
      </c>
      <c r="B414">
        <v>0</v>
      </c>
      <c r="C414">
        <v>0</v>
      </c>
      <c r="D414">
        <v>0</v>
      </c>
    </row>
    <row r="415" spans="1:4" x14ac:dyDescent="0.25">
      <c r="A415">
        <v>379</v>
      </c>
      <c r="B415">
        <v>0</v>
      </c>
      <c r="C415">
        <v>0</v>
      </c>
      <c r="D415">
        <v>0</v>
      </c>
    </row>
    <row r="416" spans="1:4" x14ac:dyDescent="0.25">
      <c r="A416">
        <v>380</v>
      </c>
      <c r="B416">
        <v>0</v>
      </c>
      <c r="C416">
        <v>0</v>
      </c>
      <c r="D416">
        <v>0</v>
      </c>
    </row>
    <row r="417" spans="1:4" x14ac:dyDescent="0.25">
      <c r="A417">
        <v>381</v>
      </c>
      <c r="B417">
        <v>0</v>
      </c>
      <c r="C417">
        <v>0</v>
      </c>
      <c r="D417">
        <v>0</v>
      </c>
    </row>
    <row r="418" spans="1:4" x14ac:dyDescent="0.25">
      <c r="A418">
        <v>382</v>
      </c>
      <c r="B418">
        <v>0</v>
      </c>
      <c r="C418">
        <v>0</v>
      </c>
      <c r="D418">
        <v>0</v>
      </c>
    </row>
    <row r="419" spans="1:4" x14ac:dyDescent="0.25">
      <c r="A419">
        <v>383</v>
      </c>
      <c r="B419">
        <v>0</v>
      </c>
      <c r="C419">
        <v>0</v>
      </c>
      <c r="D419">
        <v>0</v>
      </c>
    </row>
    <row r="420" spans="1:4" x14ac:dyDescent="0.25">
      <c r="A420">
        <v>384</v>
      </c>
      <c r="B420">
        <v>0</v>
      </c>
      <c r="C420">
        <v>0</v>
      </c>
      <c r="D420">
        <v>0</v>
      </c>
    </row>
    <row r="421" spans="1:4" x14ac:dyDescent="0.25">
      <c r="A421">
        <v>385</v>
      </c>
      <c r="B421">
        <v>0</v>
      </c>
      <c r="C421">
        <v>0</v>
      </c>
      <c r="D421">
        <v>0</v>
      </c>
    </row>
    <row r="422" spans="1:4" x14ac:dyDescent="0.25">
      <c r="A422">
        <v>386</v>
      </c>
      <c r="B422">
        <v>0</v>
      </c>
      <c r="C422">
        <v>0</v>
      </c>
      <c r="D422">
        <v>0</v>
      </c>
    </row>
    <row r="423" spans="1:4" x14ac:dyDescent="0.25">
      <c r="A423">
        <v>387</v>
      </c>
      <c r="B423">
        <v>0</v>
      </c>
      <c r="C423">
        <v>0</v>
      </c>
      <c r="D423">
        <v>0</v>
      </c>
    </row>
    <row r="424" spans="1:4" x14ac:dyDescent="0.25">
      <c r="A424">
        <v>388</v>
      </c>
      <c r="B424">
        <v>0</v>
      </c>
      <c r="C424">
        <v>0</v>
      </c>
      <c r="D424">
        <v>0</v>
      </c>
    </row>
    <row r="425" spans="1:4" x14ac:dyDescent="0.25">
      <c r="A425">
        <v>389</v>
      </c>
      <c r="B425">
        <v>0</v>
      </c>
      <c r="C425">
        <v>0</v>
      </c>
      <c r="D425">
        <v>0</v>
      </c>
    </row>
    <row r="426" spans="1:4" x14ac:dyDescent="0.25">
      <c r="A426">
        <v>390</v>
      </c>
      <c r="B426">
        <v>0</v>
      </c>
      <c r="C426">
        <v>0</v>
      </c>
      <c r="D426">
        <v>0</v>
      </c>
    </row>
    <row r="427" spans="1:4" x14ac:dyDescent="0.25">
      <c r="A427">
        <v>391</v>
      </c>
      <c r="B427">
        <v>0</v>
      </c>
      <c r="C427">
        <v>0</v>
      </c>
      <c r="D427">
        <v>0</v>
      </c>
    </row>
    <row r="428" spans="1:4" x14ac:dyDescent="0.25">
      <c r="A428">
        <v>392</v>
      </c>
      <c r="B428">
        <v>0</v>
      </c>
      <c r="C428">
        <v>0</v>
      </c>
      <c r="D428">
        <v>0</v>
      </c>
    </row>
    <row r="429" spans="1:4" x14ac:dyDescent="0.25">
      <c r="A429">
        <v>393</v>
      </c>
      <c r="B429">
        <v>0</v>
      </c>
      <c r="C429">
        <v>0</v>
      </c>
      <c r="D429">
        <v>0</v>
      </c>
    </row>
    <row r="430" spans="1:4" x14ac:dyDescent="0.25">
      <c r="A430">
        <v>394</v>
      </c>
      <c r="B430">
        <v>0</v>
      </c>
      <c r="C430">
        <v>0</v>
      </c>
      <c r="D430">
        <v>0</v>
      </c>
    </row>
    <row r="431" spans="1:4" x14ac:dyDescent="0.25">
      <c r="A431">
        <v>395</v>
      </c>
      <c r="B431">
        <v>0</v>
      </c>
      <c r="C431">
        <v>0</v>
      </c>
      <c r="D431">
        <v>0</v>
      </c>
    </row>
    <row r="432" spans="1:4" x14ac:dyDescent="0.25">
      <c r="A432">
        <v>396</v>
      </c>
      <c r="B432">
        <v>0</v>
      </c>
      <c r="C432">
        <v>0</v>
      </c>
      <c r="D432">
        <v>0</v>
      </c>
    </row>
    <row r="433" spans="1:4" x14ac:dyDescent="0.25">
      <c r="A433">
        <v>397</v>
      </c>
      <c r="B433">
        <v>0</v>
      </c>
      <c r="C433">
        <v>0</v>
      </c>
      <c r="D433">
        <v>0</v>
      </c>
    </row>
    <row r="434" spans="1:4" x14ac:dyDescent="0.25">
      <c r="A434">
        <v>398</v>
      </c>
      <c r="B434">
        <v>0</v>
      </c>
      <c r="C434">
        <v>0</v>
      </c>
      <c r="D434">
        <v>0</v>
      </c>
    </row>
    <row r="435" spans="1:4" x14ac:dyDescent="0.25">
      <c r="A435">
        <v>399</v>
      </c>
      <c r="B435">
        <v>0</v>
      </c>
      <c r="C435">
        <v>0</v>
      </c>
      <c r="D435">
        <v>0</v>
      </c>
    </row>
    <row r="436" spans="1:4" x14ac:dyDescent="0.25">
      <c r="A436">
        <v>400</v>
      </c>
      <c r="B436">
        <v>0</v>
      </c>
      <c r="C436">
        <v>0</v>
      </c>
      <c r="D436">
        <v>0</v>
      </c>
    </row>
    <row r="437" spans="1:4" x14ac:dyDescent="0.25">
      <c r="A437">
        <v>401</v>
      </c>
      <c r="B437">
        <v>0</v>
      </c>
      <c r="C437">
        <v>0</v>
      </c>
      <c r="D437">
        <v>0</v>
      </c>
    </row>
    <row r="438" spans="1:4" x14ac:dyDescent="0.25">
      <c r="A438">
        <v>402</v>
      </c>
      <c r="B438">
        <v>0</v>
      </c>
      <c r="C438">
        <v>0</v>
      </c>
      <c r="D438">
        <v>0</v>
      </c>
    </row>
    <row r="439" spans="1:4" x14ac:dyDescent="0.25">
      <c r="A439">
        <v>403</v>
      </c>
      <c r="B439">
        <v>0</v>
      </c>
      <c r="C439">
        <v>0</v>
      </c>
      <c r="D439">
        <v>0</v>
      </c>
    </row>
    <row r="440" spans="1:4" x14ac:dyDescent="0.25">
      <c r="A440">
        <v>404</v>
      </c>
      <c r="B440">
        <v>0</v>
      </c>
      <c r="C440">
        <v>0</v>
      </c>
      <c r="D440">
        <v>0</v>
      </c>
    </row>
    <row r="441" spans="1:4" x14ac:dyDescent="0.25">
      <c r="A441">
        <v>405</v>
      </c>
      <c r="B441">
        <v>0</v>
      </c>
      <c r="C441">
        <v>0</v>
      </c>
      <c r="D441">
        <v>0</v>
      </c>
    </row>
    <row r="442" spans="1:4" x14ac:dyDescent="0.25">
      <c r="A442">
        <v>406</v>
      </c>
      <c r="B442">
        <v>0</v>
      </c>
      <c r="C442">
        <v>0</v>
      </c>
      <c r="D442">
        <v>0</v>
      </c>
    </row>
    <row r="443" spans="1:4" x14ac:dyDescent="0.25">
      <c r="A443">
        <v>407</v>
      </c>
      <c r="B443">
        <v>0</v>
      </c>
      <c r="C443">
        <v>0</v>
      </c>
      <c r="D443">
        <v>0</v>
      </c>
    </row>
    <row r="444" spans="1:4" x14ac:dyDescent="0.25">
      <c r="A444">
        <v>408</v>
      </c>
      <c r="B444">
        <v>0</v>
      </c>
      <c r="C444">
        <v>0</v>
      </c>
      <c r="D444">
        <v>0</v>
      </c>
    </row>
    <row r="445" spans="1:4" x14ac:dyDescent="0.25">
      <c r="A445">
        <v>409</v>
      </c>
      <c r="B445">
        <v>0</v>
      </c>
      <c r="C445">
        <v>0</v>
      </c>
      <c r="D445">
        <v>0</v>
      </c>
    </row>
    <row r="446" spans="1:4" x14ac:dyDescent="0.25">
      <c r="A446">
        <v>410</v>
      </c>
      <c r="B446">
        <v>0</v>
      </c>
      <c r="C446">
        <v>0</v>
      </c>
      <c r="D446">
        <v>0</v>
      </c>
    </row>
    <row r="447" spans="1:4" x14ac:dyDescent="0.25">
      <c r="A447">
        <v>411</v>
      </c>
      <c r="B447">
        <v>0</v>
      </c>
      <c r="C447">
        <v>0</v>
      </c>
      <c r="D447">
        <v>0</v>
      </c>
    </row>
    <row r="448" spans="1:4" x14ac:dyDescent="0.25">
      <c r="A448">
        <v>412</v>
      </c>
      <c r="B448">
        <v>0</v>
      </c>
      <c r="C448">
        <v>0</v>
      </c>
      <c r="D448">
        <v>0</v>
      </c>
    </row>
    <row r="449" spans="1:4" x14ac:dyDescent="0.25">
      <c r="A449">
        <v>413</v>
      </c>
      <c r="B449">
        <v>0</v>
      </c>
      <c r="C449">
        <v>0</v>
      </c>
      <c r="D449">
        <v>0</v>
      </c>
    </row>
    <row r="450" spans="1:4" x14ac:dyDescent="0.25">
      <c r="A450">
        <v>414</v>
      </c>
      <c r="B450">
        <v>0</v>
      </c>
      <c r="C450">
        <v>0</v>
      </c>
      <c r="D450">
        <v>0</v>
      </c>
    </row>
    <row r="451" spans="1:4" x14ac:dyDescent="0.25">
      <c r="A451">
        <v>415</v>
      </c>
      <c r="B451">
        <v>0</v>
      </c>
      <c r="C451">
        <v>0</v>
      </c>
      <c r="D451">
        <v>0</v>
      </c>
    </row>
    <row r="452" spans="1:4" x14ac:dyDescent="0.25">
      <c r="A452">
        <v>416</v>
      </c>
      <c r="B452">
        <v>0</v>
      </c>
      <c r="C452">
        <v>0</v>
      </c>
      <c r="D452">
        <v>0</v>
      </c>
    </row>
    <row r="453" spans="1:4" x14ac:dyDescent="0.25">
      <c r="A453">
        <v>417</v>
      </c>
      <c r="B453">
        <v>0</v>
      </c>
      <c r="C453">
        <v>0</v>
      </c>
      <c r="D453">
        <v>0</v>
      </c>
    </row>
    <row r="454" spans="1:4" x14ac:dyDescent="0.25">
      <c r="A454">
        <v>418</v>
      </c>
      <c r="B454">
        <v>0</v>
      </c>
      <c r="C454">
        <v>0</v>
      </c>
      <c r="D454">
        <v>0</v>
      </c>
    </row>
    <row r="455" spans="1:4" x14ac:dyDescent="0.25">
      <c r="A455">
        <v>419</v>
      </c>
      <c r="B455">
        <v>0</v>
      </c>
      <c r="C455">
        <v>0</v>
      </c>
      <c r="D455">
        <v>0</v>
      </c>
    </row>
    <row r="456" spans="1:4" x14ac:dyDescent="0.25">
      <c r="A456">
        <v>420</v>
      </c>
      <c r="B456">
        <v>0</v>
      </c>
      <c r="C456">
        <v>0</v>
      </c>
      <c r="D456">
        <v>0</v>
      </c>
    </row>
    <row r="457" spans="1:4" x14ac:dyDescent="0.25">
      <c r="A457">
        <v>421</v>
      </c>
      <c r="B457">
        <v>0</v>
      </c>
      <c r="C457">
        <v>0</v>
      </c>
      <c r="D457">
        <v>0</v>
      </c>
    </row>
    <row r="458" spans="1:4" x14ac:dyDescent="0.25">
      <c r="A458">
        <v>422</v>
      </c>
      <c r="B458">
        <v>0</v>
      </c>
      <c r="C458">
        <v>0</v>
      </c>
      <c r="D458">
        <v>0</v>
      </c>
    </row>
    <row r="459" spans="1:4" x14ac:dyDescent="0.25">
      <c r="A459">
        <v>423</v>
      </c>
      <c r="B459">
        <v>0</v>
      </c>
      <c r="C459">
        <v>0</v>
      </c>
      <c r="D459">
        <v>0</v>
      </c>
    </row>
    <row r="460" spans="1:4" x14ac:dyDescent="0.25">
      <c r="A460">
        <v>424</v>
      </c>
      <c r="B460">
        <v>0</v>
      </c>
      <c r="C460">
        <v>0</v>
      </c>
      <c r="D460">
        <v>0</v>
      </c>
    </row>
    <row r="461" spans="1:4" x14ac:dyDescent="0.25">
      <c r="A461">
        <v>425</v>
      </c>
      <c r="B461">
        <v>0</v>
      </c>
      <c r="C461">
        <v>0</v>
      </c>
      <c r="D461">
        <v>0</v>
      </c>
    </row>
    <row r="462" spans="1:4" x14ac:dyDescent="0.25">
      <c r="A462">
        <v>426</v>
      </c>
      <c r="B462">
        <v>0</v>
      </c>
      <c r="C462">
        <v>0</v>
      </c>
      <c r="D462">
        <v>0</v>
      </c>
    </row>
    <row r="463" spans="1:4" x14ac:dyDescent="0.25">
      <c r="A463">
        <v>427</v>
      </c>
      <c r="B463">
        <v>0</v>
      </c>
      <c r="C463">
        <v>0</v>
      </c>
      <c r="D463">
        <v>0</v>
      </c>
    </row>
    <row r="464" spans="1:4" x14ac:dyDescent="0.25">
      <c r="A464">
        <v>428</v>
      </c>
      <c r="B464">
        <v>0</v>
      </c>
      <c r="C464">
        <v>0</v>
      </c>
      <c r="D464">
        <v>0</v>
      </c>
    </row>
    <row r="465" spans="1:4" x14ac:dyDescent="0.25">
      <c r="A465">
        <v>429</v>
      </c>
      <c r="B465">
        <v>0</v>
      </c>
      <c r="C465">
        <v>0</v>
      </c>
      <c r="D465">
        <v>0</v>
      </c>
    </row>
    <row r="466" spans="1:4" x14ac:dyDescent="0.25">
      <c r="A466">
        <v>430</v>
      </c>
      <c r="B466">
        <v>0</v>
      </c>
      <c r="C466">
        <v>0</v>
      </c>
      <c r="D466">
        <v>0</v>
      </c>
    </row>
    <row r="467" spans="1:4" x14ac:dyDescent="0.25">
      <c r="A467">
        <v>431</v>
      </c>
      <c r="B467">
        <v>0</v>
      </c>
      <c r="C467">
        <v>0</v>
      </c>
      <c r="D467">
        <v>0</v>
      </c>
    </row>
    <row r="468" spans="1:4" x14ac:dyDescent="0.25">
      <c r="A468">
        <v>432</v>
      </c>
      <c r="B468">
        <v>0</v>
      </c>
      <c r="C468">
        <v>0</v>
      </c>
      <c r="D468">
        <v>0</v>
      </c>
    </row>
    <row r="469" spans="1:4" x14ac:dyDescent="0.25">
      <c r="A469">
        <v>433</v>
      </c>
      <c r="B469">
        <v>0</v>
      </c>
      <c r="C469">
        <v>0</v>
      </c>
      <c r="D469">
        <v>0</v>
      </c>
    </row>
    <row r="470" spans="1:4" x14ac:dyDescent="0.25">
      <c r="A470">
        <v>434</v>
      </c>
      <c r="B470">
        <v>0</v>
      </c>
      <c r="C470">
        <v>0</v>
      </c>
      <c r="D470">
        <v>0</v>
      </c>
    </row>
    <row r="471" spans="1:4" x14ac:dyDescent="0.25">
      <c r="A471">
        <v>435</v>
      </c>
      <c r="B471">
        <v>0</v>
      </c>
      <c r="C471">
        <v>0</v>
      </c>
      <c r="D471">
        <v>0</v>
      </c>
    </row>
    <row r="472" spans="1:4" x14ac:dyDescent="0.25">
      <c r="A472">
        <v>436</v>
      </c>
      <c r="B472">
        <v>0</v>
      </c>
      <c r="C472">
        <v>0</v>
      </c>
      <c r="D472">
        <v>0</v>
      </c>
    </row>
    <row r="473" spans="1:4" x14ac:dyDescent="0.25">
      <c r="A473">
        <v>437</v>
      </c>
      <c r="B473">
        <v>0</v>
      </c>
      <c r="C473">
        <v>0</v>
      </c>
      <c r="D473">
        <v>0</v>
      </c>
    </row>
    <row r="474" spans="1:4" x14ac:dyDescent="0.25">
      <c r="A474">
        <v>438</v>
      </c>
      <c r="B474">
        <v>0</v>
      </c>
      <c r="C474">
        <v>0</v>
      </c>
      <c r="D474">
        <v>0</v>
      </c>
    </row>
    <row r="475" spans="1:4" x14ac:dyDescent="0.25">
      <c r="A475">
        <v>439</v>
      </c>
      <c r="B475">
        <v>0</v>
      </c>
      <c r="C475">
        <v>0</v>
      </c>
      <c r="D475">
        <v>0</v>
      </c>
    </row>
    <row r="476" spans="1:4" x14ac:dyDescent="0.25">
      <c r="A476">
        <v>440</v>
      </c>
      <c r="B476">
        <v>0</v>
      </c>
      <c r="C476">
        <v>0</v>
      </c>
      <c r="D476">
        <v>0</v>
      </c>
    </row>
    <row r="477" spans="1:4" x14ac:dyDescent="0.25">
      <c r="A477">
        <v>441</v>
      </c>
      <c r="B477">
        <v>0</v>
      </c>
      <c r="C477">
        <v>0</v>
      </c>
      <c r="D477">
        <v>0</v>
      </c>
    </row>
    <row r="478" spans="1:4" x14ac:dyDescent="0.25">
      <c r="A478">
        <v>442</v>
      </c>
      <c r="B478">
        <v>0</v>
      </c>
      <c r="C478">
        <v>0</v>
      </c>
      <c r="D478">
        <v>0</v>
      </c>
    </row>
    <row r="479" spans="1:4" x14ac:dyDescent="0.25">
      <c r="A479">
        <v>443</v>
      </c>
      <c r="B479">
        <v>0</v>
      </c>
      <c r="C479">
        <v>0</v>
      </c>
      <c r="D479">
        <v>0</v>
      </c>
    </row>
    <row r="480" spans="1:4" x14ac:dyDescent="0.25">
      <c r="A480">
        <v>444</v>
      </c>
      <c r="B480">
        <v>0</v>
      </c>
      <c r="C480">
        <v>0</v>
      </c>
      <c r="D480">
        <v>0</v>
      </c>
    </row>
    <row r="481" spans="1:4" x14ac:dyDescent="0.25">
      <c r="A481">
        <v>445</v>
      </c>
      <c r="B481">
        <v>0</v>
      </c>
      <c r="C481">
        <v>0</v>
      </c>
      <c r="D481">
        <v>0</v>
      </c>
    </row>
    <row r="482" spans="1:4" x14ac:dyDescent="0.25">
      <c r="A482">
        <v>446</v>
      </c>
      <c r="B482">
        <v>0</v>
      </c>
      <c r="C482">
        <v>0</v>
      </c>
      <c r="D482">
        <v>0</v>
      </c>
    </row>
    <row r="483" spans="1:4" x14ac:dyDescent="0.25">
      <c r="A483">
        <v>447</v>
      </c>
      <c r="B483">
        <v>0</v>
      </c>
      <c r="C483">
        <v>0</v>
      </c>
      <c r="D483">
        <v>0</v>
      </c>
    </row>
    <row r="484" spans="1:4" x14ac:dyDescent="0.25">
      <c r="A484">
        <v>448</v>
      </c>
      <c r="B484">
        <v>0</v>
      </c>
      <c r="C484">
        <v>0</v>
      </c>
      <c r="D484">
        <v>0</v>
      </c>
    </row>
    <row r="485" spans="1:4" x14ac:dyDescent="0.25">
      <c r="A485">
        <v>449</v>
      </c>
      <c r="B485">
        <v>0</v>
      </c>
      <c r="C485">
        <v>0</v>
      </c>
      <c r="D485">
        <v>0</v>
      </c>
    </row>
    <row r="486" spans="1:4" x14ac:dyDescent="0.25">
      <c r="A486">
        <v>450</v>
      </c>
      <c r="B486">
        <v>0</v>
      </c>
      <c r="C486">
        <v>0</v>
      </c>
      <c r="D486">
        <v>0</v>
      </c>
    </row>
    <row r="487" spans="1:4" x14ac:dyDescent="0.25">
      <c r="A487">
        <v>451</v>
      </c>
      <c r="B487">
        <v>0</v>
      </c>
      <c r="C487">
        <v>0</v>
      </c>
      <c r="D487">
        <v>0</v>
      </c>
    </row>
    <row r="488" spans="1:4" x14ac:dyDescent="0.25">
      <c r="A488">
        <v>452</v>
      </c>
      <c r="B488">
        <v>0</v>
      </c>
      <c r="C488">
        <v>0</v>
      </c>
      <c r="D488">
        <v>0</v>
      </c>
    </row>
    <row r="489" spans="1:4" x14ac:dyDescent="0.25">
      <c r="A489">
        <v>453</v>
      </c>
      <c r="B489">
        <v>0</v>
      </c>
      <c r="C489">
        <v>0</v>
      </c>
      <c r="D489">
        <v>0</v>
      </c>
    </row>
    <row r="490" spans="1:4" x14ac:dyDescent="0.25">
      <c r="A490">
        <v>454</v>
      </c>
      <c r="B490">
        <v>0</v>
      </c>
      <c r="C490">
        <v>0</v>
      </c>
      <c r="D490">
        <v>0</v>
      </c>
    </row>
    <row r="491" spans="1:4" x14ac:dyDescent="0.25">
      <c r="A491">
        <v>455</v>
      </c>
      <c r="B491">
        <v>0</v>
      </c>
      <c r="C491">
        <v>0</v>
      </c>
      <c r="D491">
        <v>0</v>
      </c>
    </row>
    <row r="492" spans="1:4" x14ac:dyDescent="0.25">
      <c r="A492">
        <v>456</v>
      </c>
      <c r="B492">
        <v>0</v>
      </c>
      <c r="C492">
        <v>0</v>
      </c>
      <c r="D492">
        <v>0</v>
      </c>
    </row>
    <row r="493" spans="1:4" x14ac:dyDescent="0.25">
      <c r="A493">
        <v>457</v>
      </c>
      <c r="B493">
        <v>0</v>
      </c>
      <c r="C493">
        <v>0</v>
      </c>
      <c r="D493">
        <v>0</v>
      </c>
    </row>
    <row r="494" spans="1:4" x14ac:dyDescent="0.25">
      <c r="A494">
        <v>458</v>
      </c>
      <c r="B494">
        <v>0</v>
      </c>
      <c r="C494">
        <v>0</v>
      </c>
      <c r="D494">
        <v>0</v>
      </c>
    </row>
    <row r="495" spans="1:4" x14ac:dyDescent="0.25">
      <c r="A495">
        <v>459</v>
      </c>
      <c r="B495">
        <v>0</v>
      </c>
      <c r="C495">
        <v>0</v>
      </c>
      <c r="D495">
        <v>0</v>
      </c>
    </row>
    <row r="496" spans="1:4" x14ac:dyDescent="0.25">
      <c r="A496">
        <v>460</v>
      </c>
      <c r="B496">
        <v>0</v>
      </c>
      <c r="C496">
        <v>0</v>
      </c>
      <c r="D496">
        <v>0</v>
      </c>
    </row>
    <row r="497" spans="1:4" x14ac:dyDescent="0.25">
      <c r="A497">
        <v>461</v>
      </c>
      <c r="B497">
        <v>0</v>
      </c>
      <c r="C497">
        <v>0</v>
      </c>
      <c r="D497">
        <v>0</v>
      </c>
    </row>
    <row r="498" spans="1:4" x14ac:dyDescent="0.25">
      <c r="A498">
        <v>462</v>
      </c>
      <c r="B498">
        <v>0</v>
      </c>
      <c r="C498">
        <v>0</v>
      </c>
      <c r="D498">
        <v>0</v>
      </c>
    </row>
    <row r="499" spans="1:4" x14ac:dyDescent="0.25">
      <c r="A499">
        <v>463</v>
      </c>
      <c r="B499">
        <v>0</v>
      </c>
      <c r="C499">
        <v>0</v>
      </c>
      <c r="D499">
        <v>0</v>
      </c>
    </row>
    <row r="500" spans="1:4" x14ac:dyDescent="0.25">
      <c r="A500">
        <v>464</v>
      </c>
      <c r="B500">
        <v>0</v>
      </c>
      <c r="C500">
        <v>0</v>
      </c>
      <c r="D500">
        <v>0</v>
      </c>
    </row>
    <row r="501" spans="1:4" x14ac:dyDescent="0.25">
      <c r="A501">
        <v>465</v>
      </c>
      <c r="B501">
        <v>0</v>
      </c>
      <c r="C501">
        <v>0</v>
      </c>
      <c r="D501">
        <v>0</v>
      </c>
    </row>
    <row r="502" spans="1:4" x14ac:dyDescent="0.25">
      <c r="A502">
        <v>466</v>
      </c>
      <c r="B502">
        <v>0</v>
      </c>
      <c r="C502">
        <v>0</v>
      </c>
      <c r="D502">
        <v>0</v>
      </c>
    </row>
    <row r="503" spans="1:4" x14ac:dyDescent="0.25">
      <c r="A503">
        <v>467</v>
      </c>
      <c r="B503">
        <v>0</v>
      </c>
      <c r="C503">
        <v>0</v>
      </c>
      <c r="D503">
        <v>0</v>
      </c>
    </row>
    <row r="504" spans="1:4" x14ac:dyDescent="0.25">
      <c r="A504">
        <v>468</v>
      </c>
      <c r="B504">
        <v>0</v>
      </c>
      <c r="C504">
        <v>0</v>
      </c>
      <c r="D504">
        <v>0</v>
      </c>
    </row>
    <row r="505" spans="1:4" x14ac:dyDescent="0.25">
      <c r="A505">
        <v>469</v>
      </c>
      <c r="B505">
        <v>0</v>
      </c>
      <c r="C505">
        <v>0</v>
      </c>
      <c r="D505">
        <v>0</v>
      </c>
    </row>
    <row r="506" spans="1:4" x14ac:dyDescent="0.25">
      <c r="A506">
        <v>470</v>
      </c>
      <c r="B506">
        <v>0</v>
      </c>
      <c r="C506">
        <v>0</v>
      </c>
      <c r="D506">
        <v>0</v>
      </c>
    </row>
    <row r="507" spans="1:4" x14ac:dyDescent="0.25">
      <c r="A507">
        <v>471</v>
      </c>
      <c r="B507">
        <v>0</v>
      </c>
      <c r="C507">
        <v>0</v>
      </c>
      <c r="D507">
        <v>0</v>
      </c>
    </row>
    <row r="508" spans="1:4" x14ac:dyDescent="0.25">
      <c r="A508">
        <v>472</v>
      </c>
      <c r="B508">
        <v>0</v>
      </c>
      <c r="C508">
        <v>0</v>
      </c>
      <c r="D508">
        <v>0</v>
      </c>
    </row>
    <row r="509" spans="1:4" x14ac:dyDescent="0.25">
      <c r="A509">
        <v>473</v>
      </c>
      <c r="B509">
        <v>0</v>
      </c>
      <c r="C509">
        <v>0</v>
      </c>
      <c r="D509">
        <v>0</v>
      </c>
    </row>
    <row r="510" spans="1:4" x14ac:dyDescent="0.25">
      <c r="A510">
        <v>474</v>
      </c>
      <c r="B510">
        <v>0</v>
      </c>
      <c r="C510">
        <v>0</v>
      </c>
      <c r="D510">
        <v>0</v>
      </c>
    </row>
    <row r="511" spans="1:4" x14ac:dyDescent="0.25">
      <c r="A511">
        <v>475</v>
      </c>
      <c r="B511">
        <v>0</v>
      </c>
      <c r="C511">
        <v>0</v>
      </c>
      <c r="D511">
        <v>0</v>
      </c>
    </row>
    <row r="512" spans="1:4" x14ac:dyDescent="0.25">
      <c r="A512">
        <v>476</v>
      </c>
      <c r="B512">
        <v>0</v>
      </c>
      <c r="C512">
        <v>0</v>
      </c>
      <c r="D512">
        <v>0</v>
      </c>
    </row>
    <row r="513" spans="1:4" x14ac:dyDescent="0.25">
      <c r="A513">
        <v>477</v>
      </c>
      <c r="B513">
        <v>0</v>
      </c>
      <c r="C513">
        <v>0</v>
      </c>
      <c r="D513">
        <v>0</v>
      </c>
    </row>
    <row r="514" spans="1:4" x14ac:dyDescent="0.25">
      <c r="A514">
        <v>478</v>
      </c>
      <c r="B514">
        <v>0</v>
      </c>
      <c r="C514">
        <v>0</v>
      </c>
      <c r="D514">
        <v>0</v>
      </c>
    </row>
    <row r="515" spans="1:4" x14ac:dyDescent="0.25">
      <c r="A515">
        <v>479</v>
      </c>
      <c r="B515">
        <v>0</v>
      </c>
      <c r="C515">
        <v>0</v>
      </c>
      <c r="D515">
        <v>0</v>
      </c>
    </row>
    <row r="516" spans="1:4" x14ac:dyDescent="0.25">
      <c r="A516">
        <v>480</v>
      </c>
      <c r="B516">
        <v>0</v>
      </c>
      <c r="C516">
        <v>0</v>
      </c>
      <c r="D516">
        <v>0</v>
      </c>
    </row>
    <row r="517" spans="1:4" x14ac:dyDescent="0.25">
      <c r="A517">
        <v>481</v>
      </c>
      <c r="B517">
        <v>0</v>
      </c>
      <c r="C517">
        <v>0</v>
      </c>
      <c r="D517">
        <v>0</v>
      </c>
    </row>
    <row r="518" spans="1:4" x14ac:dyDescent="0.25">
      <c r="A518">
        <v>482</v>
      </c>
      <c r="B518">
        <v>0</v>
      </c>
      <c r="C518">
        <v>0</v>
      </c>
      <c r="D518">
        <v>0</v>
      </c>
    </row>
    <row r="519" spans="1:4" x14ac:dyDescent="0.25">
      <c r="A519">
        <v>483</v>
      </c>
      <c r="B519">
        <v>0</v>
      </c>
      <c r="C519">
        <v>0</v>
      </c>
      <c r="D519">
        <v>0</v>
      </c>
    </row>
    <row r="520" spans="1:4" x14ac:dyDescent="0.25">
      <c r="A520">
        <v>484</v>
      </c>
      <c r="B520">
        <v>0</v>
      </c>
      <c r="C520">
        <v>0</v>
      </c>
      <c r="D520">
        <v>0</v>
      </c>
    </row>
    <row r="521" spans="1:4" x14ac:dyDescent="0.25">
      <c r="A521">
        <v>485</v>
      </c>
      <c r="B521">
        <v>0</v>
      </c>
      <c r="C521">
        <v>0</v>
      </c>
      <c r="D521">
        <v>0</v>
      </c>
    </row>
    <row r="522" spans="1:4" x14ac:dyDescent="0.25">
      <c r="A522">
        <v>486</v>
      </c>
      <c r="B522">
        <v>0</v>
      </c>
      <c r="C522">
        <v>0</v>
      </c>
      <c r="D522">
        <v>0</v>
      </c>
    </row>
    <row r="523" spans="1:4" x14ac:dyDescent="0.25">
      <c r="A523">
        <v>487</v>
      </c>
      <c r="B523">
        <v>0</v>
      </c>
      <c r="C523">
        <v>0</v>
      </c>
      <c r="D523">
        <v>0</v>
      </c>
    </row>
    <row r="524" spans="1:4" x14ac:dyDescent="0.25">
      <c r="A524">
        <v>488</v>
      </c>
      <c r="B524">
        <v>0</v>
      </c>
      <c r="C524">
        <v>0</v>
      </c>
      <c r="D524">
        <v>0</v>
      </c>
    </row>
    <row r="525" spans="1:4" x14ac:dyDescent="0.25">
      <c r="A525">
        <v>489</v>
      </c>
      <c r="B525">
        <v>0</v>
      </c>
      <c r="C525">
        <v>0</v>
      </c>
      <c r="D525">
        <v>0</v>
      </c>
    </row>
    <row r="526" spans="1:4" x14ac:dyDescent="0.25">
      <c r="A526">
        <v>490</v>
      </c>
      <c r="B526">
        <v>0</v>
      </c>
      <c r="C526">
        <v>0</v>
      </c>
      <c r="D526">
        <v>0</v>
      </c>
    </row>
    <row r="527" spans="1:4" x14ac:dyDescent="0.25">
      <c r="A527">
        <v>491</v>
      </c>
      <c r="B527">
        <v>0</v>
      </c>
      <c r="C527">
        <v>0</v>
      </c>
      <c r="D527">
        <v>0</v>
      </c>
    </row>
    <row r="528" spans="1:4" x14ac:dyDescent="0.25">
      <c r="A528">
        <v>492</v>
      </c>
      <c r="B528">
        <v>0</v>
      </c>
      <c r="C528">
        <v>0</v>
      </c>
      <c r="D528">
        <v>0</v>
      </c>
    </row>
    <row r="529" spans="1:4" x14ac:dyDescent="0.25">
      <c r="A529">
        <v>493</v>
      </c>
      <c r="B529">
        <v>0</v>
      </c>
      <c r="C529">
        <v>0</v>
      </c>
      <c r="D529">
        <v>0</v>
      </c>
    </row>
    <row r="530" spans="1:4" x14ac:dyDescent="0.25">
      <c r="A530">
        <v>494</v>
      </c>
      <c r="B530">
        <v>0</v>
      </c>
      <c r="C530">
        <v>0</v>
      </c>
      <c r="D530">
        <v>0</v>
      </c>
    </row>
    <row r="531" spans="1:4" x14ac:dyDescent="0.25">
      <c r="A531">
        <v>495</v>
      </c>
      <c r="B531">
        <v>0</v>
      </c>
      <c r="C531">
        <v>0</v>
      </c>
      <c r="D531">
        <v>0</v>
      </c>
    </row>
    <row r="532" spans="1:4" x14ac:dyDescent="0.25">
      <c r="A532">
        <v>496</v>
      </c>
      <c r="B532">
        <v>0</v>
      </c>
      <c r="C532">
        <v>0</v>
      </c>
      <c r="D532">
        <v>0</v>
      </c>
    </row>
    <row r="533" spans="1:4" x14ac:dyDescent="0.25">
      <c r="A533">
        <v>497</v>
      </c>
      <c r="B533">
        <v>0</v>
      </c>
      <c r="C533">
        <v>0</v>
      </c>
      <c r="D533">
        <v>0</v>
      </c>
    </row>
    <row r="534" spans="1:4" x14ac:dyDescent="0.25">
      <c r="A534">
        <v>498</v>
      </c>
      <c r="B534">
        <v>0</v>
      </c>
      <c r="C534">
        <v>0</v>
      </c>
      <c r="D534">
        <v>0</v>
      </c>
    </row>
    <row r="535" spans="1:4" x14ac:dyDescent="0.25">
      <c r="A535">
        <v>499</v>
      </c>
      <c r="B535">
        <v>0</v>
      </c>
      <c r="C535">
        <v>0</v>
      </c>
      <c r="D535">
        <v>0</v>
      </c>
    </row>
    <row r="536" spans="1:4" x14ac:dyDescent="0.25">
      <c r="A536">
        <v>500</v>
      </c>
      <c r="B536">
        <v>0</v>
      </c>
      <c r="C536">
        <v>0</v>
      </c>
      <c r="D536">
        <v>0</v>
      </c>
    </row>
    <row r="537" spans="1:4" x14ac:dyDescent="0.25">
      <c r="A537">
        <v>501</v>
      </c>
      <c r="B537">
        <v>0</v>
      </c>
      <c r="C537">
        <v>0</v>
      </c>
      <c r="D537">
        <v>0</v>
      </c>
    </row>
    <row r="538" spans="1:4" x14ac:dyDescent="0.25">
      <c r="A538">
        <v>502</v>
      </c>
      <c r="B538">
        <v>0</v>
      </c>
      <c r="C538">
        <v>0</v>
      </c>
      <c r="D538">
        <v>0</v>
      </c>
    </row>
    <row r="539" spans="1:4" x14ac:dyDescent="0.25">
      <c r="A539">
        <v>503</v>
      </c>
      <c r="B539">
        <v>0</v>
      </c>
      <c r="C539">
        <v>0</v>
      </c>
      <c r="D539">
        <v>0</v>
      </c>
    </row>
    <row r="540" spans="1:4" x14ac:dyDescent="0.25">
      <c r="A540">
        <v>504</v>
      </c>
      <c r="B540">
        <v>0</v>
      </c>
      <c r="C540">
        <v>0</v>
      </c>
      <c r="D540">
        <v>0</v>
      </c>
    </row>
    <row r="541" spans="1:4" x14ac:dyDescent="0.25">
      <c r="A541">
        <v>505</v>
      </c>
      <c r="B541">
        <v>0</v>
      </c>
      <c r="C541">
        <v>0</v>
      </c>
      <c r="D541">
        <v>0</v>
      </c>
    </row>
    <row r="542" spans="1:4" x14ac:dyDescent="0.25">
      <c r="A542">
        <v>506</v>
      </c>
      <c r="B542">
        <v>0</v>
      </c>
      <c r="C542">
        <v>0</v>
      </c>
      <c r="D542">
        <v>0</v>
      </c>
    </row>
    <row r="543" spans="1:4" x14ac:dyDescent="0.25">
      <c r="A543">
        <v>507</v>
      </c>
      <c r="B543">
        <v>0</v>
      </c>
      <c r="C543">
        <v>0</v>
      </c>
      <c r="D543">
        <v>0</v>
      </c>
    </row>
    <row r="544" spans="1:4" x14ac:dyDescent="0.25">
      <c r="A544">
        <v>508</v>
      </c>
      <c r="B544">
        <v>0</v>
      </c>
      <c r="C544">
        <v>0</v>
      </c>
      <c r="D544">
        <v>0</v>
      </c>
    </row>
    <row r="545" spans="1:4" x14ac:dyDescent="0.25">
      <c r="A545">
        <v>509</v>
      </c>
      <c r="B545">
        <v>0</v>
      </c>
      <c r="C545">
        <v>0</v>
      </c>
      <c r="D545">
        <v>0</v>
      </c>
    </row>
    <row r="546" spans="1:4" x14ac:dyDescent="0.25">
      <c r="A546">
        <v>510</v>
      </c>
      <c r="B546">
        <v>0</v>
      </c>
      <c r="C546">
        <v>0</v>
      </c>
      <c r="D546">
        <v>0</v>
      </c>
    </row>
    <row r="547" spans="1:4" x14ac:dyDescent="0.25">
      <c r="A547">
        <v>511</v>
      </c>
      <c r="B547">
        <v>0</v>
      </c>
      <c r="C547">
        <v>0</v>
      </c>
      <c r="D547">
        <v>0</v>
      </c>
    </row>
    <row r="548" spans="1:4" x14ac:dyDescent="0.25">
      <c r="A548">
        <v>512</v>
      </c>
      <c r="B548">
        <v>0</v>
      </c>
      <c r="C548">
        <v>0</v>
      </c>
      <c r="D548">
        <v>0</v>
      </c>
    </row>
    <row r="549" spans="1:4" x14ac:dyDescent="0.25">
      <c r="A549">
        <v>513</v>
      </c>
      <c r="B549">
        <v>0</v>
      </c>
      <c r="C549">
        <v>0</v>
      </c>
      <c r="D549">
        <v>0</v>
      </c>
    </row>
    <row r="550" spans="1:4" x14ac:dyDescent="0.25">
      <c r="A550">
        <v>514</v>
      </c>
      <c r="B550">
        <v>0</v>
      </c>
      <c r="C550">
        <v>0</v>
      </c>
      <c r="D550">
        <v>0</v>
      </c>
    </row>
    <row r="551" spans="1:4" x14ac:dyDescent="0.25">
      <c r="A551">
        <v>515</v>
      </c>
      <c r="B551">
        <v>0</v>
      </c>
      <c r="C551">
        <v>0</v>
      </c>
      <c r="D551">
        <v>0</v>
      </c>
    </row>
    <row r="552" spans="1:4" x14ac:dyDescent="0.25">
      <c r="A552">
        <v>516</v>
      </c>
      <c r="B552">
        <v>0</v>
      </c>
      <c r="C552">
        <v>0</v>
      </c>
      <c r="D552">
        <v>0</v>
      </c>
    </row>
    <row r="553" spans="1:4" x14ac:dyDescent="0.25">
      <c r="A553">
        <v>517</v>
      </c>
      <c r="B553">
        <v>0</v>
      </c>
      <c r="C553">
        <v>0</v>
      </c>
      <c r="D553">
        <v>0</v>
      </c>
    </row>
    <row r="554" spans="1:4" x14ac:dyDescent="0.25">
      <c r="A554">
        <v>518</v>
      </c>
      <c r="B554">
        <v>0</v>
      </c>
      <c r="C554">
        <v>0</v>
      </c>
      <c r="D554">
        <v>0</v>
      </c>
    </row>
    <row r="555" spans="1:4" x14ac:dyDescent="0.25">
      <c r="A555">
        <v>519</v>
      </c>
      <c r="B555">
        <v>0</v>
      </c>
      <c r="C555">
        <v>0</v>
      </c>
      <c r="D555">
        <v>0</v>
      </c>
    </row>
    <row r="556" spans="1:4" x14ac:dyDescent="0.25">
      <c r="A556">
        <v>520</v>
      </c>
      <c r="B556">
        <v>0</v>
      </c>
      <c r="C556">
        <v>0</v>
      </c>
      <c r="D556">
        <v>0</v>
      </c>
    </row>
    <row r="557" spans="1:4" x14ac:dyDescent="0.25">
      <c r="A557">
        <v>521</v>
      </c>
      <c r="B557">
        <v>0</v>
      </c>
      <c r="C557">
        <v>0</v>
      </c>
      <c r="D557">
        <v>0</v>
      </c>
    </row>
    <row r="558" spans="1:4" x14ac:dyDescent="0.25">
      <c r="A558">
        <v>522</v>
      </c>
      <c r="B558">
        <v>0</v>
      </c>
      <c r="C558">
        <v>0</v>
      </c>
      <c r="D558">
        <v>0</v>
      </c>
    </row>
    <row r="559" spans="1:4" x14ac:dyDescent="0.25">
      <c r="A559">
        <v>523</v>
      </c>
      <c r="B559">
        <v>0</v>
      </c>
      <c r="C559">
        <v>0</v>
      </c>
      <c r="D559">
        <v>0</v>
      </c>
    </row>
    <row r="560" spans="1:4" x14ac:dyDescent="0.25">
      <c r="A560">
        <v>524</v>
      </c>
      <c r="B560">
        <v>0</v>
      </c>
      <c r="C560">
        <v>0</v>
      </c>
      <c r="D560">
        <v>0</v>
      </c>
    </row>
    <row r="561" spans="1:4" x14ac:dyDescent="0.25">
      <c r="A561">
        <v>525</v>
      </c>
      <c r="B561">
        <v>0</v>
      </c>
      <c r="C561">
        <v>0</v>
      </c>
      <c r="D561">
        <v>0</v>
      </c>
    </row>
    <row r="562" spans="1:4" x14ac:dyDescent="0.25">
      <c r="A562">
        <v>526</v>
      </c>
      <c r="B562">
        <v>0</v>
      </c>
      <c r="C562">
        <v>0</v>
      </c>
      <c r="D562">
        <v>0</v>
      </c>
    </row>
    <row r="563" spans="1:4" x14ac:dyDescent="0.25">
      <c r="A563">
        <v>527</v>
      </c>
      <c r="B563">
        <v>0</v>
      </c>
      <c r="C563">
        <v>0</v>
      </c>
      <c r="D563">
        <v>0</v>
      </c>
    </row>
    <row r="564" spans="1:4" x14ac:dyDescent="0.25">
      <c r="A564">
        <v>528</v>
      </c>
      <c r="B564">
        <v>0</v>
      </c>
      <c r="C564">
        <v>0</v>
      </c>
      <c r="D564">
        <v>0</v>
      </c>
    </row>
    <row r="565" spans="1:4" x14ac:dyDescent="0.25">
      <c r="A565">
        <v>529</v>
      </c>
      <c r="B565">
        <v>0</v>
      </c>
      <c r="C565">
        <v>0</v>
      </c>
      <c r="D565">
        <v>0</v>
      </c>
    </row>
    <row r="566" spans="1:4" x14ac:dyDescent="0.25">
      <c r="A566">
        <v>530</v>
      </c>
      <c r="B566">
        <v>0</v>
      </c>
      <c r="C566">
        <v>0</v>
      </c>
      <c r="D566">
        <v>0</v>
      </c>
    </row>
    <row r="567" spans="1:4" x14ac:dyDescent="0.25">
      <c r="A567">
        <v>531</v>
      </c>
      <c r="B567">
        <v>0</v>
      </c>
      <c r="C567">
        <v>0</v>
      </c>
      <c r="D567">
        <v>0</v>
      </c>
    </row>
    <row r="568" spans="1:4" x14ac:dyDescent="0.25">
      <c r="A568">
        <v>532</v>
      </c>
      <c r="B568">
        <v>0</v>
      </c>
      <c r="C568">
        <v>0</v>
      </c>
      <c r="D568">
        <v>0</v>
      </c>
    </row>
    <row r="569" spans="1:4" x14ac:dyDescent="0.25">
      <c r="A569">
        <v>533</v>
      </c>
      <c r="B569">
        <v>0</v>
      </c>
      <c r="C569">
        <v>0</v>
      </c>
      <c r="D569">
        <v>0</v>
      </c>
    </row>
    <row r="570" spans="1:4" x14ac:dyDescent="0.25">
      <c r="A570">
        <v>534</v>
      </c>
      <c r="B570">
        <v>0</v>
      </c>
      <c r="C570">
        <v>0</v>
      </c>
      <c r="D570">
        <v>0</v>
      </c>
    </row>
    <row r="571" spans="1:4" x14ac:dyDescent="0.25">
      <c r="A571">
        <v>535</v>
      </c>
      <c r="B571">
        <v>0</v>
      </c>
      <c r="C571">
        <v>0</v>
      </c>
      <c r="D571">
        <v>0</v>
      </c>
    </row>
    <row r="572" spans="1:4" x14ac:dyDescent="0.25">
      <c r="A572">
        <v>536</v>
      </c>
      <c r="B572">
        <v>0</v>
      </c>
      <c r="C572">
        <v>0</v>
      </c>
      <c r="D572">
        <v>0</v>
      </c>
    </row>
    <row r="573" spans="1:4" x14ac:dyDescent="0.25">
      <c r="A573">
        <v>537</v>
      </c>
      <c r="B573">
        <v>0</v>
      </c>
      <c r="C573">
        <v>0</v>
      </c>
      <c r="D573">
        <v>0</v>
      </c>
    </row>
    <row r="574" spans="1:4" x14ac:dyDescent="0.25">
      <c r="A574">
        <v>538</v>
      </c>
      <c r="B574">
        <v>0</v>
      </c>
      <c r="C574">
        <v>0</v>
      </c>
      <c r="D574">
        <v>0</v>
      </c>
    </row>
    <row r="575" spans="1:4" x14ac:dyDescent="0.25">
      <c r="A575">
        <v>539</v>
      </c>
      <c r="B575">
        <v>0</v>
      </c>
      <c r="C575">
        <v>0</v>
      </c>
      <c r="D575">
        <v>0</v>
      </c>
    </row>
    <row r="576" spans="1:4" x14ac:dyDescent="0.25">
      <c r="A576">
        <v>540</v>
      </c>
      <c r="B576">
        <v>0</v>
      </c>
      <c r="C576">
        <v>0</v>
      </c>
      <c r="D576">
        <v>0</v>
      </c>
    </row>
    <row r="577" spans="1:4" x14ac:dyDescent="0.25">
      <c r="A577">
        <v>541</v>
      </c>
      <c r="B577">
        <v>0</v>
      </c>
      <c r="C577">
        <v>0</v>
      </c>
      <c r="D577">
        <v>0</v>
      </c>
    </row>
    <row r="578" spans="1:4" x14ac:dyDescent="0.25">
      <c r="A578">
        <v>542</v>
      </c>
      <c r="B578">
        <v>0</v>
      </c>
      <c r="C578">
        <v>0</v>
      </c>
      <c r="D578">
        <v>0</v>
      </c>
    </row>
    <row r="579" spans="1:4" x14ac:dyDescent="0.25">
      <c r="A579">
        <v>543</v>
      </c>
      <c r="B579">
        <v>0</v>
      </c>
      <c r="C579">
        <v>0</v>
      </c>
      <c r="D579">
        <v>0</v>
      </c>
    </row>
    <row r="580" spans="1:4" x14ac:dyDescent="0.25">
      <c r="A580">
        <v>544</v>
      </c>
      <c r="B580">
        <v>0</v>
      </c>
      <c r="C580">
        <v>0</v>
      </c>
      <c r="D580">
        <v>0</v>
      </c>
    </row>
    <row r="581" spans="1:4" x14ac:dyDescent="0.25">
      <c r="A581">
        <v>545</v>
      </c>
      <c r="B581">
        <v>0</v>
      </c>
      <c r="C581">
        <v>0</v>
      </c>
      <c r="D581">
        <v>0</v>
      </c>
    </row>
    <row r="582" spans="1:4" x14ac:dyDescent="0.25">
      <c r="A582">
        <v>546</v>
      </c>
      <c r="B582">
        <v>0</v>
      </c>
      <c r="C582">
        <v>0</v>
      </c>
      <c r="D582">
        <v>0</v>
      </c>
    </row>
    <row r="583" spans="1:4" x14ac:dyDescent="0.25">
      <c r="A583">
        <v>547</v>
      </c>
      <c r="B583">
        <v>0</v>
      </c>
      <c r="C583">
        <v>0</v>
      </c>
      <c r="D583">
        <v>0</v>
      </c>
    </row>
    <row r="584" spans="1:4" x14ac:dyDescent="0.25">
      <c r="A584">
        <v>548</v>
      </c>
      <c r="B584">
        <v>0</v>
      </c>
      <c r="C584">
        <v>0</v>
      </c>
      <c r="D584">
        <v>0</v>
      </c>
    </row>
    <row r="585" spans="1:4" x14ac:dyDescent="0.25">
      <c r="A585">
        <v>549</v>
      </c>
      <c r="B585">
        <v>0</v>
      </c>
      <c r="C585">
        <v>0</v>
      </c>
      <c r="D585">
        <v>0</v>
      </c>
    </row>
    <row r="586" spans="1:4" x14ac:dyDescent="0.25">
      <c r="A586">
        <v>550</v>
      </c>
      <c r="B586">
        <v>0</v>
      </c>
      <c r="C586">
        <v>0</v>
      </c>
      <c r="D586">
        <v>0</v>
      </c>
    </row>
    <row r="587" spans="1:4" x14ac:dyDescent="0.25">
      <c r="A587">
        <v>551</v>
      </c>
      <c r="B587">
        <v>0</v>
      </c>
      <c r="C587">
        <v>0</v>
      </c>
      <c r="D587">
        <v>0</v>
      </c>
    </row>
    <row r="588" spans="1:4" x14ac:dyDescent="0.25">
      <c r="A588">
        <v>552</v>
      </c>
      <c r="B588">
        <v>0</v>
      </c>
      <c r="C588">
        <v>0</v>
      </c>
      <c r="D588">
        <v>0</v>
      </c>
    </row>
    <row r="589" spans="1:4" x14ac:dyDescent="0.25">
      <c r="A589">
        <v>553</v>
      </c>
      <c r="B589">
        <v>0</v>
      </c>
      <c r="C589">
        <v>0</v>
      </c>
      <c r="D589">
        <v>0</v>
      </c>
    </row>
    <row r="590" spans="1:4" x14ac:dyDescent="0.25">
      <c r="A590">
        <v>554</v>
      </c>
      <c r="B590">
        <v>0</v>
      </c>
      <c r="C590">
        <v>0</v>
      </c>
      <c r="D590">
        <v>0</v>
      </c>
    </row>
    <row r="591" spans="1:4" x14ac:dyDescent="0.25">
      <c r="A591">
        <v>555</v>
      </c>
      <c r="B591">
        <v>0</v>
      </c>
      <c r="C591">
        <v>0</v>
      </c>
      <c r="D591">
        <v>0</v>
      </c>
    </row>
    <row r="592" spans="1:4" x14ac:dyDescent="0.25">
      <c r="A592">
        <v>556</v>
      </c>
      <c r="B592">
        <v>0</v>
      </c>
      <c r="C592">
        <v>0</v>
      </c>
      <c r="D592">
        <v>0</v>
      </c>
    </row>
    <row r="593" spans="1:4" x14ac:dyDescent="0.25">
      <c r="A593">
        <v>557</v>
      </c>
      <c r="B593">
        <v>0</v>
      </c>
      <c r="C593">
        <v>0</v>
      </c>
      <c r="D593">
        <v>0</v>
      </c>
    </row>
    <row r="594" spans="1:4" x14ac:dyDescent="0.25">
      <c r="A594">
        <v>558</v>
      </c>
      <c r="B594">
        <v>0</v>
      </c>
      <c r="C594">
        <v>0</v>
      </c>
      <c r="D594">
        <v>0</v>
      </c>
    </row>
    <row r="595" spans="1:4" x14ac:dyDescent="0.25">
      <c r="A595">
        <v>559</v>
      </c>
      <c r="B595">
        <v>0</v>
      </c>
      <c r="C595">
        <v>0</v>
      </c>
      <c r="D595">
        <v>0</v>
      </c>
    </row>
    <row r="596" spans="1:4" x14ac:dyDescent="0.25">
      <c r="A596">
        <v>560</v>
      </c>
      <c r="B596">
        <v>0</v>
      </c>
      <c r="C596">
        <v>0</v>
      </c>
      <c r="D596">
        <v>0</v>
      </c>
    </row>
    <row r="597" spans="1:4" x14ac:dyDescent="0.25">
      <c r="A597">
        <v>561</v>
      </c>
      <c r="B597">
        <v>0</v>
      </c>
      <c r="C597">
        <v>0</v>
      </c>
      <c r="D597">
        <v>0</v>
      </c>
    </row>
    <row r="598" spans="1:4" x14ac:dyDescent="0.25">
      <c r="A598">
        <v>562</v>
      </c>
      <c r="B598">
        <v>0</v>
      </c>
      <c r="C598">
        <v>0</v>
      </c>
      <c r="D598">
        <v>0</v>
      </c>
    </row>
    <row r="599" spans="1:4" x14ac:dyDescent="0.25">
      <c r="A599">
        <v>563</v>
      </c>
      <c r="B599">
        <v>0</v>
      </c>
      <c r="C599">
        <v>0</v>
      </c>
      <c r="D599">
        <v>0</v>
      </c>
    </row>
    <row r="600" spans="1:4" x14ac:dyDescent="0.25">
      <c r="A600">
        <v>564</v>
      </c>
      <c r="B600">
        <v>0</v>
      </c>
      <c r="C600">
        <v>0</v>
      </c>
      <c r="D600">
        <v>0</v>
      </c>
    </row>
    <row r="601" spans="1:4" x14ac:dyDescent="0.25">
      <c r="A601">
        <v>565</v>
      </c>
      <c r="B601">
        <v>0</v>
      </c>
      <c r="C601">
        <v>0</v>
      </c>
      <c r="D601">
        <v>0</v>
      </c>
    </row>
    <row r="602" spans="1:4" x14ac:dyDescent="0.25">
      <c r="A602">
        <v>566</v>
      </c>
      <c r="B602">
        <v>0</v>
      </c>
      <c r="C602">
        <v>0</v>
      </c>
      <c r="D602">
        <v>0</v>
      </c>
    </row>
    <row r="603" spans="1:4" x14ac:dyDescent="0.25">
      <c r="A603">
        <v>567</v>
      </c>
      <c r="B603">
        <v>0</v>
      </c>
      <c r="C603">
        <v>0</v>
      </c>
      <c r="D603">
        <v>0</v>
      </c>
    </row>
    <row r="604" spans="1:4" x14ac:dyDescent="0.25">
      <c r="A604">
        <v>568</v>
      </c>
      <c r="B604">
        <v>0</v>
      </c>
      <c r="C604">
        <v>0</v>
      </c>
      <c r="D604">
        <v>0</v>
      </c>
    </row>
    <row r="605" spans="1:4" x14ac:dyDescent="0.25">
      <c r="A605">
        <v>569</v>
      </c>
      <c r="B605">
        <v>0</v>
      </c>
      <c r="C605">
        <v>0</v>
      </c>
      <c r="D605">
        <v>0</v>
      </c>
    </row>
    <row r="606" spans="1:4" x14ac:dyDescent="0.25">
      <c r="A606">
        <v>570</v>
      </c>
      <c r="B606">
        <v>0</v>
      </c>
      <c r="C606">
        <v>0</v>
      </c>
      <c r="D606">
        <v>0</v>
      </c>
    </row>
    <row r="607" spans="1:4" x14ac:dyDescent="0.25">
      <c r="A607">
        <v>571</v>
      </c>
      <c r="B607">
        <v>0</v>
      </c>
      <c r="C607">
        <v>0</v>
      </c>
      <c r="D607">
        <v>0</v>
      </c>
    </row>
    <row r="608" spans="1:4" x14ac:dyDescent="0.25">
      <c r="A608">
        <v>572</v>
      </c>
      <c r="B608">
        <v>0</v>
      </c>
      <c r="C608">
        <v>0</v>
      </c>
      <c r="D608">
        <v>0</v>
      </c>
    </row>
    <row r="609" spans="1:4" x14ac:dyDescent="0.25">
      <c r="A609">
        <v>573</v>
      </c>
      <c r="B609">
        <v>0</v>
      </c>
      <c r="C609">
        <v>0</v>
      </c>
      <c r="D609">
        <v>0</v>
      </c>
    </row>
    <row r="610" spans="1:4" x14ac:dyDescent="0.25">
      <c r="A610">
        <v>574</v>
      </c>
      <c r="B610">
        <v>0</v>
      </c>
      <c r="C610">
        <v>0</v>
      </c>
      <c r="D610">
        <v>0</v>
      </c>
    </row>
    <row r="611" spans="1:4" x14ac:dyDescent="0.25">
      <c r="A611">
        <v>575</v>
      </c>
      <c r="B611">
        <v>0</v>
      </c>
      <c r="C611">
        <v>0</v>
      </c>
      <c r="D611">
        <v>0</v>
      </c>
    </row>
    <row r="612" spans="1:4" x14ac:dyDescent="0.25">
      <c r="A612">
        <v>576</v>
      </c>
      <c r="B612">
        <v>0</v>
      </c>
      <c r="C612">
        <v>0</v>
      </c>
      <c r="D612">
        <v>0</v>
      </c>
    </row>
    <row r="613" spans="1:4" x14ac:dyDescent="0.25">
      <c r="A613">
        <v>577</v>
      </c>
      <c r="B613">
        <v>0</v>
      </c>
      <c r="C613">
        <v>0</v>
      </c>
      <c r="D613">
        <v>0</v>
      </c>
    </row>
    <row r="614" spans="1:4" x14ac:dyDescent="0.25">
      <c r="A614">
        <v>578</v>
      </c>
      <c r="B614">
        <v>0</v>
      </c>
      <c r="C614">
        <v>0</v>
      </c>
      <c r="D614">
        <v>0</v>
      </c>
    </row>
    <row r="615" spans="1:4" x14ac:dyDescent="0.25">
      <c r="A615">
        <v>579</v>
      </c>
      <c r="B615">
        <v>0</v>
      </c>
      <c r="C615">
        <v>0</v>
      </c>
      <c r="D615">
        <v>0</v>
      </c>
    </row>
    <row r="616" spans="1:4" x14ac:dyDescent="0.25">
      <c r="A616">
        <v>580</v>
      </c>
      <c r="B616">
        <v>0</v>
      </c>
      <c r="C616">
        <v>0</v>
      </c>
      <c r="D616">
        <v>0</v>
      </c>
    </row>
    <row r="617" spans="1:4" x14ac:dyDescent="0.25">
      <c r="A617">
        <v>581</v>
      </c>
      <c r="B617">
        <v>0</v>
      </c>
      <c r="C617">
        <v>0</v>
      </c>
      <c r="D617">
        <v>0</v>
      </c>
    </row>
    <row r="618" spans="1:4" x14ac:dyDescent="0.25">
      <c r="A618">
        <v>582</v>
      </c>
      <c r="B618">
        <v>0</v>
      </c>
      <c r="C618">
        <v>0</v>
      </c>
      <c r="D618">
        <v>0</v>
      </c>
    </row>
    <row r="619" spans="1:4" x14ac:dyDescent="0.25">
      <c r="A619">
        <v>583</v>
      </c>
      <c r="B619">
        <v>0</v>
      </c>
      <c r="C619">
        <v>0</v>
      </c>
      <c r="D619">
        <v>0</v>
      </c>
    </row>
    <row r="620" spans="1:4" x14ac:dyDescent="0.25">
      <c r="A620">
        <v>584</v>
      </c>
      <c r="B620">
        <v>0</v>
      </c>
      <c r="C620">
        <v>0</v>
      </c>
      <c r="D620">
        <v>0</v>
      </c>
    </row>
    <row r="621" spans="1:4" x14ac:dyDescent="0.25">
      <c r="A621">
        <v>585</v>
      </c>
      <c r="B621">
        <v>0</v>
      </c>
      <c r="C621">
        <v>0</v>
      </c>
      <c r="D621">
        <v>0</v>
      </c>
    </row>
    <row r="622" spans="1:4" x14ac:dyDescent="0.25">
      <c r="A622">
        <v>586</v>
      </c>
      <c r="B622">
        <v>0</v>
      </c>
      <c r="C622">
        <v>0</v>
      </c>
      <c r="D622">
        <v>0</v>
      </c>
    </row>
    <row r="623" spans="1:4" x14ac:dyDescent="0.25">
      <c r="A623">
        <v>587</v>
      </c>
      <c r="B623">
        <v>0</v>
      </c>
      <c r="C623">
        <v>0</v>
      </c>
      <c r="D623">
        <v>0</v>
      </c>
    </row>
    <row r="624" spans="1:4" x14ac:dyDescent="0.25">
      <c r="A624">
        <v>588</v>
      </c>
      <c r="B624">
        <v>0</v>
      </c>
      <c r="C624">
        <v>0</v>
      </c>
      <c r="D624">
        <v>0</v>
      </c>
    </row>
    <row r="625" spans="1:4" x14ac:dyDescent="0.25">
      <c r="A625">
        <v>589</v>
      </c>
      <c r="B625">
        <v>0</v>
      </c>
      <c r="C625">
        <v>0</v>
      </c>
      <c r="D625">
        <v>0</v>
      </c>
    </row>
    <row r="626" spans="1:4" x14ac:dyDescent="0.25">
      <c r="A626">
        <v>590</v>
      </c>
      <c r="B626">
        <v>0</v>
      </c>
      <c r="C626">
        <v>0</v>
      </c>
      <c r="D626">
        <v>0</v>
      </c>
    </row>
    <row r="627" spans="1:4" x14ac:dyDescent="0.25">
      <c r="A627">
        <v>591</v>
      </c>
      <c r="B627">
        <v>0</v>
      </c>
      <c r="C627">
        <v>0</v>
      </c>
      <c r="D627">
        <v>0</v>
      </c>
    </row>
    <row r="628" spans="1:4" x14ac:dyDescent="0.25">
      <c r="A628">
        <v>592</v>
      </c>
      <c r="B628">
        <v>0</v>
      </c>
      <c r="C628">
        <v>0</v>
      </c>
      <c r="D628">
        <v>0</v>
      </c>
    </row>
    <row r="629" spans="1:4" x14ac:dyDescent="0.25">
      <c r="A629">
        <v>593</v>
      </c>
      <c r="B629">
        <v>0</v>
      </c>
      <c r="C629">
        <v>0</v>
      </c>
      <c r="D629">
        <v>0</v>
      </c>
    </row>
    <row r="630" spans="1:4" x14ac:dyDescent="0.25">
      <c r="A630">
        <v>594</v>
      </c>
      <c r="B630">
        <v>0</v>
      </c>
      <c r="C630">
        <v>0</v>
      </c>
      <c r="D630">
        <v>0</v>
      </c>
    </row>
    <row r="631" spans="1:4" x14ac:dyDescent="0.25">
      <c r="A631">
        <v>595</v>
      </c>
      <c r="B631">
        <v>0</v>
      </c>
      <c r="C631">
        <v>0</v>
      </c>
      <c r="D631">
        <v>0</v>
      </c>
    </row>
    <row r="632" spans="1:4" x14ac:dyDescent="0.25">
      <c r="A632">
        <v>596</v>
      </c>
      <c r="B632">
        <v>0</v>
      </c>
      <c r="C632">
        <v>0</v>
      </c>
      <c r="D632">
        <v>0</v>
      </c>
    </row>
    <row r="633" spans="1:4" x14ac:dyDescent="0.25">
      <c r="A633">
        <v>597</v>
      </c>
      <c r="B633">
        <v>0</v>
      </c>
      <c r="C633">
        <v>0</v>
      </c>
      <c r="D633">
        <v>0</v>
      </c>
    </row>
    <row r="634" spans="1:4" x14ac:dyDescent="0.25">
      <c r="A634">
        <v>598</v>
      </c>
      <c r="B634">
        <v>0</v>
      </c>
      <c r="C634">
        <v>0</v>
      </c>
      <c r="D634">
        <v>0</v>
      </c>
    </row>
    <row r="635" spans="1:4" x14ac:dyDescent="0.25">
      <c r="A635">
        <v>599</v>
      </c>
      <c r="B635">
        <v>0</v>
      </c>
      <c r="C635">
        <v>0</v>
      </c>
      <c r="D635">
        <v>0</v>
      </c>
    </row>
    <row r="636" spans="1:4" x14ac:dyDescent="0.25">
      <c r="A636">
        <v>600</v>
      </c>
      <c r="B636">
        <v>0</v>
      </c>
      <c r="C636">
        <v>0</v>
      </c>
      <c r="D636">
        <v>0</v>
      </c>
    </row>
    <row r="637" spans="1:4" x14ac:dyDescent="0.25">
      <c r="A637">
        <v>601</v>
      </c>
      <c r="B637">
        <v>0</v>
      </c>
      <c r="C637">
        <v>0</v>
      </c>
      <c r="D637">
        <v>0</v>
      </c>
    </row>
    <row r="638" spans="1:4" x14ac:dyDescent="0.25">
      <c r="A638">
        <v>602</v>
      </c>
      <c r="B638">
        <v>0</v>
      </c>
      <c r="C638">
        <v>0</v>
      </c>
      <c r="D638">
        <v>0</v>
      </c>
    </row>
    <row r="639" spans="1:4" x14ac:dyDescent="0.25">
      <c r="A639">
        <v>603</v>
      </c>
      <c r="B639">
        <v>0</v>
      </c>
      <c r="C639">
        <v>0</v>
      </c>
      <c r="D639">
        <v>0</v>
      </c>
    </row>
    <row r="640" spans="1:4" x14ac:dyDescent="0.25">
      <c r="A640">
        <v>604</v>
      </c>
      <c r="B640">
        <v>0</v>
      </c>
      <c r="C640">
        <v>0</v>
      </c>
      <c r="D640">
        <v>0</v>
      </c>
    </row>
    <row r="641" spans="1:4" x14ac:dyDescent="0.25">
      <c r="A641">
        <v>605</v>
      </c>
      <c r="B641">
        <v>0</v>
      </c>
      <c r="C641">
        <v>0</v>
      </c>
      <c r="D641">
        <v>0</v>
      </c>
    </row>
    <row r="642" spans="1:4" x14ac:dyDescent="0.25">
      <c r="A642">
        <v>606</v>
      </c>
      <c r="B642">
        <v>0</v>
      </c>
      <c r="C642">
        <v>0</v>
      </c>
      <c r="D642">
        <v>0</v>
      </c>
    </row>
    <row r="643" spans="1:4" x14ac:dyDescent="0.25">
      <c r="A643">
        <v>607</v>
      </c>
      <c r="B643">
        <v>0</v>
      </c>
      <c r="C643">
        <v>0</v>
      </c>
      <c r="D643">
        <v>0</v>
      </c>
    </row>
    <row r="644" spans="1:4" x14ac:dyDescent="0.25">
      <c r="A644">
        <v>608</v>
      </c>
      <c r="B644">
        <v>0</v>
      </c>
      <c r="C644">
        <v>0</v>
      </c>
      <c r="D644">
        <v>0</v>
      </c>
    </row>
    <row r="645" spans="1:4" x14ac:dyDescent="0.25">
      <c r="A645">
        <v>609</v>
      </c>
      <c r="B645">
        <v>0</v>
      </c>
      <c r="C645">
        <v>0</v>
      </c>
      <c r="D645">
        <v>0</v>
      </c>
    </row>
    <row r="646" spans="1:4" x14ac:dyDescent="0.25">
      <c r="A646">
        <v>610</v>
      </c>
      <c r="B646">
        <v>0</v>
      </c>
      <c r="C646">
        <v>0</v>
      </c>
      <c r="D646">
        <v>0</v>
      </c>
    </row>
    <row r="647" spans="1:4" x14ac:dyDescent="0.25">
      <c r="A647">
        <v>611</v>
      </c>
      <c r="B647">
        <v>0</v>
      </c>
      <c r="C647">
        <v>0</v>
      </c>
      <c r="D647">
        <v>0</v>
      </c>
    </row>
    <row r="648" spans="1:4" x14ac:dyDescent="0.25">
      <c r="A648">
        <v>612</v>
      </c>
      <c r="B648">
        <v>0</v>
      </c>
      <c r="C648">
        <v>0</v>
      </c>
      <c r="D648">
        <v>0</v>
      </c>
    </row>
    <row r="649" spans="1:4" x14ac:dyDescent="0.25">
      <c r="A649">
        <v>613</v>
      </c>
      <c r="B649">
        <v>0</v>
      </c>
      <c r="C649">
        <v>0</v>
      </c>
      <c r="D649">
        <v>0</v>
      </c>
    </row>
    <row r="650" spans="1:4" x14ac:dyDescent="0.25">
      <c r="A650">
        <v>614</v>
      </c>
      <c r="B650">
        <v>0</v>
      </c>
      <c r="C650">
        <v>0</v>
      </c>
      <c r="D650">
        <v>0</v>
      </c>
    </row>
    <row r="651" spans="1:4" x14ac:dyDescent="0.25">
      <c r="A651">
        <v>615</v>
      </c>
      <c r="B651">
        <v>0</v>
      </c>
      <c r="C651">
        <v>0</v>
      </c>
      <c r="D651">
        <v>0</v>
      </c>
    </row>
    <row r="652" spans="1:4" x14ac:dyDescent="0.25">
      <c r="A652">
        <v>616</v>
      </c>
      <c r="B652">
        <v>0</v>
      </c>
      <c r="C652">
        <v>0</v>
      </c>
      <c r="D652">
        <v>0</v>
      </c>
    </row>
    <row r="653" spans="1:4" x14ac:dyDescent="0.25">
      <c r="A653">
        <v>617</v>
      </c>
      <c r="B653">
        <v>0</v>
      </c>
      <c r="C653">
        <v>0</v>
      </c>
      <c r="D653">
        <v>0</v>
      </c>
    </row>
    <row r="654" spans="1:4" x14ac:dyDescent="0.25">
      <c r="A654">
        <v>618</v>
      </c>
      <c r="B654">
        <v>0</v>
      </c>
      <c r="C654">
        <v>0</v>
      </c>
      <c r="D654">
        <v>0</v>
      </c>
    </row>
    <row r="655" spans="1:4" x14ac:dyDescent="0.25">
      <c r="A655">
        <v>619</v>
      </c>
      <c r="B655">
        <v>0</v>
      </c>
      <c r="C655">
        <v>0</v>
      </c>
      <c r="D655">
        <v>0</v>
      </c>
    </row>
    <row r="656" spans="1:4" x14ac:dyDescent="0.25">
      <c r="A656">
        <v>620</v>
      </c>
      <c r="B656">
        <v>0</v>
      </c>
      <c r="C656">
        <v>0</v>
      </c>
      <c r="D656">
        <v>0</v>
      </c>
    </row>
    <row r="657" spans="1:4" x14ac:dyDescent="0.25">
      <c r="A657">
        <v>621</v>
      </c>
      <c r="B657">
        <v>0</v>
      </c>
      <c r="C657">
        <v>0</v>
      </c>
      <c r="D657">
        <v>0</v>
      </c>
    </row>
    <row r="658" spans="1:4" x14ac:dyDescent="0.25">
      <c r="A658">
        <v>622</v>
      </c>
      <c r="B658">
        <v>0</v>
      </c>
      <c r="C658">
        <v>0</v>
      </c>
      <c r="D658">
        <v>0</v>
      </c>
    </row>
    <row r="659" spans="1:4" x14ac:dyDescent="0.25">
      <c r="A659">
        <v>623</v>
      </c>
      <c r="B659">
        <v>0</v>
      </c>
      <c r="C659">
        <v>0</v>
      </c>
      <c r="D659">
        <v>0</v>
      </c>
    </row>
    <row r="660" spans="1:4" x14ac:dyDescent="0.25">
      <c r="A660">
        <v>624</v>
      </c>
      <c r="B660">
        <v>0</v>
      </c>
      <c r="C660">
        <v>0</v>
      </c>
      <c r="D660">
        <v>0</v>
      </c>
    </row>
    <row r="661" spans="1:4" x14ac:dyDescent="0.25">
      <c r="A661">
        <v>625</v>
      </c>
      <c r="B661">
        <v>0</v>
      </c>
      <c r="C661">
        <v>0</v>
      </c>
      <c r="D661">
        <v>0</v>
      </c>
    </row>
    <row r="662" spans="1:4" x14ac:dyDescent="0.25">
      <c r="A662">
        <v>626</v>
      </c>
      <c r="B662">
        <v>0</v>
      </c>
      <c r="C662">
        <v>0</v>
      </c>
      <c r="D662">
        <v>0</v>
      </c>
    </row>
    <row r="663" spans="1:4" x14ac:dyDescent="0.25">
      <c r="A663">
        <v>627</v>
      </c>
      <c r="B663">
        <v>0</v>
      </c>
      <c r="C663">
        <v>0</v>
      </c>
      <c r="D663">
        <v>0</v>
      </c>
    </row>
    <row r="664" spans="1:4" x14ac:dyDescent="0.25">
      <c r="A664">
        <v>628</v>
      </c>
      <c r="B664">
        <v>0</v>
      </c>
      <c r="C664">
        <v>0</v>
      </c>
      <c r="D664">
        <v>0</v>
      </c>
    </row>
    <row r="665" spans="1:4" x14ac:dyDescent="0.25">
      <c r="A665">
        <v>629</v>
      </c>
      <c r="B665">
        <v>0</v>
      </c>
      <c r="C665">
        <v>0</v>
      </c>
      <c r="D665">
        <v>0</v>
      </c>
    </row>
    <row r="666" spans="1:4" x14ac:dyDescent="0.25">
      <c r="A666">
        <v>630</v>
      </c>
      <c r="B666">
        <v>0</v>
      </c>
      <c r="C666">
        <v>0</v>
      </c>
      <c r="D666">
        <v>0</v>
      </c>
    </row>
    <row r="667" spans="1:4" x14ac:dyDescent="0.25">
      <c r="A667">
        <v>631</v>
      </c>
      <c r="B667">
        <v>0</v>
      </c>
      <c r="C667">
        <v>0</v>
      </c>
      <c r="D667">
        <v>0</v>
      </c>
    </row>
    <row r="668" spans="1:4" x14ac:dyDescent="0.25">
      <c r="A668">
        <v>632</v>
      </c>
      <c r="B668">
        <v>0</v>
      </c>
      <c r="C668">
        <v>0</v>
      </c>
      <c r="D668">
        <v>0</v>
      </c>
    </row>
    <row r="669" spans="1:4" x14ac:dyDescent="0.25">
      <c r="A669">
        <v>633</v>
      </c>
      <c r="B669">
        <v>0</v>
      </c>
      <c r="C669">
        <v>0</v>
      </c>
      <c r="D669">
        <v>0</v>
      </c>
    </row>
    <row r="670" spans="1:4" x14ac:dyDescent="0.25">
      <c r="A670">
        <v>634</v>
      </c>
      <c r="B670">
        <v>0</v>
      </c>
      <c r="C670">
        <v>0</v>
      </c>
      <c r="D670">
        <v>0</v>
      </c>
    </row>
    <row r="671" spans="1:4" x14ac:dyDescent="0.25">
      <c r="A671">
        <v>635</v>
      </c>
      <c r="B671">
        <v>0</v>
      </c>
      <c r="C671">
        <v>0</v>
      </c>
      <c r="D671">
        <v>0</v>
      </c>
    </row>
    <row r="672" spans="1:4" x14ac:dyDescent="0.25">
      <c r="A672">
        <v>636</v>
      </c>
      <c r="B672">
        <v>0</v>
      </c>
      <c r="C672">
        <v>0</v>
      </c>
      <c r="D672">
        <v>0</v>
      </c>
    </row>
    <row r="673" spans="1:4" x14ac:dyDescent="0.25">
      <c r="A673">
        <v>637</v>
      </c>
      <c r="B673">
        <v>0</v>
      </c>
      <c r="C673">
        <v>0</v>
      </c>
      <c r="D673">
        <v>0</v>
      </c>
    </row>
    <row r="674" spans="1:4" x14ac:dyDescent="0.25">
      <c r="A674">
        <v>638</v>
      </c>
      <c r="B674">
        <v>0</v>
      </c>
      <c r="C674">
        <v>0</v>
      </c>
      <c r="D674">
        <v>0</v>
      </c>
    </row>
    <row r="675" spans="1:4" x14ac:dyDescent="0.25">
      <c r="A675">
        <v>639</v>
      </c>
      <c r="B675">
        <v>0</v>
      </c>
      <c r="C675">
        <v>0</v>
      </c>
      <c r="D675">
        <v>0</v>
      </c>
    </row>
    <row r="676" spans="1:4" x14ac:dyDescent="0.25">
      <c r="A676">
        <v>640</v>
      </c>
      <c r="B676">
        <v>0</v>
      </c>
      <c r="C676">
        <v>0</v>
      </c>
      <c r="D676">
        <v>0</v>
      </c>
    </row>
    <row r="677" spans="1:4" x14ac:dyDescent="0.25">
      <c r="A677">
        <v>641</v>
      </c>
      <c r="B677">
        <v>0</v>
      </c>
      <c r="C677">
        <v>0</v>
      </c>
      <c r="D677">
        <v>0</v>
      </c>
    </row>
    <row r="678" spans="1:4" x14ac:dyDescent="0.25">
      <c r="A678">
        <v>642</v>
      </c>
      <c r="B678">
        <v>0</v>
      </c>
      <c r="C678">
        <v>0</v>
      </c>
      <c r="D678">
        <v>0</v>
      </c>
    </row>
    <row r="679" spans="1:4" x14ac:dyDescent="0.25">
      <c r="A679">
        <v>643</v>
      </c>
      <c r="B679">
        <v>0</v>
      </c>
      <c r="C679">
        <v>0</v>
      </c>
      <c r="D679">
        <v>0</v>
      </c>
    </row>
    <row r="680" spans="1:4" x14ac:dyDescent="0.25">
      <c r="A680">
        <v>644</v>
      </c>
      <c r="B680">
        <v>0</v>
      </c>
      <c r="C680">
        <v>0</v>
      </c>
      <c r="D680">
        <v>0</v>
      </c>
    </row>
    <row r="681" spans="1:4" x14ac:dyDescent="0.25">
      <c r="A681">
        <v>645</v>
      </c>
      <c r="B681">
        <v>0</v>
      </c>
      <c r="C681">
        <v>0</v>
      </c>
      <c r="D681">
        <v>0</v>
      </c>
    </row>
    <row r="682" spans="1:4" x14ac:dyDescent="0.25">
      <c r="A682">
        <v>646</v>
      </c>
      <c r="B682">
        <v>0</v>
      </c>
      <c r="C682">
        <v>0</v>
      </c>
      <c r="D682">
        <v>0</v>
      </c>
    </row>
    <row r="683" spans="1:4" x14ac:dyDescent="0.25">
      <c r="A683">
        <v>647</v>
      </c>
      <c r="B683">
        <v>0</v>
      </c>
      <c r="C683">
        <v>0</v>
      </c>
      <c r="D683">
        <v>0</v>
      </c>
    </row>
    <row r="684" spans="1:4" x14ac:dyDescent="0.25">
      <c r="A684">
        <v>648</v>
      </c>
      <c r="B684">
        <v>0</v>
      </c>
      <c r="C684">
        <v>0</v>
      </c>
      <c r="D684">
        <v>0</v>
      </c>
    </row>
    <row r="685" spans="1:4" x14ac:dyDescent="0.25">
      <c r="A685">
        <v>649</v>
      </c>
      <c r="B685">
        <v>0</v>
      </c>
      <c r="C685">
        <v>0</v>
      </c>
      <c r="D685">
        <v>0</v>
      </c>
    </row>
    <row r="686" spans="1:4" x14ac:dyDescent="0.25">
      <c r="A686">
        <v>650</v>
      </c>
      <c r="B686">
        <v>0</v>
      </c>
      <c r="C686">
        <v>0</v>
      </c>
      <c r="D686">
        <v>0</v>
      </c>
    </row>
    <row r="687" spans="1:4" x14ac:dyDescent="0.25">
      <c r="A687">
        <v>651</v>
      </c>
      <c r="B687">
        <v>0</v>
      </c>
      <c r="C687">
        <v>0</v>
      </c>
      <c r="D687">
        <v>0</v>
      </c>
    </row>
    <row r="688" spans="1:4" x14ac:dyDescent="0.25">
      <c r="A688">
        <v>652</v>
      </c>
      <c r="B688">
        <v>0</v>
      </c>
      <c r="C688">
        <v>0</v>
      </c>
      <c r="D688">
        <v>0</v>
      </c>
    </row>
    <row r="689" spans="1:4" x14ac:dyDescent="0.25">
      <c r="A689">
        <v>653</v>
      </c>
      <c r="B689">
        <v>0</v>
      </c>
      <c r="C689">
        <v>0</v>
      </c>
      <c r="D689">
        <v>0</v>
      </c>
    </row>
    <row r="690" spans="1:4" x14ac:dyDescent="0.25">
      <c r="A690">
        <v>654</v>
      </c>
      <c r="B690">
        <v>0</v>
      </c>
      <c r="C690">
        <v>0</v>
      </c>
      <c r="D690">
        <v>0</v>
      </c>
    </row>
    <row r="691" spans="1:4" x14ac:dyDescent="0.25">
      <c r="A691">
        <v>655</v>
      </c>
      <c r="B691">
        <v>0</v>
      </c>
      <c r="C691">
        <v>0</v>
      </c>
      <c r="D691">
        <v>0</v>
      </c>
    </row>
    <row r="692" spans="1:4" x14ac:dyDescent="0.25">
      <c r="A692">
        <v>656</v>
      </c>
      <c r="B692">
        <v>0</v>
      </c>
      <c r="C692">
        <v>0</v>
      </c>
      <c r="D692">
        <v>0</v>
      </c>
    </row>
    <row r="693" spans="1:4" x14ac:dyDescent="0.25">
      <c r="A693">
        <v>657</v>
      </c>
      <c r="B693">
        <v>0</v>
      </c>
      <c r="C693">
        <v>0</v>
      </c>
      <c r="D693">
        <v>0</v>
      </c>
    </row>
    <row r="694" spans="1:4" x14ac:dyDescent="0.25">
      <c r="A694">
        <v>658</v>
      </c>
      <c r="B694">
        <v>0</v>
      </c>
      <c r="C694">
        <v>0</v>
      </c>
      <c r="D694">
        <v>0</v>
      </c>
    </row>
    <row r="695" spans="1:4" x14ac:dyDescent="0.25">
      <c r="A695">
        <v>659</v>
      </c>
      <c r="B695">
        <v>0</v>
      </c>
      <c r="C695">
        <v>0</v>
      </c>
      <c r="D695">
        <v>0</v>
      </c>
    </row>
    <row r="696" spans="1:4" x14ac:dyDescent="0.25">
      <c r="A696">
        <v>660</v>
      </c>
      <c r="B696">
        <v>0</v>
      </c>
      <c r="C696">
        <v>0</v>
      </c>
      <c r="D696">
        <v>0</v>
      </c>
    </row>
    <row r="697" spans="1:4" x14ac:dyDescent="0.25">
      <c r="A697">
        <v>661</v>
      </c>
      <c r="B697">
        <v>0</v>
      </c>
      <c r="C697">
        <v>0</v>
      </c>
      <c r="D697">
        <v>0</v>
      </c>
    </row>
    <row r="698" spans="1:4" x14ac:dyDescent="0.25">
      <c r="A698">
        <v>662</v>
      </c>
      <c r="B698">
        <v>0</v>
      </c>
      <c r="C698">
        <v>0</v>
      </c>
      <c r="D698">
        <v>0</v>
      </c>
    </row>
    <row r="699" spans="1:4" x14ac:dyDescent="0.25">
      <c r="A699">
        <v>663</v>
      </c>
      <c r="B699">
        <v>0</v>
      </c>
      <c r="C699">
        <v>0</v>
      </c>
      <c r="D699">
        <v>0</v>
      </c>
    </row>
    <row r="700" spans="1:4" x14ac:dyDescent="0.25">
      <c r="A700">
        <v>664</v>
      </c>
      <c r="B700">
        <v>0</v>
      </c>
      <c r="C700">
        <v>0</v>
      </c>
      <c r="D700">
        <v>0</v>
      </c>
    </row>
    <row r="701" spans="1:4" x14ac:dyDescent="0.25">
      <c r="A701">
        <v>665</v>
      </c>
      <c r="B701">
        <v>0</v>
      </c>
      <c r="C701">
        <v>0</v>
      </c>
      <c r="D701">
        <v>0</v>
      </c>
    </row>
    <row r="702" spans="1:4" x14ac:dyDescent="0.25">
      <c r="A702">
        <v>666</v>
      </c>
      <c r="B702">
        <v>0</v>
      </c>
      <c r="C702">
        <v>0</v>
      </c>
      <c r="D702">
        <v>0</v>
      </c>
    </row>
    <row r="703" spans="1:4" x14ac:dyDescent="0.25">
      <c r="A703">
        <v>667</v>
      </c>
      <c r="B703">
        <v>0</v>
      </c>
      <c r="C703">
        <v>0</v>
      </c>
      <c r="D703">
        <v>0</v>
      </c>
    </row>
    <row r="704" spans="1:4" x14ac:dyDescent="0.25">
      <c r="A704">
        <v>668</v>
      </c>
      <c r="B704">
        <v>0</v>
      </c>
      <c r="C704">
        <v>0</v>
      </c>
      <c r="D704">
        <v>0</v>
      </c>
    </row>
    <row r="705" spans="1:4" x14ac:dyDescent="0.25">
      <c r="A705">
        <v>669</v>
      </c>
      <c r="B705">
        <v>0</v>
      </c>
      <c r="C705">
        <v>0</v>
      </c>
      <c r="D705">
        <v>0</v>
      </c>
    </row>
    <row r="706" spans="1:4" x14ac:dyDescent="0.25">
      <c r="A706">
        <v>670</v>
      </c>
      <c r="B706">
        <v>0</v>
      </c>
      <c r="C706">
        <v>0</v>
      </c>
      <c r="D706">
        <v>0</v>
      </c>
    </row>
    <row r="707" spans="1:4" x14ac:dyDescent="0.25">
      <c r="A707">
        <v>671</v>
      </c>
      <c r="B707">
        <v>0</v>
      </c>
      <c r="C707">
        <v>0</v>
      </c>
      <c r="D707">
        <v>0</v>
      </c>
    </row>
    <row r="708" spans="1:4" x14ac:dyDescent="0.25">
      <c r="A708">
        <v>672</v>
      </c>
      <c r="B708">
        <v>0</v>
      </c>
      <c r="C708">
        <v>0</v>
      </c>
      <c r="D708">
        <v>0</v>
      </c>
    </row>
    <row r="709" spans="1:4" x14ac:dyDescent="0.25">
      <c r="A709">
        <v>673</v>
      </c>
      <c r="B709">
        <v>0</v>
      </c>
      <c r="C709">
        <v>0</v>
      </c>
      <c r="D709">
        <v>0</v>
      </c>
    </row>
    <row r="710" spans="1:4" x14ac:dyDescent="0.25">
      <c r="A710">
        <v>674</v>
      </c>
      <c r="B710">
        <v>0</v>
      </c>
      <c r="C710">
        <v>0</v>
      </c>
      <c r="D710">
        <v>0</v>
      </c>
    </row>
    <row r="711" spans="1:4" x14ac:dyDescent="0.25">
      <c r="A711">
        <v>675</v>
      </c>
      <c r="B711">
        <v>0</v>
      </c>
      <c r="C711">
        <v>0</v>
      </c>
      <c r="D711">
        <v>0</v>
      </c>
    </row>
    <row r="712" spans="1:4" x14ac:dyDescent="0.25">
      <c r="A712">
        <v>676</v>
      </c>
      <c r="B712">
        <v>0</v>
      </c>
      <c r="C712">
        <v>0</v>
      </c>
      <c r="D712">
        <v>0</v>
      </c>
    </row>
    <row r="713" spans="1:4" x14ac:dyDescent="0.25">
      <c r="A713">
        <v>677</v>
      </c>
      <c r="B713">
        <v>0</v>
      </c>
      <c r="C713">
        <v>0</v>
      </c>
      <c r="D713">
        <v>0</v>
      </c>
    </row>
    <row r="714" spans="1:4" x14ac:dyDescent="0.25">
      <c r="A714">
        <v>678</v>
      </c>
      <c r="B714">
        <v>0</v>
      </c>
      <c r="C714">
        <v>0</v>
      </c>
      <c r="D714">
        <v>0</v>
      </c>
    </row>
    <row r="715" spans="1:4" x14ac:dyDescent="0.25">
      <c r="A715">
        <v>679</v>
      </c>
      <c r="B715">
        <v>0</v>
      </c>
      <c r="C715">
        <v>0</v>
      </c>
      <c r="D715">
        <v>0</v>
      </c>
    </row>
    <row r="716" spans="1:4" x14ac:dyDescent="0.25">
      <c r="A716">
        <v>680</v>
      </c>
      <c r="B716">
        <v>0</v>
      </c>
      <c r="C716">
        <v>0</v>
      </c>
      <c r="D716">
        <v>0</v>
      </c>
    </row>
    <row r="717" spans="1:4" x14ac:dyDescent="0.25">
      <c r="A717">
        <v>681</v>
      </c>
      <c r="B717">
        <v>0</v>
      </c>
      <c r="C717">
        <v>0</v>
      </c>
      <c r="D717">
        <v>0</v>
      </c>
    </row>
    <row r="718" spans="1:4" x14ac:dyDescent="0.25">
      <c r="A718">
        <v>682</v>
      </c>
      <c r="B718">
        <v>0</v>
      </c>
      <c r="C718">
        <v>0</v>
      </c>
      <c r="D718">
        <v>0</v>
      </c>
    </row>
    <row r="719" spans="1:4" x14ac:dyDescent="0.25">
      <c r="A719">
        <v>683</v>
      </c>
      <c r="B719">
        <v>0</v>
      </c>
      <c r="C719">
        <v>0</v>
      </c>
      <c r="D719">
        <v>0</v>
      </c>
    </row>
    <row r="720" spans="1:4" x14ac:dyDescent="0.25">
      <c r="A720">
        <v>684</v>
      </c>
      <c r="B720">
        <v>0</v>
      </c>
      <c r="C720">
        <v>0</v>
      </c>
      <c r="D720">
        <v>0</v>
      </c>
    </row>
    <row r="721" spans="1:4" x14ac:dyDescent="0.25">
      <c r="A721">
        <v>685</v>
      </c>
      <c r="B721">
        <v>0</v>
      </c>
      <c r="C721">
        <v>0</v>
      </c>
      <c r="D721">
        <v>0</v>
      </c>
    </row>
    <row r="722" spans="1:4" x14ac:dyDescent="0.25">
      <c r="A722">
        <v>686</v>
      </c>
      <c r="B722">
        <v>0</v>
      </c>
      <c r="C722">
        <v>0</v>
      </c>
      <c r="D722">
        <v>0</v>
      </c>
    </row>
    <row r="723" spans="1:4" x14ac:dyDescent="0.25">
      <c r="A723">
        <v>687</v>
      </c>
      <c r="B723">
        <v>0</v>
      </c>
      <c r="C723">
        <v>0</v>
      </c>
      <c r="D723">
        <v>0</v>
      </c>
    </row>
    <row r="724" spans="1:4" x14ac:dyDescent="0.25">
      <c r="A724">
        <v>688</v>
      </c>
      <c r="B724">
        <v>0</v>
      </c>
      <c r="C724">
        <v>0</v>
      </c>
      <c r="D724">
        <v>0</v>
      </c>
    </row>
    <row r="725" spans="1:4" x14ac:dyDescent="0.25">
      <c r="A725">
        <v>689</v>
      </c>
      <c r="B725">
        <v>0</v>
      </c>
      <c r="C725">
        <v>0</v>
      </c>
      <c r="D725">
        <v>0</v>
      </c>
    </row>
    <row r="726" spans="1:4" x14ac:dyDescent="0.25">
      <c r="A726">
        <v>690</v>
      </c>
      <c r="B726">
        <v>0</v>
      </c>
      <c r="C726">
        <v>0</v>
      </c>
      <c r="D726">
        <v>0</v>
      </c>
    </row>
    <row r="727" spans="1:4" x14ac:dyDescent="0.25">
      <c r="A727">
        <v>691</v>
      </c>
      <c r="B727">
        <v>0</v>
      </c>
      <c r="C727">
        <v>0</v>
      </c>
      <c r="D727">
        <v>0</v>
      </c>
    </row>
    <row r="728" spans="1:4" x14ac:dyDescent="0.25">
      <c r="A728">
        <v>692</v>
      </c>
      <c r="B728">
        <v>0</v>
      </c>
      <c r="C728">
        <v>0</v>
      </c>
      <c r="D728">
        <v>0</v>
      </c>
    </row>
    <row r="729" spans="1:4" x14ac:dyDescent="0.25">
      <c r="A729">
        <v>693</v>
      </c>
      <c r="B729">
        <v>0</v>
      </c>
      <c r="C729">
        <v>0</v>
      </c>
      <c r="D729">
        <v>0</v>
      </c>
    </row>
    <row r="730" spans="1:4" x14ac:dyDescent="0.25">
      <c r="A730">
        <v>694</v>
      </c>
      <c r="B730">
        <v>0</v>
      </c>
      <c r="C730">
        <v>0</v>
      </c>
      <c r="D730">
        <v>0</v>
      </c>
    </row>
    <row r="731" spans="1:4" x14ac:dyDescent="0.25">
      <c r="A731">
        <v>695</v>
      </c>
      <c r="B731">
        <v>0</v>
      </c>
      <c r="C731">
        <v>0</v>
      </c>
      <c r="D731">
        <v>0</v>
      </c>
    </row>
    <row r="732" spans="1:4" x14ac:dyDescent="0.25">
      <c r="A732">
        <v>696</v>
      </c>
      <c r="B732">
        <v>0</v>
      </c>
      <c r="C732">
        <v>0</v>
      </c>
      <c r="D732">
        <v>0</v>
      </c>
    </row>
    <row r="733" spans="1:4" x14ac:dyDescent="0.25">
      <c r="A733">
        <v>697</v>
      </c>
      <c r="B733">
        <v>0</v>
      </c>
      <c r="C733">
        <v>0</v>
      </c>
      <c r="D733">
        <v>0</v>
      </c>
    </row>
    <row r="734" spans="1:4" x14ac:dyDescent="0.25">
      <c r="A734">
        <v>698</v>
      </c>
      <c r="B734">
        <v>0</v>
      </c>
      <c r="C734">
        <v>0</v>
      </c>
      <c r="D734">
        <v>0</v>
      </c>
    </row>
    <row r="735" spans="1:4" x14ac:dyDescent="0.25">
      <c r="A735">
        <v>699</v>
      </c>
      <c r="B735">
        <v>0</v>
      </c>
      <c r="C735">
        <v>0</v>
      </c>
      <c r="D735">
        <v>0</v>
      </c>
    </row>
    <row r="736" spans="1:4" x14ac:dyDescent="0.25">
      <c r="A736">
        <v>700</v>
      </c>
      <c r="B736">
        <v>0</v>
      </c>
      <c r="C736">
        <v>0</v>
      </c>
      <c r="D736">
        <v>0</v>
      </c>
    </row>
    <row r="737" spans="1:4" x14ac:dyDescent="0.25">
      <c r="A737">
        <v>701</v>
      </c>
      <c r="B737">
        <v>0</v>
      </c>
      <c r="C737">
        <v>0</v>
      </c>
      <c r="D737">
        <v>0</v>
      </c>
    </row>
    <row r="738" spans="1:4" x14ac:dyDescent="0.25">
      <c r="A738">
        <v>702</v>
      </c>
      <c r="B738">
        <v>0</v>
      </c>
      <c r="C738">
        <v>0</v>
      </c>
      <c r="D738">
        <v>0</v>
      </c>
    </row>
    <row r="739" spans="1:4" x14ac:dyDescent="0.25">
      <c r="A739">
        <v>703</v>
      </c>
      <c r="B739">
        <v>0</v>
      </c>
      <c r="C739">
        <v>0</v>
      </c>
      <c r="D739">
        <v>0</v>
      </c>
    </row>
    <row r="740" spans="1:4" x14ac:dyDescent="0.25">
      <c r="A740">
        <v>704</v>
      </c>
      <c r="B740">
        <v>0</v>
      </c>
      <c r="C740">
        <v>0</v>
      </c>
      <c r="D740">
        <v>0</v>
      </c>
    </row>
    <row r="741" spans="1:4" x14ac:dyDescent="0.25">
      <c r="A741">
        <v>705</v>
      </c>
      <c r="B741">
        <v>0</v>
      </c>
      <c r="C741">
        <v>0</v>
      </c>
      <c r="D741">
        <v>0</v>
      </c>
    </row>
    <row r="742" spans="1:4" x14ac:dyDescent="0.25">
      <c r="A742">
        <v>706</v>
      </c>
      <c r="B742">
        <v>0</v>
      </c>
      <c r="C742">
        <v>0</v>
      </c>
      <c r="D742">
        <v>0</v>
      </c>
    </row>
    <row r="743" spans="1:4" x14ac:dyDescent="0.25">
      <c r="A743">
        <v>707</v>
      </c>
      <c r="B743">
        <v>0</v>
      </c>
      <c r="C743">
        <v>0</v>
      </c>
      <c r="D743">
        <v>0</v>
      </c>
    </row>
    <row r="744" spans="1:4" x14ac:dyDescent="0.25">
      <c r="A744">
        <v>708</v>
      </c>
      <c r="B744">
        <v>0</v>
      </c>
      <c r="C744">
        <v>0</v>
      </c>
      <c r="D744">
        <v>0</v>
      </c>
    </row>
    <row r="745" spans="1:4" x14ac:dyDescent="0.25">
      <c r="A745">
        <v>709</v>
      </c>
      <c r="B745">
        <v>0</v>
      </c>
      <c r="C745">
        <v>0</v>
      </c>
      <c r="D745">
        <v>0</v>
      </c>
    </row>
    <row r="746" spans="1:4" x14ac:dyDescent="0.25">
      <c r="A746">
        <v>710</v>
      </c>
      <c r="B746">
        <v>0</v>
      </c>
      <c r="C746">
        <v>0</v>
      </c>
      <c r="D746">
        <v>0</v>
      </c>
    </row>
    <row r="747" spans="1:4" x14ac:dyDescent="0.25">
      <c r="A747">
        <v>711</v>
      </c>
      <c r="B747">
        <v>0</v>
      </c>
      <c r="C747">
        <v>0</v>
      </c>
      <c r="D747">
        <v>0</v>
      </c>
    </row>
    <row r="748" spans="1:4" x14ac:dyDescent="0.25">
      <c r="A748">
        <v>712</v>
      </c>
      <c r="B748">
        <v>0</v>
      </c>
      <c r="C748">
        <v>0</v>
      </c>
      <c r="D748">
        <v>0</v>
      </c>
    </row>
    <row r="749" spans="1:4" x14ac:dyDescent="0.25">
      <c r="A749">
        <v>713</v>
      </c>
      <c r="B749">
        <v>0</v>
      </c>
      <c r="C749">
        <v>0</v>
      </c>
      <c r="D749">
        <v>0</v>
      </c>
    </row>
    <row r="750" spans="1:4" x14ac:dyDescent="0.25">
      <c r="A750">
        <v>714</v>
      </c>
      <c r="B750">
        <v>0</v>
      </c>
      <c r="C750">
        <v>0</v>
      </c>
      <c r="D750">
        <v>0</v>
      </c>
    </row>
    <row r="751" spans="1:4" x14ac:dyDescent="0.25">
      <c r="A751">
        <v>715</v>
      </c>
      <c r="B751">
        <v>0</v>
      </c>
      <c r="C751">
        <v>0</v>
      </c>
      <c r="D751">
        <v>0</v>
      </c>
    </row>
    <row r="752" spans="1:4" x14ac:dyDescent="0.25">
      <c r="A752">
        <v>716</v>
      </c>
      <c r="B752">
        <v>0</v>
      </c>
      <c r="C752">
        <v>0</v>
      </c>
      <c r="D752">
        <v>0</v>
      </c>
    </row>
    <row r="753" spans="1:4" x14ac:dyDescent="0.25">
      <c r="A753">
        <v>717</v>
      </c>
      <c r="B753">
        <v>0</v>
      </c>
      <c r="C753">
        <v>0</v>
      </c>
      <c r="D753">
        <v>0</v>
      </c>
    </row>
    <row r="754" spans="1:4" x14ac:dyDescent="0.25">
      <c r="A754">
        <v>718</v>
      </c>
      <c r="B754">
        <v>0</v>
      </c>
      <c r="C754">
        <v>0</v>
      </c>
      <c r="D754">
        <v>0</v>
      </c>
    </row>
    <row r="755" spans="1:4" x14ac:dyDescent="0.25">
      <c r="A755">
        <v>719</v>
      </c>
      <c r="B755">
        <v>0</v>
      </c>
      <c r="C755">
        <v>0</v>
      </c>
      <c r="D755">
        <v>0</v>
      </c>
    </row>
    <row r="756" spans="1:4" x14ac:dyDescent="0.25">
      <c r="A756">
        <v>720</v>
      </c>
      <c r="B756">
        <v>0</v>
      </c>
      <c r="C756">
        <v>0</v>
      </c>
      <c r="D756">
        <v>0</v>
      </c>
    </row>
    <row r="757" spans="1:4" x14ac:dyDescent="0.25">
      <c r="A757">
        <v>721</v>
      </c>
      <c r="B757">
        <v>0</v>
      </c>
      <c r="C757">
        <v>0</v>
      </c>
      <c r="D757">
        <v>0</v>
      </c>
    </row>
    <row r="758" spans="1:4" x14ac:dyDescent="0.25">
      <c r="A758">
        <v>722</v>
      </c>
      <c r="B758">
        <v>0</v>
      </c>
      <c r="C758">
        <v>0</v>
      </c>
      <c r="D758">
        <v>0</v>
      </c>
    </row>
    <row r="759" spans="1:4" x14ac:dyDescent="0.25">
      <c r="A759">
        <v>723</v>
      </c>
      <c r="B759">
        <v>0</v>
      </c>
      <c r="C759">
        <v>0</v>
      </c>
      <c r="D759">
        <v>0</v>
      </c>
    </row>
    <row r="760" spans="1:4" x14ac:dyDescent="0.25">
      <c r="A760">
        <v>724</v>
      </c>
      <c r="B760">
        <v>0</v>
      </c>
      <c r="C760">
        <v>0</v>
      </c>
      <c r="D760">
        <v>0</v>
      </c>
    </row>
    <row r="761" spans="1:4" x14ac:dyDescent="0.25">
      <c r="A761">
        <v>725</v>
      </c>
      <c r="B761">
        <v>0</v>
      </c>
      <c r="C761">
        <v>0</v>
      </c>
      <c r="D761">
        <v>0</v>
      </c>
    </row>
    <row r="762" spans="1:4" x14ac:dyDescent="0.25">
      <c r="A762">
        <v>726</v>
      </c>
      <c r="B762">
        <v>0</v>
      </c>
      <c r="C762">
        <v>0</v>
      </c>
      <c r="D762">
        <v>0</v>
      </c>
    </row>
    <row r="763" spans="1:4" x14ac:dyDescent="0.25">
      <c r="A763">
        <v>727</v>
      </c>
      <c r="B763">
        <v>0</v>
      </c>
      <c r="C763">
        <v>0</v>
      </c>
      <c r="D763">
        <v>0</v>
      </c>
    </row>
    <row r="764" spans="1:4" x14ac:dyDescent="0.25">
      <c r="A764">
        <v>728</v>
      </c>
      <c r="B764">
        <v>0</v>
      </c>
      <c r="C764">
        <v>0</v>
      </c>
      <c r="D764">
        <v>0</v>
      </c>
    </row>
    <row r="765" spans="1:4" x14ac:dyDescent="0.25">
      <c r="A765">
        <v>729</v>
      </c>
      <c r="B765">
        <v>0</v>
      </c>
      <c r="C765">
        <v>0</v>
      </c>
      <c r="D765">
        <v>0</v>
      </c>
    </row>
    <row r="766" spans="1:4" x14ac:dyDescent="0.25">
      <c r="A766">
        <v>730</v>
      </c>
      <c r="B766">
        <v>0</v>
      </c>
      <c r="C766">
        <v>0</v>
      </c>
      <c r="D766">
        <v>0</v>
      </c>
    </row>
    <row r="767" spans="1:4" x14ac:dyDescent="0.25">
      <c r="A767">
        <v>731</v>
      </c>
      <c r="B767">
        <v>0</v>
      </c>
      <c r="C767">
        <v>0</v>
      </c>
      <c r="D767">
        <v>0</v>
      </c>
    </row>
    <row r="768" spans="1:4" x14ac:dyDescent="0.25">
      <c r="A768">
        <v>732</v>
      </c>
      <c r="B768">
        <v>0</v>
      </c>
      <c r="C768">
        <v>0</v>
      </c>
      <c r="D768">
        <v>0</v>
      </c>
    </row>
    <row r="769" spans="1:4" x14ac:dyDescent="0.25">
      <c r="A769">
        <v>733</v>
      </c>
      <c r="B769">
        <v>0</v>
      </c>
      <c r="C769">
        <v>0</v>
      </c>
      <c r="D769">
        <v>0</v>
      </c>
    </row>
    <row r="770" spans="1:4" x14ac:dyDescent="0.25">
      <c r="A770">
        <v>734</v>
      </c>
      <c r="B770">
        <v>0</v>
      </c>
      <c r="C770">
        <v>0</v>
      </c>
      <c r="D770">
        <v>0</v>
      </c>
    </row>
    <row r="771" spans="1:4" x14ac:dyDescent="0.25">
      <c r="A771">
        <v>735</v>
      </c>
      <c r="B771">
        <v>0</v>
      </c>
      <c r="C771">
        <v>0</v>
      </c>
      <c r="D771">
        <v>0</v>
      </c>
    </row>
    <row r="772" spans="1:4" x14ac:dyDescent="0.25">
      <c r="A772">
        <v>736</v>
      </c>
      <c r="B772">
        <v>0</v>
      </c>
      <c r="C772">
        <v>0</v>
      </c>
      <c r="D772">
        <v>0</v>
      </c>
    </row>
    <row r="773" spans="1:4" x14ac:dyDescent="0.25">
      <c r="A773">
        <v>737</v>
      </c>
      <c r="B773">
        <v>0</v>
      </c>
      <c r="C773">
        <v>0</v>
      </c>
      <c r="D773">
        <v>0</v>
      </c>
    </row>
    <row r="774" spans="1:4" x14ac:dyDescent="0.25">
      <c r="A774">
        <v>738</v>
      </c>
      <c r="B774">
        <v>0</v>
      </c>
      <c r="C774">
        <v>0</v>
      </c>
      <c r="D774">
        <v>0</v>
      </c>
    </row>
    <row r="775" spans="1:4" x14ac:dyDescent="0.25">
      <c r="A775">
        <v>739</v>
      </c>
      <c r="B775">
        <v>0</v>
      </c>
      <c r="C775">
        <v>0</v>
      </c>
      <c r="D775">
        <v>0</v>
      </c>
    </row>
    <row r="776" spans="1:4" x14ac:dyDescent="0.25">
      <c r="A776">
        <v>740</v>
      </c>
      <c r="B776">
        <v>0</v>
      </c>
      <c r="C776">
        <v>0</v>
      </c>
      <c r="D776">
        <v>0</v>
      </c>
    </row>
    <row r="777" spans="1:4" x14ac:dyDescent="0.25">
      <c r="A777">
        <v>741</v>
      </c>
      <c r="B777">
        <v>0</v>
      </c>
      <c r="C777">
        <v>0</v>
      </c>
      <c r="D777">
        <v>0</v>
      </c>
    </row>
    <row r="778" spans="1:4" x14ac:dyDescent="0.25">
      <c r="A778">
        <v>742</v>
      </c>
      <c r="B778">
        <v>0</v>
      </c>
      <c r="C778">
        <v>0</v>
      </c>
      <c r="D778">
        <v>0</v>
      </c>
    </row>
    <row r="779" spans="1:4" x14ac:dyDescent="0.25">
      <c r="A779">
        <v>743</v>
      </c>
      <c r="B779">
        <v>0</v>
      </c>
      <c r="C779">
        <v>0</v>
      </c>
      <c r="D779">
        <v>0</v>
      </c>
    </row>
    <row r="780" spans="1:4" x14ac:dyDescent="0.25">
      <c r="A780">
        <v>744</v>
      </c>
      <c r="B780">
        <v>0</v>
      </c>
      <c r="C780">
        <v>0</v>
      </c>
      <c r="D780">
        <v>0</v>
      </c>
    </row>
    <row r="781" spans="1:4" x14ac:dyDescent="0.25">
      <c r="A781">
        <v>745</v>
      </c>
      <c r="B781">
        <v>0</v>
      </c>
      <c r="C781">
        <v>0</v>
      </c>
      <c r="D781">
        <v>0</v>
      </c>
    </row>
    <row r="782" spans="1:4" x14ac:dyDescent="0.25">
      <c r="A782">
        <v>746</v>
      </c>
      <c r="B782">
        <v>0</v>
      </c>
      <c r="C782">
        <v>0</v>
      </c>
      <c r="D782">
        <v>0</v>
      </c>
    </row>
    <row r="783" spans="1:4" x14ac:dyDescent="0.25">
      <c r="A783">
        <v>747</v>
      </c>
      <c r="B783">
        <v>0</v>
      </c>
      <c r="C783">
        <v>0</v>
      </c>
      <c r="D783">
        <v>0</v>
      </c>
    </row>
    <row r="784" spans="1:4" x14ac:dyDescent="0.25">
      <c r="A784">
        <v>748</v>
      </c>
      <c r="B784">
        <v>0</v>
      </c>
      <c r="C784">
        <v>0</v>
      </c>
      <c r="D784">
        <v>0</v>
      </c>
    </row>
    <row r="785" spans="1:4" x14ac:dyDescent="0.25">
      <c r="A785">
        <v>749</v>
      </c>
      <c r="B785">
        <v>0</v>
      </c>
      <c r="C785">
        <v>0</v>
      </c>
      <c r="D785">
        <v>0</v>
      </c>
    </row>
    <row r="786" spans="1:4" x14ac:dyDescent="0.25">
      <c r="A786">
        <v>750</v>
      </c>
      <c r="B786">
        <v>0</v>
      </c>
      <c r="C786">
        <v>0</v>
      </c>
      <c r="D786">
        <v>0</v>
      </c>
    </row>
    <row r="787" spans="1:4" x14ac:dyDescent="0.25">
      <c r="A787">
        <v>751</v>
      </c>
      <c r="B787">
        <v>0</v>
      </c>
      <c r="C787">
        <v>0</v>
      </c>
      <c r="D787">
        <v>0</v>
      </c>
    </row>
    <row r="788" spans="1:4" x14ac:dyDescent="0.25">
      <c r="A788">
        <v>752</v>
      </c>
      <c r="B788">
        <v>0</v>
      </c>
      <c r="C788">
        <v>0</v>
      </c>
      <c r="D788">
        <v>0</v>
      </c>
    </row>
    <row r="789" spans="1:4" x14ac:dyDescent="0.25">
      <c r="A789">
        <v>753</v>
      </c>
      <c r="B789">
        <v>0</v>
      </c>
      <c r="C789">
        <v>0</v>
      </c>
      <c r="D789">
        <v>0</v>
      </c>
    </row>
    <row r="790" spans="1:4" x14ac:dyDescent="0.25">
      <c r="A790">
        <v>754</v>
      </c>
      <c r="B790">
        <v>0</v>
      </c>
      <c r="C790">
        <v>0</v>
      </c>
      <c r="D790">
        <v>0</v>
      </c>
    </row>
    <row r="791" spans="1:4" x14ac:dyDescent="0.25">
      <c r="A791">
        <v>755</v>
      </c>
      <c r="B791">
        <v>0</v>
      </c>
      <c r="C791">
        <v>0</v>
      </c>
      <c r="D791">
        <v>0</v>
      </c>
    </row>
    <row r="792" spans="1:4" x14ac:dyDescent="0.25">
      <c r="A792">
        <v>756</v>
      </c>
      <c r="B792">
        <v>0</v>
      </c>
      <c r="C792">
        <v>0</v>
      </c>
      <c r="D792">
        <v>0</v>
      </c>
    </row>
    <row r="793" spans="1:4" x14ac:dyDescent="0.25">
      <c r="A793">
        <v>757</v>
      </c>
      <c r="B793">
        <v>0</v>
      </c>
      <c r="C793">
        <v>0</v>
      </c>
      <c r="D793">
        <v>0</v>
      </c>
    </row>
    <row r="794" spans="1:4" x14ac:dyDescent="0.25">
      <c r="A794">
        <v>758</v>
      </c>
      <c r="B794">
        <v>0</v>
      </c>
      <c r="C794">
        <v>0</v>
      </c>
      <c r="D794">
        <v>0</v>
      </c>
    </row>
    <row r="795" spans="1:4" x14ac:dyDescent="0.25">
      <c r="A795">
        <v>759</v>
      </c>
      <c r="B795">
        <v>0</v>
      </c>
      <c r="C795">
        <v>0</v>
      </c>
      <c r="D795">
        <v>0</v>
      </c>
    </row>
    <row r="796" spans="1:4" x14ac:dyDescent="0.25">
      <c r="A796">
        <v>760</v>
      </c>
      <c r="B796">
        <v>0</v>
      </c>
      <c r="C796">
        <v>0</v>
      </c>
      <c r="D796">
        <v>0</v>
      </c>
    </row>
    <row r="797" spans="1:4" x14ac:dyDescent="0.25">
      <c r="A797">
        <v>761</v>
      </c>
      <c r="B797">
        <v>0</v>
      </c>
      <c r="C797">
        <v>0</v>
      </c>
      <c r="D797">
        <v>0</v>
      </c>
    </row>
    <row r="798" spans="1:4" x14ac:dyDescent="0.25">
      <c r="A798">
        <v>762</v>
      </c>
      <c r="B798">
        <v>0</v>
      </c>
      <c r="C798">
        <v>0</v>
      </c>
      <c r="D798">
        <v>0</v>
      </c>
    </row>
    <row r="799" spans="1:4" x14ac:dyDescent="0.25">
      <c r="A799">
        <v>763</v>
      </c>
      <c r="B799">
        <v>0</v>
      </c>
      <c r="C799">
        <v>0</v>
      </c>
      <c r="D799">
        <v>0</v>
      </c>
    </row>
    <row r="800" spans="1:4" x14ac:dyDescent="0.25">
      <c r="A800">
        <v>764</v>
      </c>
      <c r="B800">
        <v>0</v>
      </c>
      <c r="C800">
        <v>0</v>
      </c>
      <c r="D800">
        <v>0</v>
      </c>
    </row>
    <row r="801" spans="1:4" x14ac:dyDescent="0.25">
      <c r="A801">
        <v>765</v>
      </c>
      <c r="B801">
        <v>0</v>
      </c>
      <c r="C801">
        <v>0</v>
      </c>
      <c r="D801">
        <v>0</v>
      </c>
    </row>
    <row r="802" spans="1:4" x14ac:dyDescent="0.25">
      <c r="A802">
        <v>766</v>
      </c>
      <c r="B802">
        <v>0</v>
      </c>
      <c r="C802">
        <v>0</v>
      </c>
      <c r="D802">
        <v>0</v>
      </c>
    </row>
    <row r="803" spans="1:4" x14ac:dyDescent="0.25">
      <c r="A803">
        <v>767</v>
      </c>
      <c r="B803">
        <v>0</v>
      </c>
      <c r="C803">
        <v>0</v>
      </c>
      <c r="D803">
        <v>0</v>
      </c>
    </row>
    <row r="804" spans="1:4" x14ac:dyDescent="0.25">
      <c r="A804">
        <v>768</v>
      </c>
      <c r="B804">
        <v>0</v>
      </c>
      <c r="C804">
        <v>0</v>
      </c>
      <c r="D804">
        <v>0</v>
      </c>
    </row>
    <row r="805" spans="1:4" x14ac:dyDescent="0.25">
      <c r="A805">
        <v>769</v>
      </c>
      <c r="B805">
        <v>0</v>
      </c>
      <c r="C805">
        <v>0</v>
      </c>
      <c r="D805">
        <v>0</v>
      </c>
    </row>
    <row r="806" spans="1:4" x14ac:dyDescent="0.25">
      <c r="A806">
        <v>770</v>
      </c>
      <c r="B806">
        <v>0</v>
      </c>
      <c r="C806">
        <v>0</v>
      </c>
      <c r="D806">
        <v>0</v>
      </c>
    </row>
    <row r="807" spans="1:4" x14ac:dyDescent="0.25">
      <c r="A807">
        <v>771</v>
      </c>
      <c r="B807">
        <v>0</v>
      </c>
      <c r="C807">
        <v>0</v>
      </c>
      <c r="D807">
        <v>0</v>
      </c>
    </row>
    <row r="808" spans="1:4" x14ac:dyDescent="0.25">
      <c r="A808">
        <v>772</v>
      </c>
      <c r="B808">
        <v>0</v>
      </c>
      <c r="C808">
        <v>0</v>
      </c>
      <c r="D808">
        <v>0</v>
      </c>
    </row>
    <row r="809" spans="1:4" x14ac:dyDescent="0.25">
      <c r="A809">
        <v>773</v>
      </c>
      <c r="B809">
        <v>0</v>
      </c>
      <c r="C809">
        <v>0</v>
      </c>
      <c r="D809">
        <v>0</v>
      </c>
    </row>
    <row r="810" spans="1:4" x14ac:dyDescent="0.25">
      <c r="A810">
        <v>774</v>
      </c>
      <c r="B810">
        <v>0</v>
      </c>
      <c r="C810">
        <v>0</v>
      </c>
      <c r="D810">
        <v>0</v>
      </c>
    </row>
    <row r="811" spans="1:4" x14ac:dyDescent="0.25">
      <c r="A811">
        <v>775</v>
      </c>
      <c r="B811">
        <v>0</v>
      </c>
      <c r="C811">
        <v>0</v>
      </c>
      <c r="D811">
        <v>0</v>
      </c>
    </row>
    <row r="812" spans="1:4" x14ac:dyDescent="0.25">
      <c r="A812">
        <v>776</v>
      </c>
      <c r="B812">
        <v>0</v>
      </c>
      <c r="C812">
        <v>0</v>
      </c>
      <c r="D812">
        <v>0</v>
      </c>
    </row>
    <row r="813" spans="1:4" x14ac:dyDescent="0.25">
      <c r="A813">
        <v>777</v>
      </c>
      <c r="B813">
        <v>0</v>
      </c>
      <c r="C813">
        <v>0</v>
      </c>
      <c r="D813">
        <v>0</v>
      </c>
    </row>
    <row r="814" spans="1:4" x14ac:dyDescent="0.25">
      <c r="A814">
        <v>778</v>
      </c>
      <c r="B814">
        <v>0</v>
      </c>
      <c r="C814">
        <v>0</v>
      </c>
      <c r="D814">
        <v>0</v>
      </c>
    </row>
    <row r="815" spans="1:4" x14ac:dyDescent="0.25">
      <c r="A815">
        <v>779</v>
      </c>
      <c r="B815">
        <v>0</v>
      </c>
      <c r="C815">
        <v>0</v>
      </c>
      <c r="D815">
        <v>0</v>
      </c>
    </row>
    <row r="816" spans="1:4" x14ac:dyDescent="0.25">
      <c r="A816">
        <v>780</v>
      </c>
      <c r="B816">
        <v>0</v>
      </c>
      <c r="C816">
        <v>0</v>
      </c>
      <c r="D816">
        <v>0</v>
      </c>
    </row>
    <row r="817" spans="1:4" x14ac:dyDescent="0.25">
      <c r="A817">
        <v>781</v>
      </c>
      <c r="B817">
        <v>0</v>
      </c>
      <c r="C817">
        <v>0</v>
      </c>
      <c r="D817">
        <v>0</v>
      </c>
    </row>
    <row r="818" spans="1:4" x14ac:dyDescent="0.25">
      <c r="A818">
        <v>782</v>
      </c>
      <c r="B818">
        <v>0</v>
      </c>
      <c r="C818">
        <v>0</v>
      </c>
      <c r="D818">
        <v>0</v>
      </c>
    </row>
    <row r="819" spans="1:4" x14ac:dyDescent="0.25">
      <c r="A819">
        <v>783</v>
      </c>
      <c r="B819">
        <v>0</v>
      </c>
      <c r="C819">
        <v>0</v>
      </c>
      <c r="D819">
        <v>0</v>
      </c>
    </row>
    <row r="820" spans="1:4" x14ac:dyDescent="0.25">
      <c r="A820">
        <v>784</v>
      </c>
      <c r="B820">
        <v>0</v>
      </c>
      <c r="C820">
        <v>0</v>
      </c>
      <c r="D820">
        <v>0</v>
      </c>
    </row>
    <row r="821" spans="1:4" x14ac:dyDescent="0.25">
      <c r="A821">
        <v>785</v>
      </c>
      <c r="B821">
        <v>0</v>
      </c>
      <c r="C821">
        <v>0</v>
      </c>
      <c r="D821">
        <v>0</v>
      </c>
    </row>
    <row r="822" spans="1:4" x14ac:dyDescent="0.25">
      <c r="A822">
        <v>786</v>
      </c>
      <c r="B822">
        <v>0</v>
      </c>
      <c r="C822">
        <v>0</v>
      </c>
      <c r="D822">
        <v>0</v>
      </c>
    </row>
    <row r="823" spans="1:4" x14ac:dyDescent="0.25">
      <c r="A823">
        <v>787</v>
      </c>
      <c r="B823">
        <v>0</v>
      </c>
      <c r="C823">
        <v>0</v>
      </c>
      <c r="D823">
        <v>0</v>
      </c>
    </row>
    <row r="824" spans="1:4" x14ac:dyDescent="0.25">
      <c r="A824">
        <v>788</v>
      </c>
      <c r="B824">
        <v>0</v>
      </c>
      <c r="C824">
        <v>0</v>
      </c>
      <c r="D824">
        <v>0</v>
      </c>
    </row>
    <row r="825" spans="1:4" x14ac:dyDescent="0.25">
      <c r="A825">
        <v>789</v>
      </c>
      <c r="B825">
        <v>0</v>
      </c>
      <c r="C825">
        <v>0</v>
      </c>
      <c r="D825">
        <v>0</v>
      </c>
    </row>
    <row r="826" spans="1:4" x14ac:dyDescent="0.25">
      <c r="A826">
        <v>790</v>
      </c>
      <c r="B826">
        <v>0</v>
      </c>
      <c r="C826">
        <v>0</v>
      </c>
      <c r="D826">
        <v>0</v>
      </c>
    </row>
    <row r="827" spans="1:4" x14ac:dyDescent="0.25">
      <c r="A827">
        <v>791</v>
      </c>
      <c r="B827">
        <v>0</v>
      </c>
      <c r="C827">
        <v>0</v>
      </c>
      <c r="D827">
        <v>0</v>
      </c>
    </row>
    <row r="828" spans="1:4" x14ac:dyDescent="0.25">
      <c r="A828">
        <v>792</v>
      </c>
      <c r="B828">
        <v>0</v>
      </c>
      <c r="C828">
        <v>0</v>
      </c>
      <c r="D828">
        <v>0</v>
      </c>
    </row>
    <row r="829" spans="1:4" x14ac:dyDescent="0.25">
      <c r="A829">
        <v>793</v>
      </c>
      <c r="B829">
        <v>0</v>
      </c>
      <c r="C829">
        <v>0</v>
      </c>
      <c r="D829">
        <v>0</v>
      </c>
    </row>
    <row r="830" spans="1:4" x14ac:dyDescent="0.25">
      <c r="A830">
        <v>794</v>
      </c>
      <c r="B830">
        <v>0</v>
      </c>
      <c r="C830">
        <v>0</v>
      </c>
      <c r="D830">
        <v>0</v>
      </c>
    </row>
    <row r="831" spans="1:4" x14ac:dyDescent="0.25">
      <c r="A831">
        <v>795</v>
      </c>
      <c r="B831">
        <v>0</v>
      </c>
      <c r="C831">
        <v>0</v>
      </c>
      <c r="D831">
        <v>0</v>
      </c>
    </row>
    <row r="832" spans="1:4" x14ac:dyDescent="0.25">
      <c r="A832">
        <v>796</v>
      </c>
      <c r="B832">
        <v>0</v>
      </c>
      <c r="C832">
        <v>0</v>
      </c>
      <c r="D832">
        <v>0</v>
      </c>
    </row>
    <row r="833" spans="1:4" x14ac:dyDescent="0.25">
      <c r="A833">
        <v>797</v>
      </c>
      <c r="B833">
        <v>0</v>
      </c>
      <c r="C833">
        <v>0</v>
      </c>
      <c r="D833">
        <v>0</v>
      </c>
    </row>
    <row r="834" spans="1:4" x14ac:dyDescent="0.25">
      <c r="A834">
        <v>798</v>
      </c>
      <c r="B834">
        <v>0</v>
      </c>
      <c r="C834">
        <v>0</v>
      </c>
      <c r="D834">
        <v>0</v>
      </c>
    </row>
    <row r="835" spans="1:4" x14ac:dyDescent="0.25">
      <c r="A835">
        <v>799</v>
      </c>
      <c r="B835">
        <v>0</v>
      </c>
      <c r="C835">
        <v>0</v>
      </c>
      <c r="D835">
        <v>0</v>
      </c>
    </row>
    <row r="836" spans="1:4" x14ac:dyDescent="0.25">
      <c r="A836">
        <v>800</v>
      </c>
      <c r="B836">
        <v>0</v>
      </c>
      <c r="C836">
        <v>0</v>
      </c>
      <c r="D836">
        <v>0</v>
      </c>
    </row>
    <row r="837" spans="1:4" x14ac:dyDescent="0.25">
      <c r="A837">
        <v>801</v>
      </c>
      <c r="B837">
        <v>0</v>
      </c>
      <c r="C837">
        <v>0</v>
      </c>
      <c r="D837">
        <v>0</v>
      </c>
    </row>
    <row r="838" spans="1:4" x14ac:dyDescent="0.25">
      <c r="A838">
        <v>802</v>
      </c>
      <c r="B838">
        <v>0</v>
      </c>
      <c r="C838">
        <v>0</v>
      </c>
      <c r="D838">
        <v>0</v>
      </c>
    </row>
    <row r="839" spans="1:4" x14ac:dyDescent="0.25">
      <c r="A839">
        <v>803</v>
      </c>
      <c r="B839">
        <v>0</v>
      </c>
      <c r="C839">
        <v>0</v>
      </c>
      <c r="D839">
        <v>0</v>
      </c>
    </row>
    <row r="840" spans="1:4" x14ac:dyDescent="0.25">
      <c r="A840">
        <v>804</v>
      </c>
      <c r="B840">
        <v>0</v>
      </c>
      <c r="C840">
        <v>0</v>
      </c>
      <c r="D840">
        <v>0</v>
      </c>
    </row>
    <row r="841" spans="1:4" x14ac:dyDescent="0.25">
      <c r="A841">
        <v>805</v>
      </c>
      <c r="B841">
        <v>0</v>
      </c>
      <c r="C841">
        <v>0</v>
      </c>
      <c r="D841">
        <v>0</v>
      </c>
    </row>
    <row r="842" spans="1:4" x14ac:dyDescent="0.25">
      <c r="A842">
        <v>806</v>
      </c>
      <c r="B842">
        <v>0</v>
      </c>
      <c r="C842">
        <v>0</v>
      </c>
      <c r="D842">
        <v>0</v>
      </c>
    </row>
    <row r="843" spans="1:4" x14ac:dyDescent="0.25">
      <c r="A843">
        <v>807</v>
      </c>
      <c r="B843">
        <v>0</v>
      </c>
      <c r="C843">
        <v>0</v>
      </c>
      <c r="D843">
        <v>0</v>
      </c>
    </row>
    <row r="844" spans="1:4" x14ac:dyDescent="0.25">
      <c r="A844">
        <v>808</v>
      </c>
      <c r="B844">
        <v>0</v>
      </c>
      <c r="C844">
        <v>0</v>
      </c>
      <c r="D844">
        <v>0</v>
      </c>
    </row>
    <row r="845" spans="1:4" x14ac:dyDescent="0.25">
      <c r="A845">
        <v>809</v>
      </c>
      <c r="B845">
        <v>0</v>
      </c>
      <c r="C845">
        <v>0</v>
      </c>
      <c r="D845">
        <v>0</v>
      </c>
    </row>
    <row r="846" spans="1:4" x14ac:dyDescent="0.25">
      <c r="A846">
        <v>810</v>
      </c>
      <c r="B846">
        <v>0</v>
      </c>
      <c r="C846">
        <v>0</v>
      </c>
      <c r="D846">
        <v>0</v>
      </c>
    </row>
    <row r="847" spans="1:4" x14ac:dyDescent="0.25">
      <c r="A847">
        <v>811</v>
      </c>
      <c r="B847">
        <v>0</v>
      </c>
      <c r="C847">
        <v>0</v>
      </c>
      <c r="D847">
        <v>0</v>
      </c>
    </row>
    <row r="848" spans="1:4" x14ac:dyDescent="0.25">
      <c r="A848">
        <v>812</v>
      </c>
      <c r="B848">
        <v>0</v>
      </c>
      <c r="C848">
        <v>0</v>
      </c>
      <c r="D848">
        <v>0</v>
      </c>
    </row>
    <row r="849" spans="1:4" x14ac:dyDescent="0.25">
      <c r="A849">
        <v>813</v>
      </c>
      <c r="B849">
        <v>0</v>
      </c>
      <c r="C849">
        <v>0</v>
      </c>
      <c r="D849">
        <v>0</v>
      </c>
    </row>
    <row r="850" spans="1:4" x14ac:dyDescent="0.25">
      <c r="A850">
        <v>814</v>
      </c>
      <c r="B850">
        <v>0</v>
      </c>
      <c r="C850">
        <v>0</v>
      </c>
      <c r="D850">
        <v>0</v>
      </c>
    </row>
    <row r="851" spans="1:4" x14ac:dyDescent="0.25">
      <c r="A851">
        <v>815</v>
      </c>
      <c r="B851">
        <v>0</v>
      </c>
      <c r="C851">
        <v>0</v>
      </c>
      <c r="D851">
        <v>0</v>
      </c>
    </row>
    <row r="852" spans="1:4" x14ac:dyDescent="0.25">
      <c r="A852">
        <v>816</v>
      </c>
      <c r="B852">
        <v>0</v>
      </c>
      <c r="C852">
        <v>0</v>
      </c>
      <c r="D852">
        <v>0</v>
      </c>
    </row>
    <row r="853" spans="1:4" x14ac:dyDescent="0.25">
      <c r="A853">
        <v>817</v>
      </c>
      <c r="B853">
        <v>0</v>
      </c>
      <c r="C853">
        <v>0</v>
      </c>
      <c r="D853">
        <v>0</v>
      </c>
    </row>
    <row r="854" spans="1:4" x14ac:dyDescent="0.25">
      <c r="A854">
        <v>818</v>
      </c>
      <c r="B854">
        <v>0</v>
      </c>
      <c r="C854">
        <v>0</v>
      </c>
      <c r="D854">
        <v>0</v>
      </c>
    </row>
    <row r="855" spans="1:4" x14ac:dyDescent="0.25">
      <c r="A855">
        <v>819</v>
      </c>
      <c r="B855">
        <v>0</v>
      </c>
      <c r="C855">
        <v>0</v>
      </c>
      <c r="D855">
        <v>0</v>
      </c>
    </row>
    <row r="856" spans="1:4" x14ac:dyDescent="0.25">
      <c r="A856">
        <v>820</v>
      </c>
      <c r="B856">
        <v>0</v>
      </c>
      <c r="C856">
        <v>0</v>
      </c>
      <c r="D856">
        <v>0</v>
      </c>
    </row>
    <row r="857" spans="1:4" x14ac:dyDescent="0.25">
      <c r="A857">
        <v>821</v>
      </c>
      <c r="B857">
        <v>0</v>
      </c>
      <c r="C857">
        <v>0</v>
      </c>
      <c r="D857">
        <v>0</v>
      </c>
    </row>
    <row r="858" spans="1:4" x14ac:dyDescent="0.25">
      <c r="A858">
        <v>822</v>
      </c>
      <c r="B858">
        <v>0</v>
      </c>
      <c r="C858">
        <v>0</v>
      </c>
      <c r="D858">
        <v>0</v>
      </c>
    </row>
    <row r="859" spans="1:4" x14ac:dyDescent="0.25">
      <c r="A859">
        <v>823</v>
      </c>
      <c r="B859">
        <v>0</v>
      </c>
      <c r="C859">
        <v>0</v>
      </c>
      <c r="D859">
        <v>0</v>
      </c>
    </row>
    <row r="860" spans="1:4" x14ac:dyDescent="0.25">
      <c r="A860">
        <v>824</v>
      </c>
      <c r="B860">
        <v>0</v>
      </c>
      <c r="C860">
        <v>0</v>
      </c>
      <c r="D860">
        <v>0</v>
      </c>
    </row>
    <row r="861" spans="1:4" x14ac:dyDescent="0.25">
      <c r="A861">
        <v>825</v>
      </c>
      <c r="B861">
        <v>0</v>
      </c>
      <c r="C861">
        <v>0</v>
      </c>
      <c r="D861">
        <v>0</v>
      </c>
    </row>
    <row r="862" spans="1:4" x14ac:dyDescent="0.25">
      <c r="A862">
        <v>826</v>
      </c>
      <c r="B862">
        <v>0</v>
      </c>
      <c r="C862">
        <v>0</v>
      </c>
      <c r="D862">
        <v>0</v>
      </c>
    </row>
    <row r="863" spans="1:4" x14ac:dyDescent="0.25">
      <c r="A863">
        <v>827</v>
      </c>
      <c r="B863">
        <v>0</v>
      </c>
      <c r="C863">
        <v>0</v>
      </c>
      <c r="D863">
        <v>0</v>
      </c>
    </row>
    <row r="864" spans="1:4" x14ac:dyDescent="0.25">
      <c r="A864">
        <v>828</v>
      </c>
      <c r="B864">
        <v>0</v>
      </c>
      <c r="C864">
        <v>0</v>
      </c>
      <c r="D864">
        <v>0</v>
      </c>
    </row>
    <row r="865" spans="1:4" x14ac:dyDescent="0.25">
      <c r="A865">
        <v>829</v>
      </c>
      <c r="B865">
        <v>0</v>
      </c>
      <c r="C865">
        <v>0</v>
      </c>
      <c r="D865">
        <v>0</v>
      </c>
    </row>
    <row r="866" spans="1:4" x14ac:dyDescent="0.25">
      <c r="A866">
        <v>830</v>
      </c>
      <c r="B866">
        <v>0</v>
      </c>
      <c r="C866">
        <v>0</v>
      </c>
      <c r="D866">
        <v>0</v>
      </c>
    </row>
    <row r="867" spans="1:4" x14ac:dyDescent="0.25">
      <c r="A867">
        <v>831</v>
      </c>
      <c r="B867">
        <v>0</v>
      </c>
      <c r="C867">
        <v>0</v>
      </c>
      <c r="D867">
        <v>0</v>
      </c>
    </row>
    <row r="868" spans="1:4" x14ac:dyDescent="0.25">
      <c r="A868">
        <v>832</v>
      </c>
      <c r="B868">
        <v>0</v>
      </c>
      <c r="C868">
        <v>0</v>
      </c>
      <c r="D868">
        <v>0</v>
      </c>
    </row>
    <row r="869" spans="1:4" x14ac:dyDescent="0.25">
      <c r="A869">
        <v>833</v>
      </c>
      <c r="B869">
        <v>0</v>
      </c>
      <c r="C869">
        <v>0</v>
      </c>
      <c r="D869">
        <v>0</v>
      </c>
    </row>
    <row r="870" spans="1:4" x14ac:dyDescent="0.25">
      <c r="A870">
        <v>834</v>
      </c>
      <c r="B870">
        <v>0</v>
      </c>
      <c r="C870">
        <v>0</v>
      </c>
      <c r="D870">
        <v>0</v>
      </c>
    </row>
    <row r="871" spans="1:4" x14ac:dyDescent="0.25">
      <c r="A871">
        <v>835</v>
      </c>
      <c r="B871">
        <v>0</v>
      </c>
      <c r="C871">
        <v>0</v>
      </c>
      <c r="D871">
        <v>0</v>
      </c>
    </row>
    <row r="872" spans="1:4" x14ac:dyDescent="0.25">
      <c r="A872">
        <v>836</v>
      </c>
      <c r="B872">
        <v>0</v>
      </c>
      <c r="C872">
        <v>0</v>
      </c>
      <c r="D872">
        <v>0</v>
      </c>
    </row>
    <row r="873" spans="1:4" x14ac:dyDescent="0.25">
      <c r="A873">
        <v>837</v>
      </c>
      <c r="B873">
        <v>0</v>
      </c>
      <c r="C873">
        <v>0</v>
      </c>
      <c r="D873">
        <v>0</v>
      </c>
    </row>
    <row r="874" spans="1:4" x14ac:dyDescent="0.25">
      <c r="A874">
        <v>838</v>
      </c>
      <c r="B874">
        <v>0</v>
      </c>
      <c r="C874">
        <v>0</v>
      </c>
      <c r="D874">
        <v>0</v>
      </c>
    </row>
    <row r="875" spans="1:4" x14ac:dyDescent="0.25">
      <c r="A875">
        <v>839</v>
      </c>
      <c r="B875">
        <v>0</v>
      </c>
      <c r="C875">
        <v>0</v>
      </c>
      <c r="D875">
        <v>0</v>
      </c>
    </row>
    <row r="876" spans="1:4" x14ac:dyDescent="0.25">
      <c r="A876">
        <v>840</v>
      </c>
      <c r="B876">
        <v>0</v>
      </c>
      <c r="C876">
        <v>0</v>
      </c>
      <c r="D876">
        <v>0</v>
      </c>
    </row>
    <row r="877" spans="1:4" x14ac:dyDescent="0.25">
      <c r="A877">
        <v>841</v>
      </c>
      <c r="B877">
        <v>0</v>
      </c>
      <c r="C877">
        <v>0</v>
      </c>
      <c r="D877">
        <v>0</v>
      </c>
    </row>
    <row r="878" spans="1:4" x14ac:dyDescent="0.25">
      <c r="A878">
        <v>842</v>
      </c>
      <c r="B878">
        <v>0</v>
      </c>
      <c r="C878">
        <v>0</v>
      </c>
      <c r="D878">
        <v>0</v>
      </c>
    </row>
    <row r="879" spans="1:4" x14ac:dyDescent="0.25">
      <c r="A879">
        <v>843</v>
      </c>
      <c r="B879">
        <v>0</v>
      </c>
      <c r="C879">
        <v>0</v>
      </c>
      <c r="D879">
        <v>0</v>
      </c>
    </row>
    <row r="880" spans="1:4" x14ac:dyDescent="0.25">
      <c r="A880">
        <v>844</v>
      </c>
      <c r="B880">
        <v>0</v>
      </c>
      <c r="C880">
        <v>0</v>
      </c>
      <c r="D880">
        <v>0</v>
      </c>
    </row>
    <row r="881" spans="1:4" x14ac:dyDescent="0.25">
      <c r="A881">
        <v>845</v>
      </c>
      <c r="B881">
        <v>0</v>
      </c>
      <c r="C881">
        <v>0</v>
      </c>
      <c r="D881">
        <v>0</v>
      </c>
    </row>
    <row r="882" spans="1:4" x14ac:dyDescent="0.25">
      <c r="A882">
        <v>846</v>
      </c>
      <c r="B882">
        <v>0</v>
      </c>
      <c r="C882">
        <v>0</v>
      </c>
      <c r="D882">
        <v>0</v>
      </c>
    </row>
    <row r="883" spans="1:4" x14ac:dyDescent="0.25">
      <c r="A883">
        <v>847</v>
      </c>
      <c r="B883">
        <v>0</v>
      </c>
      <c r="C883">
        <v>0</v>
      </c>
      <c r="D883">
        <v>0</v>
      </c>
    </row>
    <row r="884" spans="1:4" x14ac:dyDescent="0.25">
      <c r="A884">
        <v>848</v>
      </c>
      <c r="B884">
        <v>0</v>
      </c>
      <c r="C884">
        <v>0</v>
      </c>
      <c r="D884">
        <v>0</v>
      </c>
    </row>
    <row r="885" spans="1:4" x14ac:dyDescent="0.25">
      <c r="A885">
        <v>849</v>
      </c>
      <c r="B885">
        <v>0</v>
      </c>
      <c r="C885">
        <v>0</v>
      </c>
      <c r="D885">
        <v>0</v>
      </c>
    </row>
    <row r="886" spans="1:4" x14ac:dyDescent="0.25">
      <c r="A886">
        <v>850</v>
      </c>
      <c r="B886">
        <v>0</v>
      </c>
      <c r="C886">
        <v>0</v>
      </c>
      <c r="D886">
        <v>0</v>
      </c>
    </row>
    <row r="887" spans="1:4" x14ac:dyDescent="0.25">
      <c r="A887">
        <v>851</v>
      </c>
      <c r="B887">
        <v>0</v>
      </c>
      <c r="C887">
        <v>0</v>
      </c>
      <c r="D887">
        <v>0</v>
      </c>
    </row>
    <row r="888" spans="1:4" x14ac:dyDescent="0.25">
      <c r="A888">
        <v>852</v>
      </c>
      <c r="B888">
        <v>0</v>
      </c>
      <c r="C888">
        <v>0</v>
      </c>
      <c r="D888">
        <v>0</v>
      </c>
    </row>
    <row r="889" spans="1:4" x14ac:dyDescent="0.25">
      <c r="A889">
        <v>853</v>
      </c>
      <c r="B889">
        <v>0</v>
      </c>
      <c r="C889">
        <v>0</v>
      </c>
      <c r="D889">
        <v>0</v>
      </c>
    </row>
    <row r="890" spans="1:4" x14ac:dyDescent="0.25">
      <c r="A890">
        <v>854</v>
      </c>
      <c r="B890">
        <v>0</v>
      </c>
      <c r="C890">
        <v>0</v>
      </c>
      <c r="D890">
        <v>0</v>
      </c>
    </row>
    <row r="891" spans="1:4" x14ac:dyDescent="0.25">
      <c r="A891">
        <v>855</v>
      </c>
      <c r="B891">
        <v>0</v>
      </c>
      <c r="C891">
        <v>0</v>
      </c>
      <c r="D891">
        <v>0</v>
      </c>
    </row>
    <row r="892" spans="1:4" x14ac:dyDescent="0.25">
      <c r="A892">
        <v>856</v>
      </c>
      <c r="B892">
        <v>0</v>
      </c>
      <c r="C892">
        <v>0</v>
      </c>
      <c r="D892">
        <v>0</v>
      </c>
    </row>
    <row r="893" spans="1:4" x14ac:dyDescent="0.25">
      <c r="A893">
        <v>857</v>
      </c>
      <c r="B893">
        <v>0</v>
      </c>
      <c r="C893">
        <v>0</v>
      </c>
      <c r="D893">
        <v>0</v>
      </c>
    </row>
    <row r="894" spans="1:4" x14ac:dyDescent="0.25">
      <c r="A894">
        <v>858</v>
      </c>
      <c r="B894">
        <v>0</v>
      </c>
      <c r="C894">
        <v>0</v>
      </c>
      <c r="D894">
        <v>0</v>
      </c>
    </row>
    <row r="895" spans="1:4" x14ac:dyDescent="0.25">
      <c r="A895">
        <v>859</v>
      </c>
      <c r="B895">
        <v>0</v>
      </c>
      <c r="C895">
        <v>0</v>
      </c>
      <c r="D895">
        <v>0</v>
      </c>
    </row>
    <row r="896" spans="1:4" x14ac:dyDescent="0.25">
      <c r="A896">
        <v>860</v>
      </c>
      <c r="B896">
        <v>0</v>
      </c>
      <c r="C896">
        <v>0</v>
      </c>
      <c r="D896">
        <v>0</v>
      </c>
    </row>
    <row r="897" spans="1:4" x14ac:dyDescent="0.25">
      <c r="A897">
        <v>861</v>
      </c>
      <c r="B897">
        <v>0</v>
      </c>
      <c r="C897">
        <v>0</v>
      </c>
      <c r="D897">
        <v>0</v>
      </c>
    </row>
    <row r="898" spans="1:4" x14ac:dyDescent="0.25">
      <c r="A898">
        <v>862</v>
      </c>
      <c r="B898">
        <v>0</v>
      </c>
      <c r="C898">
        <v>0</v>
      </c>
      <c r="D898">
        <v>0</v>
      </c>
    </row>
    <row r="899" spans="1:4" x14ac:dyDescent="0.25">
      <c r="A899">
        <v>863</v>
      </c>
      <c r="B899">
        <v>0</v>
      </c>
      <c r="C899">
        <v>0</v>
      </c>
      <c r="D899">
        <v>0</v>
      </c>
    </row>
    <row r="900" spans="1:4" x14ac:dyDescent="0.25">
      <c r="A900">
        <v>864</v>
      </c>
      <c r="B900">
        <v>0</v>
      </c>
      <c r="C900">
        <v>0</v>
      </c>
      <c r="D900">
        <v>0</v>
      </c>
    </row>
    <row r="901" spans="1:4" x14ac:dyDescent="0.25">
      <c r="A901">
        <v>865</v>
      </c>
      <c r="B901">
        <v>0</v>
      </c>
      <c r="C901">
        <v>0</v>
      </c>
      <c r="D901">
        <v>0</v>
      </c>
    </row>
    <row r="902" spans="1:4" x14ac:dyDescent="0.25">
      <c r="A902">
        <v>866</v>
      </c>
      <c r="B902">
        <v>0</v>
      </c>
      <c r="C902">
        <v>0</v>
      </c>
      <c r="D902">
        <v>0</v>
      </c>
    </row>
    <row r="903" spans="1:4" x14ac:dyDescent="0.25">
      <c r="A903">
        <v>867</v>
      </c>
      <c r="B903">
        <v>0</v>
      </c>
      <c r="C903">
        <v>0</v>
      </c>
      <c r="D903">
        <v>0</v>
      </c>
    </row>
    <row r="904" spans="1:4" x14ac:dyDescent="0.25">
      <c r="A904">
        <v>868</v>
      </c>
      <c r="B904">
        <v>0</v>
      </c>
      <c r="C904">
        <v>0</v>
      </c>
      <c r="D904">
        <v>0</v>
      </c>
    </row>
    <row r="905" spans="1:4" x14ac:dyDescent="0.25">
      <c r="A905">
        <v>869</v>
      </c>
      <c r="B905">
        <v>0</v>
      </c>
      <c r="C905">
        <v>0</v>
      </c>
      <c r="D905">
        <v>0</v>
      </c>
    </row>
    <row r="906" spans="1:4" x14ac:dyDescent="0.25">
      <c r="A906">
        <v>870</v>
      </c>
      <c r="B906">
        <v>0</v>
      </c>
      <c r="C906">
        <v>0</v>
      </c>
      <c r="D906">
        <v>0</v>
      </c>
    </row>
    <row r="907" spans="1:4" x14ac:dyDescent="0.25">
      <c r="A907">
        <v>871</v>
      </c>
      <c r="B907">
        <v>0</v>
      </c>
      <c r="C907">
        <v>0</v>
      </c>
      <c r="D907">
        <v>0</v>
      </c>
    </row>
    <row r="908" spans="1:4" x14ac:dyDescent="0.25">
      <c r="A908">
        <v>872</v>
      </c>
      <c r="B908">
        <v>0</v>
      </c>
      <c r="C908">
        <v>0</v>
      </c>
      <c r="D908">
        <v>0</v>
      </c>
    </row>
    <row r="909" spans="1:4" x14ac:dyDescent="0.25">
      <c r="A909">
        <v>873</v>
      </c>
      <c r="B909">
        <v>0</v>
      </c>
      <c r="C909">
        <v>0</v>
      </c>
      <c r="D909">
        <v>0</v>
      </c>
    </row>
    <row r="910" spans="1:4" x14ac:dyDescent="0.25">
      <c r="A910">
        <v>874</v>
      </c>
      <c r="B910">
        <v>0</v>
      </c>
      <c r="C910">
        <v>0</v>
      </c>
      <c r="D910">
        <v>0</v>
      </c>
    </row>
    <row r="911" spans="1:4" x14ac:dyDescent="0.25">
      <c r="A911">
        <v>875</v>
      </c>
      <c r="B911">
        <v>0</v>
      </c>
      <c r="C911">
        <v>0</v>
      </c>
      <c r="D911">
        <v>0</v>
      </c>
    </row>
    <row r="912" spans="1:4" x14ac:dyDescent="0.25">
      <c r="A912">
        <v>876</v>
      </c>
      <c r="B912">
        <v>0</v>
      </c>
      <c r="C912">
        <v>0</v>
      </c>
      <c r="D912">
        <v>0</v>
      </c>
    </row>
    <row r="913" spans="1:4" x14ac:dyDescent="0.25">
      <c r="A913">
        <v>877</v>
      </c>
      <c r="B913">
        <v>0</v>
      </c>
      <c r="C913">
        <v>0</v>
      </c>
      <c r="D913">
        <v>0</v>
      </c>
    </row>
    <row r="914" spans="1:4" x14ac:dyDescent="0.25">
      <c r="A914">
        <v>878</v>
      </c>
      <c r="B914">
        <v>0</v>
      </c>
      <c r="C914">
        <v>0</v>
      </c>
      <c r="D914">
        <v>0</v>
      </c>
    </row>
    <row r="915" spans="1:4" x14ac:dyDescent="0.25">
      <c r="A915">
        <v>879</v>
      </c>
      <c r="B915">
        <v>0</v>
      </c>
      <c r="C915">
        <v>0</v>
      </c>
      <c r="D915">
        <v>0</v>
      </c>
    </row>
    <row r="916" spans="1:4" x14ac:dyDescent="0.25">
      <c r="A916">
        <v>880</v>
      </c>
      <c r="B916">
        <v>0</v>
      </c>
      <c r="C916">
        <v>0</v>
      </c>
      <c r="D916">
        <v>0</v>
      </c>
    </row>
    <row r="917" spans="1:4" x14ac:dyDescent="0.25">
      <c r="A917">
        <v>881</v>
      </c>
      <c r="B917">
        <v>0</v>
      </c>
      <c r="C917">
        <v>0</v>
      </c>
      <c r="D917">
        <v>0</v>
      </c>
    </row>
    <row r="918" spans="1:4" x14ac:dyDescent="0.25">
      <c r="A918">
        <v>882</v>
      </c>
      <c r="B918">
        <v>0</v>
      </c>
      <c r="C918">
        <v>0</v>
      </c>
      <c r="D918">
        <v>0</v>
      </c>
    </row>
    <row r="919" spans="1:4" x14ac:dyDescent="0.25">
      <c r="A919">
        <v>883</v>
      </c>
      <c r="B919">
        <v>0</v>
      </c>
      <c r="C919">
        <v>0</v>
      </c>
      <c r="D919">
        <v>0</v>
      </c>
    </row>
    <row r="920" spans="1:4" x14ac:dyDescent="0.25">
      <c r="A920">
        <v>884</v>
      </c>
      <c r="B920">
        <v>0</v>
      </c>
      <c r="C920">
        <v>0</v>
      </c>
      <c r="D920">
        <v>0</v>
      </c>
    </row>
    <row r="921" spans="1:4" x14ac:dyDescent="0.25">
      <c r="A921">
        <v>885</v>
      </c>
      <c r="B921">
        <v>0</v>
      </c>
      <c r="C921">
        <v>0</v>
      </c>
      <c r="D921">
        <v>0</v>
      </c>
    </row>
    <row r="922" spans="1:4" x14ac:dyDescent="0.25">
      <c r="A922">
        <v>886</v>
      </c>
      <c r="B922">
        <v>0</v>
      </c>
      <c r="C922">
        <v>0</v>
      </c>
      <c r="D922">
        <v>0</v>
      </c>
    </row>
    <row r="923" spans="1:4" x14ac:dyDescent="0.25">
      <c r="A923">
        <v>887</v>
      </c>
      <c r="B923">
        <v>0</v>
      </c>
      <c r="C923">
        <v>0</v>
      </c>
      <c r="D923">
        <v>0</v>
      </c>
    </row>
    <row r="924" spans="1:4" x14ac:dyDescent="0.25">
      <c r="A924">
        <v>888</v>
      </c>
      <c r="B924">
        <v>0</v>
      </c>
      <c r="C924">
        <v>0</v>
      </c>
      <c r="D924">
        <v>0</v>
      </c>
    </row>
    <row r="925" spans="1:4" x14ac:dyDescent="0.25">
      <c r="A925">
        <v>889</v>
      </c>
      <c r="B925">
        <v>0</v>
      </c>
      <c r="C925">
        <v>0</v>
      </c>
      <c r="D925">
        <v>0</v>
      </c>
    </row>
    <row r="926" spans="1:4" x14ac:dyDescent="0.25">
      <c r="A926">
        <v>890</v>
      </c>
      <c r="B926">
        <v>0</v>
      </c>
      <c r="C926">
        <v>0</v>
      </c>
      <c r="D926">
        <v>0</v>
      </c>
    </row>
    <row r="927" spans="1:4" x14ac:dyDescent="0.25">
      <c r="A927">
        <v>891</v>
      </c>
      <c r="B927">
        <v>0</v>
      </c>
      <c r="C927">
        <v>0</v>
      </c>
      <c r="D927">
        <v>0</v>
      </c>
    </row>
    <row r="928" spans="1:4" x14ac:dyDescent="0.25">
      <c r="A928">
        <v>892</v>
      </c>
      <c r="B928">
        <v>0</v>
      </c>
      <c r="C928">
        <v>0</v>
      </c>
      <c r="D928">
        <v>0</v>
      </c>
    </row>
    <row r="929" spans="1:4" x14ac:dyDescent="0.25">
      <c r="A929">
        <v>893</v>
      </c>
      <c r="B929">
        <v>0</v>
      </c>
      <c r="C929">
        <v>0</v>
      </c>
      <c r="D929">
        <v>0</v>
      </c>
    </row>
    <row r="930" spans="1:4" x14ac:dyDescent="0.25">
      <c r="A930">
        <v>894</v>
      </c>
      <c r="B930">
        <v>0</v>
      </c>
      <c r="C930">
        <v>0</v>
      </c>
      <c r="D930">
        <v>0</v>
      </c>
    </row>
    <row r="931" spans="1:4" x14ac:dyDescent="0.25">
      <c r="A931">
        <v>895</v>
      </c>
      <c r="B931">
        <v>0</v>
      </c>
      <c r="C931">
        <v>0</v>
      </c>
      <c r="D931">
        <v>0</v>
      </c>
    </row>
    <row r="932" spans="1:4" x14ac:dyDescent="0.25">
      <c r="A932">
        <v>896</v>
      </c>
      <c r="B932">
        <v>0</v>
      </c>
      <c r="C932">
        <v>0</v>
      </c>
      <c r="D932">
        <v>0</v>
      </c>
    </row>
    <row r="933" spans="1:4" x14ac:dyDescent="0.25">
      <c r="A933">
        <v>897</v>
      </c>
      <c r="B933">
        <v>0</v>
      </c>
      <c r="C933">
        <v>0</v>
      </c>
      <c r="D933">
        <v>0</v>
      </c>
    </row>
    <row r="934" spans="1:4" x14ac:dyDescent="0.25">
      <c r="A934">
        <v>898</v>
      </c>
      <c r="B934">
        <v>0</v>
      </c>
      <c r="C934">
        <v>0</v>
      </c>
      <c r="D934">
        <v>0</v>
      </c>
    </row>
    <row r="935" spans="1:4" x14ac:dyDescent="0.25">
      <c r="A935">
        <v>899</v>
      </c>
      <c r="B935">
        <v>0</v>
      </c>
      <c r="C935">
        <v>0</v>
      </c>
      <c r="D935">
        <v>0</v>
      </c>
    </row>
    <row r="936" spans="1:4" x14ac:dyDescent="0.25">
      <c r="A936">
        <v>900</v>
      </c>
      <c r="B936">
        <v>0</v>
      </c>
      <c r="C936">
        <v>0</v>
      </c>
      <c r="D936">
        <v>0</v>
      </c>
    </row>
    <row r="937" spans="1:4" x14ac:dyDescent="0.25">
      <c r="A937">
        <v>901</v>
      </c>
      <c r="B937">
        <v>0</v>
      </c>
      <c r="C937">
        <v>0</v>
      </c>
      <c r="D937">
        <v>0</v>
      </c>
    </row>
    <row r="938" spans="1:4" x14ac:dyDescent="0.25">
      <c r="A938">
        <v>902</v>
      </c>
      <c r="B938">
        <v>0</v>
      </c>
      <c r="C938">
        <v>0</v>
      </c>
      <c r="D938">
        <v>0</v>
      </c>
    </row>
    <row r="939" spans="1:4" x14ac:dyDescent="0.25">
      <c r="A939">
        <v>903</v>
      </c>
      <c r="B939">
        <v>0</v>
      </c>
      <c r="C939">
        <v>0</v>
      </c>
      <c r="D939">
        <v>0</v>
      </c>
    </row>
    <row r="940" spans="1:4" x14ac:dyDescent="0.25">
      <c r="A940">
        <v>904</v>
      </c>
      <c r="B940">
        <v>0</v>
      </c>
      <c r="C940">
        <v>0</v>
      </c>
      <c r="D940">
        <v>0</v>
      </c>
    </row>
    <row r="941" spans="1:4" x14ac:dyDescent="0.25">
      <c r="A941">
        <v>905</v>
      </c>
      <c r="B941">
        <v>0</v>
      </c>
      <c r="C941">
        <v>0</v>
      </c>
      <c r="D941">
        <v>0</v>
      </c>
    </row>
    <row r="942" spans="1:4" x14ac:dyDescent="0.25">
      <c r="A942">
        <v>906</v>
      </c>
      <c r="B942">
        <v>0</v>
      </c>
      <c r="C942">
        <v>0</v>
      </c>
      <c r="D942">
        <v>0</v>
      </c>
    </row>
    <row r="943" spans="1:4" x14ac:dyDescent="0.25">
      <c r="A943">
        <v>907</v>
      </c>
      <c r="B943">
        <v>0</v>
      </c>
      <c r="C943">
        <v>0</v>
      </c>
      <c r="D943">
        <v>0</v>
      </c>
    </row>
    <row r="944" spans="1:4" x14ac:dyDescent="0.25">
      <c r="A944">
        <v>908</v>
      </c>
      <c r="B944">
        <v>0</v>
      </c>
      <c r="C944">
        <v>0</v>
      </c>
      <c r="D944">
        <v>0</v>
      </c>
    </row>
    <row r="945" spans="1:4" x14ac:dyDescent="0.25">
      <c r="A945">
        <v>909</v>
      </c>
      <c r="B945">
        <v>0</v>
      </c>
      <c r="C945">
        <v>0</v>
      </c>
      <c r="D945">
        <v>0</v>
      </c>
    </row>
    <row r="946" spans="1:4" x14ac:dyDescent="0.25">
      <c r="A946">
        <v>910</v>
      </c>
      <c r="B946">
        <v>0</v>
      </c>
      <c r="C946">
        <v>0</v>
      </c>
      <c r="D946">
        <v>0</v>
      </c>
    </row>
    <row r="947" spans="1:4" x14ac:dyDescent="0.25">
      <c r="A947">
        <v>911</v>
      </c>
      <c r="B947">
        <v>0</v>
      </c>
      <c r="C947">
        <v>0</v>
      </c>
      <c r="D947">
        <v>0</v>
      </c>
    </row>
    <row r="948" spans="1:4" x14ac:dyDescent="0.25">
      <c r="A948">
        <v>912</v>
      </c>
      <c r="B948">
        <v>0</v>
      </c>
      <c r="C948">
        <v>0</v>
      </c>
      <c r="D948">
        <v>0</v>
      </c>
    </row>
    <row r="949" spans="1:4" x14ac:dyDescent="0.25">
      <c r="A949">
        <v>913</v>
      </c>
      <c r="B949">
        <v>0</v>
      </c>
      <c r="C949">
        <v>0</v>
      </c>
      <c r="D949">
        <v>0</v>
      </c>
    </row>
    <row r="950" spans="1:4" x14ac:dyDescent="0.25">
      <c r="A950">
        <v>914</v>
      </c>
      <c r="B950">
        <v>0</v>
      </c>
      <c r="C950">
        <v>0</v>
      </c>
      <c r="D950">
        <v>0</v>
      </c>
    </row>
    <row r="951" spans="1:4" x14ac:dyDescent="0.25">
      <c r="A951">
        <v>915</v>
      </c>
      <c r="B951">
        <v>0</v>
      </c>
      <c r="C951">
        <v>0</v>
      </c>
      <c r="D951">
        <v>0</v>
      </c>
    </row>
    <row r="952" spans="1:4" x14ac:dyDescent="0.25">
      <c r="A952">
        <v>916</v>
      </c>
      <c r="B952">
        <v>0</v>
      </c>
      <c r="C952">
        <v>0</v>
      </c>
      <c r="D952">
        <v>0</v>
      </c>
    </row>
    <row r="953" spans="1:4" x14ac:dyDescent="0.25">
      <c r="A953">
        <v>917</v>
      </c>
      <c r="B953">
        <v>0</v>
      </c>
      <c r="C953">
        <v>0</v>
      </c>
      <c r="D953">
        <v>0</v>
      </c>
    </row>
    <row r="954" spans="1:4" x14ac:dyDescent="0.25">
      <c r="A954">
        <v>918</v>
      </c>
      <c r="B954">
        <v>0</v>
      </c>
      <c r="C954">
        <v>0</v>
      </c>
      <c r="D954">
        <v>0</v>
      </c>
    </row>
    <row r="955" spans="1:4" x14ac:dyDescent="0.25">
      <c r="A955">
        <v>919</v>
      </c>
      <c r="B955">
        <v>0</v>
      </c>
      <c r="C955">
        <v>0</v>
      </c>
      <c r="D955">
        <v>0</v>
      </c>
    </row>
    <row r="956" spans="1:4" x14ac:dyDescent="0.25">
      <c r="A956">
        <v>920</v>
      </c>
      <c r="B956">
        <v>0</v>
      </c>
      <c r="C956">
        <v>0</v>
      </c>
      <c r="D956">
        <v>0</v>
      </c>
    </row>
    <row r="957" spans="1:4" x14ac:dyDescent="0.25">
      <c r="A957">
        <v>921</v>
      </c>
      <c r="B957">
        <v>0</v>
      </c>
      <c r="C957">
        <v>0</v>
      </c>
      <c r="D957">
        <v>0</v>
      </c>
    </row>
    <row r="958" spans="1:4" x14ac:dyDescent="0.25">
      <c r="A958">
        <v>922</v>
      </c>
      <c r="B958">
        <v>0</v>
      </c>
      <c r="C958">
        <v>0</v>
      </c>
      <c r="D958">
        <v>0</v>
      </c>
    </row>
    <row r="959" spans="1:4" x14ac:dyDescent="0.25">
      <c r="A959">
        <v>923</v>
      </c>
      <c r="B959">
        <v>0</v>
      </c>
      <c r="C959">
        <v>0</v>
      </c>
      <c r="D959">
        <v>0</v>
      </c>
    </row>
    <row r="960" spans="1:4" x14ac:dyDescent="0.25">
      <c r="A960">
        <v>924</v>
      </c>
      <c r="B960">
        <v>0</v>
      </c>
      <c r="C960">
        <v>0</v>
      </c>
      <c r="D960">
        <v>0</v>
      </c>
    </row>
    <row r="961" spans="1:4" x14ac:dyDescent="0.25">
      <c r="A961">
        <v>925</v>
      </c>
      <c r="B961">
        <v>0</v>
      </c>
      <c r="C961">
        <v>0</v>
      </c>
      <c r="D961">
        <v>0</v>
      </c>
    </row>
    <row r="962" spans="1:4" x14ac:dyDescent="0.25">
      <c r="A962">
        <v>926</v>
      </c>
      <c r="B962">
        <v>0</v>
      </c>
      <c r="C962">
        <v>0</v>
      </c>
      <c r="D962">
        <v>0</v>
      </c>
    </row>
    <row r="963" spans="1:4" x14ac:dyDescent="0.25">
      <c r="A963">
        <v>927</v>
      </c>
      <c r="B963">
        <v>0</v>
      </c>
      <c r="C963">
        <v>0</v>
      </c>
      <c r="D963">
        <v>0</v>
      </c>
    </row>
    <row r="964" spans="1:4" x14ac:dyDescent="0.25">
      <c r="A964">
        <v>928</v>
      </c>
      <c r="B964">
        <v>0</v>
      </c>
      <c r="C964">
        <v>0</v>
      </c>
      <c r="D964">
        <v>0</v>
      </c>
    </row>
    <row r="965" spans="1:4" x14ac:dyDescent="0.25">
      <c r="A965">
        <v>929</v>
      </c>
      <c r="B965">
        <v>0</v>
      </c>
      <c r="C965">
        <v>0</v>
      </c>
      <c r="D965">
        <v>0</v>
      </c>
    </row>
    <row r="966" spans="1:4" x14ac:dyDescent="0.25">
      <c r="A966">
        <v>930</v>
      </c>
      <c r="B966">
        <v>0</v>
      </c>
      <c r="C966">
        <v>0</v>
      </c>
      <c r="D966">
        <v>0</v>
      </c>
    </row>
    <row r="967" spans="1:4" x14ac:dyDescent="0.25">
      <c r="A967">
        <v>931</v>
      </c>
      <c r="B967">
        <v>0</v>
      </c>
      <c r="C967">
        <v>0</v>
      </c>
      <c r="D967">
        <v>0</v>
      </c>
    </row>
    <row r="968" spans="1:4" x14ac:dyDescent="0.25">
      <c r="A968">
        <v>932</v>
      </c>
      <c r="B968">
        <v>0</v>
      </c>
      <c r="C968">
        <v>0</v>
      </c>
      <c r="D968">
        <v>0</v>
      </c>
    </row>
    <row r="969" spans="1:4" x14ac:dyDescent="0.25">
      <c r="A969">
        <v>933</v>
      </c>
      <c r="B969">
        <v>0</v>
      </c>
      <c r="C969">
        <v>0</v>
      </c>
      <c r="D969">
        <v>0</v>
      </c>
    </row>
    <row r="970" spans="1:4" x14ac:dyDescent="0.25">
      <c r="A970">
        <v>934</v>
      </c>
      <c r="B970">
        <v>0</v>
      </c>
      <c r="C970">
        <v>0</v>
      </c>
      <c r="D970">
        <v>0</v>
      </c>
    </row>
    <row r="971" spans="1:4" x14ac:dyDescent="0.25">
      <c r="A971">
        <v>935</v>
      </c>
      <c r="B971">
        <v>0</v>
      </c>
      <c r="C971">
        <v>0</v>
      </c>
      <c r="D971">
        <v>0</v>
      </c>
    </row>
    <row r="972" spans="1:4" x14ac:dyDescent="0.25">
      <c r="A972">
        <v>936</v>
      </c>
      <c r="B972">
        <v>0</v>
      </c>
      <c r="C972">
        <v>0</v>
      </c>
      <c r="D972">
        <v>0</v>
      </c>
    </row>
    <row r="973" spans="1:4" x14ac:dyDescent="0.25">
      <c r="A973">
        <v>937</v>
      </c>
      <c r="B973">
        <v>0</v>
      </c>
      <c r="C973">
        <v>0</v>
      </c>
      <c r="D973">
        <v>0</v>
      </c>
    </row>
    <row r="974" spans="1:4" x14ac:dyDescent="0.25">
      <c r="A974">
        <v>938</v>
      </c>
      <c r="B974">
        <v>0</v>
      </c>
      <c r="C974">
        <v>0</v>
      </c>
      <c r="D974">
        <v>0</v>
      </c>
    </row>
    <row r="975" spans="1:4" x14ac:dyDescent="0.25">
      <c r="A975">
        <v>939</v>
      </c>
      <c r="B975">
        <v>0</v>
      </c>
      <c r="C975">
        <v>0</v>
      </c>
      <c r="D975">
        <v>0</v>
      </c>
    </row>
    <row r="976" spans="1:4" x14ac:dyDescent="0.25">
      <c r="A976">
        <v>940</v>
      </c>
      <c r="B976">
        <v>0</v>
      </c>
      <c r="C976">
        <v>0</v>
      </c>
      <c r="D976">
        <v>0</v>
      </c>
    </row>
    <row r="977" spans="1:4" x14ac:dyDescent="0.25">
      <c r="A977">
        <v>941</v>
      </c>
      <c r="B977">
        <v>0</v>
      </c>
      <c r="C977">
        <v>0</v>
      </c>
      <c r="D977">
        <v>0</v>
      </c>
    </row>
    <row r="978" spans="1:4" x14ac:dyDescent="0.25">
      <c r="A978">
        <v>942</v>
      </c>
      <c r="B978">
        <v>0</v>
      </c>
      <c r="C978">
        <v>0</v>
      </c>
      <c r="D978">
        <v>0</v>
      </c>
    </row>
    <row r="979" spans="1:4" x14ac:dyDescent="0.25">
      <c r="A979">
        <v>943</v>
      </c>
      <c r="B979">
        <v>0</v>
      </c>
      <c r="C979">
        <v>0</v>
      </c>
      <c r="D979">
        <v>0</v>
      </c>
    </row>
    <row r="980" spans="1:4" x14ac:dyDescent="0.25">
      <c r="A980">
        <v>944</v>
      </c>
      <c r="B980">
        <v>0</v>
      </c>
      <c r="C980">
        <v>0</v>
      </c>
      <c r="D980">
        <v>0</v>
      </c>
    </row>
    <row r="981" spans="1:4" x14ac:dyDescent="0.25">
      <c r="A981">
        <v>945</v>
      </c>
      <c r="B981">
        <v>0</v>
      </c>
      <c r="C981">
        <v>0</v>
      </c>
      <c r="D981">
        <v>0</v>
      </c>
    </row>
    <row r="982" spans="1:4" x14ac:dyDescent="0.25">
      <c r="A982">
        <v>946</v>
      </c>
      <c r="B982">
        <v>0</v>
      </c>
      <c r="C982">
        <v>0</v>
      </c>
      <c r="D982">
        <v>0</v>
      </c>
    </row>
    <row r="983" spans="1:4" x14ac:dyDescent="0.25">
      <c r="A983">
        <v>947</v>
      </c>
      <c r="B983">
        <v>0</v>
      </c>
      <c r="C983">
        <v>0</v>
      </c>
      <c r="D983">
        <v>0</v>
      </c>
    </row>
    <row r="984" spans="1:4" x14ac:dyDescent="0.25">
      <c r="A984">
        <v>948</v>
      </c>
      <c r="B984">
        <v>0</v>
      </c>
      <c r="C984">
        <v>0</v>
      </c>
      <c r="D984">
        <v>0</v>
      </c>
    </row>
    <row r="985" spans="1:4" x14ac:dyDescent="0.25">
      <c r="A985">
        <v>949</v>
      </c>
      <c r="B985">
        <v>0</v>
      </c>
      <c r="C985">
        <v>0</v>
      </c>
      <c r="D985">
        <v>0</v>
      </c>
    </row>
    <row r="986" spans="1:4" x14ac:dyDescent="0.25">
      <c r="A986">
        <v>950</v>
      </c>
      <c r="B986">
        <v>0</v>
      </c>
      <c r="C986">
        <v>0</v>
      </c>
      <c r="D986">
        <v>0</v>
      </c>
    </row>
    <row r="987" spans="1:4" x14ac:dyDescent="0.25">
      <c r="A987">
        <v>951</v>
      </c>
      <c r="B987">
        <v>0</v>
      </c>
      <c r="C987">
        <v>0</v>
      </c>
      <c r="D987">
        <v>0</v>
      </c>
    </row>
    <row r="988" spans="1:4" x14ac:dyDescent="0.25">
      <c r="A988">
        <v>952</v>
      </c>
      <c r="B988">
        <v>0</v>
      </c>
      <c r="C988">
        <v>0</v>
      </c>
      <c r="D988">
        <v>0</v>
      </c>
    </row>
    <row r="989" spans="1:4" x14ac:dyDescent="0.25">
      <c r="A989">
        <v>953</v>
      </c>
      <c r="B989">
        <v>0</v>
      </c>
      <c r="C989">
        <v>0</v>
      </c>
      <c r="D989">
        <v>0</v>
      </c>
    </row>
    <row r="990" spans="1:4" x14ac:dyDescent="0.25">
      <c r="A990">
        <v>954</v>
      </c>
      <c r="B990">
        <v>0</v>
      </c>
      <c r="C990">
        <v>0</v>
      </c>
      <c r="D990">
        <v>0</v>
      </c>
    </row>
    <row r="991" spans="1:4" x14ac:dyDescent="0.25">
      <c r="A991">
        <v>955</v>
      </c>
      <c r="B991">
        <v>0</v>
      </c>
      <c r="C991">
        <v>0</v>
      </c>
      <c r="D991">
        <v>0</v>
      </c>
    </row>
    <row r="992" spans="1:4" x14ac:dyDescent="0.25">
      <c r="A992">
        <v>956</v>
      </c>
      <c r="B992">
        <v>0</v>
      </c>
      <c r="C992">
        <v>0</v>
      </c>
      <c r="D992">
        <v>0</v>
      </c>
    </row>
    <row r="993" spans="1:4" x14ac:dyDescent="0.25">
      <c r="A993">
        <v>957</v>
      </c>
      <c r="B993">
        <v>0</v>
      </c>
      <c r="C993">
        <v>0</v>
      </c>
      <c r="D993">
        <v>0</v>
      </c>
    </row>
    <row r="994" spans="1:4" x14ac:dyDescent="0.25">
      <c r="A994">
        <v>958</v>
      </c>
      <c r="B994">
        <v>0</v>
      </c>
      <c r="C994">
        <v>0</v>
      </c>
      <c r="D994">
        <v>0</v>
      </c>
    </row>
    <row r="995" spans="1:4" x14ac:dyDescent="0.25">
      <c r="A995">
        <v>959</v>
      </c>
      <c r="B995">
        <v>0</v>
      </c>
      <c r="C995">
        <v>0</v>
      </c>
      <c r="D995">
        <v>0</v>
      </c>
    </row>
    <row r="996" spans="1:4" x14ac:dyDescent="0.25">
      <c r="A996">
        <v>960</v>
      </c>
      <c r="B996">
        <v>0</v>
      </c>
      <c r="C996">
        <v>0</v>
      </c>
      <c r="D996">
        <v>0</v>
      </c>
    </row>
    <row r="997" spans="1:4" x14ac:dyDescent="0.25">
      <c r="A997">
        <v>961</v>
      </c>
      <c r="B997">
        <v>0</v>
      </c>
      <c r="C997">
        <v>0</v>
      </c>
      <c r="D997">
        <v>0</v>
      </c>
    </row>
    <row r="998" spans="1:4" x14ac:dyDescent="0.25">
      <c r="A998">
        <v>962</v>
      </c>
      <c r="B998">
        <v>0</v>
      </c>
      <c r="C998">
        <v>0</v>
      </c>
      <c r="D998">
        <v>0</v>
      </c>
    </row>
    <row r="999" spans="1:4" x14ac:dyDescent="0.25">
      <c r="A999">
        <v>963</v>
      </c>
      <c r="B999">
        <v>0</v>
      </c>
      <c r="C999">
        <v>0</v>
      </c>
      <c r="D999">
        <v>0</v>
      </c>
    </row>
    <row r="1000" spans="1:4" x14ac:dyDescent="0.25">
      <c r="A1000">
        <v>964</v>
      </c>
      <c r="B1000">
        <v>0</v>
      </c>
      <c r="C1000">
        <v>0</v>
      </c>
      <c r="D1000">
        <v>0</v>
      </c>
    </row>
    <row r="1001" spans="1:4" x14ac:dyDescent="0.25">
      <c r="A1001">
        <v>965</v>
      </c>
      <c r="B1001">
        <v>0</v>
      </c>
      <c r="C1001">
        <v>0</v>
      </c>
      <c r="D1001">
        <v>0</v>
      </c>
    </row>
    <row r="1002" spans="1:4" x14ac:dyDescent="0.25">
      <c r="A1002">
        <v>966</v>
      </c>
      <c r="B1002">
        <v>0</v>
      </c>
      <c r="C1002">
        <v>0</v>
      </c>
      <c r="D1002">
        <v>0</v>
      </c>
    </row>
    <row r="1003" spans="1:4" x14ac:dyDescent="0.25">
      <c r="A1003">
        <v>967</v>
      </c>
      <c r="B1003">
        <v>0</v>
      </c>
      <c r="C1003">
        <v>0</v>
      </c>
      <c r="D1003">
        <v>0</v>
      </c>
    </row>
    <row r="1004" spans="1:4" x14ac:dyDescent="0.25">
      <c r="A1004">
        <v>968</v>
      </c>
      <c r="B1004">
        <v>0</v>
      </c>
      <c r="C1004">
        <v>0</v>
      </c>
      <c r="D1004">
        <v>0</v>
      </c>
    </row>
    <row r="1005" spans="1:4" x14ac:dyDescent="0.25">
      <c r="A1005">
        <v>969</v>
      </c>
      <c r="B1005">
        <v>0</v>
      </c>
      <c r="C1005">
        <v>0</v>
      </c>
      <c r="D1005">
        <v>0</v>
      </c>
    </row>
    <row r="1006" spans="1:4" x14ac:dyDescent="0.25">
      <c r="A1006">
        <v>970</v>
      </c>
      <c r="B1006">
        <v>0</v>
      </c>
      <c r="C1006">
        <v>0</v>
      </c>
      <c r="D1006">
        <v>0</v>
      </c>
    </row>
    <row r="1007" spans="1:4" x14ac:dyDescent="0.25">
      <c r="A1007">
        <v>971</v>
      </c>
      <c r="B1007">
        <v>0</v>
      </c>
      <c r="C1007">
        <v>0</v>
      </c>
      <c r="D1007">
        <v>0</v>
      </c>
    </row>
    <row r="1008" spans="1:4" x14ac:dyDescent="0.25">
      <c r="A1008">
        <v>972</v>
      </c>
      <c r="B1008">
        <v>0</v>
      </c>
      <c r="C1008">
        <v>0</v>
      </c>
      <c r="D1008">
        <v>0</v>
      </c>
    </row>
    <row r="1009" spans="1:4" x14ac:dyDescent="0.25">
      <c r="A1009">
        <v>973</v>
      </c>
      <c r="B1009">
        <v>0</v>
      </c>
      <c r="C1009">
        <v>0</v>
      </c>
      <c r="D1009">
        <v>0</v>
      </c>
    </row>
    <row r="1010" spans="1:4" x14ac:dyDescent="0.25">
      <c r="A1010">
        <v>974</v>
      </c>
      <c r="B1010">
        <v>0</v>
      </c>
      <c r="C1010">
        <v>0</v>
      </c>
      <c r="D1010">
        <v>0</v>
      </c>
    </row>
    <row r="1011" spans="1:4" x14ac:dyDescent="0.25">
      <c r="A1011">
        <v>975</v>
      </c>
      <c r="B1011">
        <v>0</v>
      </c>
      <c r="C1011">
        <v>0</v>
      </c>
      <c r="D1011">
        <v>0</v>
      </c>
    </row>
    <row r="1012" spans="1:4" x14ac:dyDescent="0.25">
      <c r="A1012">
        <v>976</v>
      </c>
      <c r="B1012">
        <v>0</v>
      </c>
      <c r="C1012">
        <v>0</v>
      </c>
      <c r="D1012">
        <v>0</v>
      </c>
    </row>
    <row r="1013" spans="1:4" x14ac:dyDescent="0.25">
      <c r="A1013">
        <v>977</v>
      </c>
      <c r="B1013">
        <v>0</v>
      </c>
      <c r="C1013">
        <v>0</v>
      </c>
      <c r="D1013">
        <v>0</v>
      </c>
    </row>
    <row r="1014" spans="1:4" x14ac:dyDescent="0.25">
      <c r="A1014">
        <v>978</v>
      </c>
      <c r="B1014">
        <v>0</v>
      </c>
      <c r="C1014">
        <v>0</v>
      </c>
      <c r="D1014">
        <v>0</v>
      </c>
    </row>
    <row r="1015" spans="1:4" x14ac:dyDescent="0.25">
      <c r="A1015">
        <v>979</v>
      </c>
      <c r="B1015">
        <v>0</v>
      </c>
      <c r="C1015">
        <v>0</v>
      </c>
      <c r="D1015">
        <v>0</v>
      </c>
    </row>
    <row r="1016" spans="1:4" x14ac:dyDescent="0.25">
      <c r="A1016">
        <v>980</v>
      </c>
      <c r="B1016">
        <v>0</v>
      </c>
      <c r="C1016">
        <v>0</v>
      </c>
      <c r="D1016">
        <v>0</v>
      </c>
    </row>
    <row r="1017" spans="1:4" x14ac:dyDescent="0.25">
      <c r="A1017">
        <v>981</v>
      </c>
      <c r="B1017">
        <v>0</v>
      </c>
      <c r="C1017">
        <v>0</v>
      </c>
      <c r="D1017">
        <v>0</v>
      </c>
    </row>
    <row r="1018" spans="1:4" x14ac:dyDescent="0.25">
      <c r="A1018">
        <v>982</v>
      </c>
      <c r="B1018">
        <v>0</v>
      </c>
      <c r="C1018">
        <v>0</v>
      </c>
      <c r="D1018">
        <v>0</v>
      </c>
    </row>
    <row r="1019" spans="1:4" x14ac:dyDescent="0.25">
      <c r="A1019">
        <v>983</v>
      </c>
      <c r="B1019">
        <v>0</v>
      </c>
      <c r="C1019">
        <v>0</v>
      </c>
      <c r="D1019">
        <v>0</v>
      </c>
    </row>
    <row r="1020" spans="1:4" x14ac:dyDescent="0.25">
      <c r="A1020">
        <v>984</v>
      </c>
      <c r="B1020">
        <v>0</v>
      </c>
      <c r="C1020">
        <v>0</v>
      </c>
      <c r="D1020">
        <v>0</v>
      </c>
    </row>
    <row r="1021" spans="1:4" x14ac:dyDescent="0.25">
      <c r="A1021">
        <v>985</v>
      </c>
      <c r="B1021">
        <v>0</v>
      </c>
      <c r="C1021">
        <v>0</v>
      </c>
      <c r="D1021">
        <v>0</v>
      </c>
    </row>
    <row r="1022" spans="1:4" x14ac:dyDescent="0.25">
      <c r="A1022">
        <v>986</v>
      </c>
      <c r="B1022">
        <v>0</v>
      </c>
      <c r="C1022">
        <v>0</v>
      </c>
      <c r="D1022">
        <v>0</v>
      </c>
    </row>
    <row r="1023" spans="1:4" x14ac:dyDescent="0.25">
      <c r="A1023">
        <v>987</v>
      </c>
      <c r="B1023">
        <v>0</v>
      </c>
      <c r="C1023">
        <v>0</v>
      </c>
      <c r="D1023">
        <v>0</v>
      </c>
    </row>
    <row r="1024" spans="1:4" x14ac:dyDescent="0.25">
      <c r="A1024">
        <v>988</v>
      </c>
      <c r="B1024">
        <v>0</v>
      </c>
      <c r="C1024">
        <v>0</v>
      </c>
      <c r="D1024">
        <v>0</v>
      </c>
    </row>
    <row r="1025" spans="1:4" x14ac:dyDescent="0.25">
      <c r="A1025">
        <v>989</v>
      </c>
      <c r="B1025">
        <v>0</v>
      </c>
      <c r="C1025">
        <v>0</v>
      </c>
      <c r="D1025">
        <v>0</v>
      </c>
    </row>
    <row r="1026" spans="1:4" x14ac:dyDescent="0.25">
      <c r="A1026">
        <v>990</v>
      </c>
      <c r="B1026">
        <v>0</v>
      </c>
      <c r="C1026">
        <v>0</v>
      </c>
      <c r="D1026">
        <v>0</v>
      </c>
    </row>
    <row r="1027" spans="1:4" x14ac:dyDescent="0.25">
      <c r="A1027">
        <v>991</v>
      </c>
      <c r="B1027">
        <v>0</v>
      </c>
      <c r="C1027">
        <v>0</v>
      </c>
      <c r="D1027">
        <v>0</v>
      </c>
    </row>
    <row r="1028" spans="1:4" x14ac:dyDescent="0.25">
      <c r="A1028">
        <v>992</v>
      </c>
      <c r="B1028">
        <v>0</v>
      </c>
      <c r="C1028">
        <v>0</v>
      </c>
      <c r="D1028">
        <v>0</v>
      </c>
    </row>
    <row r="1029" spans="1:4" x14ac:dyDescent="0.25">
      <c r="A1029">
        <v>993</v>
      </c>
      <c r="B1029">
        <v>0</v>
      </c>
      <c r="C1029">
        <v>0</v>
      </c>
      <c r="D1029">
        <v>0</v>
      </c>
    </row>
    <row r="1030" spans="1:4" x14ac:dyDescent="0.25">
      <c r="A1030">
        <v>994</v>
      </c>
      <c r="B1030">
        <v>0</v>
      </c>
      <c r="C1030">
        <v>0</v>
      </c>
      <c r="D1030">
        <v>0</v>
      </c>
    </row>
    <row r="1031" spans="1:4" x14ac:dyDescent="0.25">
      <c r="A1031">
        <v>995</v>
      </c>
      <c r="B1031">
        <v>0</v>
      </c>
      <c r="C1031">
        <v>0</v>
      </c>
      <c r="D1031">
        <v>0</v>
      </c>
    </row>
    <row r="1032" spans="1:4" x14ac:dyDescent="0.25">
      <c r="A1032">
        <v>996</v>
      </c>
      <c r="B1032">
        <v>0</v>
      </c>
      <c r="C1032">
        <v>0</v>
      </c>
      <c r="D1032">
        <v>0</v>
      </c>
    </row>
    <row r="1033" spans="1:4" x14ac:dyDescent="0.25">
      <c r="A1033">
        <v>997</v>
      </c>
      <c r="B1033">
        <v>0</v>
      </c>
      <c r="C1033">
        <v>0</v>
      </c>
      <c r="D1033">
        <v>0</v>
      </c>
    </row>
    <row r="1034" spans="1:4" x14ac:dyDescent="0.25">
      <c r="A1034">
        <v>998</v>
      </c>
      <c r="B1034">
        <v>0</v>
      </c>
      <c r="C1034">
        <v>0</v>
      </c>
      <c r="D1034">
        <v>0</v>
      </c>
    </row>
    <row r="1035" spans="1:4" x14ac:dyDescent="0.25">
      <c r="A1035">
        <v>999</v>
      </c>
      <c r="B1035">
        <v>0</v>
      </c>
      <c r="C1035">
        <v>0</v>
      </c>
      <c r="D1035">
        <v>0</v>
      </c>
    </row>
    <row r="1036" spans="1:4" x14ac:dyDescent="0.25">
      <c r="A1036">
        <v>1000</v>
      </c>
      <c r="B1036">
        <v>0</v>
      </c>
      <c r="C1036">
        <v>0</v>
      </c>
      <c r="D1036">
        <v>0</v>
      </c>
    </row>
    <row r="1037" spans="1:4" x14ac:dyDescent="0.25">
      <c r="A1037">
        <v>1001</v>
      </c>
      <c r="B1037">
        <v>0</v>
      </c>
      <c r="C1037">
        <v>0</v>
      </c>
      <c r="D1037">
        <v>0</v>
      </c>
    </row>
    <row r="1038" spans="1:4" x14ac:dyDescent="0.25">
      <c r="A1038">
        <v>1002</v>
      </c>
      <c r="B1038">
        <v>0</v>
      </c>
      <c r="C1038">
        <v>0</v>
      </c>
      <c r="D1038">
        <v>0</v>
      </c>
    </row>
    <row r="1039" spans="1:4" x14ac:dyDescent="0.25">
      <c r="A1039">
        <v>1003</v>
      </c>
      <c r="B1039">
        <v>0</v>
      </c>
      <c r="C1039">
        <v>0</v>
      </c>
      <c r="D1039">
        <v>0</v>
      </c>
    </row>
    <row r="1040" spans="1:4" x14ac:dyDescent="0.25">
      <c r="A1040">
        <v>1004</v>
      </c>
      <c r="B1040">
        <v>0</v>
      </c>
      <c r="C1040">
        <v>0</v>
      </c>
      <c r="D1040">
        <v>0</v>
      </c>
    </row>
    <row r="1041" spans="1:4" x14ac:dyDescent="0.25">
      <c r="A1041">
        <v>1005</v>
      </c>
      <c r="B1041">
        <v>0</v>
      </c>
      <c r="C1041">
        <v>0</v>
      </c>
      <c r="D1041">
        <v>0</v>
      </c>
    </row>
    <row r="1042" spans="1:4" x14ac:dyDescent="0.25">
      <c r="A1042">
        <v>1006</v>
      </c>
      <c r="B1042">
        <v>0</v>
      </c>
      <c r="C1042">
        <v>0</v>
      </c>
      <c r="D1042">
        <v>0</v>
      </c>
    </row>
    <row r="1043" spans="1:4" x14ac:dyDescent="0.25">
      <c r="A1043">
        <v>1007</v>
      </c>
      <c r="B1043">
        <v>0</v>
      </c>
      <c r="C1043">
        <v>0</v>
      </c>
      <c r="D1043">
        <v>0</v>
      </c>
    </row>
    <row r="1044" spans="1:4" x14ac:dyDescent="0.25">
      <c r="A1044">
        <v>1008</v>
      </c>
      <c r="B1044">
        <v>0</v>
      </c>
      <c r="C1044">
        <v>0</v>
      </c>
      <c r="D1044">
        <v>0</v>
      </c>
    </row>
    <row r="1045" spans="1:4" x14ac:dyDescent="0.25">
      <c r="A1045">
        <v>1009</v>
      </c>
      <c r="B1045">
        <v>0</v>
      </c>
      <c r="C1045">
        <v>0</v>
      </c>
      <c r="D1045">
        <v>0</v>
      </c>
    </row>
    <row r="1046" spans="1:4" x14ac:dyDescent="0.25">
      <c r="A1046">
        <v>1010</v>
      </c>
      <c r="B1046">
        <v>0</v>
      </c>
      <c r="C1046">
        <v>0</v>
      </c>
      <c r="D1046">
        <v>0</v>
      </c>
    </row>
    <row r="1047" spans="1:4" x14ac:dyDescent="0.25">
      <c r="A1047">
        <v>1011</v>
      </c>
      <c r="B1047">
        <v>0</v>
      </c>
      <c r="C1047">
        <v>0</v>
      </c>
      <c r="D1047">
        <v>0</v>
      </c>
    </row>
    <row r="1048" spans="1:4" x14ac:dyDescent="0.25">
      <c r="A1048">
        <v>1012</v>
      </c>
      <c r="B1048">
        <v>0</v>
      </c>
      <c r="C1048">
        <v>0</v>
      </c>
      <c r="D1048">
        <v>0</v>
      </c>
    </row>
    <row r="1049" spans="1:4" x14ac:dyDescent="0.25">
      <c r="A1049">
        <v>1013</v>
      </c>
      <c r="B1049">
        <v>0</v>
      </c>
      <c r="C1049">
        <v>0</v>
      </c>
      <c r="D1049">
        <v>0</v>
      </c>
    </row>
    <row r="1050" spans="1:4" x14ac:dyDescent="0.25">
      <c r="A1050">
        <v>1014</v>
      </c>
      <c r="B1050">
        <v>0</v>
      </c>
      <c r="C1050">
        <v>0</v>
      </c>
      <c r="D1050">
        <v>0</v>
      </c>
    </row>
    <row r="1051" spans="1:4" x14ac:dyDescent="0.25">
      <c r="A1051">
        <v>1015</v>
      </c>
      <c r="B1051">
        <v>0</v>
      </c>
      <c r="C1051">
        <v>0</v>
      </c>
      <c r="D1051">
        <v>0</v>
      </c>
    </row>
    <row r="1052" spans="1:4" x14ac:dyDescent="0.25">
      <c r="A1052">
        <v>1016</v>
      </c>
      <c r="B1052">
        <v>0</v>
      </c>
      <c r="C1052">
        <v>0</v>
      </c>
      <c r="D1052">
        <v>0</v>
      </c>
    </row>
    <row r="1053" spans="1:4" x14ac:dyDescent="0.25">
      <c r="A1053">
        <v>1017</v>
      </c>
      <c r="B1053">
        <v>0</v>
      </c>
      <c r="C1053">
        <v>0</v>
      </c>
      <c r="D1053">
        <v>0</v>
      </c>
    </row>
    <row r="1054" spans="1:4" x14ac:dyDescent="0.25">
      <c r="A1054">
        <v>1018</v>
      </c>
      <c r="B1054">
        <v>0</v>
      </c>
      <c r="C1054">
        <v>0</v>
      </c>
      <c r="D1054">
        <v>0</v>
      </c>
    </row>
    <row r="1055" spans="1:4" x14ac:dyDescent="0.25">
      <c r="A1055">
        <v>1019</v>
      </c>
      <c r="B1055">
        <v>0</v>
      </c>
      <c r="C1055">
        <v>0</v>
      </c>
      <c r="D1055">
        <v>0</v>
      </c>
    </row>
    <row r="1056" spans="1:4" x14ac:dyDescent="0.25">
      <c r="A1056">
        <v>1020</v>
      </c>
      <c r="B1056">
        <v>0</v>
      </c>
      <c r="C1056">
        <v>0</v>
      </c>
      <c r="D1056">
        <v>0</v>
      </c>
    </row>
    <row r="1057" spans="1:4" x14ac:dyDescent="0.25">
      <c r="A1057">
        <v>1021</v>
      </c>
      <c r="B1057">
        <v>0</v>
      </c>
      <c r="C1057">
        <v>0</v>
      </c>
      <c r="D1057">
        <v>0</v>
      </c>
    </row>
    <row r="1058" spans="1:4" x14ac:dyDescent="0.25">
      <c r="A1058">
        <v>1022</v>
      </c>
      <c r="B1058">
        <v>0</v>
      </c>
      <c r="C1058">
        <v>0</v>
      </c>
      <c r="D1058">
        <v>0</v>
      </c>
    </row>
    <row r="1059" spans="1:4" x14ac:dyDescent="0.25">
      <c r="A1059">
        <v>1023</v>
      </c>
      <c r="B1059">
        <v>0</v>
      </c>
      <c r="C1059">
        <v>0</v>
      </c>
      <c r="D1059">
        <v>0</v>
      </c>
    </row>
    <row r="1060" spans="1:4" x14ac:dyDescent="0.25">
      <c r="A1060">
        <v>1024</v>
      </c>
      <c r="B1060">
        <v>0</v>
      </c>
      <c r="C1060">
        <v>0</v>
      </c>
      <c r="D1060">
        <v>0</v>
      </c>
    </row>
    <row r="1061" spans="1:4" x14ac:dyDescent="0.25">
      <c r="A1061">
        <v>1025</v>
      </c>
      <c r="B1061">
        <v>0</v>
      </c>
      <c r="C1061">
        <v>0</v>
      </c>
      <c r="D1061">
        <v>0</v>
      </c>
    </row>
    <row r="1062" spans="1:4" x14ac:dyDescent="0.25">
      <c r="A1062">
        <v>1026</v>
      </c>
      <c r="B1062">
        <v>0</v>
      </c>
      <c r="C1062">
        <v>0</v>
      </c>
      <c r="D1062">
        <v>0</v>
      </c>
    </row>
    <row r="1063" spans="1:4" x14ac:dyDescent="0.25">
      <c r="A1063">
        <v>1027</v>
      </c>
      <c r="B1063">
        <v>0</v>
      </c>
      <c r="C1063">
        <v>0</v>
      </c>
      <c r="D1063">
        <v>0</v>
      </c>
    </row>
    <row r="1064" spans="1:4" x14ac:dyDescent="0.25">
      <c r="A1064">
        <v>1028</v>
      </c>
      <c r="B1064">
        <v>0</v>
      </c>
      <c r="C1064">
        <v>0</v>
      </c>
      <c r="D1064">
        <v>0</v>
      </c>
    </row>
    <row r="1065" spans="1:4" x14ac:dyDescent="0.25">
      <c r="A1065">
        <v>1029</v>
      </c>
      <c r="B1065">
        <v>0</v>
      </c>
      <c r="C1065">
        <v>0</v>
      </c>
      <c r="D1065">
        <v>0</v>
      </c>
    </row>
    <row r="1066" spans="1:4" x14ac:dyDescent="0.25">
      <c r="A1066">
        <v>1030</v>
      </c>
      <c r="B1066">
        <v>0</v>
      </c>
      <c r="C1066">
        <v>0</v>
      </c>
      <c r="D1066">
        <v>0</v>
      </c>
    </row>
    <row r="1067" spans="1:4" x14ac:dyDescent="0.25">
      <c r="A1067">
        <v>1031</v>
      </c>
      <c r="B1067">
        <v>0</v>
      </c>
      <c r="C1067">
        <v>0</v>
      </c>
      <c r="D1067">
        <v>0</v>
      </c>
    </row>
    <row r="1068" spans="1:4" x14ac:dyDescent="0.25">
      <c r="A1068">
        <v>1032</v>
      </c>
      <c r="B1068">
        <v>0</v>
      </c>
      <c r="C1068">
        <v>0</v>
      </c>
      <c r="D1068">
        <v>0</v>
      </c>
    </row>
    <row r="1069" spans="1:4" x14ac:dyDescent="0.25">
      <c r="A1069">
        <v>1033</v>
      </c>
      <c r="B1069">
        <v>0</v>
      </c>
      <c r="C1069">
        <v>0</v>
      </c>
      <c r="D1069">
        <v>0</v>
      </c>
    </row>
    <row r="1070" spans="1:4" x14ac:dyDescent="0.25">
      <c r="A1070">
        <v>1034</v>
      </c>
      <c r="B1070">
        <v>0</v>
      </c>
      <c r="C1070">
        <v>0</v>
      </c>
      <c r="D1070">
        <v>0</v>
      </c>
    </row>
    <row r="1071" spans="1:4" x14ac:dyDescent="0.25">
      <c r="A1071">
        <v>1035</v>
      </c>
      <c r="B1071">
        <v>0</v>
      </c>
      <c r="C1071">
        <v>0</v>
      </c>
      <c r="D1071">
        <v>0</v>
      </c>
    </row>
    <row r="1072" spans="1:4" x14ac:dyDescent="0.25">
      <c r="A1072">
        <v>1036</v>
      </c>
      <c r="B1072">
        <v>0</v>
      </c>
      <c r="C1072">
        <v>0</v>
      </c>
      <c r="D1072">
        <v>0</v>
      </c>
    </row>
    <row r="1073" spans="1:4" x14ac:dyDescent="0.25">
      <c r="A1073">
        <v>1037</v>
      </c>
      <c r="B1073">
        <v>0</v>
      </c>
      <c r="C1073">
        <v>0</v>
      </c>
      <c r="D1073">
        <v>0</v>
      </c>
    </row>
    <row r="1074" spans="1:4" x14ac:dyDescent="0.25">
      <c r="A1074">
        <v>1038</v>
      </c>
      <c r="B1074">
        <v>0</v>
      </c>
      <c r="C1074">
        <v>0</v>
      </c>
      <c r="D1074">
        <v>0</v>
      </c>
    </row>
    <row r="1075" spans="1:4" x14ac:dyDescent="0.25">
      <c r="A1075">
        <v>1039</v>
      </c>
      <c r="B1075">
        <v>0</v>
      </c>
      <c r="C1075">
        <v>0</v>
      </c>
      <c r="D1075">
        <v>0</v>
      </c>
    </row>
    <row r="1076" spans="1:4" x14ac:dyDescent="0.25">
      <c r="A1076">
        <v>1040</v>
      </c>
      <c r="B1076">
        <v>0</v>
      </c>
      <c r="C1076">
        <v>0</v>
      </c>
      <c r="D1076">
        <v>0</v>
      </c>
    </row>
    <row r="1077" spans="1:4" x14ac:dyDescent="0.25">
      <c r="A1077">
        <v>1041</v>
      </c>
      <c r="B1077">
        <v>0</v>
      </c>
      <c r="C1077">
        <v>0</v>
      </c>
      <c r="D1077">
        <v>0</v>
      </c>
    </row>
    <row r="1078" spans="1:4" x14ac:dyDescent="0.25">
      <c r="A1078">
        <v>1042</v>
      </c>
      <c r="B1078">
        <v>0</v>
      </c>
      <c r="C1078">
        <v>0</v>
      </c>
      <c r="D1078">
        <v>0</v>
      </c>
    </row>
    <row r="1079" spans="1:4" x14ac:dyDescent="0.25">
      <c r="A1079">
        <v>1043</v>
      </c>
      <c r="B1079">
        <v>0</v>
      </c>
      <c r="C1079">
        <v>0</v>
      </c>
      <c r="D1079">
        <v>0</v>
      </c>
    </row>
    <row r="1080" spans="1:4" x14ac:dyDescent="0.25">
      <c r="A1080">
        <v>1044</v>
      </c>
      <c r="B1080">
        <v>0</v>
      </c>
      <c r="C1080">
        <v>0</v>
      </c>
      <c r="D1080">
        <v>0</v>
      </c>
    </row>
    <row r="1081" spans="1:4" x14ac:dyDescent="0.25">
      <c r="A1081">
        <v>1045</v>
      </c>
      <c r="B1081">
        <v>0</v>
      </c>
      <c r="C1081">
        <v>0</v>
      </c>
      <c r="D1081">
        <v>0</v>
      </c>
    </row>
    <row r="1082" spans="1:4" x14ac:dyDescent="0.25">
      <c r="A1082">
        <v>1046</v>
      </c>
      <c r="B1082">
        <v>0</v>
      </c>
      <c r="C1082">
        <v>0</v>
      </c>
      <c r="D1082">
        <v>0</v>
      </c>
    </row>
    <row r="1083" spans="1:4" x14ac:dyDescent="0.25">
      <c r="A1083">
        <v>1047</v>
      </c>
      <c r="B1083">
        <v>0</v>
      </c>
      <c r="C1083">
        <v>0</v>
      </c>
      <c r="D1083">
        <v>0</v>
      </c>
    </row>
    <row r="1084" spans="1:4" x14ac:dyDescent="0.25">
      <c r="A1084">
        <v>1048</v>
      </c>
      <c r="B1084">
        <v>0</v>
      </c>
      <c r="C1084">
        <v>0</v>
      </c>
      <c r="D1084">
        <v>0</v>
      </c>
    </row>
    <row r="1085" spans="1:4" x14ac:dyDescent="0.25">
      <c r="A1085">
        <v>1049</v>
      </c>
      <c r="B1085">
        <v>0</v>
      </c>
      <c r="C1085">
        <v>0</v>
      </c>
      <c r="D1085">
        <v>0</v>
      </c>
    </row>
    <row r="1086" spans="1:4" x14ac:dyDescent="0.25">
      <c r="A1086">
        <v>1050</v>
      </c>
      <c r="B1086">
        <v>0</v>
      </c>
      <c r="C1086">
        <v>0</v>
      </c>
      <c r="D1086">
        <v>0</v>
      </c>
    </row>
    <row r="1087" spans="1:4" x14ac:dyDescent="0.25">
      <c r="A1087">
        <v>1051</v>
      </c>
      <c r="B1087">
        <v>0</v>
      </c>
      <c r="C1087">
        <v>0</v>
      </c>
      <c r="D1087">
        <v>0</v>
      </c>
    </row>
    <row r="1088" spans="1:4" x14ac:dyDescent="0.25">
      <c r="A1088">
        <v>1052</v>
      </c>
      <c r="B1088">
        <v>0</v>
      </c>
      <c r="C1088">
        <v>0</v>
      </c>
      <c r="D1088">
        <v>0</v>
      </c>
    </row>
    <row r="1089" spans="1:4" x14ac:dyDescent="0.25">
      <c r="A1089">
        <v>1053</v>
      </c>
      <c r="B1089">
        <v>0</v>
      </c>
      <c r="C1089">
        <v>0</v>
      </c>
      <c r="D1089">
        <v>0</v>
      </c>
    </row>
    <row r="1090" spans="1:4" x14ac:dyDescent="0.25">
      <c r="A1090">
        <v>1054</v>
      </c>
      <c r="B1090">
        <v>0</v>
      </c>
      <c r="C1090">
        <v>0</v>
      </c>
      <c r="D1090">
        <v>0</v>
      </c>
    </row>
    <row r="1091" spans="1:4" x14ac:dyDescent="0.25">
      <c r="A1091">
        <v>1055</v>
      </c>
      <c r="B1091">
        <v>0</v>
      </c>
      <c r="C1091">
        <v>0</v>
      </c>
      <c r="D1091">
        <v>0</v>
      </c>
    </row>
    <row r="1092" spans="1:4" x14ac:dyDescent="0.25">
      <c r="A1092">
        <v>1056</v>
      </c>
      <c r="B1092">
        <v>0</v>
      </c>
      <c r="C1092">
        <v>0</v>
      </c>
      <c r="D1092">
        <v>0</v>
      </c>
    </row>
    <row r="1093" spans="1:4" x14ac:dyDescent="0.25">
      <c r="A1093">
        <v>1057</v>
      </c>
      <c r="B1093">
        <v>0</v>
      </c>
      <c r="C1093">
        <v>0</v>
      </c>
      <c r="D1093">
        <v>0</v>
      </c>
    </row>
    <row r="1094" spans="1:4" x14ac:dyDescent="0.25">
      <c r="A1094">
        <v>1058</v>
      </c>
      <c r="B1094">
        <v>0</v>
      </c>
      <c r="C1094">
        <v>0</v>
      </c>
      <c r="D1094">
        <v>0</v>
      </c>
    </row>
    <row r="1095" spans="1:4" x14ac:dyDescent="0.25">
      <c r="A1095">
        <v>1059</v>
      </c>
      <c r="B1095">
        <v>0</v>
      </c>
      <c r="C1095">
        <v>0</v>
      </c>
      <c r="D1095">
        <v>0</v>
      </c>
    </row>
    <row r="1096" spans="1:4" x14ac:dyDescent="0.25">
      <c r="A1096">
        <v>1060</v>
      </c>
      <c r="B1096">
        <v>0</v>
      </c>
      <c r="C1096">
        <v>0</v>
      </c>
      <c r="D1096">
        <v>0</v>
      </c>
    </row>
    <row r="1097" spans="1:4" x14ac:dyDescent="0.25">
      <c r="A1097">
        <v>1061</v>
      </c>
      <c r="B1097">
        <v>0</v>
      </c>
      <c r="C1097">
        <v>0</v>
      </c>
      <c r="D1097">
        <v>0</v>
      </c>
    </row>
    <row r="1098" spans="1:4" x14ac:dyDescent="0.25">
      <c r="A1098">
        <v>1062</v>
      </c>
      <c r="B1098">
        <v>0</v>
      </c>
      <c r="C1098">
        <v>0</v>
      </c>
      <c r="D1098">
        <v>0</v>
      </c>
    </row>
    <row r="1099" spans="1:4" x14ac:dyDescent="0.25">
      <c r="A1099">
        <v>1063</v>
      </c>
      <c r="B1099">
        <v>0</v>
      </c>
      <c r="C1099">
        <v>0</v>
      </c>
      <c r="D1099">
        <v>0</v>
      </c>
    </row>
    <row r="1100" spans="1:4" x14ac:dyDescent="0.25">
      <c r="A1100">
        <v>1064</v>
      </c>
      <c r="B1100">
        <v>0</v>
      </c>
      <c r="C1100">
        <v>0</v>
      </c>
      <c r="D1100">
        <v>0</v>
      </c>
    </row>
    <row r="1101" spans="1:4" x14ac:dyDescent="0.25">
      <c r="A1101">
        <v>1065</v>
      </c>
      <c r="B1101">
        <v>0</v>
      </c>
      <c r="C1101">
        <v>0</v>
      </c>
      <c r="D1101">
        <v>0</v>
      </c>
    </row>
    <row r="1102" spans="1:4" x14ac:dyDescent="0.25">
      <c r="A1102">
        <v>1066</v>
      </c>
      <c r="B1102">
        <v>0</v>
      </c>
      <c r="C1102">
        <v>0</v>
      </c>
      <c r="D1102">
        <v>0</v>
      </c>
    </row>
    <row r="1103" spans="1:4" x14ac:dyDescent="0.25">
      <c r="A1103">
        <v>1067</v>
      </c>
      <c r="B1103">
        <v>0</v>
      </c>
      <c r="C1103">
        <v>0</v>
      </c>
      <c r="D1103">
        <v>0</v>
      </c>
    </row>
    <row r="1104" spans="1:4" x14ac:dyDescent="0.25">
      <c r="A1104">
        <v>1068</v>
      </c>
      <c r="B1104">
        <v>0</v>
      </c>
      <c r="C1104">
        <v>0</v>
      </c>
      <c r="D1104">
        <v>0</v>
      </c>
    </row>
    <row r="1105" spans="1:4" x14ac:dyDescent="0.25">
      <c r="A1105">
        <v>1069</v>
      </c>
      <c r="B1105">
        <v>0</v>
      </c>
      <c r="C1105">
        <v>0</v>
      </c>
      <c r="D1105">
        <v>0</v>
      </c>
    </row>
    <row r="1106" spans="1:4" x14ac:dyDescent="0.25">
      <c r="A1106">
        <v>1070</v>
      </c>
      <c r="B1106">
        <v>0</v>
      </c>
      <c r="C1106">
        <v>0</v>
      </c>
      <c r="D1106">
        <v>0</v>
      </c>
    </row>
    <row r="1107" spans="1:4" x14ac:dyDescent="0.25">
      <c r="A1107">
        <v>1071</v>
      </c>
      <c r="B1107">
        <v>0</v>
      </c>
      <c r="C1107">
        <v>0</v>
      </c>
      <c r="D1107">
        <v>0</v>
      </c>
    </row>
    <row r="1108" spans="1:4" x14ac:dyDescent="0.25">
      <c r="A1108">
        <v>1072</v>
      </c>
      <c r="B1108">
        <v>0</v>
      </c>
      <c r="C1108">
        <v>0</v>
      </c>
      <c r="D1108">
        <v>0</v>
      </c>
    </row>
    <row r="1109" spans="1:4" x14ac:dyDescent="0.25">
      <c r="A1109">
        <v>1073</v>
      </c>
      <c r="B1109">
        <v>0</v>
      </c>
      <c r="C1109">
        <v>0</v>
      </c>
      <c r="D1109">
        <v>0</v>
      </c>
    </row>
    <row r="1110" spans="1:4" x14ac:dyDescent="0.25">
      <c r="A1110">
        <v>1074</v>
      </c>
      <c r="B1110">
        <v>0</v>
      </c>
      <c r="C1110">
        <v>0</v>
      </c>
      <c r="D1110">
        <v>0</v>
      </c>
    </row>
    <row r="1111" spans="1:4" x14ac:dyDescent="0.25">
      <c r="A1111">
        <v>1075</v>
      </c>
      <c r="B1111">
        <v>0</v>
      </c>
      <c r="C1111">
        <v>0</v>
      </c>
      <c r="D1111">
        <v>0</v>
      </c>
    </row>
    <row r="1112" spans="1:4" x14ac:dyDescent="0.25">
      <c r="A1112">
        <v>1076</v>
      </c>
      <c r="B1112">
        <v>0</v>
      </c>
      <c r="C1112">
        <v>0</v>
      </c>
      <c r="D1112">
        <v>0</v>
      </c>
    </row>
    <row r="1113" spans="1:4" x14ac:dyDescent="0.25">
      <c r="A1113">
        <v>1077</v>
      </c>
      <c r="B1113">
        <v>0</v>
      </c>
      <c r="C1113">
        <v>0</v>
      </c>
      <c r="D1113">
        <v>0</v>
      </c>
    </row>
    <row r="1114" spans="1:4" x14ac:dyDescent="0.25">
      <c r="A1114">
        <v>1078</v>
      </c>
      <c r="B1114">
        <v>0</v>
      </c>
      <c r="C1114">
        <v>0</v>
      </c>
      <c r="D1114">
        <v>0</v>
      </c>
    </row>
    <row r="1115" spans="1:4" x14ac:dyDescent="0.25">
      <c r="A1115">
        <v>1079</v>
      </c>
      <c r="B1115">
        <v>0</v>
      </c>
      <c r="C1115">
        <v>0</v>
      </c>
      <c r="D1115">
        <v>0</v>
      </c>
    </row>
    <row r="1116" spans="1:4" x14ac:dyDescent="0.25">
      <c r="A1116">
        <v>1080</v>
      </c>
      <c r="B1116">
        <v>0</v>
      </c>
      <c r="C1116">
        <v>0</v>
      </c>
      <c r="D1116">
        <v>0</v>
      </c>
    </row>
    <row r="1117" spans="1:4" x14ac:dyDescent="0.25">
      <c r="A1117">
        <v>1081</v>
      </c>
      <c r="B1117">
        <v>0</v>
      </c>
      <c r="C1117">
        <v>0</v>
      </c>
      <c r="D1117">
        <v>0</v>
      </c>
    </row>
    <row r="1118" spans="1:4" x14ac:dyDescent="0.25">
      <c r="A1118">
        <v>1082</v>
      </c>
      <c r="B1118">
        <v>0</v>
      </c>
      <c r="C1118">
        <v>0</v>
      </c>
      <c r="D1118">
        <v>0</v>
      </c>
    </row>
    <row r="1119" spans="1:4" x14ac:dyDescent="0.25">
      <c r="A1119">
        <v>1083</v>
      </c>
      <c r="B1119">
        <v>0</v>
      </c>
      <c r="C1119">
        <v>0</v>
      </c>
      <c r="D1119">
        <v>0</v>
      </c>
    </row>
    <row r="1120" spans="1:4" x14ac:dyDescent="0.25">
      <c r="A1120">
        <v>1084</v>
      </c>
      <c r="B1120">
        <v>0</v>
      </c>
      <c r="C1120">
        <v>0</v>
      </c>
      <c r="D1120">
        <v>0</v>
      </c>
    </row>
    <row r="1121" spans="1:4" x14ac:dyDescent="0.25">
      <c r="A1121">
        <v>1085</v>
      </c>
      <c r="B1121">
        <v>0</v>
      </c>
      <c r="C1121">
        <v>0</v>
      </c>
      <c r="D1121">
        <v>0</v>
      </c>
    </row>
    <row r="1122" spans="1:4" x14ac:dyDescent="0.25">
      <c r="A1122">
        <v>1086</v>
      </c>
      <c r="B1122">
        <v>0</v>
      </c>
      <c r="C1122">
        <v>0</v>
      </c>
      <c r="D1122">
        <v>0</v>
      </c>
    </row>
    <row r="1123" spans="1:4" x14ac:dyDescent="0.25">
      <c r="A1123">
        <v>1087</v>
      </c>
      <c r="B1123">
        <v>0</v>
      </c>
      <c r="C1123">
        <v>0</v>
      </c>
      <c r="D1123">
        <v>0</v>
      </c>
    </row>
    <row r="1124" spans="1:4" x14ac:dyDescent="0.25">
      <c r="A1124">
        <v>1088</v>
      </c>
      <c r="B1124">
        <v>0</v>
      </c>
      <c r="C1124">
        <v>0</v>
      </c>
      <c r="D1124">
        <v>0</v>
      </c>
    </row>
    <row r="1125" spans="1:4" x14ac:dyDescent="0.25">
      <c r="A1125">
        <v>1089</v>
      </c>
      <c r="B1125">
        <v>0</v>
      </c>
      <c r="C1125">
        <v>0</v>
      </c>
      <c r="D1125">
        <v>0</v>
      </c>
    </row>
    <row r="1126" spans="1:4" x14ac:dyDescent="0.25">
      <c r="A1126">
        <v>1090</v>
      </c>
      <c r="B1126">
        <v>0</v>
      </c>
      <c r="C1126">
        <v>0</v>
      </c>
      <c r="D1126">
        <v>0</v>
      </c>
    </row>
    <row r="1127" spans="1:4" x14ac:dyDescent="0.25">
      <c r="A1127">
        <v>1091</v>
      </c>
      <c r="B1127">
        <v>0</v>
      </c>
      <c r="C1127">
        <v>0</v>
      </c>
      <c r="D1127">
        <v>0</v>
      </c>
    </row>
    <row r="1128" spans="1:4" x14ac:dyDescent="0.25">
      <c r="A1128">
        <v>1092</v>
      </c>
      <c r="B1128">
        <v>0</v>
      </c>
      <c r="C1128">
        <v>0</v>
      </c>
      <c r="D1128">
        <v>0</v>
      </c>
    </row>
    <row r="1129" spans="1:4" x14ac:dyDescent="0.25">
      <c r="A1129">
        <v>1093</v>
      </c>
      <c r="B1129">
        <v>0</v>
      </c>
      <c r="C1129">
        <v>0</v>
      </c>
      <c r="D1129">
        <v>0</v>
      </c>
    </row>
    <row r="1130" spans="1:4" x14ac:dyDescent="0.25">
      <c r="A1130">
        <v>1094</v>
      </c>
      <c r="B1130">
        <v>0</v>
      </c>
      <c r="C1130">
        <v>0</v>
      </c>
      <c r="D1130">
        <v>0</v>
      </c>
    </row>
    <row r="1131" spans="1:4" x14ac:dyDescent="0.25">
      <c r="A1131">
        <v>1095</v>
      </c>
      <c r="B1131">
        <v>0</v>
      </c>
      <c r="C1131">
        <v>0</v>
      </c>
      <c r="D1131">
        <v>0</v>
      </c>
    </row>
    <row r="1132" spans="1:4" x14ac:dyDescent="0.25">
      <c r="A1132">
        <v>1096</v>
      </c>
      <c r="B1132">
        <v>0</v>
      </c>
      <c r="C1132">
        <v>0</v>
      </c>
      <c r="D1132">
        <v>0</v>
      </c>
    </row>
    <row r="1133" spans="1:4" x14ac:dyDescent="0.25">
      <c r="A1133">
        <v>1097</v>
      </c>
      <c r="B1133">
        <v>0</v>
      </c>
      <c r="C1133">
        <v>0</v>
      </c>
      <c r="D1133">
        <v>0</v>
      </c>
    </row>
    <row r="1134" spans="1:4" x14ac:dyDescent="0.25">
      <c r="A1134">
        <v>1098</v>
      </c>
      <c r="B1134">
        <v>0</v>
      </c>
      <c r="C1134">
        <v>0</v>
      </c>
      <c r="D1134">
        <v>0</v>
      </c>
    </row>
    <row r="1135" spans="1:4" x14ac:dyDescent="0.25">
      <c r="A1135">
        <v>1099</v>
      </c>
      <c r="B1135">
        <v>0</v>
      </c>
      <c r="C1135">
        <v>0</v>
      </c>
      <c r="D1135">
        <v>0</v>
      </c>
    </row>
    <row r="1136" spans="1:4" x14ac:dyDescent="0.25">
      <c r="A1136">
        <v>1100</v>
      </c>
      <c r="B1136">
        <v>0</v>
      </c>
      <c r="C1136">
        <v>0</v>
      </c>
      <c r="D1136">
        <v>0</v>
      </c>
    </row>
    <row r="1137" spans="1:4" x14ac:dyDescent="0.25">
      <c r="A1137">
        <v>1101</v>
      </c>
      <c r="B1137">
        <v>0</v>
      </c>
      <c r="C1137">
        <v>0</v>
      </c>
      <c r="D1137">
        <v>0</v>
      </c>
    </row>
    <row r="1138" spans="1:4" x14ac:dyDescent="0.25">
      <c r="A1138">
        <v>1102</v>
      </c>
      <c r="B1138">
        <v>0</v>
      </c>
      <c r="C1138">
        <v>0</v>
      </c>
      <c r="D1138">
        <v>0</v>
      </c>
    </row>
    <row r="1139" spans="1:4" x14ac:dyDescent="0.25">
      <c r="A1139">
        <v>1103</v>
      </c>
      <c r="B1139">
        <v>0</v>
      </c>
      <c r="C1139">
        <v>0</v>
      </c>
      <c r="D1139">
        <v>0</v>
      </c>
    </row>
    <row r="1140" spans="1:4" x14ac:dyDescent="0.25">
      <c r="A1140">
        <v>1104</v>
      </c>
      <c r="B1140">
        <v>0</v>
      </c>
      <c r="C1140">
        <v>0</v>
      </c>
      <c r="D1140">
        <v>0</v>
      </c>
    </row>
    <row r="1141" spans="1:4" x14ac:dyDescent="0.25">
      <c r="A1141">
        <v>1105</v>
      </c>
      <c r="B1141">
        <v>0</v>
      </c>
      <c r="C1141">
        <v>0</v>
      </c>
      <c r="D1141">
        <v>0</v>
      </c>
    </row>
    <row r="1142" spans="1:4" x14ac:dyDescent="0.25">
      <c r="A1142">
        <v>1106</v>
      </c>
      <c r="B1142">
        <v>0</v>
      </c>
      <c r="C1142">
        <v>0</v>
      </c>
      <c r="D1142">
        <v>0</v>
      </c>
    </row>
    <row r="1143" spans="1:4" x14ac:dyDescent="0.25">
      <c r="A1143">
        <v>1107</v>
      </c>
      <c r="B1143">
        <v>0</v>
      </c>
      <c r="C1143">
        <v>0</v>
      </c>
      <c r="D1143">
        <v>0</v>
      </c>
    </row>
    <row r="1144" spans="1:4" x14ac:dyDescent="0.25">
      <c r="A1144">
        <v>1108</v>
      </c>
      <c r="B1144">
        <v>0</v>
      </c>
      <c r="C1144">
        <v>0</v>
      </c>
      <c r="D1144">
        <v>0</v>
      </c>
    </row>
    <row r="1145" spans="1:4" x14ac:dyDescent="0.25">
      <c r="A1145">
        <v>1109</v>
      </c>
      <c r="B1145">
        <v>0</v>
      </c>
      <c r="C1145">
        <v>0</v>
      </c>
      <c r="D1145">
        <v>0</v>
      </c>
    </row>
    <row r="1146" spans="1:4" x14ac:dyDescent="0.25">
      <c r="A1146">
        <v>1110</v>
      </c>
      <c r="B1146">
        <v>0</v>
      </c>
      <c r="C1146">
        <v>0</v>
      </c>
      <c r="D1146">
        <v>0</v>
      </c>
    </row>
    <row r="1147" spans="1:4" x14ac:dyDescent="0.25">
      <c r="A1147">
        <v>1111</v>
      </c>
      <c r="B1147">
        <v>0</v>
      </c>
      <c r="C1147">
        <v>0</v>
      </c>
      <c r="D1147">
        <v>0</v>
      </c>
    </row>
    <row r="1148" spans="1:4" x14ac:dyDescent="0.25">
      <c r="A1148">
        <v>1112</v>
      </c>
      <c r="B1148">
        <v>0</v>
      </c>
      <c r="C1148">
        <v>0</v>
      </c>
      <c r="D1148">
        <v>0</v>
      </c>
    </row>
    <row r="1149" spans="1:4" x14ac:dyDescent="0.25">
      <c r="A1149">
        <v>1113</v>
      </c>
      <c r="B1149">
        <v>0</v>
      </c>
      <c r="C1149">
        <v>0</v>
      </c>
      <c r="D1149">
        <v>0</v>
      </c>
    </row>
    <row r="1150" spans="1:4" x14ac:dyDescent="0.25">
      <c r="A1150">
        <v>1114</v>
      </c>
      <c r="B1150">
        <v>0</v>
      </c>
      <c r="C1150">
        <v>0</v>
      </c>
      <c r="D1150">
        <v>0</v>
      </c>
    </row>
    <row r="1151" spans="1:4" x14ac:dyDescent="0.25">
      <c r="A1151">
        <v>1115</v>
      </c>
      <c r="B1151">
        <v>0</v>
      </c>
      <c r="C1151">
        <v>0</v>
      </c>
      <c r="D1151">
        <v>0</v>
      </c>
    </row>
    <row r="1152" spans="1:4" x14ac:dyDescent="0.25">
      <c r="A1152">
        <v>1116</v>
      </c>
      <c r="B1152">
        <v>0</v>
      </c>
      <c r="C1152">
        <v>0</v>
      </c>
      <c r="D1152">
        <v>0</v>
      </c>
    </row>
    <row r="1153" spans="1:4" x14ac:dyDescent="0.25">
      <c r="A1153">
        <v>1117</v>
      </c>
      <c r="B1153">
        <v>0</v>
      </c>
      <c r="C1153">
        <v>0</v>
      </c>
      <c r="D1153">
        <v>0</v>
      </c>
    </row>
    <row r="1154" spans="1:4" x14ac:dyDescent="0.25">
      <c r="A1154">
        <v>1118</v>
      </c>
      <c r="B1154">
        <v>0</v>
      </c>
      <c r="C1154">
        <v>0</v>
      </c>
      <c r="D1154">
        <v>0</v>
      </c>
    </row>
    <row r="1155" spans="1:4" x14ac:dyDescent="0.25">
      <c r="A1155">
        <v>1119</v>
      </c>
      <c r="B1155">
        <v>0</v>
      </c>
      <c r="C1155">
        <v>0</v>
      </c>
      <c r="D1155">
        <v>0</v>
      </c>
    </row>
    <row r="1156" spans="1:4" x14ac:dyDescent="0.25">
      <c r="A1156">
        <v>1120</v>
      </c>
      <c r="B1156">
        <v>0</v>
      </c>
      <c r="C1156">
        <v>0</v>
      </c>
      <c r="D1156">
        <v>0</v>
      </c>
    </row>
    <row r="1157" spans="1:4" x14ac:dyDescent="0.25">
      <c r="A1157">
        <v>1121</v>
      </c>
      <c r="B1157">
        <v>0</v>
      </c>
      <c r="C1157">
        <v>0</v>
      </c>
      <c r="D1157">
        <v>0</v>
      </c>
    </row>
    <row r="1158" spans="1:4" x14ac:dyDescent="0.25">
      <c r="A1158">
        <v>1122</v>
      </c>
      <c r="B1158">
        <v>0</v>
      </c>
      <c r="C1158">
        <v>0</v>
      </c>
      <c r="D1158">
        <v>0</v>
      </c>
    </row>
    <row r="1159" spans="1:4" x14ac:dyDescent="0.25">
      <c r="A1159">
        <v>1123</v>
      </c>
      <c r="B1159">
        <v>0</v>
      </c>
      <c r="C1159">
        <v>0</v>
      </c>
      <c r="D1159">
        <v>0</v>
      </c>
    </row>
    <row r="1160" spans="1:4" x14ac:dyDescent="0.25">
      <c r="A1160">
        <v>1124</v>
      </c>
      <c r="B1160">
        <v>0</v>
      </c>
      <c r="C1160">
        <v>0</v>
      </c>
      <c r="D1160">
        <v>0</v>
      </c>
    </row>
    <row r="1161" spans="1:4" x14ac:dyDescent="0.25">
      <c r="A1161">
        <v>1125</v>
      </c>
      <c r="B1161">
        <v>0</v>
      </c>
      <c r="C1161">
        <v>0</v>
      </c>
      <c r="D1161">
        <v>0</v>
      </c>
    </row>
    <row r="1162" spans="1:4" x14ac:dyDescent="0.25">
      <c r="A1162">
        <v>1126</v>
      </c>
      <c r="B1162">
        <v>0</v>
      </c>
      <c r="C1162">
        <v>0</v>
      </c>
      <c r="D1162">
        <v>0</v>
      </c>
    </row>
    <row r="1163" spans="1:4" x14ac:dyDescent="0.25">
      <c r="A1163">
        <v>1127</v>
      </c>
      <c r="B1163">
        <v>0</v>
      </c>
      <c r="C1163">
        <v>0</v>
      </c>
      <c r="D1163">
        <v>0</v>
      </c>
    </row>
    <row r="1164" spans="1:4" x14ac:dyDescent="0.25">
      <c r="A1164">
        <v>1128</v>
      </c>
      <c r="B1164">
        <v>0</v>
      </c>
      <c r="C1164">
        <v>0</v>
      </c>
      <c r="D1164">
        <v>0</v>
      </c>
    </row>
    <row r="1165" spans="1:4" x14ac:dyDescent="0.25">
      <c r="A1165">
        <v>1129</v>
      </c>
      <c r="B1165">
        <v>0</v>
      </c>
      <c r="C1165">
        <v>0</v>
      </c>
      <c r="D1165">
        <v>0</v>
      </c>
    </row>
    <row r="1166" spans="1:4" x14ac:dyDescent="0.25">
      <c r="A1166">
        <v>1130</v>
      </c>
      <c r="B1166">
        <v>0</v>
      </c>
      <c r="C1166">
        <v>0</v>
      </c>
      <c r="D1166">
        <v>0</v>
      </c>
    </row>
    <row r="1167" spans="1:4" x14ac:dyDescent="0.25">
      <c r="A1167">
        <v>1131</v>
      </c>
      <c r="B1167">
        <v>0</v>
      </c>
      <c r="C1167">
        <v>0</v>
      </c>
      <c r="D1167">
        <v>0</v>
      </c>
    </row>
    <row r="1168" spans="1:4" x14ac:dyDescent="0.25">
      <c r="A1168">
        <v>1132</v>
      </c>
      <c r="B1168">
        <v>0</v>
      </c>
      <c r="C1168">
        <v>0</v>
      </c>
      <c r="D1168">
        <v>0</v>
      </c>
    </row>
    <row r="1169" spans="1:4" x14ac:dyDescent="0.25">
      <c r="A1169">
        <v>1133</v>
      </c>
      <c r="B1169">
        <v>0</v>
      </c>
      <c r="C1169">
        <v>0</v>
      </c>
      <c r="D1169">
        <v>0</v>
      </c>
    </row>
    <row r="1170" spans="1:4" x14ac:dyDescent="0.25">
      <c r="A1170">
        <v>1134</v>
      </c>
      <c r="B1170">
        <v>0</v>
      </c>
      <c r="C1170">
        <v>0</v>
      </c>
      <c r="D1170">
        <v>0</v>
      </c>
    </row>
    <row r="1171" spans="1:4" x14ac:dyDescent="0.25">
      <c r="A1171">
        <v>1135</v>
      </c>
      <c r="B1171">
        <v>0</v>
      </c>
      <c r="C1171">
        <v>0</v>
      </c>
      <c r="D1171">
        <v>0</v>
      </c>
    </row>
    <row r="1172" spans="1:4" x14ac:dyDescent="0.25">
      <c r="A1172">
        <v>1136</v>
      </c>
      <c r="B1172">
        <v>0</v>
      </c>
      <c r="C1172">
        <v>0</v>
      </c>
      <c r="D1172">
        <v>0</v>
      </c>
    </row>
    <row r="1173" spans="1:4" x14ac:dyDescent="0.25">
      <c r="A1173">
        <v>1137</v>
      </c>
      <c r="B1173">
        <v>0</v>
      </c>
      <c r="C1173">
        <v>0</v>
      </c>
      <c r="D1173">
        <v>0</v>
      </c>
    </row>
    <row r="1174" spans="1:4" x14ac:dyDescent="0.25">
      <c r="A1174">
        <v>1138</v>
      </c>
      <c r="B1174">
        <v>0</v>
      </c>
      <c r="C1174">
        <v>0</v>
      </c>
      <c r="D1174">
        <v>0</v>
      </c>
    </row>
    <row r="1175" spans="1:4" x14ac:dyDescent="0.25">
      <c r="A1175">
        <v>1139</v>
      </c>
      <c r="B1175">
        <v>0</v>
      </c>
      <c r="C1175">
        <v>0</v>
      </c>
      <c r="D1175">
        <v>0</v>
      </c>
    </row>
    <row r="1176" spans="1:4" x14ac:dyDescent="0.25">
      <c r="A1176">
        <v>1140</v>
      </c>
      <c r="B1176">
        <v>0</v>
      </c>
      <c r="C1176">
        <v>0</v>
      </c>
      <c r="D1176">
        <v>0</v>
      </c>
    </row>
    <row r="1177" spans="1:4" x14ac:dyDescent="0.25">
      <c r="A1177">
        <v>1141</v>
      </c>
      <c r="B1177">
        <v>0</v>
      </c>
      <c r="C1177">
        <v>0</v>
      </c>
      <c r="D1177">
        <v>0</v>
      </c>
    </row>
    <row r="1178" spans="1:4" x14ac:dyDescent="0.25">
      <c r="A1178">
        <v>1142</v>
      </c>
      <c r="B1178">
        <v>0</v>
      </c>
      <c r="C1178">
        <v>0</v>
      </c>
      <c r="D1178">
        <v>0</v>
      </c>
    </row>
    <row r="1179" spans="1:4" x14ac:dyDescent="0.25">
      <c r="A1179">
        <v>1143</v>
      </c>
      <c r="B1179">
        <v>0</v>
      </c>
      <c r="C1179">
        <v>0</v>
      </c>
      <c r="D1179">
        <v>0</v>
      </c>
    </row>
    <row r="1180" spans="1:4" x14ac:dyDescent="0.25">
      <c r="A1180">
        <v>1144</v>
      </c>
      <c r="B1180">
        <v>0</v>
      </c>
      <c r="C1180">
        <v>0</v>
      </c>
      <c r="D1180">
        <v>0</v>
      </c>
    </row>
    <row r="1181" spans="1:4" x14ac:dyDescent="0.25">
      <c r="A1181">
        <v>1145</v>
      </c>
      <c r="B1181">
        <v>0</v>
      </c>
      <c r="C1181">
        <v>0</v>
      </c>
      <c r="D1181">
        <v>0</v>
      </c>
    </row>
    <row r="1182" spans="1:4" x14ac:dyDescent="0.25">
      <c r="A1182">
        <v>1146</v>
      </c>
      <c r="B1182">
        <v>0</v>
      </c>
      <c r="C1182">
        <v>0</v>
      </c>
      <c r="D1182">
        <v>0</v>
      </c>
    </row>
    <row r="1183" spans="1:4" x14ac:dyDescent="0.25">
      <c r="A1183">
        <v>1147</v>
      </c>
      <c r="B1183">
        <v>0</v>
      </c>
      <c r="C1183">
        <v>0</v>
      </c>
      <c r="D1183">
        <v>0</v>
      </c>
    </row>
    <row r="1184" spans="1:4" x14ac:dyDescent="0.25">
      <c r="A1184">
        <v>1148</v>
      </c>
      <c r="B1184">
        <v>0</v>
      </c>
      <c r="C1184">
        <v>0</v>
      </c>
      <c r="D1184">
        <v>0</v>
      </c>
    </row>
    <row r="1185" spans="1:4" x14ac:dyDescent="0.25">
      <c r="A1185">
        <v>1149</v>
      </c>
      <c r="B1185">
        <v>0</v>
      </c>
      <c r="C1185">
        <v>0</v>
      </c>
      <c r="D1185">
        <v>0</v>
      </c>
    </row>
    <row r="1186" spans="1:4" x14ac:dyDescent="0.25">
      <c r="A1186">
        <v>1150</v>
      </c>
      <c r="B1186">
        <v>0</v>
      </c>
      <c r="C1186">
        <v>0</v>
      </c>
      <c r="D1186">
        <v>0</v>
      </c>
    </row>
    <row r="1187" spans="1:4" x14ac:dyDescent="0.25">
      <c r="A1187">
        <v>1151</v>
      </c>
      <c r="B1187">
        <v>0</v>
      </c>
      <c r="C1187">
        <v>0</v>
      </c>
      <c r="D1187">
        <v>0</v>
      </c>
    </row>
    <row r="1188" spans="1:4" x14ac:dyDescent="0.25">
      <c r="A1188">
        <v>1152</v>
      </c>
      <c r="B1188">
        <v>0</v>
      </c>
      <c r="C1188">
        <v>0</v>
      </c>
      <c r="D1188">
        <v>0</v>
      </c>
    </row>
    <row r="1189" spans="1:4" x14ac:dyDescent="0.25">
      <c r="A1189">
        <v>1153</v>
      </c>
      <c r="B1189">
        <v>0</v>
      </c>
      <c r="C1189">
        <v>0</v>
      </c>
      <c r="D1189">
        <v>0</v>
      </c>
    </row>
    <row r="1190" spans="1:4" x14ac:dyDescent="0.25">
      <c r="A1190">
        <v>1154</v>
      </c>
      <c r="B1190">
        <v>0</v>
      </c>
      <c r="C1190">
        <v>0</v>
      </c>
      <c r="D1190">
        <v>0</v>
      </c>
    </row>
    <row r="1191" spans="1:4" x14ac:dyDescent="0.25">
      <c r="A1191">
        <v>1155</v>
      </c>
      <c r="B1191">
        <v>0</v>
      </c>
      <c r="C1191">
        <v>0</v>
      </c>
      <c r="D1191">
        <v>0</v>
      </c>
    </row>
    <row r="1192" spans="1:4" x14ac:dyDescent="0.25">
      <c r="A1192">
        <v>1156</v>
      </c>
      <c r="B1192">
        <v>0</v>
      </c>
      <c r="C1192">
        <v>0</v>
      </c>
      <c r="D1192">
        <v>0</v>
      </c>
    </row>
    <row r="1193" spans="1:4" x14ac:dyDescent="0.25">
      <c r="A1193">
        <v>1157</v>
      </c>
      <c r="B1193">
        <v>0</v>
      </c>
      <c r="C1193">
        <v>0</v>
      </c>
      <c r="D1193">
        <v>0</v>
      </c>
    </row>
    <row r="1194" spans="1:4" x14ac:dyDescent="0.25">
      <c r="A1194">
        <v>1158</v>
      </c>
      <c r="B1194">
        <v>0</v>
      </c>
      <c r="C1194">
        <v>0</v>
      </c>
      <c r="D1194">
        <v>0</v>
      </c>
    </row>
    <row r="1195" spans="1:4" x14ac:dyDescent="0.25">
      <c r="A1195">
        <v>1159</v>
      </c>
      <c r="B1195">
        <v>0</v>
      </c>
      <c r="C1195">
        <v>0</v>
      </c>
      <c r="D1195">
        <v>0</v>
      </c>
    </row>
    <row r="1196" spans="1:4" x14ac:dyDescent="0.25">
      <c r="A1196">
        <v>1160</v>
      </c>
      <c r="B1196">
        <v>0</v>
      </c>
      <c r="C1196">
        <v>0</v>
      </c>
      <c r="D1196">
        <v>0</v>
      </c>
    </row>
    <row r="1197" spans="1:4" x14ac:dyDescent="0.25">
      <c r="A1197">
        <v>1161</v>
      </c>
      <c r="B1197">
        <v>0</v>
      </c>
      <c r="C1197">
        <v>0</v>
      </c>
      <c r="D1197">
        <v>0</v>
      </c>
    </row>
    <row r="1198" spans="1:4" x14ac:dyDescent="0.25">
      <c r="A1198">
        <v>1162</v>
      </c>
      <c r="B1198">
        <v>0</v>
      </c>
      <c r="C1198">
        <v>0</v>
      </c>
      <c r="D1198">
        <v>0</v>
      </c>
    </row>
    <row r="1199" spans="1:4" x14ac:dyDescent="0.25">
      <c r="A1199">
        <v>1163</v>
      </c>
      <c r="B1199">
        <v>0</v>
      </c>
      <c r="C1199">
        <v>0</v>
      </c>
      <c r="D1199">
        <v>0</v>
      </c>
    </row>
    <row r="1200" spans="1:4" x14ac:dyDescent="0.25">
      <c r="A1200">
        <v>1164</v>
      </c>
      <c r="B1200">
        <v>0</v>
      </c>
      <c r="C1200">
        <v>0</v>
      </c>
      <c r="D1200">
        <v>0</v>
      </c>
    </row>
    <row r="1201" spans="1:4" x14ac:dyDescent="0.25">
      <c r="A1201">
        <v>1165</v>
      </c>
      <c r="B1201">
        <v>0</v>
      </c>
      <c r="C1201">
        <v>0</v>
      </c>
      <c r="D1201">
        <v>0</v>
      </c>
    </row>
    <row r="1202" spans="1:4" x14ac:dyDescent="0.25">
      <c r="A1202">
        <v>1166</v>
      </c>
      <c r="B1202">
        <v>0</v>
      </c>
      <c r="C1202">
        <v>0</v>
      </c>
      <c r="D1202">
        <v>0</v>
      </c>
    </row>
    <row r="1203" spans="1:4" x14ac:dyDescent="0.25">
      <c r="A1203">
        <v>1167</v>
      </c>
      <c r="B1203">
        <v>0</v>
      </c>
      <c r="C1203">
        <v>0</v>
      </c>
      <c r="D1203">
        <v>0</v>
      </c>
    </row>
    <row r="1204" spans="1:4" x14ac:dyDescent="0.25">
      <c r="A1204">
        <v>1168</v>
      </c>
      <c r="B1204">
        <v>0</v>
      </c>
      <c r="C1204">
        <v>0</v>
      </c>
      <c r="D1204">
        <v>0</v>
      </c>
    </row>
    <row r="1205" spans="1:4" x14ac:dyDescent="0.25">
      <c r="A1205">
        <v>1169</v>
      </c>
      <c r="B1205">
        <v>0</v>
      </c>
      <c r="C1205">
        <v>0</v>
      </c>
      <c r="D1205">
        <v>0</v>
      </c>
    </row>
    <row r="1206" spans="1:4" x14ac:dyDescent="0.25">
      <c r="A1206">
        <v>1170</v>
      </c>
      <c r="B1206">
        <v>0</v>
      </c>
      <c r="C1206">
        <v>0</v>
      </c>
      <c r="D1206">
        <v>0</v>
      </c>
    </row>
    <row r="1207" spans="1:4" x14ac:dyDescent="0.25">
      <c r="A1207">
        <v>1171</v>
      </c>
      <c r="B1207">
        <v>0</v>
      </c>
      <c r="C1207">
        <v>0</v>
      </c>
      <c r="D1207">
        <v>0</v>
      </c>
    </row>
    <row r="1208" spans="1:4" x14ac:dyDescent="0.25">
      <c r="A1208">
        <v>1172</v>
      </c>
      <c r="B1208">
        <v>0</v>
      </c>
      <c r="C1208">
        <v>0</v>
      </c>
      <c r="D1208">
        <v>0</v>
      </c>
    </row>
    <row r="1209" spans="1:4" x14ac:dyDescent="0.25">
      <c r="A1209">
        <v>1173</v>
      </c>
      <c r="B1209">
        <v>0</v>
      </c>
      <c r="C1209">
        <v>0</v>
      </c>
      <c r="D1209">
        <v>0</v>
      </c>
    </row>
    <row r="1210" spans="1:4" x14ac:dyDescent="0.25">
      <c r="A1210">
        <v>1174</v>
      </c>
      <c r="B1210">
        <v>0</v>
      </c>
      <c r="C1210">
        <v>0</v>
      </c>
      <c r="D1210">
        <v>0</v>
      </c>
    </row>
    <row r="1211" spans="1:4" x14ac:dyDescent="0.25">
      <c r="A1211">
        <v>1175</v>
      </c>
      <c r="B1211">
        <v>0</v>
      </c>
      <c r="C1211">
        <v>0</v>
      </c>
      <c r="D1211">
        <v>0</v>
      </c>
    </row>
    <row r="1212" spans="1:4" x14ac:dyDescent="0.25">
      <c r="A1212">
        <v>1176</v>
      </c>
      <c r="B1212">
        <v>0</v>
      </c>
      <c r="C1212">
        <v>0</v>
      </c>
      <c r="D1212">
        <v>0</v>
      </c>
    </row>
    <row r="1213" spans="1:4" x14ac:dyDescent="0.25">
      <c r="A1213">
        <v>1177</v>
      </c>
      <c r="B1213">
        <v>0</v>
      </c>
      <c r="C1213">
        <v>0</v>
      </c>
      <c r="D1213">
        <v>0</v>
      </c>
    </row>
    <row r="1214" spans="1:4" x14ac:dyDescent="0.25">
      <c r="A1214">
        <v>1178</v>
      </c>
      <c r="B1214">
        <v>0</v>
      </c>
      <c r="C1214">
        <v>0</v>
      </c>
      <c r="D1214">
        <v>0</v>
      </c>
    </row>
    <row r="1215" spans="1:4" x14ac:dyDescent="0.25">
      <c r="A1215">
        <v>1179</v>
      </c>
      <c r="B1215">
        <v>0</v>
      </c>
      <c r="C1215">
        <v>0</v>
      </c>
      <c r="D1215">
        <v>0</v>
      </c>
    </row>
    <row r="1216" spans="1:4" x14ac:dyDescent="0.25">
      <c r="A1216">
        <v>1180</v>
      </c>
      <c r="B1216">
        <v>0</v>
      </c>
      <c r="C1216">
        <v>0</v>
      </c>
      <c r="D1216">
        <v>0</v>
      </c>
    </row>
    <row r="1217" spans="1:4" x14ac:dyDescent="0.25">
      <c r="A1217">
        <v>1181</v>
      </c>
      <c r="B1217">
        <v>0</v>
      </c>
      <c r="C1217">
        <v>0</v>
      </c>
      <c r="D1217">
        <v>0</v>
      </c>
    </row>
    <row r="1218" spans="1:4" x14ac:dyDescent="0.25">
      <c r="A1218">
        <v>1182</v>
      </c>
      <c r="B1218">
        <v>0</v>
      </c>
      <c r="C1218">
        <v>0</v>
      </c>
      <c r="D1218">
        <v>0</v>
      </c>
    </row>
    <row r="1219" spans="1:4" x14ac:dyDescent="0.25">
      <c r="A1219">
        <v>1183</v>
      </c>
      <c r="B1219">
        <v>0</v>
      </c>
      <c r="C1219">
        <v>0</v>
      </c>
      <c r="D1219">
        <v>0</v>
      </c>
    </row>
    <row r="1220" spans="1:4" x14ac:dyDescent="0.25">
      <c r="A1220">
        <v>1184</v>
      </c>
      <c r="B1220">
        <v>0</v>
      </c>
      <c r="C1220">
        <v>0</v>
      </c>
      <c r="D1220">
        <v>0</v>
      </c>
    </row>
    <row r="1221" spans="1:4" x14ac:dyDescent="0.25">
      <c r="A1221">
        <v>1185</v>
      </c>
      <c r="B1221">
        <v>0</v>
      </c>
      <c r="C1221">
        <v>0</v>
      </c>
      <c r="D1221">
        <v>0</v>
      </c>
    </row>
    <row r="1222" spans="1:4" x14ac:dyDescent="0.25">
      <c r="A1222">
        <v>1186</v>
      </c>
      <c r="B1222">
        <v>0</v>
      </c>
      <c r="C1222">
        <v>0</v>
      </c>
      <c r="D1222">
        <v>0</v>
      </c>
    </row>
    <row r="1223" spans="1:4" x14ac:dyDescent="0.25">
      <c r="A1223">
        <v>1187</v>
      </c>
      <c r="B1223">
        <v>0</v>
      </c>
      <c r="C1223">
        <v>0</v>
      </c>
      <c r="D1223">
        <v>0</v>
      </c>
    </row>
    <row r="1224" spans="1:4" x14ac:dyDescent="0.25">
      <c r="A1224">
        <v>1188</v>
      </c>
      <c r="B1224">
        <v>0</v>
      </c>
      <c r="C1224">
        <v>0</v>
      </c>
      <c r="D1224">
        <v>0</v>
      </c>
    </row>
    <row r="1225" spans="1:4" x14ac:dyDescent="0.25">
      <c r="A1225">
        <v>1189</v>
      </c>
      <c r="B1225">
        <v>0</v>
      </c>
      <c r="C1225">
        <v>0</v>
      </c>
      <c r="D1225">
        <v>0</v>
      </c>
    </row>
    <row r="1226" spans="1:4" x14ac:dyDescent="0.25">
      <c r="A1226">
        <v>1190</v>
      </c>
      <c r="B1226">
        <v>0</v>
      </c>
      <c r="C1226">
        <v>0</v>
      </c>
      <c r="D1226">
        <v>0</v>
      </c>
    </row>
    <row r="1227" spans="1:4" x14ac:dyDescent="0.25">
      <c r="A1227">
        <v>1191</v>
      </c>
      <c r="B1227">
        <v>0</v>
      </c>
      <c r="C1227">
        <v>0</v>
      </c>
      <c r="D1227">
        <v>0</v>
      </c>
    </row>
    <row r="1228" spans="1:4" x14ac:dyDescent="0.25">
      <c r="A1228">
        <v>1192</v>
      </c>
      <c r="B1228">
        <v>0</v>
      </c>
      <c r="C1228">
        <v>0</v>
      </c>
      <c r="D1228">
        <v>0</v>
      </c>
    </row>
    <row r="1229" spans="1:4" x14ac:dyDescent="0.25">
      <c r="A1229">
        <v>1193</v>
      </c>
      <c r="B1229">
        <v>0</v>
      </c>
      <c r="C1229">
        <v>0</v>
      </c>
      <c r="D1229">
        <v>0</v>
      </c>
    </row>
    <row r="1230" spans="1:4" x14ac:dyDescent="0.25">
      <c r="A1230">
        <v>1194</v>
      </c>
      <c r="B1230">
        <v>0</v>
      </c>
      <c r="C1230">
        <v>0</v>
      </c>
      <c r="D1230">
        <v>0</v>
      </c>
    </row>
    <row r="1231" spans="1:4" x14ac:dyDescent="0.25">
      <c r="A1231">
        <v>1195</v>
      </c>
      <c r="B1231">
        <v>0</v>
      </c>
      <c r="C1231">
        <v>0</v>
      </c>
      <c r="D1231">
        <v>0</v>
      </c>
    </row>
    <row r="1232" spans="1:4" x14ac:dyDescent="0.25">
      <c r="A1232">
        <v>1196</v>
      </c>
      <c r="B1232">
        <v>0</v>
      </c>
      <c r="C1232">
        <v>0</v>
      </c>
      <c r="D1232">
        <v>0</v>
      </c>
    </row>
    <row r="1233" spans="1:4" x14ac:dyDescent="0.25">
      <c r="A1233">
        <v>1197</v>
      </c>
      <c r="B1233">
        <v>0</v>
      </c>
      <c r="C1233">
        <v>0</v>
      </c>
      <c r="D1233">
        <v>0</v>
      </c>
    </row>
    <row r="1234" spans="1:4" x14ac:dyDescent="0.25">
      <c r="A1234">
        <v>1198</v>
      </c>
      <c r="B1234">
        <v>0</v>
      </c>
      <c r="C1234">
        <v>0</v>
      </c>
      <c r="D1234">
        <v>0</v>
      </c>
    </row>
    <row r="1235" spans="1:4" x14ac:dyDescent="0.25">
      <c r="A1235">
        <v>1199</v>
      </c>
      <c r="B1235">
        <v>0</v>
      </c>
      <c r="C1235">
        <v>0</v>
      </c>
      <c r="D1235">
        <v>0</v>
      </c>
    </row>
    <row r="1236" spans="1:4" x14ac:dyDescent="0.25">
      <c r="A1236">
        <v>1200</v>
      </c>
      <c r="B1236">
        <v>0</v>
      </c>
      <c r="C1236">
        <v>0</v>
      </c>
      <c r="D1236">
        <v>0</v>
      </c>
    </row>
    <row r="1237" spans="1:4" x14ac:dyDescent="0.25">
      <c r="A1237">
        <v>1201</v>
      </c>
      <c r="B1237">
        <v>0</v>
      </c>
      <c r="C1237">
        <v>0</v>
      </c>
      <c r="D1237">
        <v>0</v>
      </c>
    </row>
    <row r="1238" spans="1:4" x14ac:dyDescent="0.25">
      <c r="A1238">
        <v>1202</v>
      </c>
      <c r="B1238">
        <v>0</v>
      </c>
      <c r="C1238">
        <v>0</v>
      </c>
      <c r="D1238">
        <v>0</v>
      </c>
    </row>
    <row r="1239" spans="1:4" x14ac:dyDescent="0.25">
      <c r="A1239">
        <v>1203</v>
      </c>
      <c r="B1239">
        <v>0</v>
      </c>
      <c r="C1239">
        <v>0</v>
      </c>
      <c r="D1239">
        <v>0</v>
      </c>
    </row>
    <row r="1240" spans="1:4" x14ac:dyDescent="0.25">
      <c r="A1240">
        <v>1204</v>
      </c>
      <c r="B1240">
        <v>0</v>
      </c>
      <c r="C1240">
        <v>0</v>
      </c>
      <c r="D1240">
        <v>0</v>
      </c>
    </row>
    <row r="1241" spans="1:4" x14ac:dyDescent="0.25">
      <c r="A1241">
        <v>1205</v>
      </c>
      <c r="B1241">
        <v>0</v>
      </c>
      <c r="C1241">
        <v>0</v>
      </c>
      <c r="D1241">
        <v>0</v>
      </c>
    </row>
    <row r="1242" spans="1:4" x14ac:dyDescent="0.25">
      <c r="A1242">
        <v>1206</v>
      </c>
      <c r="B1242">
        <v>0</v>
      </c>
      <c r="C1242">
        <v>0</v>
      </c>
      <c r="D1242">
        <v>0</v>
      </c>
    </row>
    <row r="1243" spans="1:4" x14ac:dyDescent="0.25">
      <c r="A1243">
        <v>1207</v>
      </c>
      <c r="B1243">
        <v>0</v>
      </c>
      <c r="C1243">
        <v>0</v>
      </c>
      <c r="D1243">
        <v>0</v>
      </c>
    </row>
    <row r="1244" spans="1:4" x14ac:dyDescent="0.25">
      <c r="A1244">
        <v>1208</v>
      </c>
      <c r="B1244">
        <v>0</v>
      </c>
      <c r="C1244">
        <v>0</v>
      </c>
      <c r="D1244">
        <v>0</v>
      </c>
    </row>
    <row r="1245" spans="1:4" x14ac:dyDescent="0.25">
      <c r="A1245">
        <v>1209</v>
      </c>
      <c r="B1245">
        <v>0</v>
      </c>
      <c r="C1245">
        <v>0</v>
      </c>
      <c r="D1245">
        <v>0</v>
      </c>
    </row>
    <row r="1246" spans="1:4" x14ac:dyDescent="0.25">
      <c r="A1246">
        <v>1210</v>
      </c>
      <c r="B1246">
        <v>0</v>
      </c>
      <c r="C1246">
        <v>0</v>
      </c>
      <c r="D1246">
        <v>0</v>
      </c>
    </row>
    <row r="1247" spans="1:4" x14ac:dyDescent="0.25">
      <c r="A1247">
        <v>1211</v>
      </c>
      <c r="B1247">
        <v>0</v>
      </c>
      <c r="C1247">
        <v>0</v>
      </c>
      <c r="D1247">
        <v>0</v>
      </c>
    </row>
    <row r="1248" spans="1:4" x14ac:dyDescent="0.25">
      <c r="A1248">
        <v>1212</v>
      </c>
      <c r="B1248">
        <v>0</v>
      </c>
      <c r="C1248">
        <v>0</v>
      </c>
      <c r="D1248">
        <v>0</v>
      </c>
    </row>
    <row r="1249" spans="1:4" x14ac:dyDescent="0.25">
      <c r="A1249">
        <v>1213</v>
      </c>
      <c r="B1249">
        <v>0</v>
      </c>
      <c r="C1249">
        <v>0</v>
      </c>
      <c r="D1249">
        <v>0</v>
      </c>
    </row>
    <row r="1250" spans="1:4" x14ac:dyDescent="0.25">
      <c r="A1250">
        <v>1214</v>
      </c>
      <c r="B1250">
        <v>0</v>
      </c>
      <c r="C1250">
        <v>0</v>
      </c>
      <c r="D1250">
        <v>0</v>
      </c>
    </row>
    <row r="1251" spans="1:4" x14ac:dyDescent="0.25">
      <c r="A1251">
        <v>1215</v>
      </c>
      <c r="B1251">
        <v>0</v>
      </c>
      <c r="C1251">
        <v>0</v>
      </c>
      <c r="D1251">
        <v>0</v>
      </c>
    </row>
    <row r="1252" spans="1:4" x14ac:dyDescent="0.25">
      <c r="A1252">
        <v>1216</v>
      </c>
      <c r="B1252">
        <v>0</v>
      </c>
      <c r="C1252">
        <v>0</v>
      </c>
      <c r="D1252">
        <v>0</v>
      </c>
    </row>
    <row r="1253" spans="1:4" x14ac:dyDescent="0.25">
      <c r="A1253">
        <v>1217</v>
      </c>
      <c r="B1253">
        <v>0</v>
      </c>
      <c r="C1253">
        <v>0</v>
      </c>
      <c r="D1253">
        <v>0</v>
      </c>
    </row>
    <row r="1254" spans="1:4" x14ac:dyDescent="0.25">
      <c r="A1254">
        <v>1218</v>
      </c>
      <c r="B1254">
        <v>0</v>
      </c>
      <c r="C1254">
        <v>0</v>
      </c>
      <c r="D1254">
        <v>0</v>
      </c>
    </row>
    <row r="1255" spans="1:4" x14ac:dyDescent="0.25">
      <c r="A1255">
        <v>1219</v>
      </c>
      <c r="B1255">
        <v>0</v>
      </c>
      <c r="C1255">
        <v>0</v>
      </c>
      <c r="D1255">
        <v>0</v>
      </c>
    </row>
    <row r="1256" spans="1:4" x14ac:dyDescent="0.25">
      <c r="A1256">
        <v>1220</v>
      </c>
      <c r="B1256">
        <v>0</v>
      </c>
      <c r="C1256">
        <v>0</v>
      </c>
      <c r="D1256">
        <v>0</v>
      </c>
    </row>
    <row r="1257" spans="1:4" x14ac:dyDescent="0.25">
      <c r="A1257">
        <v>1221</v>
      </c>
      <c r="B1257">
        <v>0</v>
      </c>
      <c r="C1257">
        <v>0</v>
      </c>
      <c r="D1257">
        <v>0</v>
      </c>
    </row>
    <row r="1258" spans="1:4" x14ac:dyDescent="0.25">
      <c r="A1258">
        <v>1222</v>
      </c>
      <c r="B1258">
        <v>0</v>
      </c>
      <c r="C1258">
        <v>0</v>
      </c>
      <c r="D1258">
        <v>0</v>
      </c>
    </row>
    <row r="1259" spans="1:4" x14ac:dyDescent="0.25">
      <c r="A1259">
        <v>1223</v>
      </c>
      <c r="B1259">
        <v>0</v>
      </c>
      <c r="C1259">
        <v>0</v>
      </c>
      <c r="D1259">
        <v>0</v>
      </c>
    </row>
    <row r="1260" spans="1:4" x14ac:dyDescent="0.25">
      <c r="A1260">
        <v>1224</v>
      </c>
      <c r="B1260">
        <v>0</v>
      </c>
      <c r="C1260">
        <v>0</v>
      </c>
      <c r="D1260">
        <v>0</v>
      </c>
    </row>
    <row r="1261" spans="1:4" x14ac:dyDescent="0.25">
      <c r="A1261">
        <v>1225</v>
      </c>
      <c r="B1261">
        <v>0</v>
      </c>
      <c r="C1261">
        <v>0</v>
      </c>
      <c r="D1261">
        <v>0</v>
      </c>
    </row>
    <row r="1262" spans="1:4" x14ac:dyDescent="0.25">
      <c r="A1262">
        <v>1226</v>
      </c>
      <c r="B1262">
        <v>0</v>
      </c>
      <c r="C1262">
        <v>0</v>
      </c>
      <c r="D1262">
        <v>0</v>
      </c>
    </row>
    <row r="1263" spans="1:4" x14ac:dyDescent="0.25">
      <c r="A1263">
        <v>1227</v>
      </c>
      <c r="B1263">
        <v>0</v>
      </c>
      <c r="C1263">
        <v>0</v>
      </c>
      <c r="D1263">
        <v>0</v>
      </c>
    </row>
    <row r="1264" spans="1:4" x14ac:dyDescent="0.25">
      <c r="A1264">
        <v>1228</v>
      </c>
      <c r="B1264">
        <v>0</v>
      </c>
      <c r="C1264">
        <v>0</v>
      </c>
      <c r="D1264">
        <v>0</v>
      </c>
    </row>
    <row r="1265" spans="1:4" x14ac:dyDescent="0.25">
      <c r="A1265">
        <v>1229</v>
      </c>
      <c r="B1265">
        <v>0</v>
      </c>
      <c r="C1265">
        <v>0</v>
      </c>
      <c r="D1265">
        <v>0</v>
      </c>
    </row>
    <row r="1266" spans="1:4" x14ac:dyDescent="0.25">
      <c r="A1266">
        <v>1230</v>
      </c>
      <c r="B1266">
        <v>0</v>
      </c>
      <c r="C1266">
        <v>0</v>
      </c>
      <c r="D1266">
        <v>0</v>
      </c>
    </row>
    <row r="1267" spans="1:4" x14ac:dyDescent="0.25">
      <c r="A1267">
        <v>1231</v>
      </c>
      <c r="B1267">
        <v>0</v>
      </c>
      <c r="C1267">
        <v>0</v>
      </c>
      <c r="D1267">
        <v>0</v>
      </c>
    </row>
    <row r="1268" spans="1:4" x14ac:dyDescent="0.25">
      <c r="A1268">
        <v>1232</v>
      </c>
      <c r="B1268">
        <v>0</v>
      </c>
      <c r="C1268">
        <v>0</v>
      </c>
      <c r="D1268">
        <v>0</v>
      </c>
    </row>
    <row r="1269" spans="1:4" x14ac:dyDescent="0.25">
      <c r="A1269">
        <v>1233</v>
      </c>
      <c r="B1269">
        <v>0</v>
      </c>
      <c r="C1269">
        <v>0</v>
      </c>
      <c r="D1269">
        <v>0</v>
      </c>
    </row>
    <row r="1270" spans="1:4" x14ac:dyDescent="0.25">
      <c r="A1270">
        <v>1234</v>
      </c>
      <c r="B1270">
        <v>0</v>
      </c>
      <c r="C1270">
        <v>0</v>
      </c>
      <c r="D1270">
        <v>0</v>
      </c>
    </row>
    <row r="1271" spans="1:4" x14ac:dyDescent="0.25">
      <c r="A1271">
        <v>1235</v>
      </c>
      <c r="B1271">
        <v>0</v>
      </c>
      <c r="C1271">
        <v>0</v>
      </c>
      <c r="D1271">
        <v>0</v>
      </c>
    </row>
    <row r="1272" spans="1:4" x14ac:dyDescent="0.25">
      <c r="A1272">
        <v>1236</v>
      </c>
      <c r="B1272">
        <v>0</v>
      </c>
      <c r="C1272">
        <v>0</v>
      </c>
      <c r="D1272">
        <v>0</v>
      </c>
    </row>
    <row r="1273" spans="1:4" x14ac:dyDescent="0.25">
      <c r="A1273">
        <v>1237</v>
      </c>
      <c r="B1273">
        <v>0</v>
      </c>
      <c r="C1273">
        <v>0</v>
      </c>
      <c r="D1273">
        <v>0</v>
      </c>
    </row>
    <row r="1274" spans="1:4" x14ac:dyDescent="0.25">
      <c r="A1274">
        <v>1238</v>
      </c>
      <c r="B1274">
        <v>0</v>
      </c>
      <c r="C1274">
        <v>0</v>
      </c>
      <c r="D1274">
        <v>0</v>
      </c>
    </row>
    <row r="1275" spans="1:4" x14ac:dyDescent="0.25">
      <c r="A1275">
        <v>1239</v>
      </c>
      <c r="B1275">
        <v>0</v>
      </c>
      <c r="C1275">
        <v>0</v>
      </c>
      <c r="D1275">
        <v>0</v>
      </c>
    </row>
    <row r="1276" spans="1:4" x14ac:dyDescent="0.25">
      <c r="A1276">
        <v>1240</v>
      </c>
      <c r="B1276">
        <v>0</v>
      </c>
      <c r="C1276">
        <v>0</v>
      </c>
      <c r="D1276">
        <v>0</v>
      </c>
    </row>
    <row r="1277" spans="1:4" x14ac:dyDescent="0.25">
      <c r="A1277">
        <v>1241</v>
      </c>
      <c r="B1277">
        <v>0</v>
      </c>
      <c r="C1277">
        <v>0</v>
      </c>
      <c r="D1277">
        <v>0</v>
      </c>
    </row>
    <row r="1278" spans="1:4" x14ac:dyDescent="0.25">
      <c r="A1278">
        <v>1242</v>
      </c>
      <c r="B1278">
        <v>0</v>
      </c>
      <c r="C1278">
        <v>0</v>
      </c>
      <c r="D1278">
        <v>0</v>
      </c>
    </row>
    <row r="1279" spans="1:4" x14ac:dyDescent="0.25">
      <c r="A1279">
        <v>1243</v>
      </c>
      <c r="B1279">
        <v>0</v>
      </c>
      <c r="C1279">
        <v>0</v>
      </c>
      <c r="D1279">
        <v>0</v>
      </c>
    </row>
    <row r="1280" spans="1:4" x14ac:dyDescent="0.25">
      <c r="A1280">
        <v>1244</v>
      </c>
      <c r="B1280">
        <v>0</v>
      </c>
      <c r="C1280">
        <v>0</v>
      </c>
      <c r="D1280">
        <v>0</v>
      </c>
    </row>
    <row r="1281" spans="1:4" x14ac:dyDescent="0.25">
      <c r="A1281">
        <v>1245</v>
      </c>
      <c r="B1281">
        <v>0</v>
      </c>
      <c r="C1281">
        <v>0</v>
      </c>
      <c r="D1281">
        <v>0</v>
      </c>
    </row>
    <row r="1282" spans="1:4" x14ac:dyDescent="0.25">
      <c r="A1282">
        <v>1246</v>
      </c>
      <c r="B1282">
        <v>0</v>
      </c>
      <c r="C1282">
        <v>0</v>
      </c>
      <c r="D1282">
        <v>0</v>
      </c>
    </row>
    <row r="1283" spans="1:4" x14ac:dyDescent="0.25">
      <c r="A1283">
        <v>1247</v>
      </c>
      <c r="B1283">
        <v>0</v>
      </c>
      <c r="C1283">
        <v>0</v>
      </c>
      <c r="D1283">
        <v>0</v>
      </c>
    </row>
    <row r="1284" spans="1:4" x14ac:dyDescent="0.25">
      <c r="A1284">
        <v>1248</v>
      </c>
      <c r="B1284">
        <v>0</v>
      </c>
      <c r="C1284">
        <v>0</v>
      </c>
      <c r="D1284">
        <v>0</v>
      </c>
    </row>
    <row r="1285" spans="1:4" x14ac:dyDescent="0.25">
      <c r="A1285">
        <v>1249</v>
      </c>
      <c r="B1285">
        <v>0</v>
      </c>
      <c r="C1285">
        <v>0</v>
      </c>
      <c r="D1285">
        <v>0</v>
      </c>
    </row>
    <row r="1286" spans="1:4" x14ac:dyDescent="0.25">
      <c r="A1286">
        <v>1250</v>
      </c>
      <c r="B1286">
        <v>0</v>
      </c>
      <c r="C1286">
        <v>0</v>
      </c>
      <c r="D1286">
        <v>0</v>
      </c>
    </row>
    <row r="1287" spans="1:4" x14ac:dyDescent="0.25">
      <c r="A1287">
        <v>1251</v>
      </c>
      <c r="B1287">
        <v>0</v>
      </c>
      <c r="C1287">
        <v>0</v>
      </c>
      <c r="D1287">
        <v>0</v>
      </c>
    </row>
    <row r="1288" spans="1:4" x14ac:dyDescent="0.25">
      <c r="A1288">
        <v>1252</v>
      </c>
      <c r="B1288">
        <v>0</v>
      </c>
      <c r="C1288">
        <v>0</v>
      </c>
      <c r="D1288">
        <v>0</v>
      </c>
    </row>
    <row r="1289" spans="1:4" x14ac:dyDescent="0.25">
      <c r="A1289">
        <v>1253</v>
      </c>
      <c r="B1289">
        <v>0</v>
      </c>
      <c r="C1289">
        <v>0</v>
      </c>
      <c r="D1289">
        <v>0</v>
      </c>
    </row>
    <row r="1290" spans="1:4" x14ac:dyDescent="0.25">
      <c r="A1290">
        <v>1254</v>
      </c>
      <c r="B1290">
        <v>0</v>
      </c>
      <c r="C1290">
        <v>0</v>
      </c>
      <c r="D1290">
        <v>0</v>
      </c>
    </row>
    <row r="1291" spans="1:4" x14ac:dyDescent="0.25">
      <c r="A1291">
        <v>1255</v>
      </c>
      <c r="B1291">
        <v>0</v>
      </c>
      <c r="C1291">
        <v>0</v>
      </c>
      <c r="D1291">
        <v>0</v>
      </c>
    </row>
    <row r="1292" spans="1:4" x14ac:dyDescent="0.25">
      <c r="A1292">
        <v>1256</v>
      </c>
      <c r="B1292">
        <v>0</v>
      </c>
      <c r="C1292">
        <v>0</v>
      </c>
      <c r="D1292">
        <v>0</v>
      </c>
    </row>
    <row r="1293" spans="1:4" x14ac:dyDescent="0.25">
      <c r="A1293">
        <v>1257</v>
      </c>
      <c r="B1293">
        <v>0</v>
      </c>
      <c r="C1293">
        <v>0</v>
      </c>
      <c r="D1293">
        <v>0</v>
      </c>
    </row>
    <row r="1294" spans="1:4" x14ac:dyDescent="0.25">
      <c r="A1294">
        <v>1258</v>
      </c>
      <c r="B1294">
        <v>0</v>
      </c>
      <c r="C1294">
        <v>0</v>
      </c>
      <c r="D1294">
        <v>0</v>
      </c>
    </row>
    <row r="1295" spans="1:4" x14ac:dyDescent="0.25">
      <c r="A1295">
        <v>1259</v>
      </c>
      <c r="B1295">
        <v>0</v>
      </c>
      <c r="C1295">
        <v>0</v>
      </c>
      <c r="D1295">
        <v>0</v>
      </c>
    </row>
    <row r="1296" spans="1:4" x14ac:dyDescent="0.25">
      <c r="A1296">
        <v>1260</v>
      </c>
      <c r="B1296">
        <v>0</v>
      </c>
      <c r="C1296">
        <v>0</v>
      </c>
      <c r="D1296">
        <v>0</v>
      </c>
    </row>
    <row r="1297" spans="1:4" x14ac:dyDescent="0.25">
      <c r="A1297">
        <v>1261</v>
      </c>
      <c r="B1297">
        <v>0</v>
      </c>
      <c r="C1297">
        <v>0</v>
      </c>
      <c r="D1297">
        <v>0</v>
      </c>
    </row>
    <row r="1298" spans="1:4" x14ac:dyDescent="0.25">
      <c r="A1298">
        <v>1262</v>
      </c>
      <c r="B1298">
        <v>0</v>
      </c>
      <c r="C1298">
        <v>0</v>
      </c>
      <c r="D1298">
        <v>0</v>
      </c>
    </row>
    <row r="1299" spans="1:4" x14ac:dyDescent="0.25">
      <c r="A1299">
        <v>1263</v>
      </c>
      <c r="B1299">
        <v>0</v>
      </c>
      <c r="C1299">
        <v>0</v>
      </c>
      <c r="D1299">
        <v>0</v>
      </c>
    </row>
    <row r="1300" spans="1:4" x14ac:dyDescent="0.25">
      <c r="A1300">
        <v>1264</v>
      </c>
      <c r="B1300">
        <v>0</v>
      </c>
      <c r="C1300">
        <v>0</v>
      </c>
      <c r="D1300">
        <v>0</v>
      </c>
    </row>
    <row r="1301" spans="1:4" x14ac:dyDescent="0.25">
      <c r="A1301">
        <v>1265</v>
      </c>
      <c r="B1301">
        <v>0</v>
      </c>
      <c r="C1301">
        <v>0</v>
      </c>
      <c r="D1301">
        <v>0</v>
      </c>
    </row>
    <row r="1302" spans="1:4" x14ac:dyDescent="0.25">
      <c r="A1302">
        <v>1266</v>
      </c>
      <c r="B1302">
        <v>0</v>
      </c>
      <c r="C1302">
        <v>0</v>
      </c>
      <c r="D1302">
        <v>0</v>
      </c>
    </row>
    <row r="1303" spans="1:4" x14ac:dyDescent="0.25">
      <c r="A1303">
        <v>1267</v>
      </c>
      <c r="B1303">
        <v>0</v>
      </c>
      <c r="C1303">
        <v>0</v>
      </c>
      <c r="D1303">
        <v>0</v>
      </c>
    </row>
    <row r="1304" spans="1:4" x14ac:dyDescent="0.25">
      <c r="A1304">
        <v>1268</v>
      </c>
      <c r="B1304">
        <v>0</v>
      </c>
      <c r="C1304">
        <v>0</v>
      </c>
      <c r="D1304">
        <v>0</v>
      </c>
    </row>
    <row r="1305" spans="1:4" x14ac:dyDescent="0.25">
      <c r="A1305">
        <v>1269</v>
      </c>
      <c r="B1305">
        <v>0</v>
      </c>
      <c r="C1305">
        <v>0</v>
      </c>
      <c r="D1305">
        <v>0</v>
      </c>
    </row>
    <row r="1306" spans="1:4" x14ac:dyDescent="0.25">
      <c r="A1306">
        <v>1270</v>
      </c>
      <c r="B1306">
        <v>0</v>
      </c>
      <c r="C1306">
        <v>0</v>
      </c>
      <c r="D1306">
        <v>0</v>
      </c>
    </row>
    <row r="1307" spans="1:4" x14ac:dyDescent="0.25">
      <c r="A1307">
        <v>1271</v>
      </c>
      <c r="B1307">
        <v>0</v>
      </c>
      <c r="C1307">
        <v>0</v>
      </c>
      <c r="D1307">
        <v>0</v>
      </c>
    </row>
    <row r="1308" spans="1:4" x14ac:dyDescent="0.25">
      <c r="A1308">
        <v>1272</v>
      </c>
      <c r="B1308">
        <v>0</v>
      </c>
      <c r="C1308">
        <v>0</v>
      </c>
      <c r="D1308">
        <v>0</v>
      </c>
    </row>
    <row r="1309" spans="1:4" x14ac:dyDescent="0.25">
      <c r="A1309">
        <v>1273</v>
      </c>
      <c r="B1309">
        <v>0</v>
      </c>
      <c r="C1309">
        <v>0</v>
      </c>
      <c r="D1309">
        <v>0</v>
      </c>
    </row>
    <row r="1310" spans="1:4" x14ac:dyDescent="0.25">
      <c r="A1310">
        <v>1274</v>
      </c>
      <c r="B1310">
        <v>0</v>
      </c>
      <c r="C1310">
        <v>0</v>
      </c>
      <c r="D1310">
        <v>0</v>
      </c>
    </row>
    <row r="1311" spans="1:4" x14ac:dyDescent="0.25">
      <c r="A1311">
        <v>1275</v>
      </c>
      <c r="B1311">
        <v>0</v>
      </c>
      <c r="C1311">
        <v>0</v>
      </c>
      <c r="D1311">
        <v>0</v>
      </c>
    </row>
    <row r="1312" spans="1:4" x14ac:dyDescent="0.25">
      <c r="A1312">
        <v>1276</v>
      </c>
      <c r="B1312">
        <v>0</v>
      </c>
      <c r="C1312">
        <v>0</v>
      </c>
      <c r="D1312">
        <v>0</v>
      </c>
    </row>
    <row r="1313" spans="1:4" x14ac:dyDescent="0.25">
      <c r="A1313">
        <v>1277</v>
      </c>
      <c r="B1313">
        <v>0</v>
      </c>
      <c r="C1313">
        <v>0</v>
      </c>
      <c r="D1313">
        <v>0</v>
      </c>
    </row>
    <row r="1314" spans="1:4" x14ac:dyDescent="0.25">
      <c r="A1314">
        <v>1278</v>
      </c>
      <c r="B1314">
        <v>0</v>
      </c>
      <c r="C1314">
        <v>0</v>
      </c>
      <c r="D1314">
        <v>0</v>
      </c>
    </row>
    <row r="1315" spans="1:4" x14ac:dyDescent="0.25">
      <c r="A1315">
        <v>1279</v>
      </c>
      <c r="B1315">
        <v>0</v>
      </c>
      <c r="C1315">
        <v>0</v>
      </c>
      <c r="D1315">
        <v>0</v>
      </c>
    </row>
    <row r="1316" spans="1:4" x14ac:dyDescent="0.25">
      <c r="A1316">
        <v>1280</v>
      </c>
      <c r="B1316">
        <v>0</v>
      </c>
      <c r="C1316">
        <v>0</v>
      </c>
      <c r="D1316">
        <v>0</v>
      </c>
    </row>
    <row r="1317" spans="1:4" x14ac:dyDescent="0.25">
      <c r="A1317">
        <v>1281</v>
      </c>
      <c r="B1317">
        <v>0</v>
      </c>
      <c r="C1317">
        <v>0</v>
      </c>
      <c r="D1317">
        <v>0</v>
      </c>
    </row>
    <row r="1318" spans="1:4" x14ac:dyDescent="0.25">
      <c r="A1318">
        <v>1282</v>
      </c>
      <c r="B1318">
        <v>0</v>
      </c>
      <c r="C1318">
        <v>0</v>
      </c>
      <c r="D1318">
        <v>0</v>
      </c>
    </row>
    <row r="1319" spans="1:4" x14ac:dyDescent="0.25">
      <c r="A1319">
        <v>1283</v>
      </c>
      <c r="B1319">
        <v>0</v>
      </c>
      <c r="C1319">
        <v>0</v>
      </c>
      <c r="D1319">
        <v>0</v>
      </c>
    </row>
    <row r="1320" spans="1:4" x14ac:dyDescent="0.25">
      <c r="A1320">
        <v>1284</v>
      </c>
      <c r="B1320">
        <v>0</v>
      </c>
      <c r="C1320">
        <v>0</v>
      </c>
      <c r="D1320">
        <v>0</v>
      </c>
    </row>
    <row r="1321" spans="1:4" x14ac:dyDescent="0.25">
      <c r="A1321">
        <v>1285</v>
      </c>
      <c r="B1321">
        <v>0</v>
      </c>
      <c r="C1321">
        <v>0</v>
      </c>
      <c r="D1321">
        <v>0</v>
      </c>
    </row>
    <row r="1322" spans="1:4" x14ac:dyDescent="0.25">
      <c r="A1322">
        <v>1286</v>
      </c>
      <c r="B1322">
        <v>0</v>
      </c>
      <c r="C1322">
        <v>0</v>
      </c>
      <c r="D1322">
        <v>0</v>
      </c>
    </row>
    <row r="1323" spans="1:4" x14ac:dyDescent="0.25">
      <c r="A1323">
        <v>1287</v>
      </c>
      <c r="B1323">
        <v>0</v>
      </c>
      <c r="C1323">
        <v>0</v>
      </c>
      <c r="D1323">
        <v>0</v>
      </c>
    </row>
    <row r="1324" spans="1:4" x14ac:dyDescent="0.25">
      <c r="A1324">
        <v>1288</v>
      </c>
      <c r="B1324">
        <v>0</v>
      </c>
      <c r="C1324">
        <v>0</v>
      </c>
      <c r="D1324">
        <v>0</v>
      </c>
    </row>
    <row r="1325" spans="1:4" x14ac:dyDescent="0.25">
      <c r="A1325">
        <v>1289</v>
      </c>
      <c r="B1325">
        <v>0</v>
      </c>
      <c r="C1325">
        <v>0</v>
      </c>
      <c r="D1325">
        <v>0</v>
      </c>
    </row>
    <row r="1326" spans="1:4" x14ac:dyDescent="0.25">
      <c r="A1326">
        <v>1290</v>
      </c>
      <c r="B1326">
        <v>0</v>
      </c>
      <c r="C1326">
        <v>0</v>
      </c>
      <c r="D1326">
        <v>0</v>
      </c>
    </row>
    <row r="1327" spans="1:4" x14ac:dyDescent="0.25">
      <c r="A1327">
        <v>1291</v>
      </c>
      <c r="B1327">
        <v>0</v>
      </c>
      <c r="C1327">
        <v>0</v>
      </c>
      <c r="D1327">
        <v>0</v>
      </c>
    </row>
    <row r="1328" spans="1:4" x14ac:dyDescent="0.25">
      <c r="A1328">
        <v>1292</v>
      </c>
      <c r="B1328">
        <v>0</v>
      </c>
      <c r="C1328">
        <v>0</v>
      </c>
      <c r="D1328">
        <v>0</v>
      </c>
    </row>
    <row r="1329" spans="1:4" x14ac:dyDescent="0.25">
      <c r="A1329">
        <v>1293</v>
      </c>
      <c r="B1329">
        <v>0</v>
      </c>
      <c r="C1329">
        <v>0</v>
      </c>
      <c r="D1329">
        <v>0</v>
      </c>
    </row>
    <row r="1330" spans="1:4" x14ac:dyDescent="0.25">
      <c r="A1330">
        <v>1294</v>
      </c>
      <c r="B1330">
        <v>0</v>
      </c>
      <c r="C1330">
        <v>0</v>
      </c>
      <c r="D1330">
        <v>0</v>
      </c>
    </row>
    <row r="1331" spans="1:4" x14ac:dyDescent="0.25">
      <c r="A1331">
        <v>1295</v>
      </c>
      <c r="B1331">
        <v>0</v>
      </c>
      <c r="C1331">
        <v>0</v>
      </c>
      <c r="D1331">
        <v>0</v>
      </c>
    </row>
    <row r="1332" spans="1:4" x14ac:dyDescent="0.25">
      <c r="A1332">
        <v>1296</v>
      </c>
      <c r="B1332">
        <v>0</v>
      </c>
      <c r="C1332">
        <v>0</v>
      </c>
      <c r="D1332">
        <v>0</v>
      </c>
    </row>
    <row r="1333" spans="1:4" x14ac:dyDescent="0.25">
      <c r="A1333">
        <v>1297</v>
      </c>
      <c r="B1333">
        <v>0</v>
      </c>
      <c r="C1333">
        <v>0</v>
      </c>
      <c r="D1333">
        <v>0</v>
      </c>
    </row>
    <row r="1334" spans="1:4" x14ac:dyDescent="0.25">
      <c r="A1334">
        <v>1298</v>
      </c>
      <c r="B1334">
        <v>0</v>
      </c>
      <c r="C1334">
        <v>0</v>
      </c>
      <c r="D1334">
        <v>0</v>
      </c>
    </row>
    <row r="1335" spans="1:4" x14ac:dyDescent="0.25">
      <c r="A1335">
        <v>1299</v>
      </c>
      <c r="B1335">
        <v>0</v>
      </c>
      <c r="C1335">
        <v>0</v>
      </c>
      <c r="D1335">
        <v>0</v>
      </c>
    </row>
    <row r="1336" spans="1:4" x14ac:dyDescent="0.25">
      <c r="A1336">
        <v>1300</v>
      </c>
      <c r="B1336">
        <v>0</v>
      </c>
      <c r="C1336">
        <v>0</v>
      </c>
      <c r="D1336">
        <v>0</v>
      </c>
    </row>
    <row r="1337" spans="1:4" x14ac:dyDescent="0.25">
      <c r="A1337">
        <v>1301</v>
      </c>
      <c r="B1337">
        <v>0</v>
      </c>
      <c r="C1337">
        <v>0</v>
      </c>
      <c r="D1337">
        <v>0</v>
      </c>
    </row>
    <row r="1338" spans="1:4" x14ac:dyDescent="0.25">
      <c r="A1338">
        <v>1302</v>
      </c>
      <c r="B1338">
        <v>0</v>
      </c>
      <c r="C1338">
        <v>0</v>
      </c>
      <c r="D1338">
        <v>0</v>
      </c>
    </row>
    <row r="1339" spans="1:4" x14ac:dyDescent="0.25">
      <c r="A1339">
        <v>1303</v>
      </c>
      <c r="B1339">
        <v>0</v>
      </c>
      <c r="C1339">
        <v>0</v>
      </c>
      <c r="D1339">
        <v>0</v>
      </c>
    </row>
    <row r="1340" spans="1:4" x14ac:dyDescent="0.25">
      <c r="A1340">
        <v>1304</v>
      </c>
      <c r="B1340">
        <v>0</v>
      </c>
      <c r="C1340">
        <v>0</v>
      </c>
      <c r="D1340">
        <v>0</v>
      </c>
    </row>
    <row r="1341" spans="1:4" x14ac:dyDescent="0.25">
      <c r="A1341">
        <v>1305</v>
      </c>
      <c r="B1341">
        <v>0</v>
      </c>
      <c r="C1341">
        <v>0</v>
      </c>
      <c r="D1341">
        <v>0</v>
      </c>
    </row>
    <row r="1342" spans="1:4" x14ac:dyDescent="0.25">
      <c r="A1342">
        <v>1306</v>
      </c>
      <c r="B1342">
        <v>0</v>
      </c>
      <c r="C1342">
        <v>0</v>
      </c>
      <c r="D1342">
        <v>0</v>
      </c>
    </row>
    <row r="1343" spans="1:4" x14ac:dyDescent="0.25">
      <c r="A1343">
        <v>1307</v>
      </c>
      <c r="B1343">
        <v>0</v>
      </c>
      <c r="C1343">
        <v>0</v>
      </c>
      <c r="D1343">
        <v>0</v>
      </c>
    </row>
    <row r="1344" spans="1:4" x14ac:dyDescent="0.25">
      <c r="A1344">
        <v>1308</v>
      </c>
      <c r="B1344">
        <v>0</v>
      </c>
      <c r="C1344">
        <v>0</v>
      </c>
      <c r="D1344">
        <v>0</v>
      </c>
    </row>
    <row r="1345" spans="1:4" x14ac:dyDescent="0.25">
      <c r="A1345">
        <v>1309</v>
      </c>
      <c r="B1345">
        <v>0</v>
      </c>
      <c r="C1345">
        <v>0</v>
      </c>
      <c r="D1345">
        <v>0</v>
      </c>
    </row>
    <row r="1346" spans="1:4" x14ac:dyDescent="0.25">
      <c r="A1346">
        <v>1310</v>
      </c>
      <c r="B1346">
        <v>0</v>
      </c>
      <c r="C1346">
        <v>0</v>
      </c>
      <c r="D1346">
        <v>0</v>
      </c>
    </row>
    <row r="1347" spans="1:4" x14ac:dyDescent="0.25">
      <c r="A1347">
        <v>1311</v>
      </c>
      <c r="B1347">
        <v>0</v>
      </c>
      <c r="C1347">
        <v>0</v>
      </c>
      <c r="D1347">
        <v>0</v>
      </c>
    </row>
    <row r="1348" spans="1:4" x14ac:dyDescent="0.25">
      <c r="A1348">
        <v>1312</v>
      </c>
      <c r="B1348">
        <v>0</v>
      </c>
      <c r="C1348">
        <v>0</v>
      </c>
      <c r="D1348">
        <v>0</v>
      </c>
    </row>
    <row r="1349" spans="1:4" x14ac:dyDescent="0.25">
      <c r="A1349">
        <v>1313</v>
      </c>
      <c r="B1349">
        <v>0</v>
      </c>
      <c r="C1349">
        <v>0</v>
      </c>
      <c r="D1349">
        <v>0</v>
      </c>
    </row>
    <row r="1350" spans="1:4" x14ac:dyDescent="0.25">
      <c r="A1350">
        <v>1314</v>
      </c>
      <c r="B1350">
        <v>0</v>
      </c>
      <c r="C1350">
        <v>0</v>
      </c>
      <c r="D1350">
        <v>0</v>
      </c>
    </row>
    <row r="1351" spans="1:4" x14ac:dyDescent="0.25">
      <c r="A1351">
        <v>1315</v>
      </c>
      <c r="B1351">
        <v>0</v>
      </c>
      <c r="C1351">
        <v>0</v>
      </c>
      <c r="D1351">
        <v>0</v>
      </c>
    </row>
    <row r="1352" spans="1:4" x14ac:dyDescent="0.25">
      <c r="A1352">
        <v>1316</v>
      </c>
      <c r="B1352">
        <v>0</v>
      </c>
      <c r="C1352">
        <v>0</v>
      </c>
      <c r="D1352">
        <v>0</v>
      </c>
    </row>
    <row r="1353" spans="1:4" x14ac:dyDescent="0.25">
      <c r="A1353">
        <v>1317</v>
      </c>
      <c r="B1353">
        <v>0</v>
      </c>
      <c r="C1353">
        <v>0</v>
      </c>
      <c r="D1353">
        <v>0</v>
      </c>
    </row>
    <row r="1354" spans="1:4" x14ac:dyDescent="0.25">
      <c r="A1354">
        <v>1318</v>
      </c>
      <c r="B1354">
        <v>0</v>
      </c>
      <c r="C1354">
        <v>0</v>
      </c>
      <c r="D1354">
        <v>0</v>
      </c>
    </row>
    <row r="1355" spans="1:4" x14ac:dyDescent="0.25">
      <c r="A1355">
        <v>1319</v>
      </c>
      <c r="B1355">
        <v>0</v>
      </c>
      <c r="C1355">
        <v>0</v>
      </c>
      <c r="D1355">
        <v>0</v>
      </c>
    </row>
    <row r="1356" spans="1:4" x14ac:dyDescent="0.25">
      <c r="A1356">
        <v>1320</v>
      </c>
      <c r="B1356">
        <v>0</v>
      </c>
      <c r="C1356">
        <v>0</v>
      </c>
      <c r="D1356">
        <v>0</v>
      </c>
    </row>
    <row r="1357" spans="1:4" x14ac:dyDescent="0.25">
      <c r="A1357">
        <v>1321</v>
      </c>
      <c r="B1357">
        <v>0</v>
      </c>
      <c r="C1357">
        <v>0</v>
      </c>
      <c r="D1357">
        <v>0</v>
      </c>
    </row>
    <row r="1358" spans="1:4" x14ac:dyDescent="0.25">
      <c r="A1358">
        <v>1322</v>
      </c>
      <c r="B1358">
        <v>0</v>
      </c>
      <c r="C1358">
        <v>0</v>
      </c>
      <c r="D1358">
        <v>0</v>
      </c>
    </row>
    <row r="1359" spans="1:4" x14ac:dyDescent="0.25">
      <c r="A1359">
        <v>1323</v>
      </c>
      <c r="B1359">
        <v>0</v>
      </c>
      <c r="C1359">
        <v>0</v>
      </c>
      <c r="D1359">
        <v>0</v>
      </c>
    </row>
    <row r="1360" spans="1:4" x14ac:dyDescent="0.25">
      <c r="A1360">
        <v>1324</v>
      </c>
      <c r="B1360">
        <v>0</v>
      </c>
      <c r="C1360">
        <v>0</v>
      </c>
      <c r="D1360">
        <v>0</v>
      </c>
    </row>
    <row r="1361" spans="1:4" x14ac:dyDescent="0.25">
      <c r="A1361">
        <v>1325</v>
      </c>
      <c r="B1361">
        <v>0</v>
      </c>
      <c r="C1361">
        <v>0</v>
      </c>
      <c r="D1361">
        <v>0</v>
      </c>
    </row>
    <row r="1362" spans="1:4" x14ac:dyDescent="0.25">
      <c r="A1362">
        <v>1326</v>
      </c>
      <c r="B1362">
        <v>0</v>
      </c>
      <c r="C1362">
        <v>0</v>
      </c>
      <c r="D1362">
        <v>0</v>
      </c>
    </row>
    <row r="1363" spans="1:4" x14ac:dyDescent="0.25">
      <c r="A1363">
        <v>1327</v>
      </c>
      <c r="B1363">
        <v>0</v>
      </c>
      <c r="C1363">
        <v>0</v>
      </c>
      <c r="D1363">
        <v>0</v>
      </c>
    </row>
    <row r="1364" spans="1:4" x14ac:dyDescent="0.25">
      <c r="A1364">
        <v>1328</v>
      </c>
      <c r="B1364">
        <v>0</v>
      </c>
      <c r="C1364">
        <v>0</v>
      </c>
      <c r="D1364">
        <v>0</v>
      </c>
    </row>
    <row r="1365" spans="1:4" x14ac:dyDescent="0.25">
      <c r="A1365">
        <v>1329</v>
      </c>
      <c r="B1365">
        <v>0</v>
      </c>
      <c r="C1365">
        <v>0</v>
      </c>
      <c r="D1365">
        <v>0</v>
      </c>
    </row>
    <row r="1366" spans="1:4" x14ac:dyDescent="0.25">
      <c r="A1366">
        <v>1330</v>
      </c>
      <c r="B1366">
        <v>0</v>
      </c>
      <c r="C1366">
        <v>0</v>
      </c>
      <c r="D1366">
        <v>0</v>
      </c>
    </row>
    <row r="1367" spans="1:4" x14ac:dyDescent="0.25">
      <c r="A1367">
        <v>1331</v>
      </c>
      <c r="B1367">
        <v>0</v>
      </c>
      <c r="C1367">
        <v>0</v>
      </c>
      <c r="D1367">
        <v>0</v>
      </c>
    </row>
    <row r="1368" spans="1:4" x14ac:dyDescent="0.25">
      <c r="A1368">
        <v>1332</v>
      </c>
      <c r="B1368">
        <v>0</v>
      </c>
      <c r="C1368">
        <v>0</v>
      </c>
      <c r="D1368">
        <v>0</v>
      </c>
    </row>
    <row r="1369" spans="1:4" x14ac:dyDescent="0.25">
      <c r="A1369">
        <v>1333</v>
      </c>
      <c r="B1369">
        <v>0</v>
      </c>
      <c r="C1369">
        <v>0</v>
      </c>
      <c r="D1369">
        <v>0</v>
      </c>
    </row>
    <row r="1370" spans="1:4" x14ac:dyDescent="0.25">
      <c r="A1370">
        <v>1334</v>
      </c>
      <c r="B1370">
        <v>0</v>
      </c>
      <c r="C1370">
        <v>0</v>
      </c>
      <c r="D1370">
        <v>0</v>
      </c>
    </row>
    <row r="1371" spans="1:4" x14ac:dyDescent="0.25">
      <c r="A1371">
        <v>1335</v>
      </c>
      <c r="B1371">
        <v>0</v>
      </c>
      <c r="C1371">
        <v>0</v>
      </c>
      <c r="D1371">
        <v>0</v>
      </c>
    </row>
    <row r="1372" spans="1:4" x14ac:dyDescent="0.25">
      <c r="A1372">
        <v>1336</v>
      </c>
      <c r="B1372">
        <v>0</v>
      </c>
      <c r="C1372">
        <v>0</v>
      </c>
      <c r="D1372">
        <v>0</v>
      </c>
    </row>
    <row r="1373" spans="1:4" x14ac:dyDescent="0.25">
      <c r="A1373">
        <v>1337</v>
      </c>
      <c r="B1373">
        <v>0</v>
      </c>
      <c r="C1373">
        <v>0</v>
      </c>
      <c r="D1373">
        <v>0</v>
      </c>
    </row>
    <row r="1374" spans="1:4" x14ac:dyDescent="0.25">
      <c r="A1374">
        <v>1338</v>
      </c>
      <c r="B1374">
        <v>0</v>
      </c>
      <c r="C1374">
        <v>0</v>
      </c>
      <c r="D1374">
        <v>0</v>
      </c>
    </row>
    <row r="1375" spans="1:4" x14ac:dyDescent="0.25">
      <c r="A1375">
        <v>1339</v>
      </c>
      <c r="B1375">
        <v>0</v>
      </c>
      <c r="C1375">
        <v>0</v>
      </c>
      <c r="D1375">
        <v>0</v>
      </c>
    </row>
    <row r="1376" spans="1:4" x14ac:dyDescent="0.25">
      <c r="A1376">
        <v>1340</v>
      </c>
      <c r="B1376">
        <v>0</v>
      </c>
      <c r="C1376">
        <v>0</v>
      </c>
      <c r="D1376">
        <v>0</v>
      </c>
    </row>
    <row r="1377" spans="1:4" x14ac:dyDescent="0.25">
      <c r="A1377">
        <v>1341</v>
      </c>
      <c r="B1377">
        <v>0</v>
      </c>
      <c r="C1377">
        <v>0</v>
      </c>
      <c r="D1377">
        <v>0</v>
      </c>
    </row>
    <row r="1378" spans="1:4" x14ac:dyDescent="0.25">
      <c r="A1378">
        <v>1342</v>
      </c>
      <c r="B1378">
        <v>0</v>
      </c>
      <c r="C1378">
        <v>0</v>
      </c>
      <c r="D1378">
        <v>0</v>
      </c>
    </row>
    <row r="1379" spans="1:4" x14ac:dyDescent="0.25">
      <c r="A1379">
        <v>1343</v>
      </c>
      <c r="B1379">
        <v>0</v>
      </c>
      <c r="C1379">
        <v>0</v>
      </c>
      <c r="D1379">
        <v>0</v>
      </c>
    </row>
    <row r="1380" spans="1:4" x14ac:dyDescent="0.25">
      <c r="A1380">
        <v>1344</v>
      </c>
      <c r="B1380">
        <v>0</v>
      </c>
      <c r="C1380">
        <v>0</v>
      </c>
      <c r="D1380">
        <v>0</v>
      </c>
    </row>
    <row r="1381" spans="1:4" x14ac:dyDescent="0.25">
      <c r="A1381">
        <v>1345</v>
      </c>
      <c r="B1381">
        <v>0</v>
      </c>
      <c r="C1381">
        <v>0</v>
      </c>
      <c r="D1381">
        <v>0</v>
      </c>
    </row>
    <row r="1382" spans="1:4" x14ac:dyDescent="0.25">
      <c r="A1382">
        <v>1346</v>
      </c>
      <c r="B1382">
        <v>0</v>
      </c>
      <c r="C1382">
        <v>0</v>
      </c>
      <c r="D1382">
        <v>0</v>
      </c>
    </row>
    <row r="1383" spans="1:4" x14ac:dyDescent="0.25">
      <c r="A1383">
        <v>1347</v>
      </c>
      <c r="B1383">
        <v>0</v>
      </c>
      <c r="C1383">
        <v>0</v>
      </c>
      <c r="D1383">
        <v>0</v>
      </c>
    </row>
    <row r="1384" spans="1:4" x14ac:dyDescent="0.25">
      <c r="A1384">
        <v>1348</v>
      </c>
      <c r="B1384">
        <v>0</v>
      </c>
      <c r="C1384">
        <v>0</v>
      </c>
      <c r="D1384">
        <v>0</v>
      </c>
    </row>
    <row r="1385" spans="1:4" x14ac:dyDescent="0.25">
      <c r="A1385">
        <v>1349</v>
      </c>
      <c r="B1385">
        <v>0</v>
      </c>
      <c r="C1385">
        <v>0</v>
      </c>
      <c r="D1385">
        <v>0</v>
      </c>
    </row>
    <row r="1386" spans="1:4" x14ac:dyDescent="0.25">
      <c r="A1386">
        <v>1350</v>
      </c>
      <c r="B1386">
        <v>0</v>
      </c>
      <c r="C1386">
        <v>0</v>
      </c>
      <c r="D1386">
        <v>0</v>
      </c>
    </row>
    <row r="1387" spans="1:4" x14ac:dyDescent="0.25">
      <c r="A1387">
        <v>1351</v>
      </c>
      <c r="B1387">
        <v>0</v>
      </c>
      <c r="C1387">
        <v>0</v>
      </c>
      <c r="D1387">
        <v>0</v>
      </c>
    </row>
    <row r="1388" spans="1:4" x14ac:dyDescent="0.25">
      <c r="A1388">
        <v>1352</v>
      </c>
      <c r="B1388">
        <v>0</v>
      </c>
      <c r="C1388">
        <v>0</v>
      </c>
      <c r="D1388">
        <v>0</v>
      </c>
    </row>
    <row r="1389" spans="1:4" x14ac:dyDescent="0.25">
      <c r="A1389">
        <v>1353</v>
      </c>
      <c r="B1389">
        <v>0</v>
      </c>
      <c r="C1389">
        <v>0</v>
      </c>
      <c r="D1389">
        <v>0</v>
      </c>
    </row>
    <row r="1390" spans="1:4" x14ac:dyDescent="0.25">
      <c r="A1390">
        <v>1354</v>
      </c>
      <c r="B1390">
        <v>0</v>
      </c>
      <c r="C1390">
        <v>0</v>
      </c>
      <c r="D1390">
        <v>0</v>
      </c>
    </row>
    <row r="1391" spans="1:4" x14ac:dyDescent="0.25">
      <c r="A1391">
        <v>1355</v>
      </c>
      <c r="B1391">
        <v>0</v>
      </c>
      <c r="C1391">
        <v>0</v>
      </c>
      <c r="D1391">
        <v>0</v>
      </c>
    </row>
    <row r="1392" spans="1:4" x14ac:dyDescent="0.25">
      <c r="A1392">
        <v>1356</v>
      </c>
      <c r="B1392">
        <v>0</v>
      </c>
      <c r="C1392">
        <v>0</v>
      </c>
      <c r="D1392">
        <v>0</v>
      </c>
    </row>
    <row r="1393" spans="1:4" x14ac:dyDescent="0.25">
      <c r="A1393">
        <v>1357</v>
      </c>
      <c r="B1393">
        <v>0</v>
      </c>
      <c r="C1393">
        <v>0</v>
      </c>
      <c r="D1393">
        <v>0</v>
      </c>
    </row>
    <row r="1394" spans="1:4" x14ac:dyDescent="0.25">
      <c r="A1394">
        <v>1358</v>
      </c>
      <c r="B1394">
        <v>0</v>
      </c>
      <c r="C1394">
        <v>0</v>
      </c>
      <c r="D1394">
        <v>0</v>
      </c>
    </row>
    <row r="1395" spans="1:4" x14ac:dyDescent="0.25">
      <c r="A1395">
        <v>1359</v>
      </c>
      <c r="B1395">
        <v>0</v>
      </c>
      <c r="C1395">
        <v>0</v>
      </c>
      <c r="D1395">
        <v>0</v>
      </c>
    </row>
    <row r="1396" spans="1:4" x14ac:dyDescent="0.25">
      <c r="A1396">
        <v>1360</v>
      </c>
      <c r="B1396">
        <v>0</v>
      </c>
      <c r="C1396">
        <v>0</v>
      </c>
      <c r="D1396">
        <v>0</v>
      </c>
    </row>
    <row r="1397" spans="1:4" x14ac:dyDescent="0.25">
      <c r="A1397">
        <v>1361</v>
      </c>
      <c r="B1397">
        <v>0</v>
      </c>
      <c r="C1397">
        <v>0</v>
      </c>
      <c r="D1397">
        <v>0</v>
      </c>
    </row>
    <row r="1398" spans="1:4" x14ac:dyDescent="0.25">
      <c r="A1398">
        <v>1362</v>
      </c>
      <c r="B1398">
        <v>0</v>
      </c>
      <c r="C1398">
        <v>0</v>
      </c>
      <c r="D1398">
        <v>0</v>
      </c>
    </row>
    <row r="1399" spans="1:4" x14ac:dyDescent="0.25">
      <c r="A1399">
        <v>1363</v>
      </c>
      <c r="B1399">
        <v>0</v>
      </c>
      <c r="C1399">
        <v>0</v>
      </c>
      <c r="D1399">
        <v>0</v>
      </c>
    </row>
    <row r="1400" spans="1:4" x14ac:dyDescent="0.25">
      <c r="A1400">
        <v>1364</v>
      </c>
      <c r="B1400">
        <v>0</v>
      </c>
      <c r="C1400">
        <v>0</v>
      </c>
      <c r="D1400">
        <v>0</v>
      </c>
    </row>
    <row r="1401" spans="1:4" x14ac:dyDescent="0.25">
      <c r="A1401">
        <v>1365</v>
      </c>
      <c r="B1401">
        <v>0</v>
      </c>
      <c r="C1401">
        <v>0</v>
      </c>
      <c r="D1401">
        <v>0</v>
      </c>
    </row>
    <row r="1402" spans="1:4" x14ac:dyDescent="0.25">
      <c r="A1402">
        <v>1366</v>
      </c>
      <c r="B1402">
        <v>0</v>
      </c>
      <c r="C1402">
        <v>0</v>
      </c>
      <c r="D1402">
        <v>0</v>
      </c>
    </row>
    <row r="1403" spans="1:4" x14ac:dyDescent="0.25">
      <c r="A1403">
        <v>1367</v>
      </c>
      <c r="B1403">
        <v>0</v>
      </c>
      <c r="C1403">
        <v>0</v>
      </c>
      <c r="D1403">
        <v>0</v>
      </c>
    </row>
    <row r="1404" spans="1:4" x14ac:dyDescent="0.25">
      <c r="A1404">
        <v>1368</v>
      </c>
      <c r="B1404">
        <v>0</v>
      </c>
      <c r="C1404">
        <v>0</v>
      </c>
      <c r="D1404">
        <v>0</v>
      </c>
    </row>
    <row r="1405" spans="1:4" x14ac:dyDescent="0.25">
      <c r="A1405">
        <v>1369</v>
      </c>
      <c r="B1405">
        <v>0</v>
      </c>
      <c r="C1405">
        <v>0</v>
      </c>
      <c r="D1405">
        <v>0</v>
      </c>
    </row>
    <row r="1406" spans="1:4" x14ac:dyDescent="0.25">
      <c r="A1406">
        <v>1370</v>
      </c>
      <c r="B1406">
        <v>0</v>
      </c>
      <c r="C1406">
        <v>0</v>
      </c>
      <c r="D1406">
        <v>0</v>
      </c>
    </row>
    <row r="1407" spans="1:4" x14ac:dyDescent="0.25">
      <c r="A1407">
        <v>1371</v>
      </c>
      <c r="B1407">
        <v>0</v>
      </c>
      <c r="C1407">
        <v>0</v>
      </c>
      <c r="D1407">
        <v>0</v>
      </c>
    </row>
    <row r="1408" spans="1:4" x14ac:dyDescent="0.25">
      <c r="A1408">
        <v>1372</v>
      </c>
      <c r="B1408">
        <v>0</v>
      </c>
      <c r="C1408">
        <v>0</v>
      </c>
      <c r="D1408">
        <v>0</v>
      </c>
    </row>
    <row r="1409" spans="1:4" x14ac:dyDescent="0.25">
      <c r="A1409">
        <v>1373</v>
      </c>
      <c r="B1409">
        <v>0</v>
      </c>
      <c r="C1409">
        <v>0</v>
      </c>
      <c r="D1409">
        <v>0</v>
      </c>
    </row>
    <row r="1410" spans="1:4" x14ac:dyDescent="0.25">
      <c r="A1410">
        <v>1374</v>
      </c>
      <c r="B1410">
        <v>0</v>
      </c>
      <c r="C1410">
        <v>0</v>
      </c>
      <c r="D1410">
        <v>0</v>
      </c>
    </row>
    <row r="1411" spans="1:4" x14ac:dyDescent="0.25">
      <c r="A1411">
        <v>1375</v>
      </c>
      <c r="B1411">
        <v>0</v>
      </c>
      <c r="C1411">
        <v>0</v>
      </c>
      <c r="D1411">
        <v>0</v>
      </c>
    </row>
    <row r="1412" spans="1:4" x14ac:dyDescent="0.25">
      <c r="A1412">
        <v>1376</v>
      </c>
      <c r="B1412">
        <v>0</v>
      </c>
      <c r="C1412">
        <v>0</v>
      </c>
      <c r="D1412">
        <v>0</v>
      </c>
    </row>
    <row r="1413" spans="1:4" x14ac:dyDescent="0.25">
      <c r="A1413">
        <v>1377</v>
      </c>
      <c r="B1413">
        <v>0</v>
      </c>
      <c r="C1413">
        <v>0</v>
      </c>
      <c r="D1413">
        <v>0</v>
      </c>
    </row>
    <row r="1414" spans="1:4" x14ac:dyDescent="0.25">
      <c r="A1414">
        <v>1378</v>
      </c>
      <c r="B1414">
        <v>0</v>
      </c>
      <c r="C1414">
        <v>0</v>
      </c>
      <c r="D1414">
        <v>0</v>
      </c>
    </row>
    <row r="1415" spans="1:4" x14ac:dyDescent="0.25">
      <c r="A1415">
        <v>1379</v>
      </c>
      <c r="B1415">
        <v>0</v>
      </c>
      <c r="C1415">
        <v>0</v>
      </c>
      <c r="D1415">
        <v>0</v>
      </c>
    </row>
    <row r="1416" spans="1:4" x14ac:dyDescent="0.25">
      <c r="A1416">
        <v>1380</v>
      </c>
      <c r="B1416">
        <v>0</v>
      </c>
      <c r="C1416">
        <v>0</v>
      </c>
      <c r="D1416">
        <v>0</v>
      </c>
    </row>
    <row r="1417" spans="1:4" x14ac:dyDescent="0.25">
      <c r="A1417">
        <v>1381</v>
      </c>
      <c r="B1417">
        <v>0</v>
      </c>
      <c r="C1417">
        <v>0</v>
      </c>
      <c r="D1417">
        <v>0</v>
      </c>
    </row>
    <row r="1418" spans="1:4" x14ac:dyDescent="0.25">
      <c r="A1418">
        <v>1382</v>
      </c>
      <c r="B1418">
        <v>0</v>
      </c>
      <c r="C1418">
        <v>0</v>
      </c>
      <c r="D1418">
        <v>0</v>
      </c>
    </row>
    <row r="1419" spans="1:4" x14ac:dyDescent="0.25">
      <c r="A1419">
        <v>1383</v>
      </c>
      <c r="B1419">
        <v>0</v>
      </c>
      <c r="C1419">
        <v>0</v>
      </c>
      <c r="D1419">
        <v>0</v>
      </c>
    </row>
    <row r="1420" spans="1:4" x14ac:dyDescent="0.25">
      <c r="A1420">
        <v>1384</v>
      </c>
      <c r="B1420">
        <v>0</v>
      </c>
      <c r="C1420">
        <v>0</v>
      </c>
      <c r="D1420">
        <v>0</v>
      </c>
    </row>
    <row r="1421" spans="1:4" x14ac:dyDescent="0.25">
      <c r="A1421">
        <v>1385</v>
      </c>
      <c r="B1421">
        <v>0</v>
      </c>
      <c r="C1421">
        <v>0</v>
      </c>
      <c r="D1421">
        <v>0</v>
      </c>
    </row>
    <row r="1422" spans="1:4" x14ac:dyDescent="0.25">
      <c r="A1422">
        <v>1386</v>
      </c>
      <c r="B1422">
        <v>0</v>
      </c>
      <c r="C1422">
        <v>0</v>
      </c>
      <c r="D1422">
        <v>0</v>
      </c>
    </row>
    <row r="1423" spans="1:4" x14ac:dyDescent="0.25">
      <c r="A1423">
        <v>1387</v>
      </c>
      <c r="B1423">
        <v>0</v>
      </c>
      <c r="C1423">
        <v>0</v>
      </c>
      <c r="D1423">
        <v>0</v>
      </c>
    </row>
    <row r="1424" spans="1:4" x14ac:dyDescent="0.25">
      <c r="A1424">
        <v>1388</v>
      </c>
      <c r="B1424">
        <v>0</v>
      </c>
      <c r="C1424">
        <v>0</v>
      </c>
      <c r="D1424">
        <v>0</v>
      </c>
    </row>
    <row r="1425" spans="1:4" x14ac:dyDescent="0.25">
      <c r="A1425">
        <v>1389</v>
      </c>
      <c r="B1425">
        <v>0</v>
      </c>
      <c r="C1425">
        <v>0</v>
      </c>
      <c r="D1425">
        <v>0</v>
      </c>
    </row>
    <row r="1426" spans="1:4" x14ac:dyDescent="0.25">
      <c r="A1426">
        <v>1390</v>
      </c>
      <c r="B1426">
        <v>0</v>
      </c>
      <c r="C1426">
        <v>0</v>
      </c>
      <c r="D1426">
        <v>0</v>
      </c>
    </row>
    <row r="1427" spans="1:4" x14ac:dyDescent="0.25">
      <c r="A1427">
        <v>1391</v>
      </c>
      <c r="B1427">
        <v>0</v>
      </c>
      <c r="C1427">
        <v>0</v>
      </c>
      <c r="D1427">
        <v>0</v>
      </c>
    </row>
    <row r="1428" spans="1:4" x14ac:dyDescent="0.25">
      <c r="A1428">
        <v>1392</v>
      </c>
      <c r="B1428">
        <v>0</v>
      </c>
      <c r="C1428">
        <v>0</v>
      </c>
      <c r="D1428">
        <v>0</v>
      </c>
    </row>
    <row r="1429" spans="1:4" x14ac:dyDescent="0.25">
      <c r="A1429">
        <v>1393</v>
      </c>
      <c r="B1429">
        <v>0</v>
      </c>
      <c r="C1429">
        <v>0</v>
      </c>
      <c r="D1429">
        <v>0</v>
      </c>
    </row>
    <row r="1430" spans="1:4" x14ac:dyDescent="0.25">
      <c r="A1430">
        <v>1394</v>
      </c>
      <c r="B1430">
        <v>0</v>
      </c>
      <c r="C1430">
        <v>0</v>
      </c>
      <c r="D1430">
        <v>0</v>
      </c>
    </row>
    <row r="1431" spans="1:4" x14ac:dyDescent="0.25">
      <c r="A1431">
        <v>1395</v>
      </c>
      <c r="B1431">
        <v>0</v>
      </c>
      <c r="C1431">
        <v>0</v>
      </c>
      <c r="D1431">
        <v>0</v>
      </c>
    </row>
    <row r="1432" spans="1:4" x14ac:dyDescent="0.25">
      <c r="A1432">
        <v>1396</v>
      </c>
      <c r="B1432">
        <v>0</v>
      </c>
      <c r="C1432">
        <v>0</v>
      </c>
      <c r="D1432">
        <v>0</v>
      </c>
    </row>
    <row r="1433" spans="1:4" x14ac:dyDescent="0.25">
      <c r="A1433">
        <v>1397</v>
      </c>
      <c r="B1433">
        <v>0</v>
      </c>
      <c r="C1433">
        <v>0</v>
      </c>
      <c r="D1433">
        <v>0</v>
      </c>
    </row>
    <row r="1434" spans="1:4" x14ac:dyDescent="0.25">
      <c r="A1434">
        <v>1398</v>
      </c>
      <c r="B1434">
        <v>0</v>
      </c>
      <c r="C1434">
        <v>0</v>
      </c>
      <c r="D1434">
        <v>0</v>
      </c>
    </row>
    <row r="1435" spans="1:4" x14ac:dyDescent="0.25">
      <c r="A1435">
        <v>1399</v>
      </c>
      <c r="B1435">
        <v>0</v>
      </c>
      <c r="C1435">
        <v>0</v>
      </c>
      <c r="D1435">
        <v>0</v>
      </c>
    </row>
    <row r="1436" spans="1:4" x14ac:dyDescent="0.25">
      <c r="A1436">
        <v>1400</v>
      </c>
      <c r="B1436">
        <v>0</v>
      </c>
      <c r="C1436">
        <v>0</v>
      </c>
      <c r="D1436">
        <v>0</v>
      </c>
    </row>
    <row r="1437" spans="1:4" x14ac:dyDescent="0.25">
      <c r="A1437">
        <v>1401</v>
      </c>
      <c r="B1437">
        <v>0</v>
      </c>
      <c r="C1437">
        <v>0</v>
      </c>
      <c r="D1437">
        <v>0</v>
      </c>
    </row>
    <row r="1438" spans="1:4" x14ac:dyDescent="0.25">
      <c r="A1438">
        <v>1402</v>
      </c>
      <c r="B1438">
        <v>0</v>
      </c>
      <c r="C1438">
        <v>0</v>
      </c>
      <c r="D1438">
        <v>0</v>
      </c>
    </row>
    <row r="1439" spans="1:4" x14ac:dyDescent="0.25">
      <c r="A1439">
        <v>1403</v>
      </c>
      <c r="B1439">
        <v>0</v>
      </c>
      <c r="C1439">
        <v>0</v>
      </c>
      <c r="D1439">
        <v>0</v>
      </c>
    </row>
    <row r="1440" spans="1:4" x14ac:dyDescent="0.25">
      <c r="A1440">
        <v>1404</v>
      </c>
      <c r="B1440">
        <v>0</v>
      </c>
      <c r="C1440">
        <v>0</v>
      </c>
      <c r="D1440">
        <v>0</v>
      </c>
    </row>
    <row r="1441" spans="1:4" x14ac:dyDescent="0.25">
      <c r="A1441">
        <v>1405</v>
      </c>
      <c r="B1441">
        <v>0</v>
      </c>
      <c r="C1441">
        <v>0</v>
      </c>
      <c r="D1441">
        <v>0</v>
      </c>
    </row>
    <row r="1442" spans="1:4" x14ac:dyDescent="0.25">
      <c r="A1442">
        <v>1406</v>
      </c>
      <c r="B1442">
        <v>0</v>
      </c>
      <c r="C1442">
        <v>0</v>
      </c>
      <c r="D1442">
        <v>0</v>
      </c>
    </row>
    <row r="1443" spans="1:4" x14ac:dyDescent="0.25">
      <c r="A1443">
        <v>1407</v>
      </c>
      <c r="B1443">
        <v>0</v>
      </c>
      <c r="C1443">
        <v>0</v>
      </c>
      <c r="D1443">
        <v>0</v>
      </c>
    </row>
    <row r="1444" spans="1:4" x14ac:dyDescent="0.25">
      <c r="A1444">
        <v>1408</v>
      </c>
      <c r="B1444">
        <v>0</v>
      </c>
      <c r="C1444">
        <v>0</v>
      </c>
      <c r="D1444">
        <v>0</v>
      </c>
    </row>
    <row r="1445" spans="1:4" x14ac:dyDescent="0.25">
      <c r="A1445">
        <v>1409</v>
      </c>
      <c r="B1445">
        <v>0</v>
      </c>
      <c r="C1445">
        <v>0</v>
      </c>
      <c r="D1445">
        <v>0</v>
      </c>
    </row>
    <row r="1446" spans="1:4" x14ac:dyDescent="0.25">
      <c r="A1446">
        <v>1410</v>
      </c>
      <c r="B1446">
        <v>0</v>
      </c>
      <c r="C1446">
        <v>0</v>
      </c>
      <c r="D1446">
        <v>0</v>
      </c>
    </row>
    <row r="1447" spans="1:4" x14ac:dyDescent="0.25">
      <c r="A1447">
        <v>1411</v>
      </c>
      <c r="B1447">
        <v>0</v>
      </c>
      <c r="C1447">
        <v>0</v>
      </c>
      <c r="D1447">
        <v>0</v>
      </c>
    </row>
    <row r="1448" spans="1:4" x14ac:dyDescent="0.25">
      <c r="A1448">
        <v>1412</v>
      </c>
      <c r="B1448">
        <v>0</v>
      </c>
      <c r="C1448">
        <v>0</v>
      </c>
      <c r="D1448">
        <v>0</v>
      </c>
    </row>
    <row r="1449" spans="1:4" x14ac:dyDescent="0.25">
      <c r="A1449">
        <v>1413</v>
      </c>
      <c r="B1449">
        <v>0</v>
      </c>
      <c r="C1449">
        <v>0</v>
      </c>
      <c r="D1449">
        <v>0</v>
      </c>
    </row>
    <row r="1450" spans="1:4" x14ac:dyDescent="0.25">
      <c r="A1450">
        <v>1414</v>
      </c>
      <c r="B1450">
        <v>0</v>
      </c>
      <c r="C1450">
        <v>0</v>
      </c>
      <c r="D1450">
        <v>0</v>
      </c>
    </row>
    <row r="1451" spans="1:4" x14ac:dyDescent="0.25">
      <c r="A1451">
        <v>1415</v>
      </c>
      <c r="B1451">
        <v>0</v>
      </c>
      <c r="C1451">
        <v>0</v>
      </c>
      <c r="D1451">
        <v>0</v>
      </c>
    </row>
    <row r="1452" spans="1:4" x14ac:dyDescent="0.25">
      <c r="A1452">
        <v>1416</v>
      </c>
      <c r="B1452">
        <v>0</v>
      </c>
      <c r="C1452">
        <v>0</v>
      </c>
      <c r="D1452">
        <v>0</v>
      </c>
    </row>
    <row r="1453" spans="1:4" x14ac:dyDescent="0.25">
      <c r="A1453">
        <v>1417</v>
      </c>
      <c r="B1453">
        <v>0</v>
      </c>
      <c r="C1453">
        <v>0</v>
      </c>
      <c r="D1453">
        <v>0</v>
      </c>
    </row>
    <row r="1454" spans="1:4" x14ac:dyDescent="0.25">
      <c r="A1454">
        <v>1418</v>
      </c>
      <c r="B1454">
        <v>0</v>
      </c>
      <c r="C1454">
        <v>0</v>
      </c>
      <c r="D1454">
        <v>0</v>
      </c>
    </row>
    <row r="1455" spans="1:4" x14ac:dyDescent="0.25">
      <c r="A1455">
        <v>1419</v>
      </c>
      <c r="B1455">
        <v>0</v>
      </c>
      <c r="C1455">
        <v>0</v>
      </c>
      <c r="D1455">
        <v>0</v>
      </c>
    </row>
    <row r="1456" spans="1:4" x14ac:dyDescent="0.25">
      <c r="A1456">
        <v>1420</v>
      </c>
      <c r="B1456">
        <v>0</v>
      </c>
      <c r="C1456">
        <v>0</v>
      </c>
      <c r="D1456">
        <v>0</v>
      </c>
    </row>
    <row r="1457" spans="1:4" x14ac:dyDescent="0.25">
      <c r="A1457">
        <v>1421</v>
      </c>
      <c r="B1457">
        <v>0</v>
      </c>
      <c r="C1457">
        <v>0</v>
      </c>
      <c r="D1457">
        <v>0</v>
      </c>
    </row>
    <row r="1458" spans="1:4" x14ac:dyDescent="0.25">
      <c r="A1458">
        <v>1422</v>
      </c>
      <c r="B1458">
        <v>0</v>
      </c>
      <c r="C1458">
        <v>0</v>
      </c>
      <c r="D1458">
        <v>0</v>
      </c>
    </row>
    <row r="1459" spans="1:4" x14ac:dyDescent="0.25">
      <c r="A1459">
        <v>1423</v>
      </c>
      <c r="B1459">
        <v>0</v>
      </c>
      <c r="C1459">
        <v>0</v>
      </c>
      <c r="D1459">
        <v>0</v>
      </c>
    </row>
    <row r="1460" spans="1:4" x14ac:dyDescent="0.25">
      <c r="A1460">
        <v>1424</v>
      </c>
      <c r="B1460">
        <v>0</v>
      </c>
      <c r="C1460">
        <v>0</v>
      </c>
      <c r="D1460">
        <v>0</v>
      </c>
    </row>
    <row r="1461" spans="1:4" x14ac:dyDescent="0.25">
      <c r="A1461">
        <v>1425</v>
      </c>
      <c r="B1461">
        <v>0</v>
      </c>
      <c r="C1461">
        <v>0</v>
      </c>
      <c r="D1461">
        <v>0</v>
      </c>
    </row>
    <row r="1462" spans="1:4" x14ac:dyDescent="0.25">
      <c r="A1462">
        <v>1426</v>
      </c>
      <c r="B1462">
        <v>0</v>
      </c>
      <c r="C1462">
        <v>0</v>
      </c>
      <c r="D1462">
        <v>0</v>
      </c>
    </row>
    <row r="1463" spans="1:4" x14ac:dyDescent="0.25">
      <c r="A1463">
        <v>1427</v>
      </c>
      <c r="B1463">
        <v>0</v>
      </c>
      <c r="C1463">
        <v>0</v>
      </c>
      <c r="D1463">
        <v>0</v>
      </c>
    </row>
    <row r="1464" spans="1:4" x14ac:dyDescent="0.25">
      <c r="A1464">
        <v>1428</v>
      </c>
      <c r="B1464">
        <v>0</v>
      </c>
      <c r="C1464">
        <v>0</v>
      </c>
      <c r="D1464">
        <v>0</v>
      </c>
    </row>
    <row r="1465" spans="1:4" x14ac:dyDescent="0.25">
      <c r="A1465">
        <v>1429</v>
      </c>
      <c r="B1465">
        <v>0</v>
      </c>
      <c r="C1465">
        <v>0</v>
      </c>
      <c r="D1465">
        <v>0</v>
      </c>
    </row>
    <row r="1466" spans="1:4" x14ac:dyDescent="0.25">
      <c r="A1466">
        <v>1430</v>
      </c>
      <c r="B1466">
        <v>0</v>
      </c>
      <c r="C1466">
        <v>0</v>
      </c>
      <c r="D1466">
        <v>0</v>
      </c>
    </row>
    <row r="1467" spans="1:4" x14ac:dyDescent="0.25">
      <c r="A1467">
        <v>1431</v>
      </c>
      <c r="B1467">
        <v>0</v>
      </c>
      <c r="C1467">
        <v>0</v>
      </c>
      <c r="D1467">
        <v>0</v>
      </c>
    </row>
    <row r="1468" spans="1:4" x14ac:dyDescent="0.25">
      <c r="A1468">
        <v>1432</v>
      </c>
      <c r="B1468">
        <v>0</v>
      </c>
      <c r="C1468">
        <v>0</v>
      </c>
      <c r="D1468">
        <v>0</v>
      </c>
    </row>
    <row r="1469" spans="1:4" x14ac:dyDescent="0.25">
      <c r="A1469">
        <v>1433</v>
      </c>
      <c r="B1469">
        <v>0</v>
      </c>
      <c r="C1469">
        <v>0</v>
      </c>
      <c r="D1469">
        <v>0</v>
      </c>
    </row>
    <row r="1470" spans="1:4" x14ac:dyDescent="0.25">
      <c r="A1470">
        <v>1434</v>
      </c>
      <c r="B1470">
        <v>0</v>
      </c>
      <c r="C1470">
        <v>0</v>
      </c>
      <c r="D1470">
        <v>0</v>
      </c>
    </row>
    <row r="1471" spans="1:4" x14ac:dyDescent="0.25">
      <c r="A1471">
        <v>1435</v>
      </c>
      <c r="B1471">
        <v>0</v>
      </c>
      <c r="C1471">
        <v>0</v>
      </c>
      <c r="D1471">
        <v>0</v>
      </c>
    </row>
    <row r="1472" spans="1:4" x14ac:dyDescent="0.25">
      <c r="A1472">
        <v>1436</v>
      </c>
      <c r="B1472">
        <v>0</v>
      </c>
      <c r="C1472">
        <v>0</v>
      </c>
      <c r="D1472">
        <v>0</v>
      </c>
    </row>
    <row r="1473" spans="1:4" x14ac:dyDescent="0.25">
      <c r="A1473">
        <v>1437</v>
      </c>
      <c r="B1473">
        <v>0</v>
      </c>
      <c r="C1473">
        <v>0</v>
      </c>
      <c r="D1473">
        <v>0</v>
      </c>
    </row>
    <row r="1474" spans="1:4" x14ac:dyDescent="0.25">
      <c r="A1474">
        <v>1438</v>
      </c>
      <c r="B1474">
        <v>0</v>
      </c>
      <c r="C1474">
        <v>0</v>
      </c>
      <c r="D1474">
        <v>0</v>
      </c>
    </row>
    <row r="1475" spans="1:4" x14ac:dyDescent="0.25">
      <c r="A1475">
        <v>1439</v>
      </c>
      <c r="B1475">
        <v>0</v>
      </c>
      <c r="C1475">
        <v>0</v>
      </c>
      <c r="D1475">
        <v>0</v>
      </c>
    </row>
    <row r="1476" spans="1:4" x14ac:dyDescent="0.25">
      <c r="A1476">
        <v>1440</v>
      </c>
      <c r="B1476">
        <v>0</v>
      </c>
      <c r="C1476">
        <v>0</v>
      </c>
      <c r="D1476">
        <v>0</v>
      </c>
    </row>
    <row r="1477" spans="1:4" x14ac:dyDescent="0.25">
      <c r="A1477">
        <v>1441</v>
      </c>
      <c r="B1477">
        <v>0</v>
      </c>
      <c r="C1477">
        <v>0</v>
      </c>
      <c r="D1477">
        <v>0</v>
      </c>
    </row>
    <row r="1478" spans="1:4" x14ac:dyDescent="0.25">
      <c r="A1478">
        <v>1442</v>
      </c>
      <c r="B1478">
        <v>0</v>
      </c>
      <c r="C1478">
        <v>0</v>
      </c>
      <c r="D1478">
        <v>0</v>
      </c>
    </row>
    <row r="1479" spans="1:4" x14ac:dyDescent="0.25">
      <c r="A1479">
        <v>1443</v>
      </c>
      <c r="B1479">
        <v>0</v>
      </c>
      <c r="C1479">
        <v>0</v>
      </c>
      <c r="D1479">
        <v>0</v>
      </c>
    </row>
    <row r="1480" spans="1:4" x14ac:dyDescent="0.25">
      <c r="A1480">
        <v>1444</v>
      </c>
      <c r="B1480">
        <v>0</v>
      </c>
      <c r="C1480">
        <v>0</v>
      </c>
      <c r="D1480">
        <v>0</v>
      </c>
    </row>
    <row r="1481" spans="1:4" x14ac:dyDescent="0.25">
      <c r="A1481">
        <v>1445</v>
      </c>
      <c r="B1481">
        <v>0</v>
      </c>
      <c r="C1481">
        <v>0</v>
      </c>
      <c r="D1481">
        <v>0</v>
      </c>
    </row>
    <row r="1482" spans="1:4" x14ac:dyDescent="0.25">
      <c r="A1482">
        <v>1446</v>
      </c>
      <c r="B1482">
        <v>0</v>
      </c>
      <c r="C1482">
        <v>0</v>
      </c>
      <c r="D1482">
        <v>0</v>
      </c>
    </row>
    <row r="1483" spans="1:4" x14ac:dyDescent="0.25">
      <c r="A1483">
        <v>1447</v>
      </c>
      <c r="B1483">
        <v>0</v>
      </c>
      <c r="C1483">
        <v>0</v>
      </c>
      <c r="D1483">
        <v>0</v>
      </c>
    </row>
    <row r="1484" spans="1:4" x14ac:dyDescent="0.25">
      <c r="A1484">
        <v>1448</v>
      </c>
      <c r="B1484">
        <v>0</v>
      </c>
      <c r="C1484">
        <v>0</v>
      </c>
      <c r="D1484">
        <v>0</v>
      </c>
    </row>
    <row r="1485" spans="1:4" x14ac:dyDescent="0.25">
      <c r="A1485">
        <v>1449</v>
      </c>
      <c r="B1485">
        <v>0</v>
      </c>
      <c r="C1485">
        <v>0</v>
      </c>
      <c r="D1485">
        <v>0</v>
      </c>
    </row>
    <row r="1486" spans="1:4" x14ac:dyDescent="0.25">
      <c r="A1486">
        <v>1450</v>
      </c>
      <c r="B1486">
        <v>0</v>
      </c>
      <c r="C1486">
        <v>0</v>
      </c>
      <c r="D1486">
        <v>0</v>
      </c>
    </row>
    <row r="1487" spans="1:4" x14ac:dyDescent="0.25">
      <c r="A1487">
        <v>1451</v>
      </c>
      <c r="B1487">
        <v>0</v>
      </c>
      <c r="C1487">
        <v>0</v>
      </c>
      <c r="D1487">
        <v>0</v>
      </c>
    </row>
    <row r="1488" spans="1:4" x14ac:dyDescent="0.25">
      <c r="A1488">
        <v>1452</v>
      </c>
      <c r="B1488">
        <v>0</v>
      </c>
      <c r="C1488">
        <v>0</v>
      </c>
      <c r="D1488">
        <v>0</v>
      </c>
    </row>
    <row r="1489" spans="1:4" x14ac:dyDescent="0.25">
      <c r="A1489">
        <v>1453</v>
      </c>
      <c r="B1489">
        <v>0</v>
      </c>
      <c r="C1489">
        <v>0</v>
      </c>
      <c r="D1489">
        <v>0</v>
      </c>
    </row>
    <row r="1490" spans="1:4" x14ac:dyDescent="0.25">
      <c r="A1490">
        <v>1454</v>
      </c>
      <c r="B1490">
        <v>0</v>
      </c>
      <c r="C1490">
        <v>0</v>
      </c>
      <c r="D1490">
        <v>0</v>
      </c>
    </row>
    <row r="1491" spans="1:4" x14ac:dyDescent="0.25">
      <c r="A1491">
        <v>1455</v>
      </c>
      <c r="B1491">
        <v>0</v>
      </c>
      <c r="C1491">
        <v>0</v>
      </c>
      <c r="D1491">
        <v>0</v>
      </c>
    </row>
    <row r="1492" spans="1:4" x14ac:dyDescent="0.25">
      <c r="A1492">
        <v>1456</v>
      </c>
      <c r="B1492">
        <v>0</v>
      </c>
      <c r="C1492">
        <v>0</v>
      </c>
      <c r="D1492">
        <v>0</v>
      </c>
    </row>
    <row r="1493" spans="1:4" x14ac:dyDescent="0.25">
      <c r="A1493">
        <v>1457</v>
      </c>
      <c r="B1493">
        <v>0</v>
      </c>
      <c r="C1493">
        <v>0</v>
      </c>
      <c r="D1493">
        <v>0</v>
      </c>
    </row>
    <row r="1494" spans="1:4" x14ac:dyDescent="0.25">
      <c r="A1494">
        <v>1458</v>
      </c>
      <c r="B1494">
        <v>0</v>
      </c>
      <c r="C1494">
        <v>0</v>
      </c>
      <c r="D1494">
        <v>0</v>
      </c>
    </row>
    <row r="1495" spans="1:4" x14ac:dyDescent="0.25">
      <c r="A1495">
        <v>1459</v>
      </c>
      <c r="B1495">
        <v>0</v>
      </c>
      <c r="C1495">
        <v>0</v>
      </c>
      <c r="D1495">
        <v>0</v>
      </c>
    </row>
    <row r="1496" spans="1:4" x14ac:dyDescent="0.25">
      <c r="A1496">
        <v>1460</v>
      </c>
      <c r="B1496">
        <v>0</v>
      </c>
      <c r="C1496">
        <v>0</v>
      </c>
      <c r="D1496">
        <v>0</v>
      </c>
    </row>
    <row r="1497" spans="1:4" x14ac:dyDescent="0.25">
      <c r="A1497">
        <v>1461</v>
      </c>
      <c r="B1497">
        <v>0</v>
      </c>
      <c r="C1497">
        <v>0</v>
      </c>
      <c r="D1497">
        <v>0</v>
      </c>
    </row>
    <row r="1498" spans="1:4" x14ac:dyDescent="0.25">
      <c r="A1498">
        <v>1462</v>
      </c>
      <c r="B1498">
        <v>0</v>
      </c>
      <c r="C1498">
        <v>0</v>
      </c>
      <c r="D1498">
        <v>0</v>
      </c>
    </row>
    <row r="1499" spans="1:4" x14ac:dyDescent="0.25">
      <c r="A1499">
        <v>1463</v>
      </c>
      <c r="B1499">
        <v>0</v>
      </c>
      <c r="C1499">
        <v>0</v>
      </c>
      <c r="D1499">
        <v>0</v>
      </c>
    </row>
    <row r="1500" spans="1:4" x14ac:dyDescent="0.25">
      <c r="A1500">
        <v>1464</v>
      </c>
      <c r="B1500">
        <v>0</v>
      </c>
      <c r="C1500">
        <v>0</v>
      </c>
      <c r="D1500">
        <v>0</v>
      </c>
    </row>
    <row r="1501" spans="1:4" x14ac:dyDescent="0.25">
      <c r="A1501">
        <v>1465</v>
      </c>
      <c r="B1501">
        <v>0</v>
      </c>
      <c r="C1501">
        <v>0</v>
      </c>
      <c r="D1501">
        <v>0</v>
      </c>
    </row>
    <row r="1502" spans="1:4" x14ac:dyDescent="0.25">
      <c r="A1502">
        <v>1466</v>
      </c>
      <c r="B1502">
        <v>0</v>
      </c>
      <c r="C1502">
        <v>0</v>
      </c>
      <c r="D1502">
        <v>0</v>
      </c>
    </row>
    <row r="1503" spans="1:4" x14ac:dyDescent="0.25">
      <c r="A1503">
        <v>1467</v>
      </c>
      <c r="B1503">
        <v>0</v>
      </c>
      <c r="C1503">
        <v>0</v>
      </c>
      <c r="D1503">
        <v>0</v>
      </c>
    </row>
    <row r="1504" spans="1:4" x14ac:dyDescent="0.25">
      <c r="A1504">
        <v>1468</v>
      </c>
      <c r="B1504">
        <v>0</v>
      </c>
      <c r="C1504">
        <v>0</v>
      </c>
      <c r="D1504">
        <v>0</v>
      </c>
    </row>
    <row r="1505" spans="1:4" x14ac:dyDescent="0.25">
      <c r="A1505">
        <v>1469</v>
      </c>
      <c r="B1505">
        <v>0</v>
      </c>
      <c r="C1505">
        <v>0</v>
      </c>
      <c r="D1505">
        <v>0</v>
      </c>
    </row>
    <row r="1506" spans="1:4" x14ac:dyDescent="0.25">
      <c r="A1506">
        <v>1470</v>
      </c>
      <c r="B1506">
        <v>0</v>
      </c>
      <c r="C1506">
        <v>0</v>
      </c>
      <c r="D1506">
        <v>0</v>
      </c>
    </row>
    <row r="1507" spans="1:4" x14ac:dyDescent="0.25">
      <c r="A1507">
        <v>1471</v>
      </c>
      <c r="B1507">
        <v>0</v>
      </c>
      <c r="C1507">
        <v>0</v>
      </c>
      <c r="D1507">
        <v>0</v>
      </c>
    </row>
    <row r="1508" spans="1:4" x14ac:dyDescent="0.25">
      <c r="A1508">
        <v>1472</v>
      </c>
      <c r="B1508">
        <v>0</v>
      </c>
      <c r="C1508">
        <v>0</v>
      </c>
      <c r="D1508">
        <v>0</v>
      </c>
    </row>
    <row r="1509" spans="1:4" x14ac:dyDescent="0.25">
      <c r="A1509">
        <v>1473</v>
      </c>
      <c r="B1509">
        <v>0</v>
      </c>
      <c r="C1509">
        <v>0</v>
      </c>
      <c r="D1509">
        <v>0</v>
      </c>
    </row>
    <row r="1510" spans="1:4" x14ac:dyDescent="0.25">
      <c r="A1510">
        <v>1474</v>
      </c>
      <c r="B1510">
        <v>0</v>
      </c>
      <c r="C1510">
        <v>0</v>
      </c>
      <c r="D1510">
        <v>0</v>
      </c>
    </row>
    <row r="1511" spans="1:4" x14ac:dyDescent="0.25">
      <c r="A1511">
        <v>1475</v>
      </c>
      <c r="B1511">
        <v>0</v>
      </c>
      <c r="C1511">
        <v>0</v>
      </c>
      <c r="D1511">
        <v>0</v>
      </c>
    </row>
    <row r="1512" spans="1:4" x14ac:dyDescent="0.25">
      <c r="A1512">
        <v>1476</v>
      </c>
      <c r="B1512">
        <v>0</v>
      </c>
      <c r="C1512">
        <v>0</v>
      </c>
      <c r="D1512">
        <v>0</v>
      </c>
    </row>
    <row r="1513" spans="1:4" x14ac:dyDescent="0.25">
      <c r="A1513">
        <v>1477</v>
      </c>
      <c r="B1513">
        <v>0</v>
      </c>
      <c r="C1513">
        <v>0</v>
      </c>
      <c r="D1513">
        <v>0</v>
      </c>
    </row>
    <row r="1514" spans="1:4" x14ac:dyDescent="0.25">
      <c r="A1514">
        <v>1478</v>
      </c>
      <c r="B1514">
        <v>0</v>
      </c>
      <c r="C1514">
        <v>0</v>
      </c>
      <c r="D1514">
        <v>0</v>
      </c>
    </row>
    <row r="1515" spans="1:4" x14ac:dyDescent="0.25">
      <c r="A1515">
        <v>1479</v>
      </c>
      <c r="B1515">
        <v>0</v>
      </c>
      <c r="C1515">
        <v>0</v>
      </c>
      <c r="D1515">
        <v>0</v>
      </c>
    </row>
    <row r="1516" spans="1:4" x14ac:dyDescent="0.25">
      <c r="A1516">
        <v>1480</v>
      </c>
      <c r="B1516">
        <v>0</v>
      </c>
      <c r="C1516">
        <v>0</v>
      </c>
      <c r="D1516">
        <v>0</v>
      </c>
    </row>
    <row r="1517" spans="1:4" x14ac:dyDescent="0.25">
      <c r="A1517">
        <v>1481</v>
      </c>
      <c r="B1517">
        <v>0</v>
      </c>
      <c r="C1517">
        <v>0</v>
      </c>
      <c r="D1517">
        <v>0</v>
      </c>
    </row>
    <row r="1518" spans="1:4" x14ac:dyDescent="0.25">
      <c r="A1518">
        <v>1482</v>
      </c>
      <c r="B1518">
        <v>0</v>
      </c>
      <c r="C1518">
        <v>0</v>
      </c>
      <c r="D1518">
        <v>0</v>
      </c>
    </row>
    <row r="1519" spans="1:4" x14ac:dyDescent="0.25">
      <c r="A1519">
        <v>1483</v>
      </c>
      <c r="B1519">
        <v>0</v>
      </c>
      <c r="C1519">
        <v>0</v>
      </c>
      <c r="D1519">
        <v>0</v>
      </c>
    </row>
    <row r="1520" spans="1:4" x14ac:dyDescent="0.25">
      <c r="A1520">
        <v>1484</v>
      </c>
      <c r="B1520">
        <v>0</v>
      </c>
      <c r="C1520">
        <v>0</v>
      </c>
      <c r="D1520">
        <v>0</v>
      </c>
    </row>
    <row r="1521" spans="1:4" x14ac:dyDescent="0.25">
      <c r="A1521">
        <v>1485</v>
      </c>
      <c r="B1521">
        <v>0</v>
      </c>
      <c r="C1521">
        <v>0</v>
      </c>
      <c r="D1521">
        <v>0</v>
      </c>
    </row>
    <row r="1522" spans="1:4" x14ac:dyDescent="0.25">
      <c r="A1522">
        <v>1486</v>
      </c>
      <c r="B1522">
        <v>0</v>
      </c>
      <c r="C1522">
        <v>0</v>
      </c>
      <c r="D1522">
        <v>0</v>
      </c>
    </row>
    <row r="1523" spans="1:4" x14ac:dyDescent="0.25">
      <c r="A1523">
        <v>1487</v>
      </c>
      <c r="B1523">
        <v>0</v>
      </c>
      <c r="C1523">
        <v>0</v>
      </c>
      <c r="D1523">
        <v>0</v>
      </c>
    </row>
    <row r="1524" spans="1:4" x14ac:dyDescent="0.25">
      <c r="A1524">
        <v>1488</v>
      </c>
      <c r="B1524">
        <v>0</v>
      </c>
      <c r="C1524">
        <v>0</v>
      </c>
      <c r="D1524">
        <v>0</v>
      </c>
    </row>
    <row r="1525" spans="1:4" x14ac:dyDescent="0.25">
      <c r="A1525">
        <v>1489</v>
      </c>
      <c r="B1525">
        <v>0</v>
      </c>
      <c r="C1525">
        <v>0</v>
      </c>
      <c r="D1525">
        <v>0</v>
      </c>
    </row>
    <row r="1526" spans="1:4" x14ac:dyDescent="0.25">
      <c r="A1526">
        <v>1490</v>
      </c>
      <c r="B1526">
        <v>0</v>
      </c>
      <c r="C1526">
        <v>0</v>
      </c>
      <c r="D1526">
        <v>0</v>
      </c>
    </row>
    <row r="1527" spans="1:4" x14ac:dyDescent="0.25">
      <c r="A1527">
        <v>1491</v>
      </c>
      <c r="B1527">
        <v>0</v>
      </c>
      <c r="C1527">
        <v>0</v>
      </c>
      <c r="D1527">
        <v>0</v>
      </c>
    </row>
    <row r="1528" spans="1:4" x14ac:dyDescent="0.25">
      <c r="A1528">
        <v>1492</v>
      </c>
      <c r="B1528">
        <v>0</v>
      </c>
      <c r="C1528">
        <v>0</v>
      </c>
      <c r="D1528">
        <v>0</v>
      </c>
    </row>
    <row r="1529" spans="1:4" x14ac:dyDescent="0.25">
      <c r="A1529">
        <v>1493</v>
      </c>
      <c r="B1529">
        <v>0</v>
      </c>
      <c r="C1529">
        <v>0</v>
      </c>
      <c r="D1529">
        <v>0</v>
      </c>
    </row>
    <row r="1530" spans="1:4" x14ac:dyDescent="0.25">
      <c r="A1530">
        <v>1494</v>
      </c>
      <c r="B1530">
        <v>0</v>
      </c>
      <c r="C1530">
        <v>0</v>
      </c>
      <c r="D1530">
        <v>0</v>
      </c>
    </row>
    <row r="1531" spans="1:4" x14ac:dyDescent="0.25">
      <c r="A1531">
        <v>1495</v>
      </c>
      <c r="B1531">
        <v>0</v>
      </c>
      <c r="C1531">
        <v>0</v>
      </c>
      <c r="D1531">
        <v>0</v>
      </c>
    </row>
    <row r="1532" spans="1:4" x14ac:dyDescent="0.25">
      <c r="A1532">
        <v>1496</v>
      </c>
      <c r="B1532">
        <v>0</v>
      </c>
      <c r="C1532">
        <v>0</v>
      </c>
      <c r="D1532">
        <v>0</v>
      </c>
    </row>
    <row r="1533" spans="1:4" x14ac:dyDescent="0.25">
      <c r="A1533">
        <v>1497</v>
      </c>
      <c r="B1533">
        <v>0</v>
      </c>
      <c r="C1533">
        <v>0</v>
      </c>
      <c r="D1533">
        <v>0</v>
      </c>
    </row>
    <row r="1534" spans="1:4" x14ac:dyDescent="0.25">
      <c r="A1534">
        <v>1498</v>
      </c>
      <c r="B1534">
        <v>0</v>
      </c>
      <c r="C1534">
        <v>0</v>
      </c>
      <c r="D1534">
        <v>0</v>
      </c>
    </row>
    <row r="1535" spans="1:4" x14ac:dyDescent="0.25">
      <c r="A1535">
        <v>1499</v>
      </c>
      <c r="B1535">
        <v>0</v>
      </c>
      <c r="C1535">
        <v>0</v>
      </c>
      <c r="D1535">
        <v>0</v>
      </c>
    </row>
    <row r="1536" spans="1:4" x14ac:dyDescent="0.25">
      <c r="A1536">
        <v>1500</v>
      </c>
      <c r="B1536">
        <v>0</v>
      </c>
      <c r="C1536">
        <v>0</v>
      </c>
      <c r="D1536">
        <v>0</v>
      </c>
    </row>
    <row r="1537" spans="1:4" x14ac:dyDescent="0.25">
      <c r="A1537">
        <v>1501</v>
      </c>
      <c r="B1537">
        <v>0</v>
      </c>
      <c r="C1537">
        <v>0</v>
      </c>
      <c r="D1537">
        <v>0</v>
      </c>
    </row>
    <row r="1538" spans="1:4" x14ac:dyDescent="0.25">
      <c r="A1538">
        <v>1502</v>
      </c>
      <c r="B1538">
        <v>0</v>
      </c>
      <c r="C1538">
        <v>0</v>
      </c>
      <c r="D1538">
        <v>0</v>
      </c>
    </row>
    <row r="1539" spans="1:4" x14ac:dyDescent="0.25">
      <c r="A1539">
        <v>1503</v>
      </c>
      <c r="B1539">
        <v>0</v>
      </c>
      <c r="C1539">
        <v>0</v>
      </c>
      <c r="D1539">
        <v>0</v>
      </c>
    </row>
    <row r="1540" spans="1:4" x14ac:dyDescent="0.25">
      <c r="A1540">
        <v>1504</v>
      </c>
      <c r="B1540">
        <v>0</v>
      </c>
      <c r="C1540">
        <v>0</v>
      </c>
      <c r="D1540">
        <v>0</v>
      </c>
    </row>
    <row r="1541" spans="1:4" x14ac:dyDescent="0.25">
      <c r="A1541">
        <v>1505</v>
      </c>
      <c r="B1541">
        <v>0</v>
      </c>
      <c r="C1541">
        <v>0</v>
      </c>
      <c r="D1541">
        <v>0</v>
      </c>
    </row>
    <row r="1542" spans="1:4" x14ac:dyDescent="0.25">
      <c r="A1542">
        <v>1506</v>
      </c>
      <c r="B1542">
        <v>0</v>
      </c>
      <c r="C1542">
        <v>0</v>
      </c>
      <c r="D1542">
        <v>0</v>
      </c>
    </row>
    <row r="1543" spans="1:4" x14ac:dyDescent="0.25">
      <c r="A1543">
        <v>1507</v>
      </c>
      <c r="B1543">
        <v>0</v>
      </c>
      <c r="C1543">
        <v>0</v>
      </c>
      <c r="D1543">
        <v>0</v>
      </c>
    </row>
    <row r="1544" spans="1:4" x14ac:dyDescent="0.25">
      <c r="A1544">
        <v>1508</v>
      </c>
      <c r="B1544">
        <v>0</v>
      </c>
      <c r="C1544">
        <v>0</v>
      </c>
      <c r="D1544">
        <v>0</v>
      </c>
    </row>
    <row r="1545" spans="1:4" x14ac:dyDescent="0.25">
      <c r="A1545">
        <v>1509</v>
      </c>
      <c r="B1545">
        <v>0</v>
      </c>
      <c r="C1545">
        <v>0</v>
      </c>
      <c r="D1545">
        <v>0</v>
      </c>
    </row>
    <row r="1546" spans="1:4" x14ac:dyDescent="0.25">
      <c r="A1546">
        <v>1510</v>
      </c>
      <c r="B1546">
        <v>0</v>
      </c>
      <c r="C1546">
        <v>0</v>
      </c>
      <c r="D1546">
        <v>0</v>
      </c>
    </row>
    <row r="1547" spans="1:4" x14ac:dyDescent="0.25">
      <c r="A1547">
        <v>1511</v>
      </c>
      <c r="B1547">
        <v>0</v>
      </c>
      <c r="C1547">
        <v>0</v>
      </c>
      <c r="D1547">
        <v>0</v>
      </c>
    </row>
    <row r="1548" spans="1:4" x14ac:dyDescent="0.25">
      <c r="A1548">
        <v>1512</v>
      </c>
      <c r="B1548">
        <v>0</v>
      </c>
      <c r="C1548">
        <v>0</v>
      </c>
      <c r="D1548">
        <v>0</v>
      </c>
    </row>
    <row r="1549" spans="1:4" x14ac:dyDescent="0.25">
      <c r="A1549">
        <v>1513</v>
      </c>
      <c r="B1549">
        <v>0</v>
      </c>
      <c r="C1549">
        <v>0</v>
      </c>
      <c r="D1549">
        <v>0</v>
      </c>
    </row>
    <row r="1550" spans="1:4" x14ac:dyDescent="0.25">
      <c r="A1550">
        <v>1514</v>
      </c>
      <c r="B1550">
        <v>0</v>
      </c>
      <c r="C1550">
        <v>0</v>
      </c>
      <c r="D1550">
        <v>0</v>
      </c>
    </row>
    <row r="1551" spans="1:4" x14ac:dyDescent="0.25">
      <c r="A1551">
        <v>1515</v>
      </c>
      <c r="B1551">
        <v>0</v>
      </c>
      <c r="C1551">
        <v>0</v>
      </c>
      <c r="D1551">
        <v>0</v>
      </c>
    </row>
    <row r="1552" spans="1:4" x14ac:dyDescent="0.25">
      <c r="A1552">
        <v>1516</v>
      </c>
      <c r="B1552">
        <v>0</v>
      </c>
      <c r="C1552">
        <v>0</v>
      </c>
      <c r="D1552">
        <v>0</v>
      </c>
    </row>
    <row r="1553" spans="1:4" x14ac:dyDescent="0.25">
      <c r="A1553">
        <v>1517</v>
      </c>
      <c r="B1553">
        <v>0</v>
      </c>
      <c r="C1553">
        <v>0</v>
      </c>
      <c r="D1553">
        <v>0</v>
      </c>
    </row>
    <row r="1554" spans="1:4" x14ac:dyDescent="0.25">
      <c r="A1554">
        <v>1518</v>
      </c>
      <c r="B1554">
        <v>0</v>
      </c>
      <c r="C1554">
        <v>0</v>
      </c>
      <c r="D1554">
        <v>0</v>
      </c>
    </row>
    <row r="1555" spans="1:4" x14ac:dyDescent="0.25">
      <c r="A1555">
        <v>1519</v>
      </c>
      <c r="B1555">
        <v>0</v>
      </c>
      <c r="C1555">
        <v>0</v>
      </c>
      <c r="D1555">
        <v>0</v>
      </c>
    </row>
    <row r="1556" spans="1:4" x14ac:dyDescent="0.25">
      <c r="A1556">
        <v>1520</v>
      </c>
      <c r="B1556">
        <v>0</v>
      </c>
      <c r="C1556">
        <v>0</v>
      </c>
      <c r="D1556">
        <v>0</v>
      </c>
    </row>
    <row r="1557" spans="1:4" x14ac:dyDescent="0.25">
      <c r="A1557">
        <v>1521</v>
      </c>
      <c r="B1557">
        <v>0</v>
      </c>
      <c r="C1557">
        <v>0</v>
      </c>
      <c r="D1557">
        <v>0</v>
      </c>
    </row>
    <row r="1558" spans="1:4" x14ac:dyDescent="0.25">
      <c r="A1558">
        <v>1522</v>
      </c>
      <c r="B1558">
        <v>0</v>
      </c>
      <c r="C1558">
        <v>0</v>
      </c>
      <c r="D1558">
        <v>0</v>
      </c>
    </row>
    <row r="1559" spans="1:4" x14ac:dyDescent="0.25">
      <c r="A1559">
        <v>1523</v>
      </c>
      <c r="B1559">
        <v>0</v>
      </c>
      <c r="C1559">
        <v>0</v>
      </c>
      <c r="D1559">
        <v>0</v>
      </c>
    </row>
    <row r="1560" spans="1:4" x14ac:dyDescent="0.25">
      <c r="A1560">
        <v>1524</v>
      </c>
      <c r="B1560">
        <v>0</v>
      </c>
      <c r="C1560">
        <v>0</v>
      </c>
      <c r="D1560">
        <v>0</v>
      </c>
    </row>
    <row r="1561" spans="1:4" x14ac:dyDescent="0.25">
      <c r="A1561">
        <v>1525</v>
      </c>
      <c r="B1561">
        <v>0</v>
      </c>
      <c r="C1561">
        <v>0</v>
      </c>
      <c r="D1561">
        <v>0</v>
      </c>
    </row>
    <row r="1562" spans="1:4" x14ac:dyDescent="0.25">
      <c r="A1562">
        <v>1526</v>
      </c>
      <c r="B1562">
        <v>0</v>
      </c>
      <c r="C1562">
        <v>0</v>
      </c>
      <c r="D1562">
        <v>0</v>
      </c>
    </row>
    <row r="1563" spans="1:4" x14ac:dyDescent="0.25">
      <c r="A1563">
        <v>1527</v>
      </c>
      <c r="B1563">
        <v>0</v>
      </c>
      <c r="C1563">
        <v>0</v>
      </c>
      <c r="D1563">
        <v>0</v>
      </c>
    </row>
    <row r="1564" spans="1:4" x14ac:dyDescent="0.25">
      <c r="A1564">
        <v>1528</v>
      </c>
      <c r="B1564">
        <v>0</v>
      </c>
      <c r="C1564">
        <v>0</v>
      </c>
      <c r="D1564">
        <v>0</v>
      </c>
    </row>
    <row r="1565" spans="1:4" x14ac:dyDescent="0.25">
      <c r="A1565">
        <v>1529</v>
      </c>
      <c r="B1565">
        <v>0</v>
      </c>
      <c r="C1565">
        <v>0</v>
      </c>
      <c r="D1565">
        <v>0</v>
      </c>
    </row>
    <row r="1566" spans="1:4" x14ac:dyDescent="0.25">
      <c r="A1566">
        <v>1530</v>
      </c>
      <c r="B1566">
        <v>0</v>
      </c>
      <c r="C1566">
        <v>0</v>
      </c>
      <c r="D1566">
        <v>0</v>
      </c>
    </row>
    <row r="1567" spans="1:4" x14ac:dyDescent="0.25">
      <c r="A1567">
        <v>1531</v>
      </c>
      <c r="B1567">
        <v>0</v>
      </c>
      <c r="C1567">
        <v>0</v>
      </c>
      <c r="D1567">
        <v>0</v>
      </c>
    </row>
    <row r="1568" spans="1:4" x14ac:dyDescent="0.25">
      <c r="A1568">
        <v>1532</v>
      </c>
      <c r="B1568">
        <v>0</v>
      </c>
      <c r="C1568">
        <v>0</v>
      </c>
      <c r="D1568">
        <v>0</v>
      </c>
    </row>
    <row r="1569" spans="1:4" x14ac:dyDescent="0.25">
      <c r="A1569">
        <v>1533</v>
      </c>
      <c r="B1569">
        <v>0</v>
      </c>
      <c r="C1569">
        <v>0</v>
      </c>
      <c r="D1569">
        <v>0</v>
      </c>
    </row>
    <row r="1570" spans="1:4" x14ac:dyDescent="0.25">
      <c r="A1570">
        <v>1534</v>
      </c>
      <c r="B1570">
        <v>0</v>
      </c>
      <c r="C1570">
        <v>0</v>
      </c>
      <c r="D1570">
        <v>0</v>
      </c>
    </row>
    <row r="1571" spans="1:4" x14ac:dyDescent="0.25">
      <c r="A1571">
        <v>1535</v>
      </c>
      <c r="B1571">
        <v>0</v>
      </c>
      <c r="C1571">
        <v>0</v>
      </c>
      <c r="D1571">
        <v>0</v>
      </c>
    </row>
    <row r="1572" spans="1:4" x14ac:dyDescent="0.25">
      <c r="A1572">
        <v>1536</v>
      </c>
      <c r="B1572">
        <v>0</v>
      </c>
      <c r="C1572">
        <v>0</v>
      </c>
      <c r="D1572">
        <v>0</v>
      </c>
    </row>
    <row r="1573" spans="1:4" x14ac:dyDescent="0.25">
      <c r="A1573">
        <v>1537</v>
      </c>
      <c r="B1573">
        <v>0</v>
      </c>
      <c r="C1573">
        <v>0</v>
      </c>
      <c r="D1573">
        <v>0</v>
      </c>
    </row>
    <row r="1574" spans="1:4" x14ac:dyDescent="0.25">
      <c r="A1574">
        <v>1538</v>
      </c>
      <c r="B1574">
        <v>0</v>
      </c>
      <c r="C1574">
        <v>0</v>
      </c>
      <c r="D1574">
        <v>0</v>
      </c>
    </row>
    <row r="1575" spans="1:4" x14ac:dyDescent="0.25">
      <c r="A1575">
        <v>1539</v>
      </c>
      <c r="B1575">
        <v>0</v>
      </c>
      <c r="C1575">
        <v>0</v>
      </c>
      <c r="D1575">
        <v>0</v>
      </c>
    </row>
    <row r="1576" spans="1:4" x14ac:dyDescent="0.25">
      <c r="A1576">
        <v>1540</v>
      </c>
      <c r="B1576">
        <v>0</v>
      </c>
      <c r="C1576">
        <v>0</v>
      </c>
      <c r="D1576">
        <v>0</v>
      </c>
    </row>
    <row r="1577" spans="1:4" x14ac:dyDescent="0.25">
      <c r="A1577">
        <v>1541</v>
      </c>
      <c r="B1577">
        <v>0</v>
      </c>
      <c r="C1577">
        <v>0</v>
      </c>
      <c r="D1577">
        <v>0</v>
      </c>
    </row>
    <row r="1578" spans="1:4" x14ac:dyDescent="0.25">
      <c r="A1578">
        <v>1542</v>
      </c>
      <c r="B1578">
        <v>0</v>
      </c>
      <c r="C1578">
        <v>0</v>
      </c>
      <c r="D1578">
        <v>0</v>
      </c>
    </row>
    <row r="1579" spans="1:4" x14ac:dyDescent="0.25">
      <c r="A1579">
        <v>1543</v>
      </c>
      <c r="B1579">
        <v>0</v>
      </c>
      <c r="C1579">
        <v>0</v>
      </c>
      <c r="D1579">
        <v>0</v>
      </c>
    </row>
    <row r="1580" spans="1:4" x14ac:dyDescent="0.25">
      <c r="A1580">
        <v>1544</v>
      </c>
      <c r="B1580">
        <v>0</v>
      </c>
      <c r="C1580">
        <v>0</v>
      </c>
      <c r="D1580">
        <v>0</v>
      </c>
    </row>
    <row r="1581" spans="1:4" x14ac:dyDescent="0.25">
      <c r="A1581">
        <v>1545</v>
      </c>
      <c r="B1581">
        <v>0</v>
      </c>
      <c r="C1581">
        <v>0</v>
      </c>
      <c r="D1581">
        <v>0</v>
      </c>
    </row>
    <row r="1582" spans="1:4" x14ac:dyDescent="0.25">
      <c r="A1582">
        <v>1546</v>
      </c>
      <c r="B1582">
        <v>0</v>
      </c>
      <c r="C1582">
        <v>0</v>
      </c>
      <c r="D1582">
        <v>0</v>
      </c>
    </row>
    <row r="1583" spans="1:4" x14ac:dyDescent="0.25">
      <c r="A1583">
        <v>1547</v>
      </c>
      <c r="B1583">
        <v>0</v>
      </c>
      <c r="C1583">
        <v>0</v>
      </c>
      <c r="D1583">
        <v>0</v>
      </c>
    </row>
    <row r="1584" spans="1:4" x14ac:dyDescent="0.25">
      <c r="A1584">
        <v>1548</v>
      </c>
      <c r="B1584">
        <v>0</v>
      </c>
      <c r="C1584">
        <v>0</v>
      </c>
      <c r="D1584">
        <v>0</v>
      </c>
    </row>
    <row r="1585" spans="1:4" x14ac:dyDescent="0.25">
      <c r="A1585">
        <v>1549</v>
      </c>
      <c r="B1585">
        <v>0</v>
      </c>
      <c r="C1585">
        <v>0</v>
      </c>
      <c r="D1585">
        <v>0</v>
      </c>
    </row>
    <row r="1586" spans="1:4" x14ac:dyDescent="0.25">
      <c r="A1586">
        <v>1550</v>
      </c>
      <c r="B1586">
        <v>0</v>
      </c>
      <c r="C1586">
        <v>0</v>
      </c>
      <c r="D1586">
        <v>0</v>
      </c>
    </row>
    <row r="1587" spans="1:4" x14ac:dyDescent="0.25">
      <c r="A1587">
        <v>1551</v>
      </c>
      <c r="B1587">
        <v>0</v>
      </c>
      <c r="C1587">
        <v>0</v>
      </c>
      <c r="D1587">
        <v>0</v>
      </c>
    </row>
    <row r="1588" spans="1:4" x14ac:dyDescent="0.25">
      <c r="A1588">
        <v>1552</v>
      </c>
      <c r="B1588">
        <v>0</v>
      </c>
      <c r="C1588">
        <v>0</v>
      </c>
      <c r="D1588">
        <v>0</v>
      </c>
    </row>
    <row r="1589" spans="1:4" x14ac:dyDescent="0.25">
      <c r="A1589">
        <v>1553</v>
      </c>
      <c r="B1589">
        <v>0</v>
      </c>
      <c r="C1589">
        <v>0</v>
      </c>
      <c r="D1589">
        <v>0</v>
      </c>
    </row>
    <row r="1590" spans="1:4" x14ac:dyDescent="0.25">
      <c r="A1590">
        <v>1554</v>
      </c>
      <c r="B1590">
        <v>0</v>
      </c>
      <c r="C1590">
        <v>0</v>
      </c>
      <c r="D1590">
        <v>0</v>
      </c>
    </row>
    <row r="1591" spans="1:4" x14ac:dyDescent="0.25">
      <c r="A1591">
        <v>1555</v>
      </c>
      <c r="B1591">
        <v>0</v>
      </c>
      <c r="C1591">
        <v>0</v>
      </c>
      <c r="D1591">
        <v>0</v>
      </c>
    </row>
    <row r="1592" spans="1:4" x14ac:dyDescent="0.25">
      <c r="A1592">
        <v>1556</v>
      </c>
      <c r="B1592">
        <v>0</v>
      </c>
      <c r="C1592">
        <v>0</v>
      </c>
      <c r="D1592">
        <v>0</v>
      </c>
    </row>
    <row r="1593" spans="1:4" x14ac:dyDescent="0.25">
      <c r="A1593">
        <v>1557</v>
      </c>
      <c r="B1593">
        <v>0</v>
      </c>
      <c r="C1593">
        <v>0</v>
      </c>
      <c r="D1593">
        <v>0</v>
      </c>
    </row>
    <row r="1594" spans="1:4" x14ac:dyDescent="0.25">
      <c r="A1594">
        <v>1558</v>
      </c>
      <c r="B1594">
        <v>0</v>
      </c>
      <c r="C1594">
        <v>0</v>
      </c>
      <c r="D1594">
        <v>0</v>
      </c>
    </row>
    <row r="1595" spans="1:4" x14ac:dyDescent="0.25">
      <c r="A1595">
        <v>1559</v>
      </c>
      <c r="B1595">
        <v>0</v>
      </c>
      <c r="C1595">
        <v>0</v>
      </c>
      <c r="D1595">
        <v>0</v>
      </c>
    </row>
    <row r="1596" spans="1:4" x14ac:dyDescent="0.25">
      <c r="A1596">
        <v>1560</v>
      </c>
      <c r="B1596">
        <v>0</v>
      </c>
      <c r="C1596">
        <v>0</v>
      </c>
      <c r="D1596">
        <v>0</v>
      </c>
    </row>
    <row r="1597" spans="1:4" x14ac:dyDescent="0.25">
      <c r="A1597">
        <v>1561</v>
      </c>
      <c r="B1597">
        <v>0</v>
      </c>
      <c r="C1597">
        <v>0</v>
      </c>
      <c r="D1597">
        <v>0</v>
      </c>
    </row>
    <row r="1598" spans="1:4" x14ac:dyDescent="0.25">
      <c r="A1598">
        <v>1562</v>
      </c>
      <c r="B1598">
        <v>0</v>
      </c>
      <c r="C1598">
        <v>0</v>
      </c>
      <c r="D1598">
        <v>0</v>
      </c>
    </row>
    <row r="1599" spans="1:4" x14ac:dyDescent="0.25">
      <c r="A1599">
        <v>1563</v>
      </c>
      <c r="B1599">
        <v>0</v>
      </c>
      <c r="C1599">
        <v>0</v>
      </c>
      <c r="D1599">
        <v>0</v>
      </c>
    </row>
    <row r="1600" spans="1:4" x14ac:dyDescent="0.25">
      <c r="A1600">
        <v>1564</v>
      </c>
      <c r="B1600">
        <v>0</v>
      </c>
      <c r="C1600">
        <v>0</v>
      </c>
      <c r="D1600">
        <v>0</v>
      </c>
    </row>
    <row r="1601" spans="1:4" x14ac:dyDescent="0.25">
      <c r="A1601">
        <v>1565</v>
      </c>
      <c r="B1601">
        <v>0</v>
      </c>
      <c r="C1601">
        <v>0</v>
      </c>
      <c r="D1601">
        <v>0</v>
      </c>
    </row>
    <row r="1602" spans="1:4" x14ac:dyDescent="0.25">
      <c r="A1602">
        <v>1566</v>
      </c>
      <c r="B1602">
        <v>0</v>
      </c>
      <c r="C1602">
        <v>0</v>
      </c>
      <c r="D1602">
        <v>0</v>
      </c>
    </row>
    <row r="1603" spans="1:4" x14ac:dyDescent="0.25">
      <c r="A1603">
        <v>1567</v>
      </c>
      <c r="B1603">
        <v>0</v>
      </c>
      <c r="C1603">
        <v>0</v>
      </c>
      <c r="D1603">
        <v>0</v>
      </c>
    </row>
    <row r="1604" spans="1:4" x14ac:dyDescent="0.25">
      <c r="A1604">
        <v>1568</v>
      </c>
      <c r="B1604">
        <v>0</v>
      </c>
      <c r="C1604">
        <v>0</v>
      </c>
      <c r="D1604">
        <v>0</v>
      </c>
    </row>
    <row r="1605" spans="1:4" x14ac:dyDescent="0.25">
      <c r="A1605">
        <v>1569</v>
      </c>
      <c r="B1605">
        <v>0</v>
      </c>
      <c r="C1605">
        <v>0</v>
      </c>
      <c r="D1605">
        <v>0</v>
      </c>
    </row>
    <row r="1606" spans="1:4" x14ac:dyDescent="0.25">
      <c r="A1606">
        <v>1570</v>
      </c>
      <c r="B1606">
        <v>0</v>
      </c>
      <c r="C1606">
        <v>0</v>
      </c>
      <c r="D1606">
        <v>0</v>
      </c>
    </row>
    <row r="1607" spans="1:4" x14ac:dyDescent="0.25">
      <c r="A1607">
        <v>1571</v>
      </c>
      <c r="B1607">
        <v>0</v>
      </c>
      <c r="C1607">
        <v>0</v>
      </c>
      <c r="D1607">
        <v>0</v>
      </c>
    </row>
    <row r="1608" spans="1:4" x14ac:dyDescent="0.25">
      <c r="A1608">
        <v>1572</v>
      </c>
      <c r="B1608">
        <v>0</v>
      </c>
      <c r="C1608">
        <v>0</v>
      </c>
      <c r="D1608">
        <v>0</v>
      </c>
    </row>
    <row r="1609" spans="1:4" x14ac:dyDescent="0.25">
      <c r="A1609">
        <v>1573</v>
      </c>
      <c r="B1609">
        <v>0</v>
      </c>
      <c r="C1609">
        <v>0</v>
      </c>
      <c r="D1609">
        <v>0</v>
      </c>
    </row>
    <row r="1610" spans="1:4" x14ac:dyDescent="0.25">
      <c r="A1610">
        <v>1574</v>
      </c>
      <c r="B1610">
        <v>0</v>
      </c>
      <c r="C1610">
        <v>0</v>
      </c>
      <c r="D1610">
        <v>0</v>
      </c>
    </row>
    <row r="1611" spans="1:4" x14ac:dyDescent="0.25">
      <c r="A1611">
        <v>1575</v>
      </c>
      <c r="B1611">
        <v>0</v>
      </c>
      <c r="C1611">
        <v>0</v>
      </c>
      <c r="D1611">
        <v>0</v>
      </c>
    </row>
    <row r="1612" spans="1:4" x14ac:dyDescent="0.25">
      <c r="A1612">
        <v>1576</v>
      </c>
      <c r="B1612">
        <v>0</v>
      </c>
      <c r="C1612">
        <v>0</v>
      </c>
      <c r="D1612">
        <v>0</v>
      </c>
    </row>
    <row r="1613" spans="1:4" x14ac:dyDescent="0.25">
      <c r="A1613">
        <v>1577</v>
      </c>
      <c r="B1613">
        <v>0</v>
      </c>
      <c r="C1613">
        <v>0</v>
      </c>
      <c r="D1613">
        <v>0</v>
      </c>
    </row>
    <row r="1614" spans="1:4" x14ac:dyDescent="0.25">
      <c r="A1614">
        <v>1578</v>
      </c>
      <c r="B1614">
        <v>0</v>
      </c>
      <c r="C1614">
        <v>0</v>
      </c>
      <c r="D1614">
        <v>0</v>
      </c>
    </row>
    <row r="1615" spans="1:4" x14ac:dyDescent="0.25">
      <c r="A1615">
        <v>1579</v>
      </c>
      <c r="B1615">
        <v>0</v>
      </c>
      <c r="C1615">
        <v>0</v>
      </c>
      <c r="D1615">
        <v>0</v>
      </c>
    </row>
    <row r="1616" spans="1:4" x14ac:dyDescent="0.25">
      <c r="A1616">
        <v>1580</v>
      </c>
      <c r="B1616">
        <v>0</v>
      </c>
      <c r="C1616">
        <v>0</v>
      </c>
      <c r="D1616">
        <v>0</v>
      </c>
    </row>
    <row r="1617" spans="1:4" x14ac:dyDescent="0.25">
      <c r="A1617">
        <v>1581</v>
      </c>
      <c r="B1617">
        <v>0</v>
      </c>
      <c r="C1617">
        <v>0</v>
      </c>
      <c r="D1617">
        <v>0</v>
      </c>
    </row>
    <row r="1618" spans="1:4" x14ac:dyDescent="0.25">
      <c r="A1618">
        <v>1582</v>
      </c>
      <c r="B1618">
        <v>0</v>
      </c>
      <c r="C1618">
        <v>0</v>
      </c>
      <c r="D1618">
        <v>0</v>
      </c>
    </row>
    <row r="1619" spans="1:4" x14ac:dyDescent="0.25">
      <c r="A1619">
        <v>1583</v>
      </c>
      <c r="B1619">
        <v>0</v>
      </c>
      <c r="C1619">
        <v>0</v>
      </c>
      <c r="D1619">
        <v>0</v>
      </c>
    </row>
    <row r="1620" spans="1:4" x14ac:dyDescent="0.25">
      <c r="A1620">
        <v>1584</v>
      </c>
      <c r="B1620">
        <v>0</v>
      </c>
      <c r="C1620">
        <v>0</v>
      </c>
      <c r="D1620">
        <v>0</v>
      </c>
    </row>
    <row r="1621" spans="1:4" x14ac:dyDescent="0.25">
      <c r="A1621">
        <v>1585</v>
      </c>
      <c r="B1621">
        <v>0</v>
      </c>
      <c r="C1621">
        <v>0</v>
      </c>
      <c r="D1621">
        <v>0</v>
      </c>
    </row>
    <row r="1622" spans="1:4" x14ac:dyDescent="0.25">
      <c r="A1622">
        <v>1586</v>
      </c>
      <c r="B1622">
        <v>0</v>
      </c>
      <c r="C1622">
        <v>0</v>
      </c>
      <c r="D1622">
        <v>0</v>
      </c>
    </row>
    <row r="1623" spans="1:4" x14ac:dyDescent="0.25">
      <c r="A1623">
        <v>1587</v>
      </c>
      <c r="B1623">
        <v>0</v>
      </c>
      <c r="C1623">
        <v>0</v>
      </c>
      <c r="D1623">
        <v>0</v>
      </c>
    </row>
    <row r="1624" spans="1:4" x14ac:dyDescent="0.25">
      <c r="A1624">
        <v>1588</v>
      </c>
      <c r="B1624">
        <v>0</v>
      </c>
      <c r="C1624">
        <v>0</v>
      </c>
      <c r="D1624">
        <v>0</v>
      </c>
    </row>
    <row r="1625" spans="1:4" x14ac:dyDescent="0.25">
      <c r="A1625">
        <v>1589</v>
      </c>
      <c r="B1625">
        <v>0</v>
      </c>
      <c r="C1625">
        <v>0</v>
      </c>
      <c r="D1625">
        <v>0</v>
      </c>
    </row>
    <row r="1626" spans="1:4" x14ac:dyDescent="0.25">
      <c r="A1626">
        <v>1590</v>
      </c>
      <c r="B1626">
        <v>0</v>
      </c>
      <c r="C1626">
        <v>0</v>
      </c>
      <c r="D1626">
        <v>0</v>
      </c>
    </row>
    <row r="1627" spans="1:4" x14ac:dyDescent="0.25">
      <c r="A1627">
        <v>1591</v>
      </c>
      <c r="B1627">
        <v>0</v>
      </c>
      <c r="C1627">
        <v>0</v>
      </c>
      <c r="D1627">
        <v>0</v>
      </c>
    </row>
    <row r="1628" spans="1:4" x14ac:dyDescent="0.25">
      <c r="A1628">
        <v>1592</v>
      </c>
      <c r="B1628">
        <v>0</v>
      </c>
      <c r="C1628">
        <v>0</v>
      </c>
      <c r="D1628">
        <v>0</v>
      </c>
    </row>
    <row r="1629" spans="1:4" x14ac:dyDescent="0.25">
      <c r="A1629">
        <v>1593</v>
      </c>
      <c r="B1629">
        <v>0</v>
      </c>
      <c r="C1629">
        <v>0</v>
      </c>
      <c r="D1629">
        <v>0</v>
      </c>
    </row>
    <row r="1630" spans="1:4" x14ac:dyDescent="0.25">
      <c r="A1630">
        <v>1594</v>
      </c>
      <c r="B1630">
        <v>0</v>
      </c>
      <c r="C1630">
        <v>0</v>
      </c>
      <c r="D1630">
        <v>0</v>
      </c>
    </row>
    <row r="1631" spans="1:4" x14ac:dyDescent="0.25">
      <c r="A1631">
        <v>1595</v>
      </c>
      <c r="B1631">
        <v>0</v>
      </c>
      <c r="C1631">
        <v>0</v>
      </c>
      <c r="D1631">
        <v>0</v>
      </c>
    </row>
    <row r="1632" spans="1:4" x14ac:dyDescent="0.25">
      <c r="A1632">
        <v>1596</v>
      </c>
      <c r="B1632">
        <v>0</v>
      </c>
      <c r="C1632">
        <v>0</v>
      </c>
      <c r="D1632">
        <v>0</v>
      </c>
    </row>
    <row r="1633" spans="1:4" x14ac:dyDescent="0.25">
      <c r="A1633">
        <v>1597</v>
      </c>
      <c r="B1633">
        <v>0</v>
      </c>
      <c r="C1633">
        <v>0</v>
      </c>
      <c r="D1633">
        <v>0</v>
      </c>
    </row>
    <row r="1634" spans="1:4" x14ac:dyDescent="0.25">
      <c r="A1634">
        <v>1598</v>
      </c>
      <c r="B1634">
        <v>0</v>
      </c>
      <c r="C1634">
        <v>0</v>
      </c>
      <c r="D1634">
        <v>0</v>
      </c>
    </row>
    <row r="1635" spans="1:4" x14ac:dyDescent="0.25">
      <c r="A1635">
        <v>1599</v>
      </c>
      <c r="B1635">
        <v>0</v>
      </c>
      <c r="C1635">
        <v>0</v>
      </c>
      <c r="D1635">
        <v>0</v>
      </c>
    </row>
    <row r="1636" spans="1:4" x14ac:dyDescent="0.25">
      <c r="A1636">
        <v>1600</v>
      </c>
      <c r="B1636">
        <v>0</v>
      </c>
      <c r="C1636">
        <v>0</v>
      </c>
      <c r="D1636">
        <v>0</v>
      </c>
    </row>
    <row r="1637" spans="1:4" x14ac:dyDescent="0.25">
      <c r="A1637">
        <v>1601</v>
      </c>
      <c r="B1637">
        <v>0</v>
      </c>
      <c r="C1637">
        <v>0</v>
      </c>
      <c r="D1637">
        <v>0</v>
      </c>
    </row>
    <row r="1638" spans="1:4" x14ac:dyDescent="0.25">
      <c r="A1638">
        <v>1602</v>
      </c>
      <c r="B1638">
        <v>0</v>
      </c>
      <c r="C1638">
        <v>0</v>
      </c>
      <c r="D1638">
        <v>0</v>
      </c>
    </row>
    <row r="1639" spans="1:4" x14ac:dyDescent="0.25">
      <c r="A1639">
        <v>1603</v>
      </c>
      <c r="B1639">
        <v>0</v>
      </c>
      <c r="C1639">
        <v>0</v>
      </c>
      <c r="D1639">
        <v>0</v>
      </c>
    </row>
    <row r="1640" spans="1:4" x14ac:dyDescent="0.25">
      <c r="A1640">
        <v>1604</v>
      </c>
      <c r="B1640">
        <v>0</v>
      </c>
      <c r="C1640">
        <v>0</v>
      </c>
      <c r="D1640">
        <v>0</v>
      </c>
    </row>
    <row r="1641" spans="1:4" x14ac:dyDescent="0.25">
      <c r="A1641">
        <v>1605</v>
      </c>
      <c r="B1641">
        <v>0</v>
      </c>
      <c r="C1641">
        <v>0</v>
      </c>
      <c r="D1641">
        <v>0</v>
      </c>
    </row>
    <row r="1642" spans="1:4" x14ac:dyDescent="0.25">
      <c r="A1642">
        <v>1606</v>
      </c>
      <c r="B1642">
        <v>0</v>
      </c>
      <c r="C1642">
        <v>0</v>
      </c>
      <c r="D1642">
        <v>0</v>
      </c>
    </row>
    <row r="1643" spans="1:4" x14ac:dyDescent="0.25">
      <c r="A1643">
        <v>1607</v>
      </c>
      <c r="B1643">
        <v>0</v>
      </c>
      <c r="C1643">
        <v>0</v>
      </c>
      <c r="D1643">
        <v>0</v>
      </c>
    </row>
    <row r="1644" spans="1:4" x14ac:dyDescent="0.25">
      <c r="A1644">
        <v>1608</v>
      </c>
      <c r="B1644">
        <v>0</v>
      </c>
      <c r="C1644">
        <v>0</v>
      </c>
      <c r="D1644">
        <v>0</v>
      </c>
    </row>
    <row r="1645" spans="1:4" x14ac:dyDescent="0.25">
      <c r="A1645">
        <v>1609</v>
      </c>
      <c r="B1645">
        <v>0</v>
      </c>
      <c r="C1645">
        <v>0</v>
      </c>
      <c r="D1645">
        <v>0</v>
      </c>
    </row>
    <row r="1646" spans="1:4" x14ac:dyDescent="0.25">
      <c r="A1646">
        <v>1610</v>
      </c>
      <c r="B1646">
        <v>0</v>
      </c>
      <c r="C1646">
        <v>0</v>
      </c>
      <c r="D1646">
        <v>0</v>
      </c>
    </row>
    <row r="1647" spans="1:4" x14ac:dyDescent="0.25">
      <c r="A1647">
        <v>1611</v>
      </c>
      <c r="B1647">
        <v>0</v>
      </c>
      <c r="C1647">
        <v>0</v>
      </c>
      <c r="D1647">
        <v>0</v>
      </c>
    </row>
    <row r="1648" spans="1:4" x14ac:dyDescent="0.25">
      <c r="A1648">
        <v>1612</v>
      </c>
      <c r="B1648">
        <v>0</v>
      </c>
      <c r="C1648">
        <v>0</v>
      </c>
      <c r="D1648">
        <v>0</v>
      </c>
    </row>
    <row r="1649" spans="1:4" x14ac:dyDescent="0.25">
      <c r="A1649">
        <v>1613</v>
      </c>
      <c r="B1649">
        <v>0</v>
      </c>
      <c r="C1649">
        <v>0</v>
      </c>
      <c r="D1649">
        <v>0</v>
      </c>
    </row>
    <row r="1650" spans="1:4" x14ac:dyDescent="0.25">
      <c r="A1650">
        <v>1614</v>
      </c>
      <c r="B1650">
        <v>0</v>
      </c>
      <c r="C1650">
        <v>0</v>
      </c>
      <c r="D1650">
        <v>0</v>
      </c>
    </row>
    <row r="1651" spans="1:4" x14ac:dyDescent="0.25">
      <c r="A1651">
        <v>1615</v>
      </c>
      <c r="B1651">
        <v>0</v>
      </c>
      <c r="C1651">
        <v>0</v>
      </c>
      <c r="D1651">
        <v>0</v>
      </c>
    </row>
    <row r="1652" spans="1:4" x14ac:dyDescent="0.25">
      <c r="A1652">
        <v>1616</v>
      </c>
      <c r="B1652">
        <v>0</v>
      </c>
      <c r="C1652">
        <v>0</v>
      </c>
      <c r="D1652">
        <v>0</v>
      </c>
    </row>
    <row r="1653" spans="1:4" x14ac:dyDescent="0.25">
      <c r="A1653">
        <v>1617</v>
      </c>
      <c r="B1653">
        <v>0</v>
      </c>
      <c r="C1653">
        <v>0</v>
      </c>
      <c r="D1653">
        <v>0</v>
      </c>
    </row>
    <row r="1654" spans="1:4" x14ac:dyDescent="0.25">
      <c r="A1654">
        <v>1618</v>
      </c>
      <c r="B1654">
        <v>0</v>
      </c>
      <c r="C1654">
        <v>0</v>
      </c>
      <c r="D1654">
        <v>0</v>
      </c>
    </row>
    <row r="1655" spans="1:4" x14ac:dyDescent="0.25">
      <c r="A1655">
        <v>1619</v>
      </c>
      <c r="B1655">
        <v>0</v>
      </c>
      <c r="C1655">
        <v>0</v>
      </c>
      <c r="D1655">
        <v>0</v>
      </c>
    </row>
    <row r="1656" spans="1:4" x14ac:dyDescent="0.25">
      <c r="A1656">
        <v>1620</v>
      </c>
      <c r="B1656">
        <v>0</v>
      </c>
      <c r="C1656">
        <v>0</v>
      </c>
      <c r="D1656">
        <v>0</v>
      </c>
    </row>
    <row r="1657" spans="1:4" x14ac:dyDescent="0.25">
      <c r="A1657">
        <v>1621</v>
      </c>
      <c r="B1657">
        <v>0</v>
      </c>
      <c r="C1657">
        <v>0</v>
      </c>
      <c r="D1657">
        <v>0</v>
      </c>
    </row>
    <row r="1658" spans="1:4" x14ac:dyDescent="0.25">
      <c r="A1658">
        <v>1622</v>
      </c>
      <c r="B1658">
        <v>0</v>
      </c>
      <c r="C1658">
        <v>0</v>
      </c>
      <c r="D1658">
        <v>0</v>
      </c>
    </row>
    <row r="1659" spans="1:4" x14ac:dyDescent="0.25">
      <c r="A1659">
        <v>1623</v>
      </c>
      <c r="B1659">
        <v>0</v>
      </c>
      <c r="C1659">
        <v>0</v>
      </c>
      <c r="D1659">
        <v>0</v>
      </c>
    </row>
    <row r="1660" spans="1:4" x14ac:dyDescent="0.25">
      <c r="A1660">
        <v>1624</v>
      </c>
      <c r="B1660">
        <v>0</v>
      </c>
      <c r="C1660">
        <v>0</v>
      </c>
      <c r="D1660">
        <v>0</v>
      </c>
    </row>
    <row r="1661" spans="1:4" x14ac:dyDescent="0.25">
      <c r="A1661">
        <v>1625</v>
      </c>
      <c r="B1661">
        <v>0</v>
      </c>
      <c r="C1661">
        <v>0</v>
      </c>
      <c r="D1661">
        <v>0</v>
      </c>
    </row>
    <row r="1662" spans="1:4" x14ac:dyDescent="0.25">
      <c r="A1662">
        <v>1626</v>
      </c>
      <c r="B1662">
        <v>0</v>
      </c>
      <c r="C1662">
        <v>0</v>
      </c>
      <c r="D1662">
        <v>0</v>
      </c>
    </row>
    <row r="1663" spans="1:4" x14ac:dyDescent="0.25">
      <c r="A1663">
        <v>1627</v>
      </c>
      <c r="B1663">
        <v>0</v>
      </c>
      <c r="C1663">
        <v>0</v>
      </c>
      <c r="D1663">
        <v>0</v>
      </c>
    </row>
    <row r="1664" spans="1:4" x14ac:dyDescent="0.25">
      <c r="A1664">
        <v>1628</v>
      </c>
      <c r="B1664">
        <v>0</v>
      </c>
      <c r="C1664">
        <v>0</v>
      </c>
      <c r="D1664">
        <v>0</v>
      </c>
    </row>
    <row r="1665" spans="1:4" x14ac:dyDescent="0.25">
      <c r="A1665">
        <v>1629</v>
      </c>
      <c r="B1665">
        <v>0</v>
      </c>
      <c r="C1665">
        <v>0</v>
      </c>
      <c r="D1665">
        <v>0</v>
      </c>
    </row>
    <row r="1666" spans="1:4" x14ac:dyDescent="0.25">
      <c r="A1666">
        <v>1630</v>
      </c>
      <c r="B1666">
        <v>0</v>
      </c>
      <c r="C1666">
        <v>0</v>
      </c>
      <c r="D1666">
        <v>0</v>
      </c>
    </row>
    <row r="1667" spans="1:4" x14ac:dyDescent="0.25">
      <c r="A1667">
        <v>1631</v>
      </c>
      <c r="B1667">
        <v>0</v>
      </c>
      <c r="C1667">
        <v>0</v>
      </c>
      <c r="D1667">
        <v>0</v>
      </c>
    </row>
    <row r="1668" spans="1:4" x14ac:dyDescent="0.25">
      <c r="A1668">
        <v>1632</v>
      </c>
      <c r="B1668">
        <v>0</v>
      </c>
      <c r="C1668">
        <v>0</v>
      </c>
      <c r="D1668">
        <v>0</v>
      </c>
    </row>
    <row r="1669" spans="1:4" x14ac:dyDescent="0.25">
      <c r="A1669">
        <v>1633</v>
      </c>
      <c r="B1669">
        <v>0</v>
      </c>
      <c r="C1669">
        <v>0</v>
      </c>
      <c r="D1669">
        <v>0</v>
      </c>
    </row>
    <row r="1670" spans="1:4" x14ac:dyDescent="0.25">
      <c r="A1670">
        <v>1634</v>
      </c>
      <c r="B1670">
        <v>0</v>
      </c>
      <c r="C1670">
        <v>0</v>
      </c>
      <c r="D1670">
        <v>0</v>
      </c>
    </row>
    <row r="1671" spans="1:4" x14ac:dyDescent="0.25">
      <c r="A1671">
        <v>1635</v>
      </c>
      <c r="B1671">
        <v>0</v>
      </c>
      <c r="C1671">
        <v>0</v>
      </c>
      <c r="D1671">
        <v>0</v>
      </c>
    </row>
    <row r="1672" spans="1:4" x14ac:dyDescent="0.25">
      <c r="A1672">
        <v>1636</v>
      </c>
      <c r="B1672">
        <v>0</v>
      </c>
      <c r="C1672">
        <v>0</v>
      </c>
      <c r="D1672">
        <v>0</v>
      </c>
    </row>
    <row r="1673" spans="1:4" x14ac:dyDescent="0.25">
      <c r="A1673">
        <v>1637</v>
      </c>
      <c r="B1673">
        <v>0</v>
      </c>
      <c r="C1673">
        <v>0</v>
      </c>
      <c r="D1673">
        <v>0</v>
      </c>
    </row>
    <row r="1674" spans="1:4" x14ac:dyDescent="0.25">
      <c r="A1674">
        <v>1638</v>
      </c>
      <c r="B1674">
        <v>0</v>
      </c>
      <c r="C1674">
        <v>0</v>
      </c>
      <c r="D1674">
        <v>0</v>
      </c>
    </row>
    <row r="1675" spans="1:4" x14ac:dyDescent="0.25">
      <c r="A1675">
        <v>1639</v>
      </c>
      <c r="B1675">
        <v>0</v>
      </c>
      <c r="C1675">
        <v>0</v>
      </c>
      <c r="D1675">
        <v>0</v>
      </c>
    </row>
    <row r="1676" spans="1:4" x14ac:dyDescent="0.25">
      <c r="A1676">
        <v>1640</v>
      </c>
      <c r="B1676">
        <v>0</v>
      </c>
      <c r="C1676">
        <v>0</v>
      </c>
      <c r="D1676">
        <v>0</v>
      </c>
    </row>
    <row r="1677" spans="1:4" x14ac:dyDescent="0.25">
      <c r="A1677">
        <v>1641</v>
      </c>
      <c r="B1677">
        <v>0</v>
      </c>
      <c r="C1677">
        <v>0</v>
      </c>
      <c r="D1677">
        <v>0</v>
      </c>
    </row>
    <row r="1678" spans="1:4" x14ac:dyDescent="0.25">
      <c r="A1678">
        <v>1642</v>
      </c>
      <c r="B1678">
        <v>0</v>
      </c>
      <c r="C1678">
        <v>0</v>
      </c>
      <c r="D1678">
        <v>0</v>
      </c>
    </row>
    <row r="1679" spans="1:4" x14ac:dyDescent="0.25">
      <c r="A1679">
        <v>1643</v>
      </c>
      <c r="B1679">
        <v>0</v>
      </c>
      <c r="C1679">
        <v>0</v>
      </c>
      <c r="D1679">
        <v>0</v>
      </c>
    </row>
    <row r="1680" spans="1:4" x14ac:dyDescent="0.25">
      <c r="A1680">
        <v>1644</v>
      </c>
      <c r="B1680">
        <v>0</v>
      </c>
      <c r="C1680">
        <v>0</v>
      </c>
      <c r="D1680">
        <v>0</v>
      </c>
    </row>
    <row r="1681" spans="1:4" x14ac:dyDescent="0.25">
      <c r="A1681">
        <v>1645</v>
      </c>
      <c r="B1681">
        <v>0</v>
      </c>
      <c r="C1681">
        <v>0</v>
      </c>
      <c r="D1681">
        <v>0</v>
      </c>
    </row>
    <row r="1682" spans="1:4" x14ac:dyDescent="0.25">
      <c r="A1682">
        <v>1646</v>
      </c>
      <c r="B1682">
        <v>0</v>
      </c>
      <c r="C1682">
        <v>0</v>
      </c>
      <c r="D1682">
        <v>0</v>
      </c>
    </row>
    <row r="1683" spans="1:4" x14ac:dyDescent="0.25">
      <c r="A1683">
        <v>1647</v>
      </c>
      <c r="B1683">
        <v>0</v>
      </c>
      <c r="C1683">
        <v>0</v>
      </c>
      <c r="D1683">
        <v>0</v>
      </c>
    </row>
    <row r="1684" spans="1:4" x14ac:dyDescent="0.25">
      <c r="A1684">
        <v>1648</v>
      </c>
      <c r="B1684">
        <v>0</v>
      </c>
      <c r="C1684">
        <v>0</v>
      </c>
      <c r="D1684">
        <v>0</v>
      </c>
    </row>
    <row r="1685" spans="1:4" x14ac:dyDescent="0.25">
      <c r="A1685">
        <v>1649</v>
      </c>
      <c r="B1685">
        <v>0</v>
      </c>
      <c r="C1685">
        <v>0</v>
      </c>
      <c r="D1685">
        <v>0</v>
      </c>
    </row>
    <row r="1686" spans="1:4" x14ac:dyDescent="0.25">
      <c r="A1686">
        <v>1650</v>
      </c>
      <c r="B1686">
        <v>0</v>
      </c>
      <c r="C1686">
        <v>0</v>
      </c>
      <c r="D1686">
        <v>0</v>
      </c>
    </row>
    <row r="1687" spans="1:4" x14ac:dyDescent="0.25">
      <c r="A1687">
        <v>1651</v>
      </c>
      <c r="B1687">
        <v>0</v>
      </c>
      <c r="C1687">
        <v>0</v>
      </c>
      <c r="D1687">
        <v>0</v>
      </c>
    </row>
    <row r="1688" spans="1:4" x14ac:dyDescent="0.25">
      <c r="A1688">
        <v>1652</v>
      </c>
      <c r="B1688">
        <v>0</v>
      </c>
      <c r="C1688">
        <v>0</v>
      </c>
      <c r="D1688">
        <v>0</v>
      </c>
    </row>
    <row r="1689" spans="1:4" x14ac:dyDescent="0.25">
      <c r="A1689">
        <v>1653</v>
      </c>
      <c r="B1689">
        <v>0</v>
      </c>
      <c r="C1689">
        <v>0</v>
      </c>
      <c r="D1689">
        <v>0</v>
      </c>
    </row>
    <row r="1690" spans="1:4" x14ac:dyDescent="0.25">
      <c r="A1690">
        <v>1654</v>
      </c>
      <c r="B1690">
        <v>0</v>
      </c>
      <c r="C1690">
        <v>0</v>
      </c>
      <c r="D1690">
        <v>0</v>
      </c>
    </row>
    <row r="1691" spans="1:4" x14ac:dyDescent="0.25">
      <c r="A1691">
        <v>1655</v>
      </c>
      <c r="B1691">
        <v>0</v>
      </c>
      <c r="C1691">
        <v>0</v>
      </c>
      <c r="D1691">
        <v>0</v>
      </c>
    </row>
    <row r="1692" spans="1:4" x14ac:dyDescent="0.25">
      <c r="A1692">
        <v>1656</v>
      </c>
      <c r="B1692">
        <v>0</v>
      </c>
      <c r="C1692">
        <v>0</v>
      </c>
      <c r="D1692">
        <v>0</v>
      </c>
    </row>
    <row r="1693" spans="1:4" x14ac:dyDescent="0.25">
      <c r="A1693">
        <v>1657</v>
      </c>
      <c r="B1693">
        <v>0</v>
      </c>
      <c r="C1693">
        <v>0</v>
      </c>
      <c r="D1693">
        <v>0</v>
      </c>
    </row>
    <row r="1694" spans="1:4" x14ac:dyDescent="0.25">
      <c r="A1694">
        <v>1658</v>
      </c>
      <c r="B1694">
        <v>0</v>
      </c>
      <c r="C1694">
        <v>0</v>
      </c>
      <c r="D1694">
        <v>0</v>
      </c>
    </row>
    <row r="1695" spans="1:4" x14ac:dyDescent="0.25">
      <c r="A1695">
        <v>1659</v>
      </c>
      <c r="B1695">
        <v>0</v>
      </c>
      <c r="C1695">
        <v>0</v>
      </c>
      <c r="D1695">
        <v>0</v>
      </c>
    </row>
    <row r="1696" spans="1:4" x14ac:dyDescent="0.25">
      <c r="A1696">
        <v>1660</v>
      </c>
      <c r="B1696">
        <v>0</v>
      </c>
      <c r="C1696">
        <v>0</v>
      </c>
      <c r="D1696">
        <v>0</v>
      </c>
    </row>
    <row r="1697" spans="1:4" x14ac:dyDescent="0.25">
      <c r="A1697">
        <v>1661</v>
      </c>
      <c r="B1697">
        <v>0</v>
      </c>
      <c r="C1697">
        <v>0</v>
      </c>
      <c r="D1697">
        <v>0</v>
      </c>
    </row>
    <row r="1698" spans="1:4" x14ac:dyDescent="0.25">
      <c r="A1698">
        <v>1662</v>
      </c>
      <c r="B1698">
        <v>0</v>
      </c>
      <c r="C1698">
        <v>0</v>
      </c>
      <c r="D1698">
        <v>0</v>
      </c>
    </row>
    <row r="1699" spans="1:4" x14ac:dyDescent="0.25">
      <c r="A1699">
        <v>1663</v>
      </c>
      <c r="B1699">
        <v>0</v>
      </c>
      <c r="C1699">
        <v>0</v>
      </c>
      <c r="D1699">
        <v>0</v>
      </c>
    </row>
    <row r="1700" spans="1:4" x14ac:dyDescent="0.25">
      <c r="A1700">
        <v>1664</v>
      </c>
      <c r="B1700">
        <v>0</v>
      </c>
      <c r="C1700">
        <v>0</v>
      </c>
      <c r="D1700">
        <v>0</v>
      </c>
    </row>
    <row r="1701" spans="1:4" x14ac:dyDescent="0.25">
      <c r="A1701">
        <v>1665</v>
      </c>
      <c r="B1701">
        <v>0</v>
      </c>
      <c r="C1701">
        <v>0</v>
      </c>
      <c r="D1701">
        <v>0</v>
      </c>
    </row>
    <row r="1702" spans="1:4" x14ac:dyDescent="0.25">
      <c r="A1702">
        <v>1666</v>
      </c>
      <c r="B1702">
        <v>0</v>
      </c>
      <c r="C1702">
        <v>0</v>
      </c>
      <c r="D1702">
        <v>0</v>
      </c>
    </row>
    <row r="1703" spans="1:4" x14ac:dyDescent="0.25">
      <c r="A1703">
        <v>1667</v>
      </c>
      <c r="B1703">
        <v>0</v>
      </c>
      <c r="C1703">
        <v>0</v>
      </c>
      <c r="D1703">
        <v>0</v>
      </c>
    </row>
    <row r="1704" spans="1:4" x14ac:dyDescent="0.25">
      <c r="A1704">
        <v>1668</v>
      </c>
      <c r="B1704">
        <v>0</v>
      </c>
      <c r="C1704">
        <v>0</v>
      </c>
      <c r="D1704">
        <v>0</v>
      </c>
    </row>
    <row r="1705" spans="1:4" x14ac:dyDescent="0.25">
      <c r="A1705">
        <v>1669</v>
      </c>
      <c r="B1705">
        <v>0</v>
      </c>
      <c r="C1705">
        <v>0</v>
      </c>
      <c r="D1705">
        <v>0</v>
      </c>
    </row>
    <row r="1706" spans="1:4" x14ac:dyDescent="0.25">
      <c r="A1706">
        <v>1670</v>
      </c>
      <c r="B1706">
        <v>0</v>
      </c>
      <c r="C1706">
        <v>0</v>
      </c>
      <c r="D1706">
        <v>0</v>
      </c>
    </row>
    <row r="1707" spans="1:4" x14ac:dyDescent="0.25">
      <c r="A1707">
        <v>1671</v>
      </c>
      <c r="B1707">
        <v>0</v>
      </c>
      <c r="C1707">
        <v>0</v>
      </c>
      <c r="D1707">
        <v>0</v>
      </c>
    </row>
    <row r="1708" spans="1:4" x14ac:dyDescent="0.25">
      <c r="A1708">
        <v>1672</v>
      </c>
      <c r="B1708">
        <v>0</v>
      </c>
      <c r="C1708">
        <v>0</v>
      </c>
      <c r="D1708">
        <v>0</v>
      </c>
    </row>
    <row r="1709" spans="1:4" x14ac:dyDescent="0.25">
      <c r="A1709">
        <v>1673</v>
      </c>
      <c r="B1709">
        <v>0</v>
      </c>
      <c r="C1709">
        <v>0</v>
      </c>
      <c r="D1709">
        <v>0</v>
      </c>
    </row>
    <row r="1710" spans="1:4" x14ac:dyDescent="0.25">
      <c r="A1710">
        <v>1674</v>
      </c>
      <c r="B1710">
        <v>0</v>
      </c>
      <c r="C1710">
        <v>0</v>
      </c>
      <c r="D1710">
        <v>0</v>
      </c>
    </row>
    <row r="1711" spans="1:4" x14ac:dyDescent="0.25">
      <c r="A1711">
        <v>1675</v>
      </c>
      <c r="B1711">
        <v>0</v>
      </c>
      <c r="C1711">
        <v>0</v>
      </c>
      <c r="D1711">
        <v>0</v>
      </c>
    </row>
    <row r="1712" spans="1:4" x14ac:dyDescent="0.25">
      <c r="A1712">
        <v>1676</v>
      </c>
      <c r="B1712">
        <v>0</v>
      </c>
      <c r="C1712">
        <v>0</v>
      </c>
      <c r="D1712">
        <v>0</v>
      </c>
    </row>
    <row r="1713" spans="1:4" x14ac:dyDescent="0.25">
      <c r="A1713">
        <v>1677</v>
      </c>
      <c r="B1713">
        <v>0</v>
      </c>
      <c r="C1713">
        <v>0</v>
      </c>
      <c r="D1713">
        <v>0</v>
      </c>
    </row>
    <row r="1714" spans="1:4" x14ac:dyDescent="0.25">
      <c r="A1714">
        <v>1678</v>
      </c>
      <c r="B1714">
        <v>0</v>
      </c>
      <c r="C1714">
        <v>0</v>
      </c>
      <c r="D1714">
        <v>0</v>
      </c>
    </row>
    <row r="1715" spans="1:4" x14ac:dyDescent="0.25">
      <c r="A1715">
        <v>1679</v>
      </c>
      <c r="B1715">
        <v>0</v>
      </c>
      <c r="C1715">
        <v>0</v>
      </c>
      <c r="D1715">
        <v>0</v>
      </c>
    </row>
    <row r="1716" spans="1:4" x14ac:dyDescent="0.25">
      <c r="A1716">
        <v>1680</v>
      </c>
      <c r="B1716">
        <v>0</v>
      </c>
      <c r="C1716">
        <v>0</v>
      </c>
      <c r="D1716">
        <v>0</v>
      </c>
    </row>
    <row r="1717" spans="1:4" x14ac:dyDescent="0.25">
      <c r="A1717">
        <v>1681</v>
      </c>
      <c r="B1717">
        <v>0</v>
      </c>
      <c r="C1717">
        <v>0</v>
      </c>
      <c r="D1717">
        <v>0</v>
      </c>
    </row>
    <row r="1718" spans="1:4" x14ac:dyDescent="0.25">
      <c r="A1718">
        <v>1682</v>
      </c>
      <c r="B1718">
        <v>0</v>
      </c>
      <c r="C1718">
        <v>0</v>
      </c>
      <c r="D1718">
        <v>0</v>
      </c>
    </row>
    <row r="1719" spans="1:4" x14ac:dyDescent="0.25">
      <c r="A1719">
        <v>1683</v>
      </c>
      <c r="B1719">
        <v>0</v>
      </c>
      <c r="C1719">
        <v>0</v>
      </c>
      <c r="D1719">
        <v>0</v>
      </c>
    </row>
    <row r="1720" spans="1:4" x14ac:dyDescent="0.25">
      <c r="A1720">
        <v>1684</v>
      </c>
      <c r="B1720">
        <v>0</v>
      </c>
      <c r="C1720">
        <v>0</v>
      </c>
      <c r="D1720">
        <v>0</v>
      </c>
    </row>
    <row r="1721" spans="1:4" x14ac:dyDescent="0.25">
      <c r="A1721">
        <v>1685</v>
      </c>
      <c r="B1721">
        <v>0</v>
      </c>
      <c r="C1721">
        <v>0</v>
      </c>
      <c r="D1721">
        <v>0</v>
      </c>
    </row>
    <row r="1722" spans="1:4" x14ac:dyDescent="0.25">
      <c r="A1722">
        <v>1686</v>
      </c>
      <c r="B1722">
        <v>0</v>
      </c>
      <c r="C1722">
        <v>0</v>
      </c>
      <c r="D1722">
        <v>0</v>
      </c>
    </row>
    <row r="1723" spans="1:4" x14ac:dyDescent="0.25">
      <c r="A1723">
        <v>1687</v>
      </c>
      <c r="B1723">
        <v>0</v>
      </c>
      <c r="C1723">
        <v>0</v>
      </c>
      <c r="D1723">
        <v>0</v>
      </c>
    </row>
    <row r="1724" spans="1:4" x14ac:dyDescent="0.25">
      <c r="A1724">
        <v>1688</v>
      </c>
      <c r="B1724">
        <v>0</v>
      </c>
      <c r="C1724">
        <v>0</v>
      </c>
      <c r="D1724">
        <v>0</v>
      </c>
    </row>
    <row r="1725" spans="1:4" x14ac:dyDescent="0.25">
      <c r="A1725">
        <v>1689</v>
      </c>
      <c r="B1725">
        <v>0</v>
      </c>
      <c r="C1725">
        <v>0</v>
      </c>
      <c r="D1725">
        <v>0</v>
      </c>
    </row>
    <row r="1726" spans="1:4" x14ac:dyDescent="0.25">
      <c r="A1726">
        <v>1690</v>
      </c>
      <c r="B1726">
        <v>0</v>
      </c>
      <c r="C1726">
        <v>0</v>
      </c>
      <c r="D1726">
        <v>0</v>
      </c>
    </row>
    <row r="1727" spans="1:4" x14ac:dyDescent="0.25">
      <c r="A1727">
        <v>1691</v>
      </c>
      <c r="B1727">
        <v>0</v>
      </c>
      <c r="C1727">
        <v>0</v>
      </c>
      <c r="D1727">
        <v>0</v>
      </c>
    </row>
    <row r="1728" spans="1:4" x14ac:dyDescent="0.25">
      <c r="A1728">
        <v>1692</v>
      </c>
      <c r="B1728">
        <v>0</v>
      </c>
      <c r="C1728">
        <v>0</v>
      </c>
      <c r="D1728">
        <v>0</v>
      </c>
    </row>
    <row r="1729" spans="1:4" x14ac:dyDescent="0.25">
      <c r="A1729">
        <v>1693</v>
      </c>
      <c r="B1729">
        <v>0</v>
      </c>
      <c r="C1729">
        <v>0</v>
      </c>
      <c r="D1729">
        <v>0</v>
      </c>
    </row>
    <row r="1730" spans="1:4" x14ac:dyDescent="0.25">
      <c r="A1730">
        <v>1694</v>
      </c>
      <c r="B1730">
        <v>0</v>
      </c>
      <c r="C1730">
        <v>0</v>
      </c>
      <c r="D1730">
        <v>0</v>
      </c>
    </row>
    <row r="1731" spans="1:4" x14ac:dyDescent="0.25">
      <c r="A1731">
        <v>1695</v>
      </c>
      <c r="B1731">
        <v>0</v>
      </c>
      <c r="C1731">
        <v>0</v>
      </c>
      <c r="D1731">
        <v>0</v>
      </c>
    </row>
    <row r="1732" spans="1:4" x14ac:dyDescent="0.25">
      <c r="A1732">
        <v>1696</v>
      </c>
      <c r="B1732">
        <v>0</v>
      </c>
      <c r="C1732">
        <v>0</v>
      </c>
      <c r="D1732">
        <v>0</v>
      </c>
    </row>
    <row r="1733" spans="1:4" x14ac:dyDescent="0.25">
      <c r="A1733">
        <v>1697</v>
      </c>
      <c r="B1733">
        <v>0</v>
      </c>
      <c r="C1733">
        <v>0</v>
      </c>
      <c r="D1733">
        <v>0</v>
      </c>
    </row>
    <row r="1734" spans="1:4" x14ac:dyDescent="0.25">
      <c r="A1734">
        <v>1698</v>
      </c>
      <c r="B1734">
        <v>0</v>
      </c>
      <c r="C1734">
        <v>0</v>
      </c>
      <c r="D1734">
        <v>0</v>
      </c>
    </row>
    <row r="1735" spans="1:4" x14ac:dyDescent="0.25">
      <c r="A1735">
        <v>1699</v>
      </c>
      <c r="B1735">
        <v>0</v>
      </c>
      <c r="C1735">
        <v>0</v>
      </c>
      <c r="D1735">
        <v>0</v>
      </c>
    </row>
    <row r="1736" spans="1:4" x14ac:dyDescent="0.25">
      <c r="A1736">
        <v>1700</v>
      </c>
      <c r="B1736">
        <v>0</v>
      </c>
      <c r="C1736">
        <v>0</v>
      </c>
      <c r="D1736">
        <v>0</v>
      </c>
    </row>
    <row r="1737" spans="1:4" x14ac:dyDescent="0.25">
      <c r="A1737">
        <v>1701</v>
      </c>
      <c r="B1737">
        <v>0</v>
      </c>
      <c r="C1737">
        <v>0</v>
      </c>
      <c r="D1737">
        <v>0</v>
      </c>
    </row>
    <row r="1738" spans="1:4" x14ac:dyDescent="0.25">
      <c r="A1738">
        <v>1702</v>
      </c>
      <c r="B1738">
        <v>0</v>
      </c>
      <c r="C1738">
        <v>0</v>
      </c>
      <c r="D1738">
        <v>0</v>
      </c>
    </row>
    <row r="1739" spans="1:4" x14ac:dyDescent="0.25">
      <c r="A1739">
        <v>1703</v>
      </c>
      <c r="B1739">
        <v>0</v>
      </c>
      <c r="C1739">
        <v>0</v>
      </c>
      <c r="D1739">
        <v>0</v>
      </c>
    </row>
    <row r="1740" spans="1:4" x14ac:dyDescent="0.25">
      <c r="A1740">
        <v>1704</v>
      </c>
      <c r="B1740">
        <v>0</v>
      </c>
      <c r="C1740">
        <v>0</v>
      </c>
      <c r="D1740">
        <v>0</v>
      </c>
    </row>
    <row r="1741" spans="1:4" x14ac:dyDescent="0.25">
      <c r="A1741">
        <v>1705</v>
      </c>
      <c r="B1741">
        <v>0</v>
      </c>
      <c r="C1741">
        <v>0</v>
      </c>
      <c r="D1741">
        <v>0</v>
      </c>
    </row>
    <row r="1742" spans="1:4" x14ac:dyDescent="0.25">
      <c r="A1742">
        <v>1706</v>
      </c>
      <c r="B1742">
        <v>0</v>
      </c>
      <c r="C1742">
        <v>0</v>
      </c>
      <c r="D1742">
        <v>0</v>
      </c>
    </row>
    <row r="1743" spans="1:4" x14ac:dyDescent="0.25">
      <c r="A1743">
        <v>1707</v>
      </c>
      <c r="B1743">
        <v>0</v>
      </c>
      <c r="C1743">
        <v>0</v>
      </c>
      <c r="D1743">
        <v>0</v>
      </c>
    </row>
    <row r="1744" spans="1:4" x14ac:dyDescent="0.25">
      <c r="A1744">
        <v>1708</v>
      </c>
      <c r="B1744">
        <v>0</v>
      </c>
      <c r="C1744">
        <v>0</v>
      </c>
      <c r="D1744">
        <v>0</v>
      </c>
    </row>
    <row r="1745" spans="1:4" x14ac:dyDescent="0.25">
      <c r="A1745">
        <v>1709</v>
      </c>
      <c r="B1745">
        <v>0</v>
      </c>
      <c r="C1745">
        <v>0</v>
      </c>
      <c r="D1745">
        <v>0</v>
      </c>
    </row>
    <row r="1746" spans="1:4" x14ac:dyDescent="0.25">
      <c r="A1746">
        <v>1710</v>
      </c>
      <c r="B1746">
        <v>0</v>
      </c>
      <c r="C1746">
        <v>0</v>
      </c>
      <c r="D1746">
        <v>0</v>
      </c>
    </row>
    <row r="1747" spans="1:4" x14ac:dyDescent="0.25">
      <c r="A1747">
        <v>1711</v>
      </c>
      <c r="B1747">
        <v>0</v>
      </c>
      <c r="C1747">
        <v>0</v>
      </c>
      <c r="D1747">
        <v>0</v>
      </c>
    </row>
    <row r="1748" spans="1:4" x14ac:dyDescent="0.25">
      <c r="A1748">
        <v>1712</v>
      </c>
      <c r="B1748">
        <v>0</v>
      </c>
      <c r="C1748">
        <v>0</v>
      </c>
      <c r="D1748">
        <v>0</v>
      </c>
    </row>
    <row r="1749" spans="1:4" x14ac:dyDescent="0.25">
      <c r="A1749">
        <v>1713</v>
      </c>
      <c r="B1749">
        <v>0</v>
      </c>
      <c r="C1749">
        <v>0</v>
      </c>
      <c r="D1749">
        <v>0</v>
      </c>
    </row>
    <row r="1750" spans="1:4" x14ac:dyDescent="0.25">
      <c r="A1750">
        <v>1714</v>
      </c>
      <c r="B1750">
        <v>0</v>
      </c>
      <c r="C1750">
        <v>0</v>
      </c>
      <c r="D1750">
        <v>0</v>
      </c>
    </row>
    <row r="1751" spans="1:4" x14ac:dyDescent="0.25">
      <c r="A1751">
        <v>1715</v>
      </c>
      <c r="B1751">
        <v>0</v>
      </c>
      <c r="C1751">
        <v>0</v>
      </c>
      <c r="D1751">
        <v>0</v>
      </c>
    </row>
    <row r="1752" spans="1:4" x14ac:dyDescent="0.25">
      <c r="A1752">
        <v>1716</v>
      </c>
      <c r="B1752">
        <v>0</v>
      </c>
      <c r="C1752">
        <v>0</v>
      </c>
      <c r="D1752">
        <v>0</v>
      </c>
    </row>
    <row r="1753" spans="1:4" x14ac:dyDescent="0.25">
      <c r="A1753">
        <v>1717</v>
      </c>
      <c r="B1753">
        <v>0</v>
      </c>
      <c r="C1753">
        <v>0</v>
      </c>
      <c r="D1753">
        <v>0</v>
      </c>
    </row>
    <row r="1754" spans="1:4" x14ac:dyDescent="0.25">
      <c r="A1754">
        <v>1718</v>
      </c>
      <c r="B1754">
        <v>0</v>
      </c>
      <c r="C1754">
        <v>0</v>
      </c>
      <c r="D1754">
        <v>0</v>
      </c>
    </row>
    <row r="1755" spans="1:4" x14ac:dyDescent="0.25">
      <c r="A1755">
        <v>1719</v>
      </c>
      <c r="B1755">
        <v>0</v>
      </c>
      <c r="C1755">
        <v>0</v>
      </c>
      <c r="D1755">
        <v>0</v>
      </c>
    </row>
    <row r="1756" spans="1:4" x14ac:dyDescent="0.25">
      <c r="A1756">
        <v>1720</v>
      </c>
      <c r="B1756">
        <v>0</v>
      </c>
      <c r="C1756">
        <v>0</v>
      </c>
      <c r="D1756">
        <v>0</v>
      </c>
    </row>
    <row r="1757" spans="1:4" x14ac:dyDescent="0.25">
      <c r="A1757">
        <v>1721</v>
      </c>
      <c r="B1757">
        <v>0</v>
      </c>
      <c r="C1757">
        <v>0</v>
      </c>
      <c r="D1757">
        <v>0</v>
      </c>
    </row>
    <row r="1758" spans="1:4" x14ac:dyDescent="0.25">
      <c r="A1758">
        <v>1722</v>
      </c>
      <c r="B1758">
        <v>0</v>
      </c>
      <c r="C1758">
        <v>0</v>
      </c>
      <c r="D1758">
        <v>0</v>
      </c>
    </row>
    <row r="1759" spans="1:4" x14ac:dyDescent="0.25">
      <c r="A1759">
        <v>1723</v>
      </c>
      <c r="B1759">
        <v>0</v>
      </c>
      <c r="C1759">
        <v>0</v>
      </c>
      <c r="D1759">
        <v>0</v>
      </c>
    </row>
    <row r="1760" spans="1:4" x14ac:dyDescent="0.25">
      <c r="A1760">
        <v>1724</v>
      </c>
      <c r="B1760">
        <v>0</v>
      </c>
      <c r="C1760">
        <v>0</v>
      </c>
      <c r="D1760">
        <v>0</v>
      </c>
    </row>
    <row r="1761" spans="1:4" x14ac:dyDescent="0.25">
      <c r="A1761">
        <v>1725</v>
      </c>
      <c r="B1761">
        <v>0</v>
      </c>
      <c r="C1761">
        <v>0</v>
      </c>
      <c r="D1761">
        <v>0</v>
      </c>
    </row>
    <row r="1762" spans="1:4" x14ac:dyDescent="0.25">
      <c r="A1762">
        <v>1726</v>
      </c>
      <c r="B1762">
        <v>0</v>
      </c>
      <c r="C1762">
        <v>0</v>
      </c>
      <c r="D1762">
        <v>0</v>
      </c>
    </row>
    <row r="1763" spans="1:4" x14ac:dyDescent="0.25">
      <c r="A1763">
        <v>1727</v>
      </c>
      <c r="B1763">
        <v>0</v>
      </c>
      <c r="C1763">
        <v>0</v>
      </c>
      <c r="D1763">
        <v>0</v>
      </c>
    </row>
    <row r="1764" spans="1:4" x14ac:dyDescent="0.25">
      <c r="A1764">
        <v>1728</v>
      </c>
      <c r="B1764">
        <v>0</v>
      </c>
      <c r="C1764">
        <v>0</v>
      </c>
      <c r="D1764">
        <v>0</v>
      </c>
    </row>
    <row r="1765" spans="1:4" x14ac:dyDescent="0.25">
      <c r="A1765">
        <v>1729</v>
      </c>
      <c r="B1765">
        <v>0</v>
      </c>
      <c r="C1765">
        <v>0</v>
      </c>
      <c r="D1765">
        <v>0</v>
      </c>
    </row>
    <row r="1766" spans="1:4" x14ac:dyDescent="0.25">
      <c r="A1766">
        <v>1730</v>
      </c>
      <c r="B1766">
        <v>0</v>
      </c>
      <c r="C1766">
        <v>0</v>
      </c>
      <c r="D1766">
        <v>0</v>
      </c>
    </row>
    <row r="1767" spans="1:4" x14ac:dyDescent="0.25">
      <c r="A1767">
        <v>1731</v>
      </c>
      <c r="B1767">
        <v>0</v>
      </c>
      <c r="C1767">
        <v>0</v>
      </c>
      <c r="D1767">
        <v>0</v>
      </c>
    </row>
    <row r="1768" spans="1:4" x14ac:dyDescent="0.25">
      <c r="A1768">
        <v>1732</v>
      </c>
      <c r="B1768">
        <v>0</v>
      </c>
      <c r="C1768">
        <v>0</v>
      </c>
      <c r="D1768">
        <v>0</v>
      </c>
    </row>
    <row r="1769" spans="1:4" x14ac:dyDescent="0.25">
      <c r="A1769">
        <v>1733</v>
      </c>
      <c r="B1769">
        <v>0</v>
      </c>
      <c r="C1769">
        <v>0</v>
      </c>
      <c r="D1769">
        <v>0</v>
      </c>
    </row>
    <row r="1770" spans="1:4" x14ac:dyDescent="0.25">
      <c r="A1770">
        <v>1734</v>
      </c>
      <c r="B1770">
        <v>0</v>
      </c>
      <c r="C1770">
        <v>0</v>
      </c>
      <c r="D1770">
        <v>0</v>
      </c>
    </row>
    <row r="1771" spans="1:4" x14ac:dyDescent="0.25">
      <c r="A1771">
        <v>1735</v>
      </c>
      <c r="B1771">
        <v>0</v>
      </c>
      <c r="C1771">
        <v>0</v>
      </c>
      <c r="D1771">
        <v>0</v>
      </c>
    </row>
    <row r="1772" spans="1:4" x14ac:dyDescent="0.25">
      <c r="A1772">
        <v>1736</v>
      </c>
      <c r="B1772">
        <v>0</v>
      </c>
      <c r="C1772">
        <v>0</v>
      </c>
      <c r="D1772">
        <v>0</v>
      </c>
    </row>
    <row r="1773" spans="1:4" x14ac:dyDescent="0.25">
      <c r="A1773">
        <v>1737</v>
      </c>
      <c r="B1773">
        <v>0</v>
      </c>
      <c r="C1773">
        <v>0</v>
      </c>
      <c r="D1773">
        <v>0</v>
      </c>
    </row>
    <row r="1774" spans="1:4" x14ac:dyDescent="0.25">
      <c r="A1774">
        <v>1738</v>
      </c>
      <c r="B1774">
        <v>0</v>
      </c>
      <c r="C1774">
        <v>0</v>
      </c>
      <c r="D1774">
        <v>0</v>
      </c>
    </row>
    <row r="1775" spans="1:4" x14ac:dyDescent="0.25">
      <c r="A1775">
        <v>1739</v>
      </c>
      <c r="B1775">
        <v>0</v>
      </c>
      <c r="C1775">
        <v>0</v>
      </c>
      <c r="D1775">
        <v>0</v>
      </c>
    </row>
    <row r="1776" spans="1:4" x14ac:dyDescent="0.25">
      <c r="A1776">
        <v>1740</v>
      </c>
      <c r="B1776">
        <v>0</v>
      </c>
      <c r="C1776">
        <v>0</v>
      </c>
      <c r="D1776">
        <v>0</v>
      </c>
    </row>
    <row r="1777" spans="1:4" x14ac:dyDescent="0.25">
      <c r="A1777">
        <v>1741</v>
      </c>
      <c r="B1777">
        <v>0</v>
      </c>
      <c r="C1777">
        <v>0</v>
      </c>
      <c r="D1777">
        <v>0</v>
      </c>
    </row>
    <row r="1778" spans="1:4" x14ac:dyDescent="0.25">
      <c r="A1778">
        <v>1742</v>
      </c>
      <c r="B1778">
        <v>0</v>
      </c>
      <c r="C1778">
        <v>0</v>
      </c>
      <c r="D1778">
        <v>0</v>
      </c>
    </row>
    <row r="1779" spans="1:4" x14ac:dyDescent="0.25">
      <c r="A1779">
        <v>1743</v>
      </c>
      <c r="B1779">
        <v>0</v>
      </c>
      <c r="C1779">
        <v>0</v>
      </c>
      <c r="D1779">
        <v>0</v>
      </c>
    </row>
    <row r="1780" spans="1:4" x14ac:dyDescent="0.25">
      <c r="A1780">
        <v>1744</v>
      </c>
      <c r="B1780">
        <v>0</v>
      </c>
      <c r="C1780">
        <v>0</v>
      </c>
      <c r="D1780">
        <v>0</v>
      </c>
    </row>
    <row r="1781" spans="1:4" x14ac:dyDescent="0.25">
      <c r="A1781">
        <v>1745</v>
      </c>
      <c r="B1781">
        <v>0</v>
      </c>
      <c r="C1781">
        <v>0</v>
      </c>
      <c r="D1781">
        <v>0</v>
      </c>
    </row>
    <row r="1782" spans="1:4" x14ac:dyDescent="0.25">
      <c r="A1782">
        <v>1746</v>
      </c>
      <c r="B1782">
        <v>0</v>
      </c>
      <c r="C1782">
        <v>0</v>
      </c>
      <c r="D1782">
        <v>0</v>
      </c>
    </row>
    <row r="1783" spans="1:4" x14ac:dyDescent="0.25">
      <c r="A1783">
        <v>1747</v>
      </c>
      <c r="B1783">
        <v>0</v>
      </c>
      <c r="C1783">
        <v>0</v>
      </c>
      <c r="D1783">
        <v>0</v>
      </c>
    </row>
    <row r="1784" spans="1:4" x14ac:dyDescent="0.25">
      <c r="A1784">
        <v>1748</v>
      </c>
      <c r="B1784">
        <v>0</v>
      </c>
      <c r="C1784">
        <v>0</v>
      </c>
      <c r="D1784">
        <v>0</v>
      </c>
    </row>
    <row r="1785" spans="1:4" x14ac:dyDescent="0.25">
      <c r="A1785">
        <v>1749</v>
      </c>
      <c r="B1785">
        <v>0</v>
      </c>
      <c r="C1785">
        <v>0</v>
      </c>
      <c r="D1785">
        <v>0</v>
      </c>
    </row>
    <row r="1786" spans="1:4" x14ac:dyDescent="0.25">
      <c r="A1786">
        <v>1750</v>
      </c>
      <c r="B1786">
        <v>0</v>
      </c>
      <c r="C1786">
        <v>0</v>
      </c>
      <c r="D1786">
        <v>0</v>
      </c>
    </row>
    <row r="1787" spans="1:4" x14ac:dyDescent="0.25">
      <c r="A1787">
        <v>1751</v>
      </c>
      <c r="B1787">
        <v>0</v>
      </c>
      <c r="C1787">
        <v>0</v>
      </c>
      <c r="D1787">
        <v>0</v>
      </c>
    </row>
    <row r="1788" spans="1:4" x14ac:dyDescent="0.25">
      <c r="A1788">
        <v>1752</v>
      </c>
      <c r="B1788">
        <v>0</v>
      </c>
      <c r="C1788">
        <v>0</v>
      </c>
      <c r="D1788">
        <v>0</v>
      </c>
    </row>
    <row r="1789" spans="1:4" x14ac:dyDescent="0.25">
      <c r="A1789">
        <v>1753</v>
      </c>
      <c r="B1789">
        <v>0</v>
      </c>
      <c r="C1789">
        <v>0</v>
      </c>
      <c r="D1789">
        <v>0</v>
      </c>
    </row>
    <row r="1790" spans="1:4" x14ac:dyDescent="0.25">
      <c r="A1790">
        <v>1754</v>
      </c>
      <c r="B1790">
        <v>0</v>
      </c>
      <c r="C1790">
        <v>0</v>
      </c>
      <c r="D1790">
        <v>0</v>
      </c>
    </row>
    <row r="1791" spans="1:4" x14ac:dyDescent="0.25">
      <c r="A1791">
        <v>1755</v>
      </c>
      <c r="B1791">
        <v>0</v>
      </c>
      <c r="C1791">
        <v>0</v>
      </c>
      <c r="D1791">
        <v>0</v>
      </c>
    </row>
    <row r="1792" spans="1:4" x14ac:dyDescent="0.25">
      <c r="A1792">
        <v>1756</v>
      </c>
      <c r="B1792">
        <v>0</v>
      </c>
      <c r="C1792">
        <v>0</v>
      </c>
      <c r="D1792">
        <v>0</v>
      </c>
    </row>
    <row r="1793" spans="1:4" x14ac:dyDescent="0.25">
      <c r="A1793">
        <v>1757</v>
      </c>
      <c r="B1793">
        <v>0</v>
      </c>
      <c r="C1793">
        <v>0</v>
      </c>
      <c r="D1793">
        <v>0</v>
      </c>
    </row>
    <row r="1794" spans="1:4" x14ac:dyDescent="0.25">
      <c r="A1794">
        <v>1758</v>
      </c>
      <c r="B1794">
        <v>0</v>
      </c>
      <c r="C1794">
        <v>0</v>
      </c>
      <c r="D1794">
        <v>0</v>
      </c>
    </row>
    <row r="1795" spans="1:4" x14ac:dyDescent="0.25">
      <c r="A1795">
        <v>1759</v>
      </c>
      <c r="B1795">
        <v>0</v>
      </c>
      <c r="C1795">
        <v>0</v>
      </c>
      <c r="D1795">
        <v>0</v>
      </c>
    </row>
    <row r="1796" spans="1:4" x14ac:dyDescent="0.25">
      <c r="A1796">
        <v>1760</v>
      </c>
      <c r="B1796">
        <v>0</v>
      </c>
      <c r="C1796">
        <v>0</v>
      </c>
      <c r="D1796">
        <v>0</v>
      </c>
    </row>
    <row r="1797" spans="1:4" x14ac:dyDescent="0.25">
      <c r="A1797">
        <v>1761</v>
      </c>
      <c r="B1797">
        <v>0</v>
      </c>
      <c r="C1797">
        <v>0</v>
      </c>
      <c r="D1797">
        <v>0</v>
      </c>
    </row>
    <row r="1798" spans="1:4" x14ac:dyDescent="0.25">
      <c r="A1798">
        <v>1762</v>
      </c>
      <c r="B1798">
        <v>0</v>
      </c>
      <c r="C1798">
        <v>0</v>
      </c>
      <c r="D1798">
        <v>0</v>
      </c>
    </row>
    <row r="1799" spans="1:4" x14ac:dyDescent="0.25">
      <c r="A1799">
        <v>1763</v>
      </c>
      <c r="B1799">
        <v>0</v>
      </c>
      <c r="C1799">
        <v>0</v>
      </c>
      <c r="D1799">
        <v>0</v>
      </c>
    </row>
    <row r="1800" spans="1:4" x14ac:dyDescent="0.25">
      <c r="A1800">
        <v>1764</v>
      </c>
      <c r="B1800">
        <v>0</v>
      </c>
      <c r="C1800">
        <v>0</v>
      </c>
      <c r="D1800">
        <v>0</v>
      </c>
    </row>
    <row r="1801" spans="1:4" x14ac:dyDescent="0.25">
      <c r="A1801">
        <v>1765</v>
      </c>
      <c r="B1801">
        <v>0</v>
      </c>
      <c r="C1801">
        <v>0</v>
      </c>
      <c r="D1801">
        <v>0</v>
      </c>
    </row>
    <row r="1802" spans="1:4" x14ac:dyDescent="0.25">
      <c r="A1802">
        <v>1766</v>
      </c>
      <c r="B1802">
        <v>0</v>
      </c>
      <c r="C1802">
        <v>0</v>
      </c>
      <c r="D1802">
        <v>0</v>
      </c>
    </row>
    <row r="1803" spans="1:4" x14ac:dyDescent="0.25">
      <c r="A1803">
        <v>1767</v>
      </c>
      <c r="B1803">
        <v>0</v>
      </c>
      <c r="C1803">
        <v>0</v>
      </c>
      <c r="D1803">
        <v>0</v>
      </c>
    </row>
    <row r="1804" spans="1:4" x14ac:dyDescent="0.25">
      <c r="A1804">
        <v>1768</v>
      </c>
      <c r="B1804">
        <v>0</v>
      </c>
      <c r="C1804">
        <v>0</v>
      </c>
      <c r="D1804">
        <v>0</v>
      </c>
    </row>
    <row r="1805" spans="1:4" x14ac:dyDescent="0.25">
      <c r="A1805">
        <v>1769</v>
      </c>
      <c r="B1805">
        <v>0</v>
      </c>
      <c r="C1805">
        <v>0</v>
      </c>
      <c r="D1805">
        <v>0</v>
      </c>
    </row>
    <row r="1806" spans="1:4" x14ac:dyDescent="0.25">
      <c r="A1806">
        <v>1770</v>
      </c>
      <c r="B1806">
        <v>0</v>
      </c>
      <c r="C1806">
        <v>0</v>
      </c>
      <c r="D1806">
        <v>0</v>
      </c>
    </row>
    <row r="1807" spans="1:4" x14ac:dyDescent="0.25">
      <c r="A1807">
        <v>1771</v>
      </c>
      <c r="B1807">
        <v>0</v>
      </c>
      <c r="C1807">
        <v>0</v>
      </c>
      <c r="D1807">
        <v>0</v>
      </c>
    </row>
    <row r="1808" spans="1:4" x14ac:dyDescent="0.25">
      <c r="A1808">
        <v>1772</v>
      </c>
      <c r="B1808">
        <v>0</v>
      </c>
      <c r="C1808">
        <v>0</v>
      </c>
      <c r="D1808">
        <v>0</v>
      </c>
    </row>
    <row r="1809" spans="1:4" x14ac:dyDescent="0.25">
      <c r="A1809">
        <v>1773</v>
      </c>
      <c r="B1809">
        <v>0</v>
      </c>
      <c r="C1809">
        <v>0</v>
      </c>
      <c r="D1809">
        <v>0</v>
      </c>
    </row>
    <row r="1810" spans="1:4" x14ac:dyDescent="0.25">
      <c r="A1810">
        <v>1774</v>
      </c>
      <c r="B1810">
        <v>0</v>
      </c>
      <c r="C1810">
        <v>0</v>
      </c>
      <c r="D1810">
        <v>0</v>
      </c>
    </row>
    <row r="1811" spans="1:4" x14ac:dyDescent="0.25">
      <c r="A1811">
        <v>1775</v>
      </c>
      <c r="B1811">
        <v>0</v>
      </c>
      <c r="C1811">
        <v>0</v>
      </c>
      <c r="D1811">
        <v>0</v>
      </c>
    </row>
    <row r="1812" spans="1:4" x14ac:dyDescent="0.25">
      <c r="A1812">
        <v>1776</v>
      </c>
      <c r="B1812">
        <v>0</v>
      </c>
      <c r="C1812">
        <v>0</v>
      </c>
      <c r="D1812">
        <v>0</v>
      </c>
    </row>
    <row r="1813" spans="1:4" x14ac:dyDescent="0.25">
      <c r="A1813">
        <v>1777</v>
      </c>
      <c r="B1813">
        <v>0</v>
      </c>
      <c r="C1813">
        <v>0</v>
      </c>
      <c r="D1813">
        <v>0</v>
      </c>
    </row>
    <row r="1814" spans="1:4" x14ac:dyDescent="0.25">
      <c r="A1814">
        <v>1778</v>
      </c>
      <c r="B1814">
        <v>0</v>
      </c>
      <c r="C1814">
        <v>0</v>
      </c>
      <c r="D1814">
        <v>0</v>
      </c>
    </row>
    <row r="1815" spans="1:4" x14ac:dyDescent="0.25">
      <c r="A1815">
        <v>1779</v>
      </c>
      <c r="B1815">
        <v>0</v>
      </c>
      <c r="C1815">
        <v>0</v>
      </c>
      <c r="D1815">
        <v>0</v>
      </c>
    </row>
    <row r="1816" spans="1:4" x14ac:dyDescent="0.25">
      <c r="A1816">
        <v>1780</v>
      </c>
      <c r="B1816">
        <v>0</v>
      </c>
      <c r="C1816">
        <v>0</v>
      </c>
      <c r="D1816">
        <v>0</v>
      </c>
    </row>
    <row r="1817" spans="1:4" x14ac:dyDescent="0.25">
      <c r="A1817">
        <v>1781</v>
      </c>
      <c r="B1817">
        <v>0</v>
      </c>
      <c r="C1817">
        <v>0</v>
      </c>
      <c r="D1817">
        <v>0</v>
      </c>
    </row>
    <row r="1818" spans="1:4" x14ac:dyDescent="0.25">
      <c r="A1818">
        <v>1782</v>
      </c>
      <c r="B1818">
        <v>0</v>
      </c>
      <c r="C1818">
        <v>0</v>
      </c>
      <c r="D1818">
        <v>0</v>
      </c>
    </row>
    <row r="1819" spans="1:4" x14ac:dyDescent="0.25">
      <c r="A1819">
        <v>1783</v>
      </c>
      <c r="B1819">
        <v>0</v>
      </c>
      <c r="C1819">
        <v>0</v>
      </c>
      <c r="D1819">
        <v>0</v>
      </c>
    </row>
    <row r="1820" spans="1:4" x14ac:dyDescent="0.25">
      <c r="A1820">
        <v>1784</v>
      </c>
      <c r="B1820">
        <v>0</v>
      </c>
      <c r="C1820">
        <v>0</v>
      </c>
      <c r="D1820">
        <v>0</v>
      </c>
    </row>
    <row r="1821" spans="1:4" x14ac:dyDescent="0.25">
      <c r="A1821">
        <v>1785</v>
      </c>
      <c r="B1821">
        <v>0</v>
      </c>
      <c r="C1821">
        <v>0</v>
      </c>
      <c r="D1821">
        <v>0</v>
      </c>
    </row>
    <row r="1822" spans="1:4" x14ac:dyDescent="0.25">
      <c r="A1822">
        <v>1786</v>
      </c>
      <c r="B1822">
        <v>0</v>
      </c>
      <c r="C1822">
        <v>0</v>
      </c>
      <c r="D1822">
        <v>0</v>
      </c>
    </row>
    <row r="1823" spans="1:4" x14ac:dyDescent="0.25">
      <c r="A1823">
        <v>1787</v>
      </c>
      <c r="B1823">
        <v>0</v>
      </c>
      <c r="C1823">
        <v>0</v>
      </c>
      <c r="D1823">
        <v>0</v>
      </c>
    </row>
    <row r="1824" spans="1:4" x14ac:dyDescent="0.25">
      <c r="A1824">
        <v>1788</v>
      </c>
      <c r="B1824">
        <v>0</v>
      </c>
      <c r="C1824">
        <v>0</v>
      </c>
      <c r="D1824">
        <v>0</v>
      </c>
    </row>
    <row r="1825" spans="1:4" x14ac:dyDescent="0.25">
      <c r="A1825">
        <v>1789</v>
      </c>
      <c r="B1825">
        <v>0</v>
      </c>
      <c r="C1825">
        <v>0</v>
      </c>
      <c r="D1825">
        <v>0</v>
      </c>
    </row>
    <row r="1826" spans="1:4" x14ac:dyDescent="0.25">
      <c r="A1826">
        <v>1790</v>
      </c>
      <c r="B1826">
        <v>0</v>
      </c>
      <c r="C1826">
        <v>0</v>
      </c>
      <c r="D1826">
        <v>0</v>
      </c>
    </row>
    <row r="1827" spans="1:4" x14ac:dyDescent="0.25">
      <c r="A1827">
        <v>1791</v>
      </c>
      <c r="B1827">
        <v>0</v>
      </c>
      <c r="C1827">
        <v>0</v>
      </c>
      <c r="D1827">
        <v>0</v>
      </c>
    </row>
    <row r="1828" spans="1:4" x14ac:dyDescent="0.25">
      <c r="A1828">
        <v>1792</v>
      </c>
      <c r="B1828">
        <v>0</v>
      </c>
      <c r="C1828">
        <v>0</v>
      </c>
      <c r="D1828">
        <v>0</v>
      </c>
    </row>
    <row r="1829" spans="1:4" x14ac:dyDescent="0.25">
      <c r="A1829">
        <v>1793</v>
      </c>
      <c r="B1829">
        <v>0</v>
      </c>
      <c r="C1829">
        <v>0</v>
      </c>
      <c r="D1829">
        <v>0</v>
      </c>
    </row>
    <row r="1830" spans="1:4" x14ac:dyDescent="0.25">
      <c r="A1830">
        <v>1794</v>
      </c>
      <c r="B1830">
        <v>0</v>
      </c>
      <c r="C1830">
        <v>0</v>
      </c>
      <c r="D1830">
        <v>0</v>
      </c>
    </row>
    <row r="1831" spans="1:4" x14ac:dyDescent="0.25">
      <c r="A1831">
        <v>1795</v>
      </c>
      <c r="B1831">
        <v>0</v>
      </c>
      <c r="C1831">
        <v>0</v>
      </c>
      <c r="D1831">
        <v>0</v>
      </c>
    </row>
    <row r="1832" spans="1:4" x14ac:dyDescent="0.25">
      <c r="A1832">
        <v>1796</v>
      </c>
      <c r="B1832">
        <v>0</v>
      </c>
      <c r="C1832">
        <v>0</v>
      </c>
      <c r="D1832">
        <v>0</v>
      </c>
    </row>
    <row r="1833" spans="1:4" x14ac:dyDescent="0.25">
      <c r="A1833">
        <v>1797</v>
      </c>
      <c r="B1833">
        <v>0</v>
      </c>
      <c r="C1833">
        <v>0</v>
      </c>
      <c r="D1833">
        <v>0</v>
      </c>
    </row>
    <row r="1834" spans="1:4" x14ac:dyDescent="0.25">
      <c r="A1834">
        <v>1798</v>
      </c>
      <c r="B1834">
        <v>0</v>
      </c>
      <c r="C1834">
        <v>0</v>
      </c>
      <c r="D1834">
        <v>0</v>
      </c>
    </row>
    <row r="1835" spans="1:4" x14ac:dyDescent="0.25">
      <c r="A1835">
        <v>1799</v>
      </c>
      <c r="B1835">
        <v>0</v>
      </c>
      <c r="C1835">
        <v>0</v>
      </c>
      <c r="D1835">
        <v>0</v>
      </c>
    </row>
    <row r="1836" spans="1:4" x14ac:dyDescent="0.25">
      <c r="A1836">
        <v>1800</v>
      </c>
      <c r="B1836">
        <v>0</v>
      </c>
      <c r="C1836">
        <v>0</v>
      </c>
      <c r="D1836">
        <v>0</v>
      </c>
    </row>
    <row r="1837" spans="1:4" x14ac:dyDescent="0.25">
      <c r="A1837">
        <v>1801</v>
      </c>
      <c r="B1837">
        <v>0</v>
      </c>
      <c r="C1837">
        <v>0</v>
      </c>
      <c r="D1837">
        <v>0</v>
      </c>
    </row>
    <row r="1838" spans="1:4" x14ac:dyDescent="0.25">
      <c r="A1838">
        <v>1802</v>
      </c>
      <c r="B1838">
        <v>0</v>
      </c>
      <c r="C1838">
        <v>0</v>
      </c>
      <c r="D1838">
        <v>0</v>
      </c>
    </row>
    <row r="1839" spans="1:4" x14ac:dyDescent="0.25">
      <c r="A1839">
        <v>1803</v>
      </c>
      <c r="B1839">
        <v>0</v>
      </c>
      <c r="C1839">
        <v>0</v>
      </c>
      <c r="D1839">
        <v>0</v>
      </c>
    </row>
    <row r="1840" spans="1:4" x14ac:dyDescent="0.25">
      <c r="A1840">
        <v>1804</v>
      </c>
      <c r="B1840">
        <v>0</v>
      </c>
      <c r="C1840">
        <v>0</v>
      </c>
      <c r="D1840">
        <v>0</v>
      </c>
    </row>
    <row r="1841" spans="1:4" x14ac:dyDescent="0.25">
      <c r="A1841">
        <v>1805</v>
      </c>
      <c r="B1841">
        <v>0</v>
      </c>
      <c r="C1841">
        <v>0</v>
      </c>
      <c r="D1841">
        <v>0</v>
      </c>
    </row>
    <row r="1842" spans="1:4" x14ac:dyDescent="0.25">
      <c r="A1842">
        <v>1806</v>
      </c>
      <c r="B1842">
        <v>0</v>
      </c>
      <c r="C1842">
        <v>0</v>
      </c>
      <c r="D1842">
        <v>0</v>
      </c>
    </row>
    <row r="1843" spans="1:4" x14ac:dyDescent="0.25">
      <c r="A1843">
        <v>1807</v>
      </c>
      <c r="B1843">
        <v>0</v>
      </c>
      <c r="C1843">
        <v>0</v>
      </c>
      <c r="D1843">
        <v>0</v>
      </c>
    </row>
    <row r="1844" spans="1:4" x14ac:dyDescent="0.25">
      <c r="A1844">
        <v>1808</v>
      </c>
      <c r="B1844">
        <v>0</v>
      </c>
      <c r="C1844">
        <v>0</v>
      </c>
      <c r="D1844">
        <v>0</v>
      </c>
    </row>
    <row r="1845" spans="1:4" x14ac:dyDescent="0.25">
      <c r="A1845">
        <v>1809</v>
      </c>
      <c r="B1845">
        <v>0</v>
      </c>
      <c r="C1845">
        <v>0</v>
      </c>
      <c r="D1845">
        <v>0</v>
      </c>
    </row>
    <row r="1846" spans="1:4" x14ac:dyDescent="0.25">
      <c r="A1846">
        <v>1810</v>
      </c>
      <c r="B1846">
        <v>0</v>
      </c>
      <c r="C1846">
        <v>0</v>
      </c>
      <c r="D1846">
        <v>0</v>
      </c>
    </row>
    <row r="1847" spans="1:4" x14ac:dyDescent="0.25">
      <c r="A1847">
        <v>1811</v>
      </c>
      <c r="B1847">
        <v>0</v>
      </c>
      <c r="C1847">
        <v>0</v>
      </c>
      <c r="D1847">
        <v>0</v>
      </c>
    </row>
    <row r="1848" spans="1:4" x14ac:dyDescent="0.25">
      <c r="A1848">
        <v>1812</v>
      </c>
      <c r="B1848">
        <v>0</v>
      </c>
      <c r="C1848">
        <v>0</v>
      </c>
      <c r="D1848">
        <v>0</v>
      </c>
    </row>
    <row r="1849" spans="1:4" x14ac:dyDescent="0.25">
      <c r="A1849">
        <v>1813</v>
      </c>
      <c r="B1849">
        <v>0</v>
      </c>
      <c r="C1849">
        <v>0</v>
      </c>
      <c r="D1849">
        <v>0</v>
      </c>
    </row>
    <row r="1850" spans="1:4" x14ac:dyDescent="0.25">
      <c r="A1850">
        <v>1814</v>
      </c>
      <c r="B1850">
        <v>0</v>
      </c>
      <c r="C1850">
        <v>0</v>
      </c>
      <c r="D1850">
        <v>0</v>
      </c>
    </row>
    <row r="1851" spans="1:4" x14ac:dyDescent="0.25">
      <c r="A1851">
        <v>1815</v>
      </c>
      <c r="B1851">
        <v>0</v>
      </c>
      <c r="C1851">
        <v>0</v>
      </c>
      <c r="D1851">
        <v>0</v>
      </c>
    </row>
    <row r="1852" spans="1:4" x14ac:dyDescent="0.25">
      <c r="A1852">
        <v>1816</v>
      </c>
      <c r="B1852">
        <v>0</v>
      </c>
      <c r="C1852">
        <v>0</v>
      </c>
      <c r="D1852">
        <v>0</v>
      </c>
    </row>
    <row r="1853" spans="1:4" x14ac:dyDescent="0.25">
      <c r="A1853">
        <v>1817</v>
      </c>
      <c r="B1853">
        <v>0</v>
      </c>
      <c r="C1853">
        <v>0</v>
      </c>
      <c r="D1853">
        <v>0</v>
      </c>
    </row>
    <row r="1854" spans="1:4" x14ac:dyDescent="0.25">
      <c r="A1854">
        <v>1818</v>
      </c>
      <c r="B1854">
        <v>0</v>
      </c>
      <c r="C1854">
        <v>0</v>
      </c>
      <c r="D1854">
        <v>0</v>
      </c>
    </row>
    <row r="1855" spans="1:4" x14ac:dyDescent="0.25">
      <c r="A1855">
        <v>1819</v>
      </c>
      <c r="B1855">
        <v>0</v>
      </c>
      <c r="C1855">
        <v>0</v>
      </c>
      <c r="D1855">
        <v>0</v>
      </c>
    </row>
    <row r="1856" spans="1:4" x14ac:dyDescent="0.25">
      <c r="A1856">
        <v>1820</v>
      </c>
      <c r="B1856">
        <v>0</v>
      </c>
      <c r="C1856">
        <v>0</v>
      </c>
      <c r="D1856">
        <v>0</v>
      </c>
    </row>
    <row r="1857" spans="1:4" x14ac:dyDescent="0.25">
      <c r="A1857">
        <v>1821</v>
      </c>
      <c r="B1857">
        <v>0</v>
      </c>
      <c r="C1857">
        <v>0</v>
      </c>
      <c r="D1857">
        <v>0</v>
      </c>
    </row>
    <row r="1858" spans="1:4" x14ac:dyDescent="0.25">
      <c r="A1858">
        <v>1822</v>
      </c>
      <c r="B1858">
        <v>0</v>
      </c>
      <c r="C1858">
        <v>0</v>
      </c>
      <c r="D1858">
        <v>0</v>
      </c>
    </row>
    <row r="1859" spans="1:4" x14ac:dyDescent="0.25">
      <c r="A1859">
        <v>1823</v>
      </c>
      <c r="B1859">
        <v>0</v>
      </c>
      <c r="C1859">
        <v>0</v>
      </c>
      <c r="D1859">
        <v>0</v>
      </c>
    </row>
    <row r="1860" spans="1:4" x14ac:dyDescent="0.25">
      <c r="A1860">
        <v>1824</v>
      </c>
      <c r="B1860">
        <v>0</v>
      </c>
      <c r="C1860">
        <v>0</v>
      </c>
      <c r="D1860">
        <v>0</v>
      </c>
    </row>
    <row r="1861" spans="1:4" x14ac:dyDescent="0.25">
      <c r="A1861">
        <v>1825</v>
      </c>
      <c r="B1861">
        <v>0</v>
      </c>
      <c r="C1861">
        <v>0</v>
      </c>
      <c r="D1861">
        <v>0</v>
      </c>
    </row>
    <row r="1862" spans="1:4" x14ac:dyDescent="0.25">
      <c r="A1862">
        <v>1826</v>
      </c>
      <c r="B1862">
        <v>0</v>
      </c>
      <c r="C1862">
        <v>0</v>
      </c>
      <c r="D1862">
        <v>0</v>
      </c>
    </row>
    <row r="1863" spans="1:4" x14ac:dyDescent="0.25">
      <c r="A1863">
        <v>1827</v>
      </c>
      <c r="B1863">
        <v>0</v>
      </c>
      <c r="C1863">
        <v>0</v>
      </c>
      <c r="D1863">
        <v>0</v>
      </c>
    </row>
    <row r="1864" spans="1:4" x14ac:dyDescent="0.25">
      <c r="A1864">
        <v>1828</v>
      </c>
      <c r="B1864">
        <v>0</v>
      </c>
      <c r="C1864">
        <v>0</v>
      </c>
      <c r="D1864">
        <v>0</v>
      </c>
    </row>
    <row r="1865" spans="1:4" x14ac:dyDescent="0.25">
      <c r="A1865">
        <v>1829</v>
      </c>
      <c r="B1865">
        <v>0</v>
      </c>
      <c r="C1865">
        <v>0</v>
      </c>
      <c r="D1865">
        <v>0</v>
      </c>
    </row>
    <row r="1866" spans="1:4" x14ac:dyDescent="0.25">
      <c r="A1866">
        <v>1830</v>
      </c>
      <c r="B1866">
        <v>0</v>
      </c>
      <c r="C1866">
        <v>0</v>
      </c>
      <c r="D1866">
        <v>0</v>
      </c>
    </row>
    <row r="1867" spans="1:4" x14ac:dyDescent="0.25">
      <c r="A1867">
        <v>1831</v>
      </c>
      <c r="B1867">
        <v>0</v>
      </c>
      <c r="C1867">
        <v>0</v>
      </c>
      <c r="D1867">
        <v>0</v>
      </c>
    </row>
    <row r="1868" spans="1:4" x14ac:dyDescent="0.25">
      <c r="A1868">
        <v>1832</v>
      </c>
      <c r="B1868">
        <v>0</v>
      </c>
      <c r="C1868">
        <v>0</v>
      </c>
      <c r="D1868">
        <v>0</v>
      </c>
    </row>
    <row r="1869" spans="1:4" x14ac:dyDescent="0.25">
      <c r="A1869">
        <v>1833</v>
      </c>
      <c r="B1869">
        <v>0</v>
      </c>
      <c r="C1869">
        <v>0</v>
      </c>
      <c r="D1869">
        <v>0</v>
      </c>
    </row>
    <row r="1870" spans="1:4" x14ac:dyDescent="0.25">
      <c r="A1870">
        <v>1834</v>
      </c>
      <c r="B1870">
        <v>0</v>
      </c>
      <c r="C1870">
        <v>0</v>
      </c>
      <c r="D1870">
        <v>0</v>
      </c>
    </row>
    <row r="1871" spans="1:4" x14ac:dyDescent="0.25">
      <c r="A1871">
        <v>1835</v>
      </c>
      <c r="B1871">
        <v>0</v>
      </c>
      <c r="C1871">
        <v>0</v>
      </c>
      <c r="D1871">
        <v>0</v>
      </c>
    </row>
    <row r="1872" spans="1:4" x14ac:dyDescent="0.25">
      <c r="A1872">
        <v>1836</v>
      </c>
      <c r="B1872">
        <v>0</v>
      </c>
      <c r="C1872">
        <v>0</v>
      </c>
      <c r="D1872">
        <v>0</v>
      </c>
    </row>
    <row r="1873" spans="1:4" x14ac:dyDescent="0.25">
      <c r="A1873">
        <v>1837</v>
      </c>
      <c r="B1873">
        <v>0</v>
      </c>
      <c r="C1873">
        <v>0</v>
      </c>
      <c r="D1873">
        <v>0</v>
      </c>
    </row>
    <row r="1874" spans="1:4" x14ac:dyDescent="0.25">
      <c r="A1874">
        <v>1838</v>
      </c>
      <c r="B1874">
        <v>0</v>
      </c>
      <c r="C1874">
        <v>0</v>
      </c>
      <c r="D1874">
        <v>0</v>
      </c>
    </row>
    <row r="1875" spans="1:4" x14ac:dyDescent="0.25">
      <c r="A1875">
        <v>1839</v>
      </c>
      <c r="B1875">
        <v>0</v>
      </c>
      <c r="C1875">
        <v>0</v>
      </c>
      <c r="D1875">
        <v>0</v>
      </c>
    </row>
    <row r="1876" spans="1:4" x14ac:dyDescent="0.25">
      <c r="A1876">
        <v>1840</v>
      </c>
      <c r="B1876">
        <v>0</v>
      </c>
      <c r="C1876">
        <v>0</v>
      </c>
      <c r="D1876">
        <v>0</v>
      </c>
    </row>
    <row r="1877" spans="1:4" x14ac:dyDescent="0.25">
      <c r="A1877">
        <v>1841</v>
      </c>
      <c r="B1877">
        <v>0</v>
      </c>
      <c r="C1877">
        <v>0</v>
      </c>
      <c r="D1877">
        <v>0</v>
      </c>
    </row>
    <row r="1878" spans="1:4" x14ac:dyDescent="0.25">
      <c r="A1878">
        <v>1842</v>
      </c>
      <c r="B1878">
        <v>0</v>
      </c>
      <c r="C1878">
        <v>0</v>
      </c>
      <c r="D1878">
        <v>0</v>
      </c>
    </row>
    <row r="1879" spans="1:4" x14ac:dyDescent="0.25">
      <c r="A1879">
        <v>1843</v>
      </c>
      <c r="B1879">
        <v>0</v>
      </c>
      <c r="C1879">
        <v>0</v>
      </c>
      <c r="D1879">
        <v>0</v>
      </c>
    </row>
    <row r="1880" spans="1:4" x14ac:dyDescent="0.25">
      <c r="A1880">
        <v>1844</v>
      </c>
      <c r="B1880">
        <v>0</v>
      </c>
      <c r="C1880">
        <v>0</v>
      </c>
      <c r="D1880">
        <v>0</v>
      </c>
    </row>
    <row r="1881" spans="1:4" x14ac:dyDescent="0.25">
      <c r="A1881">
        <v>1845</v>
      </c>
      <c r="B1881">
        <v>0</v>
      </c>
      <c r="C1881">
        <v>0</v>
      </c>
      <c r="D1881">
        <v>0</v>
      </c>
    </row>
    <row r="1882" spans="1:4" x14ac:dyDescent="0.25">
      <c r="A1882">
        <v>1846</v>
      </c>
      <c r="B1882">
        <v>0</v>
      </c>
      <c r="C1882">
        <v>0</v>
      </c>
      <c r="D1882">
        <v>0</v>
      </c>
    </row>
    <row r="1883" spans="1:4" x14ac:dyDescent="0.25">
      <c r="A1883">
        <v>1847</v>
      </c>
      <c r="B1883">
        <v>0</v>
      </c>
      <c r="C1883">
        <v>0</v>
      </c>
      <c r="D1883">
        <v>0</v>
      </c>
    </row>
    <row r="1884" spans="1:4" x14ac:dyDescent="0.25">
      <c r="A1884">
        <v>1848</v>
      </c>
      <c r="B1884">
        <v>0</v>
      </c>
      <c r="C1884">
        <v>0</v>
      </c>
      <c r="D1884">
        <v>0</v>
      </c>
    </row>
    <row r="1885" spans="1:4" x14ac:dyDescent="0.25">
      <c r="A1885">
        <v>1849</v>
      </c>
      <c r="B1885">
        <v>0</v>
      </c>
      <c r="C1885">
        <v>0</v>
      </c>
      <c r="D1885">
        <v>0</v>
      </c>
    </row>
    <row r="1886" spans="1:4" x14ac:dyDescent="0.25">
      <c r="A1886">
        <v>1850</v>
      </c>
      <c r="B1886">
        <v>0</v>
      </c>
      <c r="C1886">
        <v>0</v>
      </c>
      <c r="D1886">
        <v>0</v>
      </c>
    </row>
    <row r="1887" spans="1:4" x14ac:dyDescent="0.25">
      <c r="A1887">
        <v>1851</v>
      </c>
      <c r="B1887">
        <v>0</v>
      </c>
      <c r="C1887">
        <v>0</v>
      </c>
      <c r="D1887">
        <v>0</v>
      </c>
    </row>
    <row r="1888" spans="1:4" x14ac:dyDescent="0.25">
      <c r="A1888">
        <v>1852</v>
      </c>
      <c r="B1888">
        <v>0</v>
      </c>
      <c r="C1888">
        <v>0</v>
      </c>
      <c r="D1888">
        <v>0</v>
      </c>
    </row>
    <row r="1889" spans="1:4" x14ac:dyDescent="0.25">
      <c r="A1889">
        <v>1853</v>
      </c>
      <c r="B1889">
        <v>0</v>
      </c>
      <c r="C1889">
        <v>0</v>
      </c>
      <c r="D1889">
        <v>0</v>
      </c>
    </row>
    <row r="1890" spans="1:4" x14ac:dyDescent="0.25">
      <c r="A1890">
        <v>1854</v>
      </c>
      <c r="B1890">
        <v>0</v>
      </c>
      <c r="C1890">
        <v>0</v>
      </c>
      <c r="D1890">
        <v>0</v>
      </c>
    </row>
    <row r="1891" spans="1:4" x14ac:dyDescent="0.25">
      <c r="A1891">
        <v>1855</v>
      </c>
      <c r="B1891">
        <v>0</v>
      </c>
      <c r="C1891">
        <v>0</v>
      </c>
      <c r="D1891">
        <v>0</v>
      </c>
    </row>
    <row r="1892" spans="1:4" x14ac:dyDescent="0.25">
      <c r="A1892">
        <v>1856</v>
      </c>
      <c r="B1892">
        <v>0</v>
      </c>
      <c r="C1892">
        <v>0</v>
      </c>
      <c r="D1892">
        <v>0</v>
      </c>
    </row>
    <row r="1893" spans="1:4" x14ac:dyDescent="0.25">
      <c r="A1893">
        <v>1857</v>
      </c>
      <c r="B1893">
        <v>0</v>
      </c>
      <c r="C1893">
        <v>0</v>
      </c>
      <c r="D1893">
        <v>0</v>
      </c>
    </row>
    <row r="1894" spans="1:4" x14ac:dyDescent="0.25">
      <c r="A1894">
        <v>1858</v>
      </c>
      <c r="B1894">
        <v>0</v>
      </c>
      <c r="C1894">
        <v>0</v>
      </c>
      <c r="D1894">
        <v>0</v>
      </c>
    </row>
    <row r="1895" spans="1:4" x14ac:dyDescent="0.25">
      <c r="A1895">
        <v>1859</v>
      </c>
      <c r="B1895">
        <v>0</v>
      </c>
      <c r="C1895">
        <v>0</v>
      </c>
      <c r="D1895">
        <v>0</v>
      </c>
    </row>
    <row r="1896" spans="1:4" x14ac:dyDescent="0.25">
      <c r="A1896">
        <v>1860</v>
      </c>
      <c r="B1896">
        <v>0</v>
      </c>
      <c r="C1896">
        <v>0</v>
      </c>
      <c r="D1896">
        <v>0</v>
      </c>
    </row>
    <row r="1897" spans="1:4" x14ac:dyDescent="0.25">
      <c r="A1897">
        <v>1861</v>
      </c>
      <c r="B1897">
        <v>0</v>
      </c>
      <c r="C1897">
        <v>0</v>
      </c>
      <c r="D1897">
        <v>0</v>
      </c>
    </row>
    <row r="1898" spans="1:4" x14ac:dyDescent="0.25">
      <c r="A1898">
        <v>1862</v>
      </c>
      <c r="B1898">
        <v>0</v>
      </c>
      <c r="C1898">
        <v>0</v>
      </c>
      <c r="D1898">
        <v>0</v>
      </c>
    </row>
    <row r="1899" spans="1:4" x14ac:dyDescent="0.25">
      <c r="A1899">
        <v>1863</v>
      </c>
      <c r="B1899">
        <v>0</v>
      </c>
      <c r="C1899">
        <v>0</v>
      </c>
      <c r="D1899">
        <v>0</v>
      </c>
    </row>
    <row r="1900" spans="1:4" x14ac:dyDescent="0.25">
      <c r="A1900">
        <v>1864</v>
      </c>
      <c r="B1900">
        <v>0</v>
      </c>
      <c r="C1900">
        <v>0</v>
      </c>
      <c r="D1900">
        <v>0</v>
      </c>
    </row>
    <row r="1901" spans="1:4" x14ac:dyDescent="0.25">
      <c r="A1901">
        <v>1865</v>
      </c>
      <c r="B1901">
        <v>0</v>
      </c>
      <c r="C1901">
        <v>0</v>
      </c>
      <c r="D1901">
        <v>0</v>
      </c>
    </row>
    <row r="1902" spans="1:4" x14ac:dyDescent="0.25">
      <c r="A1902">
        <v>1866</v>
      </c>
      <c r="B1902">
        <v>0</v>
      </c>
      <c r="C1902">
        <v>0</v>
      </c>
      <c r="D1902">
        <v>0</v>
      </c>
    </row>
    <row r="1903" spans="1:4" x14ac:dyDescent="0.25">
      <c r="A1903">
        <v>1867</v>
      </c>
      <c r="B1903">
        <v>0</v>
      </c>
      <c r="C1903">
        <v>0</v>
      </c>
      <c r="D1903">
        <v>0</v>
      </c>
    </row>
    <row r="1904" spans="1:4" x14ac:dyDescent="0.25">
      <c r="A1904">
        <v>1868</v>
      </c>
      <c r="B1904">
        <v>0</v>
      </c>
      <c r="C1904">
        <v>0</v>
      </c>
      <c r="D1904">
        <v>0</v>
      </c>
    </row>
    <row r="1905" spans="1:4" x14ac:dyDescent="0.25">
      <c r="A1905">
        <v>1869</v>
      </c>
      <c r="B1905">
        <v>0</v>
      </c>
      <c r="C1905">
        <v>0</v>
      </c>
      <c r="D1905">
        <v>0</v>
      </c>
    </row>
    <row r="1906" spans="1:4" x14ac:dyDescent="0.25">
      <c r="A1906">
        <v>1870</v>
      </c>
      <c r="B1906">
        <v>0</v>
      </c>
      <c r="C1906">
        <v>0</v>
      </c>
      <c r="D1906">
        <v>0</v>
      </c>
    </row>
    <row r="1907" spans="1:4" x14ac:dyDescent="0.25">
      <c r="A1907">
        <v>1871</v>
      </c>
      <c r="B1907">
        <v>0</v>
      </c>
      <c r="C1907">
        <v>0</v>
      </c>
      <c r="D1907">
        <v>0</v>
      </c>
    </row>
    <row r="1908" spans="1:4" x14ac:dyDescent="0.25">
      <c r="A1908">
        <v>1872</v>
      </c>
      <c r="B1908">
        <v>0</v>
      </c>
      <c r="C1908">
        <v>0</v>
      </c>
      <c r="D1908">
        <v>0</v>
      </c>
    </row>
    <row r="1909" spans="1:4" x14ac:dyDescent="0.25">
      <c r="A1909">
        <v>1873</v>
      </c>
      <c r="B1909">
        <v>0</v>
      </c>
      <c r="C1909">
        <v>0</v>
      </c>
      <c r="D1909">
        <v>0</v>
      </c>
    </row>
    <row r="1910" spans="1:4" x14ac:dyDescent="0.25">
      <c r="A1910">
        <v>1874</v>
      </c>
      <c r="B1910">
        <v>0</v>
      </c>
      <c r="C1910">
        <v>0</v>
      </c>
      <c r="D1910">
        <v>0</v>
      </c>
    </row>
    <row r="1911" spans="1:4" x14ac:dyDescent="0.25">
      <c r="A1911">
        <v>1875</v>
      </c>
      <c r="B1911">
        <v>0</v>
      </c>
      <c r="C1911">
        <v>0</v>
      </c>
      <c r="D1911">
        <v>0</v>
      </c>
    </row>
    <row r="1912" spans="1:4" x14ac:dyDescent="0.25">
      <c r="A1912">
        <v>1876</v>
      </c>
      <c r="B1912">
        <v>0</v>
      </c>
      <c r="C1912">
        <v>0</v>
      </c>
      <c r="D1912">
        <v>0</v>
      </c>
    </row>
    <row r="1913" spans="1:4" x14ac:dyDescent="0.25">
      <c r="A1913">
        <v>1877</v>
      </c>
      <c r="B1913">
        <v>0</v>
      </c>
      <c r="C1913">
        <v>0</v>
      </c>
      <c r="D1913">
        <v>0</v>
      </c>
    </row>
    <row r="1914" spans="1:4" x14ac:dyDescent="0.25">
      <c r="A1914">
        <v>1878</v>
      </c>
      <c r="B1914">
        <v>0</v>
      </c>
      <c r="C1914">
        <v>0</v>
      </c>
      <c r="D1914">
        <v>0</v>
      </c>
    </row>
    <row r="1915" spans="1:4" x14ac:dyDescent="0.25">
      <c r="A1915">
        <v>1879</v>
      </c>
      <c r="B1915">
        <v>0</v>
      </c>
      <c r="C1915">
        <v>0</v>
      </c>
      <c r="D1915">
        <v>0</v>
      </c>
    </row>
    <row r="1916" spans="1:4" x14ac:dyDescent="0.25">
      <c r="A1916">
        <v>1880</v>
      </c>
      <c r="B1916">
        <v>0</v>
      </c>
      <c r="C1916">
        <v>0</v>
      </c>
      <c r="D1916">
        <v>0</v>
      </c>
    </row>
    <row r="1917" spans="1:4" x14ac:dyDescent="0.25">
      <c r="A1917">
        <v>1881</v>
      </c>
      <c r="B1917">
        <v>0</v>
      </c>
      <c r="C1917">
        <v>0</v>
      </c>
      <c r="D1917">
        <v>0</v>
      </c>
    </row>
    <row r="1918" spans="1:4" x14ac:dyDescent="0.25">
      <c r="A1918">
        <v>1882</v>
      </c>
      <c r="B1918">
        <v>0</v>
      </c>
      <c r="C1918">
        <v>0</v>
      </c>
      <c r="D1918">
        <v>0</v>
      </c>
    </row>
    <row r="1919" spans="1:4" x14ac:dyDescent="0.25">
      <c r="A1919">
        <v>1883</v>
      </c>
      <c r="B1919">
        <v>0</v>
      </c>
      <c r="C1919">
        <v>0</v>
      </c>
      <c r="D1919">
        <v>0</v>
      </c>
    </row>
    <row r="1920" spans="1:4" x14ac:dyDescent="0.25">
      <c r="A1920">
        <v>1884</v>
      </c>
      <c r="B1920">
        <v>0</v>
      </c>
      <c r="C1920">
        <v>0</v>
      </c>
      <c r="D1920">
        <v>0</v>
      </c>
    </row>
    <row r="1921" spans="1:4" x14ac:dyDescent="0.25">
      <c r="A1921">
        <v>1885</v>
      </c>
      <c r="B1921">
        <v>0</v>
      </c>
      <c r="C1921">
        <v>0</v>
      </c>
      <c r="D1921">
        <v>0</v>
      </c>
    </row>
    <row r="1922" spans="1:4" x14ac:dyDescent="0.25">
      <c r="A1922">
        <v>1886</v>
      </c>
      <c r="B1922">
        <v>0</v>
      </c>
      <c r="C1922">
        <v>0</v>
      </c>
      <c r="D1922">
        <v>0</v>
      </c>
    </row>
    <row r="1923" spans="1:4" x14ac:dyDescent="0.25">
      <c r="A1923">
        <v>1887</v>
      </c>
      <c r="B1923">
        <v>0</v>
      </c>
      <c r="C1923">
        <v>0</v>
      </c>
      <c r="D1923">
        <v>0</v>
      </c>
    </row>
    <row r="1924" spans="1:4" x14ac:dyDescent="0.25">
      <c r="A1924">
        <v>1888</v>
      </c>
      <c r="B1924">
        <v>0</v>
      </c>
      <c r="C1924">
        <v>0</v>
      </c>
      <c r="D1924">
        <v>0</v>
      </c>
    </row>
    <row r="1925" spans="1:4" x14ac:dyDescent="0.25">
      <c r="A1925">
        <v>1889</v>
      </c>
      <c r="B1925">
        <v>0</v>
      </c>
      <c r="C1925">
        <v>0</v>
      </c>
      <c r="D1925">
        <v>0</v>
      </c>
    </row>
    <row r="1926" spans="1:4" x14ac:dyDescent="0.25">
      <c r="A1926">
        <v>1890</v>
      </c>
      <c r="B1926">
        <v>0</v>
      </c>
      <c r="C1926">
        <v>0</v>
      </c>
      <c r="D1926">
        <v>0</v>
      </c>
    </row>
    <row r="1927" spans="1:4" x14ac:dyDescent="0.25">
      <c r="A1927">
        <v>1891</v>
      </c>
      <c r="B1927">
        <v>0</v>
      </c>
      <c r="C1927">
        <v>0</v>
      </c>
      <c r="D1927">
        <v>0</v>
      </c>
    </row>
    <row r="1928" spans="1:4" x14ac:dyDescent="0.25">
      <c r="A1928">
        <v>1892</v>
      </c>
      <c r="B1928">
        <v>0</v>
      </c>
      <c r="C1928">
        <v>0</v>
      </c>
      <c r="D1928">
        <v>0</v>
      </c>
    </row>
    <row r="1929" spans="1:4" x14ac:dyDescent="0.25">
      <c r="A1929">
        <v>1893</v>
      </c>
      <c r="B1929">
        <v>0</v>
      </c>
      <c r="C1929">
        <v>0</v>
      </c>
      <c r="D1929">
        <v>0</v>
      </c>
    </row>
    <row r="1930" spans="1:4" x14ac:dyDescent="0.25">
      <c r="A1930">
        <v>1894</v>
      </c>
      <c r="B1930">
        <v>0</v>
      </c>
      <c r="C1930">
        <v>0</v>
      </c>
      <c r="D1930">
        <v>0</v>
      </c>
    </row>
    <row r="1931" spans="1:4" x14ac:dyDescent="0.25">
      <c r="A1931">
        <v>1895</v>
      </c>
      <c r="B1931">
        <v>0</v>
      </c>
      <c r="C1931">
        <v>0</v>
      </c>
      <c r="D1931">
        <v>0</v>
      </c>
    </row>
    <row r="1932" spans="1:4" x14ac:dyDescent="0.25">
      <c r="A1932">
        <v>1896</v>
      </c>
      <c r="B1932">
        <v>0</v>
      </c>
      <c r="C1932">
        <v>0</v>
      </c>
      <c r="D1932">
        <v>0</v>
      </c>
    </row>
    <row r="1933" spans="1:4" x14ac:dyDescent="0.25">
      <c r="A1933">
        <v>1897</v>
      </c>
      <c r="B1933">
        <v>0</v>
      </c>
      <c r="C1933">
        <v>0</v>
      </c>
      <c r="D1933">
        <v>0</v>
      </c>
    </row>
    <row r="1934" spans="1:4" x14ac:dyDescent="0.25">
      <c r="A1934">
        <v>1898</v>
      </c>
      <c r="B1934">
        <v>0</v>
      </c>
      <c r="C1934">
        <v>0</v>
      </c>
      <c r="D1934">
        <v>0</v>
      </c>
    </row>
    <row r="1935" spans="1:4" x14ac:dyDescent="0.25">
      <c r="A1935">
        <v>1899</v>
      </c>
      <c r="B1935">
        <v>0</v>
      </c>
      <c r="C1935">
        <v>0</v>
      </c>
      <c r="D1935">
        <v>0</v>
      </c>
    </row>
    <row r="1936" spans="1:4" x14ac:dyDescent="0.25">
      <c r="A1936">
        <v>1900</v>
      </c>
      <c r="B1936">
        <v>0</v>
      </c>
      <c r="C1936">
        <v>0</v>
      </c>
      <c r="D1936">
        <v>0</v>
      </c>
    </row>
    <row r="1937" spans="1:4" x14ac:dyDescent="0.25">
      <c r="A1937">
        <v>1901</v>
      </c>
      <c r="B1937">
        <v>0</v>
      </c>
      <c r="C1937">
        <v>0</v>
      </c>
      <c r="D1937">
        <v>0</v>
      </c>
    </row>
    <row r="1938" spans="1:4" x14ac:dyDescent="0.25">
      <c r="A1938">
        <v>1902</v>
      </c>
      <c r="B1938">
        <v>0</v>
      </c>
      <c r="C1938">
        <v>0</v>
      </c>
      <c r="D1938">
        <v>0</v>
      </c>
    </row>
    <row r="1939" spans="1:4" x14ac:dyDescent="0.25">
      <c r="A1939">
        <v>1903</v>
      </c>
      <c r="B1939">
        <v>0</v>
      </c>
      <c r="C1939">
        <v>0</v>
      </c>
      <c r="D1939">
        <v>0</v>
      </c>
    </row>
    <row r="1940" spans="1:4" x14ac:dyDescent="0.25">
      <c r="A1940">
        <v>1904</v>
      </c>
      <c r="B1940">
        <v>0</v>
      </c>
      <c r="C1940">
        <v>0</v>
      </c>
      <c r="D1940">
        <v>0</v>
      </c>
    </row>
    <row r="1941" spans="1:4" x14ac:dyDescent="0.25">
      <c r="A1941">
        <v>1905</v>
      </c>
      <c r="B1941">
        <v>0</v>
      </c>
      <c r="C1941">
        <v>0</v>
      </c>
      <c r="D1941">
        <v>0</v>
      </c>
    </row>
    <row r="1942" spans="1:4" x14ac:dyDescent="0.25">
      <c r="A1942">
        <v>1906</v>
      </c>
      <c r="B1942">
        <v>0</v>
      </c>
      <c r="C1942">
        <v>0</v>
      </c>
      <c r="D1942">
        <v>0</v>
      </c>
    </row>
    <row r="1943" spans="1:4" x14ac:dyDescent="0.25">
      <c r="A1943">
        <v>1907</v>
      </c>
      <c r="B1943">
        <v>0</v>
      </c>
      <c r="C1943">
        <v>0</v>
      </c>
      <c r="D1943">
        <v>0</v>
      </c>
    </row>
    <row r="1944" spans="1:4" x14ac:dyDescent="0.25">
      <c r="A1944">
        <v>1908</v>
      </c>
      <c r="B1944">
        <v>0</v>
      </c>
      <c r="C1944">
        <v>0</v>
      </c>
      <c r="D1944">
        <v>0</v>
      </c>
    </row>
    <row r="1945" spans="1:4" x14ac:dyDescent="0.25">
      <c r="A1945">
        <v>1909</v>
      </c>
      <c r="B1945">
        <v>0</v>
      </c>
      <c r="C1945">
        <v>0</v>
      </c>
      <c r="D1945">
        <v>0</v>
      </c>
    </row>
    <row r="1946" spans="1:4" x14ac:dyDescent="0.25">
      <c r="A1946">
        <v>1910</v>
      </c>
      <c r="B1946">
        <v>0</v>
      </c>
      <c r="C1946">
        <v>0</v>
      </c>
      <c r="D1946">
        <v>0</v>
      </c>
    </row>
    <row r="1947" spans="1:4" x14ac:dyDescent="0.25">
      <c r="A1947">
        <v>1911</v>
      </c>
      <c r="B1947">
        <v>0</v>
      </c>
      <c r="C1947">
        <v>0</v>
      </c>
      <c r="D1947">
        <v>0</v>
      </c>
    </row>
    <row r="1948" spans="1:4" x14ac:dyDescent="0.25">
      <c r="A1948">
        <v>1912</v>
      </c>
      <c r="B1948">
        <v>0</v>
      </c>
      <c r="C1948">
        <v>0</v>
      </c>
      <c r="D1948">
        <v>0</v>
      </c>
    </row>
    <row r="1949" spans="1:4" x14ac:dyDescent="0.25">
      <c r="A1949">
        <v>1913</v>
      </c>
      <c r="B1949">
        <v>0</v>
      </c>
      <c r="C1949">
        <v>0</v>
      </c>
      <c r="D1949">
        <v>0</v>
      </c>
    </row>
    <row r="1950" spans="1:4" x14ac:dyDescent="0.25">
      <c r="A1950">
        <v>1914</v>
      </c>
      <c r="B1950">
        <v>0</v>
      </c>
      <c r="C1950">
        <v>0</v>
      </c>
      <c r="D1950">
        <v>0</v>
      </c>
    </row>
    <row r="1951" spans="1:4" x14ac:dyDescent="0.25">
      <c r="A1951">
        <v>1915</v>
      </c>
      <c r="B1951">
        <v>0</v>
      </c>
      <c r="C1951">
        <v>0</v>
      </c>
      <c r="D1951">
        <v>0</v>
      </c>
    </row>
    <row r="1952" spans="1:4" x14ac:dyDescent="0.25">
      <c r="A1952">
        <v>1916</v>
      </c>
      <c r="B1952">
        <v>0</v>
      </c>
      <c r="C1952">
        <v>0</v>
      </c>
      <c r="D1952">
        <v>0</v>
      </c>
    </row>
    <row r="1953" spans="1:4" x14ac:dyDescent="0.25">
      <c r="A1953">
        <v>1917</v>
      </c>
      <c r="B1953">
        <v>0</v>
      </c>
      <c r="C1953">
        <v>0</v>
      </c>
      <c r="D1953">
        <v>0</v>
      </c>
    </row>
    <row r="1954" spans="1:4" x14ac:dyDescent="0.25">
      <c r="A1954">
        <v>1918</v>
      </c>
      <c r="B1954">
        <v>0</v>
      </c>
      <c r="C1954">
        <v>0</v>
      </c>
      <c r="D1954">
        <v>0</v>
      </c>
    </row>
    <row r="1955" spans="1:4" x14ac:dyDescent="0.25">
      <c r="A1955">
        <v>1919</v>
      </c>
      <c r="B1955">
        <v>0</v>
      </c>
      <c r="C1955">
        <v>0</v>
      </c>
      <c r="D1955">
        <v>0</v>
      </c>
    </row>
    <row r="1956" spans="1:4" x14ac:dyDescent="0.25">
      <c r="A1956">
        <v>1920</v>
      </c>
      <c r="B1956">
        <v>0</v>
      </c>
      <c r="C1956">
        <v>0</v>
      </c>
      <c r="D1956">
        <v>0</v>
      </c>
    </row>
    <row r="1957" spans="1:4" x14ac:dyDescent="0.25">
      <c r="A1957">
        <v>1921</v>
      </c>
      <c r="B1957">
        <v>0</v>
      </c>
      <c r="C1957">
        <v>0</v>
      </c>
      <c r="D1957">
        <v>0</v>
      </c>
    </row>
    <row r="1958" spans="1:4" x14ac:dyDescent="0.25">
      <c r="A1958">
        <v>1922</v>
      </c>
      <c r="B1958">
        <v>0</v>
      </c>
      <c r="C1958">
        <v>0</v>
      </c>
      <c r="D1958">
        <v>0</v>
      </c>
    </row>
    <row r="1959" spans="1:4" x14ac:dyDescent="0.25">
      <c r="A1959">
        <v>1923</v>
      </c>
      <c r="B1959">
        <v>0</v>
      </c>
      <c r="C1959">
        <v>0</v>
      </c>
      <c r="D1959">
        <v>0</v>
      </c>
    </row>
    <row r="1960" spans="1:4" x14ac:dyDescent="0.25">
      <c r="A1960">
        <v>1924</v>
      </c>
      <c r="B1960">
        <v>0</v>
      </c>
      <c r="C1960">
        <v>0</v>
      </c>
      <c r="D1960">
        <v>0</v>
      </c>
    </row>
    <row r="1961" spans="1:4" x14ac:dyDescent="0.25">
      <c r="A1961">
        <v>1925</v>
      </c>
      <c r="B1961">
        <v>0</v>
      </c>
      <c r="C1961">
        <v>0</v>
      </c>
      <c r="D1961">
        <v>0</v>
      </c>
    </row>
    <row r="1962" spans="1:4" x14ac:dyDescent="0.25">
      <c r="A1962">
        <v>1926</v>
      </c>
      <c r="B1962">
        <v>0</v>
      </c>
      <c r="C1962">
        <v>0</v>
      </c>
      <c r="D1962">
        <v>0</v>
      </c>
    </row>
    <row r="1963" spans="1:4" x14ac:dyDescent="0.25">
      <c r="A1963">
        <v>1927</v>
      </c>
      <c r="B1963">
        <v>0</v>
      </c>
      <c r="C1963">
        <v>0</v>
      </c>
      <c r="D1963">
        <v>0</v>
      </c>
    </row>
    <row r="1964" spans="1:4" x14ac:dyDescent="0.25">
      <c r="A1964">
        <v>1928</v>
      </c>
      <c r="B1964">
        <v>0</v>
      </c>
      <c r="C1964">
        <v>0</v>
      </c>
      <c r="D1964">
        <v>0</v>
      </c>
    </row>
    <row r="1965" spans="1:4" x14ac:dyDescent="0.25">
      <c r="A1965">
        <v>1929</v>
      </c>
      <c r="B1965">
        <v>0</v>
      </c>
      <c r="C1965">
        <v>0</v>
      </c>
      <c r="D1965">
        <v>0</v>
      </c>
    </row>
    <row r="1966" spans="1:4" x14ac:dyDescent="0.25">
      <c r="A1966">
        <v>1930</v>
      </c>
      <c r="B1966">
        <v>0</v>
      </c>
      <c r="C1966">
        <v>0</v>
      </c>
      <c r="D1966">
        <v>0</v>
      </c>
    </row>
    <row r="1967" spans="1:4" x14ac:dyDescent="0.25">
      <c r="A1967">
        <v>1931</v>
      </c>
      <c r="B1967">
        <v>0</v>
      </c>
      <c r="C1967">
        <v>0</v>
      </c>
      <c r="D1967">
        <v>0</v>
      </c>
    </row>
    <row r="1968" spans="1:4" x14ac:dyDescent="0.25">
      <c r="A1968">
        <v>1932</v>
      </c>
      <c r="B1968">
        <v>0</v>
      </c>
      <c r="C1968">
        <v>0</v>
      </c>
      <c r="D1968">
        <v>0</v>
      </c>
    </row>
    <row r="1969" spans="1:4" x14ac:dyDescent="0.25">
      <c r="A1969">
        <v>1933</v>
      </c>
      <c r="B1969">
        <v>0</v>
      </c>
      <c r="C1969">
        <v>0</v>
      </c>
      <c r="D1969">
        <v>0</v>
      </c>
    </row>
    <row r="1970" spans="1:4" x14ac:dyDescent="0.25">
      <c r="A1970">
        <v>1934</v>
      </c>
      <c r="B1970">
        <v>0</v>
      </c>
      <c r="C1970">
        <v>0</v>
      </c>
      <c r="D1970">
        <v>0</v>
      </c>
    </row>
    <row r="1971" spans="1:4" x14ac:dyDescent="0.25">
      <c r="A1971">
        <v>1935</v>
      </c>
      <c r="B1971">
        <v>0</v>
      </c>
      <c r="C1971">
        <v>0</v>
      </c>
      <c r="D1971">
        <v>0</v>
      </c>
    </row>
    <row r="1972" spans="1:4" x14ac:dyDescent="0.25">
      <c r="A1972">
        <v>1936</v>
      </c>
      <c r="B1972">
        <v>0</v>
      </c>
      <c r="C1972">
        <v>0</v>
      </c>
      <c r="D1972">
        <v>0</v>
      </c>
    </row>
    <row r="1973" spans="1:4" x14ac:dyDescent="0.25">
      <c r="A1973">
        <v>1937</v>
      </c>
      <c r="B1973">
        <v>0</v>
      </c>
      <c r="C1973">
        <v>0</v>
      </c>
      <c r="D1973">
        <v>0</v>
      </c>
    </row>
    <row r="1974" spans="1:4" x14ac:dyDescent="0.25">
      <c r="A1974">
        <v>1938</v>
      </c>
      <c r="B1974">
        <v>0</v>
      </c>
      <c r="C1974">
        <v>0</v>
      </c>
      <c r="D1974">
        <v>0</v>
      </c>
    </row>
    <row r="1975" spans="1:4" x14ac:dyDescent="0.25">
      <c r="A1975">
        <v>1939</v>
      </c>
      <c r="B1975">
        <v>0</v>
      </c>
      <c r="C1975">
        <v>0</v>
      </c>
      <c r="D1975">
        <v>0</v>
      </c>
    </row>
    <row r="1976" spans="1:4" x14ac:dyDescent="0.25">
      <c r="A1976">
        <v>1940</v>
      </c>
      <c r="B1976">
        <v>0</v>
      </c>
      <c r="C1976">
        <v>0</v>
      </c>
      <c r="D1976">
        <v>0</v>
      </c>
    </row>
    <row r="1977" spans="1:4" x14ac:dyDescent="0.25">
      <c r="A1977">
        <v>1941</v>
      </c>
      <c r="B1977">
        <v>0</v>
      </c>
      <c r="C1977">
        <v>0</v>
      </c>
      <c r="D1977">
        <v>0</v>
      </c>
    </row>
    <row r="1978" spans="1:4" x14ac:dyDescent="0.25">
      <c r="A1978">
        <v>1942</v>
      </c>
      <c r="B1978">
        <v>0</v>
      </c>
      <c r="C1978">
        <v>0</v>
      </c>
      <c r="D1978">
        <v>0</v>
      </c>
    </row>
    <row r="1979" spans="1:4" x14ac:dyDescent="0.25">
      <c r="A1979">
        <v>1943</v>
      </c>
      <c r="B1979">
        <v>0</v>
      </c>
      <c r="C1979">
        <v>0</v>
      </c>
      <c r="D1979">
        <v>0</v>
      </c>
    </row>
    <row r="1980" spans="1:4" x14ac:dyDescent="0.25">
      <c r="A1980">
        <v>1944</v>
      </c>
      <c r="B1980">
        <v>0</v>
      </c>
      <c r="C1980">
        <v>0</v>
      </c>
      <c r="D1980">
        <v>0</v>
      </c>
    </row>
    <row r="1981" spans="1:4" x14ac:dyDescent="0.25">
      <c r="A1981">
        <v>1945</v>
      </c>
      <c r="B1981">
        <v>0</v>
      </c>
      <c r="C1981">
        <v>0</v>
      </c>
      <c r="D1981">
        <v>0</v>
      </c>
    </row>
    <row r="1982" spans="1:4" x14ac:dyDescent="0.25">
      <c r="A1982">
        <v>1946</v>
      </c>
      <c r="B1982">
        <v>0</v>
      </c>
      <c r="C1982">
        <v>0</v>
      </c>
      <c r="D1982">
        <v>0</v>
      </c>
    </row>
    <row r="1983" spans="1:4" x14ac:dyDescent="0.25">
      <c r="A1983">
        <v>1947</v>
      </c>
      <c r="B1983">
        <v>0</v>
      </c>
      <c r="C1983">
        <v>0</v>
      </c>
      <c r="D1983">
        <v>0</v>
      </c>
    </row>
    <row r="1984" spans="1:4" x14ac:dyDescent="0.25">
      <c r="A1984">
        <v>1948</v>
      </c>
      <c r="B1984">
        <v>0</v>
      </c>
      <c r="C1984">
        <v>0</v>
      </c>
      <c r="D1984">
        <v>0</v>
      </c>
    </row>
    <row r="1985" spans="1:4" x14ac:dyDescent="0.25">
      <c r="A1985">
        <v>1949</v>
      </c>
      <c r="B1985">
        <v>0</v>
      </c>
      <c r="C1985">
        <v>0</v>
      </c>
      <c r="D1985">
        <v>0</v>
      </c>
    </row>
    <row r="1986" spans="1:4" x14ac:dyDescent="0.25">
      <c r="A1986">
        <v>1950</v>
      </c>
      <c r="B1986">
        <v>0</v>
      </c>
      <c r="C1986">
        <v>0</v>
      </c>
      <c r="D1986">
        <v>0</v>
      </c>
    </row>
    <row r="1987" spans="1:4" x14ac:dyDescent="0.25">
      <c r="A1987">
        <v>1951</v>
      </c>
      <c r="B1987">
        <v>0</v>
      </c>
      <c r="C1987">
        <v>0</v>
      </c>
      <c r="D1987">
        <v>0</v>
      </c>
    </row>
    <row r="1988" spans="1:4" x14ac:dyDescent="0.25">
      <c r="A1988">
        <v>1952</v>
      </c>
      <c r="B1988">
        <v>0</v>
      </c>
      <c r="C1988">
        <v>0</v>
      </c>
      <c r="D1988">
        <v>0</v>
      </c>
    </row>
    <row r="1989" spans="1:4" x14ac:dyDescent="0.25">
      <c r="A1989">
        <v>1953</v>
      </c>
      <c r="B1989">
        <v>0</v>
      </c>
      <c r="C1989">
        <v>0</v>
      </c>
      <c r="D1989">
        <v>0</v>
      </c>
    </row>
    <row r="1990" spans="1:4" x14ac:dyDescent="0.25">
      <c r="A1990">
        <v>1954</v>
      </c>
      <c r="B1990">
        <v>0</v>
      </c>
      <c r="C1990">
        <v>0</v>
      </c>
      <c r="D1990">
        <v>0</v>
      </c>
    </row>
    <row r="1991" spans="1:4" x14ac:dyDescent="0.25">
      <c r="A1991">
        <v>1955</v>
      </c>
      <c r="B1991">
        <v>0</v>
      </c>
      <c r="C1991">
        <v>0</v>
      </c>
      <c r="D1991">
        <v>0</v>
      </c>
    </row>
    <row r="1992" spans="1:4" x14ac:dyDescent="0.25">
      <c r="A1992">
        <v>1956</v>
      </c>
      <c r="B1992">
        <v>0</v>
      </c>
      <c r="C1992">
        <v>0</v>
      </c>
      <c r="D1992">
        <v>0</v>
      </c>
    </row>
    <row r="1993" spans="1:4" x14ac:dyDescent="0.25">
      <c r="A1993">
        <v>1957</v>
      </c>
      <c r="B1993">
        <v>0</v>
      </c>
      <c r="C1993">
        <v>0</v>
      </c>
      <c r="D1993">
        <v>0</v>
      </c>
    </row>
    <row r="1994" spans="1:4" x14ac:dyDescent="0.25">
      <c r="A1994">
        <v>1958</v>
      </c>
      <c r="B1994">
        <v>0</v>
      </c>
      <c r="C1994">
        <v>0</v>
      </c>
      <c r="D1994">
        <v>0</v>
      </c>
    </row>
    <row r="1995" spans="1:4" x14ac:dyDescent="0.25">
      <c r="A1995">
        <v>1959</v>
      </c>
      <c r="B1995">
        <v>0</v>
      </c>
      <c r="C1995">
        <v>0</v>
      </c>
      <c r="D1995">
        <v>0</v>
      </c>
    </row>
    <row r="1996" spans="1:4" x14ac:dyDescent="0.25">
      <c r="A1996">
        <v>1960</v>
      </c>
      <c r="B1996">
        <v>0</v>
      </c>
      <c r="C1996">
        <v>0</v>
      </c>
      <c r="D1996">
        <v>0</v>
      </c>
    </row>
    <row r="1997" spans="1:4" x14ac:dyDescent="0.25">
      <c r="A1997">
        <v>1961</v>
      </c>
      <c r="B1997">
        <v>0</v>
      </c>
      <c r="C1997">
        <v>0</v>
      </c>
      <c r="D1997">
        <v>0</v>
      </c>
    </row>
    <row r="1998" spans="1:4" x14ac:dyDescent="0.25">
      <c r="A1998">
        <v>1962</v>
      </c>
      <c r="B1998">
        <v>0</v>
      </c>
      <c r="C1998">
        <v>0</v>
      </c>
      <c r="D1998">
        <v>0</v>
      </c>
    </row>
    <row r="1999" spans="1:4" x14ac:dyDescent="0.25">
      <c r="A1999">
        <v>1963</v>
      </c>
      <c r="B1999">
        <v>0</v>
      </c>
      <c r="C1999">
        <v>0</v>
      </c>
      <c r="D1999">
        <v>0</v>
      </c>
    </row>
    <row r="2000" spans="1:4" x14ac:dyDescent="0.25">
      <c r="A2000">
        <v>1964</v>
      </c>
      <c r="B2000">
        <v>0</v>
      </c>
      <c r="C2000">
        <v>0</v>
      </c>
      <c r="D2000">
        <v>0</v>
      </c>
    </row>
    <row r="2001" spans="1:4" x14ac:dyDescent="0.25">
      <c r="A2001">
        <v>1965</v>
      </c>
      <c r="B2001">
        <v>0</v>
      </c>
      <c r="C2001">
        <v>0</v>
      </c>
      <c r="D2001">
        <v>0</v>
      </c>
    </row>
    <row r="2002" spans="1:4" x14ac:dyDescent="0.25">
      <c r="A2002">
        <v>1966</v>
      </c>
      <c r="B2002">
        <v>0</v>
      </c>
      <c r="C2002">
        <v>0</v>
      </c>
      <c r="D2002">
        <v>0</v>
      </c>
    </row>
    <row r="2003" spans="1:4" x14ac:dyDescent="0.25">
      <c r="A2003">
        <v>1967</v>
      </c>
      <c r="B2003">
        <v>0</v>
      </c>
      <c r="C2003">
        <v>0</v>
      </c>
      <c r="D2003">
        <v>0</v>
      </c>
    </row>
    <row r="2004" spans="1:4" x14ac:dyDescent="0.25">
      <c r="A2004">
        <v>1968</v>
      </c>
      <c r="B2004">
        <v>0</v>
      </c>
      <c r="C2004">
        <v>0</v>
      </c>
      <c r="D2004">
        <v>0</v>
      </c>
    </row>
    <row r="2005" spans="1:4" x14ac:dyDescent="0.25">
      <c r="A2005">
        <v>1969</v>
      </c>
      <c r="B2005">
        <v>0</v>
      </c>
      <c r="C2005">
        <v>0</v>
      </c>
      <c r="D2005">
        <v>0</v>
      </c>
    </row>
    <row r="2006" spans="1:4" x14ac:dyDescent="0.25">
      <c r="A2006">
        <v>1970</v>
      </c>
      <c r="B2006">
        <v>0</v>
      </c>
      <c r="C2006">
        <v>0</v>
      </c>
      <c r="D2006">
        <v>0</v>
      </c>
    </row>
    <row r="2007" spans="1:4" x14ac:dyDescent="0.25">
      <c r="A2007">
        <v>1971</v>
      </c>
      <c r="B2007">
        <v>0</v>
      </c>
      <c r="C2007">
        <v>0</v>
      </c>
      <c r="D2007">
        <v>0</v>
      </c>
    </row>
    <row r="2008" spans="1:4" x14ac:dyDescent="0.25">
      <c r="A2008">
        <v>1972</v>
      </c>
      <c r="B2008">
        <v>0</v>
      </c>
      <c r="C2008">
        <v>0</v>
      </c>
      <c r="D2008">
        <v>0</v>
      </c>
    </row>
    <row r="2009" spans="1:4" x14ac:dyDescent="0.25">
      <c r="A2009">
        <v>1973</v>
      </c>
      <c r="B2009">
        <v>0</v>
      </c>
      <c r="C2009">
        <v>0</v>
      </c>
      <c r="D2009">
        <v>0</v>
      </c>
    </row>
    <row r="2010" spans="1:4" x14ac:dyDescent="0.25">
      <c r="A2010">
        <v>1974</v>
      </c>
      <c r="B2010">
        <v>0</v>
      </c>
      <c r="C2010">
        <v>0</v>
      </c>
      <c r="D2010">
        <v>0</v>
      </c>
    </row>
    <row r="2011" spans="1:4" x14ac:dyDescent="0.25">
      <c r="A2011">
        <v>1975</v>
      </c>
      <c r="B2011">
        <v>0</v>
      </c>
      <c r="C2011">
        <v>0</v>
      </c>
      <c r="D2011">
        <v>0</v>
      </c>
    </row>
    <row r="2012" spans="1:4" x14ac:dyDescent="0.25">
      <c r="A2012">
        <v>1976</v>
      </c>
      <c r="B2012">
        <v>0</v>
      </c>
      <c r="C2012">
        <v>0</v>
      </c>
      <c r="D2012">
        <v>0</v>
      </c>
    </row>
    <row r="2013" spans="1:4" x14ac:dyDescent="0.25">
      <c r="A2013">
        <v>1977</v>
      </c>
      <c r="B2013">
        <v>0</v>
      </c>
      <c r="C2013">
        <v>0</v>
      </c>
      <c r="D2013">
        <v>0</v>
      </c>
    </row>
    <row r="2014" spans="1:4" x14ac:dyDescent="0.25">
      <c r="A2014">
        <v>1978</v>
      </c>
      <c r="B2014">
        <v>0</v>
      </c>
      <c r="C2014">
        <v>0</v>
      </c>
      <c r="D2014">
        <v>0</v>
      </c>
    </row>
    <row r="2015" spans="1:4" x14ac:dyDescent="0.25">
      <c r="A2015">
        <v>1979</v>
      </c>
      <c r="B2015">
        <v>0</v>
      </c>
      <c r="C2015">
        <v>0</v>
      </c>
      <c r="D2015">
        <v>0</v>
      </c>
    </row>
    <row r="2016" spans="1:4" x14ac:dyDescent="0.25">
      <c r="A2016">
        <v>1980</v>
      </c>
      <c r="B2016">
        <v>0</v>
      </c>
      <c r="C2016">
        <v>0</v>
      </c>
      <c r="D2016">
        <v>0</v>
      </c>
    </row>
    <row r="2017" spans="1:4" x14ac:dyDescent="0.25">
      <c r="A2017">
        <v>1981</v>
      </c>
      <c r="B2017">
        <v>0</v>
      </c>
      <c r="C2017">
        <v>0</v>
      </c>
      <c r="D2017">
        <v>0</v>
      </c>
    </row>
    <row r="2018" spans="1:4" x14ac:dyDescent="0.25">
      <c r="A2018">
        <v>1982</v>
      </c>
      <c r="B2018">
        <v>0</v>
      </c>
      <c r="C2018">
        <v>0</v>
      </c>
      <c r="D2018">
        <v>0</v>
      </c>
    </row>
    <row r="2019" spans="1:4" x14ac:dyDescent="0.25">
      <c r="A2019">
        <v>1983</v>
      </c>
      <c r="B2019">
        <v>0</v>
      </c>
      <c r="C2019">
        <v>0</v>
      </c>
      <c r="D2019">
        <v>0</v>
      </c>
    </row>
    <row r="2020" spans="1:4" x14ac:dyDescent="0.25">
      <c r="A2020">
        <v>1984</v>
      </c>
      <c r="B2020">
        <v>0</v>
      </c>
      <c r="C2020">
        <v>0</v>
      </c>
      <c r="D2020">
        <v>0</v>
      </c>
    </row>
    <row r="2021" spans="1:4" x14ac:dyDescent="0.25">
      <c r="A2021">
        <v>1985</v>
      </c>
      <c r="B2021">
        <v>0</v>
      </c>
      <c r="C2021">
        <v>0</v>
      </c>
      <c r="D2021">
        <v>0</v>
      </c>
    </row>
    <row r="2022" spans="1:4" x14ac:dyDescent="0.25">
      <c r="A2022">
        <v>1986</v>
      </c>
      <c r="B2022">
        <v>0</v>
      </c>
      <c r="C2022">
        <v>0</v>
      </c>
      <c r="D2022">
        <v>0</v>
      </c>
    </row>
    <row r="2023" spans="1:4" x14ac:dyDescent="0.25">
      <c r="A2023">
        <v>1987</v>
      </c>
      <c r="B2023">
        <v>0</v>
      </c>
      <c r="C2023">
        <v>0</v>
      </c>
      <c r="D2023">
        <v>0</v>
      </c>
    </row>
    <row r="2024" spans="1:4" x14ac:dyDescent="0.25">
      <c r="A2024">
        <v>1988</v>
      </c>
      <c r="B2024">
        <v>0</v>
      </c>
      <c r="C2024">
        <v>0</v>
      </c>
      <c r="D2024">
        <v>0</v>
      </c>
    </row>
    <row r="2025" spans="1:4" x14ac:dyDescent="0.25">
      <c r="A2025">
        <v>1989</v>
      </c>
      <c r="B2025">
        <v>0</v>
      </c>
      <c r="C2025">
        <v>0</v>
      </c>
      <c r="D2025">
        <v>0</v>
      </c>
    </row>
    <row r="2026" spans="1:4" x14ac:dyDescent="0.25">
      <c r="A2026">
        <v>1990</v>
      </c>
      <c r="B2026">
        <v>0</v>
      </c>
      <c r="C2026">
        <v>0</v>
      </c>
      <c r="D2026">
        <v>0</v>
      </c>
    </row>
    <row r="2027" spans="1:4" x14ac:dyDescent="0.25">
      <c r="A2027">
        <v>1991</v>
      </c>
      <c r="B2027">
        <v>0</v>
      </c>
      <c r="C2027">
        <v>0</v>
      </c>
      <c r="D2027">
        <v>0</v>
      </c>
    </row>
    <row r="2028" spans="1:4" x14ac:dyDescent="0.25">
      <c r="A2028">
        <v>1992</v>
      </c>
      <c r="B2028">
        <v>0</v>
      </c>
      <c r="C2028">
        <v>0</v>
      </c>
      <c r="D2028">
        <v>0</v>
      </c>
    </row>
    <row r="2029" spans="1:4" x14ac:dyDescent="0.25">
      <c r="A2029">
        <v>1993</v>
      </c>
      <c r="B2029">
        <v>0</v>
      </c>
      <c r="C2029">
        <v>0</v>
      </c>
      <c r="D2029">
        <v>0</v>
      </c>
    </row>
    <row r="2030" spans="1:4" x14ac:dyDescent="0.25">
      <c r="A2030">
        <v>1994</v>
      </c>
      <c r="B2030">
        <v>0</v>
      </c>
      <c r="C2030">
        <v>0</v>
      </c>
      <c r="D2030">
        <v>0</v>
      </c>
    </row>
    <row r="2031" spans="1:4" x14ac:dyDescent="0.25">
      <c r="A2031">
        <v>1995</v>
      </c>
      <c r="B2031">
        <v>0</v>
      </c>
      <c r="C2031">
        <v>0</v>
      </c>
      <c r="D2031">
        <v>0</v>
      </c>
    </row>
    <row r="2032" spans="1:4" x14ac:dyDescent="0.25">
      <c r="A2032">
        <v>1996</v>
      </c>
      <c r="B2032">
        <v>0</v>
      </c>
      <c r="C2032">
        <v>0</v>
      </c>
      <c r="D2032">
        <v>0</v>
      </c>
    </row>
    <row r="2033" spans="1:4" x14ac:dyDescent="0.25">
      <c r="A2033">
        <v>1997</v>
      </c>
      <c r="B2033">
        <v>0</v>
      </c>
      <c r="C2033">
        <v>0</v>
      </c>
      <c r="D2033">
        <v>0</v>
      </c>
    </row>
    <row r="2034" spans="1:4" x14ac:dyDescent="0.25">
      <c r="A2034">
        <v>1998</v>
      </c>
      <c r="B2034">
        <v>0</v>
      </c>
      <c r="C2034">
        <v>0</v>
      </c>
      <c r="D2034">
        <v>0</v>
      </c>
    </row>
    <row r="2035" spans="1:4" x14ac:dyDescent="0.25">
      <c r="A2035">
        <v>1999</v>
      </c>
      <c r="B2035">
        <v>0</v>
      </c>
      <c r="C2035">
        <v>0</v>
      </c>
      <c r="D2035">
        <v>0</v>
      </c>
    </row>
    <row r="2036" spans="1:4" x14ac:dyDescent="0.25">
      <c r="A2036">
        <v>2000</v>
      </c>
      <c r="B2036">
        <v>-5</v>
      </c>
      <c r="C2036">
        <v>-5</v>
      </c>
      <c r="D2036">
        <v>-4.4590909090909098E-2</v>
      </c>
    </row>
    <row r="2037" spans="1:4" x14ac:dyDescent="0.25">
      <c r="A2037">
        <v>2001</v>
      </c>
      <c r="B2037">
        <v>-5</v>
      </c>
      <c r="C2037">
        <v>-5</v>
      </c>
      <c r="D2037">
        <v>-4.4590909090909098E-2</v>
      </c>
    </row>
    <row r="2038" spans="1:4" x14ac:dyDescent="0.25">
      <c r="A2038">
        <v>2002</v>
      </c>
      <c r="B2038">
        <v>-5</v>
      </c>
      <c r="C2038">
        <v>-5</v>
      </c>
      <c r="D2038">
        <v>-4.4590909090909098E-2</v>
      </c>
    </row>
    <row r="2039" spans="1:4" x14ac:dyDescent="0.25">
      <c r="A2039">
        <v>2003</v>
      </c>
      <c r="B2039">
        <v>-5</v>
      </c>
      <c r="C2039">
        <v>-5</v>
      </c>
      <c r="D2039">
        <v>-4.4590909090909098E-2</v>
      </c>
    </row>
    <row r="2040" spans="1:4" x14ac:dyDescent="0.25">
      <c r="A2040">
        <v>2004</v>
      </c>
      <c r="B2040">
        <v>-5</v>
      </c>
      <c r="C2040">
        <v>-5</v>
      </c>
      <c r="D2040">
        <v>-4.4590909090909098E-2</v>
      </c>
    </row>
    <row r="2041" spans="1:4" x14ac:dyDescent="0.25">
      <c r="A2041">
        <v>2005</v>
      </c>
      <c r="B2041">
        <v>-5</v>
      </c>
      <c r="C2041">
        <v>-5</v>
      </c>
      <c r="D2041">
        <v>-4.4590909090909098E-2</v>
      </c>
    </row>
    <row r="2042" spans="1:4" x14ac:dyDescent="0.25">
      <c r="A2042">
        <v>2006</v>
      </c>
      <c r="B2042">
        <v>-5</v>
      </c>
      <c r="C2042">
        <v>-5</v>
      </c>
      <c r="D2042">
        <v>-4.4590909090909098E-2</v>
      </c>
    </row>
    <row r="2043" spans="1:4" x14ac:dyDescent="0.25">
      <c r="A2043">
        <v>2007</v>
      </c>
      <c r="B2043">
        <v>-5</v>
      </c>
      <c r="C2043">
        <v>-5</v>
      </c>
      <c r="D2043">
        <v>-4.4590909090909098E-2</v>
      </c>
    </row>
    <row r="2044" spans="1:4" x14ac:dyDescent="0.25">
      <c r="A2044">
        <v>2008</v>
      </c>
      <c r="B2044">
        <v>-5</v>
      </c>
      <c r="C2044">
        <v>-5</v>
      </c>
      <c r="D2044">
        <v>-4.4590909090909098E-2</v>
      </c>
    </row>
    <row r="2045" spans="1:4" x14ac:dyDescent="0.25">
      <c r="A2045">
        <v>2009</v>
      </c>
      <c r="B2045">
        <v>-5</v>
      </c>
      <c r="C2045">
        <v>-5</v>
      </c>
      <c r="D2045">
        <v>-4.4590909090909098E-2</v>
      </c>
    </row>
    <row r="2046" spans="1:4" x14ac:dyDescent="0.25">
      <c r="A2046">
        <v>2010</v>
      </c>
      <c r="B2046">
        <v>-5</v>
      </c>
      <c r="C2046">
        <v>-5</v>
      </c>
      <c r="D2046">
        <v>-4.4590909090909098E-2</v>
      </c>
    </row>
    <row r="2047" spans="1:4" x14ac:dyDescent="0.25">
      <c r="A2047">
        <v>2011</v>
      </c>
      <c r="B2047">
        <v>-5</v>
      </c>
      <c r="C2047">
        <v>-5</v>
      </c>
      <c r="D2047">
        <v>-4.4590909090909098E-2</v>
      </c>
    </row>
    <row r="2048" spans="1:4" x14ac:dyDescent="0.25">
      <c r="A2048">
        <v>2012</v>
      </c>
      <c r="B2048">
        <v>-5</v>
      </c>
      <c r="C2048">
        <v>-5</v>
      </c>
      <c r="D2048">
        <v>-4.4590909090909098E-2</v>
      </c>
    </row>
    <row r="2049" spans="1:4" x14ac:dyDescent="0.25">
      <c r="A2049">
        <v>2013</v>
      </c>
      <c r="B2049">
        <v>-5</v>
      </c>
      <c r="C2049">
        <v>-5</v>
      </c>
      <c r="D2049">
        <v>-4.4590909090909098E-2</v>
      </c>
    </row>
    <row r="2050" spans="1:4" x14ac:dyDescent="0.25">
      <c r="A2050">
        <v>2014</v>
      </c>
      <c r="B2050">
        <v>-5</v>
      </c>
      <c r="C2050">
        <v>-5</v>
      </c>
      <c r="D2050">
        <v>-4.4590909090909098E-2</v>
      </c>
    </row>
    <row r="2051" spans="1:4" x14ac:dyDescent="0.25">
      <c r="A2051">
        <v>2015</v>
      </c>
      <c r="B2051">
        <v>-5</v>
      </c>
      <c r="C2051">
        <v>-5</v>
      </c>
      <c r="D2051">
        <v>-4.4590909090909098E-2</v>
      </c>
    </row>
    <row r="2052" spans="1:4" x14ac:dyDescent="0.25">
      <c r="A2052">
        <v>2016</v>
      </c>
      <c r="B2052">
        <v>-5</v>
      </c>
      <c r="C2052">
        <v>-5</v>
      </c>
      <c r="D2052">
        <v>-4.4590909090909098E-2</v>
      </c>
    </row>
    <row r="2053" spans="1:4" x14ac:dyDescent="0.25">
      <c r="A2053">
        <v>2017</v>
      </c>
      <c r="B2053">
        <v>-5</v>
      </c>
      <c r="C2053">
        <v>-5</v>
      </c>
      <c r="D2053">
        <v>-4.4590909090909098E-2</v>
      </c>
    </row>
    <row r="2054" spans="1:4" x14ac:dyDescent="0.25">
      <c r="A2054">
        <v>2018</v>
      </c>
      <c r="B2054">
        <v>-5</v>
      </c>
      <c r="C2054">
        <v>-5</v>
      </c>
      <c r="D2054">
        <v>-4.4590909090909098E-2</v>
      </c>
    </row>
    <row r="2055" spans="1:4" x14ac:dyDescent="0.25">
      <c r="A2055">
        <v>2019</v>
      </c>
      <c r="B2055">
        <v>-5</v>
      </c>
      <c r="C2055">
        <v>-5</v>
      </c>
      <c r="D2055">
        <v>-4.4590909090909098E-2</v>
      </c>
    </row>
    <row r="2056" spans="1:4" x14ac:dyDescent="0.25">
      <c r="A2056">
        <v>2020</v>
      </c>
      <c r="B2056">
        <v>-5</v>
      </c>
      <c r="C2056">
        <v>-5</v>
      </c>
      <c r="D2056">
        <v>-4.4590909090909098E-2</v>
      </c>
    </row>
    <row r="2057" spans="1:4" x14ac:dyDescent="0.25">
      <c r="A2057">
        <v>2021</v>
      </c>
      <c r="B2057">
        <v>-5</v>
      </c>
      <c r="C2057">
        <v>-5</v>
      </c>
      <c r="D2057">
        <v>-4.4590909090909098E-2</v>
      </c>
    </row>
    <row r="2058" spans="1:4" x14ac:dyDescent="0.25">
      <c r="A2058">
        <v>2022</v>
      </c>
      <c r="B2058">
        <v>-5</v>
      </c>
      <c r="C2058">
        <v>-5</v>
      </c>
      <c r="D2058">
        <v>-4.4590909090909098E-2</v>
      </c>
    </row>
    <row r="2059" spans="1:4" x14ac:dyDescent="0.25">
      <c r="A2059">
        <v>2023</v>
      </c>
      <c r="B2059">
        <v>-5</v>
      </c>
      <c r="C2059">
        <v>-5</v>
      </c>
      <c r="D2059">
        <v>-4.4590909090909098E-2</v>
      </c>
    </row>
    <row r="2060" spans="1:4" x14ac:dyDescent="0.25">
      <c r="A2060">
        <v>2024</v>
      </c>
      <c r="B2060">
        <v>-5</v>
      </c>
      <c r="C2060">
        <v>-5</v>
      </c>
      <c r="D2060">
        <v>-4.4590909090909098E-2</v>
      </c>
    </row>
    <row r="2061" spans="1:4" x14ac:dyDescent="0.25">
      <c r="A2061">
        <v>2025</v>
      </c>
      <c r="B2061">
        <v>-5</v>
      </c>
      <c r="C2061">
        <v>-5</v>
      </c>
      <c r="D2061">
        <v>-4.4590909090909098E-2</v>
      </c>
    </row>
    <row r="2062" spans="1:4" x14ac:dyDescent="0.25">
      <c r="A2062">
        <v>2026</v>
      </c>
      <c r="B2062">
        <v>-5</v>
      </c>
      <c r="C2062">
        <v>-5</v>
      </c>
      <c r="D2062">
        <v>-4.4590909090909098E-2</v>
      </c>
    </row>
    <row r="2063" spans="1:4" x14ac:dyDescent="0.25">
      <c r="A2063">
        <v>2027</v>
      </c>
      <c r="B2063">
        <v>-5</v>
      </c>
      <c r="C2063">
        <v>-5</v>
      </c>
      <c r="D2063">
        <v>-4.4590909090909098E-2</v>
      </c>
    </row>
    <row r="2064" spans="1:4" x14ac:dyDescent="0.25">
      <c r="A2064">
        <v>2028</v>
      </c>
      <c r="B2064">
        <v>-5</v>
      </c>
      <c r="C2064">
        <v>-5</v>
      </c>
      <c r="D2064">
        <v>-4.4590909090909098E-2</v>
      </c>
    </row>
    <row r="2065" spans="1:4" x14ac:dyDescent="0.25">
      <c r="A2065">
        <v>2029</v>
      </c>
      <c r="B2065">
        <v>-5</v>
      </c>
      <c r="C2065">
        <v>-5</v>
      </c>
      <c r="D2065">
        <v>-4.4590909090909098E-2</v>
      </c>
    </row>
    <row r="2066" spans="1:4" x14ac:dyDescent="0.25">
      <c r="A2066">
        <v>2030</v>
      </c>
      <c r="B2066">
        <v>-5</v>
      </c>
      <c r="C2066">
        <v>-5</v>
      </c>
      <c r="D2066">
        <v>-4.4590909090909098E-2</v>
      </c>
    </row>
    <row r="2067" spans="1:4" x14ac:dyDescent="0.25">
      <c r="A2067">
        <v>2031</v>
      </c>
      <c r="B2067">
        <v>-5</v>
      </c>
      <c r="C2067">
        <v>-5</v>
      </c>
      <c r="D2067">
        <v>-4.4590909090909098E-2</v>
      </c>
    </row>
    <row r="2068" spans="1:4" x14ac:dyDescent="0.25">
      <c r="A2068">
        <v>2032</v>
      </c>
      <c r="B2068">
        <v>-5</v>
      </c>
      <c r="C2068">
        <v>-5</v>
      </c>
      <c r="D2068">
        <v>-4.4590909090909098E-2</v>
      </c>
    </row>
    <row r="2069" spans="1:4" x14ac:dyDescent="0.25">
      <c r="A2069">
        <v>2033</v>
      </c>
      <c r="B2069">
        <v>-5</v>
      </c>
      <c r="C2069">
        <v>-5</v>
      </c>
      <c r="D2069">
        <v>-4.4590909090909098E-2</v>
      </c>
    </row>
    <row r="2070" spans="1:4" x14ac:dyDescent="0.25">
      <c r="A2070">
        <v>2034</v>
      </c>
      <c r="B2070">
        <v>-5</v>
      </c>
      <c r="C2070">
        <v>-5</v>
      </c>
      <c r="D2070">
        <v>-4.4590909090909098E-2</v>
      </c>
    </row>
    <row r="2071" spans="1:4" x14ac:dyDescent="0.25">
      <c r="A2071">
        <v>2035</v>
      </c>
      <c r="B2071">
        <v>-5</v>
      </c>
      <c r="C2071">
        <v>-5</v>
      </c>
      <c r="D2071">
        <v>-4.4590909090909098E-2</v>
      </c>
    </row>
    <row r="2072" spans="1:4" x14ac:dyDescent="0.25">
      <c r="A2072">
        <v>2036</v>
      </c>
      <c r="B2072">
        <v>-5</v>
      </c>
      <c r="C2072">
        <v>-5</v>
      </c>
      <c r="D2072">
        <v>-4.4590909090909098E-2</v>
      </c>
    </row>
    <row r="2073" spans="1:4" x14ac:dyDescent="0.25">
      <c r="A2073">
        <v>2037</v>
      </c>
      <c r="B2073">
        <v>-5</v>
      </c>
      <c r="C2073">
        <v>-5</v>
      </c>
      <c r="D2073">
        <v>-4.4590909090909098E-2</v>
      </c>
    </row>
    <row r="2074" spans="1:4" x14ac:dyDescent="0.25">
      <c r="A2074">
        <v>2038</v>
      </c>
      <c r="B2074">
        <v>-5</v>
      </c>
      <c r="C2074">
        <v>-5</v>
      </c>
      <c r="D2074">
        <v>-4.4590909090909098E-2</v>
      </c>
    </row>
    <row r="2075" spans="1:4" x14ac:dyDescent="0.25">
      <c r="A2075">
        <v>2039</v>
      </c>
      <c r="B2075">
        <v>-5</v>
      </c>
      <c r="C2075">
        <v>-5</v>
      </c>
      <c r="D2075">
        <v>-4.4590909090909098E-2</v>
      </c>
    </row>
    <row r="2076" spans="1:4" x14ac:dyDescent="0.25">
      <c r="A2076">
        <v>2040</v>
      </c>
      <c r="B2076">
        <v>-5</v>
      </c>
      <c r="C2076">
        <v>-5</v>
      </c>
      <c r="D2076">
        <v>-4.4590909090909098E-2</v>
      </c>
    </row>
    <row r="2077" spans="1:4" x14ac:dyDescent="0.25">
      <c r="A2077">
        <v>2041</v>
      </c>
      <c r="B2077">
        <v>-5</v>
      </c>
      <c r="C2077">
        <v>-5</v>
      </c>
      <c r="D2077">
        <v>-4.4590909090909098E-2</v>
      </c>
    </row>
    <row r="2078" spans="1:4" x14ac:dyDescent="0.25">
      <c r="A2078">
        <v>2042</v>
      </c>
      <c r="B2078">
        <v>-5</v>
      </c>
      <c r="C2078">
        <v>-5</v>
      </c>
      <c r="D2078">
        <v>-4.4590909090909098E-2</v>
      </c>
    </row>
    <row r="2079" spans="1:4" x14ac:dyDescent="0.25">
      <c r="A2079">
        <v>2043</v>
      </c>
      <c r="B2079">
        <v>-5</v>
      </c>
      <c r="C2079">
        <v>-5</v>
      </c>
      <c r="D2079">
        <v>-4.4590909090909098E-2</v>
      </c>
    </row>
    <row r="2080" spans="1:4" x14ac:dyDescent="0.25">
      <c r="A2080">
        <v>2044</v>
      </c>
      <c r="B2080">
        <v>-5</v>
      </c>
      <c r="C2080">
        <v>-5</v>
      </c>
      <c r="D2080">
        <v>-4.4590909090909098E-2</v>
      </c>
    </row>
    <row r="2081" spans="1:4" x14ac:dyDescent="0.25">
      <c r="A2081">
        <v>2045</v>
      </c>
      <c r="B2081">
        <v>-5</v>
      </c>
      <c r="C2081">
        <v>-5</v>
      </c>
      <c r="D2081">
        <v>-4.4590909090909098E-2</v>
      </c>
    </row>
    <row r="2082" spans="1:4" x14ac:dyDescent="0.25">
      <c r="A2082">
        <v>2046</v>
      </c>
      <c r="B2082">
        <v>-5</v>
      </c>
      <c r="C2082">
        <v>-5</v>
      </c>
      <c r="D2082">
        <v>-4.4590909090909098E-2</v>
      </c>
    </row>
    <row r="2083" spans="1:4" x14ac:dyDescent="0.25">
      <c r="A2083">
        <v>2047</v>
      </c>
      <c r="B2083">
        <v>-5</v>
      </c>
      <c r="C2083">
        <v>-5</v>
      </c>
      <c r="D2083">
        <v>-4.4590909090909098E-2</v>
      </c>
    </row>
    <row r="2084" spans="1:4" x14ac:dyDescent="0.25">
      <c r="A2084">
        <v>2048</v>
      </c>
      <c r="B2084">
        <v>-5</v>
      </c>
      <c r="C2084">
        <v>-5</v>
      </c>
      <c r="D2084">
        <v>-4.4590909090909098E-2</v>
      </c>
    </row>
    <row r="2085" spans="1:4" x14ac:dyDescent="0.25">
      <c r="A2085">
        <v>2049</v>
      </c>
      <c r="B2085">
        <v>-5</v>
      </c>
      <c r="C2085">
        <v>-5</v>
      </c>
      <c r="D2085">
        <v>-4.4590909090909098E-2</v>
      </c>
    </row>
    <row r="2086" spans="1:4" x14ac:dyDescent="0.25">
      <c r="A2086">
        <v>2050</v>
      </c>
      <c r="B2086">
        <v>-5</v>
      </c>
      <c r="C2086">
        <v>-5</v>
      </c>
      <c r="D2086">
        <v>-4.4590909090909098E-2</v>
      </c>
    </row>
    <row r="2087" spans="1:4" x14ac:dyDescent="0.25">
      <c r="A2087">
        <v>2051</v>
      </c>
      <c r="B2087">
        <v>-5</v>
      </c>
      <c r="C2087">
        <v>-5</v>
      </c>
      <c r="D2087">
        <v>-4.4590909090909098E-2</v>
      </c>
    </row>
    <row r="2088" spans="1:4" x14ac:dyDescent="0.25">
      <c r="A2088">
        <v>2052</v>
      </c>
      <c r="B2088">
        <v>-5</v>
      </c>
      <c r="C2088">
        <v>-5</v>
      </c>
      <c r="D2088">
        <v>-4.4590909090909098E-2</v>
      </c>
    </row>
    <row r="2089" spans="1:4" x14ac:dyDescent="0.25">
      <c r="A2089">
        <v>2053</v>
      </c>
      <c r="B2089">
        <v>-5</v>
      </c>
      <c r="C2089">
        <v>-5</v>
      </c>
      <c r="D2089">
        <v>-4.4590909090909098E-2</v>
      </c>
    </row>
    <row r="2090" spans="1:4" x14ac:dyDescent="0.25">
      <c r="A2090">
        <v>2054</v>
      </c>
      <c r="B2090">
        <v>-5</v>
      </c>
      <c r="C2090">
        <v>-5</v>
      </c>
      <c r="D2090">
        <v>-4.4590909090909098E-2</v>
      </c>
    </row>
    <row r="2091" spans="1:4" x14ac:dyDescent="0.25">
      <c r="A2091">
        <v>2055</v>
      </c>
      <c r="B2091">
        <v>-5</v>
      </c>
      <c r="C2091">
        <v>-5</v>
      </c>
      <c r="D2091">
        <v>-4.4590909090909098E-2</v>
      </c>
    </row>
    <row r="2092" spans="1:4" x14ac:dyDescent="0.25">
      <c r="A2092">
        <v>2056</v>
      </c>
      <c r="B2092">
        <v>-5</v>
      </c>
      <c r="C2092">
        <v>-5</v>
      </c>
      <c r="D2092">
        <v>-4.4590909090909098E-2</v>
      </c>
    </row>
    <row r="2093" spans="1:4" x14ac:dyDescent="0.25">
      <c r="A2093">
        <v>2057</v>
      </c>
      <c r="B2093">
        <v>-5</v>
      </c>
      <c r="C2093">
        <v>-5</v>
      </c>
      <c r="D2093">
        <v>-4.4590909090909098E-2</v>
      </c>
    </row>
    <row r="2094" spans="1:4" x14ac:dyDescent="0.25">
      <c r="A2094">
        <v>2058</v>
      </c>
      <c r="B2094">
        <v>-5</v>
      </c>
      <c r="C2094">
        <v>-5</v>
      </c>
      <c r="D2094">
        <v>-4.4590909090909098E-2</v>
      </c>
    </row>
    <row r="2095" spans="1:4" x14ac:dyDescent="0.25">
      <c r="A2095">
        <v>2059</v>
      </c>
      <c r="B2095">
        <v>-5</v>
      </c>
      <c r="C2095">
        <v>-5</v>
      </c>
      <c r="D2095">
        <v>-4.4590909090909098E-2</v>
      </c>
    </row>
    <row r="2096" spans="1:4" x14ac:dyDescent="0.25">
      <c r="A2096">
        <v>2060</v>
      </c>
      <c r="B2096">
        <v>-5</v>
      </c>
      <c r="C2096">
        <v>-5</v>
      </c>
      <c r="D2096">
        <v>-4.4590909090909098E-2</v>
      </c>
    </row>
    <row r="2097" spans="1:4" x14ac:dyDescent="0.25">
      <c r="A2097">
        <v>2061</v>
      </c>
      <c r="B2097">
        <v>-5</v>
      </c>
      <c r="C2097">
        <v>-5</v>
      </c>
      <c r="D2097">
        <v>-4.4590909090909098E-2</v>
      </c>
    </row>
    <row r="2098" spans="1:4" x14ac:dyDescent="0.25">
      <c r="A2098">
        <v>2062</v>
      </c>
      <c r="B2098">
        <v>-5</v>
      </c>
      <c r="C2098">
        <v>-5</v>
      </c>
      <c r="D2098">
        <v>-4.4590909090909098E-2</v>
      </c>
    </row>
    <row r="2099" spans="1:4" x14ac:dyDescent="0.25">
      <c r="A2099">
        <v>2063</v>
      </c>
      <c r="B2099">
        <v>-5</v>
      </c>
      <c r="C2099">
        <v>-5</v>
      </c>
      <c r="D2099">
        <v>-4.4590909090909098E-2</v>
      </c>
    </row>
    <row r="2100" spans="1:4" x14ac:dyDescent="0.25">
      <c r="A2100">
        <v>2064</v>
      </c>
      <c r="B2100">
        <v>-5</v>
      </c>
      <c r="C2100">
        <v>-5</v>
      </c>
      <c r="D2100">
        <v>-4.4590909090909098E-2</v>
      </c>
    </row>
    <row r="2101" spans="1:4" x14ac:dyDescent="0.25">
      <c r="A2101">
        <v>2065</v>
      </c>
      <c r="B2101">
        <v>-5</v>
      </c>
      <c r="C2101">
        <v>-5</v>
      </c>
      <c r="D2101">
        <v>-4.4590909090909098E-2</v>
      </c>
    </row>
    <row r="2102" spans="1:4" x14ac:dyDescent="0.25">
      <c r="A2102">
        <v>2066</v>
      </c>
      <c r="B2102">
        <v>-5</v>
      </c>
      <c r="C2102">
        <v>-5</v>
      </c>
      <c r="D2102">
        <v>-4.4590909090909098E-2</v>
      </c>
    </row>
    <row r="2103" spans="1:4" x14ac:dyDescent="0.25">
      <c r="A2103">
        <v>2067</v>
      </c>
      <c r="B2103">
        <v>-5</v>
      </c>
      <c r="C2103">
        <v>-5</v>
      </c>
      <c r="D2103">
        <v>-4.4590909090909098E-2</v>
      </c>
    </row>
    <row r="2104" spans="1:4" x14ac:dyDescent="0.25">
      <c r="A2104">
        <v>2068</v>
      </c>
      <c r="B2104">
        <v>-5</v>
      </c>
      <c r="C2104">
        <v>-5</v>
      </c>
      <c r="D2104">
        <v>-4.4590909090909098E-2</v>
      </c>
    </row>
    <row r="2105" spans="1:4" x14ac:dyDescent="0.25">
      <c r="A2105">
        <v>2069</v>
      </c>
      <c r="B2105">
        <v>-5</v>
      </c>
      <c r="C2105">
        <v>-5</v>
      </c>
      <c r="D2105">
        <v>-4.4590909090909098E-2</v>
      </c>
    </row>
    <row r="2106" spans="1:4" x14ac:dyDescent="0.25">
      <c r="A2106">
        <v>2070</v>
      </c>
      <c r="B2106">
        <v>-5</v>
      </c>
      <c r="C2106">
        <v>-5</v>
      </c>
      <c r="D2106">
        <v>-4.4590909090909098E-2</v>
      </c>
    </row>
    <row r="2107" spans="1:4" x14ac:dyDescent="0.25">
      <c r="A2107">
        <v>2071</v>
      </c>
      <c r="B2107">
        <v>-5</v>
      </c>
      <c r="C2107">
        <v>-5</v>
      </c>
      <c r="D2107">
        <v>-4.4590909090909098E-2</v>
      </c>
    </row>
    <row r="2108" spans="1:4" x14ac:dyDescent="0.25">
      <c r="A2108">
        <v>2072</v>
      </c>
      <c r="B2108">
        <v>-5</v>
      </c>
      <c r="C2108">
        <v>-5</v>
      </c>
      <c r="D2108">
        <v>-4.4590909090909098E-2</v>
      </c>
    </row>
    <row r="2109" spans="1:4" x14ac:dyDescent="0.25">
      <c r="A2109">
        <v>2073</v>
      </c>
      <c r="B2109">
        <v>-5</v>
      </c>
      <c r="C2109">
        <v>-5</v>
      </c>
      <c r="D2109">
        <v>-4.4590909090909098E-2</v>
      </c>
    </row>
    <row r="2110" spans="1:4" x14ac:dyDescent="0.25">
      <c r="A2110">
        <v>2074</v>
      </c>
      <c r="B2110">
        <v>-5</v>
      </c>
      <c r="C2110">
        <v>-5</v>
      </c>
      <c r="D2110">
        <v>-4.4590909090909098E-2</v>
      </c>
    </row>
    <row r="2111" spans="1:4" x14ac:dyDescent="0.25">
      <c r="A2111">
        <v>2075</v>
      </c>
      <c r="B2111">
        <v>-5</v>
      </c>
      <c r="C2111">
        <v>-5</v>
      </c>
      <c r="D2111">
        <v>-4.4590909090909098E-2</v>
      </c>
    </row>
    <row r="2112" spans="1:4" x14ac:dyDescent="0.25">
      <c r="A2112">
        <v>2076</v>
      </c>
      <c r="B2112">
        <v>-5</v>
      </c>
      <c r="C2112">
        <v>-5</v>
      </c>
      <c r="D2112">
        <v>-4.4590909090909098E-2</v>
      </c>
    </row>
    <row r="2113" spans="1:4" x14ac:dyDescent="0.25">
      <c r="A2113">
        <v>2077</v>
      </c>
      <c r="B2113">
        <v>-5</v>
      </c>
      <c r="C2113">
        <v>-5</v>
      </c>
      <c r="D2113">
        <v>-4.4590909090909098E-2</v>
      </c>
    </row>
    <row r="2114" spans="1:4" x14ac:dyDescent="0.25">
      <c r="A2114">
        <v>2078</v>
      </c>
      <c r="B2114">
        <v>-5</v>
      </c>
      <c r="C2114">
        <v>-5</v>
      </c>
      <c r="D2114">
        <v>-4.4590909090909098E-2</v>
      </c>
    </row>
    <row r="2115" spans="1:4" x14ac:dyDescent="0.25">
      <c r="A2115">
        <v>2079</v>
      </c>
      <c r="B2115">
        <v>-5</v>
      </c>
      <c r="C2115">
        <v>-5</v>
      </c>
      <c r="D2115">
        <v>-4.4590909090909098E-2</v>
      </c>
    </row>
    <row r="2116" spans="1:4" x14ac:dyDescent="0.25">
      <c r="A2116">
        <v>2080</v>
      </c>
      <c r="B2116">
        <v>-5</v>
      </c>
      <c r="C2116">
        <v>-5</v>
      </c>
      <c r="D2116">
        <v>-4.4590909090909098E-2</v>
      </c>
    </row>
    <row r="2117" spans="1:4" x14ac:dyDescent="0.25">
      <c r="A2117">
        <v>2081</v>
      </c>
      <c r="B2117">
        <v>-5</v>
      </c>
      <c r="C2117">
        <v>-5</v>
      </c>
      <c r="D2117">
        <v>-4.4590909090909098E-2</v>
      </c>
    </row>
    <row r="2118" spans="1:4" x14ac:dyDescent="0.25">
      <c r="A2118">
        <v>2082</v>
      </c>
      <c r="B2118">
        <v>-5</v>
      </c>
      <c r="C2118">
        <v>-5</v>
      </c>
      <c r="D2118">
        <v>-4.4590909090909098E-2</v>
      </c>
    </row>
    <row r="2119" spans="1:4" x14ac:dyDescent="0.25">
      <c r="A2119">
        <v>2083</v>
      </c>
      <c r="B2119">
        <v>-5</v>
      </c>
      <c r="C2119">
        <v>-5</v>
      </c>
      <c r="D2119">
        <v>-4.4590909090909098E-2</v>
      </c>
    </row>
    <row r="2120" spans="1:4" x14ac:dyDescent="0.25">
      <c r="A2120">
        <v>2084</v>
      </c>
      <c r="B2120">
        <v>-5</v>
      </c>
      <c r="C2120">
        <v>-5</v>
      </c>
      <c r="D2120">
        <v>-4.4590909090909098E-2</v>
      </c>
    </row>
    <row r="2121" spans="1:4" x14ac:dyDescent="0.25">
      <c r="A2121">
        <v>2085</v>
      </c>
      <c r="B2121">
        <v>-5</v>
      </c>
      <c r="C2121">
        <v>-5</v>
      </c>
      <c r="D2121">
        <v>-4.4590909090909098E-2</v>
      </c>
    </row>
    <row r="2122" spans="1:4" x14ac:dyDescent="0.25">
      <c r="A2122">
        <v>2086</v>
      </c>
      <c r="B2122">
        <v>-5</v>
      </c>
      <c r="C2122">
        <v>-5</v>
      </c>
      <c r="D2122">
        <v>-4.4590909090909098E-2</v>
      </c>
    </row>
    <row r="2123" spans="1:4" x14ac:dyDescent="0.25">
      <c r="A2123">
        <v>2087</v>
      </c>
      <c r="B2123">
        <v>-5</v>
      </c>
      <c r="C2123">
        <v>-5</v>
      </c>
      <c r="D2123">
        <v>-4.4590909090909098E-2</v>
      </c>
    </row>
    <row r="2124" spans="1:4" x14ac:dyDescent="0.25">
      <c r="A2124">
        <v>2088</v>
      </c>
      <c r="B2124">
        <v>-5</v>
      </c>
      <c r="C2124">
        <v>-5</v>
      </c>
      <c r="D2124">
        <v>-4.4590909090909098E-2</v>
      </c>
    </row>
    <row r="2125" spans="1:4" x14ac:dyDescent="0.25">
      <c r="A2125">
        <v>2089</v>
      </c>
      <c r="B2125">
        <v>-5</v>
      </c>
      <c r="C2125">
        <v>-5</v>
      </c>
      <c r="D2125">
        <v>-4.4590909090909098E-2</v>
      </c>
    </row>
    <row r="2126" spans="1:4" x14ac:dyDescent="0.25">
      <c r="A2126">
        <v>2090</v>
      </c>
      <c r="B2126">
        <v>-5</v>
      </c>
      <c r="C2126">
        <v>-5</v>
      </c>
      <c r="D2126">
        <v>-4.4590909090909098E-2</v>
      </c>
    </row>
    <row r="2127" spans="1:4" x14ac:dyDescent="0.25">
      <c r="A2127">
        <v>2091</v>
      </c>
      <c r="B2127">
        <v>-5</v>
      </c>
      <c r="C2127">
        <v>-5</v>
      </c>
      <c r="D2127">
        <v>-4.4590909090909098E-2</v>
      </c>
    </row>
    <row r="2128" spans="1:4" x14ac:dyDescent="0.25">
      <c r="A2128">
        <v>2092</v>
      </c>
      <c r="B2128">
        <v>-5</v>
      </c>
      <c r="C2128">
        <v>-5</v>
      </c>
      <c r="D2128">
        <v>-4.4590909090909098E-2</v>
      </c>
    </row>
    <row r="2129" spans="1:4" x14ac:dyDescent="0.25">
      <c r="A2129">
        <v>2093</v>
      </c>
      <c r="B2129">
        <v>-5</v>
      </c>
      <c r="C2129">
        <v>-5</v>
      </c>
      <c r="D2129">
        <v>-4.4590909090909098E-2</v>
      </c>
    </row>
    <row r="2130" spans="1:4" x14ac:dyDescent="0.25">
      <c r="A2130">
        <v>2094</v>
      </c>
      <c r="B2130">
        <v>-5</v>
      </c>
      <c r="C2130">
        <v>-5</v>
      </c>
      <c r="D2130">
        <v>-4.4590909090909098E-2</v>
      </c>
    </row>
    <row r="2131" spans="1:4" x14ac:dyDescent="0.25">
      <c r="A2131">
        <v>2095</v>
      </c>
      <c r="B2131">
        <v>-5</v>
      </c>
      <c r="C2131">
        <v>-5</v>
      </c>
      <c r="D2131">
        <v>-4.4590909090909098E-2</v>
      </c>
    </row>
    <row r="2132" spans="1:4" x14ac:dyDescent="0.25">
      <c r="A2132">
        <v>2096</v>
      </c>
      <c r="B2132">
        <v>-5</v>
      </c>
      <c r="C2132">
        <v>-5</v>
      </c>
      <c r="D2132">
        <v>-4.4590909090909098E-2</v>
      </c>
    </row>
    <row r="2133" spans="1:4" x14ac:dyDescent="0.25">
      <c r="A2133">
        <v>2097</v>
      </c>
      <c r="B2133">
        <v>-5</v>
      </c>
      <c r="C2133">
        <v>-5</v>
      </c>
      <c r="D2133">
        <v>-4.4590909090909098E-2</v>
      </c>
    </row>
    <row r="2134" spans="1:4" x14ac:dyDescent="0.25">
      <c r="A2134">
        <v>2098</v>
      </c>
      <c r="B2134">
        <v>-5</v>
      </c>
      <c r="C2134">
        <v>-5</v>
      </c>
      <c r="D2134">
        <v>-4.4590909090909098E-2</v>
      </c>
    </row>
    <row r="2135" spans="1:4" x14ac:dyDescent="0.25">
      <c r="A2135">
        <v>2099</v>
      </c>
      <c r="B2135">
        <v>-5</v>
      </c>
      <c r="C2135">
        <v>-5</v>
      </c>
      <c r="D2135">
        <v>-4.4590909090909098E-2</v>
      </c>
    </row>
    <row r="2136" spans="1:4" x14ac:dyDescent="0.25">
      <c r="A2136">
        <v>2100</v>
      </c>
      <c r="B2136">
        <v>-5</v>
      </c>
      <c r="C2136">
        <v>-5</v>
      </c>
      <c r="D2136">
        <v>-4.4590909090909098E-2</v>
      </c>
    </row>
    <row r="2137" spans="1:4" x14ac:dyDescent="0.25">
      <c r="A2137">
        <v>2101</v>
      </c>
      <c r="B2137">
        <v>-5</v>
      </c>
      <c r="C2137">
        <v>-5</v>
      </c>
      <c r="D2137">
        <v>-4.4590909090909098E-2</v>
      </c>
    </row>
    <row r="2138" spans="1:4" x14ac:dyDescent="0.25">
      <c r="A2138">
        <v>2102</v>
      </c>
      <c r="B2138">
        <v>-5</v>
      </c>
      <c r="C2138">
        <v>-5</v>
      </c>
      <c r="D2138">
        <v>-4.4590909090909098E-2</v>
      </c>
    </row>
    <row r="2139" spans="1:4" x14ac:dyDescent="0.25">
      <c r="A2139">
        <v>2103</v>
      </c>
      <c r="B2139">
        <v>-5</v>
      </c>
      <c r="C2139">
        <v>-5</v>
      </c>
      <c r="D2139">
        <v>-4.4590909090909098E-2</v>
      </c>
    </row>
    <row r="2140" spans="1:4" x14ac:dyDescent="0.25">
      <c r="A2140">
        <v>2104</v>
      </c>
      <c r="B2140">
        <v>-5</v>
      </c>
      <c r="C2140">
        <v>-5</v>
      </c>
      <c r="D2140">
        <v>-4.4590909090909098E-2</v>
      </c>
    </row>
    <row r="2141" spans="1:4" x14ac:dyDescent="0.25">
      <c r="A2141">
        <v>2105</v>
      </c>
      <c r="B2141">
        <v>-5</v>
      </c>
      <c r="C2141">
        <v>-5</v>
      </c>
      <c r="D2141">
        <v>-4.4590909090909098E-2</v>
      </c>
    </row>
    <row r="2142" spans="1:4" x14ac:dyDescent="0.25">
      <c r="A2142">
        <v>2106</v>
      </c>
      <c r="B2142">
        <v>-5</v>
      </c>
      <c r="C2142">
        <v>-5</v>
      </c>
      <c r="D2142">
        <v>-4.4590909090909098E-2</v>
      </c>
    </row>
    <row r="2143" spans="1:4" x14ac:dyDescent="0.25">
      <c r="A2143">
        <v>2107</v>
      </c>
      <c r="B2143">
        <v>-5</v>
      </c>
      <c r="C2143">
        <v>-5</v>
      </c>
      <c r="D2143">
        <v>-4.4590909090909098E-2</v>
      </c>
    </row>
    <row r="2144" spans="1:4" x14ac:dyDescent="0.25">
      <c r="A2144">
        <v>2108</v>
      </c>
      <c r="B2144">
        <v>-5</v>
      </c>
      <c r="C2144">
        <v>-5</v>
      </c>
      <c r="D2144">
        <v>-4.4590909090909098E-2</v>
      </c>
    </row>
    <row r="2145" spans="1:4" x14ac:dyDescent="0.25">
      <c r="A2145">
        <v>2109</v>
      </c>
      <c r="B2145">
        <v>-5</v>
      </c>
      <c r="C2145">
        <v>-5</v>
      </c>
      <c r="D2145">
        <v>-4.4590909090909098E-2</v>
      </c>
    </row>
    <row r="2146" spans="1:4" x14ac:dyDescent="0.25">
      <c r="A2146">
        <v>2110</v>
      </c>
      <c r="B2146">
        <v>-5</v>
      </c>
      <c r="C2146">
        <v>-5</v>
      </c>
      <c r="D2146">
        <v>-4.4590909090909098E-2</v>
      </c>
    </row>
    <row r="2147" spans="1:4" x14ac:dyDescent="0.25">
      <c r="A2147">
        <v>2111</v>
      </c>
      <c r="B2147">
        <v>-5</v>
      </c>
      <c r="C2147">
        <v>-5</v>
      </c>
      <c r="D2147">
        <v>-4.4590909090909098E-2</v>
      </c>
    </row>
    <row r="2148" spans="1:4" x14ac:dyDescent="0.25">
      <c r="A2148">
        <v>2112</v>
      </c>
      <c r="B2148">
        <v>-5</v>
      </c>
      <c r="C2148">
        <v>-5</v>
      </c>
      <c r="D2148">
        <v>-4.4590909090909098E-2</v>
      </c>
    </row>
    <row r="2149" spans="1:4" x14ac:dyDescent="0.25">
      <c r="A2149">
        <v>2113</v>
      </c>
      <c r="B2149">
        <v>-5</v>
      </c>
      <c r="C2149">
        <v>-5</v>
      </c>
      <c r="D2149">
        <v>-4.4590909090909098E-2</v>
      </c>
    </row>
    <row r="2150" spans="1:4" x14ac:dyDescent="0.25">
      <c r="A2150">
        <v>2114</v>
      </c>
      <c r="B2150">
        <v>-5</v>
      </c>
      <c r="C2150">
        <v>-5</v>
      </c>
      <c r="D2150">
        <v>-4.4590909090909098E-2</v>
      </c>
    </row>
    <row r="2151" spans="1:4" x14ac:dyDescent="0.25">
      <c r="A2151">
        <v>2115</v>
      </c>
      <c r="B2151">
        <v>-5</v>
      </c>
      <c r="C2151">
        <v>-5</v>
      </c>
      <c r="D2151">
        <v>-4.4590909090909098E-2</v>
      </c>
    </row>
    <row r="2152" spans="1:4" x14ac:dyDescent="0.25">
      <c r="A2152">
        <v>2116</v>
      </c>
      <c r="B2152">
        <v>-5</v>
      </c>
      <c r="C2152">
        <v>-5</v>
      </c>
      <c r="D2152">
        <v>-4.4590909090909098E-2</v>
      </c>
    </row>
    <row r="2153" spans="1:4" x14ac:dyDescent="0.25">
      <c r="A2153">
        <v>2117</v>
      </c>
      <c r="B2153">
        <v>-5</v>
      </c>
      <c r="C2153">
        <v>-5</v>
      </c>
      <c r="D2153">
        <v>-4.4590909090909098E-2</v>
      </c>
    </row>
    <row r="2154" spans="1:4" x14ac:dyDescent="0.25">
      <c r="A2154">
        <v>2118</v>
      </c>
      <c r="B2154">
        <v>-5</v>
      </c>
      <c r="C2154">
        <v>-5</v>
      </c>
      <c r="D2154">
        <v>-4.4590909090909098E-2</v>
      </c>
    </row>
    <row r="2155" spans="1:4" x14ac:dyDescent="0.25">
      <c r="A2155">
        <v>2119</v>
      </c>
      <c r="B2155">
        <v>-5</v>
      </c>
      <c r="C2155">
        <v>-5</v>
      </c>
      <c r="D2155">
        <v>-4.4590909090909098E-2</v>
      </c>
    </row>
    <row r="2156" spans="1:4" x14ac:dyDescent="0.25">
      <c r="A2156">
        <v>2120</v>
      </c>
      <c r="B2156">
        <v>-5</v>
      </c>
      <c r="C2156">
        <v>-5</v>
      </c>
      <c r="D2156">
        <v>-4.4590909090909098E-2</v>
      </c>
    </row>
    <row r="2157" spans="1:4" x14ac:dyDescent="0.25">
      <c r="A2157">
        <v>2121</v>
      </c>
      <c r="B2157">
        <v>-5</v>
      </c>
      <c r="C2157">
        <v>-5</v>
      </c>
      <c r="D2157">
        <v>-4.4590909090909098E-2</v>
      </c>
    </row>
    <row r="2158" spans="1:4" x14ac:dyDescent="0.25">
      <c r="A2158">
        <v>2122</v>
      </c>
      <c r="B2158">
        <v>-5</v>
      </c>
      <c r="C2158">
        <v>-5</v>
      </c>
      <c r="D2158">
        <v>-4.4590909090909098E-2</v>
      </c>
    </row>
    <row r="2159" spans="1:4" x14ac:dyDescent="0.25">
      <c r="A2159">
        <v>2123</v>
      </c>
      <c r="B2159">
        <v>-5</v>
      </c>
      <c r="C2159">
        <v>-5</v>
      </c>
      <c r="D2159">
        <v>-4.4590909090909098E-2</v>
      </c>
    </row>
    <row r="2160" spans="1:4" x14ac:dyDescent="0.25">
      <c r="A2160">
        <v>2124</v>
      </c>
      <c r="B2160">
        <v>-5</v>
      </c>
      <c r="C2160">
        <v>-5</v>
      </c>
      <c r="D2160">
        <v>-4.4590909090909098E-2</v>
      </c>
    </row>
    <row r="2161" spans="1:4" x14ac:dyDescent="0.25">
      <c r="A2161">
        <v>2125</v>
      </c>
      <c r="B2161">
        <v>-5</v>
      </c>
      <c r="C2161">
        <v>-5</v>
      </c>
      <c r="D2161">
        <v>-4.4590909090909098E-2</v>
      </c>
    </row>
    <row r="2162" spans="1:4" x14ac:dyDescent="0.25">
      <c r="A2162">
        <v>2126</v>
      </c>
      <c r="B2162">
        <v>-5</v>
      </c>
      <c r="C2162">
        <v>-5</v>
      </c>
      <c r="D2162">
        <v>-4.4590909090909098E-2</v>
      </c>
    </row>
    <row r="2163" spans="1:4" x14ac:dyDescent="0.25">
      <c r="A2163">
        <v>2127</v>
      </c>
      <c r="B2163">
        <v>-5</v>
      </c>
      <c r="C2163">
        <v>-5</v>
      </c>
      <c r="D2163">
        <v>-4.4590909090909098E-2</v>
      </c>
    </row>
    <row r="2164" spans="1:4" x14ac:dyDescent="0.25">
      <c r="A2164">
        <v>2128</v>
      </c>
      <c r="B2164">
        <v>-5</v>
      </c>
      <c r="C2164">
        <v>-5</v>
      </c>
      <c r="D2164">
        <v>-4.4590909090909098E-2</v>
      </c>
    </row>
    <row r="2165" spans="1:4" x14ac:dyDescent="0.25">
      <c r="A2165">
        <v>2129</v>
      </c>
      <c r="B2165">
        <v>-5</v>
      </c>
      <c r="C2165">
        <v>-5</v>
      </c>
      <c r="D2165">
        <v>-4.4590909090909098E-2</v>
      </c>
    </row>
    <row r="2166" spans="1:4" x14ac:dyDescent="0.25">
      <c r="A2166">
        <v>2130</v>
      </c>
      <c r="B2166">
        <v>-5</v>
      </c>
      <c r="C2166">
        <v>-5</v>
      </c>
      <c r="D2166">
        <v>-4.4590909090909098E-2</v>
      </c>
    </row>
    <row r="2167" spans="1:4" x14ac:dyDescent="0.25">
      <c r="A2167">
        <v>2131</v>
      </c>
      <c r="B2167">
        <v>-5</v>
      </c>
      <c r="C2167">
        <v>-5</v>
      </c>
      <c r="D2167">
        <v>-4.4590909090909098E-2</v>
      </c>
    </row>
    <row r="2168" spans="1:4" x14ac:dyDescent="0.25">
      <c r="A2168">
        <v>2132</v>
      </c>
      <c r="B2168">
        <v>-5</v>
      </c>
      <c r="C2168">
        <v>-5</v>
      </c>
      <c r="D2168">
        <v>-4.4590909090909098E-2</v>
      </c>
    </row>
    <row r="2169" spans="1:4" x14ac:dyDescent="0.25">
      <c r="A2169">
        <v>2133</v>
      </c>
      <c r="B2169">
        <v>-5</v>
      </c>
      <c r="C2169">
        <v>-5</v>
      </c>
      <c r="D2169">
        <v>-4.4590909090909098E-2</v>
      </c>
    </row>
    <row r="2170" spans="1:4" x14ac:dyDescent="0.25">
      <c r="A2170">
        <v>2134</v>
      </c>
      <c r="B2170">
        <v>-5</v>
      </c>
      <c r="C2170">
        <v>-5</v>
      </c>
      <c r="D2170">
        <v>-4.4590909090909098E-2</v>
      </c>
    </row>
    <row r="2171" spans="1:4" x14ac:dyDescent="0.25">
      <c r="A2171">
        <v>2135</v>
      </c>
      <c r="B2171">
        <v>-5</v>
      </c>
      <c r="C2171">
        <v>-5</v>
      </c>
      <c r="D2171">
        <v>-4.4590909090909098E-2</v>
      </c>
    </row>
    <row r="2172" spans="1:4" x14ac:dyDescent="0.25">
      <c r="A2172">
        <v>2136</v>
      </c>
      <c r="B2172">
        <v>-5</v>
      </c>
      <c r="C2172">
        <v>-5</v>
      </c>
      <c r="D2172">
        <v>-4.4590909090909098E-2</v>
      </c>
    </row>
    <row r="2173" spans="1:4" x14ac:dyDescent="0.25">
      <c r="A2173">
        <v>2137</v>
      </c>
      <c r="B2173">
        <v>-5</v>
      </c>
      <c r="C2173">
        <v>-5</v>
      </c>
      <c r="D2173">
        <v>-4.4590909090909098E-2</v>
      </c>
    </row>
    <row r="2174" spans="1:4" x14ac:dyDescent="0.25">
      <c r="A2174">
        <v>2138</v>
      </c>
      <c r="B2174">
        <v>-5</v>
      </c>
      <c r="C2174">
        <v>-5</v>
      </c>
      <c r="D2174">
        <v>-4.4590909090909098E-2</v>
      </c>
    </row>
    <row r="2175" spans="1:4" x14ac:dyDescent="0.25">
      <c r="A2175">
        <v>2139</v>
      </c>
      <c r="B2175">
        <v>-5</v>
      </c>
      <c r="C2175">
        <v>-5</v>
      </c>
      <c r="D2175">
        <v>-4.4590909090909098E-2</v>
      </c>
    </row>
    <row r="2176" spans="1:4" x14ac:dyDescent="0.25">
      <c r="A2176">
        <v>2140</v>
      </c>
      <c r="B2176">
        <v>-5</v>
      </c>
      <c r="C2176">
        <v>-5</v>
      </c>
      <c r="D2176">
        <v>-4.4590909090909098E-2</v>
      </c>
    </row>
    <row r="2177" spans="1:4" x14ac:dyDescent="0.25">
      <c r="A2177">
        <v>2141</v>
      </c>
      <c r="B2177">
        <v>-5</v>
      </c>
      <c r="C2177">
        <v>-5</v>
      </c>
      <c r="D2177">
        <v>-4.4590909090909098E-2</v>
      </c>
    </row>
    <row r="2178" spans="1:4" x14ac:dyDescent="0.25">
      <c r="A2178">
        <v>2142</v>
      </c>
      <c r="B2178">
        <v>-5</v>
      </c>
      <c r="C2178">
        <v>-5</v>
      </c>
      <c r="D2178">
        <v>-4.4590909090909098E-2</v>
      </c>
    </row>
    <row r="2179" spans="1:4" x14ac:dyDescent="0.25">
      <c r="A2179">
        <v>2143</v>
      </c>
      <c r="B2179">
        <v>-5</v>
      </c>
      <c r="C2179">
        <v>-5</v>
      </c>
      <c r="D2179">
        <v>-4.4590909090909098E-2</v>
      </c>
    </row>
    <row r="2180" spans="1:4" x14ac:dyDescent="0.25">
      <c r="A2180">
        <v>2144</v>
      </c>
      <c r="B2180">
        <v>-5</v>
      </c>
      <c r="C2180">
        <v>-5</v>
      </c>
      <c r="D2180">
        <v>-4.4590909090909098E-2</v>
      </c>
    </row>
    <row r="2181" spans="1:4" x14ac:dyDescent="0.25">
      <c r="A2181">
        <v>2145</v>
      </c>
      <c r="B2181">
        <v>-5</v>
      </c>
      <c r="C2181">
        <v>-5</v>
      </c>
      <c r="D2181">
        <v>-4.4590909090909098E-2</v>
      </c>
    </row>
    <row r="2182" spans="1:4" x14ac:dyDescent="0.25">
      <c r="A2182">
        <v>2146</v>
      </c>
      <c r="B2182">
        <v>-5</v>
      </c>
      <c r="C2182">
        <v>-5</v>
      </c>
      <c r="D2182">
        <v>-4.4590909090909098E-2</v>
      </c>
    </row>
    <row r="2183" spans="1:4" x14ac:dyDescent="0.25">
      <c r="A2183">
        <v>2147</v>
      </c>
      <c r="B2183">
        <v>-5</v>
      </c>
      <c r="C2183">
        <v>-5</v>
      </c>
      <c r="D2183">
        <v>-4.4590909090909098E-2</v>
      </c>
    </row>
    <row r="2184" spans="1:4" x14ac:dyDescent="0.25">
      <c r="A2184">
        <v>2148</v>
      </c>
      <c r="B2184">
        <v>-5</v>
      </c>
      <c r="C2184">
        <v>-5</v>
      </c>
      <c r="D2184">
        <v>-4.4590909090909098E-2</v>
      </c>
    </row>
    <row r="2185" spans="1:4" x14ac:dyDescent="0.25">
      <c r="A2185">
        <v>2149</v>
      </c>
      <c r="B2185">
        <v>-5</v>
      </c>
      <c r="C2185">
        <v>-5</v>
      </c>
      <c r="D2185">
        <v>-4.4590909090909098E-2</v>
      </c>
    </row>
    <row r="2186" spans="1:4" x14ac:dyDescent="0.25">
      <c r="A2186">
        <v>2150</v>
      </c>
      <c r="B2186">
        <v>-5</v>
      </c>
      <c r="C2186">
        <v>-5</v>
      </c>
      <c r="D2186">
        <v>-4.4590909090909098E-2</v>
      </c>
    </row>
    <row r="2187" spans="1:4" x14ac:dyDescent="0.25">
      <c r="A2187">
        <v>2151</v>
      </c>
      <c r="B2187">
        <v>-5</v>
      </c>
      <c r="C2187">
        <v>-5</v>
      </c>
      <c r="D2187">
        <v>-4.4590909090909098E-2</v>
      </c>
    </row>
    <row r="2188" spans="1:4" x14ac:dyDescent="0.25">
      <c r="A2188">
        <v>2152</v>
      </c>
      <c r="B2188">
        <v>-5</v>
      </c>
      <c r="C2188">
        <v>-5</v>
      </c>
      <c r="D2188">
        <v>-4.4590909090909098E-2</v>
      </c>
    </row>
    <row r="2189" spans="1:4" x14ac:dyDescent="0.25">
      <c r="A2189">
        <v>2153</v>
      </c>
      <c r="B2189">
        <v>-5</v>
      </c>
      <c r="C2189">
        <v>-5</v>
      </c>
      <c r="D2189">
        <v>-4.4590909090909098E-2</v>
      </c>
    </row>
    <row r="2190" spans="1:4" x14ac:dyDescent="0.25">
      <c r="A2190">
        <v>2154</v>
      </c>
      <c r="B2190">
        <v>-5</v>
      </c>
      <c r="C2190">
        <v>-5</v>
      </c>
      <c r="D2190">
        <v>-4.4590909090909098E-2</v>
      </c>
    </row>
    <row r="2191" spans="1:4" x14ac:dyDescent="0.25">
      <c r="A2191">
        <v>2155</v>
      </c>
      <c r="B2191">
        <v>-5</v>
      </c>
      <c r="C2191">
        <v>-5</v>
      </c>
      <c r="D2191">
        <v>-4.4590909090909098E-2</v>
      </c>
    </row>
    <row r="2192" spans="1:4" x14ac:dyDescent="0.25">
      <c r="A2192">
        <v>2156</v>
      </c>
      <c r="B2192">
        <v>-5</v>
      </c>
      <c r="C2192">
        <v>-5</v>
      </c>
      <c r="D2192">
        <v>-4.4590909090909098E-2</v>
      </c>
    </row>
    <row r="2193" spans="1:4" x14ac:dyDescent="0.25">
      <c r="A2193">
        <v>2157</v>
      </c>
      <c r="B2193">
        <v>-5</v>
      </c>
      <c r="C2193">
        <v>-5</v>
      </c>
      <c r="D2193">
        <v>-4.4590909090909098E-2</v>
      </c>
    </row>
    <row r="2194" spans="1:4" x14ac:dyDescent="0.25">
      <c r="A2194">
        <v>2158</v>
      </c>
      <c r="B2194">
        <v>-5</v>
      </c>
      <c r="C2194">
        <v>-5</v>
      </c>
      <c r="D2194">
        <v>-4.4590909090909098E-2</v>
      </c>
    </row>
    <row r="2195" spans="1:4" x14ac:dyDescent="0.25">
      <c r="A2195">
        <v>2159</v>
      </c>
      <c r="B2195">
        <v>-5</v>
      </c>
      <c r="C2195">
        <v>-5</v>
      </c>
      <c r="D2195">
        <v>-4.4590909090909098E-2</v>
      </c>
    </row>
    <row r="2196" spans="1:4" x14ac:dyDescent="0.25">
      <c r="A2196">
        <v>2160</v>
      </c>
      <c r="B2196">
        <v>-5</v>
      </c>
      <c r="C2196">
        <v>-5</v>
      </c>
      <c r="D2196">
        <v>-4.4590909090909098E-2</v>
      </c>
    </row>
    <row r="2197" spans="1:4" x14ac:dyDescent="0.25">
      <c r="A2197">
        <v>2161</v>
      </c>
      <c r="B2197">
        <v>-5</v>
      </c>
      <c r="C2197">
        <v>-5</v>
      </c>
      <c r="D2197">
        <v>-4.4590909090909098E-2</v>
      </c>
    </row>
    <row r="2198" spans="1:4" x14ac:dyDescent="0.25">
      <c r="A2198">
        <v>2162</v>
      </c>
      <c r="B2198">
        <v>-5</v>
      </c>
      <c r="C2198">
        <v>-5</v>
      </c>
      <c r="D2198">
        <v>-4.4590909090909098E-2</v>
      </c>
    </row>
    <row r="2199" spans="1:4" x14ac:dyDescent="0.25">
      <c r="A2199">
        <v>2163</v>
      </c>
      <c r="B2199">
        <v>-5</v>
      </c>
      <c r="C2199">
        <v>-5</v>
      </c>
      <c r="D2199">
        <v>-4.4590909090909098E-2</v>
      </c>
    </row>
    <row r="2200" spans="1:4" x14ac:dyDescent="0.25">
      <c r="A2200">
        <v>2164</v>
      </c>
      <c r="B2200">
        <v>-5</v>
      </c>
      <c r="C2200">
        <v>-5</v>
      </c>
      <c r="D2200">
        <v>-4.4590909090909098E-2</v>
      </c>
    </row>
    <row r="2201" spans="1:4" x14ac:dyDescent="0.25">
      <c r="A2201">
        <v>2165</v>
      </c>
      <c r="B2201">
        <v>-5</v>
      </c>
      <c r="C2201">
        <v>-5</v>
      </c>
      <c r="D2201">
        <v>-4.4590909090909098E-2</v>
      </c>
    </row>
    <row r="2202" spans="1:4" x14ac:dyDescent="0.25">
      <c r="A2202">
        <v>2166</v>
      </c>
      <c r="B2202">
        <v>-5</v>
      </c>
      <c r="C2202">
        <v>-5</v>
      </c>
      <c r="D2202">
        <v>-4.4590909090909098E-2</v>
      </c>
    </row>
    <row r="2203" spans="1:4" x14ac:dyDescent="0.25">
      <c r="A2203">
        <v>2167</v>
      </c>
      <c r="B2203">
        <v>-5</v>
      </c>
      <c r="C2203">
        <v>-5</v>
      </c>
      <c r="D2203">
        <v>-4.4590909090909098E-2</v>
      </c>
    </row>
    <row r="2204" spans="1:4" x14ac:dyDescent="0.25">
      <c r="A2204">
        <v>2168</v>
      </c>
      <c r="B2204">
        <v>-5</v>
      </c>
      <c r="C2204">
        <v>-5</v>
      </c>
      <c r="D2204">
        <v>-4.4590909090909098E-2</v>
      </c>
    </row>
    <row r="2205" spans="1:4" x14ac:dyDescent="0.25">
      <c r="A2205">
        <v>2169</v>
      </c>
      <c r="B2205">
        <v>-5</v>
      </c>
      <c r="C2205">
        <v>-5</v>
      </c>
      <c r="D2205">
        <v>-4.4590909090909098E-2</v>
      </c>
    </row>
    <row r="2206" spans="1:4" x14ac:dyDescent="0.25">
      <c r="A2206">
        <v>2170</v>
      </c>
      <c r="B2206">
        <v>-5</v>
      </c>
      <c r="C2206">
        <v>-5</v>
      </c>
      <c r="D2206">
        <v>-4.4590909090909098E-2</v>
      </c>
    </row>
    <row r="2207" spans="1:4" x14ac:dyDescent="0.25">
      <c r="A2207">
        <v>2171</v>
      </c>
      <c r="B2207">
        <v>-5</v>
      </c>
      <c r="C2207">
        <v>-5</v>
      </c>
      <c r="D2207">
        <v>-4.4590909090909098E-2</v>
      </c>
    </row>
    <row r="2208" spans="1:4" x14ac:dyDescent="0.25">
      <c r="A2208">
        <v>2172</v>
      </c>
      <c r="B2208">
        <v>-5</v>
      </c>
      <c r="C2208">
        <v>-5</v>
      </c>
      <c r="D2208">
        <v>-4.4590909090909098E-2</v>
      </c>
    </row>
    <row r="2209" spans="1:4" x14ac:dyDescent="0.25">
      <c r="A2209">
        <v>2173</v>
      </c>
      <c r="B2209">
        <v>-5</v>
      </c>
      <c r="C2209">
        <v>-5</v>
      </c>
      <c r="D2209">
        <v>-4.4590909090909098E-2</v>
      </c>
    </row>
    <row r="2210" spans="1:4" x14ac:dyDescent="0.25">
      <c r="A2210">
        <v>2174</v>
      </c>
      <c r="B2210">
        <v>-5</v>
      </c>
      <c r="C2210">
        <v>-5</v>
      </c>
      <c r="D2210">
        <v>-4.4590909090909098E-2</v>
      </c>
    </row>
    <row r="2211" spans="1:4" x14ac:dyDescent="0.25">
      <c r="A2211">
        <v>2175</v>
      </c>
      <c r="B2211">
        <v>-5</v>
      </c>
      <c r="C2211">
        <v>-5</v>
      </c>
      <c r="D2211">
        <v>-4.4590909090909098E-2</v>
      </c>
    </row>
    <row r="2212" spans="1:4" x14ac:dyDescent="0.25">
      <c r="A2212">
        <v>2176</v>
      </c>
      <c r="B2212">
        <v>-5</v>
      </c>
      <c r="C2212">
        <v>-5</v>
      </c>
      <c r="D2212">
        <v>-4.4590909090909098E-2</v>
      </c>
    </row>
    <row r="2213" spans="1:4" x14ac:dyDescent="0.25">
      <c r="A2213">
        <v>2177</v>
      </c>
      <c r="B2213">
        <v>-5</v>
      </c>
      <c r="C2213">
        <v>-5</v>
      </c>
      <c r="D2213">
        <v>-4.4590909090909098E-2</v>
      </c>
    </row>
    <row r="2214" spans="1:4" x14ac:dyDescent="0.25">
      <c r="A2214">
        <v>2178</v>
      </c>
      <c r="B2214">
        <v>-5</v>
      </c>
      <c r="C2214">
        <v>-5</v>
      </c>
      <c r="D2214">
        <v>-4.4590909090909098E-2</v>
      </c>
    </row>
    <row r="2215" spans="1:4" x14ac:dyDescent="0.25">
      <c r="A2215">
        <v>2179</v>
      </c>
      <c r="B2215">
        <v>-5</v>
      </c>
      <c r="C2215">
        <v>-5</v>
      </c>
      <c r="D2215">
        <v>-4.4590909090909098E-2</v>
      </c>
    </row>
    <row r="2216" spans="1:4" x14ac:dyDescent="0.25">
      <c r="A2216">
        <v>2180</v>
      </c>
      <c r="B2216">
        <v>-5</v>
      </c>
      <c r="C2216">
        <v>-5</v>
      </c>
      <c r="D2216">
        <v>-4.4590909090909098E-2</v>
      </c>
    </row>
    <row r="2217" spans="1:4" x14ac:dyDescent="0.25">
      <c r="A2217">
        <v>2181</v>
      </c>
      <c r="B2217">
        <v>-5</v>
      </c>
      <c r="C2217">
        <v>-5</v>
      </c>
      <c r="D2217">
        <v>-4.4590909090909098E-2</v>
      </c>
    </row>
    <row r="2218" spans="1:4" x14ac:dyDescent="0.25">
      <c r="A2218">
        <v>2182</v>
      </c>
      <c r="B2218">
        <v>-5</v>
      </c>
      <c r="C2218">
        <v>-5</v>
      </c>
      <c r="D2218">
        <v>-4.4590909090909098E-2</v>
      </c>
    </row>
    <row r="2219" spans="1:4" x14ac:dyDescent="0.25">
      <c r="A2219">
        <v>2183</v>
      </c>
      <c r="B2219">
        <v>-5</v>
      </c>
      <c r="C2219">
        <v>-5</v>
      </c>
      <c r="D2219">
        <v>-4.4590909090909098E-2</v>
      </c>
    </row>
    <row r="2220" spans="1:4" x14ac:dyDescent="0.25">
      <c r="A2220">
        <v>2184</v>
      </c>
      <c r="B2220">
        <v>-5</v>
      </c>
      <c r="C2220">
        <v>-5</v>
      </c>
      <c r="D2220">
        <v>-4.4590909090909098E-2</v>
      </c>
    </row>
    <row r="2221" spans="1:4" x14ac:dyDescent="0.25">
      <c r="A2221">
        <v>2185</v>
      </c>
      <c r="B2221">
        <v>-5</v>
      </c>
      <c r="C2221">
        <v>-5</v>
      </c>
      <c r="D2221">
        <v>-4.4590909090909098E-2</v>
      </c>
    </row>
    <row r="2222" spans="1:4" x14ac:dyDescent="0.25">
      <c r="A2222">
        <v>2186</v>
      </c>
      <c r="B2222">
        <v>-5</v>
      </c>
      <c r="C2222">
        <v>-5</v>
      </c>
      <c r="D2222">
        <v>-4.4590909090909098E-2</v>
      </c>
    </row>
    <row r="2223" spans="1:4" x14ac:dyDescent="0.25">
      <c r="A2223">
        <v>2187</v>
      </c>
      <c r="B2223">
        <v>-5</v>
      </c>
      <c r="C2223">
        <v>-5</v>
      </c>
      <c r="D2223">
        <v>-4.4590909090909098E-2</v>
      </c>
    </row>
    <row r="2224" spans="1:4" x14ac:dyDescent="0.25">
      <c r="A2224">
        <v>2188</v>
      </c>
      <c r="B2224">
        <v>-5</v>
      </c>
      <c r="C2224">
        <v>-5</v>
      </c>
      <c r="D2224">
        <v>-4.4590909090909098E-2</v>
      </c>
    </row>
    <row r="2225" spans="1:4" x14ac:dyDescent="0.25">
      <c r="A2225">
        <v>2189</v>
      </c>
      <c r="B2225">
        <v>-5</v>
      </c>
      <c r="C2225">
        <v>-5</v>
      </c>
      <c r="D2225">
        <v>-4.4590909090909098E-2</v>
      </c>
    </row>
    <row r="2226" spans="1:4" x14ac:dyDescent="0.25">
      <c r="A2226">
        <v>2190</v>
      </c>
      <c r="B2226">
        <v>-5</v>
      </c>
      <c r="C2226">
        <v>-5</v>
      </c>
      <c r="D2226">
        <v>-4.4590909090909098E-2</v>
      </c>
    </row>
    <row r="2227" spans="1:4" x14ac:dyDescent="0.25">
      <c r="A2227">
        <v>2191</v>
      </c>
      <c r="B2227">
        <v>-5</v>
      </c>
      <c r="C2227">
        <v>-5</v>
      </c>
      <c r="D2227">
        <v>-4.4590909090909098E-2</v>
      </c>
    </row>
    <row r="2228" spans="1:4" x14ac:dyDescent="0.25">
      <c r="A2228">
        <v>2192</v>
      </c>
      <c r="B2228">
        <v>-5</v>
      </c>
      <c r="C2228">
        <v>-5</v>
      </c>
      <c r="D2228">
        <v>-4.4590909090909098E-2</v>
      </c>
    </row>
    <row r="2229" spans="1:4" x14ac:dyDescent="0.25">
      <c r="A2229">
        <v>2193</v>
      </c>
      <c r="B2229">
        <v>-5</v>
      </c>
      <c r="C2229">
        <v>-5</v>
      </c>
      <c r="D2229">
        <v>-4.4590909090909098E-2</v>
      </c>
    </row>
    <row r="2230" spans="1:4" x14ac:dyDescent="0.25">
      <c r="A2230">
        <v>2194</v>
      </c>
      <c r="B2230">
        <v>-5</v>
      </c>
      <c r="C2230">
        <v>-5</v>
      </c>
      <c r="D2230">
        <v>-4.4590909090909098E-2</v>
      </c>
    </row>
    <row r="2231" spans="1:4" x14ac:dyDescent="0.25">
      <c r="A2231">
        <v>2195</v>
      </c>
      <c r="B2231">
        <v>-5</v>
      </c>
      <c r="C2231">
        <v>-5</v>
      </c>
      <c r="D2231">
        <v>-4.4590909090909098E-2</v>
      </c>
    </row>
    <row r="2232" spans="1:4" x14ac:dyDescent="0.25">
      <c r="A2232">
        <v>2196</v>
      </c>
      <c r="B2232">
        <v>-5</v>
      </c>
      <c r="C2232">
        <v>-5</v>
      </c>
      <c r="D2232">
        <v>-4.4590909090909098E-2</v>
      </c>
    </row>
    <row r="2233" spans="1:4" x14ac:dyDescent="0.25">
      <c r="A2233">
        <v>2197</v>
      </c>
      <c r="B2233">
        <v>-5</v>
      </c>
      <c r="C2233">
        <v>-5</v>
      </c>
      <c r="D2233">
        <v>-4.4590909090909098E-2</v>
      </c>
    </row>
    <row r="2234" spans="1:4" x14ac:dyDescent="0.25">
      <c r="A2234">
        <v>2198</v>
      </c>
      <c r="B2234">
        <v>-5</v>
      </c>
      <c r="C2234">
        <v>-5</v>
      </c>
      <c r="D2234">
        <v>-4.4590909090909098E-2</v>
      </c>
    </row>
    <row r="2235" spans="1:4" x14ac:dyDescent="0.25">
      <c r="A2235">
        <v>2199</v>
      </c>
      <c r="B2235">
        <v>-5</v>
      </c>
      <c r="C2235">
        <v>-5</v>
      </c>
      <c r="D2235">
        <v>-4.4590909090909098E-2</v>
      </c>
    </row>
    <row r="2236" spans="1:4" x14ac:dyDescent="0.25">
      <c r="A2236">
        <v>2200</v>
      </c>
      <c r="B2236">
        <v>-5</v>
      </c>
      <c r="C2236">
        <v>-5</v>
      </c>
      <c r="D2236">
        <v>-4.4590909090909098E-2</v>
      </c>
    </row>
    <row r="2237" spans="1:4" x14ac:dyDescent="0.25">
      <c r="A2237">
        <v>2201</v>
      </c>
      <c r="B2237">
        <v>-5</v>
      </c>
      <c r="C2237">
        <v>-5</v>
      </c>
      <c r="D2237">
        <v>-4.4590909090909098E-2</v>
      </c>
    </row>
    <row r="2238" spans="1:4" x14ac:dyDescent="0.25">
      <c r="A2238">
        <v>2202</v>
      </c>
      <c r="B2238">
        <v>-5</v>
      </c>
      <c r="C2238">
        <v>-5</v>
      </c>
      <c r="D2238">
        <v>-4.4590909090909098E-2</v>
      </c>
    </row>
    <row r="2239" spans="1:4" x14ac:dyDescent="0.25">
      <c r="A2239">
        <v>2203</v>
      </c>
      <c r="B2239">
        <v>-5</v>
      </c>
      <c r="C2239">
        <v>-5</v>
      </c>
      <c r="D2239">
        <v>-4.4590909090909098E-2</v>
      </c>
    </row>
    <row r="2240" spans="1:4" x14ac:dyDescent="0.25">
      <c r="A2240">
        <v>2204</v>
      </c>
      <c r="B2240">
        <v>-5</v>
      </c>
      <c r="C2240">
        <v>-5</v>
      </c>
      <c r="D2240">
        <v>-4.4590909090909098E-2</v>
      </c>
    </row>
    <row r="2241" spans="1:4" x14ac:dyDescent="0.25">
      <c r="A2241">
        <v>2205</v>
      </c>
      <c r="B2241">
        <v>-5</v>
      </c>
      <c r="C2241">
        <v>-5</v>
      </c>
      <c r="D2241">
        <v>-4.4590909090909098E-2</v>
      </c>
    </row>
    <row r="2242" spans="1:4" x14ac:dyDescent="0.25">
      <c r="A2242">
        <v>2206</v>
      </c>
      <c r="B2242">
        <v>-5</v>
      </c>
      <c r="C2242">
        <v>-5</v>
      </c>
      <c r="D2242">
        <v>-4.4590909090909098E-2</v>
      </c>
    </row>
    <row r="2243" spans="1:4" x14ac:dyDescent="0.25">
      <c r="A2243">
        <v>2207</v>
      </c>
      <c r="B2243">
        <v>-5</v>
      </c>
      <c r="C2243">
        <v>-5</v>
      </c>
      <c r="D2243">
        <v>-4.4590909090909098E-2</v>
      </c>
    </row>
    <row r="2244" spans="1:4" x14ac:dyDescent="0.25">
      <c r="A2244">
        <v>2208</v>
      </c>
      <c r="B2244">
        <v>-5</v>
      </c>
      <c r="C2244">
        <v>-5</v>
      </c>
      <c r="D2244">
        <v>-4.4590909090909098E-2</v>
      </c>
    </row>
    <row r="2245" spans="1:4" x14ac:dyDescent="0.25">
      <c r="A2245">
        <v>2209</v>
      </c>
      <c r="B2245">
        <v>-5</v>
      </c>
      <c r="C2245">
        <v>-5</v>
      </c>
      <c r="D2245">
        <v>-4.4590909090909098E-2</v>
      </c>
    </row>
    <row r="2246" spans="1:4" x14ac:dyDescent="0.25">
      <c r="A2246">
        <v>2210</v>
      </c>
      <c r="B2246">
        <v>-5</v>
      </c>
      <c r="C2246">
        <v>-5</v>
      </c>
      <c r="D2246">
        <v>-4.4590909090909098E-2</v>
      </c>
    </row>
    <row r="2247" spans="1:4" x14ac:dyDescent="0.25">
      <c r="A2247">
        <v>2211</v>
      </c>
      <c r="B2247">
        <v>-5</v>
      </c>
      <c r="C2247">
        <v>-5</v>
      </c>
      <c r="D2247">
        <v>-4.4590909090909098E-2</v>
      </c>
    </row>
    <row r="2248" spans="1:4" x14ac:dyDescent="0.25">
      <c r="A2248">
        <v>2212</v>
      </c>
      <c r="B2248">
        <v>-5</v>
      </c>
      <c r="C2248">
        <v>-5</v>
      </c>
      <c r="D2248">
        <v>-4.4590909090909098E-2</v>
      </c>
    </row>
    <row r="2249" spans="1:4" x14ac:dyDescent="0.25">
      <c r="A2249">
        <v>2213</v>
      </c>
      <c r="B2249">
        <v>-5</v>
      </c>
      <c r="C2249">
        <v>-5</v>
      </c>
      <c r="D2249">
        <v>-4.4590909090909098E-2</v>
      </c>
    </row>
    <row r="2250" spans="1:4" x14ac:dyDescent="0.25">
      <c r="A2250">
        <v>2214</v>
      </c>
      <c r="B2250">
        <v>-5</v>
      </c>
      <c r="C2250">
        <v>-5</v>
      </c>
      <c r="D2250">
        <v>-4.4590909090909098E-2</v>
      </c>
    </row>
    <row r="2251" spans="1:4" x14ac:dyDescent="0.25">
      <c r="A2251">
        <v>2215</v>
      </c>
      <c r="B2251">
        <v>-5</v>
      </c>
      <c r="C2251">
        <v>-5</v>
      </c>
      <c r="D2251">
        <v>-4.4590909090909098E-2</v>
      </c>
    </row>
    <row r="2252" spans="1:4" x14ac:dyDescent="0.25">
      <c r="A2252">
        <v>2216</v>
      </c>
      <c r="B2252">
        <v>-5</v>
      </c>
      <c r="C2252">
        <v>-5</v>
      </c>
      <c r="D2252">
        <v>-4.4590909090909098E-2</v>
      </c>
    </row>
    <row r="2253" spans="1:4" x14ac:dyDescent="0.25">
      <c r="A2253">
        <v>2217</v>
      </c>
      <c r="B2253">
        <v>-5</v>
      </c>
      <c r="C2253">
        <v>-5</v>
      </c>
      <c r="D2253">
        <v>-4.4590909090909098E-2</v>
      </c>
    </row>
    <row r="2254" spans="1:4" x14ac:dyDescent="0.25">
      <c r="A2254">
        <v>2218</v>
      </c>
      <c r="B2254">
        <v>-5</v>
      </c>
      <c r="C2254">
        <v>-5</v>
      </c>
      <c r="D2254">
        <v>-4.4590909090909098E-2</v>
      </c>
    </row>
    <row r="2255" spans="1:4" x14ac:dyDescent="0.25">
      <c r="A2255">
        <v>2219</v>
      </c>
      <c r="B2255">
        <v>-5</v>
      </c>
      <c r="C2255">
        <v>-5</v>
      </c>
      <c r="D2255">
        <v>-4.4590909090909098E-2</v>
      </c>
    </row>
    <row r="2256" spans="1:4" x14ac:dyDescent="0.25">
      <c r="A2256">
        <v>2220</v>
      </c>
      <c r="B2256">
        <v>-5</v>
      </c>
      <c r="C2256">
        <v>-5</v>
      </c>
      <c r="D2256">
        <v>-4.4590909090909098E-2</v>
      </c>
    </row>
    <row r="2257" spans="1:4" x14ac:dyDescent="0.25">
      <c r="A2257">
        <v>2221</v>
      </c>
      <c r="B2257">
        <v>-5</v>
      </c>
      <c r="C2257">
        <v>-5</v>
      </c>
      <c r="D2257">
        <v>-4.4590909090909098E-2</v>
      </c>
    </row>
    <row r="2258" spans="1:4" x14ac:dyDescent="0.25">
      <c r="A2258">
        <v>2222</v>
      </c>
      <c r="B2258">
        <v>-5</v>
      </c>
      <c r="C2258">
        <v>-5</v>
      </c>
      <c r="D2258">
        <v>-4.4590909090909098E-2</v>
      </c>
    </row>
    <row r="2259" spans="1:4" x14ac:dyDescent="0.25">
      <c r="A2259">
        <v>2223</v>
      </c>
      <c r="B2259">
        <v>-5</v>
      </c>
      <c r="C2259">
        <v>-5</v>
      </c>
      <c r="D2259">
        <v>-4.4590909090909098E-2</v>
      </c>
    </row>
    <row r="2260" spans="1:4" x14ac:dyDescent="0.25">
      <c r="A2260">
        <v>2224</v>
      </c>
      <c r="B2260">
        <v>-5</v>
      </c>
      <c r="C2260">
        <v>-5</v>
      </c>
      <c r="D2260">
        <v>-4.4590909090909098E-2</v>
      </c>
    </row>
    <row r="2261" spans="1:4" x14ac:dyDescent="0.25">
      <c r="A2261">
        <v>2225</v>
      </c>
      <c r="B2261">
        <v>-5</v>
      </c>
      <c r="C2261">
        <v>-5</v>
      </c>
      <c r="D2261">
        <v>-4.4590909090909098E-2</v>
      </c>
    </row>
    <row r="2262" spans="1:4" x14ac:dyDescent="0.25">
      <c r="A2262">
        <v>2226</v>
      </c>
      <c r="B2262">
        <v>-5</v>
      </c>
      <c r="C2262">
        <v>-5</v>
      </c>
      <c r="D2262">
        <v>-4.4590909090909098E-2</v>
      </c>
    </row>
    <row r="2263" spans="1:4" x14ac:dyDescent="0.25">
      <c r="A2263">
        <v>2227</v>
      </c>
      <c r="B2263">
        <v>-5</v>
      </c>
      <c r="C2263">
        <v>-5</v>
      </c>
      <c r="D2263">
        <v>-4.4590909090909098E-2</v>
      </c>
    </row>
    <row r="2264" spans="1:4" x14ac:dyDescent="0.25">
      <c r="A2264">
        <v>2228</v>
      </c>
      <c r="B2264">
        <v>-5</v>
      </c>
      <c r="C2264">
        <v>-5</v>
      </c>
      <c r="D2264">
        <v>-4.4590909090909098E-2</v>
      </c>
    </row>
    <row r="2265" spans="1:4" x14ac:dyDescent="0.25">
      <c r="A2265">
        <v>2229</v>
      </c>
      <c r="B2265">
        <v>-5</v>
      </c>
      <c r="C2265">
        <v>-5</v>
      </c>
      <c r="D2265">
        <v>-4.4590909090909098E-2</v>
      </c>
    </row>
    <row r="2266" spans="1:4" x14ac:dyDescent="0.25">
      <c r="A2266">
        <v>2230</v>
      </c>
      <c r="B2266">
        <v>-5</v>
      </c>
      <c r="C2266">
        <v>-5</v>
      </c>
      <c r="D2266">
        <v>-4.4590909090909098E-2</v>
      </c>
    </row>
    <row r="2267" spans="1:4" x14ac:dyDescent="0.25">
      <c r="A2267">
        <v>2231</v>
      </c>
      <c r="B2267">
        <v>-5</v>
      </c>
      <c r="C2267">
        <v>-5</v>
      </c>
      <c r="D2267">
        <v>-4.4590909090909098E-2</v>
      </c>
    </row>
    <row r="2268" spans="1:4" x14ac:dyDescent="0.25">
      <c r="A2268">
        <v>2232</v>
      </c>
      <c r="B2268">
        <v>-5</v>
      </c>
      <c r="C2268">
        <v>-5</v>
      </c>
      <c r="D2268">
        <v>-4.4590909090909098E-2</v>
      </c>
    </row>
    <row r="2269" spans="1:4" x14ac:dyDescent="0.25">
      <c r="A2269">
        <v>2233</v>
      </c>
      <c r="B2269">
        <v>-5</v>
      </c>
      <c r="C2269">
        <v>-5</v>
      </c>
      <c r="D2269">
        <v>-4.4590909090909098E-2</v>
      </c>
    </row>
    <row r="2270" spans="1:4" x14ac:dyDescent="0.25">
      <c r="A2270">
        <v>2234</v>
      </c>
      <c r="B2270">
        <v>-5</v>
      </c>
      <c r="C2270">
        <v>-5</v>
      </c>
      <c r="D2270">
        <v>-4.4590909090909098E-2</v>
      </c>
    </row>
    <row r="2271" spans="1:4" x14ac:dyDescent="0.25">
      <c r="A2271">
        <v>2235</v>
      </c>
      <c r="B2271">
        <v>-5</v>
      </c>
      <c r="C2271">
        <v>-5</v>
      </c>
      <c r="D2271">
        <v>-4.4590909090909098E-2</v>
      </c>
    </row>
    <row r="2272" spans="1:4" x14ac:dyDescent="0.25">
      <c r="A2272">
        <v>2236</v>
      </c>
      <c r="B2272">
        <v>-5</v>
      </c>
      <c r="C2272">
        <v>-5</v>
      </c>
      <c r="D2272">
        <v>-4.4590909090909098E-2</v>
      </c>
    </row>
    <row r="2273" spans="1:4" x14ac:dyDescent="0.25">
      <c r="A2273">
        <v>2237</v>
      </c>
      <c r="B2273">
        <v>-5</v>
      </c>
      <c r="C2273">
        <v>-5</v>
      </c>
      <c r="D2273">
        <v>-4.4590909090909098E-2</v>
      </c>
    </row>
    <row r="2274" spans="1:4" x14ac:dyDescent="0.25">
      <c r="A2274">
        <v>2238</v>
      </c>
      <c r="B2274">
        <v>-5</v>
      </c>
      <c r="C2274">
        <v>-5</v>
      </c>
      <c r="D2274">
        <v>-4.4590909090909098E-2</v>
      </c>
    </row>
    <row r="2275" spans="1:4" x14ac:dyDescent="0.25">
      <c r="A2275">
        <v>2239</v>
      </c>
      <c r="B2275">
        <v>-5</v>
      </c>
      <c r="C2275">
        <v>-5</v>
      </c>
      <c r="D2275">
        <v>-4.4590909090909098E-2</v>
      </c>
    </row>
    <row r="2276" spans="1:4" x14ac:dyDescent="0.25">
      <c r="A2276">
        <v>2240</v>
      </c>
      <c r="B2276">
        <v>-5</v>
      </c>
      <c r="C2276">
        <v>-5</v>
      </c>
      <c r="D2276">
        <v>-4.4590909090909098E-2</v>
      </c>
    </row>
    <row r="2277" spans="1:4" x14ac:dyDescent="0.25">
      <c r="A2277">
        <v>2241</v>
      </c>
      <c r="B2277">
        <v>-5</v>
      </c>
      <c r="C2277">
        <v>-5</v>
      </c>
      <c r="D2277">
        <v>-4.4590909090909098E-2</v>
      </c>
    </row>
    <row r="2278" spans="1:4" x14ac:dyDescent="0.25">
      <c r="A2278">
        <v>2242</v>
      </c>
      <c r="B2278">
        <v>-5</v>
      </c>
      <c r="C2278">
        <v>-5</v>
      </c>
      <c r="D2278">
        <v>-4.4590909090909098E-2</v>
      </c>
    </row>
    <row r="2279" spans="1:4" x14ac:dyDescent="0.25">
      <c r="A2279">
        <v>2243</v>
      </c>
      <c r="B2279">
        <v>-5</v>
      </c>
      <c r="C2279">
        <v>-5</v>
      </c>
      <c r="D2279">
        <v>-4.4590909090909098E-2</v>
      </c>
    </row>
    <row r="2280" spans="1:4" x14ac:dyDescent="0.25">
      <c r="A2280">
        <v>2244</v>
      </c>
      <c r="B2280">
        <v>-5</v>
      </c>
      <c r="C2280">
        <v>-5</v>
      </c>
      <c r="D2280">
        <v>-4.4590909090909098E-2</v>
      </c>
    </row>
    <row r="2281" spans="1:4" x14ac:dyDescent="0.25">
      <c r="A2281">
        <v>2245</v>
      </c>
      <c r="B2281">
        <v>-5</v>
      </c>
      <c r="C2281">
        <v>-5</v>
      </c>
      <c r="D2281">
        <v>-4.4590909090909098E-2</v>
      </c>
    </row>
    <row r="2282" spans="1:4" x14ac:dyDescent="0.25">
      <c r="A2282">
        <v>2246</v>
      </c>
      <c r="B2282">
        <v>-5</v>
      </c>
      <c r="C2282">
        <v>-5</v>
      </c>
      <c r="D2282">
        <v>-4.4590909090909098E-2</v>
      </c>
    </row>
    <row r="2283" spans="1:4" x14ac:dyDescent="0.25">
      <c r="A2283">
        <v>2247</v>
      </c>
      <c r="B2283">
        <v>-5</v>
      </c>
      <c r="C2283">
        <v>-5</v>
      </c>
      <c r="D2283">
        <v>-4.4590909090909098E-2</v>
      </c>
    </row>
    <row r="2284" spans="1:4" x14ac:dyDescent="0.25">
      <c r="A2284">
        <v>2248</v>
      </c>
      <c r="B2284">
        <v>-5</v>
      </c>
      <c r="C2284">
        <v>-5</v>
      </c>
      <c r="D2284">
        <v>-4.4590909090909098E-2</v>
      </c>
    </row>
    <row r="2285" spans="1:4" x14ac:dyDescent="0.25">
      <c r="A2285">
        <v>2249</v>
      </c>
      <c r="B2285">
        <v>-5</v>
      </c>
      <c r="C2285">
        <v>-5</v>
      </c>
      <c r="D2285">
        <v>-4.4590909090909098E-2</v>
      </c>
    </row>
    <row r="2286" spans="1:4" x14ac:dyDescent="0.25">
      <c r="A2286">
        <v>2250</v>
      </c>
      <c r="B2286">
        <v>-5</v>
      </c>
      <c r="C2286">
        <v>-5</v>
      </c>
      <c r="D2286">
        <v>-4.4590909090909098E-2</v>
      </c>
    </row>
    <row r="2287" spans="1:4" x14ac:dyDescent="0.25">
      <c r="A2287">
        <v>2251</v>
      </c>
      <c r="B2287">
        <v>-5</v>
      </c>
      <c r="C2287">
        <v>-5</v>
      </c>
      <c r="D2287">
        <v>-4.4590909090909098E-2</v>
      </c>
    </row>
    <row r="2288" spans="1:4" x14ac:dyDescent="0.25">
      <c r="A2288">
        <v>2252</v>
      </c>
      <c r="B2288">
        <v>-5</v>
      </c>
      <c r="C2288">
        <v>-5</v>
      </c>
      <c r="D2288">
        <v>-4.4590909090909098E-2</v>
      </c>
    </row>
    <row r="2289" spans="1:4" x14ac:dyDescent="0.25">
      <c r="A2289">
        <v>2253</v>
      </c>
      <c r="B2289">
        <v>-5</v>
      </c>
      <c r="C2289">
        <v>-5</v>
      </c>
      <c r="D2289">
        <v>-4.4590909090909098E-2</v>
      </c>
    </row>
    <row r="2290" spans="1:4" x14ac:dyDescent="0.25">
      <c r="A2290">
        <v>2254</v>
      </c>
      <c r="B2290">
        <v>-5</v>
      </c>
      <c r="C2290">
        <v>-5</v>
      </c>
      <c r="D2290">
        <v>-4.4590909090909098E-2</v>
      </c>
    </row>
    <row r="2291" spans="1:4" x14ac:dyDescent="0.25">
      <c r="A2291">
        <v>2255</v>
      </c>
      <c r="B2291">
        <v>-5</v>
      </c>
      <c r="C2291">
        <v>-5</v>
      </c>
      <c r="D2291">
        <v>-4.4590909090909098E-2</v>
      </c>
    </row>
    <row r="2292" spans="1:4" x14ac:dyDescent="0.25">
      <c r="A2292">
        <v>2256</v>
      </c>
      <c r="B2292">
        <v>-5</v>
      </c>
      <c r="C2292">
        <v>-5</v>
      </c>
      <c r="D2292">
        <v>-4.4590909090909098E-2</v>
      </c>
    </row>
    <row r="2293" spans="1:4" x14ac:dyDescent="0.25">
      <c r="A2293">
        <v>2257</v>
      </c>
      <c r="B2293">
        <v>-5</v>
      </c>
      <c r="C2293">
        <v>-5</v>
      </c>
      <c r="D2293">
        <v>-4.4590909090909098E-2</v>
      </c>
    </row>
    <row r="2294" spans="1:4" x14ac:dyDescent="0.25">
      <c r="A2294">
        <v>2258</v>
      </c>
      <c r="B2294">
        <v>-5</v>
      </c>
      <c r="C2294">
        <v>-5</v>
      </c>
      <c r="D2294">
        <v>-4.4590909090909098E-2</v>
      </c>
    </row>
    <row r="2295" spans="1:4" x14ac:dyDescent="0.25">
      <c r="A2295">
        <v>2259</v>
      </c>
      <c r="B2295">
        <v>-5</v>
      </c>
      <c r="C2295">
        <v>-5</v>
      </c>
      <c r="D2295">
        <v>-4.4590909090909098E-2</v>
      </c>
    </row>
    <row r="2296" spans="1:4" x14ac:dyDescent="0.25">
      <c r="A2296">
        <v>2260</v>
      </c>
      <c r="B2296">
        <v>-5</v>
      </c>
      <c r="C2296">
        <v>-5</v>
      </c>
      <c r="D2296">
        <v>-4.4590909090909098E-2</v>
      </c>
    </row>
    <row r="2297" spans="1:4" x14ac:dyDescent="0.25">
      <c r="A2297">
        <v>2261</v>
      </c>
      <c r="B2297">
        <v>-5</v>
      </c>
      <c r="C2297">
        <v>-5</v>
      </c>
      <c r="D2297">
        <v>-4.4590909090909098E-2</v>
      </c>
    </row>
    <row r="2298" spans="1:4" x14ac:dyDescent="0.25">
      <c r="A2298">
        <v>2262</v>
      </c>
      <c r="B2298">
        <v>-5</v>
      </c>
      <c r="C2298">
        <v>-5</v>
      </c>
      <c r="D2298">
        <v>-4.4590909090909098E-2</v>
      </c>
    </row>
    <row r="2299" spans="1:4" x14ac:dyDescent="0.25">
      <c r="A2299">
        <v>2263</v>
      </c>
      <c r="B2299">
        <v>-5</v>
      </c>
      <c r="C2299">
        <v>-5</v>
      </c>
      <c r="D2299">
        <v>-4.4590909090909098E-2</v>
      </c>
    </row>
    <row r="2300" spans="1:4" x14ac:dyDescent="0.25">
      <c r="A2300">
        <v>2264</v>
      </c>
      <c r="B2300">
        <v>-5</v>
      </c>
      <c r="C2300">
        <v>-5</v>
      </c>
      <c r="D2300">
        <v>-4.4590909090909098E-2</v>
      </c>
    </row>
    <row r="2301" spans="1:4" x14ac:dyDescent="0.25">
      <c r="A2301">
        <v>2265</v>
      </c>
      <c r="B2301">
        <v>-5</v>
      </c>
      <c r="C2301">
        <v>-5</v>
      </c>
      <c r="D2301">
        <v>-4.4590909090909098E-2</v>
      </c>
    </row>
    <row r="2302" spans="1:4" x14ac:dyDescent="0.25">
      <c r="A2302">
        <v>2266</v>
      </c>
      <c r="B2302">
        <v>-5</v>
      </c>
      <c r="C2302">
        <v>-5</v>
      </c>
      <c r="D2302">
        <v>-4.4590909090909098E-2</v>
      </c>
    </row>
    <row r="2303" spans="1:4" x14ac:dyDescent="0.25">
      <c r="A2303">
        <v>2267</v>
      </c>
      <c r="B2303">
        <v>-5</v>
      </c>
      <c r="C2303">
        <v>-5</v>
      </c>
      <c r="D2303">
        <v>-4.4590909090909098E-2</v>
      </c>
    </row>
    <row r="2304" spans="1:4" x14ac:dyDescent="0.25">
      <c r="A2304">
        <v>2268</v>
      </c>
      <c r="B2304">
        <v>-5</v>
      </c>
      <c r="C2304">
        <v>-5</v>
      </c>
      <c r="D2304">
        <v>-4.4590909090909098E-2</v>
      </c>
    </row>
    <row r="2305" spans="1:4" x14ac:dyDescent="0.25">
      <c r="A2305">
        <v>2269</v>
      </c>
      <c r="B2305">
        <v>-5</v>
      </c>
      <c r="C2305">
        <v>-5</v>
      </c>
      <c r="D2305">
        <v>-4.4590909090909098E-2</v>
      </c>
    </row>
    <row r="2306" spans="1:4" x14ac:dyDescent="0.25">
      <c r="A2306">
        <v>2270</v>
      </c>
      <c r="B2306">
        <v>-5</v>
      </c>
      <c r="C2306">
        <v>-5</v>
      </c>
      <c r="D2306">
        <v>-4.4590909090909098E-2</v>
      </c>
    </row>
    <row r="2307" spans="1:4" x14ac:dyDescent="0.25">
      <c r="A2307">
        <v>2271</v>
      </c>
      <c r="B2307">
        <v>-5</v>
      </c>
      <c r="C2307">
        <v>-5</v>
      </c>
      <c r="D2307">
        <v>-4.4590909090909098E-2</v>
      </c>
    </row>
    <row r="2308" spans="1:4" x14ac:dyDescent="0.25">
      <c r="A2308">
        <v>2272</v>
      </c>
      <c r="B2308">
        <v>-5</v>
      </c>
      <c r="C2308">
        <v>-5</v>
      </c>
      <c r="D2308">
        <v>-4.4590909090909098E-2</v>
      </c>
    </row>
    <row r="2309" spans="1:4" x14ac:dyDescent="0.25">
      <c r="A2309">
        <v>2273</v>
      </c>
      <c r="B2309">
        <v>-5</v>
      </c>
      <c r="C2309">
        <v>-5</v>
      </c>
      <c r="D2309">
        <v>-4.4590909090909098E-2</v>
      </c>
    </row>
    <row r="2310" spans="1:4" x14ac:dyDescent="0.25">
      <c r="A2310">
        <v>2274</v>
      </c>
      <c r="B2310">
        <v>-5</v>
      </c>
      <c r="C2310">
        <v>-5</v>
      </c>
      <c r="D2310">
        <v>-4.4590909090909098E-2</v>
      </c>
    </row>
    <row r="2311" spans="1:4" x14ac:dyDescent="0.25">
      <c r="A2311">
        <v>2275</v>
      </c>
      <c r="B2311">
        <v>-5</v>
      </c>
      <c r="C2311">
        <v>-5</v>
      </c>
      <c r="D2311">
        <v>-4.4590909090909098E-2</v>
      </c>
    </row>
    <row r="2312" spans="1:4" x14ac:dyDescent="0.25">
      <c r="A2312">
        <v>2276</v>
      </c>
      <c r="B2312">
        <v>-5</v>
      </c>
      <c r="C2312">
        <v>-5</v>
      </c>
      <c r="D2312">
        <v>-4.4590909090909098E-2</v>
      </c>
    </row>
    <row r="2313" spans="1:4" x14ac:dyDescent="0.25">
      <c r="A2313">
        <v>2277</v>
      </c>
      <c r="B2313">
        <v>-5</v>
      </c>
      <c r="C2313">
        <v>-5</v>
      </c>
      <c r="D2313">
        <v>-4.4590909090909098E-2</v>
      </c>
    </row>
    <row r="2314" spans="1:4" x14ac:dyDescent="0.25">
      <c r="A2314">
        <v>2278</v>
      </c>
      <c r="B2314">
        <v>-5</v>
      </c>
      <c r="C2314">
        <v>-5</v>
      </c>
      <c r="D2314">
        <v>-4.4590909090909098E-2</v>
      </c>
    </row>
    <row r="2315" spans="1:4" x14ac:dyDescent="0.25">
      <c r="A2315">
        <v>2279</v>
      </c>
      <c r="B2315">
        <v>-5</v>
      </c>
      <c r="C2315">
        <v>-5</v>
      </c>
      <c r="D2315">
        <v>-4.4590909090909098E-2</v>
      </c>
    </row>
    <row r="2316" spans="1:4" x14ac:dyDescent="0.25">
      <c r="A2316">
        <v>2280</v>
      </c>
      <c r="B2316">
        <v>-5</v>
      </c>
      <c r="C2316">
        <v>-5</v>
      </c>
      <c r="D2316">
        <v>-4.4590909090909098E-2</v>
      </c>
    </row>
    <row r="2317" spans="1:4" x14ac:dyDescent="0.25">
      <c r="A2317">
        <v>2281</v>
      </c>
      <c r="B2317">
        <v>-5</v>
      </c>
      <c r="C2317">
        <v>-5</v>
      </c>
      <c r="D2317">
        <v>-4.4590909090909098E-2</v>
      </c>
    </row>
    <row r="2318" spans="1:4" x14ac:dyDescent="0.25">
      <c r="A2318">
        <v>2282</v>
      </c>
      <c r="B2318">
        <v>-5</v>
      </c>
      <c r="C2318">
        <v>-5</v>
      </c>
      <c r="D2318">
        <v>-4.4590909090909098E-2</v>
      </c>
    </row>
    <row r="2319" spans="1:4" x14ac:dyDescent="0.25">
      <c r="A2319">
        <v>2283</v>
      </c>
      <c r="B2319">
        <v>-5</v>
      </c>
      <c r="C2319">
        <v>-5</v>
      </c>
      <c r="D2319">
        <v>-4.4590909090909098E-2</v>
      </c>
    </row>
    <row r="2320" spans="1:4" x14ac:dyDescent="0.25">
      <c r="A2320">
        <v>2284</v>
      </c>
      <c r="B2320">
        <v>-5</v>
      </c>
      <c r="C2320">
        <v>-5</v>
      </c>
      <c r="D2320">
        <v>-4.4590909090909098E-2</v>
      </c>
    </row>
    <row r="2321" spans="1:4" x14ac:dyDescent="0.25">
      <c r="A2321">
        <v>2285</v>
      </c>
      <c r="B2321">
        <v>-5</v>
      </c>
      <c r="C2321">
        <v>-5</v>
      </c>
      <c r="D2321">
        <v>-4.4590909090909098E-2</v>
      </c>
    </row>
    <row r="2322" spans="1:4" x14ac:dyDescent="0.25">
      <c r="A2322">
        <v>2286</v>
      </c>
      <c r="B2322">
        <v>-5</v>
      </c>
      <c r="C2322">
        <v>-5</v>
      </c>
      <c r="D2322">
        <v>-4.4590909090909098E-2</v>
      </c>
    </row>
    <row r="2323" spans="1:4" x14ac:dyDescent="0.25">
      <c r="A2323">
        <v>2287</v>
      </c>
      <c r="B2323">
        <v>-5</v>
      </c>
      <c r="C2323">
        <v>-5</v>
      </c>
      <c r="D2323">
        <v>-4.4590909090909098E-2</v>
      </c>
    </row>
    <row r="2324" spans="1:4" x14ac:dyDescent="0.25">
      <c r="A2324">
        <v>2288</v>
      </c>
      <c r="B2324">
        <v>-5</v>
      </c>
      <c r="C2324">
        <v>-5</v>
      </c>
      <c r="D2324">
        <v>-4.4590909090909098E-2</v>
      </c>
    </row>
    <row r="2325" spans="1:4" x14ac:dyDescent="0.25">
      <c r="A2325">
        <v>2289</v>
      </c>
      <c r="B2325">
        <v>-5</v>
      </c>
      <c r="C2325">
        <v>-5</v>
      </c>
      <c r="D2325">
        <v>-4.4590909090909098E-2</v>
      </c>
    </row>
    <row r="2326" spans="1:4" x14ac:dyDescent="0.25">
      <c r="A2326">
        <v>2290</v>
      </c>
      <c r="B2326">
        <v>-5</v>
      </c>
      <c r="C2326">
        <v>-5</v>
      </c>
      <c r="D2326">
        <v>-4.4590909090909098E-2</v>
      </c>
    </row>
    <row r="2327" spans="1:4" x14ac:dyDescent="0.25">
      <c r="A2327">
        <v>2291</v>
      </c>
      <c r="B2327">
        <v>-5</v>
      </c>
      <c r="C2327">
        <v>-5</v>
      </c>
      <c r="D2327">
        <v>-4.4590909090909098E-2</v>
      </c>
    </row>
    <row r="2328" spans="1:4" x14ac:dyDescent="0.25">
      <c r="A2328">
        <v>2292</v>
      </c>
      <c r="B2328">
        <v>-5</v>
      </c>
      <c r="C2328">
        <v>-5</v>
      </c>
      <c r="D2328">
        <v>-4.4590909090909098E-2</v>
      </c>
    </row>
    <row r="2329" spans="1:4" x14ac:dyDescent="0.25">
      <c r="A2329">
        <v>2293</v>
      </c>
      <c r="B2329">
        <v>-5</v>
      </c>
      <c r="C2329">
        <v>-5</v>
      </c>
      <c r="D2329">
        <v>-4.4590909090909098E-2</v>
      </c>
    </row>
    <row r="2330" spans="1:4" x14ac:dyDescent="0.25">
      <c r="A2330">
        <v>2294</v>
      </c>
      <c r="B2330">
        <v>-5</v>
      </c>
      <c r="C2330">
        <v>-5</v>
      </c>
      <c r="D2330">
        <v>-4.4590909090909098E-2</v>
      </c>
    </row>
    <row r="2331" spans="1:4" x14ac:dyDescent="0.25">
      <c r="A2331">
        <v>2295</v>
      </c>
      <c r="B2331">
        <v>-5</v>
      </c>
      <c r="C2331">
        <v>-5</v>
      </c>
      <c r="D2331">
        <v>-4.4590909090909098E-2</v>
      </c>
    </row>
    <row r="2332" spans="1:4" x14ac:dyDescent="0.25">
      <c r="A2332">
        <v>2296</v>
      </c>
      <c r="B2332">
        <v>-5</v>
      </c>
      <c r="C2332">
        <v>-5</v>
      </c>
      <c r="D2332">
        <v>-4.4590909090909098E-2</v>
      </c>
    </row>
    <row r="2333" spans="1:4" x14ac:dyDescent="0.25">
      <c r="A2333">
        <v>2297</v>
      </c>
      <c r="B2333">
        <v>-5</v>
      </c>
      <c r="C2333">
        <v>-5</v>
      </c>
      <c r="D2333">
        <v>-4.4590909090909098E-2</v>
      </c>
    </row>
    <row r="2334" spans="1:4" x14ac:dyDescent="0.25">
      <c r="A2334">
        <v>2298</v>
      </c>
      <c r="B2334">
        <v>-5</v>
      </c>
      <c r="C2334">
        <v>-5</v>
      </c>
      <c r="D2334">
        <v>-4.4590909090909098E-2</v>
      </c>
    </row>
    <row r="2335" spans="1:4" x14ac:dyDescent="0.25">
      <c r="A2335">
        <v>2299</v>
      </c>
      <c r="B2335">
        <v>-5</v>
      </c>
      <c r="C2335">
        <v>-5</v>
      </c>
      <c r="D2335">
        <v>-4.4590909090909098E-2</v>
      </c>
    </row>
    <row r="2336" spans="1:4" x14ac:dyDescent="0.25">
      <c r="A2336">
        <v>2300</v>
      </c>
      <c r="B2336">
        <v>-5</v>
      </c>
      <c r="C2336">
        <v>-5</v>
      </c>
      <c r="D2336">
        <v>-4.4590909090909098E-2</v>
      </c>
    </row>
    <row r="2337" spans="1:4" x14ac:dyDescent="0.25">
      <c r="A2337">
        <v>2301</v>
      </c>
      <c r="B2337">
        <v>-5</v>
      </c>
      <c r="C2337">
        <v>-5</v>
      </c>
      <c r="D2337">
        <v>-4.4590909090909098E-2</v>
      </c>
    </row>
    <row r="2338" spans="1:4" x14ac:dyDescent="0.25">
      <c r="A2338">
        <v>2302</v>
      </c>
      <c r="B2338">
        <v>-5</v>
      </c>
      <c r="C2338">
        <v>-5</v>
      </c>
      <c r="D2338">
        <v>-4.4590909090909098E-2</v>
      </c>
    </row>
    <row r="2339" spans="1:4" x14ac:dyDescent="0.25">
      <c r="A2339">
        <v>2303</v>
      </c>
      <c r="B2339">
        <v>-5</v>
      </c>
      <c r="C2339">
        <v>-5</v>
      </c>
      <c r="D2339">
        <v>-4.4590909090909098E-2</v>
      </c>
    </row>
    <row r="2340" spans="1:4" x14ac:dyDescent="0.25">
      <c r="A2340">
        <v>2304</v>
      </c>
      <c r="B2340">
        <v>-5</v>
      </c>
      <c r="C2340">
        <v>-5</v>
      </c>
      <c r="D2340">
        <v>-4.4590909090909098E-2</v>
      </c>
    </row>
    <row r="2341" spans="1:4" x14ac:dyDescent="0.25">
      <c r="A2341">
        <v>2305</v>
      </c>
      <c r="B2341">
        <v>-5</v>
      </c>
      <c r="C2341">
        <v>-5</v>
      </c>
      <c r="D2341">
        <v>-4.4590909090909098E-2</v>
      </c>
    </row>
    <row r="2342" spans="1:4" x14ac:dyDescent="0.25">
      <c r="A2342">
        <v>2306</v>
      </c>
      <c r="B2342">
        <v>-5</v>
      </c>
      <c r="C2342">
        <v>-5</v>
      </c>
      <c r="D2342">
        <v>-4.4590909090909098E-2</v>
      </c>
    </row>
    <row r="2343" spans="1:4" x14ac:dyDescent="0.25">
      <c r="A2343">
        <v>2307</v>
      </c>
      <c r="B2343">
        <v>-5</v>
      </c>
      <c r="C2343">
        <v>-5</v>
      </c>
      <c r="D2343">
        <v>-4.4590909090909098E-2</v>
      </c>
    </row>
    <row r="2344" spans="1:4" x14ac:dyDescent="0.25">
      <c r="A2344">
        <v>2308</v>
      </c>
      <c r="B2344">
        <v>-5</v>
      </c>
      <c r="C2344">
        <v>-5</v>
      </c>
      <c r="D2344">
        <v>-4.4590909090909098E-2</v>
      </c>
    </row>
    <row r="2345" spans="1:4" x14ac:dyDescent="0.25">
      <c r="A2345">
        <v>2309</v>
      </c>
      <c r="B2345">
        <v>-5</v>
      </c>
      <c r="C2345">
        <v>-5</v>
      </c>
      <c r="D2345">
        <v>-4.4590909090909098E-2</v>
      </c>
    </row>
    <row r="2346" spans="1:4" x14ac:dyDescent="0.25">
      <c r="A2346">
        <v>2310</v>
      </c>
      <c r="B2346">
        <v>-5</v>
      </c>
      <c r="C2346">
        <v>-5</v>
      </c>
      <c r="D2346">
        <v>-4.4590909090909098E-2</v>
      </c>
    </row>
    <row r="2347" spans="1:4" x14ac:dyDescent="0.25">
      <c r="A2347">
        <v>2311</v>
      </c>
      <c r="B2347">
        <v>-5</v>
      </c>
      <c r="C2347">
        <v>-5</v>
      </c>
      <c r="D2347">
        <v>-4.4590909090909098E-2</v>
      </c>
    </row>
    <row r="2348" spans="1:4" x14ac:dyDescent="0.25">
      <c r="A2348">
        <v>2312</v>
      </c>
      <c r="B2348">
        <v>-5</v>
      </c>
      <c r="C2348">
        <v>-5</v>
      </c>
      <c r="D2348">
        <v>-4.4590909090909098E-2</v>
      </c>
    </row>
    <row r="2349" spans="1:4" x14ac:dyDescent="0.25">
      <c r="A2349">
        <v>2313</v>
      </c>
      <c r="B2349">
        <v>-5</v>
      </c>
      <c r="C2349">
        <v>-5</v>
      </c>
      <c r="D2349">
        <v>-4.4590909090909098E-2</v>
      </c>
    </row>
    <row r="2350" spans="1:4" x14ac:dyDescent="0.25">
      <c r="A2350">
        <v>2314</v>
      </c>
      <c r="B2350">
        <v>-5</v>
      </c>
      <c r="C2350">
        <v>-5</v>
      </c>
      <c r="D2350">
        <v>-4.4590909090909098E-2</v>
      </c>
    </row>
    <row r="2351" spans="1:4" x14ac:dyDescent="0.25">
      <c r="A2351">
        <v>2315</v>
      </c>
      <c r="B2351">
        <v>-5</v>
      </c>
      <c r="C2351">
        <v>-5</v>
      </c>
      <c r="D2351">
        <v>-4.4590909090909098E-2</v>
      </c>
    </row>
    <row r="2352" spans="1:4" x14ac:dyDescent="0.25">
      <c r="A2352">
        <v>2316</v>
      </c>
      <c r="B2352">
        <v>-5</v>
      </c>
      <c r="C2352">
        <v>-5</v>
      </c>
      <c r="D2352">
        <v>-4.4590909090909098E-2</v>
      </c>
    </row>
    <row r="2353" spans="1:4" x14ac:dyDescent="0.25">
      <c r="A2353">
        <v>2317</v>
      </c>
      <c r="B2353">
        <v>-5</v>
      </c>
      <c r="C2353">
        <v>-5</v>
      </c>
      <c r="D2353">
        <v>-4.4590909090909098E-2</v>
      </c>
    </row>
    <row r="2354" spans="1:4" x14ac:dyDescent="0.25">
      <c r="A2354">
        <v>2318</v>
      </c>
      <c r="B2354">
        <v>-5</v>
      </c>
      <c r="C2354">
        <v>-5</v>
      </c>
      <c r="D2354">
        <v>-4.4590909090909098E-2</v>
      </c>
    </row>
    <row r="2355" spans="1:4" x14ac:dyDescent="0.25">
      <c r="A2355">
        <v>2319</v>
      </c>
      <c r="B2355">
        <v>-5</v>
      </c>
      <c r="C2355">
        <v>-5</v>
      </c>
      <c r="D2355">
        <v>-4.4590909090909098E-2</v>
      </c>
    </row>
    <row r="2356" spans="1:4" x14ac:dyDescent="0.25">
      <c r="A2356">
        <v>2320</v>
      </c>
      <c r="B2356">
        <v>-5</v>
      </c>
      <c r="C2356">
        <v>-5</v>
      </c>
      <c r="D2356">
        <v>-4.4590909090909098E-2</v>
      </c>
    </row>
    <row r="2357" spans="1:4" x14ac:dyDescent="0.25">
      <c r="A2357">
        <v>2321</v>
      </c>
      <c r="B2357">
        <v>-5</v>
      </c>
      <c r="C2357">
        <v>-5</v>
      </c>
      <c r="D2357">
        <v>-4.4590909090909098E-2</v>
      </c>
    </row>
    <row r="2358" spans="1:4" x14ac:dyDescent="0.25">
      <c r="A2358">
        <v>2322</v>
      </c>
      <c r="B2358">
        <v>-5</v>
      </c>
      <c r="C2358">
        <v>-5</v>
      </c>
      <c r="D2358">
        <v>-4.4590909090909098E-2</v>
      </c>
    </row>
    <row r="2359" spans="1:4" x14ac:dyDescent="0.25">
      <c r="A2359">
        <v>2323</v>
      </c>
      <c r="B2359">
        <v>-5</v>
      </c>
      <c r="C2359">
        <v>-5</v>
      </c>
      <c r="D2359">
        <v>-4.4590909090909098E-2</v>
      </c>
    </row>
    <row r="2360" spans="1:4" x14ac:dyDescent="0.25">
      <c r="A2360">
        <v>2324</v>
      </c>
      <c r="B2360">
        <v>-5</v>
      </c>
      <c r="C2360">
        <v>-5</v>
      </c>
      <c r="D2360">
        <v>-4.4590909090909098E-2</v>
      </c>
    </row>
    <row r="2361" spans="1:4" x14ac:dyDescent="0.25">
      <c r="A2361">
        <v>2325</v>
      </c>
      <c r="B2361">
        <v>-5</v>
      </c>
      <c r="C2361">
        <v>-5</v>
      </c>
      <c r="D2361">
        <v>-4.4590909090909098E-2</v>
      </c>
    </row>
    <row r="2362" spans="1:4" x14ac:dyDescent="0.25">
      <c r="A2362">
        <v>2326</v>
      </c>
      <c r="B2362">
        <v>-5</v>
      </c>
      <c r="C2362">
        <v>-5</v>
      </c>
      <c r="D2362">
        <v>-4.4590909090909098E-2</v>
      </c>
    </row>
    <row r="2363" spans="1:4" x14ac:dyDescent="0.25">
      <c r="A2363">
        <v>2327</v>
      </c>
      <c r="B2363">
        <v>-5</v>
      </c>
      <c r="C2363">
        <v>-5</v>
      </c>
      <c r="D2363">
        <v>-4.4590909090909098E-2</v>
      </c>
    </row>
    <row r="2364" spans="1:4" x14ac:dyDescent="0.25">
      <c r="A2364">
        <v>2328</v>
      </c>
      <c r="B2364">
        <v>-5</v>
      </c>
      <c r="C2364">
        <v>-5</v>
      </c>
      <c r="D2364">
        <v>-4.4590909090909098E-2</v>
      </c>
    </row>
    <row r="2365" spans="1:4" x14ac:dyDescent="0.25">
      <c r="A2365">
        <v>2329</v>
      </c>
      <c r="B2365">
        <v>-5</v>
      </c>
      <c r="C2365">
        <v>-5</v>
      </c>
      <c r="D2365">
        <v>-4.4590909090909098E-2</v>
      </c>
    </row>
    <row r="2366" spans="1:4" x14ac:dyDescent="0.25">
      <c r="A2366">
        <v>2330</v>
      </c>
      <c r="B2366">
        <v>-5</v>
      </c>
      <c r="C2366">
        <v>-5</v>
      </c>
      <c r="D2366">
        <v>-4.4590909090909098E-2</v>
      </c>
    </row>
    <row r="2367" spans="1:4" x14ac:dyDescent="0.25">
      <c r="A2367">
        <v>2331</v>
      </c>
      <c r="B2367">
        <v>-5</v>
      </c>
      <c r="C2367">
        <v>-5</v>
      </c>
      <c r="D2367">
        <v>-4.4590909090909098E-2</v>
      </c>
    </row>
    <row r="2368" spans="1:4" x14ac:dyDescent="0.25">
      <c r="A2368">
        <v>2332</v>
      </c>
      <c r="B2368">
        <v>-5</v>
      </c>
      <c r="C2368">
        <v>-5</v>
      </c>
      <c r="D2368">
        <v>-4.4590909090909098E-2</v>
      </c>
    </row>
    <row r="2369" spans="1:4" x14ac:dyDescent="0.25">
      <c r="A2369">
        <v>2333</v>
      </c>
      <c r="B2369">
        <v>-5</v>
      </c>
      <c r="C2369">
        <v>-5</v>
      </c>
      <c r="D2369">
        <v>-4.4590909090909098E-2</v>
      </c>
    </row>
    <row r="2370" spans="1:4" x14ac:dyDescent="0.25">
      <c r="A2370">
        <v>2334</v>
      </c>
      <c r="B2370">
        <v>-5</v>
      </c>
      <c r="C2370">
        <v>-5</v>
      </c>
      <c r="D2370">
        <v>-4.4590909090909098E-2</v>
      </c>
    </row>
    <row r="2371" spans="1:4" x14ac:dyDescent="0.25">
      <c r="A2371">
        <v>2335</v>
      </c>
      <c r="B2371">
        <v>-5</v>
      </c>
      <c r="C2371">
        <v>-5</v>
      </c>
      <c r="D2371">
        <v>-4.4590909090909098E-2</v>
      </c>
    </row>
    <row r="2372" spans="1:4" x14ac:dyDescent="0.25">
      <c r="A2372">
        <v>2336</v>
      </c>
      <c r="B2372">
        <v>-5</v>
      </c>
      <c r="C2372">
        <v>-5</v>
      </c>
      <c r="D2372">
        <v>-4.4590909090909098E-2</v>
      </c>
    </row>
    <row r="2373" spans="1:4" x14ac:dyDescent="0.25">
      <c r="A2373">
        <v>2337</v>
      </c>
      <c r="B2373">
        <v>-5</v>
      </c>
      <c r="C2373">
        <v>-5</v>
      </c>
      <c r="D2373">
        <v>-4.4590909090909098E-2</v>
      </c>
    </row>
    <row r="2374" spans="1:4" x14ac:dyDescent="0.25">
      <c r="A2374">
        <v>2338</v>
      </c>
      <c r="B2374">
        <v>-5</v>
      </c>
      <c r="C2374">
        <v>-5</v>
      </c>
      <c r="D2374">
        <v>-4.4590909090909098E-2</v>
      </c>
    </row>
    <row r="2375" spans="1:4" x14ac:dyDescent="0.25">
      <c r="A2375">
        <v>2339</v>
      </c>
      <c r="B2375">
        <v>-5</v>
      </c>
      <c r="C2375">
        <v>-5</v>
      </c>
      <c r="D2375">
        <v>-4.4590909090909098E-2</v>
      </c>
    </row>
    <row r="2376" spans="1:4" x14ac:dyDescent="0.25">
      <c r="A2376">
        <v>2340</v>
      </c>
      <c r="B2376">
        <v>-5</v>
      </c>
      <c r="C2376">
        <v>-5</v>
      </c>
      <c r="D2376">
        <v>-4.4590909090909098E-2</v>
      </c>
    </row>
    <row r="2377" spans="1:4" x14ac:dyDescent="0.25">
      <c r="A2377">
        <v>2341</v>
      </c>
      <c r="B2377">
        <v>-5</v>
      </c>
      <c r="C2377">
        <v>-5</v>
      </c>
      <c r="D2377">
        <v>-4.4590909090909098E-2</v>
      </c>
    </row>
    <row r="2378" spans="1:4" x14ac:dyDescent="0.25">
      <c r="A2378">
        <v>2342</v>
      </c>
      <c r="B2378">
        <v>-5</v>
      </c>
      <c r="C2378">
        <v>-5</v>
      </c>
      <c r="D2378">
        <v>-4.4590909090909098E-2</v>
      </c>
    </row>
    <row r="2379" spans="1:4" x14ac:dyDescent="0.25">
      <c r="A2379">
        <v>2343</v>
      </c>
      <c r="B2379">
        <v>-5</v>
      </c>
      <c r="C2379">
        <v>-5</v>
      </c>
      <c r="D2379">
        <v>-4.4590909090909098E-2</v>
      </c>
    </row>
    <row r="2380" spans="1:4" x14ac:dyDescent="0.25">
      <c r="A2380">
        <v>2344</v>
      </c>
      <c r="B2380">
        <v>-5</v>
      </c>
      <c r="C2380">
        <v>-5</v>
      </c>
      <c r="D2380">
        <v>-4.4590909090909098E-2</v>
      </c>
    </row>
    <row r="2381" spans="1:4" x14ac:dyDescent="0.25">
      <c r="A2381">
        <v>2345</v>
      </c>
      <c r="B2381">
        <v>-5</v>
      </c>
      <c r="C2381">
        <v>-5</v>
      </c>
      <c r="D2381">
        <v>-4.4590909090909098E-2</v>
      </c>
    </row>
    <row r="2382" spans="1:4" x14ac:dyDescent="0.25">
      <c r="A2382">
        <v>2346</v>
      </c>
      <c r="B2382">
        <v>-5</v>
      </c>
      <c r="C2382">
        <v>-5</v>
      </c>
      <c r="D2382">
        <v>-4.4590909090909098E-2</v>
      </c>
    </row>
    <row r="2383" spans="1:4" x14ac:dyDescent="0.25">
      <c r="A2383">
        <v>2347</v>
      </c>
      <c r="B2383">
        <v>-5</v>
      </c>
      <c r="C2383">
        <v>-5</v>
      </c>
      <c r="D2383">
        <v>-4.4590909090909098E-2</v>
      </c>
    </row>
    <row r="2384" spans="1:4" x14ac:dyDescent="0.25">
      <c r="A2384">
        <v>2348</v>
      </c>
      <c r="B2384">
        <v>-5</v>
      </c>
      <c r="C2384">
        <v>-5</v>
      </c>
      <c r="D2384">
        <v>-4.4590909090909098E-2</v>
      </c>
    </row>
    <row r="2385" spans="1:4" x14ac:dyDescent="0.25">
      <c r="A2385">
        <v>2349</v>
      </c>
      <c r="B2385">
        <v>-5</v>
      </c>
      <c r="C2385">
        <v>-5</v>
      </c>
      <c r="D2385">
        <v>-4.4590909090909098E-2</v>
      </c>
    </row>
    <row r="2386" spans="1:4" x14ac:dyDescent="0.25">
      <c r="A2386">
        <v>2350</v>
      </c>
      <c r="B2386">
        <v>-5</v>
      </c>
      <c r="C2386">
        <v>-5</v>
      </c>
      <c r="D2386">
        <v>-4.4590909090909098E-2</v>
      </c>
    </row>
    <row r="2387" spans="1:4" x14ac:dyDescent="0.25">
      <c r="A2387">
        <v>2351</v>
      </c>
      <c r="B2387">
        <v>-5</v>
      </c>
      <c r="C2387">
        <v>-5</v>
      </c>
      <c r="D2387">
        <v>-4.4590909090909098E-2</v>
      </c>
    </row>
    <row r="2388" spans="1:4" x14ac:dyDescent="0.25">
      <c r="A2388">
        <v>2352</v>
      </c>
      <c r="B2388">
        <v>-5</v>
      </c>
      <c r="C2388">
        <v>-5</v>
      </c>
      <c r="D2388">
        <v>-4.4590909090909098E-2</v>
      </c>
    </row>
    <row r="2389" spans="1:4" x14ac:dyDescent="0.25">
      <c r="A2389">
        <v>2353</v>
      </c>
      <c r="B2389">
        <v>-5</v>
      </c>
      <c r="C2389">
        <v>-5</v>
      </c>
      <c r="D2389">
        <v>-4.4590909090909098E-2</v>
      </c>
    </row>
    <row r="2390" spans="1:4" x14ac:dyDescent="0.25">
      <c r="A2390">
        <v>2354</v>
      </c>
      <c r="B2390">
        <v>-5</v>
      </c>
      <c r="C2390">
        <v>-5</v>
      </c>
      <c r="D2390">
        <v>-4.4590909090909098E-2</v>
      </c>
    </row>
    <row r="2391" spans="1:4" x14ac:dyDescent="0.25">
      <c r="A2391">
        <v>2355</v>
      </c>
      <c r="B2391">
        <v>-5</v>
      </c>
      <c r="C2391">
        <v>-5</v>
      </c>
      <c r="D2391">
        <v>-4.4590909090909098E-2</v>
      </c>
    </row>
    <row r="2392" spans="1:4" x14ac:dyDescent="0.25">
      <c r="A2392">
        <v>2356</v>
      </c>
      <c r="B2392">
        <v>-5</v>
      </c>
      <c r="C2392">
        <v>-5</v>
      </c>
      <c r="D2392">
        <v>-4.4590909090909098E-2</v>
      </c>
    </row>
    <row r="2393" spans="1:4" x14ac:dyDescent="0.25">
      <c r="A2393">
        <v>2357</v>
      </c>
      <c r="B2393">
        <v>-5</v>
      </c>
      <c r="C2393">
        <v>-5</v>
      </c>
      <c r="D2393">
        <v>-4.4590909090909098E-2</v>
      </c>
    </row>
    <row r="2394" spans="1:4" x14ac:dyDescent="0.25">
      <c r="A2394">
        <v>2358</v>
      </c>
      <c r="B2394">
        <v>-5</v>
      </c>
      <c r="C2394">
        <v>-5</v>
      </c>
      <c r="D2394">
        <v>-4.4590909090909098E-2</v>
      </c>
    </row>
    <row r="2395" spans="1:4" x14ac:dyDescent="0.25">
      <c r="A2395">
        <v>2359</v>
      </c>
      <c r="B2395">
        <v>-5</v>
      </c>
      <c r="C2395">
        <v>-5</v>
      </c>
      <c r="D2395">
        <v>-4.4590909090909098E-2</v>
      </c>
    </row>
    <row r="2396" spans="1:4" x14ac:dyDescent="0.25">
      <c r="A2396">
        <v>2360</v>
      </c>
      <c r="B2396">
        <v>-5</v>
      </c>
      <c r="C2396">
        <v>-5</v>
      </c>
      <c r="D2396">
        <v>-4.4590909090909098E-2</v>
      </c>
    </row>
    <row r="2397" spans="1:4" x14ac:dyDescent="0.25">
      <c r="A2397">
        <v>2361</v>
      </c>
      <c r="B2397">
        <v>-5</v>
      </c>
      <c r="C2397">
        <v>-5</v>
      </c>
      <c r="D2397">
        <v>-4.4590909090909098E-2</v>
      </c>
    </row>
    <row r="2398" spans="1:4" x14ac:dyDescent="0.25">
      <c r="A2398">
        <v>2362</v>
      </c>
      <c r="B2398">
        <v>-5</v>
      </c>
      <c r="C2398">
        <v>-5</v>
      </c>
      <c r="D2398">
        <v>-4.4590909090909098E-2</v>
      </c>
    </row>
    <row r="2399" spans="1:4" x14ac:dyDescent="0.25">
      <c r="A2399">
        <v>2363</v>
      </c>
      <c r="B2399">
        <v>-5</v>
      </c>
      <c r="C2399">
        <v>-5</v>
      </c>
      <c r="D2399">
        <v>-4.4590909090909098E-2</v>
      </c>
    </row>
    <row r="2400" spans="1:4" x14ac:dyDescent="0.25">
      <c r="A2400">
        <v>2364</v>
      </c>
      <c r="B2400">
        <v>-5</v>
      </c>
      <c r="C2400">
        <v>-5</v>
      </c>
      <c r="D2400">
        <v>-4.4590909090909098E-2</v>
      </c>
    </row>
    <row r="2401" spans="1:4" x14ac:dyDescent="0.25">
      <c r="A2401">
        <v>2365</v>
      </c>
      <c r="B2401">
        <v>-5</v>
      </c>
      <c r="C2401">
        <v>-5</v>
      </c>
      <c r="D2401">
        <v>-4.4590909090909098E-2</v>
      </c>
    </row>
    <row r="2402" spans="1:4" x14ac:dyDescent="0.25">
      <c r="A2402">
        <v>2366</v>
      </c>
      <c r="B2402">
        <v>-5</v>
      </c>
      <c r="C2402">
        <v>-5</v>
      </c>
      <c r="D2402">
        <v>-4.4590909090909098E-2</v>
      </c>
    </row>
    <row r="2403" spans="1:4" x14ac:dyDescent="0.25">
      <c r="A2403">
        <v>2367</v>
      </c>
      <c r="B2403">
        <v>-5</v>
      </c>
      <c r="C2403">
        <v>-5</v>
      </c>
      <c r="D2403">
        <v>-4.4590909090909098E-2</v>
      </c>
    </row>
    <row r="2404" spans="1:4" x14ac:dyDescent="0.25">
      <c r="A2404">
        <v>2368</v>
      </c>
      <c r="B2404">
        <v>-5</v>
      </c>
      <c r="C2404">
        <v>-5</v>
      </c>
      <c r="D2404">
        <v>-4.4590909090909098E-2</v>
      </c>
    </row>
    <row r="2405" spans="1:4" x14ac:dyDescent="0.25">
      <c r="A2405">
        <v>2369</v>
      </c>
      <c r="B2405">
        <v>-5</v>
      </c>
      <c r="C2405">
        <v>-5</v>
      </c>
      <c r="D2405">
        <v>-4.4590909090909098E-2</v>
      </c>
    </row>
    <row r="2406" spans="1:4" x14ac:dyDescent="0.25">
      <c r="A2406">
        <v>2370</v>
      </c>
      <c r="B2406">
        <v>-5</v>
      </c>
      <c r="C2406">
        <v>-5</v>
      </c>
      <c r="D2406">
        <v>-4.4590909090909098E-2</v>
      </c>
    </row>
    <row r="2407" spans="1:4" x14ac:dyDescent="0.25">
      <c r="A2407">
        <v>2371</v>
      </c>
      <c r="B2407">
        <v>-5</v>
      </c>
      <c r="C2407">
        <v>-5</v>
      </c>
      <c r="D2407">
        <v>-4.4590909090909098E-2</v>
      </c>
    </row>
    <row r="2408" spans="1:4" x14ac:dyDescent="0.25">
      <c r="A2408">
        <v>2372</v>
      </c>
      <c r="B2408">
        <v>-5</v>
      </c>
      <c r="C2408">
        <v>-5</v>
      </c>
      <c r="D2408">
        <v>-4.4590909090909098E-2</v>
      </c>
    </row>
    <row r="2409" spans="1:4" x14ac:dyDescent="0.25">
      <c r="A2409">
        <v>2373</v>
      </c>
      <c r="B2409">
        <v>-5</v>
      </c>
      <c r="C2409">
        <v>-5</v>
      </c>
      <c r="D2409">
        <v>-4.4590909090909098E-2</v>
      </c>
    </row>
    <row r="2410" spans="1:4" x14ac:dyDescent="0.25">
      <c r="A2410">
        <v>2374</v>
      </c>
      <c r="B2410">
        <v>-5</v>
      </c>
      <c r="C2410">
        <v>-5</v>
      </c>
      <c r="D2410">
        <v>-4.4590909090909098E-2</v>
      </c>
    </row>
    <row r="2411" spans="1:4" x14ac:dyDescent="0.25">
      <c r="A2411">
        <v>2375</v>
      </c>
      <c r="B2411">
        <v>-5</v>
      </c>
      <c r="C2411">
        <v>-5</v>
      </c>
      <c r="D2411">
        <v>-4.4590909090909098E-2</v>
      </c>
    </row>
    <row r="2412" spans="1:4" x14ac:dyDescent="0.25">
      <c r="A2412">
        <v>2376</v>
      </c>
      <c r="B2412">
        <v>-5</v>
      </c>
      <c r="C2412">
        <v>-5</v>
      </c>
      <c r="D2412">
        <v>-4.4590909090909098E-2</v>
      </c>
    </row>
    <row r="2413" spans="1:4" x14ac:dyDescent="0.25">
      <c r="A2413">
        <v>2377</v>
      </c>
      <c r="B2413">
        <v>-5</v>
      </c>
      <c r="C2413">
        <v>-5</v>
      </c>
      <c r="D2413">
        <v>-4.4590909090909098E-2</v>
      </c>
    </row>
    <row r="2414" spans="1:4" x14ac:dyDescent="0.25">
      <c r="A2414">
        <v>2378</v>
      </c>
      <c r="B2414">
        <v>-5</v>
      </c>
      <c r="C2414">
        <v>-5</v>
      </c>
      <c r="D2414">
        <v>-4.4590909090909098E-2</v>
      </c>
    </row>
    <row r="2415" spans="1:4" x14ac:dyDescent="0.25">
      <c r="A2415">
        <v>2379</v>
      </c>
      <c r="B2415">
        <v>-5</v>
      </c>
      <c r="C2415">
        <v>-5</v>
      </c>
      <c r="D2415">
        <v>-4.4590909090909098E-2</v>
      </c>
    </row>
    <row r="2416" spans="1:4" x14ac:dyDescent="0.25">
      <c r="A2416">
        <v>2380</v>
      </c>
      <c r="B2416">
        <v>-5</v>
      </c>
      <c r="C2416">
        <v>-5</v>
      </c>
      <c r="D2416">
        <v>-4.4590909090909098E-2</v>
      </c>
    </row>
    <row r="2417" spans="1:4" x14ac:dyDescent="0.25">
      <c r="A2417">
        <v>2381</v>
      </c>
      <c r="B2417">
        <v>-5</v>
      </c>
      <c r="C2417">
        <v>-5</v>
      </c>
      <c r="D2417">
        <v>-4.4590909090909098E-2</v>
      </c>
    </row>
    <row r="2418" spans="1:4" x14ac:dyDescent="0.25">
      <c r="A2418">
        <v>2382</v>
      </c>
      <c r="B2418">
        <v>-5</v>
      </c>
      <c r="C2418">
        <v>-5</v>
      </c>
      <c r="D2418">
        <v>-4.4590909090909098E-2</v>
      </c>
    </row>
    <row r="2419" spans="1:4" x14ac:dyDescent="0.25">
      <c r="A2419">
        <v>2383</v>
      </c>
      <c r="B2419">
        <v>-5</v>
      </c>
      <c r="C2419">
        <v>-5</v>
      </c>
      <c r="D2419">
        <v>-4.4590909090909098E-2</v>
      </c>
    </row>
    <row r="2420" spans="1:4" x14ac:dyDescent="0.25">
      <c r="A2420">
        <v>2384</v>
      </c>
      <c r="B2420">
        <v>-5</v>
      </c>
      <c r="C2420">
        <v>-5</v>
      </c>
      <c r="D2420">
        <v>-4.4590909090909098E-2</v>
      </c>
    </row>
    <row r="2421" spans="1:4" x14ac:dyDescent="0.25">
      <c r="A2421">
        <v>2385</v>
      </c>
      <c r="B2421">
        <v>-5</v>
      </c>
      <c r="C2421">
        <v>-5</v>
      </c>
      <c r="D2421">
        <v>-4.4590909090909098E-2</v>
      </c>
    </row>
    <row r="2422" spans="1:4" x14ac:dyDescent="0.25">
      <c r="A2422">
        <v>2386</v>
      </c>
      <c r="B2422">
        <v>-5</v>
      </c>
      <c r="C2422">
        <v>-5</v>
      </c>
      <c r="D2422">
        <v>-4.4590909090909098E-2</v>
      </c>
    </row>
    <row r="2423" spans="1:4" x14ac:dyDescent="0.25">
      <c r="A2423">
        <v>2387</v>
      </c>
      <c r="B2423">
        <v>-5</v>
      </c>
      <c r="C2423">
        <v>-5</v>
      </c>
      <c r="D2423">
        <v>-4.4590909090909098E-2</v>
      </c>
    </row>
    <row r="2424" spans="1:4" x14ac:dyDescent="0.25">
      <c r="A2424">
        <v>2388</v>
      </c>
      <c r="B2424">
        <v>-5</v>
      </c>
      <c r="C2424">
        <v>-5</v>
      </c>
      <c r="D2424">
        <v>-4.4590909090909098E-2</v>
      </c>
    </row>
    <row r="2425" spans="1:4" x14ac:dyDescent="0.25">
      <c r="A2425">
        <v>2389</v>
      </c>
      <c r="B2425">
        <v>-5</v>
      </c>
      <c r="C2425">
        <v>-5</v>
      </c>
      <c r="D2425">
        <v>-4.4590909090909098E-2</v>
      </c>
    </row>
    <row r="2426" spans="1:4" x14ac:dyDescent="0.25">
      <c r="A2426">
        <v>2390</v>
      </c>
      <c r="B2426">
        <v>-5</v>
      </c>
      <c r="C2426">
        <v>-5</v>
      </c>
      <c r="D2426">
        <v>-4.4590909090909098E-2</v>
      </c>
    </row>
    <row r="2427" spans="1:4" x14ac:dyDescent="0.25">
      <c r="A2427">
        <v>2391</v>
      </c>
      <c r="B2427">
        <v>-5</v>
      </c>
      <c r="C2427">
        <v>-5</v>
      </c>
      <c r="D2427">
        <v>-4.4590909090909098E-2</v>
      </c>
    </row>
    <row r="2428" spans="1:4" x14ac:dyDescent="0.25">
      <c r="A2428">
        <v>2392</v>
      </c>
      <c r="B2428">
        <v>-5</v>
      </c>
      <c r="C2428">
        <v>-5</v>
      </c>
      <c r="D2428">
        <v>-4.4590909090909098E-2</v>
      </c>
    </row>
    <row r="2429" spans="1:4" x14ac:dyDescent="0.25">
      <c r="A2429">
        <v>2393</v>
      </c>
      <c r="B2429">
        <v>-5</v>
      </c>
      <c r="C2429">
        <v>-5</v>
      </c>
      <c r="D2429">
        <v>-4.4590909090909098E-2</v>
      </c>
    </row>
    <row r="2430" spans="1:4" x14ac:dyDescent="0.25">
      <c r="A2430">
        <v>2394</v>
      </c>
      <c r="B2430">
        <v>-5</v>
      </c>
      <c r="C2430">
        <v>-5</v>
      </c>
      <c r="D2430">
        <v>-4.4590909090909098E-2</v>
      </c>
    </row>
    <row r="2431" spans="1:4" x14ac:dyDescent="0.25">
      <c r="A2431">
        <v>2395</v>
      </c>
      <c r="B2431">
        <v>-5</v>
      </c>
      <c r="C2431">
        <v>-5</v>
      </c>
      <c r="D2431">
        <v>-4.4590909090909098E-2</v>
      </c>
    </row>
    <row r="2432" spans="1:4" x14ac:dyDescent="0.25">
      <c r="A2432">
        <v>2396</v>
      </c>
      <c r="B2432">
        <v>-5</v>
      </c>
      <c r="C2432">
        <v>-5</v>
      </c>
      <c r="D2432">
        <v>-4.4590909090909098E-2</v>
      </c>
    </row>
    <row r="2433" spans="1:4" x14ac:dyDescent="0.25">
      <c r="A2433">
        <v>2397</v>
      </c>
      <c r="B2433">
        <v>-5</v>
      </c>
      <c r="C2433">
        <v>-5</v>
      </c>
      <c r="D2433">
        <v>-4.4590909090909098E-2</v>
      </c>
    </row>
    <row r="2434" spans="1:4" x14ac:dyDescent="0.25">
      <c r="A2434">
        <v>2398</v>
      </c>
      <c r="B2434">
        <v>-5</v>
      </c>
      <c r="C2434">
        <v>-5</v>
      </c>
      <c r="D2434">
        <v>-4.4590909090909098E-2</v>
      </c>
    </row>
    <row r="2435" spans="1:4" x14ac:dyDescent="0.25">
      <c r="A2435">
        <v>2399</v>
      </c>
      <c r="B2435">
        <v>-5</v>
      </c>
      <c r="C2435">
        <v>-5</v>
      </c>
      <c r="D2435">
        <v>-4.4590909090909098E-2</v>
      </c>
    </row>
    <row r="2436" spans="1:4" x14ac:dyDescent="0.25">
      <c r="A2436">
        <v>2400</v>
      </c>
      <c r="B2436">
        <v>-5</v>
      </c>
      <c r="C2436">
        <v>-5</v>
      </c>
      <c r="D2436">
        <v>-4.4590909090909098E-2</v>
      </c>
    </row>
    <row r="2437" spans="1:4" x14ac:dyDescent="0.25">
      <c r="A2437">
        <v>2401</v>
      </c>
      <c r="B2437">
        <v>-5</v>
      </c>
      <c r="C2437">
        <v>-5</v>
      </c>
      <c r="D2437">
        <v>-4.4590909090909098E-2</v>
      </c>
    </row>
    <row r="2438" spans="1:4" x14ac:dyDescent="0.25">
      <c r="A2438">
        <v>2402</v>
      </c>
      <c r="B2438">
        <v>-5</v>
      </c>
      <c r="C2438">
        <v>-5</v>
      </c>
      <c r="D2438">
        <v>-4.4590909090909098E-2</v>
      </c>
    </row>
    <row r="2439" spans="1:4" x14ac:dyDescent="0.25">
      <c r="A2439">
        <v>2403</v>
      </c>
      <c r="B2439">
        <v>-5</v>
      </c>
      <c r="C2439">
        <v>-5</v>
      </c>
      <c r="D2439">
        <v>-4.4590909090909098E-2</v>
      </c>
    </row>
    <row r="2440" spans="1:4" x14ac:dyDescent="0.25">
      <c r="A2440">
        <v>2404</v>
      </c>
      <c r="B2440">
        <v>-5</v>
      </c>
      <c r="C2440">
        <v>-5</v>
      </c>
      <c r="D2440">
        <v>-4.4590909090909098E-2</v>
      </c>
    </row>
    <row r="2441" spans="1:4" x14ac:dyDescent="0.25">
      <c r="A2441">
        <v>2405</v>
      </c>
      <c r="B2441">
        <v>-5</v>
      </c>
      <c r="C2441">
        <v>-5</v>
      </c>
      <c r="D2441">
        <v>-4.4590909090909098E-2</v>
      </c>
    </row>
    <row r="2442" spans="1:4" x14ac:dyDescent="0.25">
      <c r="A2442">
        <v>2406</v>
      </c>
      <c r="B2442">
        <v>-5</v>
      </c>
      <c r="C2442">
        <v>-5</v>
      </c>
      <c r="D2442">
        <v>-4.4590909090909098E-2</v>
      </c>
    </row>
    <row r="2443" spans="1:4" x14ac:dyDescent="0.25">
      <c r="A2443">
        <v>2407</v>
      </c>
      <c r="B2443">
        <v>-5</v>
      </c>
      <c r="C2443">
        <v>-5</v>
      </c>
      <c r="D2443">
        <v>-4.4590909090909098E-2</v>
      </c>
    </row>
    <row r="2444" spans="1:4" x14ac:dyDescent="0.25">
      <c r="A2444">
        <v>2408</v>
      </c>
      <c r="B2444">
        <v>-5</v>
      </c>
      <c r="C2444">
        <v>-5</v>
      </c>
      <c r="D2444">
        <v>-4.4590909090909098E-2</v>
      </c>
    </row>
    <row r="2445" spans="1:4" x14ac:dyDescent="0.25">
      <c r="A2445">
        <v>2409</v>
      </c>
      <c r="B2445">
        <v>-5</v>
      </c>
      <c r="C2445">
        <v>-5</v>
      </c>
      <c r="D2445">
        <v>-4.4590909090909098E-2</v>
      </c>
    </row>
    <row r="2446" spans="1:4" x14ac:dyDescent="0.25">
      <c r="A2446">
        <v>2410</v>
      </c>
      <c r="B2446">
        <v>-5</v>
      </c>
      <c r="C2446">
        <v>-5</v>
      </c>
      <c r="D2446">
        <v>-4.4590909090909098E-2</v>
      </c>
    </row>
    <row r="2447" spans="1:4" x14ac:dyDescent="0.25">
      <c r="A2447">
        <v>2411</v>
      </c>
      <c r="B2447">
        <v>-5</v>
      </c>
      <c r="C2447">
        <v>-5</v>
      </c>
      <c r="D2447">
        <v>-4.4590909090909098E-2</v>
      </c>
    </row>
    <row r="2448" spans="1:4" x14ac:dyDescent="0.25">
      <c r="A2448">
        <v>2412</v>
      </c>
      <c r="B2448">
        <v>-5</v>
      </c>
      <c r="C2448">
        <v>-5</v>
      </c>
      <c r="D2448">
        <v>-4.4590909090909098E-2</v>
      </c>
    </row>
    <row r="2449" spans="1:4" x14ac:dyDescent="0.25">
      <c r="A2449">
        <v>2413</v>
      </c>
      <c r="B2449">
        <v>-5</v>
      </c>
      <c r="C2449">
        <v>-5</v>
      </c>
      <c r="D2449">
        <v>-4.4590909090909098E-2</v>
      </c>
    </row>
    <row r="2450" spans="1:4" x14ac:dyDescent="0.25">
      <c r="A2450">
        <v>2414</v>
      </c>
      <c r="B2450">
        <v>-5</v>
      </c>
      <c r="C2450">
        <v>-5</v>
      </c>
      <c r="D2450">
        <v>-4.4590909090909098E-2</v>
      </c>
    </row>
    <row r="2451" spans="1:4" x14ac:dyDescent="0.25">
      <c r="A2451">
        <v>2415</v>
      </c>
      <c r="B2451">
        <v>-5</v>
      </c>
      <c r="C2451">
        <v>-5</v>
      </c>
      <c r="D2451">
        <v>-4.4590909090909098E-2</v>
      </c>
    </row>
    <row r="2452" spans="1:4" x14ac:dyDescent="0.25">
      <c r="A2452">
        <v>2416</v>
      </c>
      <c r="B2452">
        <v>-5</v>
      </c>
      <c r="C2452">
        <v>-5</v>
      </c>
      <c r="D2452">
        <v>-4.4590909090909098E-2</v>
      </c>
    </row>
    <row r="2453" spans="1:4" x14ac:dyDescent="0.25">
      <c r="A2453">
        <v>2417</v>
      </c>
      <c r="B2453">
        <v>-5</v>
      </c>
      <c r="C2453">
        <v>-5</v>
      </c>
      <c r="D2453">
        <v>-4.4590909090909098E-2</v>
      </c>
    </row>
    <row r="2454" spans="1:4" x14ac:dyDescent="0.25">
      <c r="A2454">
        <v>2418</v>
      </c>
      <c r="B2454">
        <v>-5</v>
      </c>
      <c r="C2454">
        <v>-5</v>
      </c>
      <c r="D2454">
        <v>-4.4590909090909098E-2</v>
      </c>
    </row>
    <row r="2455" spans="1:4" x14ac:dyDescent="0.25">
      <c r="A2455">
        <v>2419</v>
      </c>
      <c r="B2455">
        <v>-5</v>
      </c>
      <c r="C2455">
        <v>-5</v>
      </c>
      <c r="D2455">
        <v>-4.4590909090909098E-2</v>
      </c>
    </row>
    <row r="2456" spans="1:4" x14ac:dyDescent="0.25">
      <c r="A2456">
        <v>2420</v>
      </c>
      <c r="B2456">
        <v>-5</v>
      </c>
      <c r="C2456">
        <v>-5</v>
      </c>
      <c r="D2456">
        <v>-4.4590909090909098E-2</v>
      </c>
    </row>
    <row r="2457" spans="1:4" x14ac:dyDescent="0.25">
      <c r="A2457">
        <v>2421</v>
      </c>
      <c r="B2457">
        <v>-5</v>
      </c>
      <c r="C2457">
        <v>-5</v>
      </c>
      <c r="D2457">
        <v>-4.4590909090909098E-2</v>
      </c>
    </row>
    <row r="2458" spans="1:4" x14ac:dyDescent="0.25">
      <c r="A2458">
        <v>2422</v>
      </c>
      <c r="B2458">
        <v>-5</v>
      </c>
      <c r="C2458">
        <v>-5</v>
      </c>
      <c r="D2458">
        <v>-4.4590909090909098E-2</v>
      </c>
    </row>
    <row r="2459" spans="1:4" x14ac:dyDescent="0.25">
      <c r="A2459">
        <v>2423</v>
      </c>
      <c r="B2459">
        <v>-5</v>
      </c>
      <c r="C2459">
        <v>-5</v>
      </c>
      <c r="D2459">
        <v>-4.4590909090909098E-2</v>
      </c>
    </row>
    <row r="2460" spans="1:4" x14ac:dyDescent="0.25">
      <c r="A2460">
        <v>2424</v>
      </c>
      <c r="B2460">
        <v>-5</v>
      </c>
      <c r="C2460">
        <v>-5</v>
      </c>
      <c r="D2460">
        <v>-4.4590909090909098E-2</v>
      </c>
    </row>
    <row r="2461" spans="1:4" x14ac:dyDescent="0.25">
      <c r="A2461">
        <v>2425</v>
      </c>
      <c r="B2461">
        <v>-5</v>
      </c>
      <c r="C2461">
        <v>-5</v>
      </c>
      <c r="D2461">
        <v>-4.4590909090909098E-2</v>
      </c>
    </row>
    <row r="2462" spans="1:4" x14ac:dyDescent="0.25">
      <c r="A2462">
        <v>2426</v>
      </c>
      <c r="B2462">
        <v>-5</v>
      </c>
      <c r="C2462">
        <v>-5</v>
      </c>
      <c r="D2462">
        <v>-4.4590909090909098E-2</v>
      </c>
    </row>
    <row r="2463" spans="1:4" x14ac:dyDescent="0.25">
      <c r="A2463">
        <v>2427</v>
      </c>
      <c r="B2463">
        <v>-5</v>
      </c>
      <c r="C2463">
        <v>-5</v>
      </c>
      <c r="D2463">
        <v>-4.4590909090909098E-2</v>
      </c>
    </row>
    <row r="2464" spans="1:4" x14ac:dyDescent="0.25">
      <c r="A2464">
        <v>2428</v>
      </c>
      <c r="B2464">
        <v>-5</v>
      </c>
      <c r="C2464">
        <v>-5</v>
      </c>
      <c r="D2464">
        <v>-4.4590909090909098E-2</v>
      </c>
    </row>
    <row r="2465" spans="1:4" x14ac:dyDescent="0.25">
      <c r="A2465">
        <v>2429</v>
      </c>
      <c r="B2465">
        <v>-5</v>
      </c>
      <c r="C2465">
        <v>-5</v>
      </c>
      <c r="D2465">
        <v>-4.4590909090909098E-2</v>
      </c>
    </row>
    <row r="2466" spans="1:4" x14ac:dyDescent="0.25">
      <c r="A2466">
        <v>2430</v>
      </c>
      <c r="B2466">
        <v>-5</v>
      </c>
      <c r="C2466">
        <v>-5</v>
      </c>
      <c r="D2466">
        <v>-4.4590909090909098E-2</v>
      </c>
    </row>
    <row r="2467" spans="1:4" x14ac:dyDescent="0.25">
      <c r="A2467">
        <v>2431</v>
      </c>
      <c r="B2467">
        <v>-5</v>
      </c>
      <c r="C2467">
        <v>-5</v>
      </c>
      <c r="D2467">
        <v>-4.4590909090909098E-2</v>
      </c>
    </row>
    <row r="2468" spans="1:4" x14ac:dyDescent="0.25">
      <c r="A2468">
        <v>2432</v>
      </c>
      <c r="B2468">
        <v>-5</v>
      </c>
      <c r="C2468">
        <v>-5</v>
      </c>
      <c r="D2468">
        <v>-4.4590909090909098E-2</v>
      </c>
    </row>
    <row r="2469" spans="1:4" x14ac:dyDescent="0.25">
      <c r="A2469">
        <v>2433</v>
      </c>
      <c r="B2469">
        <v>-5</v>
      </c>
      <c r="C2469">
        <v>-5</v>
      </c>
      <c r="D2469">
        <v>-4.4590909090909098E-2</v>
      </c>
    </row>
    <row r="2470" spans="1:4" x14ac:dyDescent="0.25">
      <c r="A2470">
        <v>2434</v>
      </c>
      <c r="B2470">
        <v>-5</v>
      </c>
      <c r="C2470">
        <v>-5</v>
      </c>
      <c r="D2470">
        <v>-4.4590909090909098E-2</v>
      </c>
    </row>
    <row r="2471" spans="1:4" x14ac:dyDescent="0.25">
      <c r="A2471">
        <v>2435</v>
      </c>
      <c r="B2471">
        <v>-5</v>
      </c>
      <c r="C2471">
        <v>-5</v>
      </c>
      <c r="D2471">
        <v>-4.4590909090909098E-2</v>
      </c>
    </row>
    <row r="2472" spans="1:4" x14ac:dyDescent="0.25">
      <c r="A2472">
        <v>2436</v>
      </c>
      <c r="B2472">
        <v>-5</v>
      </c>
      <c r="C2472">
        <v>-5</v>
      </c>
      <c r="D2472">
        <v>-4.4590909090909098E-2</v>
      </c>
    </row>
    <row r="2473" spans="1:4" x14ac:dyDescent="0.25">
      <c r="A2473">
        <v>2437</v>
      </c>
      <c r="B2473">
        <v>-5</v>
      </c>
      <c r="C2473">
        <v>-5</v>
      </c>
      <c r="D2473">
        <v>-4.4590909090909098E-2</v>
      </c>
    </row>
    <row r="2474" spans="1:4" x14ac:dyDescent="0.25">
      <c r="A2474">
        <v>2438</v>
      </c>
      <c r="B2474">
        <v>-5</v>
      </c>
      <c r="C2474">
        <v>-5</v>
      </c>
      <c r="D2474">
        <v>-4.4590909090909098E-2</v>
      </c>
    </row>
    <row r="2475" spans="1:4" x14ac:dyDescent="0.25">
      <c r="A2475">
        <v>2439</v>
      </c>
      <c r="B2475">
        <v>-5</v>
      </c>
      <c r="C2475">
        <v>-5</v>
      </c>
      <c r="D2475">
        <v>-4.4590909090909098E-2</v>
      </c>
    </row>
    <row r="2476" spans="1:4" x14ac:dyDescent="0.25">
      <c r="A2476">
        <v>2440</v>
      </c>
      <c r="B2476">
        <v>-5</v>
      </c>
      <c r="C2476">
        <v>-5</v>
      </c>
      <c r="D2476">
        <v>-4.4590909090909098E-2</v>
      </c>
    </row>
    <row r="2477" spans="1:4" x14ac:dyDescent="0.25">
      <c r="A2477">
        <v>2441</v>
      </c>
      <c r="B2477">
        <v>-5</v>
      </c>
      <c r="C2477">
        <v>-5</v>
      </c>
      <c r="D2477">
        <v>-4.4590909090909098E-2</v>
      </c>
    </row>
    <row r="2478" spans="1:4" x14ac:dyDescent="0.25">
      <c r="A2478">
        <v>2442</v>
      </c>
      <c r="B2478">
        <v>-5</v>
      </c>
      <c r="C2478">
        <v>-5</v>
      </c>
      <c r="D2478">
        <v>-4.4590909090909098E-2</v>
      </c>
    </row>
    <row r="2479" spans="1:4" x14ac:dyDescent="0.25">
      <c r="A2479">
        <v>2443</v>
      </c>
      <c r="B2479">
        <v>-5</v>
      </c>
      <c r="C2479">
        <v>-5</v>
      </c>
      <c r="D2479">
        <v>-4.4590909090909098E-2</v>
      </c>
    </row>
    <row r="2480" spans="1:4" x14ac:dyDescent="0.25">
      <c r="A2480">
        <v>2444</v>
      </c>
      <c r="B2480">
        <v>-5</v>
      </c>
      <c r="C2480">
        <v>-5</v>
      </c>
      <c r="D2480">
        <v>-4.4590909090909098E-2</v>
      </c>
    </row>
    <row r="2481" spans="1:4" x14ac:dyDescent="0.25">
      <c r="A2481">
        <v>2445</v>
      </c>
      <c r="B2481">
        <v>-5</v>
      </c>
      <c r="C2481">
        <v>-5</v>
      </c>
      <c r="D2481">
        <v>-4.4590909090909098E-2</v>
      </c>
    </row>
    <row r="2482" spans="1:4" x14ac:dyDescent="0.25">
      <c r="A2482">
        <v>2446</v>
      </c>
      <c r="B2482">
        <v>-5</v>
      </c>
      <c r="C2482">
        <v>-5</v>
      </c>
      <c r="D2482">
        <v>-4.4590909090909098E-2</v>
      </c>
    </row>
    <row r="2483" spans="1:4" x14ac:dyDescent="0.25">
      <c r="A2483">
        <v>2447</v>
      </c>
      <c r="B2483">
        <v>-5</v>
      </c>
      <c r="C2483">
        <v>-5</v>
      </c>
      <c r="D2483">
        <v>-4.4590909090909098E-2</v>
      </c>
    </row>
    <row r="2484" spans="1:4" x14ac:dyDescent="0.25">
      <c r="A2484">
        <v>2448</v>
      </c>
      <c r="B2484">
        <v>-5</v>
      </c>
      <c r="C2484">
        <v>-5</v>
      </c>
      <c r="D2484">
        <v>-4.4590909090909098E-2</v>
      </c>
    </row>
    <row r="2485" spans="1:4" x14ac:dyDescent="0.25">
      <c r="A2485">
        <v>2449</v>
      </c>
      <c r="B2485">
        <v>-5</v>
      </c>
      <c r="C2485">
        <v>-5</v>
      </c>
      <c r="D2485">
        <v>-4.4590909090909098E-2</v>
      </c>
    </row>
    <row r="2486" spans="1:4" x14ac:dyDescent="0.25">
      <c r="A2486">
        <v>2450</v>
      </c>
      <c r="B2486">
        <v>-5</v>
      </c>
      <c r="C2486">
        <v>-5</v>
      </c>
      <c r="D2486">
        <v>-4.4590909090909098E-2</v>
      </c>
    </row>
    <row r="2487" spans="1:4" x14ac:dyDescent="0.25">
      <c r="A2487">
        <v>2451</v>
      </c>
      <c r="B2487">
        <v>-5</v>
      </c>
      <c r="C2487">
        <v>-5</v>
      </c>
      <c r="D2487">
        <v>-4.4590909090909098E-2</v>
      </c>
    </row>
    <row r="2488" spans="1:4" x14ac:dyDescent="0.25">
      <c r="A2488">
        <v>2452</v>
      </c>
      <c r="B2488">
        <v>-5</v>
      </c>
      <c r="C2488">
        <v>-5</v>
      </c>
      <c r="D2488">
        <v>-4.4590909090909098E-2</v>
      </c>
    </row>
    <row r="2489" spans="1:4" x14ac:dyDescent="0.25">
      <c r="A2489">
        <v>2453</v>
      </c>
      <c r="B2489">
        <v>-5</v>
      </c>
      <c r="C2489">
        <v>-5</v>
      </c>
      <c r="D2489">
        <v>-4.4590909090909098E-2</v>
      </c>
    </row>
    <row r="2490" spans="1:4" x14ac:dyDescent="0.25">
      <c r="A2490">
        <v>2454</v>
      </c>
      <c r="B2490">
        <v>-5</v>
      </c>
      <c r="C2490">
        <v>-5</v>
      </c>
      <c r="D2490">
        <v>-4.4590909090909098E-2</v>
      </c>
    </row>
    <row r="2491" spans="1:4" x14ac:dyDescent="0.25">
      <c r="A2491">
        <v>2455</v>
      </c>
      <c r="B2491">
        <v>-5</v>
      </c>
      <c r="C2491">
        <v>-5</v>
      </c>
      <c r="D2491">
        <v>-4.4590909090909098E-2</v>
      </c>
    </row>
    <row r="2492" spans="1:4" x14ac:dyDescent="0.25">
      <c r="A2492">
        <v>2456</v>
      </c>
      <c r="B2492">
        <v>-5</v>
      </c>
      <c r="C2492">
        <v>-5</v>
      </c>
      <c r="D2492">
        <v>-4.4590909090909098E-2</v>
      </c>
    </row>
    <row r="2493" spans="1:4" x14ac:dyDescent="0.25">
      <c r="A2493">
        <v>2457</v>
      </c>
      <c r="B2493">
        <v>-5</v>
      </c>
      <c r="C2493">
        <v>-5</v>
      </c>
      <c r="D2493">
        <v>-4.4590909090909098E-2</v>
      </c>
    </row>
    <row r="2494" spans="1:4" x14ac:dyDescent="0.25">
      <c r="A2494">
        <v>2458</v>
      </c>
      <c r="B2494">
        <v>-5</v>
      </c>
      <c r="C2494">
        <v>-5</v>
      </c>
      <c r="D2494">
        <v>-4.4590909090909098E-2</v>
      </c>
    </row>
    <row r="2495" spans="1:4" x14ac:dyDescent="0.25">
      <c r="A2495">
        <v>2459</v>
      </c>
      <c r="B2495">
        <v>-5</v>
      </c>
      <c r="C2495">
        <v>-5</v>
      </c>
      <c r="D2495">
        <v>-4.4590909090909098E-2</v>
      </c>
    </row>
    <row r="2496" spans="1:4" x14ac:dyDescent="0.25">
      <c r="A2496">
        <v>2460</v>
      </c>
      <c r="B2496">
        <v>-5</v>
      </c>
      <c r="C2496">
        <v>-5</v>
      </c>
      <c r="D2496">
        <v>-4.4590909090909098E-2</v>
      </c>
    </row>
    <row r="2497" spans="1:4" x14ac:dyDescent="0.25">
      <c r="A2497">
        <v>2461</v>
      </c>
      <c r="B2497">
        <v>-5</v>
      </c>
      <c r="C2497">
        <v>-5</v>
      </c>
      <c r="D2497">
        <v>-4.4590909090909098E-2</v>
      </c>
    </row>
    <row r="2498" spans="1:4" x14ac:dyDescent="0.25">
      <c r="A2498">
        <v>2462</v>
      </c>
      <c r="B2498">
        <v>-5</v>
      </c>
      <c r="C2498">
        <v>-5</v>
      </c>
      <c r="D2498">
        <v>-4.4590909090909098E-2</v>
      </c>
    </row>
    <row r="2499" spans="1:4" x14ac:dyDescent="0.25">
      <c r="A2499">
        <v>2463</v>
      </c>
      <c r="B2499">
        <v>-5</v>
      </c>
      <c r="C2499">
        <v>-5</v>
      </c>
      <c r="D2499">
        <v>-4.4590909090909098E-2</v>
      </c>
    </row>
    <row r="2500" spans="1:4" x14ac:dyDescent="0.25">
      <c r="A2500">
        <v>2464</v>
      </c>
      <c r="B2500">
        <v>-5</v>
      </c>
      <c r="C2500">
        <v>-5</v>
      </c>
      <c r="D2500">
        <v>-4.4590909090909098E-2</v>
      </c>
    </row>
    <row r="2501" spans="1:4" x14ac:dyDescent="0.25">
      <c r="A2501">
        <v>2465</v>
      </c>
      <c r="B2501">
        <v>-5</v>
      </c>
      <c r="C2501">
        <v>-5</v>
      </c>
      <c r="D2501">
        <v>-4.4590909090909098E-2</v>
      </c>
    </row>
    <row r="2502" spans="1:4" x14ac:dyDescent="0.25">
      <c r="A2502">
        <v>2466</v>
      </c>
      <c r="B2502">
        <v>-5</v>
      </c>
      <c r="C2502">
        <v>-5</v>
      </c>
      <c r="D2502">
        <v>-4.4590909090909098E-2</v>
      </c>
    </row>
    <row r="2503" spans="1:4" x14ac:dyDescent="0.25">
      <c r="A2503">
        <v>2467</v>
      </c>
      <c r="B2503">
        <v>-5</v>
      </c>
      <c r="C2503">
        <v>-5</v>
      </c>
      <c r="D2503">
        <v>-4.4590909090909098E-2</v>
      </c>
    </row>
    <row r="2504" spans="1:4" x14ac:dyDescent="0.25">
      <c r="A2504">
        <v>2468</v>
      </c>
      <c r="B2504">
        <v>-5</v>
      </c>
      <c r="C2504">
        <v>-5</v>
      </c>
      <c r="D2504">
        <v>-4.4590909090909098E-2</v>
      </c>
    </row>
    <row r="2505" spans="1:4" x14ac:dyDescent="0.25">
      <c r="A2505">
        <v>2469</v>
      </c>
      <c r="B2505">
        <v>-5</v>
      </c>
      <c r="C2505">
        <v>-5</v>
      </c>
      <c r="D2505">
        <v>-4.4590909090909098E-2</v>
      </c>
    </row>
    <row r="2506" spans="1:4" x14ac:dyDescent="0.25">
      <c r="A2506">
        <v>2470</v>
      </c>
      <c r="B2506">
        <v>-5</v>
      </c>
      <c r="C2506">
        <v>-5</v>
      </c>
      <c r="D2506">
        <v>-4.4590909090909098E-2</v>
      </c>
    </row>
    <row r="2507" spans="1:4" x14ac:dyDescent="0.25">
      <c r="A2507">
        <v>2471</v>
      </c>
      <c r="B2507">
        <v>-5</v>
      </c>
      <c r="C2507">
        <v>-5</v>
      </c>
      <c r="D2507">
        <v>-4.4590909090909098E-2</v>
      </c>
    </row>
    <row r="2508" spans="1:4" x14ac:dyDescent="0.25">
      <c r="A2508">
        <v>2472</v>
      </c>
      <c r="B2508">
        <v>-5</v>
      </c>
      <c r="C2508">
        <v>-5</v>
      </c>
      <c r="D2508">
        <v>-4.4590909090909098E-2</v>
      </c>
    </row>
    <row r="2509" spans="1:4" x14ac:dyDescent="0.25">
      <c r="A2509">
        <v>2473</v>
      </c>
      <c r="B2509">
        <v>-5</v>
      </c>
      <c r="C2509">
        <v>-5</v>
      </c>
      <c r="D2509">
        <v>-4.4590909090909098E-2</v>
      </c>
    </row>
    <row r="2510" spans="1:4" x14ac:dyDescent="0.25">
      <c r="A2510">
        <v>2474</v>
      </c>
      <c r="B2510">
        <v>-5</v>
      </c>
      <c r="C2510">
        <v>-5</v>
      </c>
      <c r="D2510">
        <v>-4.4590909090909098E-2</v>
      </c>
    </row>
    <row r="2511" spans="1:4" x14ac:dyDescent="0.25">
      <c r="A2511">
        <v>2475</v>
      </c>
      <c r="B2511">
        <v>-5</v>
      </c>
      <c r="C2511">
        <v>-5</v>
      </c>
      <c r="D2511">
        <v>-4.4590909090909098E-2</v>
      </c>
    </row>
    <row r="2512" spans="1:4" x14ac:dyDescent="0.25">
      <c r="A2512">
        <v>2476</v>
      </c>
      <c r="B2512">
        <v>-5</v>
      </c>
      <c r="C2512">
        <v>-5</v>
      </c>
      <c r="D2512">
        <v>-4.4590909090909098E-2</v>
      </c>
    </row>
    <row r="2513" spans="1:4" x14ac:dyDescent="0.25">
      <c r="A2513">
        <v>2477</v>
      </c>
      <c r="B2513">
        <v>-5</v>
      </c>
      <c r="C2513">
        <v>-5</v>
      </c>
      <c r="D2513">
        <v>-4.4590909090909098E-2</v>
      </c>
    </row>
    <row r="2514" spans="1:4" x14ac:dyDescent="0.25">
      <c r="A2514">
        <v>2478</v>
      </c>
      <c r="B2514">
        <v>-5</v>
      </c>
      <c r="C2514">
        <v>-5</v>
      </c>
      <c r="D2514">
        <v>-4.4590909090909098E-2</v>
      </c>
    </row>
    <row r="2515" spans="1:4" x14ac:dyDescent="0.25">
      <c r="A2515">
        <v>2479</v>
      </c>
      <c r="B2515">
        <v>-5</v>
      </c>
      <c r="C2515">
        <v>-5</v>
      </c>
      <c r="D2515">
        <v>-4.4590909090909098E-2</v>
      </c>
    </row>
    <row r="2516" spans="1:4" x14ac:dyDescent="0.25">
      <c r="A2516">
        <v>2480</v>
      </c>
      <c r="B2516">
        <v>-5</v>
      </c>
      <c r="C2516">
        <v>-5</v>
      </c>
      <c r="D2516">
        <v>-4.4590909090909098E-2</v>
      </c>
    </row>
    <row r="2517" spans="1:4" x14ac:dyDescent="0.25">
      <c r="A2517">
        <v>2481</v>
      </c>
      <c r="B2517">
        <v>-5</v>
      </c>
      <c r="C2517">
        <v>-5</v>
      </c>
      <c r="D2517">
        <v>-4.4590909090909098E-2</v>
      </c>
    </row>
    <row r="2518" spans="1:4" x14ac:dyDescent="0.25">
      <c r="A2518">
        <v>2482</v>
      </c>
      <c r="B2518">
        <v>-5</v>
      </c>
      <c r="C2518">
        <v>-5</v>
      </c>
      <c r="D2518">
        <v>-4.4590909090909098E-2</v>
      </c>
    </row>
    <row r="2519" spans="1:4" x14ac:dyDescent="0.25">
      <c r="A2519">
        <v>2483</v>
      </c>
      <c r="B2519">
        <v>-5</v>
      </c>
      <c r="C2519">
        <v>-5</v>
      </c>
      <c r="D2519">
        <v>-4.4590909090909098E-2</v>
      </c>
    </row>
    <row r="2520" spans="1:4" x14ac:dyDescent="0.25">
      <c r="A2520">
        <v>2484</v>
      </c>
      <c r="B2520">
        <v>-5</v>
      </c>
      <c r="C2520">
        <v>-5</v>
      </c>
      <c r="D2520">
        <v>-4.4590909090909098E-2</v>
      </c>
    </row>
    <row r="2521" spans="1:4" x14ac:dyDescent="0.25">
      <c r="A2521">
        <v>2485</v>
      </c>
      <c r="B2521">
        <v>-5</v>
      </c>
      <c r="C2521">
        <v>-5</v>
      </c>
      <c r="D2521">
        <v>-4.4590909090909098E-2</v>
      </c>
    </row>
    <row r="2522" spans="1:4" x14ac:dyDescent="0.25">
      <c r="A2522">
        <v>2486</v>
      </c>
      <c r="B2522">
        <v>-5</v>
      </c>
      <c r="C2522">
        <v>-5</v>
      </c>
      <c r="D2522">
        <v>-4.4590909090909098E-2</v>
      </c>
    </row>
    <row r="2523" spans="1:4" x14ac:dyDescent="0.25">
      <c r="A2523">
        <v>2487</v>
      </c>
      <c r="B2523">
        <v>-5</v>
      </c>
      <c r="C2523">
        <v>-5</v>
      </c>
      <c r="D2523">
        <v>-4.4590909090909098E-2</v>
      </c>
    </row>
    <row r="2524" spans="1:4" x14ac:dyDescent="0.25">
      <c r="A2524">
        <v>2488</v>
      </c>
      <c r="B2524">
        <v>-5</v>
      </c>
      <c r="C2524">
        <v>-5</v>
      </c>
      <c r="D2524">
        <v>-4.4590909090909098E-2</v>
      </c>
    </row>
    <row r="2525" spans="1:4" x14ac:dyDescent="0.25">
      <c r="A2525">
        <v>2489</v>
      </c>
      <c r="B2525">
        <v>-5</v>
      </c>
      <c r="C2525">
        <v>-5</v>
      </c>
      <c r="D2525">
        <v>-4.4590909090909098E-2</v>
      </c>
    </row>
    <row r="2526" spans="1:4" x14ac:dyDescent="0.25">
      <c r="A2526">
        <v>2490</v>
      </c>
      <c r="B2526">
        <v>-5</v>
      </c>
      <c r="C2526">
        <v>-5</v>
      </c>
      <c r="D2526">
        <v>-4.4590909090909098E-2</v>
      </c>
    </row>
    <row r="2527" spans="1:4" x14ac:dyDescent="0.25">
      <c r="A2527">
        <v>2491</v>
      </c>
      <c r="B2527">
        <v>-5</v>
      </c>
      <c r="C2527">
        <v>-5</v>
      </c>
      <c r="D2527">
        <v>-4.4590909090909098E-2</v>
      </c>
    </row>
    <row r="2528" spans="1:4" x14ac:dyDescent="0.25">
      <c r="A2528">
        <v>2492</v>
      </c>
      <c r="B2528">
        <v>-5</v>
      </c>
      <c r="C2528">
        <v>-5</v>
      </c>
      <c r="D2528">
        <v>-4.4590909090909098E-2</v>
      </c>
    </row>
    <row r="2529" spans="1:4" x14ac:dyDescent="0.25">
      <c r="A2529">
        <v>2493</v>
      </c>
      <c r="B2529">
        <v>-5</v>
      </c>
      <c r="C2529">
        <v>-5</v>
      </c>
      <c r="D2529">
        <v>-4.4590909090909098E-2</v>
      </c>
    </row>
    <row r="2530" spans="1:4" x14ac:dyDescent="0.25">
      <c r="A2530">
        <v>2494</v>
      </c>
      <c r="B2530">
        <v>-5</v>
      </c>
      <c r="C2530">
        <v>-5</v>
      </c>
      <c r="D2530">
        <v>-4.4590909090909098E-2</v>
      </c>
    </row>
    <row r="2531" spans="1:4" x14ac:dyDescent="0.25">
      <c r="A2531">
        <v>2495</v>
      </c>
      <c r="B2531">
        <v>-5</v>
      </c>
      <c r="C2531">
        <v>-5</v>
      </c>
      <c r="D2531">
        <v>-4.4590909090909098E-2</v>
      </c>
    </row>
    <row r="2532" spans="1:4" x14ac:dyDescent="0.25">
      <c r="A2532">
        <v>2496</v>
      </c>
      <c r="B2532">
        <v>-5</v>
      </c>
      <c r="C2532">
        <v>-5</v>
      </c>
      <c r="D2532">
        <v>-4.4590909090909098E-2</v>
      </c>
    </row>
    <row r="2533" spans="1:4" x14ac:dyDescent="0.25">
      <c r="A2533">
        <v>2497</v>
      </c>
      <c r="B2533">
        <v>-5</v>
      </c>
      <c r="C2533">
        <v>-5</v>
      </c>
      <c r="D2533">
        <v>-4.4590909090909098E-2</v>
      </c>
    </row>
    <row r="2534" spans="1:4" x14ac:dyDescent="0.25">
      <c r="A2534">
        <v>2498</v>
      </c>
      <c r="B2534">
        <v>-5</v>
      </c>
      <c r="C2534">
        <v>-5</v>
      </c>
      <c r="D2534">
        <v>-4.4590909090909098E-2</v>
      </c>
    </row>
    <row r="2535" spans="1:4" x14ac:dyDescent="0.25">
      <c r="A2535">
        <v>2499</v>
      </c>
      <c r="B2535">
        <v>-5</v>
      </c>
      <c r="C2535">
        <v>-5</v>
      </c>
      <c r="D2535">
        <v>-4.4590909090909098E-2</v>
      </c>
    </row>
    <row r="2536" spans="1:4" x14ac:dyDescent="0.25">
      <c r="A2536">
        <v>2500</v>
      </c>
      <c r="B2536">
        <v>-5</v>
      </c>
      <c r="C2536">
        <v>-5</v>
      </c>
      <c r="D2536">
        <v>-4.4590909090909098E-2</v>
      </c>
    </row>
    <row r="2537" spans="1:4" x14ac:dyDescent="0.25">
      <c r="A2537">
        <v>2501</v>
      </c>
      <c r="B2537">
        <v>-5</v>
      </c>
      <c r="C2537">
        <v>-5</v>
      </c>
      <c r="D2537">
        <v>-4.4590909090909098E-2</v>
      </c>
    </row>
    <row r="2538" spans="1:4" x14ac:dyDescent="0.25">
      <c r="A2538">
        <v>2502</v>
      </c>
      <c r="B2538">
        <v>-5</v>
      </c>
      <c r="C2538">
        <v>-5</v>
      </c>
      <c r="D2538">
        <v>-4.4590909090909098E-2</v>
      </c>
    </row>
    <row r="2539" spans="1:4" x14ac:dyDescent="0.25">
      <c r="A2539">
        <v>2503</v>
      </c>
      <c r="B2539">
        <v>-5</v>
      </c>
      <c r="C2539">
        <v>-5</v>
      </c>
      <c r="D2539">
        <v>-4.4590909090909098E-2</v>
      </c>
    </row>
    <row r="2540" spans="1:4" x14ac:dyDescent="0.25">
      <c r="A2540">
        <v>2504</v>
      </c>
      <c r="B2540">
        <v>-5</v>
      </c>
      <c r="C2540">
        <v>-5</v>
      </c>
      <c r="D2540">
        <v>-4.4590909090909098E-2</v>
      </c>
    </row>
    <row r="2541" spans="1:4" x14ac:dyDescent="0.25">
      <c r="A2541">
        <v>2505</v>
      </c>
      <c r="B2541">
        <v>-5</v>
      </c>
      <c r="C2541">
        <v>-5</v>
      </c>
      <c r="D2541">
        <v>-4.4590909090909098E-2</v>
      </c>
    </row>
    <row r="2542" spans="1:4" x14ac:dyDescent="0.25">
      <c r="A2542">
        <v>2506</v>
      </c>
      <c r="B2542">
        <v>-5</v>
      </c>
      <c r="C2542">
        <v>-5</v>
      </c>
      <c r="D2542">
        <v>-4.4590909090909098E-2</v>
      </c>
    </row>
    <row r="2543" spans="1:4" x14ac:dyDescent="0.25">
      <c r="A2543">
        <v>2507</v>
      </c>
      <c r="B2543">
        <v>-5</v>
      </c>
      <c r="C2543">
        <v>-5</v>
      </c>
      <c r="D2543">
        <v>-4.4590909090909098E-2</v>
      </c>
    </row>
    <row r="2544" spans="1:4" x14ac:dyDescent="0.25">
      <c r="A2544">
        <v>2508</v>
      </c>
      <c r="B2544">
        <v>-5</v>
      </c>
      <c r="C2544">
        <v>-5</v>
      </c>
      <c r="D2544">
        <v>-4.4590909090909098E-2</v>
      </c>
    </row>
    <row r="2545" spans="1:4" x14ac:dyDescent="0.25">
      <c r="A2545">
        <v>2509</v>
      </c>
      <c r="B2545">
        <v>-5</v>
      </c>
      <c r="C2545">
        <v>-5</v>
      </c>
      <c r="D2545">
        <v>-4.4590909090909098E-2</v>
      </c>
    </row>
    <row r="2546" spans="1:4" x14ac:dyDescent="0.25">
      <c r="A2546">
        <v>2510</v>
      </c>
      <c r="B2546">
        <v>-5</v>
      </c>
      <c r="C2546">
        <v>-5</v>
      </c>
      <c r="D2546">
        <v>-4.4590909090909098E-2</v>
      </c>
    </row>
    <row r="2547" spans="1:4" x14ac:dyDescent="0.25">
      <c r="A2547">
        <v>2511</v>
      </c>
      <c r="B2547">
        <v>-5</v>
      </c>
      <c r="C2547">
        <v>-5</v>
      </c>
      <c r="D2547">
        <v>-4.4590909090909098E-2</v>
      </c>
    </row>
    <row r="2548" spans="1:4" x14ac:dyDescent="0.25">
      <c r="A2548">
        <v>2512</v>
      </c>
      <c r="B2548">
        <v>-5</v>
      </c>
      <c r="C2548">
        <v>-5</v>
      </c>
      <c r="D2548">
        <v>-4.4590909090909098E-2</v>
      </c>
    </row>
    <row r="2549" spans="1:4" x14ac:dyDescent="0.25">
      <c r="A2549">
        <v>2513</v>
      </c>
      <c r="B2549">
        <v>-5</v>
      </c>
      <c r="C2549">
        <v>-5</v>
      </c>
      <c r="D2549">
        <v>-4.4590909090909098E-2</v>
      </c>
    </row>
    <row r="2550" spans="1:4" x14ac:dyDescent="0.25">
      <c r="A2550">
        <v>2514</v>
      </c>
      <c r="B2550">
        <v>-5</v>
      </c>
      <c r="C2550">
        <v>-5</v>
      </c>
      <c r="D2550">
        <v>-4.4590909090909098E-2</v>
      </c>
    </row>
    <row r="2551" spans="1:4" x14ac:dyDescent="0.25">
      <c r="A2551">
        <v>2515</v>
      </c>
      <c r="B2551">
        <v>-5</v>
      </c>
      <c r="C2551">
        <v>-5</v>
      </c>
      <c r="D2551">
        <v>-4.4590909090909098E-2</v>
      </c>
    </row>
    <row r="2552" spans="1:4" x14ac:dyDescent="0.25">
      <c r="A2552">
        <v>2516</v>
      </c>
      <c r="B2552">
        <v>-5</v>
      </c>
      <c r="C2552">
        <v>-5</v>
      </c>
      <c r="D2552">
        <v>-4.4590909090909098E-2</v>
      </c>
    </row>
    <row r="2553" spans="1:4" x14ac:dyDescent="0.25">
      <c r="A2553">
        <v>2517</v>
      </c>
      <c r="B2553">
        <v>-5</v>
      </c>
      <c r="C2553">
        <v>-5</v>
      </c>
      <c r="D2553">
        <v>-4.4590909090909098E-2</v>
      </c>
    </row>
    <row r="2554" spans="1:4" x14ac:dyDescent="0.25">
      <c r="A2554">
        <v>2518</v>
      </c>
      <c r="B2554">
        <v>-5</v>
      </c>
      <c r="C2554">
        <v>-5</v>
      </c>
      <c r="D2554">
        <v>-4.4590909090909098E-2</v>
      </c>
    </row>
    <row r="2555" spans="1:4" x14ac:dyDescent="0.25">
      <c r="A2555">
        <v>2519</v>
      </c>
      <c r="B2555">
        <v>-5</v>
      </c>
      <c r="C2555">
        <v>-5</v>
      </c>
      <c r="D2555">
        <v>-4.4590909090909098E-2</v>
      </c>
    </row>
    <row r="2556" spans="1:4" x14ac:dyDescent="0.25">
      <c r="A2556">
        <v>2520</v>
      </c>
      <c r="B2556">
        <v>-5</v>
      </c>
      <c r="C2556">
        <v>-5</v>
      </c>
      <c r="D2556">
        <v>-4.4590909090909098E-2</v>
      </c>
    </row>
    <row r="2557" spans="1:4" x14ac:dyDescent="0.25">
      <c r="A2557">
        <v>2521</v>
      </c>
      <c r="B2557">
        <v>-5</v>
      </c>
      <c r="C2557">
        <v>-5</v>
      </c>
      <c r="D2557">
        <v>-4.4590909090909098E-2</v>
      </c>
    </row>
    <row r="2558" spans="1:4" x14ac:dyDescent="0.25">
      <c r="A2558">
        <v>2522</v>
      </c>
      <c r="B2558">
        <v>-5</v>
      </c>
      <c r="C2558">
        <v>-5</v>
      </c>
      <c r="D2558">
        <v>-4.4590909090909098E-2</v>
      </c>
    </row>
    <row r="2559" spans="1:4" x14ac:dyDescent="0.25">
      <c r="A2559">
        <v>2523</v>
      </c>
      <c r="B2559">
        <v>-5</v>
      </c>
      <c r="C2559">
        <v>-5</v>
      </c>
      <c r="D2559">
        <v>-4.4590909090909098E-2</v>
      </c>
    </row>
    <row r="2560" spans="1:4" x14ac:dyDescent="0.25">
      <c r="A2560">
        <v>2524</v>
      </c>
      <c r="B2560">
        <v>-5</v>
      </c>
      <c r="C2560">
        <v>-5</v>
      </c>
      <c r="D2560">
        <v>-4.4590909090909098E-2</v>
      </c>
    </row>
    <row r="2561" spans="1:4" x14ac:dyDescent="0.25">
      <c r="A2561">
        <v>2525</v>
      </c>
      <c r="B2561">
        <v>-5</v>
      </c>
      <c r="C2561">
        <v>-5</v>
      </c>
      <c r="D2561">
        <v>-4.4590909090909098E-2</v>
      </c>
    </row>
    <row r="2562" spans="1:4" x14ac:dyDescent="0.25">
      <c r="A2562">
        <v>2526</v>
      </c>
      <c r="B2562">
        <v>-5</v>
      </c>
      <c r="C2562">
        <v>-5</v>
      </c>
      <c r="D2562">
        <v>-4.4590909090909098E-2</v>
      </c>
    </row>
    <row r="2563" spans="1:4" x14ac:dyDescent="0.25">
      <c r="A2563">
        <v>2527</v>
      </c>
      <c r="B2563">
        <v>-5</v>
      </c>
      <c r="C2563">
        <v>-5</v>
      </c>
      <c r="D2563">
        <v>-4.4590909090909098E-2</v>
      </c>
    </row>
    <row r="2564" spans="1:4" x14ac:dyDescent="0.25">
      <c r="A2564">
        <v>2528</v>
      </c>
      <c r="B2564">
        <v>-5</v>
      </c>
      <c r="C2564">
        <v>-5</v>
      </c>
      <c r="D2564">
        <v>-4.4590909090909098E-2</v>
      </c>
    </row>
    <row r="2565" spans="1:4" x14ac:dyDescent="0.25">
      <c r="A2565">
        <v>2529</v>
      </c>
      <c r="B2565">
        <v>-5</v>
      </c>
      <c r="C2565">
        <v>-5</v>
      </c>
      <c r="D2565">
        <v>-4.4590909090909098E-2</v>
      </c>
    </row>
    <row r="2566" spans="1:4" x14ac:dyDescent="0.25">
      <c r="A2566">
        <v>2530</v>
      </c>
      <c r="B2566">
        <v>-5</v>
      </c>
      <c r="C2566">
        <v>-5</v>
      </c>
      <c r="D2566">
        <v>-4.4590909090909098E-2</v>
      </c>
    </row>
    <row r="2567" spans="1:4" x14ac:dyDescent="0.25">
      <c r="A2567">
        <v>2531</v>
      </c>
      <c r="B2567">
        <v>-5</v>
      </c>
      <c r="C2567">
        <v>-5</v>
      </c>
      <c r="D2567">
        <v>-4.4590909090909098E-2</v>
      </c>
    </row>
    <row r="2568" spans="1:4" x14ac:dyDescent="0.25">
      <c r="A2568">
        <v>2532</v>
      </c>
      <c r="B2568">
        <v>-5</v>
      </c>
      <c r="C2568">
        <v>-5</v>
      </c>
      <c r="D2568">
        <v>-4.4590909090909098E-2</v>
      </c>
    </row>
    <row r="2569" spans="1:4" x14ac:dyDescent="0.25">
      <c r="A2569">
        <v>2533</v>
      </c>
      <c r="B2569">
        <v>-5</v>
      </c>
      <c r="C2569">
        <v>-5</v>
      </c>
      <c r="D2569">
        <v>-4.4590909090909098E-2</v>
      </c>
    </row>
    <row r="2570" spans="1:4" x14ac:dyDescent="0.25">
      <c r="A2570">
        <v>2534</v>
      </c>
      <c r="B2570">
        <v>-5</v>
      </c>
      <c r="C2570">
        <v>-5</v>
      </c>
      <c r="D2570">
        <v>-4.4590909090909098E-2</v>
      </c>
    </row>
    <row r="2571" spans="1:4" x14ac:dyDescent="0.25">
      <c r="A2571">
        <v>2535</v>
      </c>
      <c r="B2571">
        <v>-5</v>
      </c>
      <c r="C2571">
        <v>-5</v>
      </c>
      <c r="D2571">
        <v>-4.4590909090909098E-2</v>
      </c>
    </row>
    <row r="2572" spans="1:4" x14ac:dyDescent="0.25">
      <c r="A2572">
        <v>2536</v>
      </c>
      <c r="B2572">
        <v>-5</v>
      </c>
      <c r="C2572">
        <v>-5</v>
      </c>
      <c r="D2572">
        <v>-4.4590909090909098E-2</v>
      </c>
    </row>
    <row r="2573" spans="1:4" x14ac:dyDescent="0.25">
      <c r="A2573">
        <v>2537</v>
      </c>
      <c r="B2573">
        <v>-5</v>
      </c>
      <c r="C2573">
        <v>-5</v>
      </c>
      <c r="D2573">
        <v>-4.4590909090909098E-2</v>
      </c>
    </row>
    <row r="2574" spans="1:4" x14ac:dyDescent="0.25">
      <c r="A2574">
        <v>2538</v>
      </c>
      <c r="B2574">
        <v>-5</v>
      </c>
      <c r="C2574">
        <v>-5</v>
      </c>
      <c r="D2574">
        <v>-4.4590909090909098E-2</v>
      </c>
    </row>
    <row r="2575" spans="1:4" x14ac:dyDescent="0.25">
      <c r="A2575">
        <v>2539</v>
      </c>
      <c r="B2575">
        <v>-5</v>
      </c>
      <c r="C2575">
        <v>-5</v>
      </c>
      <c r="D2575">
        <v>-4.4590909090909098E-2</v>
      </c>
    </row>
    <row r="2576" spans="1:4" x14ac:dyDescent="0.25">
      <c r="A2576">
        <v>2540</v>
      </c>
      <c r="B2576">
        <v>-5</v>
      </c>
      <c r="C2576">
        <v>-5</v>
      </c>
      <c r="D2576">
        <v>-4.4590909090909098E-2</v>
      </c>
    </row>
    <row r="2577" spans="1:4" x14ac:dyDescent="0.25">
      <c r="A2577">
        <v>2541</v>
      </c>
      <c r="B2577">
        <v>-5</v>
      </c>
      <c r="C2577">
        <v>-5</v>
      </c>
      <c r="D2577">
        <v>-4.4590909090909098E-2</v>
      </c>
    </row>
    <row r="2578" spans="1:4" x14ac:dyDescent="0.25">
      <c r="A2578">
        <v>2542</v>
      </c>
      <c r="B2578">
        <v>-5</v>
      </c>
      <c r="C2578">
        <v>-5</v>
      </c>
      <c r="D2578">
        <v>-4.4590909090909098E-2</v>
      </c>
    </row>
    <row r="2579" spans="1:4" x14ac:dyDescent="0.25">
      <c r="A2579">
        <v>2543</v>
      </c>
      <c r="B2579">
        <v>-5</v>
      </c>
      <c r="C2579">
        <v>-5</v>
      </c>
      <c r="D2579">
        <v>-4.4590909090909098E-2</v>
      </c>
    </row>
    <row r="2580" spans="1:4" x14ac:dyDescent="0.25">
      <c r="A2580">
        <v>2544</v>
      </c>
      <c r="B2580">
        <v>-5</v>
      </c>
      <c r="C2580">
        <v>-5</v>
      </c>
      <c r="D2580">
        <v>-4.4590909090909098E-2</v>
      </c>
    </row>
    <row r="2581" spans="1:4" x14ac:dyDescent="0.25">
      <c r="A2581">
        <v>2545</v>
      </c>
      <c r="B2581">
        <v>-5</v>
      </c>
      <c r="C2581">
        <v>-5</v>
      </c>
      <c r="D2581">
        <v>-4.4590909090909098E-2</v>
      </c>
    </row>
    <row r="2582" spans="1:4" x14ac:dyDescent="0.25">
      <c r="A2582">
        <v>2546</v>
      </c>
      <c r="B2582">
        <v>-5</v>
      </c>
      <c r="C2582">
        <v>-5</v>
      </c>
      <c r="D2582">
        <v>-4.4590909090909098E-2</v>
      </c>
    </row>
    <row r="2583" spans="1:4" x14ac:dyDescent="0.25">
      <c r="A2583">
        <v>2547</v>
      </c>
      <c r="B2583">
        <v>-5</v>
      </c>
      <c r="C2583">
        <v>-5</v>
      </c>
      <c r="D2583">
        <v>-4.4590909090909098E-2</v>
      </c>
    </row>
    <row r="2584" spans="1:4" x14ac:dyDescent="0.25">
      <c r="A2584">
        <v>2548</v>
      </c>
      <c r="B2584">
        <v>-5</v>
      </c>
      <c r="C2584">
        <v>-5</v>
      </c>
      <c r="D2584">
        <v>-4.4590909090909098E-2</v>
      </c>
    </row>
    <row r="2585" spans="1:4" x14ac:dyDescent="0.25">
      <c r="A2585">
        <v>2549</v>
      </c>
      <c r="B2585">
        <v>-5</v>
      </c>
      <c r="C2585">
        <v>-5</v>
      </c>
      <c r="D2585">
        <v>-4.4590909090909098E-2</v>
      </c>
    </row>
    <row r="2586" spans="1:4" x14ac:dyDescent="0.25">
      <c r="A2586">
        <v>2550</v>
      </c>
      <c r="B2586">
        <v>-5</v>
      </c>
      <c r="C2586">
        <v>-5</v>
      </c>
      <c r="D2586">
        <v>-4.4590909090909098E-2</v>
      </c>
    </row>
    <row r="2587" spans="1:4" x14ac:dyDescent="0.25">
      <c r="A2587">
        <v>2551</v>
      </c>
      <c r="B2587">
        <v>-5</v>
      </c>
      <c r="C2587">
        <v>-5</v>
      </c>
      <c r="D2587">
        <v>-4.4590909090909098E-2</v>
      </c>
    </row>
    <row r="2588" spans="1:4" x14ac:dyDescent="0.25">
      <c r="A2588">
        <v>2552</v>
      </c>
      <c r="B2588">
        <v>-5</v>
      </c>
      <c r="C2588">
        <v>-5</v>
      </c>
      <c r="D2588">
        <v>-4.4590909090909098E-2</v>
      </c>
    </row>
    <row r="2589" spans="1:4" x14ac:dyDescent="0.25">
      <c r="A2589">
        <v>2553</v>
      </c>
      <c r="B2589">
        <v>-5</v>
      </c>
      <c r="C2589">
        <v>-5</v>
      </c>
      <c r="D2589">
        <v>-4.4590909090909098E-2</v>
      </c>
    </row>
    <row r="2590" spans="1:4" x14ac:dyDescent="0.25">
      <c r="A2590">
        <v>2554</v>
      </c>
      <c r="B2590">
        <v>-5</v>
      </c>
      <c r="C2590">
        <v>-5</v>
      </c>
      <c r="D2590">
        <v>-4.4590909090909098E-2</v>
      </c>
    </row>
    <row r="2591" spans="1:4" x14ac:dyDescent="0.25">
      <c r="A2591">
        <v>2555</v>
      </c>
      <c r="B2591">
        <v>-5</v>
      </c>
      <c r="C2591">
        <v>-5</v>
      </c>
      <c r="D2591">
        <v>-4.4590909090909098E-2</v>
      </c>
    </row>
    <row r="2592" spans="1:4" x14ac:dyDescent="0.25">
      <c r="A2592">
        <v>2556</v>
      </c>
      <c r="B2592">
        <v>-5</v>
      </c>
      <c r="C2592">
        <v>-5</v>
      </c>
      <c r="D2592">
        <v>-4.4590909090909098E-2</v>
      </c>
    </row>
    <row r="2593" spans="1:4" x14ac:dyDescent="0.25">
      <c r="A2593">
        <v>2557</v>
      </c>
      <c r="B2593">
        <v>-5</v>
      </c>
      <c r="C2593">
        <v>-5</v>
      </c>
      <c r="D2593">
        <v>-4.4590909090909098E-2</v>
      </c>
    </row>
    <row r="2594" spans="1:4" x14ac:dyDescent="0.25">
      <c r="A2594">
        <v>2558</v>
      </c>
      <c r="B2594">
        <v>-5</v>
      </c>
      <c r="C2594">
        <v>-5</v>
      </c>
      <c r="D2594">
        <v>-4.4590909090909098E-2</v>
      </c>
    </row>
    <row r="2595" spans="1:4" x14ac:dyDescent="0.25">
      <c r="A2595">
        <v>2559</v>
      </c>
      <c r="B2595">
        <v>-5</v>
      </c>
      <c r="C2595">
        <v>-5</v>
      </c>
      <c r="D2595">
        <v>-4.4590909090909098E-2</v>
      </c>
    </row>
    <row r="2596" spans="1:4" x14ac:dyDescent="0.25">
      <c r="A2596">
        <v>2560</v>
      </c>
      <c r="B2596">
        <v>-5</v>
      </c>
      <c r="C2596">
        <v>-5</v>
      </c>
      <c r="D2596">
        <v>-4.4590909090909098E-2</v>
      </c>
    </row>
    <row r="2597" spans="1:4" x14ac:dyDescent="0.25">
      <c r="A2597">
        <v>2561</v>
      </c>
      <c r="B2597">
        <v>-5</v>
      </c>
      <c r="C2597">
        <v>-5</v>
      </c>
      <c r="D2597">
        <v>-4.4590909090909098E-2</v>
      </c>
    </row>
    <row r="2598" spans="1:4" x14ac:dyDescent="0.25">
      <c r="A2598">
        <v>2562</v>
      </c>
      <c r="B2598">
        <v>-5</v>
      </c>
      <c r="C2598">
        <v>-5</v>
      </c>
      <c r="D2598">
        <v>-4.4590909090909098E-2</v>
      </c>
    </row>
    <row r="2599" spans="1:4" x14ac:dyDescent="0.25">
      <c r="A2599">
        <v>2563</v>
      </c>
      <c r="B2599">
        <v>-5</v>
      </c>
      <c r="C2599">
        <v>-5</v>
      </c>
      <c r="D2599">
        <v>-4.4590909090909098E-2</v>
      </c>
    </row>
    <row r="2600" spans="1:4" x14ac:dyDescent="0.25">
      <c r="A2600">
        <v>2564</v>
      </c>
      <c r="B2600">
        <v>-5</v>
      </c>
      <c r="C2600">
        <v>-5</v>
      </c>
      <c r="D2600">
        <v>-4.4590909090909098E-2</v>
      </c>
    </row>
    <row r="2601" spans="1:4" x14ac:dyDescent="0.25">
      <c r="A2601">
        <v>2565</v>
      </c>
      <c r="B2601">
        <v>-5</v>
      </c>
      <c r="C2601">
        <v>-5</v>
      </c>
      <c r="D2601">
        <v>-4.4590909090909098E-2</v>
      </c>
    </row>
    <row r="2602" spans="1:4" x14ac:dyDescent="0.25">
      <c r="A2602">
        <v>2566</v>
      </c>
      <c r="B2602">
        <v>-5</v>
      </c>
      <c r="C2602">
        <v>-5</v>
      </c>
      <c r="D2602">
        <v>-4.4590909090909098E-2</v>
      </c>
    </row>
    <row r="2603" spans="1:4" x14ac:dyDescent="0.25">
      <c r="A2603">
        <v>2567</v>
      </c>
      <c r="B2603">
        <v>-5</v>
      </c>
      <c r="C2603">
        <v>-5</v>
      </c>
      <c r="D2603">
        <v>-4.4590909090909098E-2</v>
      </c>
    </row>
    <row r="2604" spans="1:4" x14ac:dyDescent="0.25">
      <c r="A2604">
        <v>2568</v>
      </c>
      <c r="B2604">
        <v>-5</v>
      </c>
      <c r="C2604">
        <v>-5</v>
      </c>
      <c r="D2604">
        <v>-4.4590909090909098E-2</v>
      </c>
    </row>
    <row r="2605" spans="1:4" x14ac:dyDescent="0.25">
      <c r="A2605">
        <v>2569</v>
      </c>
      <c r="B2605">
        <v>-5</v>
      </c>
      <c r="C2605">
        <v>-5</v>
      </c>
      <c r="D2605">
        <v>-4.4590909090909098E-2</v>
      </c>
    </row>
    <row r="2606" spans="1:4" x14ac:dyDescent="0.25">
      <c r="A2606">
        <v>2570</v>
      </c>
      <c r="B2606">
        <v>-5</v>
      </c>
      <c r="C2606">
        <v>-5</v>
      </c>
      <c r="D2606">
        <v>-4.4590909090909098E-2</v>
      </c>
    </row>
    <row r="2607" spans="1:4" x14ac:dyDescent="0.25">
      <c r="A2607">
        <v>2571</v>
      </c>
      <c r="B2607">
        <v>-5</v>
      </c>
      <c r="C2607">
        <v>-5</v>
      </c>
      <c r="D2607">
        <v>-4.4590909090909098E-2</v>
      </c>
    </row>
    <row r="2608" spans="1:4" x14ac:dyDescent="0.25">
      <c r="A2608">
        <v>2572</v>
      </c>
      <c r="B2608">
        <v>-5</v>
      </c>
      <c r="C2608">
        <v>-5</v>
      </c>
      <c r="D2608">
        <v>-4.4590909090909098E-2</v>
      </c>
    </row>
    <row r="2609" spans="1:4" x14ac:dyDescent="0.25">
      <c r="A2609">
        <v>2573</v>
      </c>
      <c r="B2609">
        <v>-5</v>
      </c>
      <c r="C2609">
        <v>-5</v>
      </c>
      <c r="D2609">
        <v>-4.4590909090909098E-2</v>
      </c>
    </row>
    <row r="2610" spans="1:4" x14ac:dyDescent="0.25">
      <c r="A2610">
        <v>2574</v>
      </c>
      <c r="B2610">
        <v>-5</v>
      </c>
      <c r="C2610">
        <v>-5</v>
      </c>
      <c r="D2610">
        <v>-4.4590909090909098E-2</v>
      </c>
    </row>
    <row r="2611" spans="1:4" x14ac:dyDescent="0.25">
      <c r="A2611">
        <v>2575</v>
      </c>
      <c r="B2611">
        <v>-5</v>
      </c>
      <c r="C2611">
        <v>-5</v>
      </c>
      <c r="D2611">
        <v>-4.4590909090909098E-2</v>
      </c>
    </row>
    <row r="2612" spans="1:4" x14ac:dyDescent="0.25">
      <c r="A2612">
        <v>2576</v>
      </c>
      <c r="B2612">
        <v>-5</v>
      </c>
      <c r="C2612">
        <v>-5</v>
      </c>
      <c r="D2612">
        <v>-4.4590909090909098E-2</v>
      </c>
    </row>
    <row r="2613" spans="1:4" x14ac:dyDescent="0.25">
      <c r="A2613">
        <v>2577</v>
      </c>
      <c r="B2613">
        <v>-5</v>
      </c>
      <c r="C2613">
        <v>-5</v>
      </c>
      <c r="D2613">
        <v>-4.4590909090909098E-2</v>
      </c>
    </row>
    <row r="2614" spans="1:4" x14ac:dyDescent="0.25">
      <c r="A2614">
        <v>2578</v>
      </c>
      <c r="B2614">
        <v>-5</v>
      </c>
      <c r="C2614">
        <v>-5</v>
      </c>
      <c r="D2614">
        <v>-4.4590909090909098E-2</v>
      </c>
    </row>
    <row r="2615" spans="1:4" x14ac:dyDescent="0.25">
      <c r="A2615">
        <v>2579</v>
      </c>
      <c r="B2615">
        <v>-5</v>
      </c>
      <c r="C2615">
        <v>-5</v>
      </c>
      <c r="D2615">
        <v>-4.4590909090909098E-2</v>
      </c>
    </row>
    <row r="2616" spans="1:4" x14ac:dyDescent="0.25">
      <c r="A2616">
        <v>2580</v>
      </c>
      <c r="B2616">
        <v>-5</v>
      </c>
      <c r="C2616">
        <v>-5</v>
      </c>
      <c r="D2616">
        <v>-4.4590909090909098E-2</v>
      </c>
    </row>
    <row r="2617" spans="1:4" x14ac:dyDescent="0.25">
      <c r="A2617">
        <v>2581</v>
      </c>
      <c r="B2617">
        <v>-5</v>
      </c>
      <c r="C2617">
        <v>-5</v>
      </c>
      <c r="D2617">
        <v>-4.4590909090909098E-2</v>
      </c>
    </row>
    <row r="2618" spans="1:4" x14ac:dyDescent="0.25">
      <c r="A2618">
        <v>2582</v>
      </c>
      <c r="B2618">
        <v>-5</v>
      </c>
      <c r="C2618">
        <v>-5</v>
      </c>
      <c r="D2618">
        <v>-4.4590909090909098E-2</v>
      </c>
    </row>
    <row r="2619" spans="1:4" x14ac:dyDescent="0.25">
      <c r="A2619">
        <v>2583</v>
      </c>
      <c r="B2619">
        <v>-5</v>
      </c>
      <c r="C2619">
        <v>-5</v>
      </c>
      <c r="D2619">
        <v>-4.4590909090909098E-2</v>
      </c>
    </row>
    <row r="2620" spans="1:4" x14ac:dyDescent="0.25">
      <c r="A2620">
        <v>2584</v>
      </c>
      <c r="B2620">
        <v>-5</v>
      </c>
      <c r="C2620">
        <v>-5</v>
      </c>
      <c r="D2620">
        <v>-4.4590909090909098E-2</v>
      </c>
    </row>
    <row r="2621" spans="1:4" x14ac:dyDescent="0.25">
      <c r="A2621">
        <v>2585</v>
      </c>
      <c r="B2621">
        <v>-5</v>
      </c>
      <c r="C2621">
        <v>-5</v>
      </c>
      <c r="D2621">
        <v>-4.4590909090909098E-2</v>
      </c>
    </row>
    <row r="2622" spans="1:4" x14ac:dyDescent="0.25">
      <c r="A2622">
        <v>2586</v>
      </c>
      <c r="B2622">
        <v>-5</v>
      </c>
      <c r="C2622">
        <v>-5</v>
      </c>
      <c r="D2622">
        <v>-4.4590909090909098E-2</v>
      </c>
    </row>
    <row r="2623" spans="1:4" x14ac:dyDescent="0.25">
      <c r="A2623">
        <v>2587</v>
      </c>
      <c r="B2623">
        <v>-5</v>
      </c>
      <c r="C2623">
        <v>-5</v>
      </c>
      <c r="D2623">
        <v>-4.4590909090909098E-2</v>
      </c>
    </row>
    <row r="2624" spans="1:4" x14ac:dyDescent="0.25">
      <c r="A2624">
        <v>2588</v>
      </c>
      <c r="B2624">
        <v>-5</v>
      </c>
      <c r="C2624">
        <v>-5</v>
      </c>
      <c r="D2624">
        <v>-4.4590909090909098E-2</v>
      </c>
    </row>
    <row r="2625" spans="1:4" x14ac:dyDescent="0.25">
      <c r="A2625">
        <v>2589</v>
      </c>
      <c r="B2625">
        <v>-5</v>
      </c>
      <c r="C2625">
        <v>-5</v>
      </c>
      <c r="D2625">
        <v>-4.4590909090909098E-2</v>
      </c>
    </row>
    <row r="2626" spans="1:4" x14ac:dyDescent="0.25">
      <c r="A2626">
        <v>2590</v>
      </c>
      <c r="B2626">
        <v>-5</v>
      </c>
      <c r="C2626">
        <v>-5</v>
      </c>
      <c r="D2626">
        <v>-4.4590909090909098E-2</v>
      </c>
    </row>
    <row r="2627" spans="1:4" x14ac:dyDescent="0.25">
      <c r="A2627">
        <v>2591</v>
      </c>
      <c r="B2627">
        <v>-5</v>
      </c>
      <c r="C2627">
        <v>-5</v>
      </c>
      <c r="D2627">
        <v>-4.4590909090909098E-2</v>
      </c>
    </row>
    <row r="2628" spans="1:4" x14ac:dyDescent="0.25">
      <c r="A2628">
        <v>2592</v>
      </c>
      <c r="B2628">
        <v>-5</v>
      </c>
      <c r="C2628">
        <v>-5</v>
      </c>
      <c r="D2628">
        <v>-4.4590909090909098E-2</v>
      </c>
    </row>
    <row r="2629" spans="1:4" x14ac:dyDescent="0.25">
      <c r="A2629">
        <v>2593</v>
      </c>
      <c r="B2629">
        <v>-5</v>
      </c>
      <c r="C2629">
        <v>-5</v>
      </c>
      <c r="D2629">
        <v>-4.4590909090909098E-2</v>
      </c>
    </row>
    <row r="2630" spans="1:4" x14ac:dyDescent="0.25">
      <c r="A2630">
        <v>2594</v>
      </c>
      <c r="B2630">
        <v>-5</v>
      </c>
      <c r="C2630">
        <v>-5</v>
      </c>
      <c r="D2630">
        <v>-4.4590909090909098E-2</v>
      </c>
    </row>
    <row r="2631" spans="1:4" x14ac:dyDescent="0.25">
      <c r="A2631">
        <v>2595</v>
      </c>
      <c r="B2631">
        <v>-5</v>
      </c>
      <c r="C2631">
        <v>-5</v>
      </c>
      <c r="D2631">
        <v>-4.4590909090909098E-2</v>
      </c>
    </row>
    <row r="2632" spans="1:4" x14ac:dyDescent="0.25">
      <c r="A2632">
        <v>2596</v>
      </c>
      <c r="B2632">
        <v>-5</v>
      </c>
      <c r="C2632">
        <v>-5</v>
      </c>
      <c r="D2632">
        <v>-4.4590909090909098E-2</v>
      </c>
    </row>
    <row r="2633" spans="1:4" x14ac:dyDescent="0.25">
      <c r="A2633">
        <v>2597</v>
      </c>
      <c r="B2633">
        <v>-5</v>
      </c>
      <c r="C2633">
        <v>-5</v>
      </c>
      <c r="D2633">
        <v>-4.4590909090909098E-2</v>
      </c>
    </row>
    <row r="2634" spans="1:4" x14ac:dyDescent="0.25">
      <c r="A2634">
        <v>2598</v>
      </c>
      <c r="B2634">
        <v>-5</v>
      </c>
      <c r="C2634">
        <v>-5</v>
      </c>
      <c r="D2634">
        <v>-4.4590909090909098E-2</v>
      </c>
    </row>
    <row r="2635" spans="1:4" x14ac:dyDescent="0.25">
      <c r="A2635">
        <v>2599</v>
      </c>
      <c r="B2635">
        <v>-5</v>
      </c>
      <c r="C2635">
        <v>-5</v>
      </c>
      <c r="D2635">
        <v>-4.4590909090909098E-2</v>
      </c>
    </row>
    <row r="2636" spans="1:4" x14ac:dyDescent="0.25">
      <c r="A2636">
        <v>2600</v>
      </c>
      <c r="B2636">
        <v>-5</v>
      </c>
      <c r="C2636">
        <v>-5</v>
      </c>
      <c r="D2636">
        <v>-4.4590909090909098E-2</v>
      </c>
    </row>
    <row r="2637" spans="1:4" x14ac:dyDescent="0.25">
      <c r="A2637">
        <v>2601</v>
      </c>
      <c r="B2637">
        <v>-5</v>
      </c>
      <c r="C2637">
        <v>-5</v>
      </c>
      <c r="D2637">
        <v>-4.4590909090909098E-2</v>
      </c>
    </row>
    <row r="2638" spans="1:4" x14ac:dyDescent="0.25">
      <c r="A2638">
        <v>2602</v>
      </c>
      <c r="B2638">
        <v>-5</v>
      </c>
      <c r="C2638">
        <v>-5</v>
      </c>
      <c r="D2638">
        <v>-4.4590909090909098E-2</v>
      </c>
    </row>
    <row r="2639" spans="1:4" x14ac:dyDescent="0.25">
      <c r="A2639">
        <v>2603</v>
      </c>
      <c r="B2639">
        <v>-5</v>
      </c>
      <c r="C2639">
        <v>-5</v>
      </c>
      <c r="D2639">
        <v>-4.4590909090909098E-2</v>
      </c>
    </row>
    <row r="2640" spans="1:4" x14ac:dyDescent="0.25">
      <c r="A2640">
        <v>2604</v>
      </c>
      <c r="B2640">
        <v>-5</v>
      </c>
      <c r="C2640">
        <v>-5</v>
      </c>
      <c r="D2640">
        <v>-4.4590909090909098E-2</v>
      </c>
    </row>
    <row r="2641" spans="1:4" x14ac:dyDescent="0.25">
      <c r="A2641">
        <v>2605</v>
      </c>
      <c r="B2641">
        <v>-5</v>
      </c>
      <c r="C2641">
        <v>-5</v>
      </c>
      <c r="D2641">
        <v>-4.4590909090909098E-2</v>
      </c>
    </row>
    <row r="2642" spans="1:4" x14ac:dyDescent="0.25">
      <c r="A2642">
        <v>2606</v>
      </c>
      <c r="B2642">
        <v>-5</v>
      </c>
      <c r="C2642">
        <v>-5</v>
      </c>
      <c r="D2642">
        <v>-4.4590909090909098E-2</v>
      </c>
    </row>
    <row r="2643" spans="1:4" x14ac:dyDescent="0.25">
      <c r="A2643">
        <v>2607</v>
      </c>
      <c r="B2643">
        <v>-5</v>
      </c>
      <c r="C2643">
        <v>-5</v>
      </c>
      <c r="D2643">
        <v>-4.4590909090909098E-2</v>
      </c>
    </row>
    <row r="2644" spans="1:4" x14ac:dyDescent="0.25">
      <c r="A2644">
        <v>2608</v>
      </c>
      <c r="B2644">
        <v>-5</v>
      </c>
      <c r="C2644">
        <v>-5</v>
      </c>
      <c r="D2644">
        <v>-4.4590909090909098E-2</v>
      </c>
    </row>
    <row r="2645" spans="1:4" x14ac:dyDescent="0.25">
      <c r="A2645">
        <v>2609</v>
      </c>
      <c r="B2645">
        <v>-5</v>
      </c>
      <c r="C2645">
        <v>-5</v>
      </c>
      <c r="D2645">
        <v>-4.4590909090909098E-2</v>
      </c>
    </row>
    <row r="2646" spans="1:4" x14ac:dyDescent="0.25">
      <c r="A2646">
        <v>2610</v>
      </c>
      <c r="B2646">
        <v>-5</v>
      </c>
      <c r="C2646">
        <v>-5</v>
      </c>
      <c r="D2646">
        <v>-4.4590909090909098E-2</v>
      </c>
    </row>
    <row r="2647" spans="1:4" x14ac:dyDescent="0.25">
      <c r="A2647">
        <v>2611</v>
      </c>
      <c r="B2647">
        <v>-5</v>
      </c>
      <c r="C2647">
        <v>-5</v>
      </c>
      <c r="D2647">
        <v>-4.4590909090909098E-2</v>
      </c>
    </row>
    <row r="2648" spans="1:4" x14ac:dyDescent="0.25">
      <c r="A2648">
        <v>2612</v>
      </c>
      <c r="B2648">
        <v>-5</v>
      </c>
      <c r="C2648">
        <v>-5</v>
      </c>
      <c r="D2648">
        <v>-4.4590909090909098E-2</v>
      </c>
    </row>
    <row r="2649" spans="1:4" x14ac:dyDescent="0.25">
      <c r="A2649">
        <v>2613</v>
      </c>
      <c r="B2649">
        <v>-5</v>
      </c>
      <c r="C2649">
        <v>-5</v>
      </c>
      <c r="D2649">
        <v>-4.4590909090909098E-2</v>
      </c>
    </row>
    <row r="2650" spans="1:4" x14ac:dyDescent="0.25">
      <c r="A2650">
        <v>2614</v>
      </c>
      <c r="B2650">
        <v>-5</v>
      </c>
      <c r="C2650">
        <v>-5</v>
      </c>
      <c r="D2650">
        <v>-4.4590909090909098E-2</v>
      </c>
    </row>
    <row r="2651" spans="1:4" x14ac:dyDescent="0.25">
      <c r="A2651">
        <v>2615</v>
      </c>
      <c r="B2651">
        <v>-5</v>
      </c>
      <c r="C2651">
        <v>-5</v>
      </c>
      <c r="D2651">
        <v>-4.4590909090909098E-2</v>
      </c>
    </row>
    <row r="2652" spans="1:4" x14ac:dyDescent="0.25">
      <c r="A2652">
        <v>2616</v>
      </c>
      <c r="B2652">
        <v>-5</v>
      </c>
      <c r="C2652">
        <v>-5</v>
      </c>
      <c r="D2652">
        <v>-4.4590909090909098E-2</v>
      </c>
    </row>
    <row r="2653" spans="1:4" x14ac:dyDescent="0.25">
      <c r="A2653">
        <v>2617</v>
      </c>
      <c r="B2653">
        <v>-5</v>
      </c>
      <c r="C2653">
        <v>-5</v>
      </c>
      <c r="D2653">
        <v>-4.4590909090909098E-2</v>
      </c>
    </row>
    <row r="2654" spans="1:4" x14ac:dyDescent="0.25">
      <c r="A2654">
        <v>2618</v>
      </c>
      <c r="B2654">
        <v>-5</v>
      </c>
      <c r="C2654">
        <v>-5</v>
      </c>
      <c r="D2654">
        <v>-4.4590909090909098E-2</v>
      </c>
    </row>
    <row r="2655" spans="1:4" x14ac:dyDescent="0.25">
      <c r="A2655">
        <v>2619</v>
      </c>
      <c r="B2655">
        <v>-5</v>
      </c>
      <c r="C2655">
        <v>-5</v>
      </c>
      <c r="D2655">
        <v>-4.4590909090909098E-2</v>
      </c>
    </row>
    <row r="2656" spans="1:4" x14ac:dyDescent="0.25">
      <c r="A2656">
        <v>2620</v>
      </c>
      <c r="B2656">
        <v>-5</v>
      </c>
      <c r="C2656">
        <v>-5</v>
      </c>
      <c r="D2656">
        <v>-4.4590909090909098E-2</v>
      </c>
    </row>
    <row r="2657" spans="1:4" x14ac:dyDescent="0.25">
      <c r="A2657">
        <v>2621</v>
      </c>
      <c r="B2657">
        <v>-5</v>
      </c>
      <c r="C2657">
        <v>-5</v>
      </c>
      <c r="D2657">
        <v>-4.4590909090909098E-2</v>
      </c>
    </row>
    <row r="2658" spans="1:4" x14ac:dyDescent="0.25">
      <c r="A2658">
        <v>2622</v>
      </c>
      <c r="B2658">
        <v>-5</v>
      </c>
      <c r="C2658">
        <v>-5</v>
      </c>
      <c r="D2658">
        <v>-4.4590909090909098E-2</v>
      </c>
    </row>
    <row r="2659" spans="1:4" x14ac:dyDescent="0.25">
      <c r="A2659">
        <v>2623</v>
      </c>
      <c r="B2659">
        <v>-5</v>
      </c>
      <c r="C2659">
        <v>-5</v>
      </c>
      <c r="D2659">
        <v>-4.4590909090909098E-2</v>
      </c>
    </row>
    <row r="2660" spans="1:4" x14ac:dyDescent="0.25">
      <c r="A2660">
        <v>2624</v>
      </c>
      <c r="B2660">
        <v>-5</v>
      </c>
      <c r="C2660">
        <v>-5</v>
      </c>
      <c r="D2660">
        <v>-4.4590909090909098E-2</v>
      </c>
    </row>
    <row r="2661" spans="1:4" x14ac:dyDescent="0.25">
      <c r="A2661">
        <v>2625</v>
      </c>
      <c r="B2661">
        <v>-5</v>
      </c>
      <c r="C2661">
        <v>-5</v>
      </c>
      <c r="D2661">
        <v>-4.4590909090909098E-2</v>
      </c>
    </row>
    <row r="2662" spans="1:4" x14ac:dyDescent="0.25">
      <c r="A2662">
        <v>2626</v>
      </c>
      <c r="B2662">
        <v>-5</v>
      </c>
      <c r="C2662">
        <v>-5</v>
      </c>
      <c r="D2662">
        <v>-4.4590909090909098E-2</v>
      </c>
    </row>
    <row r="2663" spans="1:4" x14ac:dyDescent="0.25">
      <c r="A2663">
        <v>2627</v>
      </c>
      <c r="B2663">
        <v>-5</v>
      </c>
      <c r="C2663">
        <v>-5</v>
      </c>
      <c r="D2663">
        <v>-4.4590909090909098E-2</v>
      </c>
    </row>
    <row r="2664" spans="1:4" x14ac:dyDescent="0.25">
      <c r="A2664">
        <v>2628</v>
      </c>
      <c r="B2664">
        <v>-5</v>
      </c>
      <c r="C2664">
        <v>-5</v>
      </c>
      <c r="D2664">
        <v>-4.4590909090909098E-2</v>
      </c>
    </row>
    <row r="2665" spans="1:4" x14ac:dyDescent="0.25">
      <c r="A2665">
        <v>2629</v>
      </c>
      <c r="B2665">
        <v>-5</v>
      </c>
      <c r="C2665">
        <v>-5</v>
      </c>
      <c r="D2665">
        <v>-4.4590909090909098E-2</v>
      </c>
    </row>
    <row r="2666" spans="1:4" x14ac:dyDescent="0.25">
      <c r="A2666">
        <v>2630</v>
      </c>
      <c r="B2666">
        <v>-5</v>
      </c>
      <c r="C2666">
        <v>-5</v>
      </c>
      <c r="D2666">
        <v>-4.4590909090909098E-2</v>
      </c>
    </row>
    <row r="2667" spans="1:4" x14ac:dyDescent="0.25">
      <c r="A2667">
        <v>2631</v>
      </c>
      <c r="B2667">
        <v>-5</v>
      </c>
      <c r="C2667">
        <v>-5</v>
      </c>
      <c r="D2667">
        <v>-4.4590909090909098E-2</v>
      </c>
    </row>
    <row r="2668" spans="1:4" x14ac:dyDescent="0.25">
      <c r="A2668">
        <v>2632</v>
      </c>
      <c r="B2668">
        <v>-5</v>
      </c>
      <c r="C2668">
        <v>-5</v>
      </c>
      <c r="D2668">
        <v>-4.4590909090909098E-2</v>
      </c>
    </row>
    <row r="2669" spans="1:4" x14ac:dyDescent="0.25">
      <c r="A2669">
        <v>2633</v>
      </c>
      <c r="B2669">
        <v>-5</v>
      </c>
      <c r="C2669">
        <v>-5</v>
      </c>
      <c r="D2669">
        <v>-4.4590909090909098E-2</v>
      </c>
    </row>
    <row r="2670" spans="1:4" x14ac:dyDescent="0.25">
      <c r="A2670">
        <v>2634</v>
      </c>
      <c r="B2670">
        <v>-5</v>
      </c>
      <c r="C2670">
        <v>-5</v>
      </c>
      <c r="D2670">
        <v>-4.4590909090909098E-2</v>
      </c>
    </row>
    <row r="2671" spans="1:4" x14ac:dyDescent="0.25">
      <c r="A2671">
        <v>2635</v>
      </c>
      <c r="B2671">
        <v>-5</v>
      </c>
      <c r="C2671">
        <v>-5</v>
      </c>
      <c r="D2671">
        <v>-4.4590909090909098E-2</v>
      </c>
    </row>
    <row r="2672" spans="1:4" x14ac:dyDescent="0.25">
      <c r="A2672">
        <v>2636</v>
      </c>
      <c r="B2672">
        <v>-5</v>
      </c>
      <c r="C2672">
        <v>-5</v>
      </c>
      <c r="D2672">
        <v>-4.4590909090909098E-2</v>
      </c>
    </row>
    <row r="2673" spans="1:4" x14ac:dyDescent="0.25">
      <c r="A2673">
        <v>2637</v>
      </c>
      <c r="B2673">
        <v>-5</v>
      </c>
      <c r="C2673">
        <v>-5</v>
      </c>
      <c r="D2673">
        <v>-4.4590909090909098E-2</v>
      </c>
    </row>
    <row r="2674" spans="1:4" x14ac:dyDescent="0.25">
      <c r="A2674">
        <v>2638</v>
      </c>
      <c r="B2674">
        <v>-5</v>
      </c>
      <c r="C2674">
        <v>-5</v>
      </c>
      <c r="D2674">
        <v>-4.4590909090909098E-2</v>
      </c>
    </row>
    <row r="2675" spans="1:4" x14ac:dyDescent="0.25">
      <c r="A2675">
        <v>2639</v>
      </c>
      <c r="B2675">
        <v>-5</v>
      </c>
      <c r="C2675">
        <v>-5</v>
      </c>
      <c r="D2675">
        <v>-4.4590909090909098E-2</v>
      </c>
    </row>
    <row r="2676" spans="1:4" x14ac:dyDescent="0.25">
      <c r="A2676">
        <v>2640</v>
      </c>
      <c r="B2676">
        <v>-5</v>
      </c>
      <c r="C2676">
        <v>-5</v>
      </c>
      <c r="D2676">
        <v>-4.4590909090909098E-2</v>
      </c>
    </row>
    <row r="2677" spans="1:4" x14ac:dyDescent="0.25">
      <c r="A2677">
        <v>2641</v>
      </c>
      <c r="B2677">
        <v>-5</v>
      </c>
      <c r="C2677">
        <v>-5</v>
      </c>
      <c r="D2677">
        <v>-4.4590909090909098E-2</v>
      </c>
    </row>
    <row r="2678" spans="1:4" x14ac:dyDescent="0.25">
      <c r="A2678">
        <v>2642</v>
      </c>
      <c r="B2678">
        <v>-5</v>
      </c>
      <c r="C2678">
        <v>-5</v>
      </c>
      <c r="D2678">
        <v>-4.4590909090909098E-2</v>
      </c>
    </row>
    <row r="2679" spans="1:4" x14ac:dyDescent="0.25">
      <c r="A2679">
        <v>2643</v>
      </c>
      <c r="B2679">
        <v>-5</v>
      </c>
      <c r="C2679">
        <v>-5</v>
      </c>
      <c r="D2679">
        <v>-4.4590909090909098E-2</v>
      </c>
    </row>
    <row r="2680" spans="1:4" x14ac:dyDescent="0.25">
      <c r="A2680">
        <v>2644</v>
      </c>
      <c r="B2680">
        <v>-5</v>
      </c>
      <c r="C2680">
        <v>-5</v>
      </c>
      <c r="D2680">
        <v>-4.4590909090909098E-2</v>
      </c>
    </row>
    <row r="2681" spans="1:4" x14ac:dyDescent="0.25">
      <c r="A2681">
        <v>2645</v>
      </c>
      <c r="B2681">
        <v>-5</v>
      </c>
      <c r="C2681">
        <v>-5</v>
      </c>
      <c r="D2681">
        <v>-4.4590909090909098E-2</v>
      </c>
    </row>
    <row r="2682" spans="1:4" x14ac:dyDescent="0.25">
      <c r="A2682">
        <v>2646</v>
      </c>
      <c r="B2682">
        <v>-5</v>
      </c>
      <c r="C2682">
        <v>-5</v>
      </c>
      <c r="D2682">
        <v>-4.4590909090909098E-2</v>
      </c>
    </row>
    <row r="2683" spans="1:4" x14ac:dyDescent="0.25">
      <c r="A2683">
        <v>2647</v>
      </c>
      <c r="B2683">
        <v>-5</v>
      </c>
      <c r="C2683">
        <v>-5</v>
      </c>
      <c r="D2683">
        <v>-4.4590909090909098E-2</v>
      </c>
    </row>
    <row r="2684" spans="1:4" x14ac:dyDescent="0.25">
      <c r="A2684">
        <v>2648</v>
      </c>
      <c r="B2684">
        <v>-5</v>
      </c>
      <c r="C2684">
        <v>-5</v>
      </c>
      <c r="D2684">
        <v>-4.4590909090909098E-2</v>
      </c>
    </row>
    <row r="2685" spans="1:4" x14ac:dyDescent="0.25">
      <c r="A2685">
        <v>2649</v>
      </c>
      <c r="B2685">
        <v>-5</v>
      </c>
      <c r="C2685">
        <v>-5</v>
      </c>
      <c r="D2685">
        <v>-4.4590909090909098E-2</v>
      </c>
    </row>
    <row r="2686" spans="1:4" x14ac:dyDescent="0.25">
      <c r="A2686">
        <v>2650</v>
      </c>
      <c r="B2686">
        <v>-5</v>
      </c>
      <c r="C2686">
        <v>-5</v>
      </c>
      <c r="D2686">
        <v>-4.4590909090909098E-2</v>
      </c>
    </row>
    <row r="2687" spans="1:4" x14ac:dyDescent="0.25">
      <c r="A2687">
        <v>2651</v>
      </c>
      <c r="B2687">
        <v>-5</v>
      </c>
      <c r="C2687">
        <v>-5</v>
      </c>
      <c r="D2687">
        <v>-4.4590909090909098E-2</v>
      </c>
    </row>
    <row r="2688" spans="1:4" x14ac:dyDescent="0.25">
      <c r="A2688">
        <v>2652</v>
      </c>
      <c r="B2688">
        <v>-5</v>
      </c>
      <c r="C2688">
        <v>-5</v>
      </c>
      <c r="D2688">
        <v>-4.4590909090909098E-2</v>
      </c>
    </row>
    <row r="2689" spans="1:4" x14ac:dyDescent="0.25">
      <c r="A2689">
        <v>2653</v>
      </c>
      <c r="B2689">
        <v>-5</v>
      </c>
      <c r="C2689">
        <v>-5</v>
      </c>
      <c r="D2689">
        <v>-4.4590909090909098E-2</v>
      </c>
    </row>
    <row r="2690" spans="1:4" x14ac:dyDescent="0.25">
      <c r="A2690">
        <v>2654</v>
      </c>
      <c r="B2690">
        <v>-5</v>
      </c>
      <c r="C2690">
        <v>-5</v>
      </c>
      <c r="D2690">
        <v>-4.4590909090909098E-2</v>
      </c>
    </row>
    <row r="2691" spans="1:4" x14ac:dyDescent="0.25">
      <c r="A2691">
        <v>2655</v>
      </c>
      <c r="B2691">
        <v>-5</v>
      </c>
      <c r="C2691">
        <v>-5</v>
      </c>
      <c r="D2691">
        <v>-4.4590909090909098E-2</v>
      </c>
    </row>
    <row r="2692" spans="1:4" x14ac:dyDescent="0.25">
      <c r="A2692">
        <v>2656</v>
      </c>
      <c r="B2692">
        <v>-5</v>
      </c>
      <c r="C2692">
        <v>-5</v>
      </c>
      <c r="D2692">
        <v>-4.4590909090909098E-2</v>
      </c>
    </row>
    <row r="2693" spans="1:4" x14ac:dyDescent="0.25">
      <c r="A2693">
        <v>2657</v>
      </c>
      <c r="B2693">
        <v>-5</v>
      </c>
      <c r="C2693">
        <v>-5</v>
      </c>
      <c r="D2693">
        <v>-4.4590909090909098E-2</v>
      </c>
    </row>
    <row r="2694" spans="1:4" x14ac:dyDescent="0.25">
      <c r="A2694">
        <v>2658</v>
      </c>
      <c r="B2694">
        <v>-5</v>
      </c>
      <c r="C2694">
        <v>-5</v>
      </c>
      <c r="D2694">
        <v>-4.4590909090909098E-2</v>
      </c>
    </row>
    <row r="2695" spans="1:4" x14ac:dyDescent="0.25">
      <c r="A2695">
        <v>2659</v>
      </c>
      <c r="B2695">
        <v>-5</v>
      </c>
      <c r="C2695">
        <v>-5</v>
      </c>
      <c r="D2695">
        <v>-4.4590909090909098E-2</v>
      </c>
    </row>
    <row r="2696" spans="1:4" x14ac:dyDescent="0.25">
      <c r="A2696">
        <v>2660</v>
      </c>
      <c r="B2696">
        <v>-5</v>
      </c>
      <c r="C2696">
        <v>-5</v>
      </c>
      <c r="D2696">
        <v>-4.4590909090909098E-2</v>
      </c>
    </row>
    <row r="2697" spans="1:4" x14ac:dyDescent="0.25">
      <c r="A2697">
        <v>2661</v>
      </c>
      <c r="B2697">
        <v>-5</v>
      </c>
      <c r="C2697">
        <v>-5</v>
      </c>
      <c r="D2697">
        <v>-4.4590909090909098E-2</v>
      </c>
    </row>
    <row r="2698" spans="1:4" x14ac:dyDescent="0.25">
      <c r="A2698">
        <v>2662</v>
      </c>
      <c r="B2698">
        <v>-5</v>
      </c>
      <c r="C2698">
        <v>-5</v>
      </c>
      <c r="D2698">
        <v>-4.4590909090909098E-2</v>
      </c>
    </row>
    <row r="2699" spans="1:4" x14ac:dyDescent="0.25">
      <c r="A2699">
        <v>2663</v>
      </c>
      <c r="B2699">
        <v>-5</v>
      </c>
      <c r="C2699">
        <v>-5</v>
      </c>
      <c r="D2699">
        <v>-4.4590909090909098E-2</v>
      </c>
    </row>
    <row r="2700" spans="1:4" x14ac:dyDescent="0.25">
      <c r="A2700">
        <v>2664</v>
      </c>
      <c r="B2700">
        <v>-5</v>
      </c>
      <c r="C2700">
        <v>-5</v>
      </c>
      <c r="D2700">
        <v>-4.4590909090909098E-2</v>
      </c>
    </row>
    <row r="2701" spans="1:4" x14ac:dyDescent="0.25">
      <c r="A2701">
        <v>2665</v>
      </c>
      <c r="B2701">
        <v>-5</v>
      </c>
      <c r="C2701">
        <v>-5</v>
      </c>
      <c r="D2701">
        <v>-4.4590909090909098E-2</v>
      </c>
    </row>
    <row r="2702" spans="1:4" x14ac:dyDescent="0.25">
      <c r="A2702">
        <v>2666</v>
      </c>
      <c r="B2702">
        <v>-5</v>
      </c>
      <c r="C2702">
        <v>-5</v>
      </c>
      <c r="D2702">
        <v>-4.4590909090909098E-2</v>
      </c>
    </row>
    <row r="2703" spans="1:4" x14ac:dyDescent="0.25">
      <c r="A2703">
        <v>2667</v>
      </c>
      <c r="B2703">
        <v>-5</v>
      </c>
      <c r="C2703">
        <v>-5</v>
      </c>
      <c r="D2703">
        <v>-4.4590909090909098E-2</v>
      </c>
    </row>
    <row r="2704" spans="1:4" x14ac:dyDescent="0.25">
      <c r="A2704">
        <v>2668</v>
      </c>
      <c r="B2704">
        <v>-5</v>
      </c>
      <c r="C2704">
        <v>-5</v>
      </c>
      <c r="D2704">
        <v>-4.4590909090909098E-2</v>
      </c>
    </row>
    <row r="2705" spans="1:4" x14ac:dyDescent="0.25">
      <c r="A2705">
        <v>2669</v>
      </c>
      <c r="B2705">
        <v>-5</v>
      </c>
      <c r="C2705">
        <v>-5</v>
      </c>
      <c r="D2705">
        <v>-4.4590909090909098E-2</v>
      </c>
    </row>
    <row r="2706" spans="1:4" x14ac:dyDescent="0.25">
      <c r="A2706">
        <v>2670</v>
      </c>
      <c r="B2706">
        <v>-5</v>
      </c>
      <c r="C2706">
        <v>-5</v>
      </c>
      <c r="D2706">
        <v>-4.4590909090909098E-2</v>
      </c>
    </row>
    <row r="2707" spans="1:4" x14ac:dyDescent="0.25">
      <c r="A2707">
        <v>2671</v>
      </c>
      <c r="B2707">
        <v>-5</v>
      </c>
      <c r="C2707">
        <v>-5</v>
      </c>
      <c r="D2707">
        <v>-4.4590909090909098E-2</v>
      </c>
    </row>
    <row r="2708" spans="1:4" x14ac:dyDescent="0.25">
      <c r="A2708">
        <v>2672</v>
      </c>
      <c r="B2708">
        <v>-5</v>
      </c>
      <c r="C2708">
        <v>-5</v>
      </c>
      <c r="D2708">
        <v>-4.4590909090909098E-2</v>
      </c>
    </row>
    <row r="2709" spans="1:4" x14ac:dyDescent="0.25">
      <c r="A2709">
        <v>2673</v>
      </c>
      <c r="B2709">
        <v>-5</v>
      </c>
      <c r="C2709">
        <v>-5</v>
      </c>
      <c r="D2709">
        <v>-4.4590909090909098E-2</v>
      </c>
    </row>
    <row r="2710" spans="1:4" x14ac:dyDescent="0.25">
      <c r="A2710">
        <v>2674</v>
      </c>
      <c r="B2710">
        <v>-5</v>
      </c>
      <c r="C2710">
        <v>-5</v>
      </c>
      <c r="D2710">
        <v>-4.4590909090909098E-2</v>
      </c>
    </row>
    <row r="2711" spans="1:4" x14ac:dyDescent="0.25">
      <c r="A2711">
        <v>2675</v>
      </c>
      <c r="B2711">
        <v>-5</v>
      </c>
      <c r="C2711">
        <v>-5</v>
      </c>
      <c r="D2711">
        <v>-4.4590909090909098E-2</v>
      </c>
    </row>
    <row r="2712" spans="1:4" x14ac:dyDescent="0.25">
      <c r="A2712">
        <v>2676</v>
      </c>
      <c r="B2712">
        <v>-5</v>
      </c>
      <c r="C2712">
        <v>-5</v>
      </c>
      <c r="D2712">
        <v>-4.4590909090909098E-2</v>
      </c>
    </row>
    <row r="2713" spans="1:4" x14ac:dyDescent="0.25">
      <c r="A2713">
        <v>2677</v>
      </c>
      <c r="B2713">
        <v>-5</v>
      </c>
      <c r="C2713">
        <v>-5</v>
      </c>
      <c r="D2713">
        <v>-4.4590909090909098E-2</v>
      </c>
    </row>
    <row r="2714" spans="1:4" x14ac:dyDescent="0.25">
      <c r="A2714">
        <v>2678</v>
      </c>
      <c r="B2714">
        <v>-5</v>
      </c>
      <c r="C2714">
        <v>-5</v>
      </c>
      <c r="D2714">
        <v>-4.4590909090909098E-2</v>
      </c>
    </row>
    <row r="2715" spans="1:4" x14ac:dyDescent="0.25">
      <c r="A2715">
        <v>2679</v>
      </c>
      <c r="B2715">
        <v>-5</v>
      </c>
      <c r="C2715">
        <v>-5</v>
      </c>
      <c r="D2715">
        <v>-4.4590909090909098E-2</v>
      </c>
    </row>
    <row r="2716" spans="1:4" x14ac:dyDescent="0.25">
      <c r="A2716">
        <v>2680</v>
      </c>
      <c r="B2716">
        <v>-5</v>
      </c>
      <c r="C2716">
        <v>-5</v>
      </c>
      <c r="D2716">
        <v>-4.4590909090909098E-2</v>
      </c>
    </row>
    <row r="2717" spans="1:4" x14ac:dyDescent="0.25">
      <c r="A2717">
        <v>2681</v>
      </c>
      <c r="B2717">
        <v>-5</v>
      </c>
      <c r="C2717">
        <v>-5</v>
      </c>
      <c r="D2717">
        <v>-4.4590909090909098E-2</v>
      </c>
    </row>
    <row r="2718" spans="1:4" x14ac:dyDescent="0.25">
      <c r="A2718">
        <v>2682</v>
      </c>
      <c r="B2718">
        <v>-5</v>
      </c>
      <c r="C2718">
        <v>-5</v>
      </c>
      <c r="D2718">
        <v>-4.4590909090909098E-2</v>
      </c>
    </row>
    <row r="2719" spans="1:4" x14ac:dyDescent="0.25">
      <c r="A2719">
        <v>2683</v>
      </c>
      <c r="B2719">
        <v>-5</v>
      </c>
      <c r="C2719">
        <v>-5</v>
      </c>
      <c r="D2719">
        <v>-4.4590909090909098E-2</v>
      </c>
    </row>
    <row r="2720" spans="1:4" x14ac:dyDescent="0.25">
      <c r="A2720">
        <v>2684</v>
      </c>
      <c r="B2720">
        <v>-5</v>
      </c>
      <c r="C2720">
        <v>-5</v>
      </c>
      <c r="D2720">
        <v>-4.4590909090909098E-2</v>
      </c>
    </row>
    <row r="2721" spans="1:4" x14ac:dyDescent="0.25">
      <c r="A2721">
        <v>2685</v>
      </c>
      <c r="B2721">
        <v>-5</v>
      </c>
      <c r="C2721">
        <v>-5</v>
      </c>
      <c r="D2721">
        <v>-4.4590909090909098E-2</v>
      </c>
    </row>
    <row r="2722" spans="1:4" x14ac:dyDescent="0.25">
      <c r="A2722">
        <v>2686</v>
      </c>
      <c r="B2722">
        <v>-5</v>
      </c>
      <c r="C2722">
        <v>-5</v>
      </c>
      <c r="D2722">
        <v>-4.4590909090909098E-2</v>
      </c>
    </row>
    <row r="2723" spans="1:4" x14ac:dyDescent="0.25">
      <c r="A2723">
        <v>2687</v>
      </c>
      <c r="B2723">
        <v>-5</v>
      </c>
      <c r="C2723">
        <v>-5</v>
      </c>
      <c r="D2723">
        <v>-4.4590909090909098E-2</v>
      </c>
    </row>
    <row r="2724" spans="1:4" x14ac:dyDescent="0.25">
      <c r="A2724">
        <v>2688</v>
      </c>
      <c r="B2724">
        <v>-5</v>
      </c>
      <c r="C2724">
        <v>-5</v>
      </c>
      <c r="D2724">
        <v>-4.4590909090909098E-2</v>
      </c>
    </row>
    <row r="2725" spans="1:4" x14ac:dyDescent="0.25">
      <c r="A2725">
        <v>2689</v>
      </c>
      <c r="B2725">
        <v>-5</v>
      </c>
      <c r="C2725">
        <v>-5</v>
      </c>
      <c r="D2725">
        <v>-4.4590909090909098E-2</v>
      </c>
    </row>
    <row r="2726" spans="1:4" x14ac:dyDescent="0.25">
      <c r="A2726">
        <v>2690</v>
      </c>
      <c r="B2726">
        <v>-5</v>
      </c>
      <c r="C2726">
        <v>-5</v>
      </c>
      <c r="D2726">
        <v>-4.4590909090909098E-2</v>
      </c>
    </row>
    <row r="2727" spans="1:4" x14ac:dyDescent="0.25">
      <c r="A2727">
        <v>2691</v>
      </c>
      <c r="B2727">
        <v>-5</v>
      </c>
      <c r="C2727">
        <v>-5</v>
      </c>
      <c r="D2727">
        <v>-4.4590909090909098E-2</v>
      </c>
    </row>
    <row r="2728" spans="1:4" x14ac:dyDescent="0.25">
      <c r="A2728">
        <v>2692</v>
      </c>
      <c r="B2728">
        <v>-5</v>
      </c>
      <c r="C2728">
        <v>-5</v>
      </c>
      <c r="D2728">
        <v>-4.4590909090909098E-2</v>
      </c>
    </row>
    <row r="2729" spans="1:4" x14ac:dyDescent="0.25">
      <c r="A2729">
        <v>2693</v>
      </c>
      <c r="B2729">
        <v>-5</v>
      </c>
      <c r="C2729">
        <v>-5</v>
      </c>
      <c r="D2729">
        <v>-4.4590909090909098E-2</v>
      </c>
    </row>
    <row r="2730" spans="1:4" x14ac:dyDescent="0.25">
      <c r="A2730">
        <v>2694</v>
      </c>
      <c r="B2730">
        <v>-5</v>
      </c>
      <c r="C2730">
        <v>-5</v>
      </c>
      <c r="D2730">
        <v>-4.4590909090909098E-2</v>
      </c>
    </row>
    <row r="2731" spans="1:4" x14ac:dyDescent="0.25">
      <c r="A2731">
        <v>2695</v>
      </c>
      <c r="B2731">
        <v>-5</v>
      </c>
      <c r="C2731">
        <v>-5</v>
      </c>
      <c r="D2731">
        <v>-4.4590909090909098E-2</v>
      </c>
    </row>
    <row r="2732" spans="1:4" x14ac:dyDescent="0.25">
      <c r="A2732">
        <v>2696</v>
      </c>
      <c r="B2732">
        <v>-5</v>
      </c>
      <c r="C2732">
        <v>-5</v>
      </c>
      <c r="D2732">
        <v>-4.4590909090909098E-2</v>
      </c>
    </row>
    <row r="2733" spans="1:4" x14ac:dyDescent="0.25">
      <c r="A2733">
        <v>2697</v>
      </c>
      <c r="B2733">
        <v>-5</v>
      </c>
      <c r="C2733">
        <v>-5</v>
      </c>
      <c r="D2733">
        <v>-4.4590909090909098E-2</v>
      </c>
    </row>
    <row r="2734" spans="1:4" x14ac:dyDescent="0.25">
      <c r="A2734">
        <v>2698</v>
      </c>
      <c r="B2734">
        <v>-5</v>
      </c>
      <c r="C2734">
        <v>-5</v>
      </c>
      <c r="D2734">
        <v>-4.4590909090909098E-2</v>
      </c>
    </row>
    <row r="2735" spans="1:4" x14ac:dyDescent="0.25">
      <c r="A2735">
        <v>2699</v>
      </c>
      <c r="B2735">
        <v>-5</v>
      </c>
      <c r="C2735">
        <v>-5</v>
      </c>
      <c r="D2735">
        <v>-4.4590909090909098E-2</v>
      </c>
    </row>
    <row r="2736" spans="1:4" x14ac:dyDescent="0.25">
      <c r="A2736">
        <v>2700</v>
      </c>
      <c r="B2736">
        <v>-5</v>
      </c>
      <c r="C2736">
        <v>-5</v>
      </c>
      <c r="D2736">
        <v>-4.4590909090909098E-2</v>
      </c>
    </row>
    <row r="2737" spans="1:4" x14ac:dyDescent="0.25">
      <c r="A2737">
        <v>2701</v>
      </c>
      <c r="B2737">
        <v>-5</v>
      </c>
      <c r="C2737">
        <v>-5</v>
      </c>
      <c r="D2737">
        <v>-4.4590909090909098E-2</v>
      </c>
    </row>
    <row r="2738" spans="1:4" x14ac:dyDescent="0.25">
      <c r="A2738">
        <v>2702</v>
      </c>
      <c r="B2738">
        <v>-5</v>
      </c>
      <c r="C2738">
        <v>-5</v>
      </c>
      <c r="D2738">
        <v>-4.4590909090909098E-2</v>
      </c>
    </row>
    <row r="2739" spans="1:4" x14ac:dyDescent="0.25">
      <c r="A2739">
        <v>2703</v>
      </c>
      <c r="B2739">
        <v>-5</v>
      </c>
      <c r="C2739">
        <v>-5</v>
      </c>
      <c r="D2739">
        <v>-4.4590909090909098E-2</v>
      </c>
    </row>
    <row r="2740" spans="1:4" x14ac:dyDescent="0.25">
      <c r="A2740">
        <v>2704</v>
      </c>
      <c r="B2740">
        <v>-5</v>
      </c>
      <c r="C2740">
        <v>-5</v>
      </c>
      <c r="D2740">
        <v>-4.4590909090909098E-2</v>
      </c>
    </row>
    <row r="2741" spans="1:4" x14ac:dyDescent="0.25">
      <c r="A2741">
        <v>2705</v>
      </c>
      <c r="B2741">
        <v>-5</v>
      </c>
      <c r="C2741">
        <v>-5</v>
      </c>
      <c r="D2741">
        <v>-4.4590909090909098E-2</v>
      </c>
    </row>
    <row r="2742" spans="1:4" x14ac:dyDescent="0.25">
      <c r="A2742">
        <v>2706</v>
      </c>
      <c r="B2742">
        <v>-5</v>
      </c>
      <c r="C2742">
        <v>-5</v>
      </c>
      <c r="D2742">
        <v>-4.4590909090909098E-2</v>
      </c>
    </row>
    <row r="2743" spans="1:4" x14ac:dyDescent="0.25">
      <c r="A2743">
        <v>2707</v>
      </c>
      <c r="B2743">
        <v>-5</v>
      </c>
      <c r="C2743">
        <v>-5</v>
      </c>
      <c r="D2743">
        <v>-4.4590909090909098E-2</v>
      </c>
    </row>
    <row r="2744" spans="1:4" x14ac:dyDescent="0.25">
      <c r="A2744">
        <v>2708</v>
      </c>
      <c r="B2744">
        <v>-5</v>
      </c>
      <c r="C2744">
        <v>-5</v>
      </c>
      <c r="D2744">
        <v>-4.4590909090909098E-2</v>
      </c>
    </row>
    <row r="2745" spans="1:4" x14ac:dyDescent="0.25">
      <c r="A2745">
        <v>2709</v>
      </c>
      <c r="B2745">
        <v>-5</v>
      </c>
      <c r="C2745">
        <v>-5</v>
      </c>
      <c r="D2745">
        <v>-4.4590909090909098E-2</v>
      </c>
    </row>
    <row r="2746" spans="1:4" x14ac:dyDescent="0.25">
      <c r="A2746">
        <v>2710</v>
      </c>
      <c r="B2746">
        <v>-5</v>
      </c>
      <c r="C2746">
        <v>-5</v>
      </c>
      <c r="D2746">
        <v>-4.4590909090909098E-2</v>
      </c>
    </row>
    <row r="2747" spans="1:4" x14ac:dyDescent="0.25">
      <c r="A2747">
        <v>2711</v>
      </c>
      <c r="B2747">
        <v>-5</v>
      </c>
      <c r="C2747">
        <v>-5</v>
      </c>
      <c r="D2747">
        <v>-4.4590909090909098E-2</v>
      </c>
    </row>
    <row r="2748" spans="1:4" x14ac:dyDescent="0.25">
      <c r="A2748">
        <v>2712</v>
      </c>
      <c r="B2748">
        <v>-5</v>
      </c>
      <c r="C2748">
        <v>-5</v>
      </c>
      <c r="D2748">
        <v>-4.4590909090909098E-2</v>
      </c>
    </row>
    <row r="2749" spans="1:4" x14ac:dyDescent="0.25">
      <c r="A2749">
        <v>2713</v>
      </c>
      <c r="B2749">
        <v>-5</v>
      </c>
      <c r="C2749">
        <v>-5</v>
      </c>
      <c r="D2749">
        <v>-4.4590909090909098E-2</v>
      </c>
    </row>
    <row r="2750" spans="1:4" x14ac:dyDescent="0.25">
      <c r="A2750">
        <v>2714</v>
      </c>
      <c r="B2750">
        <v>-5</v>
      </c>
      <c r="C2750">
        <v>-5</v>
      </c>
      <c r="D2750">
        <v>-4.4590909090909098E-2</v>
      </c>
    </row>
    <row r="2751" spans="1:4" x14ac:dyDescent="0.25">
      <c r="A2751">
        <v>2715</v>
      </c>
      <c r="B2751">
        <v>-5</v>
      </c>
      <c r="C2751">
        <v>-5</v>
      </c>
      <c r="D2751">
        <v>-4.4590909090909098E-2</v>
      </c>
    </row>
    <row r="2752" spans="1:4" x14ac:dyDescent="0.25">
      <c r="A2752">
        <v>2716</v>
      </c>
      <c r="B2752">
        <v>-5</v>
      </c>
      <c r="C2752">
        <v>-5</v>
      </c>
      <c r="D2752">
        <v>-4.4590909090909098E-2</v>
      </c>
    </row>
    <row r="2753" spans="1:4" x14ac:dyDescent="0.25">
      <c r="A2753">
        <v>2717</v>
      </c>
      <c r="B2753">
        <v>-5</v>
      </c>
      <c r="C2753">
        <v>-5</v>
      </c>
      <c r="D2753">
        <v>-4.4590909090909098E-2</v>
      </c>
    </row>
    <row r="2754" spans="1:4" x14ac:dyDescent="0.25">
      <c r="A2754">
        <v>2718</v>
      </c>
      <c r="B2754">
        <v>-5</v>
      </c>
      <c r="C2754">
        <v>-5</v>
      </c>
      <c r="D2754">
        <v>-4.4590909090909098E-2</v>
      </c>
    </row>
    <row r="2755" spans="1:4" x14ac:dyDescent="0.25">
      <c r="A2755">
        <v>2719</v>
      </c>
      <c r="B2755">
        <v>-5</v>
      </c>
      <c r="C2755">
        <v>-5</v>
      </c>
      <c r="D2755">
        <v>-4.4590909090909098E-2</v>
      </c>
    </row>
    <row r="2756" spans="1:4" x14ac:dyDescent="0.25">
      <c r="A2756">
        <v>2720</v>
      </c>
      <c r="B2756">
        <v>-5</v>
      </c>
      <c r="C2756">
        <v>-5</v>
      </c>
      <c r="D2756">
        <v>-4.4590909090909098E-2</v>
      </c>
    </row>
    <row r="2757" spans="1:4" x14ac:dyDescent="0.25">
      <c r="A2757">
        <v>2721</v>
      </c>
      <c r="B2757">
        <v>-5</v>
      </c>
      <c r="C2757">
        <v>-5</v>
      </c>
      <c r="D2757">
        <v>-4.4590909090909098E-2</v>
      </c>
    </row>
    <row r="2758" spans="1:4" x14ac:dyDescent="0.25">
      <c r="A2758">
        <v>2722</v>
      </c>
      <c r="B2758">
        <v>-5</v>
      </c>
      <c r="C2758">
        <v>-5</v>
      </c>
      <c r="D2758">
        <v>-4.4590909090909098E-2</v>
      </c>
    </row>
    <row r="2759" spans="1:4" x14ac:dyDescent="0.25">
      <c r="A2759">
        <v>2723</v>
      </c>
      <c r="B2759">
        <v>-5</v>
      </c>
      <c r="C2759">
        <v>-5</v>
      </c>
      <c r="D2759">
        <v>-4.4590909090909098E-2</v>
      </c>
    </row>
    <row r="2760" spans="1:4" x14ac:dyDescent="0.25">
      <c r="A2760">
        <v>2724</v>
      </c>
      <c r="B2760">
        <v>-5</v>
      </c>
      <c r="C2760">
        <v>-5</v>
      </c>
      <c r="D2760">
        <v>-4.4590909090909098E-2</v>
      </c>
    </row>
    <row r="2761" spans="1:4" x14ac:dyDescent="0.25">
      <c r="A2761">
        <v>2725</v>
      </c>
      <c r="B2761">
        <v>-5</v>
      </c>
      <c r="C2761">
        <v>-5</v>
      </c>
      <c r="D2761">
        <v>-4.4590909090909098E-2</v>
      </c>
    </row>
    <row r="2762" spans="1:4" x14ac:dyDescent="0.25">
      <c r="A2762">
        <v>2726</v>
      </c>
      <c r="B2762">
        <v>-5</v>
      </c>
      <c r="C2762">
        <v>-5</v>
      </c>
      <c r="D2762">
        <v>-4.4590909090909098E-2</v>
      </c>
    </row>
    <row r="2763" spans="1:4" x14ac:dyDescent="0.25">
      <c r="A2763">
        <v>2727</v>
      </c>
      <c r="B2763">
        <v>-5</v>
      </c>
      <c r="C2763">
        <v>-5</v>
      </c>
      <c r="D2763">
        <v>-4.4590909090909098E-2</v>
      </c>
    </row>
    <row r="2764" spans="1:4" x14ac:dyDescent="0.25">
      <c r="A2764">
        <v>2728</v>
      </c>
      <c r="B2764">
        <v>-5</v>
      </c>
      <c r="C2764">
        <v>-5</v>
      </c>
      <c r="D2764">
        <v>-4.4590909090909098E-2</v>
      </c>
    </row>
    <row r="2765" spans="1:4" x14ac:dyDescent="0.25">
      <c r="A2765">
        <v>2729</v>
      </c>
      <c r="B2765">
        <v>-5</v>
      </c>
      <c r="C2765">
        <v>-5</v>
      </c>
      <c r="D2765">
        <v>-4.4590909090909098E-2</v>
      </c>
    </row>
    <row r="2766" spans="1:4" x14ac:dyDescent="0.25">
      <c r="A2766">
        <v>2730</v>
      </c>
      <c r="B2766">
        <v>-5</v>
      </c>
      <c r="C2766">
        <v>-5</v>
      </c>
      <c r="D2766">
        <v>-4.4590909090909098E-2</v>
      </c>
    </row>
    <row r="2767" spans="1:4" x14ac:dyDescent="0.25">
      <c r="A2767">
        <v>2731</v>
      </c>
      <c r="B2767">
        <v>-5</v>
      </c>
      <c r="C2767">
        <v>-5</v>
      </c>
      <c r="D2767">
        <v>-4.4590909090909098E-2</v>
      </c>
    </row>
    <row r="2768" spans="1:4" x14ac:dyDescent="0.25">
      <c r="A2768">
        <v>2732</v>
      </c>
      <c r="B2768">
        <v>-5</v>
      </c>
      <c r="C2768">
        <v>-5</v>
      </c>
      <c r="D2768">
        <v>-4.4590909090909098E-2</v>
      </c>
    </row>
    <row r="2769" spans="1:4" x14ac:dyDescent="0.25">
      <c r="A2769">
        <v>2733</v>
      </c>
      <c r="B2769">
        <v>-5</v>
      </c>
      <c r="C2769">
        <v>-5</v>
      </c>
      <c r="D2769">
        <v>-4.4590909090909098E-2</v>
      </c>
    </row>
    <row r="2770" spans="1:4" x14ac:dyDescent="0.25">
      <c r="A2770">
        <v>2734</v>
      </c>
      <c r="B2770">
        <v>-5</v>
      </c>
      <c r="C2770">
        <v>-5</v>
      </c>
      <c r="D2770">
        <v>-4.4590909090909098E-2</v>
      </c>
    </row>
    <row r="2771" spans="1:4" x14ac:dyDescent="0.25">
      <c r="A2771">
        <v>2735</v>
      </c>
      <c r="B2771">
        <v>-5</v>
      </c>
      <c r="C2771">
        <v>-5</v>
      </c>
      <c r="D2771">
        <v>-4.4590909090909098E-2</v>
      </c>
    </row>
    <row r="2772" spans="1:4" x14ac:dyDescent="0.25">
      <c r="A2772">
        <v>2736</v>
      </c>
      <c r="B2772">
        <v>-5</v>
      </c>
      <c r="C2772">
        <v>-5</v>
      </c>
      <c r="D2772">
        <v>-4.4590909090909098E-2</v>
      </c>
    </row>
    <row r="2773" spans="1:4" x14ac:dyDescent="0.25">
      <c r="A2773">
        <v>2737</v>
      </c>
      <c r="B2773">
        <v>-5</v>
      </c>
      <c r="C2773">
        <v>-5</v>
      </c>
      <c r="D2773">
        <v>-4.4590909090909098E-2</v>
      </c>
    </row>
    <row r="2774" spans="1:4" x14ac:dyDescent="0.25">
      <c r="A2774">
        <v>2738</v>
      </c>
      <c r="B2774">
        <v>-5</v>
      </c>
      <c r="C2774">
        <v>-5</v>
      </c>
      <c r="D2774">
        <v>-4.4590909090909098E-2</v>
      </c>
    </row>
    <row r="2775" spans="1:4" x14ac:dyDescent="0.25">
      <c r="A2775">
        <v>2739</v>
      </c>
      <c r="B2775">
        <v>-5</v>
      </c>
      <c r="C2775">
        <v>-5</v>
      </c>
      <c r="D2775">
        <v>-4.4590909090909098E-2</v>
      </c>
    </row>
    <row r="2776" spans="1:4" x14ac:dyDescent="0.25">
      <c r="A2776">
        <v>2740</v>
      </c>
      <c r="B2776">
        <v>-5</v>
      </c>
      <c r="C2776">
        <v>-5</v>
      </c>
      <c r="D2776">
        <v>-4.4590909090909098E-2</v>
      </c>
    </row>
    <row r="2777" spans="1:4" x14ac:dyDescent="0.25">
      <c r="A2777">
        <v>2741</v>
      </c>
      <c r="B2777">
        <v>-5</v>
      </c>
      <c r="C2777">
        <v>-5</v>
      </c>
      <c r="D2777">
        <v>-4.4590909090909098E-2</v>
      </c>
    </row>
    <row r="2778" spans="1:4" x14ac:dyDescent="0.25">
      <c r="A2778">
        <v>2742</v>
      </c>
      <c r="B2778">
        <v>-5</v>
      </c>
      <c r="C2778">
        <v>-5</v>
      </c>
      <c r="D2778">
        <v>-4.4590909090909098E-2</v>
      </c>
    </row>
    <row r="2779" spans="1:4" x14ac:dyDescent="0.25">
      <c r="A2779">
        <v>2743</v>
      </c>
      <c r="B2779">
        <v>-5</v>
      </c>
      <c r="C2779">
        <v>-5</v>
      </c>
      <c r="D2779">
        <v>-4.4590909090909098E-2</v>
      </c>
    </row>
    <row r="2780" spans="1:4" x14ac:dyDescent="0.25">
      <c r="A2780">
        <v>2744</v>
      </c>
      <c r="B2780">
        <v>-5</v>
      </c>
      <c r="C2780">
        <v>-5</v>
      </c>
      <c r="D2780">
        <v>-4.4590909090909098E-2</v>
      </c>
    </row>
    <row r="2781" spans="1:4" x14ac:dyDescent="0.25">
      <c r="A2781">
        <v>2745</v>
      </c>
      <c r="B2781">
        <v>-5</v>
      </c>
      <c r="C2781">
        <v>-5</v>
      </c>
      <c r="D2781">
        <v>-4.4590909090909098E-2</v>
      </c>
    </row>
    <row r="2782" spans="1:4" x14ac:dyDescent="0.25">
      <c r="A2782">
        <v>2746</v>
      </c>
      <c r="B2782">
        <v>-5</v>
      </c>
      <c r="C2782">
        <v>-5</v>
      </c>
      <c r="D2782">
        <v>-4.4590909090909098E-2</v>
      </c>
    </row>
    <row r="2783" spans="1:4" x14ac:dyDescent="0.25">
      <c r="A2783">
        <v>2747</v>
      </c>
      <c r="B2783">
        <v>-5</v>
      </c>
      <c r="C2783">
        <v>-5</v>
      </c>
      <c r="D2783">
        <v>-4.4590909090909098E-2</v>
      </c>
    </row>
    <row r="2784" spans="1:4" x14ac:dyDescent="0.25">
      <c r="A2784">
        <v>2748</v>
      </c>
      <c r="B2784">
        <v>-5</v>
      </c>
      <c r="C2784">
        <v>-5</v>
      </c>
      <c r="D2784">
        <v>-4.4590909090909098E-2</v>
      </c>
    </row>
    <row r="2785" spans="1:4" x14ac:dyDescent="0.25">
      <c r="A2785">
        <v>2749</v>
      </c>
      <c r="B2785">
        <v>-5</v>
      </c>
      <c r="C2785">
        <v>-5</v>
      </c>
      <c r="D2785">
        <v>-4.4590909090909098E-2</v>
      </c>
    </row>
    <row r="2786" spans="1:4" x14ac:dyDescent="0.25">
      <c r="A2786">
        <v>2750</v>
      </c>
      <c r="B2786">
        <v>-5</v>
      </c>
      <c r="C2786">
        <v>-5</v>
      </c>
      <c r="D2786">
        <v>-4.4590909090909098E-2</v>
      </c>
    </row>
    <row r="2787" spans="1:4" x14ac:dyDescent="0.25">
      <c r="A2787">
        <v>2751</v>
      </c>
      <c r="B2787">
        <v>-5</v>
      </c>
      <c r="C2787">
        <v>-5</v>
      </c>
      <c r="D2787">
        <v>-4.4590909090909098E-2</v>
      </c>
    </row>
    <row r="2788" spans="1:4" x14ac:dyDescent="0.25">
      <c r="A2788">
        <v>2752</v>
      </c>
      <c r="B2788">
        <v>-5</v>
      </c>
      <c r="C2788">
        <v>-5</v>
      </c>
      <c r="D2788">
        <v>-4.4590909090909098E-2</v>
      </c>
    </row>
    <row r="2789" spans="1:4" x14ac:dyDescent="0.25">
      <c r="A2789">
        <v>2753</v>
      </c>
      <c r="B2789">
        <v>-5</v>
      </c>
      <c r="C2789">
        <v>-5</v>
      </c>
      <c r="D2789">
        <v>-4.4590909090909098E-2</v>
      </c>
    </row>
    <row r="2790" spans="1:4" x14ac:dyDescent="0.25">
      <c r="A2790">
        <v>2754</v>
      </c>
      <c r="B2790">
        <v>-5</v>
      </c>
      <c r="C2790">
        <v>-5</v>
      </c>
      <c r="D2790">
        <v>-4.4590909090909098E-2</v>
      </c>
    </row>
    <row r="2791" spans="1:4" x14ac:dyDescent="0.25">
      <c r="A2791">
        <v>2755</v>
      </c>
      <c r="B2791">
        <v>-5</v>
      </c>
      <c r="C2791">
        <v>-5</v>
      </c>
      <c r="D2791">
        <v>-4.4590909090909098E-2</v>
      </c>
    </row>
    <row r="2792" spans="1:4" x14ac:dyDescent="0.25">
      <c r="A2792">
        <v>2756</v>
      </c>
      <c r="B2792">
        <v>-5</v>
      </c>
      <c r="C2792">
        <v>-5</v>
      </c>
      <c r="D2792">
        <v>-4.4590909090909098E-2</v>
      </c>
    </row>
    <row r="2793" spans="1:4" x14ac:dyDescent="0.25">
      <c r="A2793">
        <v>2757</v>
      </c>
      <c r="B2793">
        <v>-5</v>
      </c>
      <c r="C2793">
        <v>-5</v>
      </c>
      <c r="D2793">
        <v>-4.4590909090909098E-2</v>
      </c>
    </row>
    <row r="2794" spans="1:4" x14ac:dyDescent="0.25">
      <c r="A2794">
        <v>2758</v>
      </c>
      <c r="B2794">
        <v>-5</v>
      </c>
      <c r="C2794">
        <v>-5</v>
      </c>
      <c r="D2794">
        <v>-4.4590909090909098E-2</v>
      </c>
    </row>
    <row r="2795" spans="1:4" x14ac:dyDescent="0.25">
      <c r="A2795">
        <v>2759</v>
      </c>
      <c r="B2795">
        <v>-5</v>
      </c>
      <c r="C2795">
        <v>-5</v>
      </c>
      <c r="D2795">
        <v>-4.4590909090909098E-2</v>
      </c>
    </row>
    <row r="2796" spans="1:4" x14ac:dyDescent="0.25">
      <c r="A2796">
        <v>2760</v>
      </c>
      <c r="B2796">
        <v>-5</v>
      </c>
      <c r="C2796">
        <v>-5</v>
      </c>
      <c r="D2796">
        <v>-4.4590909090909098E-2</v>
      </c>
    </row>
    <row r="2797" spans="1:4" x14ac:dyDescent="0.25">
      <c r="A2797">
        <v>2761</v>
      </c>
      <c r="B2797">
        <v>-5</v>
      </c>
      <c r="C2797">
        <v>-5</v>
      </c>
      <c r="D2797">
        <v>-4.4590909090909098E-2</v>
      </c>
    </row>
    <row r="2798" spans="1:4" x14ac:dyDescent="0.25">
      <c r="A2798">
        <v>2762</v>
      </c>
      <c r="B2798">
        <v>-5</v>
      </c>
      <c r="C2798">
        <v>-5</v>
      </c>
      <c r="D2798">
        <v>-4.4590909090909098E-2</v>
      </c>
    </row>
    <row r="2799" spans="1:4" x14ac:dyDescent="0.25">
      <c r="A2799">
        <v>2763</v>
      </c>
      <c r="B2799">
        <v>-5</v>
      </c>
      <c r="C2799">
        <v>-5</v>
      </c>
      <c r="D2799">
        <v>-4.4590909090909098E-2</v>
      </c>
    </row>
    <row r="2800" spans="1:4" x14ac:dyDescent="0.25">
      <c r="A2800">
        <v>2764</v>
      </c>
      <c r="B2800">
        <v>-5</v>
      </c>
      <c r="C2800">
        <v>-5</v>
      </c>
      <c r="D2800">
        <v>-4.4590909090909098E-2</v>
      </c>
    </row>
    <row r="2801" spans="1:4" x14ac:dyDescent="0.25">
      <c r="A2801">
        <v>2765</v>
      </c>
      <c r="B2801">
        <v>-5</v>
      </c>
      <c r="C2801">
        <v>-5</v>
      </c>
      <c r="D2801">
        <v>-4.4590909090909098E-2</v>
      </c>
    </row>
    <row r="2802" spans="1:4" x14ac:dyDescent="0.25">
      <c r="A2802">
        <v>2766</v>
      </c>
      <c r="B2802">
        <v>-5</v>
      </c>
      <c r="C2802">
        <v>-5</v>
      </c>
      <c r="D2802">
        <v>-4.4590909090909098E-2</v>
      </c>
    </row>
    <row r="2803" spans="1:4" x14ac:dyDescent="0.25">
      <c r="A2803">
        <v>2767</v>
      </c>
      <c r="B2803">
        <v>-5</v>
      </c>
      <c r="C2803">
        <v>-5</v>
      </c>
      <c r="D2803">
        <v>-4.4590909090909098E-2</v>
      </c>
    </row>
    <row r="2804" spans="1:4" x14ac:dyDescent="0.25">
      <c r="A2804">
        <v>2768</v>
      </c>
      <c r="B2804">
        <v>-5</v>
      </c>
      <c r="C2804">
        <v>-5</v>
      </c>
      <c r="D2804">
        <v>-4.4590909090909098E-2</v>
      </c>
    </row>
    <row r="2805" spans="1:4" x14ac:dyDescent="0.25">
      <c r="A2805">
        <v>2769</v>
      </c>
      <c r="B2805">
        <v>-5</v>
      </c>
      <c r="C2805">
        <v>-5</v>
      </c>
      <c r="D2805">
        <v>-4.4590909090909098E-2</v>
      </c>
    </row>
    <row r="2806" spans="1:4" x14ac:dyDescent="0.25">
      <c r="A2806">
        <v>2770</v>
      </c>
      <c r="B2806">
        <v>-5</v>
      </c>
      <c r="C2806">
        <v>-5</v>
      </c>
      <c r="D2806">
        <v>-4.4590909090909098E-2</v>
      </c>
    </row>
    <row r="2807" spans="1:4" x14ac:dyDescent="0.25">
      <c r="A2807">
        <v>2771</v>
      </c>
      <c r="B2807">
        <v>-5</v>
      </c>
      <c r="C2807">
        <v>-5</v>
      </c>
      <c r="D2807">
        <v>-4.4590909090909098E-2</v>
      </c>
    </row>
    <row r="2808" spans="1:4" x14ac:dyDescent="0.25">
      <c r="A2808">
        <v>2772</v>
      </c>
      <c r="B2808">
        <v>-5</v>
      </c>
      <c r="C2808">
        <v>-5</v>
      </c>
      <c r="D2808">
        <v>-4.4590909090909098E-2</v>
      </c>
    </row>
    <row r="2809" spans="1:4" x14ac:dyDescent="0.25">
      <c r="A2809">
        <v>2773</v>
      </c>
      <c r="B2809">
        <v>-5</v>
      </c>
      <c r="C2809">
        <v>-5</v>
      </c>
      <c r="D2809">
        <v>-4.4590909090909098E-2</v>
      </c>
    </row>
    <row r="2810" spans="1:4" x14ac:dyDescent="0.25">
      <c r="A2810">
        <v>2774</v>
      </c>
      <c r="B2810">
        <v>-5</v>
      </c>
      <c r="C2810">
        <v>-5</v>
      </c>
      <c r="D2810">
        <v>-4.4590909090909098E-2</v>
      </c>
    </row>
    <row r="2811" spans="1:4" x14ac:dyDescent="0.25">
      <c r="A2811">
        <v>2775</v>
      </c>
      <c r="B2811">
        <v>-5</v>
      </c>
      <c r="C2811">
        <v>-5</v>
      </c>
      <c r="D2811">
        <v>-4.4590909090909098E-2</v>
      </c>
    </row>
    <row r="2812" spans="1:4" x14ac:dyDescent="0.25">
      <c r="A2812">
        <v>2776</v>
      </c>
      <c r="B2812">
        <v>-5</v>
      </c>
      <c r="C2812">
        <v>-5</v>
      </c>
      <c r="D2812">
        <v>-4.4590909090909098E-2</v>
      </c>
    </row>
    <row r="2813" spans="1:4" x14ac:dyDescent="0.25">
      <c r="A2813">
        <v>2777</v>
      </c>
      <c r="B2813">
        <v>-5</v>
      </c>
      <c r="C2813">
        <v>-5</v>
      </c>
      <c r="D2813">
        <v>-4.4590909090909098E-2</v>
      </c>
    </row>
    <row r="2814" spans="1:4" x14ac:dyDescent="0.25">
      <c r="A2814">
        <v>2778</v>
      </c>
      <c r="B2814">
        <v>-5</v>
      </c>
      <c r="C2814">
        <v>-5</v>
      </c>
      <c r="D2814">
        <v>-4.4590909090909098E-2</v>
      </c>
    </row>
    <row r="2815" spans="1:4" x14ac:dyDescent="0.25">
      <c r="A2815">
        <v>2779</v>
      </c>
      <c r="B2815">
        <v>-5</v>
      </c>
      <c r="C2815">
        <v>-5</v>
      </c>
      <c r="D2815">
        <v>-4.4590909090909098E-2</v>
      </c>
    </row>
    <row r="2816" spans="1:4" x14ac:dyDescent="0.25">
      <c r="A2816">
        <v>2780</v>
      </c>
      <c r="B2816">
        <v>-5</v>
      </c>
      <c r="C2816">
        <v>-5</v>
      </c>
      <c r="D2816">
        <v>-4.4590909090909098E-2</v>
      </c>
    </row>
    <row r="2817" spans="1:4" x14ac:dyDescent="0.25">
      <c r="A2817">
        <v>2781</v>
      </c>
      <c r="B2817">
        <v>-5</v>
      </c>
      <c r="C2817">
        <v>-5</v>
      </c>
      <c r="D2817">
        <v>-4.4590909090909098E-2</v>
      </c>
    </row>
    <row r="2818" spans="1:4" x14ac:dyDescent="0.25">
      <c r="A2818">
        <v>2782</v>
      </c>
      <c r="B2818">
        <v>-5</v>
      </c>
      <c r="C2818">
        <v>-5</v>
      </c>
      <c r="D2818">
        <v>-4.4590909090909098E-2</v>
      </c>
    </row>
    <row r="2819" spans="1:4" x14ac:dyDescent="0.25">
      <c r="A2819">
        <v>2783</v>
      </c>
      <c r="B2819">
        <v>-5</v>
      </c>
      <c r="C2819">
        <v>-5</v>
      </c>
      <c r="D2819">
        <v>-4.4590909090909098E-2</v>
      </c>
    </row>
    <row r="2820" spans="1:4" x14ac:dyDescent="0.25">
      <c r="A2820">
        <v>2784</v>
      </c>
      <c r="B2820">
        <v>-5</v>
      </c>
      <c r="C2820">
        <v>-5</v>
      </c>
      <c r="D2820">
        <v>-4.4590909090909098E-2</v>
      </c>
    </row>
    <row r="2821" spans="1:4" x14ac:dyDescent="0.25">
      <c r="A2821">
        <v>2785</v>
      </c>
      <c r="B2821">
        <v>-5</v>
      </c>
      <c r="C2821">
        <v>-5</v>
      </c>
      <c r="D2821">
        <v>-4.4590909090909098E-2</v>
      </c>
    </row>
    <row r="2822" spans="1:4" x14ac:dyDescent="0.25">
      <c r="A2822">
        <v>2786</v>
      </c>
      <c r="B2822">
        <v>-5</v>
      </c>
      <c r="C2822">
        <v>-5</v>
      </c>
      <c r="D2822">
        <v>-4.4590909090909098E-2</v>
      </c>
    </row>
    <row r="2823" spans="1:4" x14ac:dyDescent="0.25">
      <c r="A2823">
        <v>2787</v>
      </c>
      <c r="B2823">
        <v>-5</v>
      </c>
      <c r="C2823">
        <v>-5</v>
      </c>
      <c r="D2823">
        <v>-4.4590909090909098E-2</v>
      </c>
    </row>
    <row r="2824" spans="1:4" x14ac:dyDescent="0.25">
      <c r="A2824">
        <v>2788</v>
      </c>
      <c r="B2824">
        <v>-5</v>
      </c>
      <c r="C2824">
        <v>-5</v>
      </c>
      <c r="D2824">
        <v>-4.4590909090909098E-2</v>
      </c>
    </row>
    <row r="2825" spans="1:4" x14ac:dyDescent="0.25">
      <c r="A2825">
        <v>2789</v>
      </c>
      <c r="B2825">
        <v>-5</v>
      </c>
      <c r="C2825">
        <v>-5</v>
      </c>
      <c r="D2825">
        <v>-4.4590909090909098E-2</v>
      </c>
    </row>
    <row r="2826" spans="1:4" x14ac:dyDescent="0.25">
      <c r="A2826">
        <v>2790</v>
      </c>
      <c r="B2826">
        <v>-5</v>
      </c>
      <c r="C2826">
        <v>-5</v>
      </c>
      <c r="D2826">
        <v>-4.4590909090909098E-2</v>
      </c>
    </row>
    <row r="2827" spans="1:4" x14ac:dyDescent="0.25">
      <c r="A2827">
        <v>2791</v>
      </c>
      <c r="B2827">
        <v>-5</v>
      </c>
      <c r="C2827">
        <v>-5</v>
      </c>
      <c r="D2827">
        <v>-4.4590909090909098E-2</v>
      </c>
    </row>
    <row r="2828" spans="1:4" x14ac:dyDescent="0.25">
      <c r="A2828">
        <v>2792</v>
      </c>
      <c r="B2828">
        <v>-5</v>
      </c>
      <c r="C2828">
        <v>-5</v>
      </c>
      <c r="D2828">
        <v>-4.4590909090909098E-2</v>
      </c>
    </row>
    <row r="2829" spans="1:4" x14ac:dyDescent="0.25">
      <c r="A2829">
        <v>2793</v>
      </c>
      <c r="B2829">
        <v>-5</v>
      </c>
      <c r="C2829">
        <v>-5</v>
      </c>
      <c r="D2829">
        <v>-4.4590909090909098E-2</v>
      </c>
    </row>
    <row r="2830" spans="1:4" x14ac:dyDescent="0.25">
      <c r="A2830">
        <v>2794</v>
      </c>
      <c r="B2830">
        <v>-5</v>
      </c>
      <c r="C2830">
        <v>-5</v>
      </c>
      <c r="D2830">
        <v>-4.4590909090909098E-2</v>
      </c>
    </row>
    <row r="2831" spans="1:4" x14ac:dyDescent="0.25">
      <c r="A2831">
        <v>2795</v>
      </c>
      <c r="B2831">
        <v>-5</v>
      </c>
      <c r="C2831">
        <v>-5</v>
      </c>
      <c r="D2831">
        <v>-4.4590909090909098E-2</v>
      </c>
    </row>
    <row r="2832" spans="1:4" x14ac:dyDescent="0.25">
      <c r="A2832">
        <v>2796</v>
      </c>
      <c r="B2832">
        <v>-5</v>
      </c>
      <c r="C2832">
        <v>-5</v>
      </c>
      <c r="D2832">
        <v>-4.4590909090909098E-2</v>
      </c>
    </row>
    <row r="2833" spans="1:4" x14ac:dyDescent="0.25">
      <c r="A2833">
        <v>2797</v>
      </c>
      <c r="B2833">
        <v>-5</v>
      </c>
      <c r="C2833">
        <v>-5</v>
      </c>
      <c r="D2833">
        <v>-4.4590909090909098E-2</v>
      </c>
    </row>
    <row r="2834" spans="1:4" x14ac:dyDescent="0.25">
      <c r="A2834">
        <v>2798</v>
      </c>
      <c r="B2834">
        <v>-5</v>
      </c>
      <c r="C2834">
        <v>-5</v>
      </c>
      <c r="D2834">
        <v>-4.4590909090909098E-2</v>
      </c>
    </row>
    <row r="2835" spans="1:4" x14ac:dyDescent="0.25">
      <c r="A2835">
        <v>2799</v>
      </c>
      <c r="B2835">
        <v>-5</v>
      </c>
      <c r="C2835">
        <v>-5</v>
      </c>
      <c r="D2835">
        <v>-4.4590909090909098E-2</v>
      </c>
    </row>
    <row r="2836" spans="1:4" x14ac:dyDescent="0.25">
      <c r="A2836">
        <v>2800</v>
      </c>
      <c r="B2836">
        <v>-5</v>
      </c>
      <c r="C2836">
        <v>-5</v>
      </c>
      <c r="D2836">
        <v>-4.4590909090909098E-2</v>
      </c>
    </row>
    <row r="2837" spans="1:4" x14ac:dyDescent="0.25">
      <c r="A2837">
        <v>2801</v>
      </c>
      <c r="B2837">
        <v>-5</v>
      </c>
      <c r="C2837">
        <v>-5</v>
      </c>
      <c r="D2837">
        <v>-4.4590909090909098E-2</v>
      </c>
    </row>
    <row r="2838" spans="1:4" x14ac:dyDescent="0.25">
      <c r="A2838">
        <v>2802</v>
      </c>
      <c r="B2838">
        <v>-5</v>
      </c>
      <c r="C2838">
        <v>-5</v>
      </c>
      <c r="D2838">
        <v>-4.4590909090909098E-2</v>
      </c>
    </row>
    <row r="2839" spans="1:4" x14ac:dyDescent="0.25">
      <c r="A2839">
        <v>2803</v>
      </c>
      <c r="B2839">
        <v>-5</v>
      </c>
      <c r="C2839">
        <v>-5</v>
      </c>
      <c r="D2839">
        <v>-4.4590909090909098E-2</v>
      </c>
    </row>
    <row r="2840" spans="1:4" x14ac:dyDescent="0.25">
      <c r="A2840">
        <v>2804</v>
      </c>
      <c r="B2840">
        <v>-5</v>
      </c>
      <c r="C2840">
        <v>-5</v>
      </c>
      <c r="D2840">
        <v>-4.4590909090909098E-2</v>
      </c>
    </row>
    <row r="2841" spans="1:4" x14ac:dyDescent="0.25">
      <c r="A2841">
        <v>2805</v>
      </c>
      <c r="B2841">
        <v>-5</v>
      </c>
      <c r="C2841">
        <v>-5</v>
      </c>
      <c r="D2841">
        <v>-4.4590909090909098E-2</v>
      </c>
    </row>
    <row r="2842" spans="1:4" x14ac:dyDescent="0.25">
      <c r="A2842">
        <v>2806</v>
      </c>
      <c r="B2842">
        <v>-5</v>
      </c>
      <c r="C2842">
        <v>-5</v>
      </c>
      <c r="D2842">
        <v>-4.4590909090909098E-2</v>
      </c>
    </row>
    <row r="2843" spans="1:4" x14ac:dyDescent="0.25">
      <c r="A2843">
        <v>2807</v>
      </c>
      <c r="B2843">
        <v>-5</v>
      </c>
      <c r="C2843">
        <v>-5</v>
      </c>
      <c r="D2843">
        <v>-4.4590909090909098E-2</v>
      </c>
    </row>
    <row r="2844" spans="1:4" x14ac:dyDescent="0.25">
      <c r="A2844">
        <v>2808</v>
      </c>
      <c r="B2844">
        <v>-5</v>
      </c>
      <c r="C2844">
        <v>-5</v>
      </c>
      <c r="D2844">
        <v>-4.4590909090909098E-2</v>
      </c>
    </row>
    <row r="2845" spans="1:4" x14ac:dyDescent="0.25">
      <c r="A2845">
        <v>2809</v>
      </c>
      <c r="B2845">
        <v>-5</v>
      </c>
      <c r="C2845">
        <v>-5</v>
      </c>
      <c r="D2845">
        <v>-4.4590909090909098E-2</v>
      </c>
    </row>
    <row r="2846" spans="1:4" x14ac:dyDescent="0.25">
      <c r="A2846">
        <v>2810</v>
      </c>
      <c r="B2846">
        <v>-5</v>
      </c>
      <c r="C2846">
        <v>-5</v>
      </c>
      <c r="D2846">
        <v>-4.4590909090909098E-2</v>
      </c>
    </row>
    <row r="2847" spans="1:4" x14ac:dyDescent="0.25">
      <c r="A2847">
        <v>2811</v>
      </c>
      <c r="B2847">
        <v>-5</v>
      </c>
      <c r="C2847">
        <v>-5</v>
      </c>
      <c r="D2847">
        <v>-4.4590909090909098E-2</v>
      </c>
    </row>
    <row r="2848" spans="1:4" x14ac:dyDescent="0.25">
      <c r="A2848">
        <v>2812</v>
      </c>
      <c r="B2848">
        <v>-5</v>
      </c>
      <c r="C2848">
        <v>-5</v>
      </c>
      <c r="D2848">
        <v>-4.4590909090909098E-2</v>
      </c>
    </row>
    <row r="2849" spans="1:4" x14ac:dyDescent="0.25">
      <c r="A2849">
        <v>2813</v>
      </c>
      <c r="B2849">
        <v>-5</v>
      </c>
      <c r="C2849">
        <v>-5</v>
      </c>
      <c r="D2849">
        <v>-4.4590909090909098E-2</v>
      </c>
    </row>
    <row r="2850" spans="1:4" x14ac:dyDescent="0.25">
      <c r="A2850">
        <v>2814</v>
      </c>
      <c r="B2850">
        <v>-5</v>
      </c>
      <c r="C2850">
        <v>-5</v>
      </c>
      <c r="D2850">
        <v>-4.4590909090909098E-2</v>
      </c>
    </row>
    <row r="2851" spans="1:4" x14ac:dyDescent="0.25">
      <c r="A2851">
        <v>2815</v>
      </c>
      <c r="B2851">
        <v>-5</v>
      </c>
      <c r="C2851">
        <v>-5</v>
      </c>
      <c r="D2851">
        <v>-4.4590909090909098E-2</v>
      </c>
    </row>
    <row r="2852" spans="1:4" x14ac:dyDescent="0.25">
      <c r="A2852">
        <v>2816</v>
      </c>
      <c r="B2852">
        <v>-5</v>
      </c>
      <c r="C2852">
        <v>-5</v>
      </c>
      <c r="D2852">
        <v>-4.4590909090909098E-2</v>
      </c>
    </row>
    <row r="2853" spans="1:4" x14ac:dyDescent="0.25">
      <c r="A2853">
        <v>2817</v>
      </c>
      <c r="B2853">
        <v>-5</v>
      </c>
      <c r="C2853">
        <v>-5</v>
      </c>
      <c r="D2853">
        <v>-4.4590909090909098E-2</v>
      </c>
    </row>
    <row r="2854" spans="1:4" x14ac:dyDescent="0.25">
      <c r="A2854">
        <v>2818</v>
      </c>
      <c r="B2854">
        <v>-5</v>
      </c>
      <c r="C2854">
        <v>-5</v>
      </c>
      <c r="D2854">
        <v>-4.4590909090909098E-2</v>
      </c>
    </row>
    <row r="2855" spans="1:4" x14ac:dyDescent="0.25">
      <c r="A2855">
        <v>2819</v>
      </c>
      <c r="B2855">
        <v>-5</v>
      </c>
      <c r="C2855">
        <v>-5</v>
      </c>
      <c r="D2855">
        <v>-4.4590909090909098E-2</v>
      </c>
    </row>
    <row r="2856" spans="1:4" x14ac:dyDescent="0.25">
      <c r="A2856">
        <v>2820</v>
      </c>
      <c r="B2856">
        <v>-5</v>
      </c>
      <c r="C2856">
        <v>-5</v>
      </c>
      <c r="D2856">
        <v>-4.4590909090909098E-2</v>
      </c>
    </row>
    <row r="2857" spans="1:4" x14ac:dyDescent="0.25">
      <c r="A2857">
        <v>2821</v>
      </c>
      <c r="B2857">
        <v>-5</v>
      </c>
      <c r="C2857">
        <v>-5</v>
      </c>
      <c r="D2857">
        <v>-4.4590909090909098E-2</v>
      </c>
    </row>
    <row r="2858" spans="1:4" x14ac:dyDescent="0.25">
      <c r="A2858">
        <v>2822</v>
      </c>
      <c r="B2858">
        <v>-5</v>
      </c>
      <c r="C2858">
        <v>-5</v>
      </c>
      <c r="D2858">
        <v>-4.4590909090909098E-2</v>
      </c>
    </row>
    <row r="2859" spans="1:4" x14ac:dyDescent="0.25">
      <c r="A2859">
        <v>2823</v>
      </c>
      <c r="B2859">
        <v>-5</v>
      </c>
      <c r="C2859">
        <v>-5</v>
      </c>
      <c r="D2859">
        <v>-4.4590909090909098E-2</v>
      </c>
    </row>
    <row r="2860" spans="1:4" x14ac:dyDescent="0.25">
      <c r="A2860">
        <v>2824</v>
      </c>
      <c r="B2860">
        <v>-5</v>
      </c>
      <c r="C2860">
        <v>-5</v>
      </c>
      <c r="D2860">
        <v>-4.4590909090909098E-2</v>
      </c>
    </row>
    <row r="2861" spans="1:4" x14ac:dyDescent="0.25">
      <c r="A2861">
        <v>2825</v>
      </c>
      <c r="B2861">
        <v>-5</v>
      </c>
      <c r="C2861">
        <v>-5</v>
      </c>
      <c r="D2861">
        <v>-4.4590909090909098E-2</v>
      </c>
    </row>
    <row r="2862" spans="1:4" x14ac:dyDescent="0.25">
      <c r="A2862">
        <v>2826</v>
      </c>
      <c r="B2862">
        <v>-5</v>
      </c>
      <c r="C2862">
        <v>-5</v>
      </c>
      <c r="D2862">
        <v>-4.4590909090909098E-2</v>
      </c>
    </row>
    <row r="2863" spans="1:4" x14ac:dyDescent="0.25">
      <c r="A2863">
        <v>2827</v>
      </c>
      <c r="B2863">
        <v>-5</v>
      </c>
      <c r="C2863">
        <v>-5</v>
      </c>
      <c r="D2863">
        <v>-4.4590909090909098E-2</v>
      </c>
    </row>
    <row r="2864" spans="1:4" x14ac:dyDescent="0.25">
      <c r="A2864">
        <v>2828</v>
      </c>
      <c r="B2864">
        <v>-5</v>
      </c>
      <c r="C2864">
        <v>-5</v>
      </c>
      <c r="D2864">
        <v>-4.4590909090909098E-2</v>
      </c>
    </row>
    <row r="2865" spans="1:4" x14ac:dyDescent="0.25">
      <c r="A2865">
        <v>2829</v>
      </c>
      <c r="B2865">
        <v>-5</v>
      </c>
      <c r="C2865">
        <v>-5</v>
      </c>
      <c r="D2865">
        <v>-4.4590909090909098E-2</v>
      </c>
    </row>
    <row r="2866" spans="1:4" x14ac:dyDescent="0.25">
      <c r="A2866">
        <v>2830</v>
      </c>
      <c r="B2866">
        <v>-5</v>
      </c>
      <c r="C2866">
        <v>-5</v>
      </c>
      <c r="D2866">
        <v>-4.4590909090909098E-2</v>
      </c>
    </row>
    <row r="2867" spans="1:4" x14ac:dyDescent="0.25">
      <c r="A2867">
        <v>2831</v>
      </c>
      <c r="B2867">
        <v>-5</v>
      </c>
      <c r="C2867">
        <v>-5</v>
      </c>
      <c r="D2867">
        <v>-4.4590909090909098E-2</v>
      </c>
    </row>
    <row r="2868" spans="1:4" x14ac:dyDescent="0.25">
      <c r="A2868">
        <v>2832</v>
      </c>
      <c r="B2868">
        <v>-5</v>
      </c>
      <c r="C2868">
        <v>-5</v>
      </c>
      <c r="D2868">
        <v>-4.4590909090909098E-2</v>
      </c>
    </row>
    <row r="2869" spans="1:4" x14ac:dyDescent="0.25">
      <c r="A2869">
        <v>2833</v>
      </c>
      <c r="B2869">
        <v>-5</v>
      </c>
      <c r="C2869">
        <v>-5</v>
      </c>
      <c r="D2869">
        <v>-4.4590909090909098E-2</v>
      </c>
    </row>
    <row r="2870" spans="1:4" x14ac:dyDescent="0.25">
      <c r="A2870">
        <v>2834</v>
      </c>
      <c r="B2870">
        <v>-5</v>
      </c>
      <c r="C2870">
        <v>-5</v>
      </c>
      <c r="D2870">
        <v>-4.4590909090909098E-2</v>
      </c>
    </row>
    <row r="2871" spans="1:4" x14ac:dyDescent="0.25">
      <c r="A2871">
        <v>2835</v>
      </c>
      <c r="B2871">
        <v>-5</v>
      </c>
      <c r="C2871">
        <v>-5</v>
      </c>
      <c r="D2871">
        <v>-4.4590909090909098E-2</v>
      </c>
    </row>
    <row r="2872" spans="1:4" x14ac:dyDescent="0.25">
      <c r="A2872">
        <v>2836</v>
      </c>
      <c r="B2872">
        <v>-5</v>
      </c>
      <c r="C2872">
        <v>-5</v>
      </c>
      <c r="D2872">
        <v>-4.4590909090909098E-2</v>
      </c>
    </row>
    <row r="2873" spans="1:4" x14ac:dyDescent="0.25">
      <c r="A2873">
        <v>2837</v>
      </c>
      <c r="B2873">
        <v>-5</v>
      </c>
      <c r="C2873">
        <v>-5</v>
      </c>
      <c r="D2873">
        <v>-4.4590909090909098E-2</v>
      </c>
    </row>
    <row r="2874" spans="1:4" x14ac:dyDescent="0.25">
      <c r="A2874">
        <v>2838</v>
      </c>
      <c r="B2874">
        <v>-5</v>
      </c>
      <c r="C2874">
        <v>-5</v>
      </c>
      <c r="D2874">
        <v>-4.4590909090909098E-2</v>
      </c>
    </row>
    <row r="2875" spans="1:4" x14ac:dyDescent="0.25">
      <c r="A2875">
        <v>2839</v>
      </c>
      <c r="B2875">
        <v>-5</v>
      </c>
      <c r="C2875">
        <v>-5</v>
      </c>
      <c r="D2875">
        <v>-4.4590909090909098E-2</v>
      </c>
    </row>
    <row r="2876" spans="1:4" x14ac:dyDescent="0.25">
      <c r="A2876">
        <v>2840</v>
      </c>
      <c r="B2876">
        <v>-5</v>
      </c>
      <c r="C2876">
        <v>-5</v>
      </c>
      <c r="D2876">
        <v>-4.4590909090909098E-2</v>
      </c>
    </row>
    <row r="2877" spans="1:4" x14ac:dyDescent="0.25">
      <c r="A2877">
        <v>2841</v>
      </c>
      <c r="B2877">
        <v>-5</v>
      </c>
      <c r="C2877">
        <v>-5</v>
      </c>
      <c r="D2877">
        <v>-4.4590909090909098E-2</v>
      </c>
    </row>
    <row r="2878" spans="1:4" x14ac:dyDescent="0.25">
      <c r="A2878">
        <v>2842</v>
      </c>
      <c r="B2878">
        <v>-5</v>
      </c>
      <c r="C2878">
        <v>-5</v>
      </c>
      <c r="D2878">
        <v>-4.4590909090909098E-2</v>
      </c>
    </row>
    <row r="2879" spans="1:4" x14ac:dyDescent="0.25">
      <c r="A2879">
        <v>2843</v>
      </c>
      <c r="B2879">
        <v>-5</v>
      </c>
      <c r="C2879">
        <v>-5</v>
      </c>
      <c r="D2879">
        <v>-4.4590909090909098E-2</v>
      </c>
    </row>
    <row r="2880" spans="1:4" x14ac:dyDescent="0.25">
      <c r="A2880">
        <v>2844</v>
      </c>
      <c r="B2880">
        <v>-5</v>
      </c>
      <c r="C2880">
        <v>-5</v>
      </c>
      <c r="D2880">
        <v>-4.4590909090909098E-2</v>
      </c>
    </row>
    <row r="2881" spans="1:4" x14ac:dyDescent="0.25">
      <c r="A2881">
        <v>2845</v>
      </c>
      <c r="B2881">
        <v>-5</v>
      </c>
      <c r="C2881">
        <v>-5</v>
      </c>
      <c r="D2881">
        <v>-4.4590909090909098E-2</v>
      </c>
    </row>
    <row r="2882" spans="1:4" x14ac:dyDescent="0.25">
      <c r="A2882">
        <v>2846</v>
      </c>
      <c r="B2882">
        <v>-5</v>
      </c>
      <c r="C2882">
        <v>-5</v>
      </c>
      <c r="D2882">
        <v>-4.4590909090909098E-2</v>
      </c>
    </row>
    <row r="2883" spans="1:4" x14ac:dyDescent="0.25">
      <c r="A2883">
        <v>2847</v>
      </c>
      <c r="B2883">
        <v>-5</v>
      </c>
      <c r="C2883">
        <v>-5</v>
      </c>
      <c r="D2883">
        <v>-4.4590909090909098E-2</v>
      </c>
    </row>
    <row r="2884" spans="1:4" x14ac:dyDescent="0.25">
      <c r="A2884">
        <v>2848</v>
      </c>
      <c r="B2884">
        <v>-5</v>
      </c>
      <c r="C2884">
        <v>-5</v>
      </c>
      <c r="D2884">
        <v>-4.4590909090909098E-2</v>
      </c>
    </row>
    <row r="2885" spans="1:4" x14ac:dyDescent="0.25">
      <c r="A2885">
        <v>2849</v>
      </c>
      <c r="B2885">
        <v>-5</v>
      </c>
      <c r="C2885">
        <v>-5</v>
      </c>
      <c r="D2885">
        <v>-4.4590909090909098E-2</v>
      </c>
    </row>
    <row r="2886" spans="1:4" x14ac:dyDescent="0.25">
      <c r="A2886">
        <v>2850</v>
      </c>
      <c r="B2886">
        <v>-5</v>
      </c>
      <c r="C2886">
        <v>-5</v>
      </c>
      <c r="D2886">
        <v>-4.4590909090909098E-2</v>
      </c>
    </row>
    <row r="2887" spans="1:4" x14ac:dyDescent="0.25">
      <c r="A2887">
        <v>2851</v>
      </c>
      <c r="B2887">
        <v>-5</v>
      </c>
      <c r="C2887">
        <v>-5</v>
      </c>
      <c r="D2887">
        <v>-4.4590909090909098E-2</v>
      </c>
    </row>
    <row r="2888" spans="1:4" x14ac:dyDescent="0.25">
      <c r="A2888">
        <v>2852</v>
      </c>
      <c r="B2888">
        <v>-5</v>
      </c>
      <c r="C2888">
        <v>-5</v>
      </c>
      <c r="D2888">
        <v>-4.4590909090909098E-2</v>
      </c>
    </row>
    <row r="2889" spans="1:4" x14ac:dyDescent="0.25">
      <c r="A2889">
        <v>2853</v>
      </c>
      <c r="B2889">
        <v>-5</v>
      </c>
      <c r="C2889">
        <v>-5</v>
      </c>
      <c r="D2889">
        <v>-4.4590909090909098E-2</v>
      </c>
    </row>
    <row r="2890" spans="1:4" x14ac:dyDescent="0.25">
      <c r="A2890">
        <v>2854</v>
      </c>
      <c r="B2890">
        <v>-5</v>
      </c>
      <c r="C2890">
        <v>-5</v>
      </c>
      <c r="D2890">
        <v>-4.4590909090909098E-2</v>
      </c>
    </row>
    <row r="2891" spans="1:4" x14ac:dyDescent="0.25">
      <c r="A2891">
        <v>2855</v>
      </c>
      <c r="B2891">
        <v>-5</v>
      </c>
      <c r="C2891">
        <v>-5</v>
      </c>
      <c r="D2891">
        <v>-4.4590909090909098E-2</v>
      </c>
    </row>
    <row r="2892" spans="1:4" x14ac:dyDescent="0.25">
      <c r="A2892">
        <v>2856</v>
      </c>
      <c r="B2892">
        <v>-5</v>
      </c>
      <c r="C2892">
        <v>-5</v>
      </c>
      <c r="D2892">
        <v>-4.4590909090909098E-2</v>
      </c>
    </row>
    <row r="2893" spans="1:4" x14ac:dyDescent="0.25">
      <c r="A2893">
        <v>2857</v>
      </c>
      <c r="B2893">
        <v>-5</v>
      </c>
      <c r="C2893">
        <v>-5</v>
      </c>
      <c r="D2893">
        <v>-4.4590909090909098E-2</v>
      </c>
    </row>
    <row r="2894" spans="1:4" x14ac:dyDescent="0.25">
      <c r="A2894">
        <v>2858</v>
      </c>
      <c r="B2894">
        <v>-5</v>
      </c>
      <c r="C2894">
        <v>-5</v>
      </c>
      <c r="D2894">
        <v>-4.4590909090909098E-2</v>
      </c>
    </row>
    <row r="2895" spans="1:4" x14ac:dyDescent="0.25">
      <c r="A2895">
        <v>2859</v>
      </c>
      <c r="B2895">
        <v>-5</v>
      </c>
      <c r="C2895">
        <v>-5</v>
      </c>
      <c r="D2895">
        <v>-4.4590909090909098E-2</v>
      </c>
    </row>
    <row r="2896" spans="1:4" x14ac:dyDescent="0.25">
      <c r="A2896">
        <v>2860</v>
      </c>
      <c r="B2896">
        <v>-5</v>
      </c>
      <c r="C2896">
        <v>-5</v>
      </c>
      <c r="D2896">
        <v>-4.4590909090909098E-2</v>
      </c>
    </row>
    <row r="2897" spans="1:4" x14ac:dyDescent="0.25">
      <c r="A2897">
        <v>2861</v>
      </c>
      <c r="B2897">
        <v>-5</v>
      </c>
      <c r="C2897">
        <v>-5</v>
      </c>
      <c r="D2897">
        <v>-4.4590909090909098E-2</v>
      </c>
    </row>
    <row r="2898" spans="1:4" x14ac:dyDescent="0.25">
      <c r="A2898">
        <v>2862</v>
      </c>
      <c r="B2898">
        <v>-5</v>
      </c>
      <c r="C2898">
        <v>-5</v>
      </c>
      <c r="D2898">
        <v>-4.4590909090909098E-2</v>
      </c>
    </row>
    <row r="2899" spans="1:4" x14ac:dyDescent="0.25">
      <c r="A2899">
        <v>2863</v>
      </c>
      <c r="B2899">
        <v>-5</v>
      </c>
      <c r="C2899">
        <v>-5</v>
      </c>
      <c r="D2899">
        <v>-4.4590909090909098E-2</v>
      </c>
    </row>
    <row r="2900" spans="1:4" x14ac:dyDescent="0.25">
      <c r="A2900">
        <v>2864</v>
      </c>
      <c r="B2900">
        <v>-5</v>
      </c>
      <c r="C2900">
        <v>-5</v>
      </c>
      <c r="D2900">
        <v>-4.4590909090909098E-2</v>
      </c>
    </row>
    <row r="2901" spans="1:4" x14ac:dyDescent="0.25">
      <c r="A2901">
        <v>2865</v>
      </c>
      <c r="B2901">
        <v>-5</v>
      </c>
      <c r="C2901">
        <v>-5</v>
      </c>
      <c r="D2901">
        <v>-4.4590909090909098E-2</v>
      </c>
    </row>
    <row r="2902" spans="1:4" x14ac:dyDescent="0.25">
      <c r="A2902">
        <v>2866</v>
      </c>
      <c r="B2902">
        <v>-5</v>
      </c>
      <c r="C2902">
        <v>-5</v>
      </c>
      <c r="D2902">
        <v>-4.4590909090909098E-2</v>
      </c>
    </row>
    <row r="2903" spans="1:4" x14ac:dyDescent="0.25">
      <c r="A2903">
        <v>2867</v>
      </c>
      <c r="B2903">
        <v>-5</v>
      </c>
      <c r="C2903">
        <v>-5</v>
      </c>
      <c r="D2903">
        <v>-4.4590909090909098E-2</v>
      </c>
    </row>
    <row r="2904" spans="1:4" x14ac:dyDescent="0.25">
      <c r="A2904">
        <v>2868</v>
      </c>
      <c r="B2904">
        <v>-5</v>
      </c>
      <c r="C2904">
        <v>-5</v>
      </c>
      <c r="D2904">
        <v>-4.4590909090909098E-2</v>
      </c>
    </row>
    <row r="2905" spans="1:4" x14ac:dyDescent="0.25">
      <c r="A2905">
        <v>2869</v>
      </c>
      <c r="B2905">
        <v>-5</v>
      </c>
      <c r="C2905">
        <v>-5</v>
      </c>
      <c r="D2905">
        <v>-4.4590909090909098E-2</v>
      </c>
    </row>
    <row r="2906" spans="1:4" x14ac:dyDescent="0.25">
      <c r="A2906">
        <v>2870</v>
      </c>
      <c r="B2906">
        <v>-5</v>
      </c>
      <c r="C2906">
        <v>-5</v>
      </c>
      <c r="D2906">
        <v>-4.4590909090909098E-2</v>
      </c>
    </row>
    <row r="2907" spans="1:4" x14ac:dyDescent="0.25">
      <c r="A2907">
        <v>2871</v>
      </c>
      <c r="B2907">
        <v>-5</v>
      </c>
      <c r="C2907">
        <v>-5</v>
      </c>
      <c r="D2907">
        <v>-4.4590909090909098E-2</v>
      </c>
    </row>
    <row r="2908" spans="1:4" x14ac:dyDescent="0.25">
      <c r="A2908">
        <v>2872</v>
      </c>
      <c r="B2908">
        <v>-5</v>
      </c>
      <c r="C2908">
        <v>-5</v>
      </c>
      <c r="D2908">
        <v>-4.4590909090909098E-2</v>
      </c>
    </row>
    <row r="2909" spans="1:4" x14ac:dyDescent="0.25">
      <c r="A2909">
        <v>2873</v>
      </c>
      <c r="B2909">
        <v>-5</v>
      </c>
      <c r="C2909">
        <v>-5</v>
      </c>
      <c r="D2909">
        <v>-4.4590909090909098E-2</v>
      </c>
    </row>
    <row r="2910" spans="1:4" x14ac:dyDescent="0.25">
      <c r="A2910">
        <v>2874</v>
      </c>
      <c r="B2910">
        <v>-5</v>
      </c>
      <c r="C2910">
        <v>-5</v>
      </c>
      <c r="D2910">
        <v>-4.4590909090909098E-2</v>
      </c>
    </row>
    <row r="2911" spans="1:4" x14ac:dyDescent="0.25">
      <c r="A2911">
        <v>2875</v>
      </c>
      <c r="B2911">
        <v>-5</v>
      </c>
      <c r="C2911">
        <v>-5</v>
      </c>
      <c r="D2911">
        <v>-4.4590909090909098E-2</v>
      </c>
    </row>
    <row r="2912" spans="1:4" x14ac:dyDescent="0.25">
      <c r="A2912">
        <v>2876</v>
      </c>
      <c r="B2912">
        <v>-5</v>
      </c>
      <c r="C2912">
        <v>-5</v>
      </c>
      <c r="D2912">
        <v>-4.4590909090909098E-2</v>
      </c>
    </row>
    <row r="2913" spans="1:4" x14ac:dyDescent="0.25">
      <c r="A2913">
        <v>2877</v>
      </c>
      <c r="B2913">
        <v>-5</v>
      </c>
      <c r="C2913">
        <v>-5</v>
      </c>
      <c r="D2913">
        <v>-4.4590909090909098E-2</v>
      </c>
    </row>
    <row r="2914" spans="1:4" x14ac:dyDescent="0.25">
      <c r="A2914">
        <v>2878</v>
      </c>
      <c r="B2914">
        <v>-5</v>
      </c>
      <c r="C2914">
        <v>-5</v>
      </c>
      <c r="D2914">
        <v>-4.4590909090909098E-2</v>
      </c>
    </row>
    <row r="2915" spans="1:4" x14ac:dyDescent="0.25">
      <c r="A2915">
        <v>2879</v>
      </c>
      <c r="B2915">
        <v>-5</v>
      </c>
      <c r="C2915">
        <v>-5</v>
      </c>
      <c r="D2915">
        <v>-4.4590909090909098E-2</v>
      </c>
    </row>
    <row r="2916" spans="1:4" x14ac:dyDescent="0.25">
      <c r="A2916">
        <v>2880</v>
      </c>
      <c r="B2916">
        <v>-5</v>
      </c>
      <c r="C2916">
        <v>-5</v>
      </c>
      <c r="D2916">
        <v>-4.4590909090909098E-2</v>
      </c>
    </row>
    <row r="2917" spans="1:4" x14ac:dyDescent="0.25">
      <c r="A2917">
        <v>2881</v>
      </c>
      <c r="B2917">
        <v>-5</v>
      </c>
      <c r="C2917">
        <v>-5</v>
      </c>
      <c r="D2917">
        <v>-4.4590909090909098E-2</v>
      </c>
    </row>
    <row r="2918" spans="1:4" x14ac:dyDescent="0.25">
      <c r="A2918">
        <v>2882</v>
      </c>
      <c r="B2918">
        <v>-5</v>
      </c>
      <c r="C2918">
        <v>-5</v>
      </c>
      <c r="D2918">
        <v>-4.4590909090909098E-2</v>
      </c>
    </row>
    <row r="2919" spans="1:4" x14ac:dyDescent="0.25">
      <c r="A2919">
        <v>2883</v>
      </c>
      <c r="B2919">
        <v>-5</v>
      </c>
      <c r="C2919">
        <v>-5</v>
      </c>
      <c r="D2919">
        <v>-4.4590909090909098E-2</v>
      </c>
    </row>
    <row r="2920" spans="1:4" x14ac:dyDescent="0.25">
      <c r="A2920">
        <v>2884</v>
      </c>
      <c r="B2920">
        <v>-5</v>
      </c>
      <c r="C2920">
        <v>-5</v>
      </c>
      <c r="D2920">
        <v>-4.4590909090909098E-2</v>
      </c>
    </row>
    <row r="2921" spans="1:4" x14ac:dyDescent="0.25">
      <c r="A2921">
        <v>2885</v>
      </c>
      <c r="B2921">
        <v>-5</v>
      </c>
      <c r="C2921">
        <v>-5</v>
      </c>
      <c r="D2921">
        <v>-4.4590909090909098E-2</v>
      </c>
    </row>
    <row r="2922" spans="1:4" x14ac:dyDescent="0.25">
      <c r="A2922">
        <v>2886</v>
      </c>
      <c r="B2922">
        <v>-5</v>
      </c>
      <c r="C2922">
        <v>-5</v>
      </c>
      <c r="D2922">
        <v>-4.4590909090909098E-2</v>
      </c>
    </row>
    <row r="2923" spans="1:4" x14ac:dyDescent="0.25">
      <c r="A2923">
        <v>2887</v>
      </c>
      <c r="B2923">
        <v>-5</v>
      </c>
      <c r="C2923">
        <v>-5</v>
      </c>
      <c r="D2923">
        <v>-4.4590909090909098E-2</v>
      </c>
    </row>
    <row r="2924" spans="1:4" x14ac:dyDescent="0.25">
      <c r="A2924">
        <v>2888</v>
      </c>
      <c r="B2924">
        <v>-5</v>
      </c>
      <c r="C2924">
        <v>-5</v>
      </c>
      <c r="D2924">
        <v>-4.4590909090909098E-2</v>
      </c>
    </row>
    <row r="2925" spans="1:4" x14ac:dyDescent="0.25">
      <c r="A2925">
        <v>2889</v>
      </c>
      <c r="B2925">
        <v>-5</v>
      </c>
      <c r="C2925">
        <v>-5</v>
      </c>
      <c r="D2925">
        <v>-4.4590909090909098E-2</v>
      </c>
    </row>
    <row r="2926" spans="1:4" x14ac:dyDescent="0.25">
      <c r="A2926">
        <v>2890</v>
      </c>
      <c r="B2926">
        <v>-5</v>
      </c>
      <c r="C2926">
        <v>-5</v>
      </c>
      <c r="D2926">
        <v>-4.4590909090909098E-2</v>
      </c>
    </row>
    <row r="2927" spans="1:4" x14ac:dyDescent="0.25">
      <c r="A2927">
        <v>2891</v>
      </c>
      <c r="B2927">
        <v>-5</v>
      </c>
      <c r="C2927">
        <v>-5</v>
      </c>
      <c r="D2927">
        <v>-4.4590909090909098E-2</v>
      </c>
    </row>
    <row r="2928" spans="1:4" x14ac:dyDescent="0.25">
      <c r="A2928">
        <v>2892</v>
      </c>
      <c r="B2928">
        <v>-5</v>
      </c>
      <c r="C2928">
        <v>-5</v>
      </c>
      <c r="D2928">
        <v>-4.4590909090909098E-2</v>
      </c>
    </row>
    <row r="2929" spans="1:4" x14ac:dyDescent="0.25">
      <c r="A2929">
        <v>2893</v>
      </c>
      <c r="B2929">
        <v>-5</v>
      </c>
      <c r="C2929">
        <v>-5</v>
      </c>
      <c r="D2929">
        <v>-4.4590909090909098E-2</v>
      </c>
    </row>
    <row r="2930" spans="1:4" x14ac:dyDescent="0.25">
      <c r="A2930">
        <v>2894</v>
      </c>
      <c r="B2930">
        <v>-5</v>
      </c>
      <c r="C2930">
        <v>-5</v>
      </c>
      <c r="D2930">
        <v>-4.4590909090909098E-2</v>
      </c>
    </row>
    <row r="2931" spans="1:4" x14ac:dyDescent="0.25">
      <c r="A2931">
        <v>2895</v>
      </c>
      <c r="B2931">
        <v>-5</v>
      </c>
      <c r="C2931">
        <v>-5</v>
      </c>
      <c r="D2931">
        <v>-4.4590909090909098E-2</v>
      </c>
    </row>
    <row r="2932" spans="1:4" x14ac:dyDescent="0.25">
      <c r="A2932">
        <v>2896</v>
      </c>
      <c r="B2932">
        <v>-5</v>
      </c>
      <c r="C2932">
        <v>-5</v>
      </c>
      <c r="D2932">
        <v>-4.4590909090909098E-2</v>
      </c>
    </row>
    <row r="2933" spans="1:4" x14ac:dyDescent="0.25">
      <c r="A2933">
        <v>2897</v>
      </c>
      <c r="B2933">
        <v>-5</v>
      </c>
      <c r="C2933">
        <v>-5</v>
      </c>
      <c r="D2933">
        <v>-4.4590909090909098E-2</v>
      </c>
    </row>
    <row r="2934" spans="1:4" x14ac:dyDescent="0.25">
      <c r="A2934">
        <v>2898</v>
      </c>
      <c r="B2934">
        <v>-5</v>
      </c>
      <c r="C2934">
        <v>-5</v>
      </c>
      <c r="D2934">
        <v>-4.4590909090909098E-2</v>
      </c>
    </row>
    <row r="2935" spans="1:4" x14ac:dyDescent="0.25">
      <c r="A2935">
        <v>2899</v>
      </c>
      <c r="B2935">
        <v>-5</v>
      </c>
      <c r="C2935">
        <v>-5</v>
      </c>
      <c r="D2935">
        <v>-4.4590909090909098E-2</v>
      </c>
    </row>
    <row r="2936" spans="1:4" x14ac:dyDescent="0.25">
      <c r="A2936">
        <v>2900</v>
      </c>
      <c r="B2936">
        <v>-5</v>
      </c>
      <c r="C2936">
        <v>-5</v>
      </c>
      <c r="D2936">
        <v>-4.4590909090909098E-2</v>
      </c>
    </row>
    <row r="2937" spans="1:4" x14ac:dyDescent="0.25">
      <c r="A2937">
        <v>2901</v>
      </c>
      <c r="B2937">
        <v>-5</v>
      </c>
      <c r="C2937">
        <v>-5</v>
      </c>
      <c r="D2937">
        <v>-4.4590909090909098E-2</v>
      </c>
    </row>
    <row r="2938" spans="1:4" x14ac:dyDescent="0.25">
      <c r="A2938">
        <v>2902</v>
      </c>
      <c r="B2938">
        <v>-5</v>
      </c>
      <c r="C2938">
        <v>-5</v>
      </c>
      <c r="D2938">
        <v>-4.4590909090909098E-2</v>
      </c>
    </row>
    <row r="2939" spans="1:4" x14ac:dyDescent="0.25">
      <c r="A2939">
        <v>2903</v>
      </c>
      <c r="B2939">
        <v>-5</v>
      </c>
      <c r="C2939">
        <v>-5</v>
      </c>
      <c r="D2939">
        <v>-4.4590909090909098E-2</v>
      </c>
    </row>
    <row r="2940" spans="1:4" x14ac:dyDescent="0.25">
      <c r="A2940">
        <v>2904</v>
      </c>
      <c r="B2940">
        <v>-5</v>
      </c>
      <c r="C2940">
        <v>-5</v>
      </c>
      <c r="D2940">
        <v>-4.4590909090909098E-2</v>
      </c>
    </row>
    <row r="2941" spans="1:4" x14ac:dyDescent="0.25">
      <c r="A2941">
        <v>2905</v>
      </c>
      <c r="B2941">
        <v>-5</v>
      </c>
      <c r="C2941">
        <v>-5</v>
      </c>
      <c r="D2941">
        <v>-4.4590909090909098E-2</v>
      </c>
    </row>
    <row r="2942" spans="1:4" x14ac:dyDescent="0.25">
      <c r="A2942">
        <v>2906</v>
      </c>
      <c r="B2942">
        <v>-5</v>
      </c>
      <c r="C2942">
        <v>-5</v>
      </c>
      <c r="D2942">
        <v>-4.4590909090909098E-2</v>
      </c>
    </row>
    <row r="2943" spans="1:4" x14ac:dyDescent="0.25">
      <c r="A2943">
        <v>2907</v>
      </c>
      <c r="B2943">
        <v>-5</v>
      </c>
      <c r="C2943">
        <v>-5</v>
      </c>
      <c r="D2943">
        <v>-4.4590909090909098E-2</v>
      </c>
    </row>
    <row r="2944" spans="1:4" x14ac:dyDescent="0.25">
      <c r="A2944">
        <v>2908</v>
      </c>
      <c r="B2944">
        <v>-5</v>
      </c>
      <c r="C2944">
        <v>-5</v>
      </c>
      <c r="D2944">
        <v>-4.4590909090909098E-2</v>
      </c>
    </row>
    <row r="2945" spans="1:4" x14ac:dyDescent="0.25">
      <c r="A2945">
        <v>2909</v>
      </c>
      <c r="B2945">
        <v>-5</v>
      </c>
      <c r="C2945">
        <v>-5</v>
      </c>
      <c r="D2945">
        <v>-4.4590909090909098E-2</v>
      </c>
    </row>
    <row r="2946" spans="1:4" x14ac:dyDescent="0.25">
      <c r="A2946">
        <v>2910</v>
      </c>
      <c r="B2946">
        <v>-5</v>
      </c>
      <c r="C2946">
        <v>-5</v>
      </c>
      <c r="D2946">
        <v>-4.4590909090909098E-2</v>
      </c>
    </row>
    <row r="2947" spans="1:4" x14ac:dyDescent="0.25">
      <c r="A2947">
        <v>2911</v>
      </c>
      <c r="B2947">
        <v>-5</v>
      </c>
      <c r="C2947">
        <v>-5</v>
      </c>
      <c r="D2947">
        <v>-4.4590909090909098E-2</v>
      </c>
    </row>
    <row r="2948" spans="1:4" x14ac:dyDescent="0.25">
      <c r="A2948">
        <v>2912</v>
      </c>
      <c r="B2948">
        <v>-5</v>
      </c>
      <c r="C2948">
        <v>-5</v>
      </c>
      <c r="D2948">
        <v>-4.4590909090909098E-2</v>
      </c>
    </row>
    <row r="2949" spans="1:4" x14ac:dyDescent="0.25">
      <c r="A2949">
        <v>2913</v>
      </c>
      <c r="B2949">
        <v>-5</v>
      </c>
      <c r="C2949">
        <v>-5</v>
      </c>
      <c r="D2949">
        <v>-4.4590909090909098E-2</v>
      </c>
    </row>
    <row r="2950" spans="1:4" x14ac:dyDescent="0.25">
      <c r="A2950">
        <v>2914</v>
      </c>
      <c r="B2950">
        <v>-5</v>
      </c>
      <c r="C2950">
        <v>-5</v>
      </c>
      <c r="D2950">
        <v>-4.4590909090909098E-2</v>
      </c>
    </row>
    <row r="2951" spans="1:4" x14ac:dyDescent="0.25">
      <c r="A2951">
        <v>2915</v>
      </c>
      <c r="B2951">
        <v>-5</v>
      </c>
      <c r="C2951">
        <v>-5</v>
      </c>
      <c r="D2951">
        <v>-4.4590909090909098E-2</v>
      </c>
    </row>
    <row r="2952" spans="1:4" x14ac:dyDescent="0.25">
      <c r="A2952">
        <v>2916</v>
      </c>
      <c r="B2952">
        <v>-5</v>
      </c>
      <c r="C2952">
        <v>-5</v>
      </c>
      <c r="D2952">
        <v>-4.4590909090909098E-2</v>
      </c>
    </row>
    <row r="2953" spans="1:4" x14ac:dyDescent="0.25">
      <c r="A2953">
        <v>2917</v>
      </c>
      <c r="B2953">
        <v>-5</v>
      </c>
      <c r="C2953">
        <v>-5</v>
      </c>
      <c r="D2953">
        <v>-4.4590909090909098E-2</v>
      </c>
    </row>
    <row r="2954" spans="1:4" x14ac:dyDescent="0.25">
      <c r="A2954">
        <v>2918</v>
      </c>
      <c r="B2954">
        <v>-5</v>
      </c>
      <c r="C2954">
        <v>-5</v>
      </c>
      <c r="D2954">
        <v>-4.4590909090909098E-2</v>
      </c>
    </row>
    <row r="2955" spans="1:4" x14ac:dyDescent="0.25">
      <c r="A2955">
        <v>2919</v>
      </c>
      <c r="B2955">
        <v>-5</v>
      </c>
      <c r="C2955">
        <v>-5</v>
      </c>
      <c r="D2955">
        <v>-4.4590909090909098E-2</v>
      </c>
    </row>
    <row r="2956" spans="1:4" x14ac:dyDescent="0.25">
      <c r="A2956">
        <v>2920</v>
      </c>
      <c r="B2956">
        <v>-5</v>
      </c>
      <c r="C2956">
        <v>-5</v>
      </c>
      <c r="D2956">
        <v>-4.4590909090909098E-2</v>
      </c>
    </row>
    <row r="2957" spans="1:4" x14ac:dyDescent="0.25">
      <c r="A2957">
        <v>2921</v>
      </c>
      <c r="B2957">
        <v>-5</v>
      </c>
      <c r="C2957">
        <v>-5</v>
      </c>
      <c r="D2957">
        <v>-4.4590909090909098E-2</v>
      </c>
    </row>
    <row r="2958" spans="1:4" x14ac:dyDescent="0.25">
      <c r="A2958">
        <v>2922</v>
      </c>
      <c r="B2958">
        <v>-5</v>
      </c>
      <c r="C2958">
        <v>-5</v>
      </c>
      <c r="D2958">
        <v>-4.4590909090909098E-2</v>
      </c>
    </row>
    <row r="2959" spans="1:4" x14ac:dyDescent="0.25">
      <c r="A2959">
        <v>2923</v>
      </c>
      <c r="B2959">
        <v>-5</v>
      </c>
      <c r="C2959">
        <v>-5</v>
      </c>
      <c r="D2959">
        <v>-4.4590909090909098E-2</v>
      </c>
    </row>
    <row r="2960" spans="1:4" x14ac:dyDescent="0.25">
      <c r="A2960">
        <v>2924</v>
      </c>
      <c r="B2960">
        <v>-5</v>
      </c>
      <c r="C2960">
        <v>-5</v>
      </c>
      <c r="D2960">
        <v>-4.4590909090909098E-2</v>
      </c>
    </row>
    <row r="2961" spans="1:4" x14ac:dyDescent="0.25">
      <c r="A2961">
        <v>2925</v>
      </c>
      <c r="B2961">
        <v>-5</v>
      </c>
      <c r="C2961">
        <v>-5</v>
      </c>
      <c r="D2961">
        <v>-4.4590909090909098E-2</v>
      </c>
    </row>
    <row r="2962" spans="1:4" x14ac:dyDescent="0.25">
      <c r="A2962">
        <v>2926</v>
      </c>
      <c r="B2962">
        <v>-5</v>
      </c>
      <c r="C2962">
        <v>-5</v>
      </c>
      <c r="D2962">
        <v>-4.4590909090909098E-2</v>
      </c>
    </row>
    <row r="2963" spans="1:4" x14ac:dyDescent="0.25">
      <c r="A2963">
        <v>2927</v>
      </c>
      <c r="B2963">
        <v>-5</v>
      </c>
      <c r="C2963">
        <v>-5</v>
      </c>
      <c r="D2963">
        <v>-4.4590909090909098E-2</v>
      </c>
    </row>
    <row r="2964" spans="1:4" x14ac:dyDescent="0.25">
      <c r="A2964">
        <v>2928</v>
      </c>
      <c r="B2964">
        <v>-5</v>
      </c>
      <c r="C2964">
        <v>-5</v>
      </c>
      <c r="D2964">
        <v>-4.4590909090909098E-2</v>
      </c>
    </row>
    <row r="2965" spans="1:4" x14ac:dyDescent="0.25">
      <c r="A2965">
        <v>2929</v>
      </c>
      <c r="B2965">
        <v>-5</v>
      </c>
      <c r="C2965">
        <v>-5</v>
      </c>
      <c r="D2965">
        <v>-4.4590909090909098E-2</v>
      </c>
    </row>
    <row r="2966" spans="1:4" x14ac:dyDescent="0.25">
      <c r="A2966">
        <v>2930</v>
      </c>
      <c r="B2966">
        <v>-5</v>
      </c>
      <c r="C2966">
        <v>-5</v>
      </c>
      <c r="D2966">
        <v>-4.4590909090909098E-2</v>
      </c>
    </row>
    <row r="2967" spans="1:4" x14ac:dyDescent="0.25">
      <c r="A2967">
        <v>2931</v>
      </c>
      <c r="B2967">
        <v>-5</v>
      </c>
      <c r="C2967">
        <v>-5</v>
      </c>
      <c r="D2967">
        <v>-4.4590909090909098E-2</v>
      </c>
    </row>
    <row r="2968" spans="1:4" x14ac:dyDescent="0.25">
      <c r="A2968">
        <v>2932</v>
      </c>
      <c r="B2968">
        <v>-5</v>
      </c>
      <c r="C2968">
        <v>-5</v>
      </c>
      <c r="D2968">
        <v>-4.4590909090909098E-2</v>
      </c>
    </row>
    <row r="2969" spans="1:4" x14ac:dyDescent="0.25">
      <c r="A2969">
        <v>2933</v>
      </c>
      <c r="B2969">
        <v>-5</v>
      </c>
      <c r="C2969">
        <v>-5</v>
      </c>
      <c r="D2969">
        <v>-4.4590909090909098E-2</v>
      </c>
    </row>
    <row r="2970" spans="1:4" x14ac:dyDescent="0.25">
      <c r="A2970">
        <v>2934</v>
      </c>
      <c r="B2970">
        <v>-5</v>
      </c>
      <c r="C2970">
        <v>-5</v>
      </c>
      <c r="D2970">
        <v>-4.4590909090909098E-2</v>
      </c>
    </row>
    <row r="2971" spans="1:4" x14ac:dyDescent="0.25">
      <c r="A2971">
        <v>2935</v>
      </c>
      <c r="B2971">
        <v>-5</v>
      </c>
      <c r="C2971">
        <v>-5</v>
      </c>
      <c r="D2971">
        <v>-4.4590909090909098E-2</v>
      </c>
    </row>
    <row r="2972" spans="1:4" x14ac:dyDescent="0.25">
      <c r="A2972">
        <v>2936</v>
      </c>
      <c r="B2972">
        <v>-5</v>
      </c>
      <c r="C2972">
        <v>-5</v>
      </c>
      <c r="D2972">
        <v>-4.4590909090909098E-2</v>
      </c>
    </row>
    <row r="2973" spans="1:4" x14ac:dyDescent="0.25">
      <c r="A2973">
        <v>2937</v>
      </c>
      <c r="B2973">
        <v>-5</v>
      </c>
      <c r="C2973">
        <v>-5</v>
      </c>
      <c r="D2973">
        <v>-4.4590909090909098E-2</v>
      </c>
    </row>
    <row r="2974" spans="1:4" x14ac:dyDescent="0.25">
      <c r="A2974">
        <v>2938</v>
      </c>
      <c r="B2974">
        <v>-5</v>
      </c>
      <c r="C2974">
        <v>-5</v>
      </c>
      <c r="D2974">
        <v>-4.4590909090909098E-2</v>
      </c>
    </row>
    <row r="2975" spans="1:4" x14ac:dyDescent="0.25">
      <c r="A2975">
        <v>2939</v>
      </c>
      <c r="B2975">
        <v>-5</v>
      </c>
      <c r="C2975">
        <v>-5</v>
      </c>
      <c r="D2975">
        <v>-4.4590909090909098E-2</v>
      </c>
    </row>
    <row r="2976" spans="1:4" x14ac:dyDescent="0.25">
      <c r="A2976">
        <v>2940</v>
      </c>
      <c r="B2976">
        <v>-5</v>
      </c>
      <c r="C2976">
        <v>-5</v>
      </c>
      <c r="D2976">
        <v>-4.4590909090909098E-2</v>
      </c>
    </row>
    <row r="2977" spans="1:4" x14ac:dyDescent="0.25">
      <c r="A2977">
        <v>2941</v>
      </c>
      <c r="B2977">
        <v>-5</v>
      </c>
      <c r="C2977">
        <v>-5</v>
      </c>
      <c r="D2977">
        <v>-4.4590909090909098E-2</v>
      </c>
    </row>
    <row r="2978" spans="1:4" x14ac:dyDescent="0.25">
      <c r="A2978">
        <v>2942</v>
      </c>
      <c r="B2978">
        <v>-5</v>
      </c>
      <c r="C2978">
        <v>-5</v>
      </c>
      <c r="D2978">
        <v>-4.4590909090909098E-2</v>
      </c>
    </row>
    <row r="2979" spans="1:4" x14ac:dyDescent="0.25">
      <c r="A2979">
        <v>2943</v>
      </c>
      <c r="B2979">
        <v>-5</v>
      </c>
      <c r="C2979">
        <v>-5</v>
      </c>
      <c r="D2979">
        <v>-4.4590909090909098E-2</v>
      </c>
    </row>
    <row r="2980" spans="1:4" x14ac:dyDescent="0.25">
      <c r="A2980">
        <v>2944</v>
      </c>
      <c r="B2980">
        <v>-5</v>
      </c>
      <c r="C2980">
        <v>-5</v>
      </c>
      <c r="D2980">
        <v>-4.4590909090909098E-2</v>
      </c>
    </row>
    <row r="2981" spans="1:4" x14ac:dyDescent="0.25">
      <c r="A2981">
        <v>2945</v>
      </c>
      <c r="B2981">
        <v>-5</v>
      </c>
      <c r="C2981">
        <v>-5</v>
      </c>
      <c r="D2981">
        <v>-4.4590909090909098E-2</v>
      </c>
    </row>
    <row r="2982" spans="1:4" x14ac:dyDescent="0.25">
      <c r="A2982">
        <v>2946</v>
      </c>
      <c r="B2982">
        <v>-5</v>
      </c>
      <c r="C2982">
        <v>-5</v>
      </c>
      <c r="D2982">
        <v>-4.4590909090909098E-2</v>
      </c>
    </row>
    <row r="2983" spans="1:4" x14ac:dyDescent="0.25">
      <c r="A2983">
        <v>2947</v>
      </c>
      <c r="B2983">
        <v>-5</v>
      </c>
      <c r="C2983">
        <v>-5</v>
      </c>
      <c r="D2983">
        <v>-4.4590909090909098E-2</v>
      </c>
    </row>
    <row r="2984" spans="1:4" x14ac:dyDescent="0.25">
      <c r="A2984">
        <v>2948</v>
      </c>
      <c r="B2984">
        <v>-5</v>
      </c>
      <c r="C2984">
        <v>-5</v>
      </c>
      <c r="D2984">
        <v>-4.4590909090909098E-2</v>
      </c>
    </row>
    <row r="2985" spans="1:4" x14ac:dyDescent="0.25">
      <c r="A2985">
        <v>2949</v>
      </c>
      <c r="B2985">
        <v>-5</v>
      </c>
      <c r="C2985">
        <v>-5</v>
      </c>
      <c r="D2985">
        <v>-4.4590909090909098E-2</v>
      </c>
    </row>
    <row r="2986" spans="1:4" x14ac:dyDescent="0.25">
      <c r="A2986">
        <v>2950</v>
      </c>
      <c r="B2986">
        <v>-5</v>
      </c>
      <c r="C2986">
        <v>-5</v>
      </c>
      <c r="D2986">
        <v>-4.4590909090909098E-2</v>
      </c>
    </row>
    <row r="2987" spans="1:4" x14ac:dyDescent="0.25">
      <c r="A2987">
        <v>2951</v>
      </c>
      <c r="B2987">
        <v>-5</v>
      </c>
      <c r="C2987">
        <v>-5</v>
      </c>
      <c r="D2987">
        <v>-4.4590909090909098E-2</v>
      </c>
    </row>
    <row r="2988" spans="1:4" x14ac:dyDescent="0.25">
      <c r="A2988">
        <v>2952</v>
      </c>
      <c r="B2988">
        <v>-5</v>
      </c>
      <c r="C2988">
        <v>-5</v>
      </c>
      <c r="D2988">
        <v>-4.4590909090909098E-2</v>
      </c>
    </row>
    <row r="2989" spans="1:4" x14ac:dyDescent="0.25">
      <c r="A2989">
        <v>2953</v>
      </c>
      <c r="B2989">
        <v>-5</v>
      </c>
      <c r="C2989">
        <v>-5</v>
      </c>
      <c r="D2989">
        <v>-4.4590909090909098E-2</v>
      </c>
    </row>
    <row r="2990" spans="1:4" x14ac:dyDescent="0.25">
      <c r="A2990">
        <v>2954</v>
      </c>
      <c r="B2990">
        <v>-5</v>
      </c>
      <c r="C2990">
        <v>-5</v>
      </c>
      <c r="D2990">
        <v>-4.4590909090909098E-2</v>
      </c>
    </row>
    <row r="2991" spans="1:4" x14ac:dyDescent="0.25">
      <c r="A2991">
        <v>2955</v>
      </c>
      <c r="B2991">
        <v>-5</v>
      </c>
      <c r="C2991">
        <v>-5</v>
      </c>
      <c r="D2991">
        <v>-4.4590909090909098E-2</v>
      </c>
    </row>
    <row r="2992" spans="1:4" x14ac:dyDescent="0.25">
      <c r="A2992">
        <v>2956</v>
      </c>
      <c r="B2992">
        <v>-5</v>
      </c>
      <c r="C2992">
        <v>-5</v>
      </c>
      <c r="D2992">
        <v>-4.4590909090909098E-2</v>
      </c>
    </row>
    <row r="2993" spans="1:4" x14ac:dyDescent="0.25">
      <c r="A2993">
        <v>2957</v>
      </c>
      <c r="B2993">
        <v>-5</v>
      </c>
      <c r="C2993">
        <v>-5</v>
      </c>
      <c r="D2993">
        <v>-4.4590909090909098E-2</v>
      </c>
    </row>
    <row r="2994" spans="1:4" x14ac:dyDescent="0.25">
      <c r="A2994">
        <v>2958</v>
      </c>
      <c r="B2994">
        <v>-5</v>
      </c>
      <c r="C2994">
        <v>-5</v>
      </c>
      <c r="D2994">
        <v>-4.4590909090909098E-2</v>
      </c>
    </row>
    <row r="2995" spans="1:4" x14ac:dyDescent="0.25">
      <c r="A2995">
        <v>2959</v>
      </c>
      <c r="B2995">
        <v>-5</v>
      </c>
      <c r="C2995">
        <v>-5</v>
      </c>
      <c r="D2995">
        <v>-4.4590909090909098E-2</v>
      </c>
    </row>
    <row r="2996" spans="1:4" x14ac:dyDescent="0.25">
      <c r="A2996">
        <v>2960</v>
      </c>
      <c r="B2996">
        <v>-5</v>
      </c>
      <c r="C2996">
        <v>-5</v>
      </c>
      <c r="D2996">
        <v>-4.4590909090909098E-2</v>
      </c>
    </row>
    <row r="2997" spans="1:4" x14ac:dyDescent="0.25">
      <c r="A2997">
        <v>2961</v>
      </c>
      <c r="B2997">
        <v>-5</v>
      </c>
      <c r="C2997">
        <v>-5</v>
      </c>
      <c r="D2997">
        <v>-4.4590909090909098E-2</v>
      </c>
    </row>
    <row r="2998" spans="1:4" x14ac:dyDescent="0.25">
      <c r="A2998">
        <v>2962</v>
      </c>
      <c r="B2998">
        <v>-5</v>
      </c>
      <c r="C2998">
        <v>-5</v>
      </c>
      <c r="D2998">
        <v>-4.4590909090909098E-2</v>
      </c>
    </row>
    <row r="2999" spans="1:4" x14ac:dyDescent="0.25">
      <c r="A2999">
        <v>2963</v>
      </c>
      <c r="B2999">
        <v>-5</v>
      </c>
      <c r="C2999">
        <v>-5</v>
      </c>
      <c r="D2999">
        <v>-4.4590909090909098E-2</v>
      </c>
    </row>
    <row r="3000" spans="1:4" x14ac:dyDescent="0.25">
      <c r="A3000">
        <v>2964</v>
      </c>
      <c r="B3000">
        <v>-5</v>
      </c>
      <c r="C3000">
        <v>-5</v>
      </c>
      <c r="D3000">
        <v>-4.4590909090909098E-2</v>
      </c>
    </row>
    <row r="3001" spans="1:4" x14ac:dyDescent="0.25">
      <c r="A3001">
        <v>2965</v>
      </c>
      <c r="B3001">
        <v>-5</v>
      </c>
      <c r="C3001">
        <v>-5</v>
      </c>
      <c r="D3001">
        <v>-4.4590909090909098E-2</v>
      </c>
    </row>
    <row r="3002" spans="1:4" x14ac:dyDescent="0.25">
      <c r="A3002">
        <v>2966</v>
      </c>
      <c r="B3002">
        <v>-5</v>
      </c>
      <c r="C3002">
        <v>-5</v>
      </c>
      <c r="D3002">
        <v>-4.4590909090909098E-2</v>
      </c>
    </row>
    <row r="3003" spans="1:4" x14ac:dyDescent="0.25">
      <c r="A3003">
        <v>2967</v>
      </c>
      <c r="B3003">
        <v>-5</v>
      </c>
      <c r="C3003">
        <v>-5</v>
      </c>
      <c r="D3003">
        <v>-4.4590909090909098E-2</v>
      </c>
    </row>
    <row r="3004" spans="1:4" x14ac:dyDescent="0.25">
      <c r="A3004">
        <v>2968</v>
      </c>
      <c r="B3004">
        <v>-5</v>
      </c>
      <c r="C3004">
        <v>-5</v>
      </c>
      <c r="D3004">
        <v>-4.4590909090909098E-2</v>
      </c>
    </row>
    <row r="3005" spans="1:4" x14ac:dyDescent="0.25">
      <c r="A3005">
        <v>2969</v>
      </c>
      <c r="B3005">
        <v>-5</v>
      </c>
      <c r="C3005">
        <v>-5</v>
      </c>
      <c r="D3005">
        <v>-4.4590909090909098E-2</v>
      </c>
    </row>
    <row r="3006" spans="1:4" x14ac:dyDescent="0.25">
      <c r="A3006">
        <v>2970</v>
      </c>
      <c r="B3006">
        <v>-5</v>
      </c>
      <c r="C3006">
        <v>-5</v>
      </c>
      <c r="D3006">
        <v>-4.4590909090909098E-2</v>
      </c>
    </row>
    <row r="3007" spans="1:4" x14ac:dyDescent="0.25">
      <c r="A3007">
        <v>2971</v>
      </c>
      <c r="B3007">
        <v>-5</v>
      </c>
      <c r="C3007">
        <v>-5</v>
      </c>
      <c r="D3007">
        <v>-4.4590909090909098E-2</v>
      </c>
    </row>
    <row r="3008" spans="1:4" x14ac:dyDescent="0.25">
      <c r="A3008">
        <v>2972</v>
      </c>
      <c r="B3008">
        <v>-5</v>
      </c>
      <c r="C3008">
        <v>-5</v>
      </c>
      <c r="D3008">
        <v>-4.4590909090909098E-2</v>
      </c>
    </row>
    <row r="3009" spans="1:4" x14ac:dyDescent="0.25">
      <c r="A3009">
        <v>2973</v>
      </c>
      <c r="B3009">
        <v>-5</v>
      </c>
      <c r="C3009">
        <v>-5</v>
      </c>
      <c r="D3009">
        <v>-4.4590909090909098E-2</v>
      </c>
    </row>
    <row r="3010" spans="1:4" x14ac:dyDescent="0.25">
      <c r="A3010">
        <v>2974</v>
      </c>
      <c r="B3010">
        <v>-5</v>
      </c>
      <c r="C3010">
        <v>-5</v>
      </c>
      <c r="D3010">
        <v>-4.4590909090909098E-2</v>
      </c>
    </row>
    <row r="3011" spans="1:4" x14ac:dyDescent="0.25">
      <c r="A3011">
        <v>2975</v>
      </c>
      <c r="B3011">
        <v>-5</v>
      </c>
      <c r="C3011">
        <v>-5</v>
      </c>
      <c r="D3011">
        <v>-4.4590909090909098E-2</v>
      </c>
    </row>
    <row r="3012" spans="1:4" x14ac:dyDescent="0.25">
      <c r="A3012">
        <v>2976</v>
      </c>
      <c r="B3012">
        <v>-5</v>
      </c>
      <c r="C3012">
        <v>-5</v>
      </c>
      <c r="D3012">
        <v>-4.4590909090909098E-2</v>
      </c>
    </row>
    <row r="3013" spans="1:4" x14ac:dyDescent="0.25">
      <c r="A3013">
        <v>2977</v>
      </c>
      <c r="B3013">
        <v>-5</v>
      </c>
      <c r="C3013">
        <v>-5</v>
      </c>
      <c r="D3013">
        <v>-4.4590909090909098E-2</v>
      </c>
    </row>
    <row r="3014" spans="1:4" x14ac:dyDescent="0.25">
      <c r="A3014">
        <v>2978</v>
      </c>
      <c r="B3014">
        <v>-5</v>
      </c>
      <c r="C3014">
        <v>-5</v>
      </c>
      <c r="D3014">
        <v>-4.4590909090909098E-2</v>
      </c>
    </row>
    <row r="3015" spans="1:4" x14ac:dyDescent="0.25">
      <c r="A3015">
        <v>2979</v>
      </c>
      <c r="B3015">
        <v>-5</v>
      </c>
      <c r="C3015">
        <v>-5</v>
      </c>
      <c r="D3015">
        <v>-4.4590909090909098E-2</v>
      </c>
    </row>
    <row r="3016" spans="1:4" x14ac:dyDescent="0.25">
      <c r="A3016">
        <v>2980</v>
      </c>
      <c r="B3016">
        <v>-5</v>
      </c>
      <c r="C3016">
        <v>-5</v>
      </c>
      <c r="D3016">
        <v>-4.4590909090909098E-2</v>
      </c>
    </row>
    <row r="3017" spans="1:4" x14ac:dyDescent="0.25">
      <c r="A3017">
        <v>2981</v>
      </c>
      <c r="B3017">
        <v>-5</v>
      </c>
      <c r="C3017">
        <v>-5</v>
      </c>
      <c r="D3017">
        <v>-4.4590909090909098E-2</v>
      </c>
    </row>
    <row r="3018" spans="1:4" x14ac:dyDescent="0.25">
      <c r="A3018">
        <v>2982</v>
      </c>
      <c r="B3018">
        <v>-5</v>
      </c>
      <c r="C3018">
        <v>-5</v>
      </c>
      <c r="D3018">
        <v>-4.4590909090909098E-2</v>
      </c>
    </row>
    <row r="3019" spans="1:4" x14ac:dyDescent="0.25">
      <c r="A3019">
        <v>2983</v>
      </c>
      <c r="B3019">
        <v>-5</v>
      </c>
      <c r="C3019">
        <v>-5</v>
      </c>
      <c r="D3019">
        <v>-4.4590909090909098E-2</v>
      </c>
    </row>
    <row r="3020" spans="1:4" x14ac:dyDescent="0.25">
      <c r="A3020">
        <v>2984</v>
      </c>
      <c r="B3020">
        <v>-5</v>
      </c>
      <c r="C3020">
        <v>-5</v>
      </c>
      <c r="D3020">
        <v>-4.4590909090909098E-2</v>
      </c>
    </row>
    <row r="3021" spans="1:4" x14ac:dyDescent="0.25">
      <c r="A3021">
        <v>2985</v>
      </c>
      <c r="B3021">
        <v>-5</v>
      </c>
      <c r="C3021">
        <v>-5</v>
      </c>
      <c r="D3021">
        <v>-4.4590909090909098E-2</v>
      </c>
    </row>
    <row r="3022" spans="1:4" x14ac:dyDescent="0.25">
      <c r="A3022">
        <v>2986</v>
      </c>
      <c r="B3022">
        <v>-5</v>
      </c>
      <c r="C3022">
        <v>-5</v>
      </c>
      <c r="D3022">
        <v>-4.4590909090909098E-2</v>
      </c>
    </row>
    <row r="3023" spans="1:4" x14ac:dyDescent="0.25">
      <c r="A3023">
        <v>2987</v>
      </c>
      <c r="B3023">
        <v>-5</v>
      </c>
      <c r="C3023">
        <v>-5</v>
      </c>
      <c r="D3023">
        <v>-4.4590909090909098E-2</v>
      </c>
    </row>
    <row r="3024" spans="1:4" x14ac:dyDescent="0.25">
      <c r="A3024">
        <v>2988</v>
      </c>
      <c r="B3024">
        <v>-5</v>
      </c>
      <c r="C3024">
        <v>-5</v>
      </c>
      <c r="D3024">
        <v>-4.4590909090909098E-2</v>
      </c>
    </row>
    <row r="3025" spans="1:4" x14ac:dyDescent="0.25">
      <c r="A3025">
        <v>2989</v>
      </c>
      <c r="B3025">
        <v>-5</v>
      </c>
      <c r="C3025">
        <v>-5</v>
      </c>
      <c r="D3025">
        <v>-4.4590909090909098E-2</v>
      </c>
    </row>
    <row r="3026" spans="1:4" x14ac:dyDescent="0.25">
      <c r="A3026">
        <v>2990</v>
      </c>
      <c r="B3026">
        <v>-5</v>
      </c>
      <c r="C3026">
        <v>-5</v>
      </c>
      <c r="D3026">
        <v>-4.4590909090909098E-2</v>
      </c>
    </row>
    <row r="3027" spans="1:4" x14ac:dyDescent="0.25">
      <c r="A3027">
        <v>2991</v>
      </c>
      <c r="B3027">
        <v>-5</v>
      </c>
      <c r="C3027">
        <v>-5</v>
      </c>
      <c r="D3027">
        <v>-4.4590909090909098E-2</v>
      </c>
    </row>
    <row r="3028" spans="1:4" x14ac:dyDescent="0.25">
      <c r="A3028">
        <v>2992</v>
      </c>
      <c r="B3028">
        <v>-5</v>
      </c>
      <c r="C3028">
        <v>-5</v>
      </c>
      <c r="D3028">
        <v>-4.4590909090909098E-2</v>
      </c>
    </row>
    <row r="3029" spans="1:4" x14ac:dyDescent="0.25">
      <c r="A3029">
        <v>2993</v>
      </c>
      <c r="B3029">
        <v>-5</v>
      </c>
      <c r="C3029">
        <v>-5</v>
      </c>
      <c r="D3029">
        <v>-4.4590909090909098E-2</v>
      </c>
    </row>
    <row r="3030" spans="1:4" x14ac:dyDescent="0.25">
      <c r="A3030">
        <v>2994</v>
      </c>
      <c r="B3030">
        <v>-5</v>
      </c>
      <c r="C3030">
        <v>-5</v>
      </c>
      <c r="D3030">
        <v>-4.4590909090909098E-2</v>
      </c>
    </row>
    <row r="3031" spans="1:4" x14ac:dyDescent="0.25">
      <c r="A3031">
        <v>2995</v>
      </c>
      <c r="B3031">
        <v>-5</v>
      </c>
      <c r="C3031">
        <v>-5</v>
      </c>
      <c r="D3031">
        <v>-4.4590909090909098E-2</v>
      </c>
    </row>
    <row r="3032" spans="1:4" x14ac:dyDescent="0.25">
      <c r="A3032">
        <v>2996</v>
      </c>
      <c r="B3032">
        <v>-5</v>
      </c>
      <c r="C3032">
        <v>-5</v>
      </c>
      <c r="D3032">
        <v>-4.4590909090909098E-2</v>
      </c>
    </row>
    <row r="3033" spans="1:4" x14ac:dyDescent="0.25">
      <c r="A3033">
        <v>2997</v>
      </c>
      <c r="B3033">
        <v>-5</v>
      </c>
      <c r="C3033">
        <v>-5</v>
      </c>
      <c r="D3033">
        <v>-4.4590909090909098E-2</v>
      </c>
    </row>
    <row r="3034" spans="1:4" x14ac:dyDescent="0.25">
      <c r="A3034">
        <v>2998</v>
      </c>
      <c r="B3034">
        <v>-5</v>
      </c>
      <c r="C3034">
        <v>-5</v>
      </c>
      <c r="D3034">
        <v>-4.4590909090909098E-2</v>
      </c>
    </row>
    <row r="3035" spans="1:4" x14ac:dyDescent="0.25">
      <c r="A3035">
        <v>2999</v>
      </c>
      <c r="B3035">
        <v>-5</v>
      </c>
      <c r="C3035">
        <v>-5</v>
      </c>
      <c r="D3035">
        <v>-4.4590909090909098E-2</v>
      </c>
    </row>
    <row r="3036" spans="1:4" x14ac:dyDescent="0.25">
      <c r="A3036">
        <v>3000</v>
      </c>
      <c r="B3036">
        <v>-5</v>
      </c>
      <c r="C3036">
        <v>-5</v>
      </c>
      <c r="D3036">
        <v>-4.4590909090909098E-2</v>
      </c>
    </row>
    <row r="3037" spans="1:4" x14ac:dyDescent="0.25">
      <c r="A3037">
        <v>3001</v>
      </c>
      <c r="B3037">
        <v>-5</v>
      </c>
      <c r="C3037">
        <v>-5</v>
      </c>
      <c r="D3037">
        <v>-4.4590909090909098E-2</v>
      </c>
    </row>
    <row r="3038" spans="1:4" x14ac:dyDescent="0.25">
      <c r="A3038">
        <v>3002</v>
      </c>
      <c r="B3038">
        <v>-5</v>
      </c>
      <c r="C3038">
        <v>-5</v>
      </c>
      <c r="D3038">
        <v>-4.4590909090909098E-2</v>
      </c>
    </row>
    <row r="3039" spans="1:4" x14ac:dyDescent="0.25">
      <c r="A3039">
        <v>3003</v>
      </c>
      <c r="B3039">
        <v>-5</v>
      </c>
      <c r="C3039">
        <v>-5</v>
      </c>
      <c r="D3039">
        <v>-4.4590909090909098E-2</v>
      </c>
    </row>
    <row r="3040" spans="1:4" x14ac:dyDescent="0.25">
      <c r="A3040">
        <v>3004</v>
      </c>
      <c r="B3040">
        <v>-5</v>
      </c>
      <c r="C3040">
        <v>-5</v>
      </c>
      <c r="D3040">
        <v>-4.4590909090909098E-2</v>
      </c>
    </row>
    <row r="3041" spans="1:4" x14ac:dyDescent="0.25">
      <c r="A3041">
        <v>3005</v>
      </c>
      <c r="B3041">
        <v>-5</v>
      </c>
      <c r="C3041">
        <v>-5</v>
      </c>
      <c r="D3041">
        <v>-4.4590909090909098E-2</v>
      </c>
    </row>
    <row r="3042" spans="1:4" x14ac:dyDescent="0.25">
      <c r="A3042">
        <v>3006</v>
      </c>
      <c r="B3042">
        <v>-5</v>
      </c>
      <c r="C3042">
        <v>-5</v>
      </c>
      <c r="D3042">
        <v>-4.4590909090909098E-2</v>
      </c>
    </row>
    <row r="3043" spans="1:4" x14ac:dyDescent="0.25">
      <c r="A3043">
        <v>3007</v>
      </c>
      <c r="B3043">
        <v>-5</v>
      </c>
      <c r="C3043">
        <v>-5</v>
      </c>
      <c r="D3043">
        <v>-4.4590909090909098E-2</v>
      </c>
    </row>
    <row r="3044" spans="1:4" x14ac:dyDescent="0.25">
      <c r="A3044">
        <v>3008</v>
      </c>
      <c r="B3044">
        <v>-5</v>
      </c>
      <c r="C3044">
        <v>-5</v>
      </c>
      <c r="D3044">
        <v>-4.4590909090909098E-2</v>
      </c>
    </row>
    <row r="3045" spans="1:4" x14ac:dyDescent="0.25">
      <c r="A3045">
        <v>3009</v>
      </c>
      <c r="B3045">
        <v>-5</v>
      </c>
      <c r="C3045">
        <v>-5</v>
      </c>
      <c r="D3045">
        <v>-4.4590909090909098E-2</v>
      </c>
    </row>
    <row r="3046" spans="1:4" x14ac:dyDescent="0.25">
      <c r="A3046">
        <v>3010</v>
      </c>
      <c r="B3046">
        <v>-5</v>
      </c>
      <c r="C3046">
        <v>-5</v>
      </c>
      <c r="D3046">
        <v>-4.4590909090909098E-2</v>
      </c>
    </row>
    <row r="3047" spans="1:4" x14ac:dyDescent="0.25">
      <c r="A3047">
        <v>3011</v>
      </c>
      <c r="B3047">
        <v>-5</v>
      </c>
      <c r="C3047">
        <v>-5</v>
      </c>
      <c r="D3047">
        <v>-4.4590909090909098E-2</v>
      </c>
    </row>
    <row r="3048" spans="1:4" x14ac:dyDescent="0.25">
      <c r="A3048">
        <v>3012</v>
      </c>
      <c r="B3048">
        <v>-5</v>
      </c>
      <c r="C3048">
        <v>-5</v>
      </c>
      <c r="D3048">
        <v>-4.4590909090909098E-2</v>
      </c>
    </row>
    <row r="3049" spans="1:4" x14ac:dyDescent="0.25">
      <c r="A3049">
        <v>3013</v>
      </c>
      <c r="B3049">
        <v>-5</v>
      </c>
      <c r="C3049">
        <v>-5</v>
      </c>
      <c r="D3049">
        <v>-4.4590909090909098E-2</v>
      </c>
    </row>
    <row r="3050" spans="1:4" x14ac:dyDescent="0.25">
      <c r="A3050">
        <v>3014</v>
      </c>
      <c r="B3050">
        <v>-5</v>
      </c>
      <c r="C3050">
        <v>-5</v>
      </c>
      <c r="D3050">
        <v>-4.4590909090909098E-2</v>
      </c>
    </row>
    <row r="3051" spans="1:4" x14ac:dyDescent="0.25">
      <c r="A3051">
        <v>3015</v>
      </c>
      <c r="B3051">
        <v>-5</v>
      </c>
      <c r="C3051">
        <v>-5</v>
      </c>
      <c r="D3051">
        <v>-4.4590909090909098E-2</v>
      </c>
    </row>
    <row r="3052" spans="1:4" x14ac:dyDescent="0.25">
      <c r="A3052">
        <v>3016</v>
      </c>
      <c r="B3052">
        <v>-5</v>
      </c>
      <c r="C3052">
        <v>-5</v>
      </c>
      <c r="D3052">
        <v>-4.4590909090909098E-2</v>
      </c>
    </row>
    <row r="3053" spans="1:4" x14ac:dyDescent="0.25">
      <c r="A3053">
        <v>3017</v>
      </c>
      <c r="B3053">
        <v>-5</v>
      </c>
      <c r="C3053">
        <v>-5</v>
      </c>
      <c r="D3053">
        <v>-4.4590909090909098E-2</v>
      </c>
    </row>
    <row r="3054" spans="1:4" x14ac:dyDescent="0.25">
      <c r="A3054">
        <v>3018</v>
      </c>
      <c r="B3054">
        <v>-5</v>
      </c>
      <c r="C3054">
        <v>-5</v>
      </c>
      <c r="D3054">
        <v>-4.4590909090909098E-2</v>
      </c>
    </row>
    <row r="3055" spans="1:4" x14ac:dyDescent="0.25">
      <c r="A3055">
        <v>3019</v>
      </c>
      <c r="B3055">
        <v>-5</v>
      </c>
      <c r="C3055">
        <v>-5</v>
      </c>
      <c r="D3055">
        <v>-4.4590909090909098E-2</v>
      </c>
    </row>
    <row r="3056" spans="1:4" x14ac:dyDescent="0.25">
      <c r="A3056">
        <v>3020</v>
      </c>
      <c r="B3056">
        <v>-5</v>
      </c>
      <c r="C3056">
        <v>-5</v>
      </c>
      <c r="D3056">
        <v>-4.4590909090909098E-2</v>
      </c>
    </row>
    <row r="3057" spans="1:4" x14ac:dyDescent="0.25">
      <c r="A3057">
        <v>3021</v>
      </c>
      <c r="B3057">
        <v>-5</v>
      </c>
      <c r="C3057">
        <v>-5</v>
      </c>
      <c r="D3057">
        <v>-4.4590909090909098E-2</v>
      </c>
    </row>
    <row r="3058" spans="1:4" x14ac:dyDescent="0.25">
      <c r="A3058">
        <v>3022</v>
      </c>
      <c r="B3058">
        <v>-5</v>
      </c>
      <c r="C3058">
        <v>-5</v>
      </c>
      <c r="D3058">
        <v>-4.4590909090909098E-2</v>
      </c>
    </row>
    <row r="3059" spans="1:4" x14ac:dyDescent="0.25">
      <c r="A3059">
        <v>3023</v>
      </c>
      <c r="B3059">
        <v>-5</v>
      </c>
      <c r="C3059">
        <v>-5</v>
      </c>
      <c r="D3059">
        <v>-4.4590909090909098E-2</v>
      </c>
    </row>
    <row r="3060" spans="1:4" x14ac:dyDescent="0.25">
      <c r="A3060">
        <v>3024</v>
      </c>
      <c r="B3060">
        <v>-5</v>
      </c>
      <c r="C3060">
        <v>-5</v>
      </c>
      <c r="D3060">
        <v>-4.4590909090909098E-2</v>
      </c>
    </row>
    <row r="3061" spans="1:4" x14ac:dyDescent="0.25">
      <c r="A3061">
        <v>3025</v>
      </c>
      <c r="B3061">
        <v>-5</v>
      </c>
      <c r="C3061">
        <v>-5</v>
      </c>
      <c r="D3061">
        <v>-4.4590909090909098E-2</v>
      </c>
    </row>
    <row r="3062" spans="1:4" x14ac:dyDescent="0.25">
      <c r="A3062">
        <v>3026</v>
      </c>
      <c r="B3062">
        <v>-5</v>
      </c>
      <c r="C3062">
        <v>-5</v>
      </c>
      <c r="D3062">
        <v>-4.4590909090909098E-2</v>
      </c>
    </row>
    <row r="3063" spans="1:4" x14ac:dyDescent="0.25">
      <c r="A3063">
        <v>3027</v>
      </c>
      <c r="B3063">
        <v>-5</v>
      </c>
      <c r="C3063">
        <v>-5</v>
      </c>
      <c r="D3063">
        <v>-4.4590909090909098E-2</v>
      </c>
    </row>
    <row r="3064" spans="1:4" x14ac:dyDescent="0.25">
      <c r="A3064">
        <v>3028</v>
      </c>
      <c r="B3064">
        <v>-5</v>
      </c>
      <c r="C3064">
        <v>-5</v>
      </c>
      <c r="D3064">
        <v>-4.4590909090909098E-2</v>
      </c>
    </row>
    <row r="3065" spans="1:4" x14ac:dyDescent="0.25">
      <c r="A3065">
        <v>3029</v>
      </c>
      <c r="B3065">
        <v>-5</v>
      </c>
      <c r="C3065">
        <v>-5</v>
      </c>
      <c r="D3065">
        <v>-4.4590909090909098E-2</v>
      </c>
    </row>
    <row r="3066" spans="1:4" x14ac:dyDescent="0.25">
      <c r="A3066">
        <v>3030</v>
      </c>
      <c r="B3066">
        <v>-5</v>
      </c>
      <c r="C3066">
        <v>-5</v>
      </c>
      <c r="D3066">
        <v>-4.4590909090909098E-2</v>
      </c>
    </row>
    <row r="3067" spans="1:4" x14ac:dyDescent="0.25">
      <c r="A3067">
        <v>3031</v>
      </c>
      <c r="B3067">
        <v>-5</v>
      </c>
      <c r="C3067">
        <v>-5</v>
      </c>
      <c r="D3067">
        <v>-4.4590909090909098E-2</v>
      </c>
    </row>
    <row r="3068" spans="1:4" x14ac:dyDescent="0.25">
      <c r="A3068">
        <v>3032</v>
      </c>
      <c r="B3068">
        <v>-5</v>
      </c>
      <c r="C3068">
        <v>-5</v>
      </c>
      <c r="D3068">
        <v>-4.4590909090909098E-2</v>
      </c>
    </row>
    <row r="3069" spans="1:4" x14ac:dyDescent="0.25">
      <c r="A3069">
        <v>3033</v>
      </c>
      <c r="B3069">
        <v>-5</v>
      </c>
      <c r="C3069">
        <v>-5</v>
      </c>
      <c r="D3069">
        <v>-4.4590909090909098E-2</v>
      </c>
    </row>
    <row r="3070" spans="1:4" x14ac:dyDescent="0.25">
      <c r="A3070">
        <v>3034</v>
      </c>
      <c r="B3070">
        <v>-5</v>
      </c>
      <c r="C3070">
        <v>-5</v>
      </c>
      <c r="D3070">
        <v>-4.4590909090909098E-2</v>
      </c>
    </row>
    <row r="3071" spans="1:4" x14ac:dyDescent="0.25">
      <c r="A3071">
        <v>3035</v>
      </c>
      <c r="B3071">
        <v>-5</v>
      </c>
      <c r="C3071">
        <v>-5</v>
      </c>
      <c r="D3071">
        <v>-4.4590909090909098E-2</v>
      </c>
    </row>
    <row r="3072" spans="1:4" x14ac:dyDescent="0.25">
      <c r="A3072">
        <v>3036</v>
      </c>
      <c r="B3072">
        <v>-5</v>
      </c>
      <c r="C3072">
        <v>-5</v>
      </c>
      <c r="D3072">
        <v>-4.4590909090909098E-2</v>
      </c>
    </row>
    <row r="3073" spans="1:4" x14ac:dyDescent="0.25">
      <c r="A3073">
        <v>3037</v>
      </c>
      <c r="B3073">
        <v>-5</v>
      </c>
      <c r="C3073">
        <v>-5</v>
      </c>
      <c r="D3073">
        <v>-4.4590909090909098E-2</v>
      </c>
    </row>
    <row r="3074" spans="1:4" x14ac:dyDescent="0.25">
      <c r="A3074">
        <v>3038</v>
      </c>
      <c r="B3074">
        <v>-5</v>
      </c>
      <c r="C3074">
        <v>-5</v>
      </c>
      <c r="D3074">
        <v>-4.4590909090909098E-2</v>
      </c>
    </row>
    <row r="3075" spans="1:4" x14ac:dyDescent="0.25">
      <c r="A3075">
        <v>3039</v>
      </c>
      <c r="B3075">
        <v>-5</v>
      </c>
      <c r="C3075">
        <v>-5</v>
      </c>
      <c r="D3075">
        <v>-4.4590909090909098E-2</v>
      </c>
    </row>
    <row r="3076" spans="1:4" x14ac:dyDescent="0.25">
      <c r="A3076">
        <v>3040</v>
      </c>
      <c r="B3076">
        <v>-5</v>
      </c>
      <c r="C3076">
        <v>-5</v>
      </c>
      <c r="D3076">
        <v>-4.4590909090909098E-2</v>
      </c>
    </row>
    <row r="3077" spans="1:4" x14ac:dyDescent="0.25">
      <c r="A3077">
        <v>3041</v>
      </c>
      <c r="B3077">
        <v>-5</v>
      </c>
      <c r="C3077">
        <v>-5</v>
      </c>
      <c r="D3077">
        <v>-4.4590909090909098E-2</v>
      </c>
    </row>
    <row r="3078" spans="1:4" x14ac:dyDescent="0.25">
      <c r="A3078">
        <v>3042</v>
      </c>
      <c r="B3078">
        <v>-5</v>
      </c>
      <c r="C3078">
        <v>-5</v>
      </c>
      <c r="D3078">
        <v>-4.4590909090909098E-2</v>
      </c>
    </row>
    <row r="3079" spans="1:4" x14ac:dyDescent="0.25">
      <c r="A3079">
        <v>3043</v>
      </c>
      <c r="B3079">
        <v>-5</v>
      </c>
      <c r="C3079">
        <v>-5</v>
      </c>
      <c r="D3079">
        <v>-4.4590909090909098E-2</v>
      </c>
    </row>
    <row r="3080" spans="1:4" x14ac:dyDescent="0.25">
      <c r="A3080">
        <v>3044</v>
      </c>
      <c r="B3080">
        <v>-5</v>
      </c>
      <c r="C3080">
        <v>-5</v>
      </c>
      <c r="D3080">
        <v>-4.4590909090909098E-2</v>
      </c>
    </row>
    <row r="3081" spans="1:4" x14ac:dyDescent="0.25">
      <c r="A3081">
        <v>3045</v>
      </c>
      <c r="B3081">
        <v>-5</v>
      </c>
      <c r="C3081">
        <v>-5</v>
      </c>
      <c r="D3081">
        <v>-4.4590909090909098E-2</v>
      </c>
    </row>
    <row r="3082" spans="1:4" x14ac:dyDescent="0.25">
      <c r="A3082">
        <v>3046</v>
      </c>
      <c r="B3082">
        <v>-5</v>
      </c>
      <c r="C3082">
        <v>-5</v>
      </c>
      <c r="D3082">
        <v>-4.4590909090909098E-2</v>
      </c>
    </row>
    <row r="3083" spans="1:4" x14ac:dyDescent="0.25">
      <c r="A3083">
        <v>3047</v>
      </c>
      <c r="B3083">
        <v>-5</v>
      </c>
      <c r="C3083">
        <v>-5</v>
      </c>
      <c r="D3083">
        <v>-4.4590909090909098E-2</v>
      </c>
    </row>
    <row r="3084" spans="1:4" x14ac:dyDescent="0.25">
      <c r="A3084">
        <v>3048</v>
      </c>
      <c r="B3084">
        <v>-5</v>
      </c>
      <c r="C3084">
        <v>-5</v>
      </c>
      <c r="D3084">
        <v>-4.4590909090909098E-2</v>
      </c>
    </row>
    <row r="3085" spans="1:4" x14ac:dyDescent="0.25">
      <c r="A3085">
        <v>3049</v>
      </c>
      <c r="B3085">
        <v>-5</v>
      </c>
      <c r="C3085">
        <v>-5</v>
      </c>
      <c r="D3085">
        <v>-4.4590909090909098E-2</v>
      </c>
    </row>
    <row r="3086" spans="1:4" x14ac:dyDescent="0.25">
      <c r="A3086">
        <v>3050</v>
      </c>
      <c r="B3086">
        <v>-5</v>
      </c>
      <c r="C3086">
        <v>-5</v>
      </c>
      <c r="D3086">
        <v>-4.4590909090909098E-2</v>
      </c>
    </row>
    <row r="3087" spans="1:4" x14ac:dyDescent="0.25">
      <c r="A3087">
        <v>3051</v>
      </c>
      <c r="B3087">
        <v>-5</v>
      </c>
      <c r="C3087">
        <v>-5</v>
      </c>
      <c r="D3087">
        <v>-4.4590909090909098E-2</v>
      </c>
    </row>
    <row r="3088" spans="1:4" x14ac:dyDescent="0.25">
      <c r="A3088">
        <v>3052</v>
      </c>
      <c r="B3088">
        <v>-5</v>
      </c>
      <c r="C3088">
        <v>-5</v>
      </c>
      <c r="D3088">
        <v>-4.4590909090909098E-2</v>
      </c>
    </row>
    <row r="3089" spans="1:4" x14ac:dyDescent="0.25">
      <c r="A3089">
        <v>3053</v>
      </c>
      <c r="B3089">
        <v>-5</v>
      </c>
      <c r="C3089">
        <v>-5</v>
      </c>
      <c r="D3089">
        <v>-4.4590909090909098E-2</v>
      </c>
    </row>
    <row r="3090" spans="1:4" x14ac:dyDescent="0.25">
      <c r="A3090">
        <v>3054</v>
      </c>
      <c r="B3090">
        <v>-5</v>
      </c>
      <c r="C3090">
        <v>-5</v>
      </c>
      <c r="D3090">
        <v>-4.4590909090909098E-2</v>
      </c>
    </row>
    <row r="3091" spans="1:4" x14ac:dyDescent="0.25">
      <c r="A3091">
        <v>3055</v>
      </c>
      <c r="B3091">
        <v>-5</v>
      </c>
      <c r="C3091">
        <v>-5</v>
      </c>
      <c r="D3091">
        <v>-4.4590909090909098E-2</v>
      </c>
    </row>
    <row r="3092" spans="1:4" x14ac:dyDescent="0.25">
      <c r="A3092">
        <v>3056</v>
      </c>
      <c r="B3092">
        <v>-5</v>
      </c>
      <c r="C3092">
        <v>-5</v>
      </c>
      <c r="D3092">
        <v>-4.4590909090909098E-2</v>
      </c>
    </row>
    <row r="3093" spans="1:4" x14ac:dyDescent="0.25">
      <c r="A3093">
        <v>3057</v>
      </c>
      <c r="B3093">
        <v>-5</v>
      </c>
      <c r="C3093">
        <v>-5</v>
      </c>
      <c r="D3093">
        <v>-4.4590909090909098E-2</v>
      </c>
    </row>
    <row r="3094" spans="1:4" x14ac:dyDescent="0.25">
      <c r="A3094">
        <v>3058</v>
      </c>
      <c r="B3094">
        <v>-5</v>
      </c>
      <c r="C3094">
        <v>-5</v>
      </c>
      <c r="D3094">
        <v>-4.4590909090909098E-2</v>
      </c>
    </row>
    <row r="3095" spans="1:4" x14ac:dyDescent="0.25">
      <c r="A3095">
        <v>3059</v>
      </c>
      <c r="B3095">
        <v>-5</v>
      </c>
      <c r="C3095">
        <v>-5</v>
      </c>
      <c r="D3095">
        <v>-4.4590909090909098E-2</v>
      </c>
    </row>
    <row r="3096" spans="1:4" x14ac:dyDescent="0.25">
      <c r="A3096">
        <v>3060</v>
      </c>
      <c r="B3096">
        <v>-5</v>
      </c>
      <c r="C3096">
        <v>-5</v>
      </c>
      <c r="D3096">
        <v>-4.4590909090909098E-2</v>
      </c>
    </row>
    <row r="3097" spans="1:4" x14ac:dyDescent="0.25">
      <c r="A3097">
        <v>3061</v>
      </c>
      <c r="B3097">
        <v>-5</v>
      </c>
      <c r="C3097">
        <v>-5</v>
      </c>
      <c r="D3097">
        <v>-4.4590909090909098E-2</v>
      </c>
    </row>
    <row r="3098" spans="1:4" x14ac:dyDescent="0.25">
      <c r="A3098">
        <v>3062</v>
      </c>
      <c r="B3098">
        <v>-5</v>
      </c>
      <c r="C3098">
        <v>-5</v>
      </c>
      <c r="D3098">
        <v>-4.4590909090909098E-2</v>
      </c>
    </row>
    <row r="3099" spans="1:4" x14ac:dyDescent="0.25">
      <c r="A3099">
        <v>3063</v>
      </c>
      <c r="B3099">
        <v>-5</v>
      </c>
      <c r="C3099">
        <v>-5</v>
      </c>
      <c r="D3099">
        <v>-4.4590909090909098E-2</v>
      </c>
    </row>
    <row r="3100" spans="1:4" x14ac:dyDescent="0.25">
      <c r="A3100">
        <v>3064</v>
      </c>
      <c r="B3100">
        <v>-5</v>
      </c>
      <c r="C3100">
        <v>-5</v>
      </c>
      <c r="D3100">
        <v>-4.4590909090909098E-2</v>
      </c>
    </row>
    <row r="3101" spans="1:4" x14ac:dyDescent="0.25">
      <c r="A3101">
        <v>3065</v>
      </c>
      <c r="B3101">
        <v>-5</v>
      </c>
      <c r="C3101">
        <v>-5</v>
      </c>
      <c r="D3101">
        <v>-4.4590909090909098E-2</v>
      </c>
    </row>
    <row r="3102" spans="1:4" x14ac:dyDescent="0.25">
      <c r="A3102">
        <v>3066</v>
      </c>
      <c r="B3102">
        <v>-5</v>
      </c>
      <c r="C3102">
        <v>-5</v>
      </c>
      <c r="D3102">
        <v>-4.4590909090909098E-2</v>
      </c>
    </row>
    <row r="3103" spans="1:4" x14ac:dyDescent="0.25">
      <c r="A3103">
        <v>3067</v>
      </c>
      <c r="B3103">
        <v>-5</v>
      </c>
      <c r="C3103">
        <v>-5</v>
      </c>
      <c r="D3103">
        <v>-4.4590909090909098E-2</v>
      </c>
    </row>
    <row r="3104" spans="1:4" x14ac:dyDescent="0.25">
      <c r="A3104">
        <v>3068</v>
      </c>
      <c r="B3104">
        <v>-5</v>
      </c>
      <c r="C3104">
        <v>-5</v>
      </c>
      <c r="D3104">
        <v>-4.4590909090909098E-2</v>
      </c>
    </row>
    <row r="3105" spans="1:4" x14ac:dyDescent="0.25">
      <c r="A3105">
        <v>3069</v>
      </c>
      <c r="B3105">
        <v>-5</v>
      </c>
      <c r="C3105">
        <v>-5</v>
      </c>
      <c r="D3105">
        <v>-4.4590909090909098E-2</v>
      </c>
    </row>
    <row r="3106" spans="1:4" x14ac:dyDescent="0.25">
      <c r="A3106">
        <v>3070</v>
      </c>
      <c r="B3106">
        <v>-5</v>
      </c>
      <c r="C3106">
        <v>-5</v>
      </c>
      <c r="D3106">
        <v>-4.4590909090909098E-2</v>
      </c>
    </row>
    <row r="3107" spans="1:4" x14ac:dyDescent="0.25">
      <c r="A3107">
        <v>3071</v>
      </c>
      <c r="B3107">
        <v>-5</v>
      </c>
      <c r="C3107">
        <v>-5</v>
      </c>
      <c r="D3107">
        <v>-4.4590909090909098E-2</v>
      </c>
    </row>
    <row r="3108" spans="1:4" x14ac:dyDescent="0.25">
      <c r="A3108">
        <v>3072</v>
      </c>
      <c r="B3108">
        <v>-5</v>
      </c>
      <c r="C3108">
        <v>-5</v>
      </c>
      <c r="D3108">
        <v>-4.4590909090909098E-2</v>
      </c>
    </row>
    <row r="3109" spans="1:4" x14ac:dyDescent="0.25">
      <c r="A3109">
        <v>3073</v>
      </c>
      <c r="B3109">
        <v>-5</v>
      </c>
      <c r="C3109">
        <v>-5</v>
      </c>
      <c r="D3109">
        <v>-4.4590909090909098E-2</v>
      </c>
    </row>
    <row r="3110" spans="1:4" x14ac:dyDescent="0.25">
      <c r="A3110">
        <v>3074</v>
      </c>
      <c r="B3110">
        <v>-5</v>
      </c>
      <c r="C3110">
        <v>-5</v>
      </c>
      <c r="D3110">
        <v>-4.4590909090909098E-2</v>
      </c>
    </row>
    <row r="3111" spans="1:4" x14ac:dyDescent="0.25">
      <c r="A3111">
        <v>3075</v>
      </c>
      <c r="B3111">
        <v>-5</v>
      </c>
      <c r="C3111">
        <v>-5</v>
      </c>
      <c r="D3111">
        <v>-4.4590909090909098E-2</v>
      </c>
    </row>
    <row r="3112" spans="1:4" x14ac:dyDescent="0.25">
      <c r="A3112">
        <v>3076</v>
      </c>
      <c r="B3112">
        <v>-5</v>
      </c>
      <c r="C3112">
        <v>-5</v>
      </c>
      <c r="D3112">
        <v>-4.4590909090909098E-2</v>
      </c>
    </row>
    <row r="3113" spans="1:4" x14ac:dyDescent="0.25">
      <c r="A3113">
        <v>3077</v>
      </c>
      <c r="B3113">
        <v>-5</v>
      </c>
      <c r="C3113">
        <v>-5</v>
      </c>
      <c r="D3113">
        <v>-4.4590909090909098E-2</v>
      </c>
    </row>
    <row r="3114" spans="1:4" x14ac:dyDescent="0.25">
      <c r="A3114">
        <v>3078</v>
      </c>
      <c r="B3114">
        <v>-5</v>
      </c>
      <c r="C3114">
        <v>-5</v>
      </c>
      <c r="D3114">
        <v>-4.4590909090909098E-2</v>
      </c>
    </row>
    <row r="3115" spans="1:4" x14ac:dyDescent="0.25">
      <c r="A3115">
        <v>3079</v>
      </c>
      <c r="B3115">
        <v>-5</v>
      </c>
      <c r="C3115">
        <v>-5</v>
      </c>
      <c r="D3115">
        <v>-4.4590909090909098E-2</v>
      </c>
    </row>
    <row r="3116" spans="1:4" x14ac:dyDescent="0.25">
      <c r="A3116">
        <v>3080</v>
      </c>
      <c r="B3116">
        <v>-5</v>
      </c>
      <c r="C3116">
        <v>-5</v>
      </c>
      <c r="D3116">
        <v>-4.4590909090909098E-2</v>
      </c>
    </row>
    <row r="3117" spans="1:4" x14ac:dyDescent="0.25">
      <c r="A3117">
        <v>3081</v>
      </c>
      <c r="B3117">
        <v>-5</v>
      </c>
      <c r="C3117">
        <v>-5</v>
      </c>
      <c r="D3117">
        <v>-4.4590909090909098E-2</v>
      </c>
    </row>
    <row r="3118" spans="1:4" x14ac:dyDescent="0.25">
      <c r="A3118">
        <v>3082</v>
      </c>
      <c r="B3118">
        <v>-5</v>
      </c>
      <c r="C3118">
        <v>-5</v>
      </c>
      <c r="D3118">
        <v>-4.4590909090909098E-2</v>
      </c>
    </row>
    <row r="3119" spans="1:4" x14ac:dyDescent="0.25">
      <c r="A3119">
        <v>3083</v>
      </c>
      <c r="B3119">
        <v>-5</v>
      </c>
      <c r="C3119">
        <v>-5</v>
      </c>
      <c r="D3119">
        <v>-4.4590909090909098E-2</v>
      </c>
    </row>
    <row r="3120" spans="1:4" x14ac:dyDescent="0.25">
      <c r="A3120">
        <v>3084</v>
      </c>
      <c r="B3120">
        <v>-5</v>
      </c>
      <c r="C3120">
        <v>-5</v>
      </c>
      <c r="D3120">
        <v>-4.4590909090909098E-2</v>
      </c>
    </row>
    <row r="3121" spans="1:4" x14ac:dyDescent="0.25">
      <c r="A3121">
        <v>3085</v>
      </c>
      <c r="B3121">
        <v>-5</v>
      </c>
      <c r="C3121">
        <v>-5</v>
      </c>
      <c r="D3121">
        <v>-4.4590909090909098E-2</v>
      </c>
    </row>
    <row r="3122" spans="1:4" x14ac:dyDescent="0.25">
      <c r="A3122">
        <v>3086</v>
      </c>
      <c r="B3122">
        <v>-5</v>
      </c>
      <c r="C3122">
        <v>-5</v>
      </c>
      <c r="D3122">
        <v>-4.4590909090909098E-2</v>
      </c>
    </row>
    <row r="3123" spans="1:4" x14ac:dyDescent="0.25">
      <c r="A3123">
        <v>3087</v>
      </c>
      <c r="B3123">
        <v>-5</v>
      </c>
      <c r="C3123">
        <v>-5</v>
      </c>
      <c r="D3123">
        <v>-4.4590909090909098E-2</v>
      </c>
    </row>
    <row r="3124" spans="1:4" x14ac:dyDescent="0.25">
      <c r="A3124">
        <v>3088</v>
      </c>
      <c r="B3124">
        <v>-5</v>
      </c>
      <c r="C3124">
        <v>-5</v>
      </c>
      <c r="D3124">
        <v>-4.4590909090909098E-2</v>
      </c>
    </row>
    <row r="3125" spans="1:4" x14ac:dyDescent="0.25">
      <c r="A3125">
        <v>3089</v>
      </c>
      <c r="B3125">
        <v>-5</v>
      </c>
      <c r="C3125">
        <v>-5</v>
      </c>
      <c r="D3125">
        <v>-4.4590909090909098E-2</v>
      </c>
    </row>
    <row r="3126" spans="1:4" x14ac:dyDescent="0.25">
      <c r="A3126">
        <v>3090</v>
      </c>
      <c r="B3126">
        <v>-5</v>
      </c>
      <c r="C3126">
        <v>-5</v>
      </c>
      <c r="D3126">
        <v>-4.4590909090909098E-2</v>
      </c>
    </row>
    <row r="3127" spans="1:4" x14ac:dyDescent="0.25">
      <c r="A3127">
        <v>3091</v>
      </c>
      <c r="B3127">
        <v>-5</v>
      </c>
      <c r="C3127">
        <v>-5</v>
      </c>
      <c r="D3127">
        <v>-4.4590909090909098E-2</v>
      </c>
    </row>
    <row r="3128" spans="1:4" x14ac:dyDescent="0.25">
      <c r="A3128">
        <v>3092</v>
      </c>
      <c r="B3128">
        <v>-5</v>
      </c>
      <c r="C3128">
        <v>-5</v>
      </c>
      <c r="D3128">
        <v>-4.4590909090909098E-2</v>
      </c>
    </row>
    <row r="3129" spans="1:4" x14ac:dyDescent="0.25">
      <c r="A3129">
        <v>3093</v>
      </c>
      <c r="B3129">
        <v>-5</v>
      </c>
      <c r="C3129">
        <v>-5</v>
      </c>
      <c r="D3129">
        <v>-4.4590909090909098E-2</v>
      </c>
    </row>
    <row r="3130" spans="1:4" x14ac:dyDescent="0.25">
      <c r="A3130">
        <v>3094</v>
      </c>
      <c r="B3130">
        <v>-5</v>
      </c>
      <c r="C3130">
        <v>-5</v>
      </c>
      <c r="D3130">
        <v>-4.4590909090909098E-2</v>
      </c>
    </row>
    <row r="3131" spans="1:4" x14ac:dyDescent="0.25">
      <c r="A3131">
        <v>3095</v>
      </c>
      <c r="B3131">
        <v>-5</v>
      </c>
      <c r="C3131">
        <v>-5</v>
      </c>
      <c r="D3131">
        <v>-4.4590909090909098E-2</v>
      </c>
    </row>
    <row r="3132" spans="1:4" x14ac:dyDescent="0.25">
      <c r="A3132">
        <v>3096</v>
      </c>
      <c r="B3132">
        <v>-5</v>
      </c>
      <c r="C3132">
        <v>-5</v>
      </c>
      <c r="D3132">
        <v>-4.4590909090909098E-2</v>
      </c>
    </row>
    <row r="3133" spans="1:4" x14ac:dyDescent="0.25">
      <c r="A3133">
        <v>3097</v>
      </c>
      <c r="B3133">
        <v>-5</v>
      </c>
      <c r="C3133">
        <v>-5</v>
      </c>
      <c r="D3133">
        <v>-4.4590909090909098E-2</v>
      </c>
    </row>
    <row r="3134" spans="1:4" x14ac:dyDescent="0.25">
      <c r="A3134">
        <v>3098</v>
      </c>
      <c r="B3134">
        <v>-5</v>
      </c>
      <c r="C3134">
        <v>-5</v>
      </c>
      <c r="D3134">
        <v>-4.4590909090909098E-2</v>
      </c>
    </row>
    <row r="3135" spans="1:4" x14ac:dyDescent="0.25">
      <c r="A3135">
        <v>3099</v>
      </c>
      <c r="B3135">
        <v>-5</v>
      </c>
      <c r="C3135">
        <v>-5</v>
      </c>
      <c r="D3135">
        <v>-4.4590909090909098E-2</v>
      </c>
    </row>
    <row r="3136" spans="1:4" x14ac:dyDescent="0.25">
      <c r="A3136">
        <v>3100</v>
      </c>
      <c r="B3136">
        <v>-5</v>
      </c>
      <c r="C3136">
        <v>-5</v>
      </c>
      <c r="D3136">
        <v>-4.4590909090909098E-2</v>
      </c>
    </row>
    <row r="3137" spans="1:4" x14ac:dyDescent="0.25">
      <c r="A3137">
        <v>3101</v>
      </c>
      <c r="B3137">
        <v>-5</v>
      </c>
      <c r="C3137">
        <v>-5</v>
      </c>
      <c r="D3137">
        <v>-4.4590909090909098E-2</v>
      </c>
    </row>
    <row r="3138" spans="1:4" x14ac:dyDescent="0.25">
      <c r="A3138">
        <v>3102</v>
      </c>
      <c r="B3138">
        <v>-5</v>
      </c>
      <c r="C3138">
        <v>-5</v>
      </c>
      <c r="D3138">
        <v>-4.4590909090909098E-2</v>
      </c>
    </row>
    <row r="3139" spans="1:4" x14ac:dyDescent="0.25">
      <c r="A3139">
        <v>3103</v>
      </c>
      <c r="B3139">
        <v>-5</v>
      </c>
      <c r="C3139">
        <v>-5</v>
      </c>
      <c r="D3139">
        <v>-4.4590909090909098E-2</v>
      </c>
    </row>
    <row r="3140" spans="1:4" x14ac:dyDescent="0.25">
      <c r="A3140">
        <v>3104</v>
      </c>
      <c r="B3140">
        <v>-5</v>
      </c>
      <c r="C3140">
        <v>-5</v>
      </c>
      <c r="D3140">
        <v>-4.4590909090909098E-2</v>
      </c>
    </row>
    <row r="3141" spans="1:4" x14ac:dyDescent="0.25">
      <c r="A3141">
        <v>3105</v>
      </c>
      <c r="B3141">
        <v>-5</v>
      </c>
      <c r="C3141">
        <v>-5</v>
      </c>
      <c r="D3141">
        <v>-4.4590909090909098E-2</v>
      </c>
    </row>
    <row r="3142" spans="1:4" x14ac:dyDescent="0.25">
      <c r="A3142">
        <v>3106</v>
      </c>
      <c r="B3142">
        <v>-5</v>
      </c>
      <c r="C3142">
        <v>-5</v>
      </c>
      <c r="D3142">
        <v>-4.4590909090909098E-2</v>
      </c>
    </row>
    <row r="3143" spans="1:4" x14ac:dyDescent="0.25">
      <c r="A3143">
        <v>3107</v>
      </c>
      <c r="B3143">
        <v>-5</v>
      </c>
      <c r="C3143">
        <v>-5</v>
      </c>
      <c r="D3143">
        <v>-4.4590909090909098E-2</v>
      </c>
    </row>
    <row r="3144" spans="1:4" x14ac:dyDescent="0.25">
      <c r="A3144">
        <v>3108</v>
      </c>
      <c r="B3144">
        <v>-5</v>
      </c>
      <c r="C3144">
        <v>-5</v>
      </c>
      <c r="D3144">
        <v>-4.4590909090909098E-2</v>
      </c>
    </row>
    <row r="3145" spans="1:4" x14ac:dyDescent="0.25">
      <c r="A3145">
        <v>3109</v>
      </c>
      <c r="B3145">
        <v>-5</v>
      </c>
      <c r="C3145">
        <v>-5</v>
      </c>
      <c r="D3145">
        <v>-4.4590909090909098E-2</v>
      </c>
    </row>
    <row r="3146" spans="1:4" x14ac:dyDescent="0.25">
      <c r="A3146">
        <v>3110</v>
      </c>
      <c r="B3146">
        <v>-5</v>
      </c>
      <c r="C3146">
        <v>-5</v>
      </c>
      <c r="D3146">
        <v>-4.4590909090909098E-2</v>
      </c>
    </row>
    <row r="3147" spans="1:4" x14ac:dyDescent="0.25">
      <c r="A3147">
        <v>3111</v>
      </c>
      <c r="B3147">
        <v>-5</v>
      </c>
      <c r="C3147">
        <v>-5</v>
      </c>
      <c r="D3147">
        <v>-4.4590909090909098E-2</v>
      </c>
    </row>
    <row r="3148" spans="1:4" x14ac:dyDescent="0.25">
      <c r="A3148">
        <v>3112</v>
      </c>
      <c r="B3148">
        <v>-5</v>
      </c>
      <c r="C3148">
        <v>-5</v>
      </c>
      <c r="D3148">
        <v>-4.4590909090909098E-2</v>
      </c>
    </row>
    <row r="3149" spans="1:4" x14ac:dyDescent="0.25">
      <c r="A3149">
        <v>3113</v>
      </c>
      <c r="B3149">
        <v>-5</v>
      </c>
      <c r="C3149">
        <v>-5</v>
      </c>
      <c r="D3149">
        <v>-4.4590909090909098E-2</v>
      </c>
    </row>
    <row r="3150" spans="1:4" x14ac:dyDescent="0.25">
      <c r="A3150">
        <v>3114</v>
      </c>
      <c r="B3150">
        <v>-5</v>
      </c>
      <c r="C3150">
        <v>-5</v>
      </c>
      <c r="D3150">
        <v>-4.4590909090909098E-2</v>
      </c>
    </row>
    <row r="3151" spans="1:4" x14ac:dyDescent="0.25">
      <c r="A3151">
        <v>3115</v>
      </c>
      <c r="B3151">
        <v>-5</v>
      </c>
      <c r="C3151">
        <v>-5</v>
      </c>
      <c r="D3151">
        <v>-4.4590909090909098E-2</v>
      </c>
    </row>
    <row r="3152" spans="1:4" x14ac:dyDescent="0.25">
      <c r="A3152">
        <v>3116</v>
      </c>
      <c r="B3152">
        <v>-5</v>
      </c>
      <c r="C3152">
        <v>-5</v>
      </c>
      <c r="D3152">
        <v>-4.4590909090909098E-2</v>
      </c>
    </row>
    <row r="3153" spans="1:4" x14ac:dyDescent="0.25">
      <c r="A3153">
        <v>3117</v>
      </c>
      <c r="B3153">
        <v>-5</v>
      </c>
      <c r="C3153">
        <v>-5</v>
      </c>
      <c r="D3153">
        <v>-4.4590909090909098E-2</v>
      </c>
    </row>
    <row r="3154" spans="1:4" x14ac:dyDescent="0.25">
      <c r="A3154">
        <v>3118</v>
      </c>
      <c r="B3154">
        <v>-5</v>
      </c>
      <c r="C3154">
        <v>-5</v>
      </c>
      <c r="D3154">
        <v>-4.4590909090909098E-2</v>
      </c>
    </row>
    <row r="3155" spans="1:4" x14ac:dyDescent="0.25">
      <c r="A3155">
        <v>3119</v>
      </c>
      <c r="B3155">
        <v>-5</v>
      </c>
      <c r="C3155">
        <v>-5</v>
      </c>
      <c r="D3155">
        <v>-4.4590909090909098E-2</v>
      </c>
    </row>
    <row r="3156" spans="1:4" x14ac:dyDescent="0.25">
      <c r="A3156">
        <v>3120</v>
      </c>
      <c r="B3156">
        <v>-5</v>
      </c>
      <c r="C3156">
        <v>-5</v>
      </c>
      <c r="D3156">
        <v>-4.4590909090909098E-2</v>
      </c>
    </row>
    <row r="3157" spans="1:4" x14ac:dyDescent="0.25">
      <c r="A3157">
        <v>3121</v>
      </c>
      <c r="B3157">
        <v>-5</v>
      </c>
      <c r="C3157">
        <v>-5</v>
      </c>
      <c r="D3157">
        <v>-4.4590909090909098E-2</v>
      </c>
    </row>
    <row r="3158" spans="1:4" x14ac:dyDescent="0.25">
      <c r="A3158">
        <v>3122</v>
      </c>
      <c r="B3158">
        <v>-5</v>
      </c>
      <c r="C3158">
        <v>-5</v>
      </c>
      <c r="D3158">
        <v>-4.4590909090909098E-2</v>
      </c>
    </row>
    <row r="3159" spans="1:4" x14ac:dyDescent="0.25">
      <c r="A3159">
        <v>3123</v>
      </c>
      <c r="B3159">
        <v>-5</v>
      </c>
      <c r="C3159">
        <v>-5</v>
      </c>
      <c r="D3159">
        <v>-4.4590909090909098E-2</v>
      </c>
    </row>
    <row r="3160" spans="1:4" x14ac:dyDescent="0.25">
      <c r="A3160">
        <v>3124</v>
      </c>
      <c r="B3160">
        <v>-5</v>
      </c>
      <c r="C3160">
        <v>-5</v>
      </c>
      <c r="D3160">
        <v>-4.4590909090909098E-2</v>
      </c>
    </row>
    <row r="3161" spans="1:4" x14ac:dyDescent="0.25">
      <c r="A3161">
        <v>3125</v>
      </c>
      <c r="B3161">
        <v>-5</v>
      </c>
      <c r="C3161">
        <v>-5</v>
      </c>
      <c r="D3161">
        <v>-4.4590909090909098E-2</v>
      </c>
    </row>
    <row r="3162" spans="1:4" x14ac:dyDescent="0.25">
      <c r="A3162">
        <v>3126</v>
      </c>
      <c r="B3162">
        <v>-5</v>
      </c>
      <c r="C3162">
        <v>-5</v>
      </c>
      <c r="D3162">
        <v>-4.4590909090909098E-2</v>
      </c>
    </row>
    <row r="3163" spans="1:4" x14ac:dyDescent="0.25">
      <c r="A3163">
        <v>3127</v>
      </c>
      <c r="B3163">
        <v>-5</v>
      </c>
      <c r="C3163">
        <v>-5</v>
      </c>
      <c r="D3163">
        <v>-4.4590909090909098E-2</v>
      </c>
    </row>
    <row r="3164" spans="1:4" x14ac:dyDescent="0.25">
      <c r="A3164">
        <v>3128</v>
      </c>
      <c r="B3164">
        <v>-5</v>
      </c>
      <c r="C3164">
        <v>-5</v>
      </c>
      <c r="D3164">
        <v>-4.4590909090909098E-2</v>
      </c>
    </row>
    <row r="3165" spans="1:4" x14ac:dyDescent="0.25">
      <c r="A3165">
        <v>3129</v>
      </c>
      <c r="B3165">
        <v>-5</v>
      </c>
      <c r="C3165">
        <v>-5</v>
      </c>
      <c r="D3165">
        <v>-4.4590909090909098E-2</v>
      </c>
    </row>
    <row r="3166" spans="1:4" x14ac:dyDescent="0.25">
      <c r="A3166">
        <v>3130</v>
      </c>
      <c r="B3166">
        <v>-5</v>
      </c>
      <c r="C3166">
        <v>-5</v>
      </c>
      <c r="D3166">
        <v>-4.4590909090909098E-2</v>
      </c>
    </row>
    <row r="3167" spans="1:4" x14ac:dyDescent="0.25">
      <c r="A3167">
        <v>3131</v>
      </c>
      <c r="B3167">
        <v>-5</v>
      </c>
      <c r="C3167">
        <v>-5</v>
      </c>
      <c r="D3167">
        <v>-4.4590909090909098E-2</v>
      </c>
    </row>
    <row r="3168" spans="1:4" x14ac:dyDescent="0.25">
      <c r="A3168">
        <v>3132</v>
      </c>
      <c r="B3168">
        <v>-5</v>
      </c>
      <c r="C3168">
        <v>-5</v>
      </c>
      <c r="D3168">
        <v>-4.4590909090909098E-2</v>
      </c>
    </row>
    <row r="3169" spans="1:4" x14ac:dyDescent="0.25">
      <c r="A3169">
        <v>3133</v>
      </c>
      <c r="B3169">
        <v>-5</v>
      </c>
      <c r="C3169">
        <v>-5</v>
      </c>
      <c r="D3169">
        <v>-4.4590909090909098E-2</v>
      </c>
    </row>
    <row r="3170" spans="1:4" x14ac:dyDescent="0.25">
      <c r="A3170">
        <v>3134</v>
      </c>
      <c r="B3170">
        <v>-5</v>
      </c>
      <c r="C3170">
        <v>-5</v>
      </c>
      <c r="D3170">
        <v>-4.4590909090909098E-2</v>
      </c>
    </row>
    <row r="3171" spans="1:4" x14ac:dyDescent="0.25">
      <c r="A3171">
        <v>3135</v>
      </c>
      <c r="B3171">
        <v>-5</v>
      </c>
      <c r="C3171">
        <v>-5</v>
      </c>
      <c r="D3171">
        <v>-4.4590909090909098E-2</v>
      </c>
    </row>
    <row r="3172" spans="1:4" x14ac:dyDescent="0.25">
      <c r="A3172">
        <v>3136</v>
      </c>
      <c r="B3172">
        <v>-5</v>
      </c>
      <c r="C3172">
        <v>-5</v>
      </c>
      <c r="D3172">
        <v>-4.4590909090909098E-2</v>
      </c>
    </row>
    <row r="3173" spans="1:4" x14ac:dyDescent="0.25">
      <c r="A3173">
        <v>3137</v>
      </c>
      <c r="B3173">
        <v>-5</v>
      </c>
      <c r="C3173">
        <v>-5</v>
      </c>
      <c r="D3173">
        <v>-4.4590909090909098E-2</v>
      </c>
    </row>
    <row r="3174" spans="1:4" x14ac:dyDescent="0.25">
      <c r="A3174">
        <v>3138</v>
      </c>
      <c r="B3174">
        <v>-5</v>
      </c>
      <c r="C3174">
        <v>-5</v>
      </c>
      <c r="D3174">
        <v>-4.4590909090909098E-2</v>
      </c>
    </row>
    <row r="3175" spans="1:4" x14ac:dyDescent="0.25">
      <c r="A3175">
        <v>3139</v>
      </c>
      <c r="B3175">
        <v>-5</v>
      </c>
      <c r="C3175">
        <v>-5</v>
      </c>
      <c r="D3175">
        <v>-4.4590909090909098E-2</v>
      </c>
    </row>
    <row r="3176" spans="1:4" x14ac:dyDescent="0.25">
      <c r="A3176">
        <v>3140</v>
      </c>
      <c r="B3176">
        <v>-5</v>
      </c>
      <c r="C3176">
        <v>-5</v>
      </c>
      <c r="D3176">
        <v>-4.4590909090909098E-2</v>
      </c>
    </row>
    <row r="3177" spans="1:4" x14ac:dyDescent="0.25">
      <c r="A3177">
        <v>3141</v>
      </c>
      <c r="B3177">
        <v>-5</v>
      </c>
      <c r="C3177">
        <v>-5</v>
      </c>
      <c r="D3177">
        <v>-4.4590909090909098E-2</v>
      </c>
    </row>
    <row r="3178" spans="1:4" x14ac:dyDescent="0.25">
      <c r="A3178">
        <v>3142</v>
      </c>
      <c r="B3178">
        <v>-5</v>
      </c>
      <c r="C3178">
        <v>-5</v>
      </c>
      <c r="D3178">
        <v>-4.4590909090909098E-2</v>
      </c>
    </row>
    <row r="3179" spans="1:4" x14ac:dyDescent="0.25">
      <c r="A3179">
        <v>3143</v>
      </c>
      <c r="B3179">
        <v>-5</v>
      </c>
      <c r="C3179">
        <v>-5</v>
      </c>
      <c r="D3179">
        <v>-4.4590909090909098E-2</v>
      </c>
    </row>
    <row r="3180" spans="1:4" x14ac:dyDescent="0.25">
      <c r="A3180">
        <v>3144</v>
      </c>
      <c r="B3180">
        <v>-5</v>
      </c>
      <c r="C3180">
        <v>-5</v>
      </c>
      <c r="D3180">
        <v>-4.4590909090909098E-2</v>
      </c>
    </row>
    <row r="3181" spans="1:4" x14ac:dyDescent="0.25">
      <c r="A3181">
        <v>3145</v>
      </c>
      <c r="B3181">
        <v>-5</v>
      </c>
      <c r="C3181">
        <v>-5</v>
      </c>
      <c r="D3181">
        <v>-4.4590909090909098E-2</v>
      </c>
    </row>
    <row r="3182" spans="1:4" x14ac:dyDescent="0.25">
      <c r="A3182">
        <v>3146</v>
      </c>
      <c r="B3182">
        <v>-5</v>
      </c>
      <c r="C3182">
        <v>-5</v>
      </c>
      <c r="D3182">
        <v>-4.4590909090909098E-2</v>
      </c>
    </row>
    <row r="3183" spans="1:4" x14ac:dyDescent="0.25">
      <c r="A3183">
        <v>3147</v>
      </c>
      <c r="B3183">
        <v>-5</v>
      </c>
      <c r="C3183">
        <v>-5</v>
      </c>
      <c r="D3183">
        <v>-4.4590909090909098E-2</v>
      </c>
    </row>
    <row r="3184" spans="1:4" x14ac:dyDescent="0.25">
      <c r="A3184">
        <v>3148</v>
      </c>
      <c r="B3184">
        <v>-5</v>
      </c>
      <c r="C3184">
        <v>-5</v>
      </c>
      <c r="D3184">
        <v>-4.4590909090909098E-2</v>
      </c>
    </row>
    <row r="3185" spans="1:4" x14ac:dyDescent="0.25">
      <c r="A3185">
        <v>3149</v>
      </c>
      <c r="B3185">
        <v>-5</v>
      </c>
      <c r="C3185">
        <v>-5</v>
      </c>
      <c r="D3185">
        <v>-4.4590909090909098E-2</v>
      </c>
    </row>
    <row r="3186" spans="1:4" x14ac:dyDescent="0.25">
      <c r="A3186">
        <v>3150</v>
      </c>
      <c r="B3186">
        <v>-5</v>
      </c>
      <c r="C3186">
        <v>-5</v>
      </c>
      <c r="D3186">
        <v>-4.4590909090909098E-2</v>
      </c>
    </row>
    <row r="3187" spans="1:4" x14ac:dyDescent="0.25">
      <c r="A3187">
        <v>3151</v>
      </c>
      <c r="B3187">
        <v>-5</v>
      </c>
      <c r="C3187">
        <v>-5</v>
      </c>
      <c r="D3187">
        <v>-4.4590909090909098E-2</v>
      </c>
    </row>
    <row r="3188" spans="1:4" x14ac:dyDescent="0.25">
      <c r="A3188">
        <v>3152</v>
      </c>
      <c r="B3188">
        <v>-5</v>
      </c>
      <c r="C3188">
        <v>-5</v>
      </c>
      <c r="D3188">
        <v>-4.4590909090909098E-2</v>
      </c>
    </row>
    <row r="3189" spans="1:4" x14ac:dyDescent="0.25">
      <c r="A3189">
        <v>3153</v>
      </c>
      <c r="B3189">
        <v>-5</v>
      </c>
      <c r="C3189">
        <v>-5</v>
      </c>
      <c r="D3189">
        <v>-4.4590909090909098E-2</v>
      </c>
    </row>
    <row r="3190" spans="1:4" x14ac:dyDescent="0.25">
      <c r="A3190">
        <v>3154</v>
      </c>
      <c r="B3190">
        <v>-5</v>
      </c>
      <c r="C3190">
        <v>-5</v>
      </c>
      <c r="D3190">
        <v>-4.4590909090909098E-2</v>
      </c>
    </row>
    <row r="3191" spans="1:4" x14ac:dyDescent="0.25">
      <c r="A3191">
        <v>3155</v>
      </c>
      <c r="B3191">
        <v>-5</v>
      </c>
      <c r="C3191">
        <v>-5</v>
      </c>
      <c r="D3191">
        <v>-4.4590909090909098E-2</v>
      </c>
    </row>
    <row r="3192" spans="1:4" x14ac:dyDescent="0.25">
      <c r="A3192">
        <v>3156</v>
      </c>
      <c r="B3192">
        <v>-5</v>
      </c>
      <c r="C3192">
        <v>-5</v>
      </c>
      <c r="D3192">
        <v>-4.4590909090909098E-2</v>
      </c>
    </row>
    <row r="3193" spans="1:4" x14ac:dyDescent="0.25">
      <c r="A3193">
        <v>3157</v>
      </c>
      <c r="B3193">
        <v>-5</v>
      </c>
      <c r="C3193">
        <v>-5</v>
      </c>
      <c r="D3193">
        <v>-4.4590909090909098E-2</v>
      </c>
    </row>
    <row r="3194" spans="1:4" x14ac:dyDescent="0.25">
      <c r="A3194">
        <v>3158</v>
      </c>
      <c r="B3194">
        <v>-5</v>
      </c>
      <c r="C3194">
        <v>-5</v>
      </c>
      <c r="D3194">
        <v>-4.4590909090909098E-2</v>
      </c>
    </row>
    <row r="3195" spans="1:4" x14ac:dyDescent="0.25">
      <c r="A3195">
        <v>3159</v>
      </c>
      <c r="B3195">
        <v>-5</v>
      </c>
      <c r="C3195">
        <v>-5</v>
      </c>
      <c r="D3195">
        <v>-4.4590909090909098E-2</v>
      </c>
    </row>
    <row r="3196" spans="1:4" x14ac:dyDescent="0.25">
      <c r="A3196">
        <v>3160</v>
      </c>
      <c r="B3196">
        <v>-5</v>
      </c>
      <c r="C3196">
        <v>-5</v>
      </c>
      <c r="D3196">
        <v>-4.4590909090909098E-2</v>
      </c>
    </row>
    <row r="3197" spans="1:4" x14ac:dyDescent="0.25">
      <c r="A3197">
        <v>3161</v>
      </c>
      <c r="B3197">
        <v>-5</v>
      </c>
      <c r="C3197">
        <v>-5</v>
      </c>
      <c r="D3197">
        <v>-4.4590909090909098E-2</v>
      </c>
    </row>
    <row r="3198" spans="1:4" x14ac:dyDescent="0.25">
      <c r="A3198">
        <v>3162</v>
      </c>
      <c r="B3198">
        <v>-5</v>
      </c>
      <c r="C3198">
        <v>-5</v>
      </c>
      <c r="D3198">
        <v>-4.4590909090909098E-2</v>
      </c>
    </row>
    <row r="3199" spans="1:4" x14ac:dyDescent="0.25">
      <c r="A3199">
        <v>3163</v>
      </c>
      <c r="B3199">
        <v>-5</v>
      </c>
      <c r="C3199">
        <v>-5</v>
      </c>
      <c r="D3199">
        <v>-4.4590909090909098E-2</v>
      </c>
    </row>
    <row r="3200" spans="1:4" x14ac:dyDescent="0.25">
      <c r="A3200">
        <v>3164</v>
      </c>
      <c r="B3200">
        <v>-5</v>
      </c>
      <c r="C3200">
        <v>-5</v>
      </c>
      <c r="D3200">
        <v>-4.4590909090909098E-2</v>
      </c>
    </row>
    <row r="3201" spans="1:4" x14ac:dyDescent="0.25">
      <c r="A3201">
        <v>3165</v>
      </c>
      <c r="B3201">
        <v>-5</v>
      </c>
      <c r="C3201">
        <v>-5</v>
      </c>
      <c r="D3201">
        <v>-4.4590909090909098E-2</v>
      </c>
    </row>
    <row r="3202" spans="1:4" x14ac:dyDescent="0.25">
      <c r="A3202">
        <v>3166</v>
      </c>
      <c r="B3202">
        <v>-5</v>
      </c>
      <c r="C3202">
        <v>-5</v>
      </c>
      <c r="D3202">
        <v>-4.4590909090909098E-2</v>
      </c>
    </row>
    <row r="3203" spans="1:4" x14ac:dyDescent="0.25">
      <c r="A3203">
        <v>3167</v>
      </c>
      <c r="B3203">
        <v>-5</v>
      </c>
      <c r="C3203">
        <v>-5</v>
      </c>
      <c r="D3203">
        <v>-4.4590909090909098E-2</v>
      </c>
    </row>
    <row r="3204" spans="1:4" x14ac:dyDescent="0.25">
      <c r="A3204">
        <v>3168</v>
      </c>
      <c r="B3204">
        <v>-5</v>
      </c>
      <c r="C3204">
        <v>-5</v>
      </c>
      <c r="D3204">
        <v>-4.4590909090909098E-2</v>
      </c>
    </row>
    <row r="3205" spans="1:4" x14ac:dyDescent="0.25">
      <c r="A3205">
        <v>3169</v>
      </c>
      <c r="B3205">
        <v>-5</v>
      </c>
      <c r="C3205">
        <v>-5</v>
      </c>
      <c r="D3205">
        <v>-4.4590909090909098E-2</v>
      </c>
    </row>
    <row r="3206" spans="1:4" x14ac:dyDescent="0.25">
      <c r="A3206">
        <v>3170</v>
      </c>
      <c r="B3206">
        <v>-5</v>
      </c>
      <c r="C3206">
        <v>-5</v>
      </c>
      <c r="D3206">
        <v>-4.4590909090909098E-2</v>
      </c>
    </row>
    <row r="3207" spans="1:4" x14ac:dyDescent="0.25">
      <c r="A3207">
        <v>3171</v>
      </c>
      <c r="B3207">
        <v>-5</v>
      </c>
      <c r="C3207">
        <v>-5</v>
      </c>
      <c r="D3207">
        <v>-4.4590909090909098E-2</v>
      </c>
    </row>
    <row r="3208" spans="1:4" x14ac:dyDescent="0.25">
      <c r="A3208">
        <v>3172</v>
      </c>
      <c r="B3208">
        <v>-5</v>
      </c>
      <c r="C3208">
        <v>-5</v>
      </c>
      <c r="D3208">
        <v>-4.4590909090909098E-2</v>
      </c>
    </row>
    <row r="3209" spans="1:4" x14ac:dyDescent="0.25">
      <c r="A3209">
        <v>3173</v>
      </c>
      <c r="B3209">
        <v>-5</v>
      </c>
      <c r="C3209">
        <v>-5</v>
      </c>
      <c r="D3209">
        <v>-4.4590909090909098E-2</v>
      </c>
    </row>
    <row r="3210" spans="1:4" x14ac:dyDescent="0.25">
      <c r="A3210">
        <v>3174</v>
      </c>
      <c r="B3210">
        <v>-5</v>
      </c>
      <c r="C3210">
        <v>-5</v>
      </c>
      <c r="D3210">
        <v>-4.4590909090909098E-2</v>
      </c>
    </row>
    <row r="3211" spans="1:4" x14ac:dyDescent="0.25">
      <c r="A3211">
        <v>3175</v>
      </c>
      <c r="B3211">
        <v>-5</v>
      </c>
      <c r="C3211">
        <v>-5</v>
      </c>
      <c r="D3211">
        <v>-4.4590909090909098E-2</v>
      </c>
    </row>
    <row r="3212" spans="1:4" x14ac:dyDescent="0.25">
      <c r="A3212">
        <v>3176</v>
      </c>
      <c r="B3212">
        <v>-5</v>
      </c>
      <c r="C3212">
        <v>-5</v>
      </c>
      <c r="D3212">
        <v>-4.4590909090909098E-2</v>
      </c>
    </row>
    <row r="3213" spans="1:4" x14ac:dyDescent="0.25">
      <c r="A3213">
        <v>3177</v>
      </c>
      <c r="B3213">
        <v>-5</v>
      </c>
      <c r="C3213">
        <v>-5</v>
      </c>
      <c r="D3213">
        <v>-4.4590909090909098E-2</v>
      </c>
    </row>
    <row r="3214" spans="1:4" x14ac:dyDescent="0.25">
      <c r="A3214">
        <v>3178</v>
      </c>
      <c r="B3214">
        <v>-5</v>
      </c>
      <c r="C3214">
        <v>-5</v>
      </c>
      <c r="D3214">
        <v>-4.4590909090909098E-2</v>
      </c>
    </row>
    <row r="3215" spans="1:4" x14ac:dyDescent="0.25">
      <c r="A3215">
        <v>3179</v>
      </c>
      <c r="B3215">
        <v>-5</v>
      </c>
      <c r="C3215">
        <v>-5</v>
      </c>
      <c r="D3215">
        <v>-4.4590909090909098E-2</v>
      </c>
    </row>
    <row r="3216" spans="1:4" x14ac:dyDescent="0.25">
      <c r="A3216">
        <v>3180</v>
      </c>
      <c r="B3216">
        <v>-5</v>
      </c>
      <c r="C3216">
        <v>-5</v>
      </c>
      <c r="D3216">
        <v>-4.4590909090909098E-2</v>
      </c>
    </row>
    <row r="3217" spans="1:4" x14ac:dyDescent="0.25">
      <c r="A3217">
        <v>3181</v>
      </c>
      <c r="B3217">
        <v>-5</v>
      </c>
      <c r="C3217">
        <v>-5</v>
      </c>
      <c r="D3217">
        <v>-4.4590909090909098E-2</v>
      </c>
    </row>
    <row r="3218" spans="1:4" x14ac:dyDescent="0.25">
      <c r="A3218">
        <v>3182</v>
      </c>
      <c r="B3218">
        <v>-5</v>
      </c>
      <c r="C3218">
        <v>-5</v>
      </c>
      <c r="D3218">
        <v>-4.4590909090909098E-2</v>
      </c>
    </row>
    <row r="3219" spans="1:4" x14ac:dyDescent="0.25">
      <c r="A3219">
        <v>3183</v>
      </c>
      <c r="B3219">
        <v>-5</v>
      </c>
      <c r="C3219">
        <v>-5</v>
      </c>
      <c r="D3219">
        <v>-4.4590909090909098E-2</v>
      </c>
    </row>
    <row r="3220" spans="1:4" x14ac:dyDescent="0.25">
      <c r="A3220">
        <v>3184</v>
      </c>
      <c r="B3220">
        <v>-5</v>
      </c>
      <c r="C3220">
        <v>-5</v>
      </c>
      <c r="D3220">
        <v>-4.4590909090909098E-2</v>
      </c>
    </row>
    <row r="3221" spans="1:4" x14ac:dyDescent="0.25">
      <c r="A3221">
        <v>3185</v>
      </c>
      <c r="B3221">
        <v>-5</v>
      </c>
      <c r="C3221">
        <v>-5</v>
      </c>
      <c r="D3221">
        <v>-4.4590909090909098E-2</v>
      </c>
    </row>
    <row r="3222" spans="1:4" x14ac:dyDescent="0.25">
      <c r="A3222">
        <v>3186</v>
      </c>
      <c r="B3222">
        <v>-5</v>
      </c>
      <c r="C3222">
        <v>-5</v>
      </c>
      <c r="D3222">
        <v>-4.4590909090909098E-2</v>
      </c>
    </row>
    <row r="3223" spans="1:4" x14ac:dyDescent="0.25">
      <c r="A3223">
        <v>3187</v>
      </c>
      <c r="B3223">
        <v>-5</v>
      </c>
      <c r="C3223">
        <v>-5</v>
      </c>
      <c r="D3223">
        <v>-4.4590909090909098E-2</v>
      </c>
    </row>
    <row r="3224" spans="1:4" x14ac:dyDescent="0.25">
      <c r="A3224">
        <v>3188</v>
      </c>
      <c r="B3224">
        <v>-5</v>
      </c>
      <c r="C3224">
        <v>-5</v>
      </c>
      <c r="D3224">
        <v>-4.4590909090909098E-2</v>
      </c>
    </row>
    <row r="3225" spans="1:4" x14ac:dyDescent="0.25">
      <c r="A3225">
        <v>3189</v>
      </c>
      <c r="B3225">
        <v>-5</v>
      </c>
      <c r="C3225">
        <v>-5</v>
      </c>
      <c r="D3225">
        <v>-4.4590909090909098E-2</v>
      </c>
    </row>
    <row r="3226" spans="1:4" x14ac:dyDescent="0.25">
      <c r="A3226">
        <v>3190</v>
      </c>
      <c r="B3226">
        <v>-5</v>
      </c>
      <c r="C3226">
        <v>-5</v>
      </c>
      <c r="D3226">
        <v>-4.4590909090909098E-2</v>
      </c>
    </row>
    <row r="3227" spans="1:4" x14ac:dyDescent="0.25">
      <c r="A3227">
        <v>3191</v>
      </c>
      <c r="B3227">
        <v>-5</v>
      </c>
      <c r="C3227">
        <v>-5</v>
      </c>
      <c r="D3227">
        <v>-4.4590909090909098E-2</v>
      </c>
    </row>
    <row r="3228" spans="1:4" x14ac:dyDescent="0.25">
      <c r="A3228">
        <v>3192</v>
      </c>
      <c r="B3228">
        <v>-5</v>
      </c>
      <c r="C3228">
        <v>-5</v>
      </c>
      <c r="D3228">
        <v>-4.4590909090909098E-2</v>
      </c>
    </row>
    <row r="3229" spans="1:4" x14ac:dyDescent="0.25">
      <c r="A3229">
        <v>3193</v>
      </c>
      <c r="B3229">
        <v>-5</v>
      </c>
      <c r="C3229">
        <v>-5</v>
      </c>
      <c r="D3229">
        <v>-4.4590909090909098E-2</v>
      </c>
    </row>
    <row r="3230" spans="1:4" x14ac:dyDescent="0.25">
      <c r="A3230">
        <v>3194</v>
      </c>
      <c r="B3230">
        <v>-5</v>
      </c>
      <c r="C3230">
        <v>-5</v>
      </c>
      <c r="D3230">
        <v>-4.4590909090909098E-2</v>
      </c>
    </row>
    <row r="3231" spans="1:4" x14ac:dyDescent="0.25">
      <c r="A3231">
        <v>3195</v>
      </c>
      <c r="B3231">
        <v>-5</v>
      </c>
      <c r="C3231">
        <v>-5</v>
      </c>
      <c r="D3231">
        <v>-4.4590909090909098E-2</v>
      </c>
    </row>
    <row r="3232" spans="1:4" x14ac:dyDescent="0.25">
      <c r="A3232">
        <v>3196</v>
      </c>
      <c r="B3232">
        <v>-5</v>
      </c>
      <c r="C3232">
        <v>-5</v>
      </c>
      <c r="D3232">
        <v>-4.4590909090909098E-2</v>
      </c>
    </row>
    <row r="3233" spans="1:4" x14ac:dyDescent="0.25">
      <c r="A3233">
        <v>3197</v>
      </c>
      <c r="B3233">
        <v>-5</v>
      </c>
      <c r="C3233">
        <v>-5</v>
      </c>
      <c r="D3233">
        <v>-4.4590909090909098E-2</v>
      </c>
    </row>
    <row r="3234" spans="1:4" x14ac:dyDescent="0.25">
      <c r="A3234">
        <v>3198</v>
      </c>
      <c r="B3234">
        <v>-5</v>
      </c>
      <c r="C3234">
        <v>-5</v>
      </c>
      <c r="D3234">
        <v>-4.4590909090909098E-2</v>
      </c>
    </row>
    <row r="3235" spans="1:4" x14ac:dyDescent="0.25">
      <c r="A3235">
        <v>3199</v>
      </c>
      <c r="B3235">
        <v>-5</v>
      </c>
      <c r="C3235">
        <v>-5</v>
      </c>
      <c r="D3235">
        <v>-4.4590909090909098E-2</v>
      </c>
    </row>
    <row r="3236" spans="1:4" x14ac:dyDescent="0.25">
      <c r="A3236">
        <v>3200</v>
      </c>
      <c r="B3236">
        <v>-5</v>
      </c>
      <c r="C3236">
        <v>-5</v>
      </c>
      <c r="D3236">
        <v>-4.4590909090909098E-2</v>
      </c>
    </row>
    <row r="3237" spans="1:4" x14ac:dyDescent="0.25">
      <c r="A3237">
        <v>3201</v>
      </c>
      <c r="B3237">
        <v>-5</v>
      </c>
      <c r="C3237">
        <v>-5</v>
      </c>
      <c r="D3237">
        <v>-4.4590909090909098E-2</v>
      </c>
    </row>
    <row r="3238" spans="1:4" x14ac:dyDescent="0.25">
      <c r="A3238">
        <v>3202</v>
      </c>
      <c r="B3238">
        <v>-5</v>
      </c>
      <c r="C3238">
        <v>-5</v>
      </c>
      <c r="D3238">
        <v>-4.4590909090909098E-2</v>
      </c>
    </row>
    <row r="3239" spans="1:4" x14ac:dyDescent="0.25">
      <c r="A3239">
        <v>3203</v>
      </c>
      <c r="B3239">
        <v>-5</v>
      </c>
      <c r="C3239">
        <v>-5</v>
      </c>
      <c r="D3239">
        <v>-4.4590909090909098E-2</v>
      </c>
    </row>
    <row r="3240" spans="1:4" x14ac:dyDescent="0.25">
      <c r="A3240">
        <v>3204</v>
      </c>
      <c r="B3240">
        <v>-5</v>
      </c>
      <c r="C3240">
        <v>-5</v>
      </c>
      <c r="D3240">
        <v>-4.4590909090909098E-2</v>
      </c>
    </row>
    <row r="3241" spans="1:4" x14ac:dyDescent="0.25">
      <c r="A3241">
        <v>3205</v>
      </c>
      <c r="B3241">
        <v>-5</v>
      </c>
      <c r="C3241">
        <v>-5</v>
      </c>
      <c r="D3241">
        <v>-4.4590909090909098E-2</v>
      </c>
    </row>
    <row r="3242" spans="1:4" x14ac:dyDescent="0.25">
      <c r="A3242">
        <v>3206</v>
      </c>
      <c r="B3242">
        <v>-5</v>
      </c>
      <c r="C3242">
        <v>-5</v>
      </c>
      <c r="D3242">
        <v>-4.4590909090909098E-2</v>
      </c>
    </row>
    <row r="3243" spans="1:4" x14ac:dyDescent="0.25">
      <c r="A3243">
        <v>3207</v>
      </c>
      <c r="B3243">
        <v>-5</v>
      </c>
      <c r="C3243">
        <v>-5</v>
      </c>
      <c r="D3243">
        <v>-4.4590909090909098E-2</v>
      </c>
    </row>
    <row r="3244" spans="1:4" x14ac:dyDescent="0.25">
      <c r="A3244">
        <v>3208</v>
      </c>
      <c r="B3244">
        <v>-5</v>
      </c>
      <c r="C3244">
        <v>-5</v>
      </c>
      <c r="D3244">
        <v>-4.4590909090909098E-2</v>
      </c>
    </row>
    <row r="3245" spans="1:4" x14ac:dyDescent="0.25">
      <c r="A3245">
        <v>3209</v>
      </c>
      <c r="B3245">
        <v>-5</v>
      </c>
      <c r="C3245">
        <v>-5</v>
      </c>
      <c r="D3245">
        <v>-4.4590909090909098E-2</v>
      </c>
    </row>
    <row r="3246" spans="1:4" x14ac:dyDescent="0.25">
      <c r="A3246">
        <v>3210</v>
      </c>
      <c r="B3246">
        <v>-5</v>
      </c>
      <c r="C3246">
        <v>-5</v>
      </c>
      <c r="D3246">
        <v>-4.4590909090909098E-2</v>
      </c>
    </row>
    <row r="3247" spans="1:4" x14ac:dyDescent="0.25">
      <c r="A3247">
        <v>3211</v>
      </c>
      <c r="B3247">
        <v>-5</v>
      </c>
      <c r="C3247">
        <v>-5</v>
      </c>
      <c r="D3247">
        <v>-4.4590909090909098E-2</v>
      </c>
    </row>
    <row r="3248" spans="1:4" x14ac:dyDescent="0.25">
      <c r="A3248">
        <v>3212</v>
      </c>
      <c r="B3248">
        <v>-5</v>
      </c>
      <c r="C3248">
        <v>-5</v>
      </c>
      <c r="D3248">
        <v>-4.4590909090909098E-2</v>
      </c>
    </row>
    <row r="3249" spans="1:4" x14ac:dyDescent="0.25">
      <c r="A3249">
        <v>3213</v>
      </c>
      <c r="B3249">
        <v>-5</v>
      </c>
      <c r="C3249">
        <v>-5</v>
      </c>
      <c r="D3249">
        <v>-4.4590909090909098E-2</v>
      </c>
    </row>
    <row r="3250" spans="1:4" x14ac:dyDescent="0.25">
      <c r="A3250">
        <v>3214</v>
      </c>
      <c r="B3250">
        <v>-5</v>
      </c>
      <c r="C3250">
        <v>-5</v>
      </c>
      <c r="D3250">
        <v>-4.4590909090909098E-2</v>
      </c>
    </row>
    <row r="3251" spans="1:4" x14ac:dyDescent="0.25">
      <c r="A3251">
        <v>3215</v>
      </c>
      <c r="B3251">
        <v>-5</v>
      </c>
      <c r="C3251">
        <v>-5</v>
      </c>
      <c r="D3251">
        <v>-4.4590909090909098E-2</v>
      </c>
    </row>
    <row r="3252" spans="1:4" x14ac:dyDescent="0.25">
      <c r="A3252">
        <v>3216</v>
      </c>
      <c r="B3252">
        <v>-5</v>
      </c>
      <c r="C3252">
        <v>-5</v>
      </c>
      <c r="D3252">
        <v>-4.4590909090909098E-2</v>
      </c>
    </row>
    <row r="3253" spans="1:4" x14ac:dyDescent="0.25">
      <c r="A3253">
        <v>3217</v>
      </c>
      <c r="B3253">
        <v>-5</v>
      </c>
      <c r="C3253">
        <v>-5</v>
      </c>
      <c r="D3253">
        <v>-4.4590909090909098E-2</v>
      </c>
    </row>
    <row r="3254" spans="1:4" x14ac:dyDescent="0.25">
      <c r="A3254">
        <v>3218</v>
      </c>
      <c r="B3254">
        <v>-5</v>
      </c>
      <c r="C3254">
        <v>-5</v>
      </c>
      <c r="D3254">
        <v>-4.4590909090909098E-2</v>
      </c>
    </row>
    <row r="3255" spans="1:4" x14ac:dyDescent="0.25">
      <c r="A3255">
        <v>3219</v>
      </c>
      <c r="B3255">
        <v>-5</v>
      </c>
      <c r="C3255">
        <v>-5</v>
      </c>
      <c r="D3255">
        <v>-4.4590909090909098E-2</v>
      </c>
    </row>
    <row r="3256" spans="1:4" x14ac:dyDescent="0.25">
      <c r="A3256">
        <v>3220</v>
      </c>
      <c r="B3256">
        <v>-5</v>
      </c>
      <c r="C3256">
        <v>-5</v>
      </c>
      <c r="D3256">
        <v>-4.4590909090909098E-2</v>
      </c>
    </row>
    <row r="3257" spans="1:4" x14ac:dyDescent="0.25">
      <c r="A3257">
        <v>3221</v>
      </c>
      <c r="B3257">
        <v>-5</v>
      </c>
      <c r="C3257">
        <v>-5</v>
      </c>
      <c r="D3257">
        <v>-4.4590909090909098E-2</v>
      </c>
    </row>
    <row r="3258" spans="1:4" x14ac:dyDescent="0.25">
      <c r="A3258">
        <v>3222</v>
      </c>
      <c r="B3258">
        <v>-5</v>
      </c>
      <c r="C3258">
        <v>-5</v>
      </c>
      <c r="D3258">
        <v>-4.4590909090909098E-2</v>
      </c>
    </row>
    <row r="3259" spans="1:4" x14ac:dyDescent="0.25">
      <c r="A3259">
        <v>3223</v>
      </c>
      <c r="B3259">
        <v>-5</v>
      </c>
      <c r="C3259">
        <v>-5</v>
      </c>
      <c r="D3259">
        <v>-4.4590909090909098E-2</v>
      </c>
    </row>
    <row r="3260" spans="1:4" x14ac:dyDescent="0.25">
      <c r="A3260">
        <v>3224</v>
      </c>
      <c r="B3260">
        <v>-5</v>
      </c>
      <c r="C3260">
        <v>-5</v>
      </c>
      <c r="D3260">
        <v>-4.4590909090909098E-2</v>
      </c>
    </row>
    <row r="3261" spans="1:4" x14ac:dyDescent="0.25">
      <c r="A3261">
        <v>3225</v>
      </c>
      <c r="B3261">
        <v>-5</v>
      </c>
      <c r="C3261">
        <v>-5</v>
      </c>
      <c r="D3261">
        <v>-4.4590909090909098E-2</v>
      </c>
    </row>
    <row r="3262" spans="1:4" x14ac:dyDescent="0.25">
      <c r="A3262">
        <v>3226</v>
      </c>
      <c r="B3262">
        <v>-5</v>
      </c>
      <c r="C3262">
        <v>-5</v>
      </c>
      <c r="D3262">
        <v>-4.4590909090909098E-2</v>
      </c>
    </row>
    <row r="3263" spans="1:4" x14ac:dyDescent="0.25">
      <c r="A3263">
        <v>3227</v>
      </c>
      <c r="B3263">
        <v>-5</v>
      </c>
      <c r="C3263">
        <v>-5</v>
      </c>
      <c r="D3263">
        <v>-4.4590909090909098E-2</v>
      </c>
    </row>
    <row r="3264" spans="1:4" x14ac:dyDescent="0.25">
      <c r="A3264">
        <v>3228</v>
      </c>
      <c r="B3264">
        <v>-5</v>
      </c>
      <c r="C3264">
        <v>-5</v>
      </c>
      <c r="D3264">
        <v>-4.4590909090909098E-2</v>
      </c>
    </row>
    <row r="3265" spans="1:4" x14ac:dyDescent="0.25">
      <c r="A3265">
        <v>3229</v>
      </c>
      <c r="B3265">
        <v>-5</v>
      </c>
      <c r="C3265">
        <v>-5</v>
      </c>
      <c r="D3265">
        <v>-4.4590909090909098E-2</v>
      </c>
    </row>
    <row r="3266" spans="1:4" x14ac:dyDescent="0.25">
      <c r="A3266">
        <v>3230</v>
      </c>
      <c r="B3266">
        <v>-5</v>
      </c>
      <c r="C3266">
        <v>-5</v>
      </c>
      <c r="D3266">
        <v>-4.4590909090909098E-2</v>
      </c>
    </row>
    <row r="3267" spans="1:4" x14ac:dyDescent="0.25">
      <c r="A3267">
        <v>3231</v>
      </c>
      <c r="B3267">
        <v>-5</v>
      </c>
      <c r="C3267">
        <v>-5</v>
      </c>
      <c r="D3267">
        <v>-4.4590909090909098E-2</v>
      </c>
    </row>
    <row r="3268" spans="1:4" x14ac:dyDescent="0.25">
      <c r="A3268">
        <v>3232</v>
      </c>
      <c r="B3268">
        <v>-5</v>
      </c>
      <c r="C3268">
        <v>-5</v>
      </c>
      <c r="D3268">
        <v>-4.4590909090909098E-2</v>
      </c>
    </row>
    <row r="3269" spans="1:4" x14ac:dyDescent="0.25">
      <c r="A3269">
        <v>3233</v>
      </c>
      <c r="B3269">
        <v>-5</v>
      </c>
      <c r="C3269">
        <v>-5</v>
      </c>
      <c r="D3269">
        <v>-4.4590909090909098E-2</v>
      </c>
    </row>
    <row r="3270" spans="1:4" x14ac:dyDescent="0.25">
      <c r="A3270">
        <v>3234</v>
      </c>
      <c r="B3270">
        <v>-5</v>
      </c>
      <c r="C3270">
        <v>-5</v>
      </c>
      <c r="D3270">
        <v>-4.4590909090909098E-2</v>
      </c>
    </row>
    <row r="3271" spans="1:4" x14ac:dyDescent="0.25">
      <c r="A3271">
        <v>3235</v>
      </c>
      <c r="B3271">
        <v>-5</v>
      </c>
      <c r="C3271">
        <v>-5</v>
      </c>
      <c r="D3271">
        <v>-4.4590909090909098E-2</v>
      </c>
    </row>
    <row r="3272" spans="1:4" x14ac:dyDescent="0.25">
      <c r="A3272">
        <v>3236</v>
      </c>
      <c r="B3272">
        <v>-5</v>
      </c>
      <c r="C3272">
        <v>-5</v>
      </c>
      <c r="D3272">
        <v>-4.4590909090909098E-2</v>
      </c>
    </row>
    <row r="3273" spans="1:4" x14ac:dyDescent="0.25">
      <c r="A3273">
        <v>3237</v>
      </c>
      <c r="B3273">
        <v>-5</v>
      </c>
      <c r="C3273">
        <v>-5</v>
      </c>
      <c r="D3273">
        <v>-4.4590909090909098E-2</v>
      </c>
    </row>
    <row r="3274" spans="1:4" x14ac:dyDescent="0.25">
      <c r="A3274">
        <v>3238</v>
      </c>
      <c r="B3274">
        <v>-5</v>
      </c>
      <c r="C3274">
        <v>-5</v>
      </c>
      <c r="D3274">
        <v>-4.4590909090909098E-2</v>
      </c>
    </row>
    <row r="3275" spans="1:4" x14ac:dyDescent="0.25">
      <c r="A3275">
        <v>3239</v>
      </c>
      <c r="B3275">
        <v>-5</v>
      </c>
      <c r="C3275">
        <v>-5</v>
      </c>
      <c r="D3275">
        <v>-4.4590909090909098E-2</v>
      </c>
    </row>
    <row r="3276" spans="1:4" x14ac:dyDescent="0.25">
      <c r="A3276">
        <v>3240</v>
      </c>
      <c r="B3276">
        <v>-5</v>
      </c>
      <c r="C3276">
        <v>-5</v>
      </c>
      <c r="D3276">
        <v>-4.4590909090909098E-2</v>
      </c>
    </row>
    <row r="3277" spans="1:4" x14ac:dyDescent="0.25">
      <c r="A3277">
        <v>3241</v>
      </c>
      <c r="B3277">
        <v>-5</v>
      </c>
      <c r="C3277">
        <v>-5</v>
      </c>
      <c r="D3277">
        <v>-4.4590909090909098E-2</v>
      </c>
    </row>
    <row r="3278" spans="1:4" x14ac:dyDescent="0.25">
      <c r="A3278">
        <v>3242</v>
      </c>
      <c r="B3278">
        <v>-5</v>
      </c>
      <c r="C3278">
        <v>-5</v>
      </c>
      <c r="D3278">
        <v>-4.4590909090909098E-2</v>
      </c>
    </row>
    <row r="3279" spans="1:4" x14ac:dyDescent="0.25">
      <c r="A3279">
        <v>3243</v>
      </c>
      <c r="B3279">
        <v>-5</v>
      </c>
      <c r="C3279">
        <v>-5</v>
      </c>
      <c r="D3279">
        <v>-4.4590909090909098E-2</v>
      </c>
    </row>
    <row r="3280" spans="1:4" x14ac:dyDescent="0.25">
      <c r="A3280">
        <v>3244</v>
      </c>
      <c r="B3280">
        <v>-5</v>
      </c>
      <c r="C3280">
        <v>-5</v>
      </c>
      <c r="D3280">
        <v>-4.4590909090909098E-2</v>
      </c>
    </row>
    <row r="3281" spans="1:4" x14ac:dyDescent="0.25">
      <c r="A3281">
        <v>3245</v>
      </c>
      <c r="B3281">
        <v>-5</v>
      </c>
      <c r="C3281">
        <v>-5</v>
      </c>
      <c r="D3281">
        <v>-4.4590909090909098E-2</v>
      </c>
    </row>
    <row r="3282" spans="1:4" x14ac:dyDescent="0.25">
      <c r="A3282">
        <v>3246</v>
      </c>
      <c r="B3282">
        <v>-5</v>
      </c>
      <c r="C3282">
        <v>-5</v>
      </c>
      <c r="D3282">
        <v>-4.4590909090909098E-2</v>
      </c>
    </row>
    <row r="3283" spans="1:4" x14ac:dyDescent="0.25">
      <c r="A3283">
        <v>3247</v>
      </c>
      <c r="B3283">
        <v>-5</v>
      </c>
      <c r="C3283">
        <v>-5</v>
      </c>
      <c r="D3283">
        <v>-4.4590909090909098E-2</v>
      </c>
    </row>
    <row r="3284" spans="1:4" x14ac:dyDescent="0.25">
      <c r="A3284">
        <v>3248</v>
      </c>
      <c r="B3284">
        <v>-5</v>
      </c>
      <c r="C3284">
        <v>-5</v>
      </c>
      <c r="D3284">
        <v>-4.4590909090909098E-2</v>
      </c>
    </row>
    <row r="3285" spans="1:4" x14ac:dyDescent="0.25">
      <c r="A3285">
        <v>3249</v>
      </c>
      <c r="B3285">
        <v>-5</v>
      </c>
      <c r="C3285">
        <v>-5</v>
      </c>
      <c r="D3285">
        <v>-4.4590909090909098E-2</v>
      </c>
    </row>
    <row r="3286" spans="1:4" x14ac:dyDescent="0.25">
      <c r="A3286">
        <v>3250</v>
      </c>
      <c r="B3286">
        <v>-5</v>
      </c>
      <c r="C3286">
        <v>-5</v>
      </c>
      <c r="D3286">
        <v>-4.4590909090909098E-2</v>
      </c>
    </row>
    <row r="3287" spans="1:4" x14ac:dyDescent="0.25">
      <c r="A3287">
        <v>3251</v>
      </c>
      <c r="B3287">
        <v>-5</v>
      </c>
      <c r="C3287">
        <v>-5</v>
      </c>
      <c r="D3287">
        <v>-4.4590909090909098E-2</v>
      </c>
    </row>
    <row r="3288" spans="1:4" x14ac:dyDescent="0.25">
      <c r="A3288">
        <v>3252</v>
      </c>
      <c r="B3288">
        <v>-5</v>
      </c>
      <c r="C3288">
        <v>-5</v>
      </c>
      <c r="D3288">
        <v>-4.4590909090909098E-2</v>
      </c>
    </row>
    <row r="3289" spans="1:4" x14ac:dyDescent="0.25">
      <c r="A3289">
        <v>3253</v>
      </c>
      <c r="B3289">
        <v>-5</v>
      </c>
      <c r="C3289">
        <v>-5</v>
      </c>
      <c r="D3289">
        <v>-4.4590909090909098E-2</v>
      </c>
    </row>
    <row r="3290" spans="1:4" x14ac:dyDescent="0.25">
      <c r="A3290">
        <v>3254</v>
      </c>
      <c r="B3290">
        <v>-5</v>
      </c>
      <c r="C3290">
        <v>-5</v>
      </c>
      <c r="D3290">
        <v>-4.4590909090909098E-2</v>
      </c>
    </row>
    <row r="3291" spans="1:4" x14ac:dyDescent="0.25">
      <c r="A3291">
        <v>3255</v>
      </c>
      <c r="B3291">
        <v>-5</v>
      </c>
      <c r="C3291">
        <v>-5</v>
      </c>
      <c r="D3291">
        <v>-4.4590909090909098E-2</v>
      </c>
    </row>
    <row r="3292" spans="1:4" x14ac:dyDescent="0.25">
      <c r="A3292">
        <v>3256</v>
      </c>
      <c r="B3292">
        <v>-5</v>
      </c>
      <c r="C3292">
        <v>-5</v>
      </c>
      <c r="D3292">
        <v>-4.4590909090909098E-2</v>
      </c>
    </row>
    <row r="3293" spans="1:4" x14ac:dyDescent="0.25">
      <c r="A3293">
        <v>3257</v>
      </c>
      <c r="B3293">
        <v>-5</v>
      </c>
      <c r="C3293">
        <v>-5</v>
      </c>
      <c r="D3293">
        <v>-4.4590909090909098E-2</v>
      </c>
    </row>
    <row r="3294" spans="1:4" x14ac:dyDescent="0.25">
      <c r="A3294">
        <v>3258</v>
      </c>
      <c r="B3294">
        <v>-5</v>
      </c>
      <c r="C3294">
        <v>-5</v>
      </c>
      <c r="D3294">
        <v>-4.4590909090909098E-2</v>
      </c>
    </row>
    <row r="3295" spans="1:4" x14ac:dyDescent="0.25">
      <c r="A3295">
        <v>3259</v>
      </c>
      <c r="B3295">
        <v>-5</v>
      </c>
      <c r="C3295">
        <v>-5</v>
      </c>
      <c r="D3295">
        <v>-4.4590909090909098E-2</v>
      </c>
    </row>
    <row r="3296" spans="1:4" x14ac:dyDescent="0.25">
      <c r="A3296">
        <v>3260</v>
      </c>
      <c r="B3296">
        <v>-5</v>
      </c>
      <c r="C3296">
        <v>-5</v>
      </c>
      <c r="D3296">
        <v>-4.4590909090909098E-2</v>
      </c>
    </row>
    <row r="3297" spans="1:4" x14ac:dyDescent="0.25">
      <c r="A3297">
        <v>3261</v>
      </c>
      <c r="B3297">
        <v>-5</v>
      </c>
      <c r="C3297">
        <v>-5</v>
      </c>
      <c r="D3297">
        <v>-4.4590909090909098E-2</v>
      </c>
    </row>
    <row r="3298" spans="1:4" x14ac:dyDescent="0.25">
      <c r="A3298">
        <v>3262</v>
      </c>
      <c r="B3298">
        <v>-5</v>
      </c>
      <c r="C3298">
        <v>-5</v>
      </c>
      <c r="D3298">
        <v>-4.4590909090909098E-2</v>
      </c>
    </row>
    <row r="3299" spans="1:4" x14ac:dyDescent="0.25">
      <c r="A3299">
        <v>3263</v>
      </c>
      <c r="B3299">
        <v>-5</v>
      </c>
      <c r="C3299">
        <v>-5</v>
      </c>
      <c r="D3299">
        <v>-4.4590909090909098E-2</v>
      </c>
    </row>
    <row r="3300" spans="1:4" x14ac:dyDescent="0.25">
      <c r="A3300">
        <v>3264</v>
      </c>
      <c r="B3300">
        <v>-5</v>
      </c>
      <c r="C3300">
        <v>-5</v>
      </c>
      <c r="D3300">
        <v>-4.4590909090909098E-2</v>
      </c>
    </row>
    <row r="3301" spans="1:4" x14ac:dyDescent="0.25">
      <c r="A3301">
        <v>3265</v>
      </c>
      <c r="B3301">
        <v>-5</v>
      </c>
      <c r="C3301">
        <v>-5</v>
      </c>
      <c r="D3301">
        <v>-4.4590909090909098E-2</v>
      </c>
    </row>
    <row r="3302" spans="1:4" x14ac:dyDescent="0.25">
      <c r="A3302">
        <v>3266</v>
      </c>
      <c r="B3302">
        <v>-5</v>
      </c>
      <c r="C3302">
        <v>-5</v>
      </c>
      <c r="D3302">
        <v>-4.4590909090909098E-2</v>
      </c>
    </row>
    <row r="3303" spans="1:4" x14ac:dyDescent="0.25">
      <c r="A3303">
        <v>3267</v>
      </c>
      <c r="B3303">
        <v>-5</v>
      </c>
      <c r="C3303">
        <v>-5</v>
      </c>
      <c r="D3303">
        <v>-4.4590909090909098E-2</v>
      </c>
    </row>
    <row r="3304" spans="1:4" x14ac:dyDescent="0.25">
      <c r="A3304">
        <v>3268</v>
      </c>
      <c r="B3304">
        <v>-5</v>
      </c>
      <c r="C3304">
        <v>-5</v>
      </c>
      <c r="D3304">
        <v>-4.4590909090909098E-2</v>
      </c>
    </row>
    <row r="3305" spans="1:4" x14ac:dyDescent="0.25">
      <c r="A3305">
        <v>3269</v>
      </c>
      <c r="B3305">
        <v>-5</v>
      </c>
      <c r="C3305">
        <v>-5</v>
      </c>
      <c r="D3305">
        <v>-4.4590909090909098E-2</v>
      </c>
    </row>
    <row r="3306" spans="1:4" x14ac:dyDescent="0.25">
      <c r="A3306">
        <v>3270</v>
      </c>
      <c r="B3306">
        <v>-5</v>
      </c>
      <c r="C3306">
        <v>-5</v>
      </c>
      <c r="D3306">
        <v>-4.4590909090909098E-2</v>
      </c>
    </row>
    <row r="3307" spans="1:4" x14ac:dyDescent="0.25">
      <c r="A3307">
        <v>3271</v>
      </c>
      <c r="B3307">
        <v>-5</v>
      </c>
      <c r="C3307">
        <v>-5</v>
      </c>
      <c r="D3307">
        <v>-4.4590909090909098E-2</v>
      </c>
    </row>
    <row r="3308" spans="1:4" x14ac:dyDescent="0.25">
      <c r="A3308">
        <v>3272</v>
      </c>
      <c r="B3308">
        <v>-5</v>
      </c>
      <c r="C3308">
        <v>-5</v>
      </c>
      <c r="D3308">
        <v>-4.4590909090909098E-2</v>
      </c>
    </row>
    <row r="3309" spans="1:4" x14ac:dyDescent="0.25">
      <c r="A3309">
        <v>3273</v>
      </c>
      <c r="B3309">
        <v>-5</v>
      </c>
      <c r="C3309">
        <v>-5</v>
      </c>
      <c r="D3309">
        <v>-4.4590909090909098E-2</v>
      </c>
    </row>
    <row r="3310" spans="1:4" x14ac:dyDescent="0.25">
      <c r="A3310">
        <v>3274</v>
      </c>
      <c r="B3310">
        <v>-5</v>
      </c>
      <c r="C3310">
        <v>-5</v>
      </c>
      <c r="D3310">
        <v>-4.4590909090909098E-2</v>
      </c>
    </row>
    <row r="3311" spans="1:4" x14ac:dyDescent="0.25">
      <c r="A3311">
        <v>3275</v>
      </c>
      <c r="B3311">
        <v>-5</v>
      </c>
      <c r="C3311">
        <v>-5</v>
      </c>
      <c r="D3311">
        <v>-4.4590909090909098E-2</v>
      </c>
    </row>
    <row r="3312" spans="1:4" x14ac:dyDescent="0.25">
      <c r="A3312">
        <v>3276</v>
      </c>
      <c r="B3312">
        <v>-5</v>
      </c>
      <c r="C3312">
        <v>-5</v>
      </c>
      <c r="D3312">
        <v>-4.4590909090909098E-2</v>
      </c>
    </row>
    <row r="3313" spans="1:4" x14ac:dyDescent="0.25">
      <c r="A3313">
        <v>3277</v>
      </c>
      <c r="B3313">
        <v>-5</v>
      </c>
      <c r="C3313">
        <v>-5</v>
      </c>
      <c r="D3313">
        <v>-4.4590909090909098E-2</v>
      </c>
    </row>
    <row r="3314" spans="1:4" x14ac:dyDescent="0.25">
      <c r="A3314">
        <v>3278</v>
      </c>
      <c r="B3314">
        <v>-5</v>
      </c>
      <c r="C3314">
        <v>-5</v>
      </c>
      <c r="D3314">
        <v>-4.4590909090909098E-2</v>
      </c>
    </row>
    <row r="3315" spans="1:4" x14ac:dyDescent="0.25">
      <c r="A3315">
        <v>3279</v>
      </c>
      <c r="B3315">
        <v>-5</v>
      </c>
      <c r="C3315">
        <v>-5</v>
      </c>
      <c r="D3315">
        <v>-4.4590909090909098E-2</v>
      </c>
    </row>
    <row r="3316" spans="1:4" x14ac:dyDescent="0.25">
      <c r="A3316">
        <v>3280</v>
      </c>
      <c r="B3316">
        <v>-5</v>
      </c>
      <c r="C3316">
        <v>-5</v>
      </c>
      <c r="D3316">
        <v>-4.4590909090909098E-2</v>
      </c>
    </row>
    <row r="3317" spans="1:4" x14ac:dyDescent="0.25">
      <c r="A3317">
        <v>3281</v>
      </c>
      <c r="B3317">
        <v>-5</v>
      </c>
      <c r="C3317">
        <v>-5</v>
      </c>
      <c r="D3317">
        <v>-4.4590909090909098E-2</v>
      </c>
    </row>
    <row r="3318" spans="1:4" x14ac:dyDescent="0.25">
      <c r="A3318">
        <v>3282</v>
      </c>
      <c r="B3318">
        <v>-5</v>
      </c>
      <c r="C3318">
        <v>-5</v>
      </c>
      <c r="D3318">
        <v>-4.4590909090909098E-2</v>
      </c>
    </row>
    <row r="3319" spans="1:4" x14ac:dyDescent="0.25">
      <c r="A3319">
        <v>3283</v>
      </c>
      <c r="B3319">
        <v>-5</v>
      </c>
      <c r="C3319">
        <v>-5</v>
      </c>
      <c r="D3319">
        <v>-4.4590909090909098E-2</v>
      </c>
    </row>
    <row r="3320" spans="1:4" x14ac:dyDescent="0.25">
      <c r="A3320">
        <v>3284</v>
      </c>
      <c r="B3320">
        <v>-5</v>
      </c>
      <c r="C3320">
        <v>-5</v>
      </c>
      <c r="D3320">
        <v>-4.4590909090909098E-2</v>
      </c>
    </row>
    <row r="3321" spans="1:4" x14ac:dyDescent="0.25">
      <c r="A3321">
        <v>3285</v>
      </c>
      <c r="B3321">
        <v>-5</v>
      </c>
      <c r="C3321">
        <v>-5</v>
      </c>
      <c r="D3321">
        <v>-4.4590909090909098E-2</v>
      </c>
    </row>
    <row r="3322" spans="1:4" x14ac:dyDescent="0.25">
      <c r="A3322">
        <v>3286</v>
      </c>
      <c r="B3322">
        <v>-5</v>
      </c>
      <c r="C3322">
        <v>-5</v>
      </c>
      <c r="D3322">
        <v>-4.4590909090909098E-2</v>
      </c>
    </row>
    <row r="3323" spans="1:4" x14ac:dyDescent="0.25">
      <c r="A3323">
        <v>3287</v>
      </c>
      <c r="B3323">
        <v>-5</v>
      </c>
      <c r="C3323">
        <v>-5</v>
      </c>
      <c r="D3323">
        <v>-4.4590909090909098E-2</v>
      </c>
    </row>
    <row r="3324" spans="1:4" x14ac:dyDescent="0.25">
      <c r="A3324">
        <v>3288</v>
      </c>
      <c r="B3324">
        <v>-5</v>
      </c>
      <c r="C3324">
        <v>-5</v>
      </c>
      <c r="D3324">
        <v>-4.4590909090909098E-2</v>
      </c>
    </row>
    <row r="3325" spans="1:4" x14ac:dyDescent="0.25">
      <c r="A3325">
        <v>3289</v>
      </c>
      <c r="B3325">
        <v>-5</v>
      </c>
      <c r="C3325">
        <v>-5</v>
      </c>
      <c r="D3325">
        <v>-4.4590909090909098E-2</v>
      </c>
    </row>
    <row r="3326" spans="1:4" x14ac:dyDescent="0.25">
      <c r="A3326">
        <v>3290</v>
      </c>
      <c r="B3326">
        <v>-5</v>
      </c>
      <c r="C3326">
        <v>-5</v>
      </c>
      <c r="D3326">
        <v>-4.4590909090909098E-2</v>
      </c>
    </row>
    <row r="3327" spans="1:4" x14ac:dyDescent="0.25">
      <c r="A3327">
        <v>3291</v>
      </c>
      <c r="B3327">
        <v>-5</v>
      </c>
      <c r="C3327">
        <v>-5</v>
      </c>
      <c r="D3327">
        <v>-4.4590909090909098E-2</v>
      </c>
    </row>
    <row r="3328" spans="1:4" x14ac:dyDescent="0.25">
      <c r="A3328">
        <v>3292</v>
      </c>
      <c r="B3328">
        <v>-5</v>
      </c>
      <c r="C3328">
        <v>-5</v>
      </c>
      <c r="D3328">
        <v>-4.4590909090909098E-2</v>
      </c>
    </row>
    <row r="3329" spans="1:4" x14ac:dyDescent="0.25">
      <c r="A3329">
        <v>3293</v>
      </c>
      <c r="B3329">
        <v>-5</v>
      </c>
      <c r="C3329">
        <v>-5</v>
      </c>
      <c r="D3329">
        <v>-4.4590909090909098E-2</v>
      </c>
    </row>
    <row r="3330" spans="1:4" x14ac:dyDescent="0.25">
      <c r="A3330">
        <v>3294</v>
      </c>
      <c r="B3330">
        <v>-5</v>
      </c>
      <c r="C3330">
        <v>-5</v>
      </c>
      <c r="D3330">
        <v>-4.4590909090909098E-2</v>
      </c>
    </row>
    <row r="3331" spans="1:4" x14ac:dyDescent="0.25">
      <c r="A3331">
        <v>3295</v>
      </c>
      <c r="B3331">
        <v>-5</v>
      </c>
      <c r="C3331">
        <v>-5</v>
      </c>
      <c r="D3331">
        <v>-4.4590909090909098E-2</v>
      </c>
    </row>
    <row r="3332" spans="1:4" x14ac:dyDescent="0.25">
      <c r="A3332">
        <v>3296</v>
      </c>
      <c r="B3332">
        <v>-5</v>
      </c>
      <c r="C3332">
        <v>-5</v>
      </c>
      <c r="D3332">
        <v>-4.4590909090909098E-2</v>
      </c>
    </row>
    <row r="3333" spans="1:4" x14ac:dyDescent="0.25">
      <c r="A3333">
        <v>3297</v>
      </c>
      <c r="B3333">
        <v>-5</v>
      </c>
      <c r="C3333">
        <v>-5</v>
      </c>
      <c r="D3333">
        <v>-4.4590909090909098E-2</v>
      </c>
    </row>
    <row r="3334" spans="1:4" x14ac:dyDescent="0.25">
      <c r="A3334">
        <v>3298</v>
      </c>
      <c r="B3334">
        <v>-5</v>
      </c>
      <c r="C3334">
        <v>-5</v>
      </c>
      <c r="D3334">
        <v>-4.4590909090909098E-2</v>
      </c>
    </row>
    <row r="3335" spans="1:4" x14ac:dyDescent="0.25">
      <c r="A3335">
        <v>3299</v>
      </c>
      <c r="B3335">
        <v>-5</v>
      </c>
      <c r="C3335">
        <v>-5</v>
      </c>
      <c r="D3335">
        <v>-4.4590909090909098E-2</v>
      </c>
    </row>
    <row r="3336" spans="1:4" x14ac:dyDescent="0.25">
      <c r="A3336">
        <v>3300</v>
      </c>
      <c r="B3336">
        <v>-5</v>
      </c>
      <c r="C3336">
        <v>-5</v>
      </c>
      <c r="D3336">
        <v>-4.4590909090909098E-2</v>
      </c>
    </row>
    <row r="3337" spans="1:4" x14ac:dyDescent="0.25">
      <c r="A3337">
        <v>3301</v>
      </c>
      <c r="B3337">
        <v>-5</v>
      </c>
      <c r="C3337">
        <v>-5</v>
      </c>
      <c r="D3337">
        <v>-4.4590909090909098E-2</v>
      </c>
    </row>
    <row r="3338" spans="1:4" x14ac:dyDescent="0.25">
      <c r="A3338">
        <v>3302</v>
      </c>
      <c r="B3338">
        <v>-5</v>
      </c>
      <c r="C3338">
        <v>-5</v>
      </c>
      <c r="D3338">
        <v>-4.4590909090909098E-2</v>
      </c>
    </row>
    <row r="3339" spans="1:4" x14ac:dyDescent="0.25">
      <c r="A3339">
        <v>3303</v>
      </c>
      <c r="B3339">
        <v>-5</v>
      </c>
      <c r="C3339">
        <v>-5</v>
      </c>
      <c r="D3339">
        <v>-4.4590909090909098E-2</v>
      </c>
    </row>
    <row r="3340" spans="1:4" x14ac:dyDescent="0.25">
      <c r="A3340">
        <v>3304</v>
      </c>
      <c r="B3340">
        <v>-5</v>
      </c>
      <c r="C3340">
        <v>-5</v>
      </c>
      <c r="D3340">
        <v>-4.4590909090909098E-2</v>
      </c>
    </row>
    <row r="3341" spans="1:4" x14ac:dyDescent="0.25">
      <c r="A3341">
        <v>3305</v>
      </c>
      <c r="B3341">
        <v>-5</v>
      </c>
      <c r="C3341">
        <v>-5</v>
      </c>
      <c r="D3341">
        <v>-4.4590909090909098E-2</v>
      </c>
    </row>
    <row r="3342" spans="1:4" x14ac:dyDescent="0.25">
      <c r="A3342">
        <v>3306</v>
      </c>
      <c r="B3342">
        <v>-5</v>
      </c>
      <c r="C3342">
        <v>-5</v>
      </c>
      <c r="D3342">
        <v>-4.4590909090909098E-2</v>
      </c>
    </row>
    <row r="3343" spans="1:4" x14ac:dyDescent="0.25">
      <c r="A3343">
        <v>3307</v>
      </c>
      <c r="B3343">
        <v>-5</v>
      </c>
      <c r="C3343">
        <v>-5</v>
      </c>
      <c r="D3343">
        <v>-4.4590909090909098E-2</v>
      </c>
    </row>
    <row r="3344" spans="1:4" x14ac:dyDescent="0.25">
      <c r="A3344">
        <v>3308</v>
      </c>
      <c r="B3344">
        <v>-5</v>
      </c>
      <c r="C3344">
        <v>-5</v>
      </c>
      <c r="D3344">
        <v>-4.4590909090909098E-2</v>
      </c>
    </row>
    <row r="3345" spans="1:4" x14ac:dyDescent="0.25">
      <c r="A3345">
        <v>3309</v>
      </c>
      <c r="B3345">
        <v>-5</v>
      </c>
      <c r="C3345">
        <v>-5</v>
      </c>
      <c r="D3345">
        <v>-4.4590909090909098E-2</v>
      </c>
    </row>
    <row r="3346" spans="1:4" x14ac:dyDescent="0.25">
      <c r="A3346">
        <v>3310</v>
      </c>
      <c r="B3346">
        <v>-5</v>
      </c>
      <c r="C3346">
        <v>-5</v>
      </c>
      <c r="D3346">
        <v>-4.4590909090909098E-2</v>
      </c>
    </row>
    <row r="3347" spans="1:4" x14ac:dyDescent="0.25">
      <c r="A3347">
        <v>3311</v>
      </c>
      <c r="B3347">
        <v>-5</v>
      </c>
      <c r="C3347">
        <v>-5</v>
      </c>
      <c r="D3347">
        <v>-4.4590909090909098E-2</v>
      </c>
    </row>
    <row r="3348" spans="1:4" x14ac:dyDescent="0.25">
      <c r="A3348">
        <v>3312</v>
      </c>
      <c r="B3348">
        <v>-5</v>
      </c>
      <c r="C3348">
        <v>-5</v>
      </c>
      <c r="D3348">
        <v>-4.4590909090909098E-2</v>
      </c>
    </row>
    <row r="3349" spans="1:4" x14ac:dyDescent="0.25">
      <c r="A3349">
        <v>3313</v>
      </c>
      <c r="B3349">
        <v>-5</v>
      </c>
      <c r="C3349">
        <v>-5</v>
      </c>
      <c r="D3349">
        <v>-4.4590909090909098E-2</v>
      </c>
    </row>
    <row r="3350" spans="1:4" x14ac:dyDescent="0.25">
      <c r="A3350">
        <v>3314</v>
      </c>
      <c r="B3350">
        <v>-5</v>
      </c>
      <c r="C3350">
        <v>-5</v>
      </c>
      <c r="D3350">
        <v>-4.4590909090909098E-2</v>
      </c>
    </row>
    <row r="3351" spans="1:4" x14ac:dyDescent="0.25">
      <c r="A3351">
        <v>3315</v>
      </c>
      <c r="B3351">
        <v>-5</v>
      </c>
      <c r="C3351">
        <v>-5</v>
      </c>
      <c r="D3351">
        <v>-4.4590909090909098E-2</v>
      </c>
    </row>
    <row r="3352" spans="1:4" x14ac:dyDescent="0.25">
      <c r="A3352">
        <v>3316</v>
      </c>
      <c r="B3352">
        <v>-5</v>
      </c>
      <c r="C3352">
        <v>-5</v>
      </c>
      <c r="D3352">
        <v>-4.4590909090909098E-2</v>
      </c>
    </row>
    <row r="3353" spans="1:4" x14ac:dyDescent="0.25">
      <c r="A3353">
        <v>3317</v>
      </c>
      <c r="B3353">
        <v>-5</v>
      </c>
      <c r="C3353">
        <v>-5</v>
      </c>
      <c r="D3353">
        <v>-4.4590909090909098E-2</v>
      </c>
    </row>
    <row r="3354" spans="1:4" x14ac:dyDescent="0.25">
      <c r="A3354">
        <v>3318</v>
      </c>
      <c r="B3354">
        <v>-5</v>
      </c>
      <c r="C3354">
        <v>-5</v>
      </c>
      <c r="D3354">
        <v>-4.4590909090909098E-2</v>
      </c>
    </row>
    <row r="3355" spans="1:4" x14ac:dyDescent="0.25">
      <c r="A3355">
        <v>3319</v>
      </c>
      <c r="B3355">
        <v>-5</v>
      </c>
      <c r="C3355">
        <v>-5</v>
      </c>
      <c r="D3355">
        <v>-4.4590909090909098E-2</v>
      </c>
    </row>
    <row r="3356" spans="1:4" x14ac:dyDescent="0.25">
      <c r="A3356">
        <v>3320</v>
      </c>
      <c r="B3356">
        <v>-5</v>
      </c>
      <c r="C3356">
        <v>-5</v>
      </c>
      <c r="D3356">
        <v>-4.4590909090909098E-2</v>
      </c>
    </row>
    <row r="3357" spans="1:4" x14ac:dyDescent="0.25">
      <c r="A3357">
        <v>3321</v>
      </c>
      <c r="B3357">
        <v>-5</v>
      </c>
      <c r="C3357">
        <v>-5</v>
      </c>
      <c r="D3357">
        <v>-4.4590909090909098E-2</v>
      </c>
    </row>
    <row r="3358" spans="1:4" x14ac:dyDescent="0.25">
      <c r="A3358">
        <v>3322</v>
      </c>
      <c r="B3358">
        <v>-5</v>
      </c>
      <c r="C3358">
        <v>-5</v>
      </c>
      <c r="D3358">
        <v>-4.4590909090909098E-2</v>
      </c>
    </row>
    <row r="3359" spans="1:4" x14ac:dyDescent="0.25">
      <c r="A3359">
        <v>3323</v>
      </c>
      <c r="B3359">
        <v>-5</v>
      </c>
      <c r="C3359">
        <v>-5</v>
      </c>
      <c r="D3359">
        <v>-4.4590909090909098E-2</v>
      </c>
    </row>
    <row r="3360" spans="1:4" x14ac:dyDescent="0.25">
      <c r="A3360">
        <v>3324</v>
      </c>
      <c r="B3360">
        <v>-5</v>
      </c>
      <c r="C3360">
        <v>-5</v>
      </c>
      <c r="D3360">
        <v>-4.4590909090909098E-2</v>
      </c>
    </row>
    <row r="3361" spans="1:4" x14ac:dyDescent="0.25">
      <c r="A3361">
        <v>3325</v>
      </c>
      <c r="B3361">
        <v>-5</v>
      </c>
      <c r="C3361">
        <v>-5</v>
      </c>
      <c r="D3361">
        <v>-4.4590909090909098E-2</v>
      </c>
    </row>
    <row r="3362" spans="1:4" x14ac:dyDescent="0.25">
      <c r="A3362">
        <v>3326</v>
      </c>
      <c r="B3362">
        <v>-5</v>
      </c>
      <c r="C3362">
        <v>-5</v>
      </c>
      <c r="D3362">
        <v>-4.4590909090909098E-2</v>
      </c>
    </row>
    <row r="3363" spans="1:4" x14ac:dyDescent="0.25">
      <c r="A3363">
        <v>3327</v>
      </c>
      <c r="B3363">
        <v>-5</v>
      </c>
      <c r="C3363">
        <v>-5</v>
      </c>
      <c r="D3363">
        <v>-4.4590909090909098E-2</v>
      </c>
    </row>
    <row r="3364" spans="1:4" x14ac:dyDescent="0.25">
      <c r="A3364">
        <v>3328</v>
      </c>
      <c r="B3364">
        <v>-5</v>
      </c>
      <c r="C3364">
        <v>-5</v>
      </c>
      <c r="D3364">
        <v>-4.4590909090909098E-2</v>
      </c>
    </row>
    <row r="3365" spans="1:4" x14ac:dyDescent="0.25">
      <c r="A3365">
        <v>3329</v>
      </c>
      <c r="B3365">
        <v>-5</v>
      </c>
      <c r="C3365">
        <v>-5</v>
      </c>
      <c r="D3365">
        <v>-4.4590909090909098E-2</v>
      </c>
    </row>
    <row r="3366" spans="1:4" x14ac:dyDescent="0.25">
      <c r="A3366">
        <v>3330</v>
      </c>
      <c r="B3366">
        <v>-5</v>
      </c>
      <c r="C3366">
        <v>-5</v>
      </c>
      <c r="D3366">
        <v>-4.4590909090909098E-2</v>
      </c>
    </row>
    <row r="3367" spans="1:4" x14ac:dyDescent="0.25">
      <c r="A3367">
        <v>3331</v>
      </c>
      <c r="B3367">
        <v>-5</v>
      </c>
      <c r="C3367">
        <v>-5</v>
      </c>
      <c r="D3367">
        <v>-4.4590909090909098E-2</v>
      </c>
    </row>
    <row r="3368" spans="1:4" x14ac:dyDescent="0.25">
      <c r="A3368">
        <v>3332</v>
      </c>
      <c r="B3368">
        <v>-5</v>
      </c>
      <c r="C3368">
        <v>-5</v>
      </c>
      <c r="D3368">
        <v>-4.4590909090909098E-2</v>
      </c>
    </row>
    <row r="3369" spans="1:4" x14ac:dyDescent="0.25">
      <c r="A3369">
        <v>3333</v>
      </c>
      <c r="B3369">
        <v>-5</v>
      </c>
      <c r="C3369">
        <v>-5</v>
      </c>
      <c r="D3369">
        <v>-4.4590909090909098E-2</v>
      </c>
    </row>
    <row r="3370" spans="1:4" x14ac:dyDescent="0.25">
      <c r="A3370">
        <v>3334</v>
      </c>
      <c r="B3370">
        <v>-5</v>
      </c>
      <c r="C3370">
        <v>-5</v>
      </c>
      <c r="D3370">
        <v>-4.4590909090909098E-2</v>
      </c>
    </row>
    <row r="3371" spans="1:4" x14ac:dyDescent="0.25">
      <c r="A3371">
        <v>3335</v>
      </c>
      <c r="B3371">
        <v>-5</v>
      </c>
      <c r="C3371">
        <v>-5</v>
      </c>
      <c r="D3371">
        <v>-4.4590909090909098E-2</v>
      </c>
    </row>
    <row r="3372" spans="1:4" x14ac:dyDescent="0.25">
      <c r="A3372">
        <v>3336</v>
      </c>
      <c r="B3372">
        <v>-5</v>
      </c>
      <c r="C3372">
        <v>-5</v>
      </c>
      <c r="D3372">
        <v>-4.4590909090909098E-2</v>
      </c>
    </row>
    <row r="3373" spans="1:4" x14ac:dyDescent="0.25">
      <c r="A3373">
        <v>3337</v>
      </c>
      <c r="B3373">
        <v>-5</v>
      </c>
      <c r="C3373">
        <v>-5</v>
      </c>
      <c r="D3373">
        <v>-4.4590909090909098E-2</v>
      </c>
    </row>
    <row r="3374" spans="1:4" x14ac:dyDescent="0.25">
      <c r="A3374">
        <v>3338</v>
      </c>
      <c r="B3374">
        <v>-5</v>
      </c>
      <c r="C3374">
        <v>-5</v>
      </c>
      <c r="D3374">
        <v>-4.4590909090909098E-2</v>
      </c>
    </row>
    <row r="3375" spans="1:4" x14ac:dyDescent="0.25">
      <c r="A3375">
        <v>3339</v>
      </c>
      <c r="B3375">
        <v>-5</v>
      </c>
      <c r="C3375">
        <v>-5</v>
      </c>
      <c r="D3375">
        <v>-4.4590909090909098E-2</v>
      </c>
    </row>
    <row r="3376" spans="1:4" x14ac:dyDescent="0.25">
      <c r="A3376">
        <v>3340</v>
      </c>
      <c r="B3376">
        <v>-5</v>
      </c>
      <c r="C3376">
        <v>-5</v>
      </c>
      <c r="D3376">
        <v>-4.4590909090909098E-2</v>
      </c>
    </row>
    <row r="3377" spans="1:4" x14ac:dyDescent="0.25">
      <c r="A3377">
        <v>3341</v>
      </c>
      <c r="B3377">
        <v>-5</v>
      </c>
      <c r="C3377">
        <v>-5</v>
      </c>
      <c r="D3377">
        <v>-4.4590909090909098E-2</v>
      </c>
    </row>
    <row r="3378" spans="1:4" x14ac:dyDescent="0.25">
      <c r="A3378">
        <v>3342</v>
      </c>
      <c r="B3378">
        <v>-5</v>
      </c>
      <c r="C3378">
        <v>-5</v>
      </c>
      <c r="D3378">
        <v>-4.4590909090909098E-2</v>
      </c>
    </row>
    <row r="3379" spans="1:4" x14ac:dyDescent="0.25">
      <c r="A3379">
        <v>3343</v>
      </c>
      <c r="B3379">
        <v>-5</v>
      </c>
      <c r="C3379">
        <v>-5</v>
      </c>
      <c r="D3379">
        <v>-4.4590909090909098E-2</v>
      </c>
    </row>
    <row r="3380" spans="1:4" x14ac:dyDescent="0.25">
      <c r="A3380">
        <v>3344</v>
      </c>
      <c r="B3380">
        <v>-5</v>
      </c>
      <c r="C3380">
        <v>-5</v>
      </c>
      <c r="D3380">
        <v>-4.4590909090909098E-2</v>
      </c>
    </row>
    <row r="3381" spans="1:4" x14ac:dyDescent="0.25">
      <c r="A3381">
        <v>3345</v>
      </c>
      <c r="B3381">
        <v>-5</v>
      </c>
      <c r="C3381">
        <v>-5</v>
      </c>
      <c r="D3381">
        <v>-4.4590909090909098E-2</v>
      </c>
    </row>
    <row r="3382" spans="1:4" x14ac:dyDescent="0.25">
      <c r="A3382">
        <v>3346</v>
      </c>
      <c r="B3382">
        <v>-5</v>
      </c>
      <c r="C3382">
        <v>-5</v>
      </c>
      <c r="D3382">
        <v>-4.4590909090909098E-2</v>
      </c>
    </row>
    <row r="3383" spans="1:4" x14ac:dyDescent="0.25">
      <c r="A3383">
        <v>3347</v>
      </c>
      <c r="B3383">
        <v>-5</v>
      </c>
      <c r="C3383">
        <v>-5</v>
      </c>
      <c r="D3383">
        <v>-4.4590909090909098E-2</v>
      </c>
    </row>
    <row r="3384" spans="1:4" x14ac:dyDescent="0.25">
      <c r="A3384">
        <v>3348</v>
      </c>
      <c r="B3384">
        <v>-5</v>
      </c>
      <c r="C3384">
        <v>-5</v>
      </c>
      <c r="D3384">
        <v>-4.4590909090909098E-2</v>
      </c>
    </row>
    <row r="3385" spans="1:4" x14ac:dyDescent="0.25">
      <c r="A3385">
        <v>3349</v>
      </c>
      <c r="B3385">
        <v>-5</v>
      </c>
      <c r="C3385">
        <v>-5</v>
      </c>
      <c r="D3385">
        <v>-4.4590909090909098E-2</v>
      </c>
    </row>
    <row r="3386" spans="1:4" x14ac:dyDescent="0.25">
      <c r="A3386">
        <v>3350</v>
      </c>
      <c r="B3386">
        <v>-5</v>
      </c>
      <c r="C3386">
        <v>-5</v>
      </c>
      <c r="D3386">
        <v>-4.4590909090909098E-2</v>
      </c>
    </row>
    <row r="3387" spans="1:4" x14ac:dyDescent="0.25">
      <c r="A3387">
        <v>3351</v>
      </c>
      <c r="B3387">
        <v>-5</v>
      </c>
      <c r="C3387">
        <v>-5</v>
      </c>
      <c r="D3387">
        <v>-4.4590909090909098E-2</v>
      </c>
    </row>
    <row r="3388" spans="1:4" x14ac:dyDescent="0.25">
      <c r="A3388">
        <v>3352</v>
      </c>
      <c r="B3388">
        <v>-5</v>
      </c>
      <c r="C3388">
        <v>-5</v>
      </c>
      <c r="D3388">
        <v>-4.4590909090909098E-2</v>
      </c>
    </row>
    <row r="3389" spans="1:4" x14ac:dyDescent="0.25">
      <c r="A3389">
        <v>3353</v>
      </c>
      <c r="B3389">
        <v>-5</v>
      </c>
      <c r="C3389">
        <v>-5</v>
      </c>
      <c r="D3389">
        <v>-4.4590909090909098E-2</v>
      </c>
    </row>
    <row r="3390" spans="1:4" x14ac:dyDescent="0.25">
      <c r="A3390">
        <v>3354</v>
      </c>
      <c r="B3390">
        <v>-5</v>
      </c>
      <c r="C3390">
        <v>-5</v>
      </c>
      <c r="D3390">
        <v>-4.4590909090909098E-2</v>
      </c>
    </row>
    <row r="3391" spans="1:4" x14ac:dyDescent="0.25">
      <c r="A3391">
        <v>3355</v>
      </c>
      <c r="B3391">
        <v>-5</v>
      </c>
      <c r="C3391">
        <v>-5</v>
      </c>
      <c r="D3391">
        <v>-4.4590909090909098E-2</v>
      </c>
    </row>
    <row r="3392" spans="1:4" x14ac:dyDescent="0.25">
      <c r="A3392">
        <v>3356</v>
      </c>
      <c r="B3392">
        <v>-5</v>
      </c>
      <c r="C3392">
        <v>-5</v>
      </c>
      <c r="D3392">
        <v>-4.4590909090909098E-2</v>
      </c>
    </row>
    <row r="3393" spans="1:4" x14ac:dyDescent="0.25">
      <c r="A3393">
        <v>3357</v>
      </c>
      <c r="B3393">
        <v>-5</v>
      </c>
      <c r="C3393">
        <v>-5</v>
      </c>
      <c r="D3393">
        <v>-4.4590909090909098E-2</v>
      </c>
    </row>
    <row r="3394" spans="1:4" x14ac:dyDescent="0.25">
      <c r="A3394">
        <v>3358</v>
      </c>
      <c r="B3394">
        <v>-5</v>
      </c>
      <c r="C3394">
        <v>-5</v>
      </c>
      <c r="D3394">
        <v>-4.4590909090909098E-2</v>
      </c>
    </row>
    <row r="3395" spans="1:4" x14ac:dyDescent="0.25">
      <c r="A3395">
        <v>3359</v>
      </c>
      <c r="B3395">
        <v>-5</v>
      </c>
      <c r="C3395">
        <v>-5</v>
      </c>
      <c r="D3395">
        <v>-4.4590909090909098E-2</v>
      </c>
    </row>
    <row r="3396" spans="1:4" x14ac:dyDescent="0.25">
      <c r="A3396">
        <v>3360</v>
      </c>
      <c r="B3396">
        <v>-5</v>
      </c>
      <c r="C3396">
        <v>-5</v>
      </c>
      <c r="D3396">
        <v>-4.4590909090909098E-2</v>
      </c>
    </row>
    <row r="3397" spans="1:4" x14ac:dyDescent="0.25">
      <c r="A3397">
        <v>3361</v>
      </c>
      <c r="B3397">
        <v>-5</v>
      </c>
      <c r="C3397">
        <v>-5</v>
      </c>
      <c r="D3397">
        <v>-4.4590909090909098E-2</v>
      </c>
    </row>
    <row r="3398" spans="1:4" x14ac:dyDescent="0.25">
      <c r="A3398">
        <v>3362</v>
      </c>
      <c r="B3398">
        <v>-5</v>
      </c>
      <c r="C3398">
        <v>-5</v>
      </c>
      <c r="D3398">
        <v>-4.4590909090909098E-2</v>
      </c>
    </row>
    <row r="3399" spans="1:4" x14ac:dyDescent="0.25">
      <c r="A3399">
        <v>3363</v>
      </c>
      <c r="B3399">
        <v>-5</v>
      </c>
      <c r="C3399">
        <v>-5</v>
      </c>
      <c r="D3399">
        <v>-4.4590909090909098E-2</v>
      </c>
    </row>
    <row r="3400" spans="1:4" x14ac:dyDescent="0.25">
      <c r="A3400">
        <v>3364</v>
      </c>
      <c r="B3400">
        <v>-5</v>
      </c>
      <c r="C3400">
        <v>-5</v>
      </c>
      <c r="D3400">
        <v>-4.4590909090909098E-2</v>
      </c>
    </row>
    <row r="3401" spans="1:4" x14ac:dyDescent="0.25">
      <c r="A3401">
        <v>3365</v>
      </c>
      <c r="B3401">
        <v>-5</v>
      </c>
      <c r="C3401">
        <v>-5</v>
      </c>
      <c r="D3401">
        <v>-4.4590909090909098E-2</v>
      </c>
    </row>
    <row r="3402" spans="1:4" x14ac:dyDescent="0.25">
      <c r="A3402">
        <v>3366</v>
      </c>
      <c r="B3402">
        <v>-5</v>
      </c>
      <c r="C3402">
        <v>-5</v>
      </c>
      <c r="D3402">
        <v>-4.4590909090909098E-2</v>
      </c>
    </row>
    <row r="3403" spans="1:4" x14ac:dyDescent="0.25">
      <c r="A3403">
        <v>3367</v>
      </c>
      <c r="B3403">
        <v>-5</v>
      </c>
      <c r="C3403">
        <v>-5</v>
      </c>
      <c r="D3403">
        <v>-4.4590909090909098E-2</v>
      </c>
    </row>
    <row r="3404" spans="1:4" x14ac:dyDescent="0.25">
      <c r="A3404">
        <v>3368</v>
      </c>
      <c r="B3404">
        <v>-5</v>
      </c>
      <c r="C3404">
        <v>-5</v>
      </c>
      <c r="D3404">
        <v>-4.4590909090909098E-2</v>
      </c>
    </row>
    <row r="3405" spans="1:4" x14ac:dyDescent="0.25">
      <c r="A3405">
        <v>3369</v>
      </c>
      <c r="B3405">
        <v>-5</v>
      </c>
      <c r="C3405">
        <v>-5</v>
      </c>
      <c r="D3405">
        <v>-4.4590909090909098E-2</v>
      </c>
    </row>
    <row r="3406" spans="1:4" x14ac:dyDescent="0.25">
      <c r="A3406">
        <v>3370</v>
      </c>
      <c r="B3406">
        <v>-5</v>
      </c>
      <c r="C3406">
        <v>-5</v>
      </c>
      <c r="D3406">
        <v>-4.4590909090909098E-2</v>
      </c>
    </row>
    <row r="3407" spans="1:4" x14ac:dyDescent="0.25">
      <c r="A3407">
        <v>3371</v>
      </c>
      <c r="B3407">
        <v>-5</v>
      </c>
      <c r="C3407">
        <v>-5</v>
      </c>
      <c r="D3407">
        <v>-4.4590909090909098E-2</v>
      </c>
    </row>
    <row r="3408" spans="1:4" x14ac:dyDescent="0.25">
      <c r="A3408">
        <v>3372</v>
      </c>
      <c r="B3408">
        <v>-5</v>
      </c>
      <c r="C3408">
        <v>-5</v>
      </c>
      <c r="D3408">
        <v>-4.4590909090909098E-2</v>
      </c>
    </row>
    <row r="3409" spans="1:4" x14ac:dyDescent="0.25">
      <c r="A3409">
        <v>3373</v>
      </c>
      <c r="B3409">
        <v>-5</v>
      </c>
      <c r="C3409">
        <v>-5</v>
      </c>
      <c r="D3409">
        <v>-4.4590909090909098E-2</v>
      </c>
    </row>
    <row r="3410" spans="1:4" x14ac:dyDescent="0.25">
      <c r="A3410">
        <v>3374</v>
      </c>
      <c r="B3410">
        <v>-5</v>
      </c>
      <c r="C3410">
        <v>-5</v>
      </c>
      <c r="D3410">
        <v>-4.4590909090909098E-2</v>
      </c>
    </row>
    <row r="3411" spans="1:4" x14ac:dyDescent="0.25">
      <c r="A3411">
        <v>3375</v>
      </c>
      <c r="B3411">
        <v>-5</v>
      </c>
      <c r="C3411">
        <v>-5</v>
      </c>
      <c r="D3411">
        <v>-4.4590909090909098E-2</v>
      </c>
    </row>
    <row r="3412" spans="1:4" x14ac:dyDescent="0.25">
      <c r="A3412">
        <v>3376</v>
      </c>
      <c r="B3412">
        <v>-5</v>
      </c>
      <c r="C3412">
        <v>-5</v>
      </c>
      <c r="D3412">
        <v>-4.4590909090909098E-2</v>
      </c>
    </row>
    <row r="3413" spans="1:4" x14ac:dyDescent="0.25">
      <c r="A3413">
        <v>3377</v>
      </c>
      <c r="B3413">
        <v>-5</v>
      </c>
      <c r="C3413">
        <v>-5</v>
      </c>
      <c r="D3413">
        <v>-4.4590909090909098E-2</v>
      </c>
    </row>
    <row r="3414" spans="1:4" x14ac:dyDescent="0.25">
      <c r="A3414">
        <v>3378</v>
      </c>
      <c r="B3414">
        <v>-5</v>
      </c>
      <c r="C3414">
        <v>-5</v>
      </c>
      <c r="D3414">
        <v>-4.4590909090909098E-2</v>
      </c>
    </row>
    <row r="3415" spans="1:4" x14ac:dyDescent="0.25">
      <c r="A3415">
        <v>3379</v>
      </c>
      <c r="B3415">
        <v>-5</v>
      </c>
      <c r="C3415">
        <v>-5</v>
      </c>
      <c r="D3415">
        <v>-4.4590909090909098E-2</v>
      </c>
    </row>
    <row r="3416" spans="1:4" x14ac:dyDescent="0.25">
      <c r="A3416">
        <v>3380</v>
      </c>
      <c r="B3416">
        <v>-5</v>
      </c>
      <c r="C3416">
        <v>-5</v>
      </c>
      <c r="D3416">
        <v>-4.4590909090909098E-2</v>
      </c>
    </row>
    <row r="3417" spans="1:4" x14ac:dyDescent="0.25">
      <c r="A3417">
        <v>3381</v>
      </c>
      <c r="B3417">
        <v>-5</v>
      </c>
      <c r="C3417">
        <v>-5</v>
      </c>
      <c r="D3417">
        <v>-4.4590909090909098E-2</v>
      </c>
    </row>
    <row r="3418" spans="1:4" x14ac:dyDescent="0.25">
      <c r="A3418">
        <v>3382</v>
      </c>
      <c r="B3418">
        <v>-5</v>
      </c>
      <c r="C3418">
        <v>-5</v>
      </c>
      <c r="D3418">
        <v>-4.4590909090909098E-2</v>
      </c>
    </row>
    <row r="3419" spans="1:4" x14ac:dyDescent="0.25">
      <c r="A3419">
        <v>3383</v>
      </c>
      <c r="B3419">
        <v>-5</v>
      </c>
      <c r="C3419">
        <v>-5</v>
      </c>
      <c r="D3419">
        <v>-4.4590909090909098E-2</v>
      </c>
    </row>
    <row r="3420" spans="1:4" x14ac:dyDescent="0.25">
      <c r="A3420">
        <v>3384</v>
      </c>
      <c r="B3420">
        <v>-5</v>
      </c>
      <c r="C3420">
        <v>-5</v>
      </c>
      <c r="D3420">
        <v>-4.4590909090909098E-2</v>
      </c>
    </row>
    <row r="3421" spans="1:4" x14ac:dyDescent="0.25">
      <c r="A3421">
        <v>3385</v>
      </c>
      <c r="B3421">
        <v>-5</v>
      </c>
      <c r="C3421">
        <v>-5</v>
      </c>
      <c r="D3421">
        <v>-4.4590909090909098E-2</v>
      </c>
    </row>
    <row r="3422" spans="1:4" x14ac:dyDescent="0.25">
      <c r="A3422">
        <v>3386</v>
      </c>
      <c r="B3422">
        <v>-5</v>
      </c>
      <c r="C3422">
        <v>-5</v>
      </c>
      <c r="D3422">
        <v>-4.4590909090909098E-2</v>
      </c>
    </row>
    <row r="3423" spans="1:4" x14ac:dyDescent="0.25">
      <c r="A3423">
        <v>3387</v>
      </c>
      <c r="B3423">
        <v>-5</v>
      </c>
      <c r="C3423">
        <v>-5</v>
      </c>
      <c r="D3423">
        <v>-4.4590909090909098E-2</v>
      </c>
    </row>
    <row r="3424" spans="1:4" x14ac:dyDescent="0.25">
      <c r="A3424">
        <v>3388</v>
      </c>
      <c r="B3424">
        <v>-5</v>
      </c>
      <c r="C3424">
        <v>-5</v>
      </c>
      <c r="D3424">
        <v>-4.4590909090909098E-2</v>
      </c>
    </row>
    <row r="3425" spans="1:4" x14ac:dyDescent="0.25">
      <c r="A3425">
        <v>3389</v>
      </c>
      <c r="B3425">
        <v>-5</v>
      </c>
      <c r="C3425">
        <v>-5</v>
      </c>
      <c r="D3425">
        <v>-4.4590909090909098E-2</v>
      </c>
    </row>
    <row r="3426" spans="1:4" x14ac:dyDescent="0.25">
      <c r="A3426">
        <v>3390</v>
      </c>
      <c r="B3426">
        <v>-5</v>
      </c>
      <c r="C3426">
        <v>-5</v>
      </c>
      <c r="D3426">
        <v>-4.4590909090909098E-2</v>
      </c>
    </row>
    <row r="3427" spans="1:4" x14ac:dyDescent="0.25">
      <c r="A3427">
        <v>3391</v>
      </c>
      <c r="B3427">
        <v>-5</v>
      </c>
      <c r="C3427">
        <v>-5</v>
      </c>
      <c r="D3427">
        <v>-4.4590909090909098E-2</v>
      </c>
    </row>
    <row r="3428" spans="1:4" x14ac:dyDescent="0.25">
      <c r="A3428">
        <v>3392</v>
      </c>
      <c r="B3428">
        <v>-5</v>
      </c>
      <c r="C3428">
        <v>-5</v>
      </c>
      <c r="D3428">
        <v>-4.4590909090909098E-2</v>
      </c>
    </row>
    <row r="3429" spans="1:4" x14ac:dyDescent="0.25">
      <c r="A3429">
        <v>3393</v>
      </c>
      <c r="B3429">
        <v>-5</v>
      </c>
      <c r="C3429">
        <v>-5</v>
      </c>
      <c r="D3429">
        <v>-4.4590909090909098E-2</v>
      </c>
    </row>
    <row r="3430" spans="1:4" x14ac:dyDescent="0.25">
      <c r="A3430">
        <v>3394</v>
      </c>
      <c r="B3430">
        <v>-5</v>
      </c>
      <c r="C3430">
        <v>-5</v>
      </c>
      <c r="D3430">
        <v>-4.4590909090909098E-2</v>
      </c>
    </row>
    <row r="3431" spans="1:4" x14ac:dyDescent="0.25">
      <c r="A3431">
        <v>3395</v>
      </c>
      <c r="B3431">
        <v>-5</v>
      </c>
      <c r="C3431">
        <v>-5</v>
      </c>
      <c r="D3431">
        <v>-4.4590909090909098E-2</v>
      </c>
    </row>
    <row r="3432" spans="1:4" x14ac:dyDescent="0.25">
      <c r="A3432">
        <v>3396</v>
      </c>
      <c r="B3432">
        <v>-5</v>
      </c>
      <c r="C3432">
        <v>-5</v>
      </c>
      <c r="D3432">
        <v>-4.4590909090909098E-2</v>
      </c>
    </row>
    <row r="3433" spans="1:4" x14ac:dyDescent="0.25">
      <c r="A3433">
        <v>3397</v>
      </c>
      <c r="B3433">
        <v>-5</v>
      </c>
      <c r="C3433">
        <v>-5</v>
      </c>
      <c r="D3433">
        <v>-4.4590909090909098E-2</v>
      </c>
    </row>
    <row r="3434" spans="1:4" x14ac:dyDescent="0.25">
      <c r="A3434">
        <v>3398</v>
      </c>
      <c r="B3434">
        <v>-5</v>
      </c>
      <c r="C3434">
        <v>-5</v>
      </c>
      <c r="D3434">
        <v>-4.4590909090909098E-2</v>
      </c>
    </row>
    <row r="3435" spans="1:4" x14ac:dyDescent="0.25">
      <c r="A3435">
        <v>3399</v>
      </c>
      <c r="B3435">
        <v>-5</v>
      </c>
      <c r="C3435">
        <v>-5</v>
      </c>
      <c r="D3435">
        <v>-4.4590909090909098E-2</v>
      </c>
    </row>
    <row r="3436" spans="1:4" x14ac:dyDescent="0.25">
      <c r="A3436">
        <v>3400</v>
      </c>
      <c r="B3436">
        <v>-5</v>
      </c>
      <c r="C3436">
        <v>-5</v>
      </c>
      <c r="D3436">
        <v>-4.4590909090909098E-2</v>
      </c>
    </row>
    <row r="3437" spans="1:4" x14ac:dyDescent="0.25">
      <c r="A3437">
        <v>3401</v>
      </c>
      <c r="B3437">
        <v>-5</v>
      </c>
      <c r="C3437">
        <v>-5</v>
      </c>
      <c r="D3437">
        <v>-4.4590909090909098E-2</v>
      </c>
    </row>
    <row r="3438" spans="1:4" x14ac:dyDescent="0.25">
      <c r="A3438">
        <v>3402</v>
      </c>
      <c r="B3438">
        <v>-5</v>
      </c>
      <c r="C3438">
        <v>-5</v>
      </c>
      <c r="D3438">
        <v>-4.4590909090909098E-2</v>
      </c>
    </row>
    <row r="3439" spans="1:4" x14ac:dyDescent="0.25">
      <c r="A3439">
        <v>3403</v>
      </c>
      <c r="B3439">
        <v>-5</v>
      </c>
      <c r="C3439">
        <v>-5</v>
      </c>
      <c r="D3439">
        <v>-4.4590909090909098E-2</v>
      </c>
    </row>
    <row r="3440" spans="1:4" x14ac:dyDescent="0.25">
      <c r="A3440">
        <v>3404</v>
      </c>
      <c r="B3440">
        <v>-5</v>
      </c>
      <c r="C3440">
        <v>-5</v>
      </c>
      <c r="D3440">
        <v>-4.4590909090909098E-2</v>
      </c>
    </row>
    <row r="3441" spans="1:4" x14ac:dyDescent="0.25">
      <c r="A3441">
        <v>3405</v>
      </c>
      <c r="B3441">
        <v>-5</v>
      </c>
      <c r="C3441">
        <v>-5</v>
      </c>
      <c r="D3441">
        <v>-4.4590909090909098E-2</v>
      </c>
    </row>
    <row r="3442" spans="1:4" x14ac:dyDescent="0.25">
      <c r="A3442">
        <v>3406</v>
      </c>
      <c r="B3442">
        <v>-5</v>
      </c>
      <c r="C3442">
        <v>-5</v>
      </c>
      <c r="D3442">
        <v>-4.4590909090909098E-2</v>
      </c>
    </row>
    <row r="3443" spans="1:4" x14ac:dyDescent="0.25">
      <c r="A3443">
        <v>3407</v>
      </c>
      <c r="B3443">
        <v>-5</v>
      </c>
      <c r="C3443">
        <v>-5</v>
      </c>
      <c r="D3443">
        <v>-4.4590909090909098E-2</v>
      </c>
    </row>
    <row r="3444" spans="1:4" x14ac:dyDescent="0.25">
      <c r="A3444">
        <v>3408</v>
      </c>
      <c r="B3444">
        <v>-5</v>
      </c>
      <c r="C3444">
        <v>-5</v>
      </c>
      <c r="D3444">
        <v>-4.4590909090909098E-2</v>
      </c>
    </row>
    <row r="3445" spans="1:4" x14ac:dyDescent="0.25">
      <c r="A3445">
        <v>3409</v>
      </c>
      <c r="B3445">
        <v>-5</v>
      </c>
      <c r="C3445">
        <v>-5</v>
      </c>
      <c r="D3445">
        <v>-4.4590909090909098E-2</v>
      </c>
    </row>
    <row r="3446" spans="1:4" x14ac:dyDescent="0.25">
      <c r="A3446">
        <v>3410</v>
      </c>
      <c r="B3446">
        <v>-5</v>
      </c>
      <c r="C3446">
        <v>-5</v>
      </c>
      <c r="D3446">
        <v>-4.4590909090909098E-2</v>
      </c>
    </row>
    <row r="3447" spans="1:4" x14ac:dyDescent="0.25">
      <c r="A3447">
        <v>3411</v>
      </c>
      <c r="B3447">
        <v>-5</v>
      </c>
      <c r="C3447">
        <v>-5</v>
      </c>
      <c r="D3447">
        <v>-4.4590909090909098E-2</v>
      </c>
    </row>
    <row r="3448" spans="1:4" x14ac:dyDescent="0.25">
      <c r="A3448">
        <v>3412</v>
      </c>
      <c r="B3448">
        <v>-5</v>
      </c>
      <c r="C3448">
        <v>-5</v>
      </c>
      <c r="D3448">
        <v>-4.4590909090909098E-2</v>
      </c>
    </row>
    <row r="3449" spans="1:4" x14ac:dyDescent="0.25">
      <c r="A3449">
        <v>3413</v>
      </c>
      <c r="B3449">
        <v>-5</v>
      </c>
      <c r="C3449">
        <v>-5</v>
      </c>
      <c r="D3449">
        <v>-4.4590909090909098E-2</v>
      </c>
    </row>
    <row r="3450" spans="1:4" x14ac:dyDescent="0.25">
      <c r="A3450">
        <v>3414</v>
      </c>
      <c r="B3450">
        <v>-5</v>
      </c>
      <c r="C3450">
        <v>-5</v>
      </c>
      <c r="D3450">
        <v>-4.4590909090909098E-2</v>
      </c>
    </row>
    <row r="3451" spans="1:4" x14ac:dyDescent="0.25">
      <c r="A3451">
        <v>3415</v>
      </c>
      <c r="B3451">
        <v>-5</v>
      </c>
      <c r="C3451">
        <v>-5</v>
      </c>
      <c r="D3451">
        <v>-4.4590909090909098E-2</v>
      </c>
    </row>
    <row r="3452" spans="1:4" x14ac:dyDescent="0.25">
      <c r="A3452">
        <v>3416</v>
      </c>
      <c r="B3452">
        <v>-5</v>
      </c>
      <c r="C3452">
        <v>-5</v>
      </c>
      <c r="D3452">
        <v>-4.4590909090909098E-2</v>
      </c>
    </row>
    <row r="3453" spans="1:4" x14ac:dyDescent="0.25">
      <c r="A3453">
        <v>3417</v>
      </c>
      <c r="B3453">
        <v>-5</v>
      </c>
      <c r="C3453">
        <v>-5</v>
      </c>
      <c r="D3453">
        <v>-4.4590909090909098E-2</v>
      </c>
    </row>
    <row r="3454" spans="1:4" x14ac:dyDescent="0.25">
      <c r="A3454">
        <v>3418</v>
      </c>
      <c r="B3454">
        <v>-5</v>
      </c>
      <c r="C3454">
        <v>-5</v>
      </c>
      <c r="D3454">
        <v>-4.4590909090909098E-2</v>
      </c>
    </row>
    <row r="3455" spans="1:4" x14ac:dyDescent="0.25">
      <c r="A3455">
        <v>3419</v>
      </c>
      <c r="B3455">
        <v>-5</v>
      </c>
      <c r="C3455">
        <v>-5</v>
      </c>
      <c r="D3455">
        <v>-4.4590909090909098E-2</v>
      </c>
    </row>
    <row r="3456" spans="1:4" x14ac:dyDescent="0.25">
      <c r="A3456">
        <v>3420</v>
      </c>
      <c r="B3456">
        <v>-5</v>
      </c>
      <c r="C3456">
        <v>-5</v>
      </c>
      <c r="D3456">
        <v>-4.4590909090909098E-2</v>
      </c>
    </row>
    <row r="3457" spans="1:4" x14ac:dyDescent="0.25">
      <c r="A3457">
        <v>3421</v>
      </c>
      <c r="B3457">
        <v>-5</v>
      </c>
      <c r="C3457">
        <v>-5</v>
      </c>
      <c r="D3457">
        <v>-4.4590909090909098E-2</v>
      </c>
    </row>
    <row r="3458" spans="1:4" x14ac:dyDescent="0.25">
      <c r="A3458">
        <v>3422</v>
      </c>
      <c r="B3458">
        <v>-5</v>
      </c>
      <c r="C3458">
        <v>-5</v>
      </c>
      <c r="D3458">
        <v>-4.4590909090909098E-2</v>
      </c>
    </row>
    <row r="3459" spans="1:4" x14ac:dyDescent="0.25">
      <c r="A3459">
        <v>3423</v>
      </c>
      <c r="B3459">
        <v>-5</v>
      </c>
      <c r="C3459">
        <v>-5</v>
      </c>
      <c r="D3459">
        <v>-4.4590909090909098E-2</v>
      </c>
    </row>
    <row r="3460" spans="1:4" x14ac:dyDescent="0.25">
      <c r="A3460">
        <v>3424</v>
      </c>
      <c r="B3460">
        <v>-5</v>
      </c>
      <c r="C3460">
        <v>-5</v>
      </c>
      <c r="D3460">
        <v>-4.4590909090909098E-2</v>
      </c>
    </row>
    <row r="3461" spans="1:4" x14ac:dyDescent="0.25">
      <c r="A3461">
        <v>3425</v>
      </c>
      <c r="B3461">
        <v>-5</v>
      </c>
      <c r="C3461">
        <v>-5</v>
      </c>
      <c r="D3461">
        <v>-4.4590909090909098E-2</v>
      </c>
    </row>
    <row r="3462" spans="1:4" x14ac:dyDescent="0.25">
      <c r="A3462">
        <v>3426</v>
      </c>
      <c r="B3462">
        <v>-5</v>
      </c>
      <c r="C3462">
        <v>-5</v>
      </c>
      <c r="D3462">
        <v>-4.4590909090909098E-2</v>
      </c>
    </row>
    <row r="3463" spans="1:4" x14ac:dyDescent="0.25">
      <c r="A3463">
        <v>3427</v>
      </c>
      <c r="B3463">
        <v>-5</v>
      </c>
      <c r="C3463">
        <v>-5</v>
      </c>
      <c r="D3463">
        <v>-4.4590909090909098E-2</v>
      </c>
    </row>
    <row r="3464" spans="1:4" x14ac:dyDescent="0.25">
      <c r="A3464">
        <v>3428</v>
      </c>
      <c r="B3464">
        <v>-5</v>
      </c>
      <c r="C3464">
        <v>-5</v>
      </c>
      <c r="D3464">
        <v>-4.4590909090909098E-2</v>
      </c>
    </row>
    <row r="3465" spans="1:4" x14ac:dyDescent="0.25">
      <c r="A3465">
        <v>3429</v>
      </c>
      <c r="B3465">
        <v>-5</v>
      </c>
      <c r="C3465">
        <v>-5</v>
      </c>
      <c r="D3465">
        <v>-4.4590909090909098E-2</v>
      </c>
    </row>
    <row r="3466" spans="1:4" x14ac:dyDescent="0.25">
      <c r="A3466">
        <v>3430</v>
      </c>
      <c r="B3466">
        <v>-5</v>
      </c>
      <c r="C3466">
        <v>-5</v>
      </c>
      <c r="D3466">
        <v>-4.4590909090909098E-2</v>
      </c>
    </row>
    <row r="3467" spans="1:4" x14ac:dyDescent="0.25">
      <c r="A3467">
        <v>3431</v>
      </c>
      <c r="B3467">
        <v>-5</v>
      </c>
      <c r="C3467">
        <v>-5</v>
      </c>
      <c r="D3467">
        <v>-4.4590909090909098E-2</v>
      </c>
    </row>
    <row r="3468" spans="1:4" x14ac:dyDescent="0.25">
      <c r="A3468">
        <v>3432</v>
      </c>
      <c r="B3468">
        <v>-5</v>
      </c>
      <c r="C3468">
        <v>-5</v>
      </c>
      <c r="D3468">
        <v>-4.4590909090909098E-2</v>
      </c>
    </row>
    <row r="3469" spans="1:4" x14ac:dyDescent="0.25">
      <c r="A3469">
        <v>3433</v>
      </c>
      <c r="B3469">
        <v>-5</v>
      </c>
      <c r="C3469">
        <v>-5</v>
      </c>
      <c r="D3469">
        <v>-4.4590909090909098E-2</v>
      </c>
    </row>
    <row r="3470" spans="1:4" x14ac:dyDescent="0.25">
      <c r="A3470">
        <v>3434</v>
      </c>
      <c r="B3470">
        <v>-5</v>
      </c>
      <c r="C3470">
        <v>-5</v>
      </c>
      <c r="D3470">
        <v>-4.4590909090909098E-2</v>
      </c>
    </row>
    <row r="3471" spans="1:4" x14ac:dyDescent="0.25">
      <c r="A3471">
        <v>3435</v>
      </c>
      <c r="B3471">
        <v>-5</v>
      </c>
      <c r="C3471">
        <v>-5</v>
      </c>
      <c r="D3471">
        <v>-4.4590909090909098E-2</v>
      </c>
    </row>
    <row r="3472" spans="1:4" x14ac:dyDescent="0.25">
      <c r="A3472">
        <v>3436</v>
      </c>
      <c r="B3472">
        <v>-5</v>
      </c>
      <c r="C3472">
        <v>-5</v>
      </c>
      <c r="D3472">
        <v>-4.4590909090909098E-2</v>
      </c>
    </row>
    <row r="3473" spans="1:4" x14ac:dyDescent="0.25">
      <c r="A3473">
        <v>3437</v>
      </c>
      <c r="B3473">
        <v>-5</v>
      </c>
      <c r="C3473">
        <v>-5</v>
      </c>
      <c r="D3473">
        <v>-4.4590909090909098E-2</v>
      </c>
    </row>
    <row r="3474" spans="1:4" x14ac:dyDescent="0.25">
      <c r="A3474">
        <v>3438</v>
      </c>
      <c r="B3474">
        <v>-5</v>
      </c>
      <c r="C3474">
        <v>-5</v>
      </c>
      <c r="D3474">
        <v>-4.4590909090909098E-2</v>
      </c>
    </row>
    <row r="3475" spans="1:4" x14ac:dyDescent="0.25">
      <c r="A3475">
        <v>3439</v>
      </c>
      <c r="B3475">
        <v>-5</v>
      </c>
      <c r="C3475">
        <v>-5</v>
      </c>
      <c r="D3475">
        <v>-4.4590909090909098E-2</v>
      </c>
    </row>
    <row r="3476" spans="1:4" x14ac:dyDescent="0.25">
      <c r="A3476">
        <v>3440</v>
      </c>
      <c r="B3476">
        <v>-5</v>
      </c>
      <c r="C3476">
        <v>-5</v>
      </c>
      <c r="D3476">
        <v>-4.4590909090909098E-2</v>
      </c>
    </row>
    <row r="3477" spans="1:4" x14ac:dyDescent="0.25">
      <c r="A3477">
        <v>3441</v>
      </c>
      <c r="B3477">
        <v>-5</v>
      </c>
      <c r="C3477">
        <v>-5</v>
      </c>
      <c r="D3477">
        <v>-4.4590909090909098E-2</v>
      </c>
    </row>
    <row r="3478" spans="1:4" x14ac:dyDescent="0.25">
      <c r="A3478">
        <v>3442</v>
      </c>
      <c r="B3478">
        <v>-5</v>
      </c>
      <c r="C3478">
        <v>-5</v>
      </c>
      <c r="D3478">
        <v>-4.4590909090909098E-2</v>
      </c>
    </row>
    <row r="3479" spans="1:4" x14ac:dyDescent="0.25">
      <c r="A3479">
        <v>3443</v>
      </c>
      <c r="B3479">
        <v>-5</v>
      </c>
      <c r="C3479">
        <v>-5</v>
      </c>
      <c r="D3479">
        <v>-4.4590909090909098E-2</v>
      </c>
    </row>
    <row r="3480" spans="1:4" x14ac:dyDescent="0.25">
      <c r="A3480">
        <v>3444</v>
      </c>
      <c r="B3480">
        <v>-5</v>
      </c>
      <c r="C3480">
        <v>-5</v>
      </c>
      <c r="D3480">
        <v>-4.4590909090909098E-2</v>
      </c>
    </row>
    <row r="3481" spans="1:4" x14ac:dyDescent="0.25">
      <c r="A3481">
        <v>3445</v>
      </c>
      <c r="B3481">
        <v>-5</v>
      </c>
      <c r="C3481">
        <v>-5</v>
      </c>
      <c r="D3481">
        <v>-4.4590909090909098E-2</v>
      </c>
    </row>
    <row r="3482" spans="1:4" x14ac:dyDescent="0.25">
      <c r="A3482">
        <v>3446</v>
      </c>
      <c r="B3482">
        <v>-5</v>
      </c>
      <c r="C3482">
        <v>-5</v>
      </c>
      <c r="D3482">
        <v>-4.4590909090909098E-2</v>
      </c>
    </row>
    <row r="3483" spans="1:4" x14ac:dyDescent="0.25">
      <c r="A3483">
        <v>3447</v>
      </c>
      <c r="B3483">
        <v>-5</v>
      </c>
      <c r="C3483">
        <v>-5</v>
      </c>
      <c r="D3483">
        <v>-4.4590909090909098E-2</v>
      </c>
    </row>
    <row r="3484" spans="1:4" x14ac:dyDescent="0.25">
      <c r="A3484">
        <v>3448</v>
      </c>
      <c r="B3484">
        <v>-5</v>
      </c>
      <c r="C3484">
        <v>-5</v>
      </c>
      <c r="D3484">
        <v>-4.4590909090909098E-2</v>
      </c>
    </row>
    <row r="3485" spans="1:4" x14ac:dyDescent="0.25">
      <c r="A3485">
        <v>3449</v>
      </c>
      <c r="B3485">
        <v>-5</v>
      </c>
      <c r="C3485">
        <v>-5</v>
      </c>
      <c r="D3485">
        <v>-4.4590909090909098E-2</v>
      </c>
    </row>
    <row r="3486" spans="1:4" x14ac:dyDescent="0.25">
      <c r="A3486">
        <v>3450</v>
      </c>
      <c r="B3486">
        <v>-5</v>
      </c>
      <c r="C3486">
        <v>-5</v>
      </c>
      <c r="D3486">
        <v>-4.4590909090909098E-2</v>
      </c>
    </row>
    <row r="3487" spans="1:4" x14ac:dyDescent="0.25">
      <c r="A3487">
        <v>3451</v>
      </c>
      <c r="B3487">
        <v>-5</v>
      </c>
      <c r="C3487">
        <v>-5</v>
      </c>
      <c r="D3487">
        <v>-4.4590909090909098E-2</v>
      </c>
    </row>
    <row r="3488" spans="1:4" x14ac:dyDescent="0.25">
      <c r="A3488">
        <v>3452</v>
      </c>
      <c r="B3488">
        <v>-5</v>
      </c>
      <c r="C3488">
        <v>-5</v>
      </c>
      <c r="D3488">
        <v>-4.4590909090909098E-2</v>
      </c>
    </row>
    <row r="3489" spans="1:4" x14ac:dyDescent="0.25">
      <c r="A3489">
        <v>3453</v>
      </c>
      <c r="B3489">
        <v>-5</v>
      </c>
      <c r="C3489">
        <v>-5</v>
      </c>
      <c r="D3489">
        <v>-4.4590909090909098E-2</v>
      </c>
    </row>
    <row r="3490" spans="1:4" x14ac:dyDescent="0.25">
      <c r="A3490">
        <v>3454</v>
      </c>
      <c r="B3490">
        <v>-5</v>
      </c>
      <c r="C3490">
        <v>-5</v>
      </c>
      <c r="D3490">
        <v>-4.4590909090909098E-2</v>
      </c>
    </row>
    <row r="3491" spans="1:4" x14ac:dyDescent="0.25">
      <c r="A3491">
        <v>3455</v>
      </c>
      <c r="B3491">
        <v>-5</v>
      </c>
      <c r="C3491">
        <v>-5</v>
      </c>
      <c r="D3491">
        <v>-4.4590909090909098E-2</v>
      </c>
    </row>
    <row r="3492" spans="1:4" x14ac:dyDescent="0.25">
      <c r="A3492">
        <v>3456</v>
      </c>
      <c r="B3492">
        <v>-5</v>
      </c>
      <c r="C3492">
        <v>-5</v>
      </c>
      <c r="D3492">
        <v>-4.4590909090909098E-2</v>
      </c>
    </row>
    <row r="3493" spans="1:4" x14ac:dyDescent="0.25">
      <c r="A3493">
        <v>3457</v>
      </c>
      <c r="B3493">
        <v>-5</v>
      </c>
      <c r="C3493">
        <v>-5</v>
      </c>
      <c r="D3493">
        <v>-4.4590909090909098E-2</v>
      </c>
    </row>
    <row r="3494" spans="1:4" x14ac:dyDescent="0.25">
      <c r="A3494">
        <v>3458</v>
      </c>
      <c r="B3494">
        <v>-5</v>
      </c>
      <c r="C3494">
        <v>-5</v>
      </c>
      <c r="D3494">
        <v>-4.4590909090909098E-2</v>
      </c>
    </row>
    <row r="3495" spans="1:4" x14ac:dyDescent="0.25">
      <c r="A3495">
        <v>3459</v>
      </c>
      <c r="B3495">
        <v>-5</v>
      </c>
      <c r="C3495">
        <v>-5</v>
      </c>
      <c r="D3495">
        <v>-4.4590909090909098E-2</v>
      </c>
    </row>
    <row r="3496" spans="1:4" x14ac:dyDescent="0.25">
      <c r="A3496">
        <v>3460</v>
      </c>
      <c r="B3496">
        <v>-5</v>
      </c>
      <c r="C3496">
        <v>-5</v>
      </c>
      <c r="D3496">
        <v>-4.4590909090909098E-2</v>
      </c>
    </row>
    <row r="3497" spans="1:4" x14ac:dyDescent="0.25">
      <c r="A3497">
        <v>3461</v>
      </c>
      <c r="B3497">
        <v>-5</v>
      </c>
      <c r="C3497">
        <v>-5</v>
      </c>
      <c r="D3497">
        <v>-4.4590909090909098E-2</v>
      </c>
    </row>
    <row r="3498" spans="1:4" x14ac:dyDescent="0.25">
      <c r="A3498">
        <v>3462</v>
      </c>
      <c r="B3498">
        <v>-5</v>
      </c>
      <c r="C3498">
        <v>-5</v>
      </c>
      <c r="D3498">
        <v>-4.4590909090909098E-2</v>
      </c>
    </row>
    <row r="3499" spans="1:4" x14ac:dyDescent="0.25">
      <c r="A3499">
        <v>3463</v>
      </c>
      <c r="B3499">
        <v>-5</v>
      </c>
      <c r="C3499">
        <v>-5</v>
      </c>
      <c r="D3499">
        <v>-4.4590909090909098E-2</v>
      </c>
    </row>
    <row r="3500" spans="1:4" x14ac:dyDescent="0.25">
      <c r="A3500">
        <v>3464</v>
      </c>
      <c r="B3500">
        <v>-5</v>
      </c>
      <c r="C3500">
        <v>-5</v>
      </c>
      <c r="D3500">
        <v>-4.4590909090909098E-2</v>
      </c>
    </row>
    <row r="3501" spans="1:4" x14ac:dyDescent="0.25">
      <c r="A3501">
        <v>3465</v>
      </c>
      <c r="B3501">
        <v>-5</v>
      </c>
      <c r="C3501">
        <v>-5</v>
      </c>
      <c r="D3501">
        <v>-4.4590909090909098E-2</v>
      </c>
    </row>
    <row r="3502" spans="1:4" x14ac:dyDescent="0.25">
      <c r="A3502">
        <v>3466</v>
      </c>
      <c r="B3502">
        <v>-5</v>
      </c>
      <c r="C3502">
        <v>-5</v>
      </c>
      <c r="D3502">
        <v>-4.4590909090909098E-2</v>
      </c>
    </row>
    <row r="3503" spans="1:4" x14ac:dyDescent="0.25">
      <c r="A3503">
        <v>3467</v>
      </c>
      <c r="B3503">
        <v>-5</v>
      </c>
      <c r="C3503">
        <v>-5</v>
      </c>
      <c r="D3503">
        <v>-4.4590909090909098E-2</v>
      </c>
    </row>
    <row r="3504" spans="1:4" x14ac:dyDescent="0.25">
      <c r="A3504">
        <v>3468</v>
      </c>
      <c r="B3504">
        <v>-5</v>
      </c>
      <c r="C3504">
        <v>-5</v>
      </c>
      <c r="D3504">
        <v>-4.4590909090909098E-2</v>
      </c>
    </row>
    <row r="3505" spans="1:4" x14ac:dyDescent="0.25">
      <c r="A3505">
        <v>3469</v>
      </c>
      <c r="B3505">
        <v>-5</v>
      </c>
      <c r="C3505">
        <v>-5</v>
      </c>
      <c r="D3505">
        <v>-4.4590909090909098E-2</v>
      </c>
    </row>
    <row r="3506" spans="1:4" x14ac:dyDescent="0.25">
      <c r="A3506">
        <v>3470</v>
      </c>
      <c r="B3506">
        <v>-5</v>
      </c>
      <c r="C3506">
        <v>-5</v>
      </c>
      <c r="D3506">
        <v>-4.4590909090909098E-2</v>
      </c>
    </row>
    <row r="3507" spans="1:4" x14ac:dyDescent="0.25">
      <c r="A3507">
        <v>3471</v>
      </c>
      <c r="B3507">
        <v>-5</v>
      </c>
      <c r="C3507">
        <v>-5</v>
      </c>
      <c r="D3507">
        <v>-4.4590909090909098E-2</v>
      </c>
    </row>
    <row r="3508" spans="1:4" x14ac:dyDescent="0.25">
      <c r="A3508">
        <v>3472</v>
      </c>
      <c r="B3508">
        <v>-5</v>
      </c>
      <c r="C3508">
        <v>-5</v>
      </c>
      <c r="D3508">
        <v>-4.4590909090909098E-2</v>
      </c>
    </row>
    <row r="3509" spans="1:4" x14ac:dyDescent="0.25">
      <c r="A3509">
        <v>3473</v>
      </c>
      <c r="B3509">
        <v>-5</v>
      </c>
      <c r="C3509">
        <v>-5</v>
      </c>
      <c r="D3509">
        <v>-4.4590909090909098E-2</v>
      </c>
    </row>
    <row r="3510" spans="1:4" x14ac:dyDescent="0.25">
      <c r="A3510">
        <v>3474</v>
      </c>
      <c r="B3510">
        <v>-5</v>
      </c>
      <c r="C3510">
        <v>-5</v>
      </c>
      <c r="D3510">
        <v>-4.4590909090909098E-2</v>
      </c>
    </row>
    <row r="3511" spans="1:4" x14ac:dyDescent="0.25">
      <c r="A3511">
        <v>3475</v>
      </c>
      <c r="B3511">
        <v>-5</v>
      </c>
      <c r="C3511">
        <v>-5</v>
      </c>
      <c r="D3511">
        <v>-4.4590909090909098E-2</v>
      </c>
    </row>
    <row r="3512" spans="1:4" x14ac:dyDescent="0.25">
      <c r="A3512">
        <v>3476</v>
      </c>
      <c r="B3512">
        <v>-5</v>
      </c>
      <c r="C3512">
        <v>-5</v>
      </c>
      <c r="D3512">
        <v>-4.4590909090909098E-2</v>
      </c>
    </row>
    <row r="3513" spans="1:4" x14ac:dyDescent="0.25">
      <c r="A3513">
        <v>3477</v>
      </c>
      <c r="B3513">
        <v>-5</v>
      </c>
      <c r="C3513">
        <v>-5</v>
      </c>
      <c r="D3513">
        <v>-4.4590909090909098E-2</v>
      </c>
    </row>
    <row r="3514" spans="1:4" x14ac:dyDescent="0.25">
      <c r="A3514">
        <v>3478</v>
      </c>
      <c r="B3514">
        <v>-5</v>
      </c>
      <c r="C3514">
        <v>-5</v>
      </c>
      <c r="D3514">
        <v>-4.4590909090909098E-2</v>
      </c>
    </row>
    <row r="3515" spans="1:4" x14ac:dyDescent="0.25">
      <c r="A3515">
        <v>3479</v>
      </c>
      <c r="B3515">
        <v>-5</v>
      </c>
      <c r="C3515">
        <v>-5</v>
      </c>
      <c r="D3515">
        <v>-4.4590909090909098E-2</v>
      </c>
    </row>
    <row r="3516" spans="1:4" x14ac:dyDescent="0.25">
      <c r="A3516">
        <v>3480</v>
      </c>
      <c r="B3516">
        <v>-5</v>
      </c>
      <c r="C3516">
        <v>-5</v>
      </c>
      <c r="D3516">
        <v>-4.4590909090909098E-2</v>
      </c>
    </row>
    <row r="3517" spans="1:4" x14ac:dyDescent="0.25">
      <c r="A3517">
        <v>3481</v>
      </c>
      <c r="B3517">
        <v>-5</v>
      </c>
      <c r="C3517">
        <v>-5</v>
      </c>
      <c r="D3517">
        <v>-4.4590909090909098E-2</v>
      </c>
    </row>
    <row r="3518" spans="1:4" x14ac:dyDescent="0.25">
      <c r="A3518">
        <v>3482</v>
      </c>
      <c r="B3518">
        <v>-5</v>
      </c>
      <c r="C3518">
        <v>-5</v>
      </c>
      <c r="D3518">
        <v>-4.4590909090909098E-2</v>
      </c>
    </row>
    <row r="3519" spans="1:4" x14ac:dyDescent="0.25">
      <c r="A3519">
        <v>3483</v>
      </c>
      <c r="B3519">
        <v>-5</v>
      </c>
      <c r="C3519">
        <v>-5</v>
      </c>
      <c r="D3519">
        <v>-4.4590909090909098E-2</v>
      </c>
    </row>
    <row r="3520" spans="1:4" x14ac:dyDescent="0.25">
      <c r="A3520">
        <v>3484</v>
      </c>
      <c r="B3520">
        <v>-5</v>
      </c>
      <c r="C3520">
        <v>-5</v>
      </c>
      <c r="D3520">
        <v>-4.4590909090909098E-2</v>
      </c>
    </row>
    <row r="3521" spans="1:4" x14ac:dyDescent="0.25">
      <c r="A3521">
        <v>3485</v>
      </c>
      <c r="B3521">
        <v>-5</v>
      </c>
      <c r="C3521">
        <v>-5</v>
      </c>
      <c r="D3521">
        <v>-4.4590909090909098E-2</v>
      </c>
    </row>
    <row r="3522" spans="1:4" x14ac:dyDescent="0.25">
      <c r="A3522">
        <v>3486</v>
      </c>
      <c r="B3522">
        <v>-5</v>
      </c>
      <c r="C3522">
        <v>-5</v>
      </c>
      <c r="D3522">
        <v>-4.4590909090909098E-2</v>
      </c>
    </row>
    <row r="3523" spans="1:4" x14ac:dyDescent="0.25">
      <c r="A3523">
        <v>3487</v>
      </c>
      <c r="B3523">
        <v>-5</v>
      </c>
      <c r="C3523">
        <v>-5</v>
      </c>
      <c r="D3523">
        <v>-4.4590909090909098E-2</v>
      </c>
    </row>
    <row r="3524" spans="1:4" x14ac:dyDescent="0.25">
      <c r="A3524">
        <v>3488</v>
      </c>
      <c r="B3524">
        <v>-5</v>
      </c>
      <c r="C3524">
        <v>-5</v>
      </c>
      <c r="D3524">
        <v>-4.4590909090909098E-2</v>
      </c>
    </row>
    <row r="3525" spans="1:4" x14ac:dyDescent="0.25">
      <c r="A3525">
        <v>3489</v>
      </c>
      <c r="B3525">
        <v>-5</v>
      </c>
      <c r="C3525">
        <v>-5</v>
      </c>
      <c r="D3525">
        <v>-4.4590909090909098E-2</v>
      </c>
    </row>
    <row r="3526" spans="1:4" x14ac:dyDescent="0.25">
      <c r="A3526">
        <v>3490</v>
      </c>
      <c r="B3526">
        <v>-5</v>
      </c>
      <c r="C3526">
        <v>-5</v>
      </c>
      <c r="D3526">
        <v>-4.4590909090909098E-2</v>
      </c>
    </row>
    <row r="3527" spans="1:4" x14ac:dyDescent="0.25">
      <c r="A3527">
        <v>3491</v>
      </c>
      <c r="B3527">
        <v>-5</v>
      </c>
      <c r="C3527">
        <v>-5</v>
      </c>
      <c r="D3527">
        <v>-4.4590909090909098E-2</v>
      </c>
    </row>
    <row r="3528" spans="1:4" x14ac:dyDescent="0.25">
      <c r="A3528">
        <v>3492</v>
      </c>
      <c r="B3528">
        <v>-5</v>
      </c>
      <c r="C3528">
        <v>-5</v>
      </c>
      <c r="D3528">
        <v>-4.4590909090909098E-2</v>
      </c>
    </row>
    <row r="3529" spans="1:4" x14ac:dyDescent="0.25">
      <c r="A3529">
        <v>3493</v>
      </c>
      <c r="B3529">
        <v>-5</v>
      </c>
      <c r="C3529">
        <v>-5</v>
      </c>
      <c r="D3529">
        <v>-4.4590909090909098E-2</v>
      </c>
    </row>
    <row r="3530" spans="1:4" x14ac:dyDescent="0.25">
      <c r="A3530">
        <v>3494</v>
      </c>
      <c r="B3530">
        <v>-5</v>
      </c>
      <c r="C3530">
        <v>-5</v>
      </c>
      <c r="D3530">
        <v>-4.4590909090909098E-2</v>
      </c>
    </row>
    <row r="3531" spans="1:4" x14ac:dyDescent="0.25">
      <c r="A3531">
        <v>3495</v>
      </c>
      <c r="B3531">
        <v>-5</v>
      </c>
      <c r="C3531">
        <v>-5</v>
      </c>
      <c r="D3531">
        <v>-4.4590909090909098E-2</v>
      </c>
    </row>
    <row r="3532" spans="1:4" x14ac:dyDescent="0.25">
      <c r="A3532">
        <v>3496</v>
      </c>
      <c r="B3532">
        <v>-5</v>
      </c>
      <c r="C3532">
        <v>-5</v>
      </c>
      <c r="D3532">
        <v>-4.4590909090909098E-2</v>
      </c>
    </row>
    <row r="3533" spans="1:4" x14ac:dyDescent="0.25">
      <c r="A3533">
        <v>3497</v>
      </c>
      <c r="B3533">
        <v>-5</v>
      </c>
      <c r="C3533">
        <v>-5</v>
      </c>
      <c r="D3533">
        <v>-4.4590909090909098E-2</v>
      </c>
    </row>
    <row r="3534" spans="1:4" x14ac:dyDescent="0.25">
      <c r="A3534">
        <v>3498</v>
      </c>
      <c r="B3534">
        <v>-5</v>
      </c>
      <c r="C3534">
        <v>-5</v>
      </c>
      <c r="D3534">
        <v>-4.4590909090909098E-2</v>
      </c>
    </row>
    <row r="3535" spans="1:4" x14ac:dyDescent="0.25">
      <c r="A3535">
        <v>3499</v>
      </c>
      <c r="B3535">
        <v>-5</v>
      </c>
      <c r="C3535">
        <v>-5</v>
      </c>
      <c r="D3535">
        <v>-4.4590909090909098E-2</v>
      </c>
    </row>
    <row r="3536" spans="1:4" x14ac:dyDescent="0.25">
      <c r="A3536">
        <v>3500</v>
      </c>
      <c r="B3536">
        <v>-5</v>
      </c>
      <c r="C3536">
        <v>-5</v>
      </c>
      <c r="D3536">
        <v>-4.4590909090909098E-2</v>
      </c>
    </row>
    <row r="3537" spans="1:4" x14ac:dyDescent="0.25">
      <c r="A3537">
        <v>3501</v>
      </c>
      <c r="B3537">
        <v>-5</v>
      </c>
      <c r="C3537">
        <v>-5</v>
      </c>
      <c r="D3537">
        <v>-4.4590909090909098E-2</v>
      </c>
    </row>
    <row r="3538" spans="1:4" x14ac:dyDescent="0.25">
      <c r="A3538">
        <v>3502</v>
      </c>
      <c r="B3538">
        <v>-5</v>
      </c>
      <c r="C3538">
        <v>-5</v>
      </c>
      <c r="D3538">
        <v>-4.4590909090909098E-2</v>
      </c>
    </row>
    <row r="3539" spans="1:4" x14ac:dyDescent="0.25">
      <c r="A3539">
        <v>3503</v>
      </c>
      <c r="B3539">
        <v>-5</v>
      </c>
      <c r="C3539">
        <v>-5</v>
      </c>
      <c r="D3539">
        <v>-4.4590909090909098E-2</v>
      </c>
    </row>
    <row r="3540" spans="1:4" x14ac:dyDescent="0.25">
      <c r="A3540">
        <v>3504</v>
      </c>
      <c r="B3540">
        <v>-5</v>
      </c>
      <c r="C3540">
        <v>-5</v>
      </c>
      <c r="D3540">
        <v>-4.4590909090909098E-2</v>
      </c>
    </row>
    <row r="3541" spans="1:4" x14ac:dyDescent="0.25">
      <c r="A3541">
        <v>3505</v>
      </c>
      <c r="B3541">
        <v>-5</v>
      </c>
      <c r="C3541">
        <v>-5</v>
      </c>
      <c r="D3541">
        <v>-4.4590909090909098E-2</v>
      </c>
    </row>
    <row r="3542" spans="1:4" x14ac:dyDescent="0.25">
      <c r="A3542">
        <v>3506</v>
      </c>
      <c r="B3542">
        <v>-5</v>
      </c>
      <c r="C3542">
        <v>-5</v>
      </c>
      <c r="D3542">
        <v>-4.4590909090909098E-2</v>
      </c>
    </row>
    <row r="3543" spans="1:4" x14ac:dyDescent="0.25">
      <c r="A3543">
        <v>3507</v>
      </c>
      <c r="B3543">
        <v>-5</v>
      </c>
      <c r="C3543">
        <v>-5</v>
      </c>
      <c r="D3543">
        <v>-4.4590909090909098E-2</v>
      </c>
    </row>
    <row r="3544" spans="1:4" x14ac:dyDescent="0.25">
      <c r="A3544">
        <v>3508</v>
      </c>
      <c r="B3544">
        <v>-5</v>
      </c>
      <c r="C3544">
        <v>-5</v>
      </c>
      <c r="D3544">
        <v>-4.4590909090909098E-2</v>
      </c>
    </row>
    <row r="3545" spans="1:4" x14ac:dyDescent="0.25">
      <c r="A3545">
        <v>3509</v>
      </c>
      <c r="B3545">
        <v>-5</v>
      </c>
      <c r="C3545">
        <v>-5</v>
      </c>
      <c r="D3545">
        <v>-4.4590909090909098E-2</v>
      </c>
    </row>
    <row r="3546" spans="1:4" x14ac:dyDescent="0.25">
      <c r="A3546">
        <v>3510</v>
      </c>
      <c r="B3546">
        <v>-5</v>
      </c>
      <c r="C3546">
        <v>-5</v>
      </c>
      <c r="D3546">
        <v>-4.4590909090909098E-2</v>
      </c>
    </row>
    <row r="3547" spans="1:4" x14ac:dyDescent="0.25">
      <c r="A3547">
        <v>3511</v>
      </c>
      <c r="B3547">
        <v>-5</v>
      </c>
      <c r="C3547">
        <v>-5</v>
      </c>
      <c r="D3547">
        <v>-4.4590909090909098E-2</v>
      </c>
    </row>
    <row r="3548" spans="1:4" x14ac:dyDescent="0.25">
      <c r="A3548">
        <v>3512</v>
      </c>
      <c r="B3548">
        <v>-5</v>
      </c>
      <c r="C3548">
        <v>-5</v>
      </c>
      <c r="D3548">
        <v>-4.4590909090909098E-2</v>
      </c>
    </row>
    <row r="3549" spans="1:4" x14ac:dyDescent="0.25">
      <c r="A3549">
        <v>3513</v>
      </c>
      <c r="B3549">
        <v>-5</v>
      </c>
      <c r="C3549">
        <v>-5</v>
      </c>
      <c r="D3549">
        <v>-4.4590909090909098E-2</v>
      </c>
    </row>
    <row r="3550" spans="1:4" x14ac:dyDescent="0.25">
      <c r="A3550">
        <v>3514</v>
      </c>
      <c r="B3550">
        <v>-5</v>
      </c>
      <c r="C3550">
        <v>-5</v>
      </c>
      <c r="D3550">
        <v>-4.4590909090909098E-2</v>
      </c>
    </row>
    <row r="3551" spans="1:4" x14ac:dyDescent="0.25">
      <c r="A3551">
        <v>3515</v>
      </c>
      <c r="B3551">
        <v>-5</v>
      </c>
      <c r="C3551">
        <v>-5</v>
      </c>
      <c r="D3551">
        <v>-4.4590909090909098E-2</v>
      </c>
    </row>
    <row r="3552" spans="1:4" x14ac:dyDescent="0.25">
      <c r="A3552">
        <v>3516</v>
      </c>
      <c r="B3552">
        <v>-5</v>
      </c>
      <c r="C3552">
        <v>-5</v>
      </c>
      <c r="D3552">
        <v>-4.4590909090909098E-2</v>
      </c>
    </row>
    <row r="3553" spans="1:4" x14ac:dyDescent="0.25">
      <c r="A3553">
        <v>3517</v>
      </c>
      <c r="B3553">
        <v>-5</v>
      </c>
      <c r="C3553">
        <v>-5</v>
      </c>
      <c r="D3553">
        <v>-4.4590909090909098E-2</v>
      </c>
    </row>
    <row r="3554" spans="1:4" x14ac:dyDescent="0.25">
      <c r="A3554">
        <v>3518</v>
      </c>
      <c r="B3554">
        <v>-5</v>
      </c>
      <c r="C3554">
        <v>-5</v>
      </c>
      <c r="D3554">
        <v>-4.4590909090909098E-2</v>
      </c>
    </row>
    <row r="3555" spans="1:4" x14ac:dyDescent="0.25">
      <c r="A3555">
        <v>3519</v>
      </c>
      <c r="B3555">
        <v>-5</v>
      </c>
      <c r="C3555">
        <v>-5</v>
      </c>
      <c r="D3555">
        <v>-4.4590909090909098E-2</v>
      </c>
    </row>
    <row r="3556" spans="1:4" x14ac:dyDescent="0.25">
      <c r="A3556">
        <v>3520</v>
      </c>
      <c r="B3556">
        <v>-5</v>
      </c>
      <c r="C3556">
        <v>-5</v>
      </c>
      <c r="D3556">
        <v>-4.4590909090909098E-2</v>
      </c>
    </row>
    <row r="3557" spans="1:4" x14ac:dyDescent="0.25">
      <c r="A3557">
        <v>3521</v>
      </c>
      <c r="B3557">
        <v>-5</v>
      </c>
      <c r="C3557">
        <v>-5</v>
      </c>
      <c r="D3557">
        <v>-4.4590909090909098E-2</v>
      </c>
    </row>
    <row r="3558" spans="1:4" x14ac:dyDescent="0.25">
      <c r="A3558">
        <v>3522</v>
      </c>
      <c r="B3558">
        <v>-5</v>
      </c>
      <c r="C3558">
        <v>-5</v>
      </c>
      <c r="D3558">
        <v>-4.4590909090909098E-2</v>
      </c>
    </row>
    <row r="3559" spans="1:4" x14ac:dyDescent="0.25">
      <c r="A3559">
        <v>3523</v>
      </c>
      <c r="B3559">
        <v>-5</v>
      </c>
      <c r="C3559">
        <v>-5</v>
      </c>
      <c r="D3559">
        <v>-4.4590909090909098E-2</v>
      </c>
    </row>
    <row r="3560" spans="1:4" x14ac:dyDescent="0.25">
      <c r="A3560">
        <v>3524</v>
      </c>
      <c r="B3560">
        <v>-5</v>
      </c>
      <c r="C3560">
        <v>-5</v>
      </c>
      <c r="D3560">
        <v>-4.4590909090909098E-2</v>
      </c>
    </row>
    <row r="3561" spans="1:4" x14ac:dyDescent="0.25">
      <c r="A3561">
        <v>3525</v>
      </c>
      <c r="B3561">
        <v>-5</v>
      </c>
      <c r="C3561">
        <v>-5</v>
      </c>
      <c r="D3561">
        <v>-4.4590909090909098E-2</v>
      </c>
    </row>
    <row r="3562" spans="1:4" x14ac:dyDescent="0.25">
      <c r="A3562">
        <v>3526</v>
      </c>
      <c r="B3562">
        <v>-5</v>
      </c>
      <c r="C3562">
        <v>-5</v>
      </c>
      <c r="D3562">
        <v>-4.4590909090909098E-2</v>
      </c>
    </row>
    <row r="3563" spans="1:4" x14ac:dyDescent="0.25">
      <c r="A3563">
        <v>3527</v>
      </c>
      <c r="B3563">
        <v>-5</v>
      </c>
      <c r="C3563">
        <v>-5</v>
      </c>
      <c r="D3563">
        <v>-4.4590909090909098E-2</v>
      </c>
    </row>
    <row r="3564" spans="1:4" x14ac:dyDescent="0.25">
      <c r="A3564">
        <v>3528</v>
      </c>
      <c r="B3564">
        <v>-5</v>
      </c>
      <c r="C3564">
        <v>-5</v>
      </c>
      <c r="D3564">
        <v>-4.4590909090909098E-2</v>
      </c>
    </row>
    <row r="3565" spans="1:4" x14ac:dyDescent="0.25">
      <c r="A3565">
        <v>3529</v>
      </c>
      <c r="B3565">
        <v>-5</v>
      </c>
      <c r="C3565">
        <v>-5</v>
      </c>
      <c r="D3565">
        <v>-4.4590909090909098E-2</v>
      </c>
    </row>
    <row r="3566" spans="1:4" x14ac:dyDescent="0.25">
      <c r="A3566">
        <v>3530</v>
      </c>
      <c r="B3566">
        <v>-5</v>
      </c>
      <c r="C3566">
        <v>-5</v>
      </c>
      <c r="D3566">
        <v>-4.4590909090909098E-2</v>
      </c>
    </row>
    <row r="3567" spans="1:4" x14ac:dyDescent="0.25">
      <c r="A3567">
        <v>3531</v>
      </c>
      <c r="B3567">
        <v>-5</v>
      </c>
      <c r="C3567">
        <v>-5</v>
      </c>
      <c r="D3567">
        <v>-4.4590909090909098E-2</v>
      </c>
    </row>
    <row r="3568" spans="1:4" x14ac:dyDescent="0.25">
      <c r="A3568">
        <v>3532</v>
      </c>
      <c r="B3568">
        <v>-5</v>
      </c>
      <c r="C3568">
        <v>-5</v>
      </c>
      <c r="D3568">
        <v>-4.4590909090909098E-2</v>
      </c>
    </row>
    <row r="3569" spans="1:4" x14ac:dyDescent="0.25">
      <c r="A3569">
        <v>3533</v>
      </c>
      <c r="B3569">
        <v>-5</v>
      </c>
      <c r="C3569">
        <v>-5</v>
      </c>
      <c r="D3569">
        <v>-4.4590909090909098E-2</v>
      </c>
    </row>
    <row r="3570" spans="1:4" x14ac:dyDescent="0.25">
      <c r="A3570">
        <v>3534</v>
      </c>
      <c r="B3570">
        <v>-5</v>
      </c>
      <c r="C3570">
        <v>-5</v>
      </c>
      <c r="D3570">
        <v>-4.4590909090909098E-2</v>
      </c>
    </row>
    <row r="3571" spans="1:4" x14ac:dyDescent="0.25">
      <c r="A3571">
        <v>3535</v>
      </c>
      <c r="B3571">
        <v>-5</v>
      </c>
      <c r="C3571">
        <v>-5</v>
      </c>
      <c r="D3571">
        <v>-4.4590909090909098E-2</v>
      </c>
    </row>
    <row r="3572" spans="1:4" x14ac:dyDescent="0.25">
      <c r="A3572">
        <v>3536</v>
      </c>
      <c r="B3572">
        <v>-5</v>
      </c>
      <c r="C3572">
        <v>-5</v>
      </c>
      <c r="D3572">
        <v>-4.4590909090909098E-2</v>
      </c>
    </row>
    <row r="3573" spans="1:4" x14ac:dyDescent="0.25">
      <c r="A3573">
        <v>3537</v>
      </c>
      <c r="B3573">
        <v>-5</v>
      </c>
      <c r="C3573">
        <v>-5</v>
      </c>
      <c r="D3573">
        <v>-4.4590909090909098E-2</v>
      </c>
    </row>
    <row r="3574" spans="1:4" x14ac:dyDescent="0.25">
      <c r="A3574">
        <v>3538</v>
      </c>
      <c r="B3574">
        <v>-5</v>
      </c>
      <c r="C3574">
        <v>-5</v>
      </c>
      <c r="D3574">
        <v>-4.4590909090909098E-2</v>
      </c>
    </row>
    <row r="3575" spans="1:4" x14ac:dyDescent="0.25">
      <c r="A3575">
        <v>3539</v>
      </c>
      <c r="B3575">
        <v>-5</v>
      </c>
      <c r="C3575">
        <v>-5</v>
      </c>
      <c r="D3575">
        <v>-4.4590909090909098E-2</v>
      </c>
    </row>
    <row r="3576" spans="1:4" x14ac:dyDescent="0.25">
      <c r="A3576">
        <v>3540</v>
      </c>
      <c r="B3576">
        <v>-5</v>
      </c>
      <c r="C3576">
        <v>-5</v>
      </c>
      <c r="D3576">
        <v>-4.4590909090909098E-2</v>
      </c>
    </row>
    <row r="3577" spans="1:4" x14ac:dyDescent="0.25">
      <c r="A3577">
        <v>3541</v>
      </c>
      <c r="B3577">
        <v>-5</v>
      </c>
      <c r="C3577">
        <v>-5</v>
      </c>
      <c r="D3577">
        <v>-4.4590909090909098E-2</v>
      </c>
    </row>
    <row r="3578" spans="1:4" x14ac:dyDescent="0.25">
      <c r="A3578">
        <v>3542</v>
      </c>
      <c r="B3578">
        <v>-5</v>
      </c>
      <c r="C3578">
        <v>-5</v>
      </c>
      <c r="D3578">
        <v>-4.4590909090909098E-2</v>
      </c>
    </row>
    <row r="3579" spans="1:4" x14ac:dyDescent="0.25">
      <c r="A3579">
        <v>3543</v>
      </c>
      <c r="B3579">
        <v>-5</v>
      </c>
      <c r="C3579">
        <v>-5</v>
      </c>
      <c r="D3579">
        <v>-4.4590909090909098E-2</v>
      </c>
    </row>
    <row r="3580" spans="1:4" x14ac:dyDescent="0.25">
      <c r="A3580">
        <v>3544</v>
      </c>
      <c r="B3580">
        <v>-5</v>
      </c>
      <c r="C3580">
        <v>-5</v>
      </c>
      <c r="D3580">
        <v>-4.4590909090909098E-2</v>
      </c>
    </row>
    <row r="3581" spans="1:4" x14ac:dyDescent="0.25">
      <c r="A3581">
        <v>3545</v>
      </c>
      <c r="B3581">
        <v>-5</v>
      </c>
      <c r="C3581">
        <v>-5</v>
      </c>
      <c r="D3581">
        <v>-4.4590909090909098E-2</v>
      </c>
    </row>
    <row r="3582" spans="1:4" x14ac:dyDescent="0.25">
      <c r="A3582">
        <v>3546</v>
      </c>
      <c r="B3582">
        <v>-5</v>
      </c>
      <c r="C3582">
        <v>-5</v>
      </c>
      <c r="D3582">
        <v>-4.4590909090909098E-2</v>
      </c>
    </row>
    <row r="3583" spans="1:4" x14ac:dyDescent="0.25">
      <c r="A3583">
        <v>3547</v>
      </c>
      <c r="B3583">
        <v>-5</v>
      </c>
      <c r="C3583">
        <v>-5</v>
      </c>
      <c r="D3583">
        <v>-4.4590909090909098E-2</v>
      </c>
    </row>
    <row r="3584" spans="1:4" x14ac:dyDescent="0.25">
      <c r="A3584">
        <v>3548</v>
      </c>
      <c r="B3584">
        <v>-5</v>
      </c>
      <c r="C3584">
        <v>-5</v>
      </c>
      <c r="D3584">
        <v>-4.4590909090909098E-2</v>
      </c>
    </row>
    <row r="3585" spans="1:4" x14ac:dyDescent="0.25">
      <c r="A3585">
        <v>3549</v>
      </c>
      <c r="B3585">
        <v>-5</v>
      </c>
      <c r="C3585">
        <v>-5</v>
      </c>
      <c r="D3585">
        <v>-4.4590909090909098E-2</v>
      </c>
    </row>
    <row r="3586" spans="1:4" x14ac:dyDescent="0.25">
      <c r="A3586">
        <v>3550</v>
      </c>
      <c r="B3586">
        <v>-5</v>
      </c>
      <c r="C3586">
        <v>-5</v>
      </c>
      <c r="D3586">
        <v>-4.4590909090909098E-2</v>
      </c>
    </row>
    <row r="3587" spans="1:4" x14ac:dyDescent="0.25">
      <c r="A3587">
        <v>3551</v>
      </c>
      <c r="B3587">
        <v>-5</v>
      </c>
      <c r="C3587">
        <v>-5</v>
      </c>
      <c r="D3587">
        <v>-4.4590909090909098E-2</v>
      </c>
    </row>
    <row r="3588" spans="1:4" x14ac:dyDescent="0.25">
      <c r="A3588">
        <v>3552</v>
      </c>
      <c r="B3588">
        <v>-5</v>
      </c>
      <c r="C3588">
        <v>-5</v>
      </c>
      <c r="D3588">
        <v>-4.4590909090909098E-2</v>
      </c>
    </row>
    <row r="3589" spans="1:4" x14ac:dyDescent="0.25">
      <c r="A3589">
        <v>3553</v>
      </c>
      <c r="B3589">
        <v>-5</v>
      </c>
      <c r="C3589">
        <v>-5</v>
      </c>
      <c r="D3589">
        <v>-4.4590909090909098E-2</v>
      </c>
    </row>
    <row r="3590" spans="1:4" x14ac:dyDescent="0.25">
      <c r="A3590">
        <v>3554</v>
      </c>
      <c r="B3590">
        <v>-5</v>
      </c>
      <c r="C3590">
        <v>-5</v>
      </c>
      <c r="D3590">
        <v>-4.4590909090909098E-2</v>
      </c>
    </row>
    <row r="3591" spans="1:4" x14ac:dyDescent="0.25">
      <c r="A3591">
        <v>3555</v>
      </c>
      <c r="B3591">
        <v>-5</v>
      </c>
      <c r="C3591">
        <v>-5</v>
      </c>
      <c r="D3591">
        <v>-4.4590909090909098E-2</v>
      </c>
    </row>
    <row r="3592" spans="1:4" x14ac:dyDescent="0.25">
      <c r="A3592">
        <v>3556</v>
      </c>
      <c r="B3592">
        <v>-5</v>
      </c>
      <c r="C3592">
        <v>-5</v>
      </c>
      <c r="D3592">
        <v>-4.4590909090909098E-2</v>
      </c>
    </row>
    <row r="3593" spans="1:4" x14ac:dyDescent="0.25">
      <c r="A3593">
        <v>3557</v>
      </c>
      <c r="B3593">
        <v>-5</v>
      </c>
      <c r="C3593">
        <v>-5</v>
      </c>
      <c r="D3593">
        <v>-4.4590909090909098E-2</v>
      </c>
    </row>
    <row r="3594" spans="1:4" x14ac:dyDescent="0.25">
      <c r="A3594">
        <v>3558</v>
      </c>
      <c r="B3594">
        <v>-5</v>
      </c>
      <c r="C3594">
        <v>-5</v>
      </c>
      <c r="D3594">
        <v>-4.4590909090909098E-2</v>
      </c>
    </row>
    <row r="3595" spans="1:4" x14ac:dyDescent="0.25">
      <c r="A3595">
        <v>3559</v>
      </c>
      <c r="B3595">
        <v>-5</v>
      </c>
      <c r="C3595">
        <v>-5</v>
      </c>
      <c r="D3595">
        <v>-4.4590909090909098E-2</v>
      </c>
    </row>
    <row r="3596" spans="1:4" x14ac:dyDescent="0.25">
      <c r="A3596">
        <v>3560</v>
      </c>
      <c r="B3596">
        <v>-5</v>
      </c>
      <c r="C3596">
        <v>-5</v>
      </c>
      <c r="D3596">
        <v>-4.4590909090909098E-2</v>
      </c>
    </row>
    <row r="3597" spans="1:4" x14ac:dyDescent="0.25">
      <c r="A3597">
        <v>3561</v>
      </c>
      <c r="B3597">
        <v>-5</v>
      </c>
      <c r="C3597">
        <v>-5</v>
      </c>
      <c r="D3597">
        <v>-4.4590909090909098E-2</v>
      </c>
    </row>
    <row r="3598" spans="1:4" x14ac:dyDescent="0.25">
      <c r="A3598">
        <v>3562</v>
      </c>
      <c r="B3598">
        <v>-5</v>
      </c>
      <c r="C3598">
        <v>-5</v>
      </c>
      <c r="D3598">
        <v>-4.4590909090909098E-2</v>
      </c>
    </row>
    <row r="3599" spans="1:4" x14ac:dyDescent="0.25">
      <c r="A3599">
        <v>3563</v>
      </c>
      <c r="B3599">
        <v>-5</v>
      </c>
      <c r="C3599">
        <v>-5</v>
      </c>
      <c r="D3599">
        <v>-4.4590909090909098E-2</v>
      </c>
    </row>
    <row r="3600" spans="1:4" x14ac:dyDescent="0.25">
      <c r="A3600">
        <v>3564</v>
      </c>
      <c r="B3600">
        <v>-5</v>
      </c>
      <c r="C3600">
        <v>-5</v>
      </c>
      <c r="D3600">
        <v>-4.4590909090909098E-2</v>
      </c>
    </row>
    <row r="3601" spans="1:4" x14ac:dyDescent="0.25">
      <c r="A3601">
        <v>3565</v>
      </c>
      <c r="B3601">
        <v>-5</v>
      </c>
      <c r="C3601">
        <v>-5</v>
      </c>
      <c r="D3601">
        <v>-4.4590909090909098E-2</v>
      </c>
    </row>
    <row r="3602" spans="1:4" x14ac:dyDescent="0.25">
      <c r="A3602">
        <v>3566</v>
      </c>
      <c r="B3602">
        <v>-5</v>
      </c>
      <c r="C3602">
        <v>-5</v>
      </c>
      <c r="D3602">
        <v>-4.4590909090909098E-2</v>
      </c>
    </row>
    <row r="3603" spans="1:4" x14ac:dyDescent="0.25">
      <c r="A3603">
        <v>3567</v>
      </c>
      <c r="B3603">
        <v>-5</v>
      </c>
      <c r="C3603">
        <v>-5</v>
      </c>
      <c r="D3603">
        <v>-4.4590909090909098E-2</v>
      </c>
    </row>
    <row r="3604" spans="1:4" x14ac:dyDescent="0.25">
      <c r="A3604">
        <v>3568</v>
      </c>
      <c r="B3604">
        <v>-5</v>
      </c>
      <c r="C3604">
        <v>-5</v>
      </c>
      <c r="D3604">
        <v>-4.4590909090909098E-2</v>
      </c>
    </row>
    <row r="3605" spans="1:4" x14ac:dyDescent="0.25">
      <c r="A3605">
        <v>3569</v>
      </c>
      <c r="B3605">
        <v>-5</v>
      </c>
      <c r="C3605">
        <v>-5</v>
      </c>
      <c r="D3605">
        <v>-4.4590909090909098E-2</v>
      </c>
    </row>
    <row r="3606" spans="1:4" x14ac:dyDescent="0.25">
      <c r="A3606">
        <v>3570</v>
      </c>
      <c r="B3606">
        <v>-5</v>
      </c>
      <c r="C3606">
        <v>-5</v>
      </c>
      <c r="D3606">
        <v>-4.4590909090909098E-2</v>
      </c>
    </row>
    <row r="3607" spans="1:4" x14ac:dyDescent="0.25">
      <c r="A3607">
        <v>3571</v>
      </c>
      <c r="B3607">
        <v>-5</v>
      </c>
      <c r="C3607">
        <v>-5</v>
      </c>
      <c r="D3607">
        <v>-4.4590909090909098E-2</v>
      </c>
    </row>
    <row r="3608" spans="1:4" x14ac:dyDescent="0.25">
      <c r="A3608">
        <v>3572</v>
      </c>
      <c r="B3608">
        <v>-5</v>
      </c>
      <c r="C3608">
        <v>-5</v>
      </c>
      <c r="D3608">
        <v>-4.4590909090909098E-2</v>
      </c>
    </row>
    <row r="3609" spans="1:4" x14ac:dyDescent="0.25">
      <c r="A3609">
        <v>3573</v>
      </c>
      <c r="B3609">
        <v>-5</v>
      </c>
      <c r="C3609">
        <v>-5</v>
      </c>
      <c r="D3609">
        <v>-4.4590909090909098E-2</v>
      </c>
    </row>
    <row r="3610" spans="1:4" x14ac:dyDescent="0.25">
      <c r="A3610">
        <v>3574</v>
      </c>
      <c r="B3610">
        <v>-5</v>
      </c>
      <c r="C3610">
        <v>-5</v>
      </c>
      <c r="D3610">
        <v>-4.4590909090909098E-2</v>
      </c>
    </row>
    <row r="3611" spans="1:4" x14ac:dyDescent="0.25">
      <c r="A3611">
        <v>3575</v>
      </c>
      <c r="B3611">
        <v>-5</v>
      </c>
      <c r="C3611">
        <v>-5</v>
      </c>
      <c r="D3611">
        <v>-4.4590909090909098E-2</v>
      </c>
    </row>
    <row r="3612" spans="1:4" x14ac:dyDescent="0.25">
      <c r="A3612">
        <v>3576</v>
      </c>
      <c r="B3612">
        <v>-5</v>
      </c>
      <c r="C3612">
        <v>-5</v>
      </c>
      <c r="D3612">
        <v>-4.4590909090909098E-2</v>
      </c>
    </row>
    <row r="3613" spans="1:4" x14ac:dyDescent="0.25">
      <c r="A3613">
        <v>3577</v>
      </c>
      <c r="B3613">
        <v>-5</v>
      </c>
      <c r="C3613">
        <v>-5</v>
      </c>
      <c r="D3613">
        <v>-4.4590909090909098E-2</v>
      </c>
    </row>
    <row r="3614" spans="1:4" x14ac:dyDescent="0.25">
      <c r="A3614">
        <v>3578</v>
      </c>
      <c r="B3614">
        <v>-5</v>
      </c>
      <c r="C3614">
        <v>-5</v>
      </c>
      <c r="D3614">
        <v>-4.4590909090909098E-2</v>
      </c>
    </row>
    <row r="3615" spans="1:4" x14ac:dyDescent="0.25">
      <c r="A3615">
        <v>3579</v>
      </c>
      <c r="B3615">
        <v>-5</v>
      </c>
      <c r="C3615">
        <v>-5</v>
      </c>
      <c r="D3615">
        <v>-4.4590909090909098E-2</v>
      </c>
    </row>
    <row r="3616" spans="1:4" x14ac:dyDescent="0.25">
      <c r="A3616">
        <v>3580</v>
      </c>
      <c r="B3616">
        <v>-5</v>
      </c>
      <c r="C3616">
        <v>-5</v>
      </c>
      <c r="D3616">
        <v>-4.4590909090909098E-2</v>
      </c>
    </row>
    <row r="3617" spans="1:4" x14ac:dyDescent="0.25">
      <c r="A3617">
        <v>3581</v>
      </c>
      <c r="B3617">
        <v>-5</v>
      </c>
      <c r="C3617">
        <v>-5</v>
      </c>
      <c r="D3617">
        <v>-4.4590909090909098E-2</v>
      </c>
    </row>
    <row r="3618" spans="1:4" x14ac:dyDescent="0.25">
      <c r="A3618">
        <v>3582</v>
      </c>
      <c r="B3618">
        <v>-5</v>
      </c>
      <c r="C3618">
        <v>-5</v>
      </c>
      <c r="D3618">
        <v>-4.4590909090909098E-2</v>
      </c>
    </row>
    <row r="3619" spans="1:4" x14ac:dyDescent="0.25">
      <c r="A3619">
        <v>3583</v>
      </c>
      <c r="B3619">
        <v>-5</v>
      </c>
      <c r="C3619">
        <v>-5</v>
      </c>
      <c r="D3619">
        <v>-4.4590909090909098E-2</v>
      </c>
    </row>
    <row r="3620" spans="1:4" x14ac:dyDescent="0.25">
      <c r="A3620">
        <v>3584</v>
      </c>
      <c r="B3620">
        <v>-5</v>
      </c>
      <c r="C3620">
        <v>-5</v>
      </c>
      <c r="D3620">
        <v>-4.4590909090909098E-2</v>
      </c>
    </row>
    <row r="3621" spans="1:4" x14ac:dyDescent="0.25">
      <c r="A3621">
        <v>3585</v>
      </c>
      <c r="B3621">
        <v>-5</v>
      </c>
      <c r="C3621">
        <v>-5</v>
      </c>
      <c r="D3621">
        <v>-4.4590909090909098E-2</v>
      </c>
    </row>
    <row r="3622" spans="1:4" x14ac:dyDescent="0.25">
      <c r="A3622">
        <v>3586</v>
      </c>
      <c r="B3622">
        <v>-5</v>
      </c>
      <c r="C3622">
        <v>-5</v>
      </c>
      <c r="D3622">
        <v>-4.4590909090909098E-2</v>
      </c>
    </row>
    <row r="3623" spans="1:4" x14ac:dyDescent="0.25">
      <c r="A3623">
        <v>3587</v>
      </c>
      <c r="B3623">
        <v>-5</v>
      </c>
      <c r="C3623">
        <v>-5</v>
      </c>
      <c r="D3623">
        <v>-4.4590909090909098E-2</v>
      </c>
    </row>
    <row r="3624" spans="1:4" x14ac:dyDescent="0.25">
      <c r="A3624">
        <v>3588</v>
      </c>
      <c r="B3624">
        <v>-5</v>
      </c>
      <c r="C3624">
        <v>-5</v>
      </c>
      <c r="D3624">
        <v>-4.4590909090909098E-2</v>
      </c>
    </row>
    <row r="3625" spans="1:4" x14ac:dyDescent="0.25">
      <c r="A3625">
        <v>3589</v>
      </c>
      <c r="B3625">
        <v>-5</v>
      </c>
      <c r="C3625">
        <v>-5</v>
      </c>
      <c r="D3625">
        <v>-4.4590909090909098E-2</v>
      </c>
    </row>
    <row r="3626" spans="1:4" x14ac:dyDescent="0.25">
      <c r="A3626">
        <v>3590</v>
      </c>
      <c r="B3626">
        <v>-5</v>
      </c>
      <c r="C3626">
        <v>-5</v>
      </c>
      <c r="D3626">
        <v>-4.4590909090909098E-2</v>
      </c>
    </row>
    <row r="3627" spans="1:4" x14ac:dyDescent="0.25">
      <c r="A3627">
        <v>3591</v>
      </c>
      <c r="B3627">
        <v>-5</v>
      </c>
      <c r="C3627">
        <v>-5</v>
      </c>
      <c r="D3627">
        <v>-4.4590909090909098E-2</v>
      </c>
    </row>
    <row r="3628" spans="1:4" x14ac:dyDescent="0.25">
      <c r="A3628">
        <v>3592</v>
      </c>
      <c r="B3628">
        <v>-5</v>
      </c>
      <c r="C3628">
        <v>-5</v>
      </c>
      <c r="D3628">
        <v>-4.4590909090909098E-2</v>
      </c>
    </row>
    <row r="3629" spans="1:4" x14ac:dyDescent="0.25">
      <c r="A3629">
        <v>3593</v>
      </c>
      <c r="B3629">
        <v>-5</v>
      </c>
      <c r="C3629">
        <v>-5</v>
      </c>
      <c r="D3629">
        <v>-4.4590909090909098E-2</v>
      </c>
    </row>
    <row r="3630" spans="1:4" x14ac:dyDescent="0.25">
      <c r="A3630">
        <v>3594</v>
      </c>
      <c r="B3630">
        <v>-5</v>
      </c>
      <c r="C3630">
        <v>-5</v>
      </c>
      <c r="D3630">
        <v>-4.4590909090909098E-2</v>
      </c>
    </row>
    <row r="3631" spans="1:4" x14ac:dyDescent="0.25">
      <c r="A3631">
        <v>3595</v>
      </c>
      <c r="B3631">
        <v>-5</v>
      </c>
      <c r="C3631">
        <v>-5</v>
      </c>
      <c r="D3631">
        <v>-4.4590909090909098E-2</v>
      </c>
    </row>
    <row r="3632" spans="1:4" x14ac:dyDescent="0.25">
      <c r="A3632">
        <v>3596</v>
      </c>
      <c r="B3632">
        <v>-5</v>
      </c>
      <c r="C3632">
        <v>-5</v>
      </c>
      <c r="D3632">
        <v>-4.4590909090909098E-2</v>
      </c>
    </row>
    <row r="3633" spans="1:4" x14ac:dyDescent="0.25">
      <c r="A3633">
        <v>3597</v>
      </c>
      <c r="B3633">
        <v>-5</v>
      </c>
      <c r="C3633">
        <v>-5</v>
      </c>
      <c r="D3633">
        <v>-4.4590909090909098E-2</v>
      </c>
    </row>
    <row r="3634" spans="1:4" x14ac:dyDescent="0.25">
      <c r="A3634">
        <v>3598</v>
      </c>
      <c r="B3634">
        <v>-5</v>
      </c>
      <c r="C3634">
        <v>-5</v>
      </c>
      <c r="D3634">
        <v>-4.4590909090909098E-2</v>
      </c>
    </row>
    <row r="3635" spans="1:4" x14ac:dyDescent="0.25">
      <c r="A3635">
        <v>3599</v>
      </c>
      <c r="B3635">
        <v>-5</v>
      </c>
      <c r="C3635">
        <v>-5</v>
      </c>
      <c r="D3635">
        <v>-4.4590909090909098E-2</v>
      </c>
    </row>
    <row r="3636" spans="1:4" x14ac:dyDescent="0.25">
      <c r="A3636">
        <v>3600</v>
      </c>
      <c r="B3636">
        <v>-5</v>
      </c>
      <c r="C3636">
        <v>-5</v>
      </c>
      <c r="D3636">
        <v>-4.4590909090909098E-2</v>
      </c>
    </row>
    <row r="3637" spans="1:4" x14ac:dyDescent="0.25">
      <c r="A3637">
        <v>3601</v>
      </c>
      <c r="B3637">
        <v>-5</v>
      </c>
      <c r="C3637">
        <v>-5</v>
      </c>
      <c r="D3637">
        <v>-4.4590909090909098E-2</v>
      </c>
    </row>
    <row r="3638" spans="1:4" x14ac:dyDescent="0.25">
      <c r="A3638">
        <v>3602</v>
      </c>
      <c r="B3638">
        <v>-5</v>
      </c>
      <c r="C3638">
        <v>-5</v>
      </c>
      <c r="D3638">
        <v>-4.4590909090909098E-2</v>
      </c>
    </row>
    <row r="3639" spans="1:4" x14ac:dyDescent="0.25">
      <c r="A3639">
        <v>3603</v>
      </c>
      <c r="B3639">
        <v>-5</v>
      </c>
      <c r="C3639">
        <v>-5</v>
      </c>
      <c r="D3639">
        <v>-4.4590909090909098E-2</v>
      </c>
    </row>
    <row r="3640" spans="1:4" x14ac:dyDescent="0.25">
      <c r="A3640">
        <v>3604</v>
      </c>
      <c r="B3640">
        <v>-5</v>
      </c>
      <c r="C3640">
        <v>-5</v>
      </c>
      <c r="D3640">
        <v>-4.4590909090909098E-2</v>
      </c>
    </row>
    <row r="3641" spans="1:4" x14ac:dyDescent="0.25">
      <c r="A3641">
        <v>3605</v>
      </c>
      <c r="B3641">
        <v>-5</v>
      </c>
      <c r="C3641">
        <v>-5</v>
      </c>
      <c r="D3641">
        <v>-4.4590909090909098E-2</v>
      </c>
    </row>
    <row r="3642" spans="1:4" x14ac:dyDescent="0.25">
      <c r="A3642">
        <v>3606</v>
      </c>
      <c r="B3642">
        <v>-5</v>
      </c>
      <c r="C3642">
        <v>-5</v>
      </c>
      <c r="D3642">
        <v>-4.4590909090909098E-2</v>
      </c>
    </row>
    <row r="3643" spans="1:4" x14ac:dyDescent="0.25">
      <c r="A3643">
        <v>3607</v>
      </c>
      <c r="B3643">
        <v>-5</v>
      </c>
      <c r="C3643">
        <v>-5</v>
      </c>
      <c r="D3643">
        <v>-4.4590909090909098E-2</v>
      </c>
    </row>
    <row r="3644" spans="1:4" x14ac:dyDescent="0.25">
      <c r="A3644">
        <v>3608</v>
      </c>
      <c r="B3644">
        <v>-5</v>
      </c>
      <c r="C3644">
        <v>-5</v>
      </c>
      <c r="D3644">
        <v>-4.4590909090909098E-2</v>
      </c>
    </row>
    <row r="3645" spans="1:4" x14ac:dyDescent="0.25">
      <c r="A3645">
        <v>3609</v>
      </c>
      <c r="B3645">
        <v>-5</v>
      </c>
      <c r="C3645">
        <v>-5</v>
      </c>
      <c r="D3645">
        <v>-4.4590909090909098E-2</v>
      </c>
    </row>
    <row r="3646" spans="1:4" x14ac:dyDescent="0.25">
      <c r="A3646">
        <v>3610</v>
      </c>
      <c r="B3646">
        <v>-5</v>
      </c>
      <c r="C3646">
        <v>-5</v>
      </c>
      <c r="D3646">
        <v>-4.4590909090909098E-2</v>
      </c>
    </row>
    <row r="3647" spans="1:4" x14ac:dyDescent="0.25">
      <c r="A3647">
        <v>3611</v>
      </c>
      <c r="B3647">
        <v>-5</v>
      </c>
      <c r="C3647">
        <v>-5</v>
      </c>
      <c r="D3647">
        <v>-4.4590909090909098E-2</v>
      </c>
    </row>
    <row r="3648" spans="1:4" x14ac:dyDescent="0.25">
      <c r="A3648">
        <v>3612</v>
      </c>
      <c r="B3648">
        <v>-5</v>
      </c>
      <c r="C3648">
        <v>-5</v>
      </c>
      <c r="D3648">
        <v>-4.4590909090909098E-2</v>
      </c>
    </row>
    <row r="3649" spans="1:4" x14ac:dyDescent="0.25">
      <c r="A3649">
        <v>3613</v>
      </c>
      <c r="B3649">
        <v>-5</v>
      </c>
      <c r="C3649">
        <v>-5</v>
      </c>
      <c r="D3649">
        <v>-4.4590909090909098E-2</v>
      </c>
    </row>
    <row r="3650" spans="1:4" x14ac:dyDescent="0.25">
      <c r="A3650">
        <v>3614</v>
      </c>
      <c r="B3650">
        <v>-5</v>
      </c>
      <c r="C3650">
        <v>-5</v>
      </c>
      <c r="D3650">
        <v>-4.4590909090909098E-2</v>
      </c>
    </row>
    <row r="3651" spans="1:4" x14ac:dyDescent="0.25">
      <c r="A3651">
        <v>3615</v>
      </c>
      <c r="B3651">
        <v>-5</v>
      </c>
      <c r="C3651">
        <v>-5</v>
      </c>
      <c r="D3651">
        <v>-4.4590909090909098E-2</v>
      </c>
    </row>
    <row r="3652" spans="1:4" x14ac:dyDescent="0.25">
      <c r="A3652">
        <v>3616</v>
      </c>
      <c r="B3652">
        <v>-5</v>
      </c>
      <c r="C3652">
        <v>-5</v>
      </c>
      <c r="D3652">
        <v>-4.4590909090909098E-2</v>
      </c>
    </row>
    <row r="3653" spans="1:4" x14ac:dyDescent="0.25">
      <c r="A3653">
        <v>3617</v>
      </c>
      <c r="B3653">
        <v>-5</v>
      </c>
      <c r="C3653">
        <v>-5</v>
      </c>
      <c r="D3653">
        <v>-4.4590909090909098E-2</v>
      </c>
    </row>
    <row r="3654" spans="1:4" x14ac:dyDescent="0.25">
      <c r="A3654">
        <v>3618</v>
      </c>
      <c r="B3654">
        <v>-5</v>
      </c>
      <c r="C3654">
        <v>-5</v>
      </c>
      <c r="D3654">
        <v>-4.4590909090909098E-2</v>
      </c>
    </row>
    <row r="3655" spans="1:4" x14ac:dyDescent="0.25">
      <c r="A3655">
        <v>3619</v>
      </c>
      <c r="B3655">
        <v>-5</v>
      </c>
      <c r="C3655">
        <v>-5</v>
      </c>
      <c r="D3655">
        <v>-4.4590909090909098E-2</v>
      </c>
    </row>
    <row r="3656" spans="1:4" x14ac:dyDescent="0.25">
      <c r="A3656">
        <v>3620</v>
      </c>
      <c r="B3656">
        <v>-5</v>
      </c>
      <c r="C3656">
        <v>-5</v>
      </c>
      <c r="D3656">
        <v>-4.4590909090909098E-2</v>
      </c>
    </row>
    <row r="3657" spans="1:4" x14ac:dyDescent="0.25">
      <c r="A3657">
        <v>3621</v>
      </c>
      <c r="B3657">
        <v>-5</v>
      </c>
      <c r="C3657">
        <v>-5</v>
      </c>
      <c r="D3657">
        <v>-4.4590909090909098E-2</v>
      </c>
    </row>
    <row r="3658" spans="1:4" x14ac:dyDescent="0.25">
      <c r="A3658">
        <v>3622</v>
      </c>
      <c r="B3658">
        <v>-5</v>
      </c>
      <c r="C3658">
        <v>-5</v>
      </c>
      <c r="D3658">
        <v>-4.4590909090909098E-2</v>
      </c>
    </row>
    <row r="3659" spans="1:4" x14ac:dyDescent="0.25">
      <c r="A3659">
        <v>3623</v>
      </c>
      <c r="B3659">
        <v>-5</v>
      </c>
      <c r="C3659">
        <v>-5</v>
      </c>
      <c r="D3659">
        <v>-4.4590909090909098E-2</v>
      </c>
    </row>
    <row r="3660" spans="1:4" x14ac:dyDescent="0.25">
      <c r="A3660">
        <v>3624</v>
      </c>
      <c r="B3660">
        <v>-5</v>
      </c>
      <c r="C3660">
        <v>-5</v>
      </c>
      <c r="D3660">
        <v>-4.4590909090909098E-2</v>
      </c>
    </row>
    <row r="3661" spans="1:4" x14ac:dyDescent="0.25">
      <c r="A3661">
        <v>3625</v>
      </c>
      <c r="B3661">
        <v>-5</v>
      </c>
      <c r="C3661">
        <v>-5</v>
      </c>
      <c r="D3661">
        <v>-4.4590909090909098E-2</v>
      </c>
    </row>
    <row r="3662" spans="1:4" x14ac:dyDescent="0.25">
      <c r="A3662">
        <v>3626</v>
      </c>
      <c r="B3662">
        <v>-5</v>
      </c>
      <c r="C3662">
        <v>-5</v>
      </c>
      <c r="D3662">
        <v>-4.4590909090909098E-2</v>
      </c>
    </row>
    <row r="3663" spans="1:4" x14ac:dyDescent="0.25">
      <c r="A3663">
        <v>3627</v>
      </c>
      <c r="B3663">
        <v>-5</v>
      </c>
      <c r="C3663">
        <v>-5</v>
      </c>
      <c r="D3663">
        <v>-4.4590909090909098E-2</v>
      </c>
    </row>
    <row r="3664" spans="1:4" x14ac:dyDescent="0.25">
      <c r="A3664">
        <v>3628</v>
      </c>
      <c r="B3664">
        <v>-5</v>
      </c>
      <c r="C3664">
        <v>-5</v>
      </c>
      <c r="D3664">
        <v>-4.4590909090909098E-2</v>
      </c>
    </row>
    <row r="3665" spans="1:4" x14ac:dyDescent="0.25">
      <c r="A3665">
        <v>3629</v>
      </c>
      <c r="B3665">
        <v>-5</v>
      </c>
      <c r="C3665">
        <v>-5</v>
      </c>
      <c r="D3665">
        <v>-4.4590909090909098E-2</v>
      </c>
    </row>
    <row r="3666" spans="1:4" x14ac:dyDescent="0.25">
      <c r="A3666">
        <v>3630</v>
      </c>
      <c r="B3666">
        <v>-5</v>
      </c>
      <c r="C3666">
        <v>-5</v>
      </c>
      <c r="D3666">
        <v>-4.4590909090909098E-2</v>
      </c>
    </row>
    <row r="3667" spans="1:4" x14ac:dyDescent="0.25">
      <c r="A3667">
        <v>3631</v>
      </c>
      <c r="B3667">
        <v>-5</v>
      </c>
      <c r="C3667">
        <v>-5</v>
      </c>
      <c r="D3667">
        <v>-4.4590909090909098E-2</v>
      </c>
    </row>
    <row r="3668" spans="1:4" x14ac:dyDescent="0.25">
      <c r="A3668">
        <v>3632</v>
      </c>
      <c r="B3668">
        <v>-5</v>
      </c>
      <c r="C3668">
        <v>-5</v>
      </c>
      <c r="D3668">
        <v>-4.4590909090909098E-2</v>
      </c>
    </row>
    <row r="3669" spans="1:4" x14ac:dyDescent="0.25">
      <c r="A3669">
        <v>3633</v>
      </c>
      <c r="B3669">
        <v>-5</v>
      </c>
      <c r="C3669">
        <v>-5</v>
      </c>
      <c r="D3669">
        <v>-4.4590909090909098E-2</v>
      </c>
    </row>
    <row r="3670" spans="1:4" x14ac:dyDescent="0.25">
      <c r="A3670">
        <v>3634</v>
      </c>
      <c r="B3670">
        <v>-5</v>
      </c>
      <c r="C3670">
        <v>-5</v>
      </c>
      <c r="D3670">
        <v>-4.4590909090909098E-2</v>
      </c>
    </row>
    <row r="3671" spans="1:4" x14ac:dyDescent="0.25">
      <c r="A3671">
        <v>3635</v>
      </c>
      <c r="B3671">
        <v>-5</v>
      </c>
      <c r="C3671">
        <v>-5</v>
      </c>
      <c r="D3671">
        <v>-4.4590909090909098E-2</v>
      </c>
    </row>
    <row r="3672" spans="1:4" x14ac:dyDescent="0.25">
      <c r="A3672">
        <v>3636</v>
      </c>
      <c r="B3672">
        <v>-5</v>
      </c>
      <c r="C3672">
        <v>-5</v>
      </c>
      <c r="D3672">
        <v>-4.4590909090909098E-2</v>
      </c>
    </row>
    <row r="3673" spans="1:4" x14ac:dyDescent="0.25">
      <c r="A3673">
        <v>3637</v>
      </c>
      <c r="B3673">
        <v>-5</v>
      </c>
      <c r="C3673">
        <v>-5</v>
      </c>
      <c r="D3673">
        <v>-4.4590909090909098E-2</v>
      </c>
    </row>
    <row r="3674" spans="1:4" x14ac:dyDescent="0.25">
      <c r="A3674">
        <v>3638</v>
      </c>
      <c r="B3674">
        <v>-5</v>
      </c>
      <c r="C3674">
        <v>-5</v>
      </c>
      <c r="D3674">
        <v>-4.4590909090909098E-2</v>
      </c>
    </row>
    <row r="3675" spans="1:4" x14ac:dyDescent="0.25">
      <c r="A3675">
        <v>3639</v>
      </c>
      <c r="B3675">
        <v>-5</v>
      </c>
      <c r="C3675">
        <v>-5</v>
      </c>
      <c r="D3675">
        <v>-4.4590909090909098E-2</v>
      </c>
    </row>
    <row r="3676" spans="1:4" x14ac:dyDescent="0.25">
      <c r="A3676">
        <v>3640</v>
      </c>
      <c r="B3676">
        <v>-5</v>
      </c>
      <c r="C3676">
        <v>-5</v>
      </c>
      <c r="D3676">
        <v>-4.4590909090909098E-2</v>
      </c>
    </row>
    <row r="3677" spans="1:4" x14ac:dyDescent="0.25">
      <c r="A3677">
        <v>3641</v>
      </c>
      <c r="B3677">
        <v>-5</v>
      </c>
      <c r="C3677">
        <v>-5</v>
      </c>
      <c r="D3677">
        <v>-4.4590909090909098E-2</v>
      </c>
    </row>
    <row r="3678" spans="1:4" x14ac:dyDescent="0.25">
      <c r="A3678">
        <v>3642</v>
      </c>
      <c r="B3678">
        <v>-5</v>
      </c>
      <c r="C3678">
        <v>-5</v>
      </c>
      <c r="D3678">
        <v>-4.4590909090909098E-2</v>
      </c>
    </row>
    <row r="3679" spans="1:4" x14ac:dyDescent="0.25">
      <c r="A3679">
        <v>3643</v>
      </c>
      <c r="B3679">
        <v>-5</v>
      </c>
      <c r="C3679">
        <v>-5</v>
      </c>
      <c r="D3679">
        <v>-4.4590909090909098E-2</v>
      </c>
    </row>
    <row r="3680" spans="1:4" x14ac:dyDescent="0.25">
      <c r="A3680">
        <v>3644</v>
      </c>
      <c r="B3680">
        <v>-5</v>
      </c>
      <c r="C3680">
        <v>-5</v>
      </c>
      <c r="D3680">
        <v>-4.4590909090909098E-2</v>
      </c>
    </row>
    <row r="3681" spans="1:4" x14ac:dyDescent="0.25">
      <c r="A3681">
        <v>3645</v>
      </c>
      <c r="B3681">
        <v>-5</v>
      </c>
      <c r="C3681">
        <v>-5</v>
      </c>
      <c r="D3681">
        <v>-4.4590909090909098E-2</v>
      </c>
    </row>
    <row r="3682" spans="1:4" x14ac:dyDescent="0.25">
      <c r="A3682">
        <v>3646</v>
      </c>
      <c r="B3682">
        <v>-5</v>
      </c>
      <c r="C3682">
        <v>-5</v>
      </c>
      <c r="D3682">
        <v>-4.4590909090909098E-2</v>
      </c>
    </row>
    <row r="3683" spans="1:4" x14ac:dyDescent="0.25">
      <c r="A3683">
        <v>3647</v>
      </c>
      <c r="B3683">
        <v>-5</v>
      </c>
      <c r="C3683">
        <v>-5</v>
      </c>
      <c r="D3683">
        <v>-4.4590909090909098E-2</v>
      </c>
    </row>
    <row r="3684" spans="1:4" x14ac:dyDescent="0.25">
      <c r="A3684">
        <v>3648</v>
      </c>
      <c r="B3684">
        <v>-5</v>
      </c>
      <c r="C3684">
        <v>-5</v>
      </c>
      <c r="D3684">
        <v>-4.4590909090909098E-2</v>
      </c>
    </row>
    <row r="3685" spans="1:4" x14ac:dyDescent="0.25">
      <c r="A3685">
        <v>3649</v>
      </c>
      <c r="B3685">
        <v>-5</v>
      </c>
      <c r="C3685">
        <v>-5</v>
      </c>
      <c r="D3685">
        <v>-4.4590909090909098E-2</v>
      </c>
    </row>
    <row r="3686" spans="1:4" x14ac:dyDescent="0.25">
      <c r="A3686">
        <v>3650</v>
      </c>
      <c r="B3686">
        <v>-5</v>
      </c>
      <c r="C3686">
        <v>-5</v>
      </c>
      <c r="D3686">
        <v>-4.4590909090909098E-2</v>
      </c>
    </row>
    <row r="3687" spans="1:4" x14ac:dyDescent="0.25">
      <c r="A3687">
        <v>3651</v>
      </c>
      <c r="B3687">
        <v>-5</v>
      </c>
      <c r="C3687">
        <v>-5</v>
      </c>
      <c r="D3687">
        <v>-4.4590909090909098E-2</v>
      </c>
    </row>
    <row r="3688" spans="1:4" x14ac:dyDescent="0.25">
      <c r="A3688">
        <v>3652</v>
      </c>
      <c r="B3688">
        <v>-5</v>
      </c>
      <c r="C3688">
        <v>-5</v>
      </c>
      <c r="D3688">
        <v>-4.4590909090909098E-2</v>
      </c>
    </row>
    <row r="3689" spans="1:4" x14ac:dyDescent="0.25">
      <c r="A3689">
        <v>3653</v>
      </c>
      <c r="B3689">
        <v>-5</v>
      </c>
      <c r="C3689">
        <v>-5</v>
      </c>
      <c r="D3689">
        <v>-4.4590909090909098E-2</v>
      </c>
    </row>
    <row r="3690" spans="1:4" x14ac:dyDescent="0.25">
      <c r="A3690">
        <v>3654</v>
      </c>
      <c r="B3690">
        <v>-5</v>
      </c>
      <c r="C3690">
        <v>-5</v>
      </c>
      <c r="D3690">
        <v>-4.4590909090909098E-2</v>
      </c>
    </row>
    <row r="3691" spans="1:4" x14ac:dyDescent="0.25">
      <c r="A3691">
        <v>3655</v>
      </c>
      <c r="B3691">
        <v>-5</v>
      </c>
      <c r="C3691">
        <v>-5</v>
      </c>
      <c r="D3691">
        <v>-4.4590909090909098E-2</v>
      </c>
    </row>
    <row r="3692" spans="1:4" x14ac:dyDescent="0.25">
      <c r="A3692">
        <v>3656</v>
      </c>
      <c r="B3692">
        <v>-5</v>
      </c>
      <c r="C3692">
        <v>-5</v>
      </c>
      <c r="D3692">
        <v>-4.4590909090909098E-2</v>
      </c>
    </row>
    <row r="3693" spans="1:4" x14ac:dyDescent="0.25">
      <c r="A3693">
        <v>3657</v>
      </c>
      <c r="B3693">
        <v>-5</v>
      </c>
      <c r="C3693">
        <v>-5</v>
      </c>
      <c r="D3693">
        <v>-4.4590909090909098E-2</v>
      </c>
    </row>
    <row r="3694" spans="1:4" x14ac:dyDescent="0.25">
      <c r="A3694">
        <v>3658</v>
      </c>
      <c r="B3694">
        <v>-5</v>
      </c>
      <c r="C3694">
        <v>-5</v>
      </c>
      <c r="D3694">
        <v>-4.4590909090909098E-2</v>
      </c>
    </row>
    <row r="3695" spans="1:4" x14ac:dyDescent="0.25">
      <c r="A3695">
        <v>3659</v>
      </c>
      <c r="B3695">
        <v>-5</v>
      </c>
      <c r="C3695">
        <v>-5</v>
      </c>
      <c r="D3695">
        <v>-4.4590909090909098E-2</v>
      </c>
    </row>
    <row r="3696" spans="1:4" x14ac:dyDescent="0.25">
      <c r="A3696">
        <v>3660</v>
      </c>
      <c r="B3696">
        <v>-5</v>
      </c>
      <c r="C3696">
        <v>-5</v>
      </c>
      <c r="D3696">
        <v>-4.4590909090909098E-2</v>
      </c>
    </row>
    <row r="3697" spans="1:4" x14ac:dyDescent="0.25">
      <c r="A3697">
        <v>3661</v>
      </c>
      <c r="B3697">
        <v>-5</v>
      </c>
      <c r="C3697">
        <v>-5</v>
      </c>
      <c r="D3697">
        <v>-4.4590909090909098E-2</v>
      </c>
    </row>
    <row r="3698" spans="1:4" x14ac:dyDescent="0.25">
      <c r="A3698">
        <v>3662</v>
      </c>
      <c r="B3698">
        <v>-5</v>
      </c>
      <c r="C3698">
        <v>-5</v>
      </c>
      <c r="D3698">
        <v>-4.4590909090909098E-2</v>
      </c>
    </row>
    <row r="3699" spans="1:4" x14ac:dyDescent="0.25">
      <c r="A3699">
        <v>3663</v>
      </c>
      <c r="B3699">
        <v>-5</v>
      </c>
      <c r="C3699">
        <v>-5</v>
      </c>
      <c r="D3699">
        <v>-4.4590909090909098E-2</v>
      </c>
    </row>
    <row r="3700" spans="1:4" x14ac:dyDescent="0.25">
      <c r="A3700">
        <v>3664</v>
      </c>
      <c r="B3700">
        <v>-5</v>
      </c>
      <c r="C3700">
        <v>-5</v>
      </c>
      <c r="D3700">
        <v>-4.4590909090909098E-2</v>
      </c>
    </row>
    <row r="3701" spans="1:4" x14ac:dyDescent="0.25">
      <c r="A3701">
        <v>3665</v>
      </c>
      <c r="B3701">
        <v>-5</v>
      </c>
      <c r="C3701">
        <v>-5</v>
      </c>
      <c r="D3701">
        <v>-4.4590909090909098E-2</v>
      </c>
    </row>
    <row r="3702" spans="1:4" x14ac:dyDescent="0.25">
      <c r="A3702">
        <v>3666</v>
      </c>
      <c r="B3702">
        <v>-5</v>
      </c>
      <c r="C3702">
        <v>-5</v>
      </c>
      <c r="D3702">
        <v>-4.4590909090909098E-2</v>
      </c>
    </row>
    <row r="3703" spans="1:4" x14ac:dyDescent="0.25">
      <c r="A3703">
        <v>3667</v>
      </c>
      <c r="B3703">
        <v>-5</v>
      </c>
      <c r="C3703">
        <v>-5</v>
      </c>
      <c r="D3703">
        <v>-4.4590909090909098E-2</v>
      </c>
    </row>
    <row r="3704" spans="1:4" x14ac:dyDescent="0.25">
      <c r="A3704">
        <v>3668</v>
      </c>
      <c r="B3704">
        <v>-5</v>
      </c>
      <c r="C3704">
        <v>-5</v>
      </c>
      <c r="D3704">
        <v>-4.4590909090909098E-2</v>
      </c>
    </row>
    <row r="3705" spans="1:4" x14ac:dyDescent="0.25">
      <c r="A3705">
        <v>3669</v>
      </c>
      <c r="B3705">
        <v>-5</v>
      </c>
      <c r="C3705">
        <v>-5</v>
      </c>
      <c r="D3705">
        <v>-4.4590909090909098E-2</v>
      </c>
    </row>
    <row r="3706" spans="1:4" x14ac:dyDescent="0.25">
      <c r="A3706">
        <v>3670</v>
      </c>
      <c r="B3706">
        <v>-5</v>
      </c>
      <c r="C3706">
        <v>-5</v>
      </c>
      <c r="D3706">
        <v>-4.4590909090909098E-2</v>
      </c>
    </row>
    <row r="3707" spans="1:4" x14ac:dyDescent="0.25">
      <c r="A3707">
        <v>3671</v>
      </c>
      <c r="B3707">
        <v>-5</v>
      </c>
      <c r="C3707">
        <v>-5</v>
      </c>
      <c r="D3707">
        <v>-4.4590909090909098E-2</v>
      </c>
    </row>
    <row r="3708" spans="1:4" x14ac:dyDescent="0.25">
      <c r="A3708">
        <v>3672</v>
      </c>
      <c r="B3708">
        <v>-5</v>
      </c>
      <c r="C3708">
        <v>-5</v>
      </c>
      <c r="D3708">
        <v>-4.4590909090909098E-2</v>
      </c>
    </row>
    <row r="3709" spans="1:4" x14ac:dyDescent="0.25">
      <c r="A3709">
        <v>3673</v>
      </c>
      <c r="B3709">
        <v>-5</v>
      </c>
      <c r="C3709">
        <v>-5</v>
      </c>
      <c r="D3709">
        <v>-4.4590909090909098E-2</v>
      </c>
    </row>
    <row r="3710" spans="1:4" x14ac:dyDescent="0.25">
      <c r="A3710">
        <v>3674</v>
      </c>
      <c r="B3710">
        <v>-5</v>
      </c>
      <c r="C3710">
        <v>-5</v>
      </c>
      <c r="D3710">
        <v>-4.4590909090909098E-2</v>
      </c>
    </row>
    <row r="3711" spans="1:4" x14ac:dyDescent="0.25">
      <c r="A3711">
        <v>3675</v>
      </c>
      <c r="B3711">
        <v>-5</v>
      </c>
      <c r="C3711">
        <v>-5</v>
      </c>
      <c r="D3711">
        <v>-4.4590909090909098E-2</v>
      </c>
    </row>
    <row r="3712" spans="1:4" x14ac:dyDescent="0.25">
      <c r="A3712">
        <v>3676</v>
      </c>
      <c r="B3712">
        <v>-5</v>
      </c>
      <c r="C3712">
        <v>-5</v>
      </c>
      <c r="D3712">
        <v>-4.4590909090909098E-2</v>
      </c>
    </row>
    <row r="3713" spans="1:4" x14ac:dyDescent="0.25">
      <c r="A3713">
        <v>3677</v>
      </c>
      <c r="B3713">
        <v>-5</v>
      </c>
      <c r="C3713">
        <v>-5</v>
      </c>
      <c r="D3713">
        <v>-4.4590909090909098E-2</v>
      </c>
    </row>
    <row r="3714" spans="1:4" x14ac:dyDescent="0.25">
      <c r="A3714">
        <v>3678</v>
      </c>
      <c r="B3714">
        <v>-5</v>
      </c>
      <c r="C3714">
        <v>-5</v>
      </c>
      <c r="D3714">
        <v>-4.4590909090909098E-2</v>
      </c>
    </row>
    <row r="3715" spans="1:4" x14ac:dyDescent="0.25">
      <c r="A3715">
        <v>3679</v>
      </c>
      <c r="B3715">
        <v>-5</v>
      </c>
      <c r="C3715">
        <v>-5</v>
      </c>
      <c r="D3715">
        <v>-4.4590909090909098E-2</v>
      </c>
    </row>
    <row r="3716" spans="1:4" x14ac:dyDescent="0.25">
      <c r="A3716">
        <v>3680</v>
      </c>
      <c r="B3716">
        <v>-5</v>
      </c>
      <c r="C3716">
        <v>-5</v>
      </c>
      <c r="D3716">
        <v>-4.4590909090909098E-2</v>
      </c>
    </row>
    <row r="3717" spans="1:4" x14ac:dyDescent="0.25">
      <c r="A3717">
        <v>3681</v>
      </c>
      <c r="B3717">
        <v>-5</v>
      </c>
      <c r="C3717">
        <v>-5</v>
      </c>
      <c r="D3717">
        <v>-4.4590909090909098E-2</v>
      </c>
    </row>
    <row r="3718" spans="1:4" x14ac:dyDescent="0.25">
      <c r="A3718">
        <v>3682</v>
      </c>
      <c r="B3718">
        <v>-5</v>
      </c>
      <c r="C3718">
        <v>-5</v>
      </c>
      <c r="D3718">
        <v>-4.4590909090909098E-2</v>
      </c>
    </row>
    <row r="3719" spans="1:4" x14ac:dyDescent="0.25">
      <c r="A3719">
        <v>3683</v>
      </c>
      <c r="B3719">
        <v>-5</v>
      </c>
      <c r="C3719">
        <v>-5</v>
      </c>
      <c r="D3719">
        <v>-4.4590909090909098E-2</v>
      </c>
    </row>
    <row r="3720" spans="1:4" x14ac:dyDescent="0.25">
      <c r="A3720">
        <v>3684</v>
      </c>
      <c r="B3720">
        <v>-5</v>
      </c>
      <c r="C3720">
        <v>-5</v>
      </c>
      <c r="D3720">
        <v>-4.4590909090909098E-2</v>
      </c>
    </row>
    <row r="3721" spans="1:4" x14ac:dyDescent="0.25">
      <c r="A3721">
        <v>3685</v>
      </c>
      <c r="B3721">
        <v>-5</v>
      </c>
      <c r="C3721">
        <v>-5</v>
      </c>
      <c r="D3721">
        <v>-4.4590909090909098E-2</v>
      </c>
    </row>
    <row r="3722" spans="1:4" x14ac:dyDescent="0.25">
      <c r="A3722">
        <v>3686</v>
      </c>
      <c r="B3722">
        <v>-5</v>
      </c>
      <c r="C3722">
        <v>-5</v>
      </c>
      <c r="D3722">
        <v>-4.4590909090909098E-2</v>
      </c>
    </row>
    <row r="3723" spans="1:4" x14ac:dyDescent="0.25">
      <c r="A3723">
        <v>3687</v>
      </c>
      <c r="B3723">
        <v>-5</v>
      </c>
      <c r="C3723">
        <v>-5</v>
      </c>
      <c r="D3723">
        <v>-4.4590909090909098E-2</v>
      </c>
    </row>
    <row r="3724" spans="1:4" x14ac:dyDescent="0.25">
      <c r="A3724">
        <v>3688</v>
      </c>
      <c r="B3724">
        <v>-5</v>
      </c>
      <c r="C3724">
        <v>-5</v>
      </c>
      <c r="D3724">
        <v>-4.4590909090909098E-2</v>
      </c>
    </row>
    <row r="3725" spans="1:4" x14ac:dyDescent="0.25">
      <c r="A3725">
        <v>3689</v>
      </c>
      <c r="B3725">
        <v>-5</v>
      </c>
      <c r="C3725">
        <v>-5</v>
      </c>
      <c r="D3725">
        <v>-4.4590909090909098E-2</v>
      </c>
    </row>
    <row r="3726" spans="1:4" x14ac:dyDescent="0.25">
      <c r="A3726">
        <v>3690</v>
      </c>
      <c r="B3726">
        <v>-5</v>
      </c>
      <c r="C3726">
        <v>-5</v>
      </c>
      <c r="D3726">
        <v>-4.4590909090909098E-2</v>
      </c>
    </row>
    <row r="3727" spans="1:4" x14ac:dyDescent="0.25">
      <c r="A3727">
        <v>3691</v>
      </c>
      <c r="B3727">
        <v>-5</v>
      </c>
      <c r="C3727">
        <v>-5</v>
      </c>
      <c r="D3727">
        <v>-4.4590909090909098E-2</v>
      </c>
    </row>
    <row r="3728" spans="1:4" x14ac:dyDescent="0.25">
      <c r="A3728">
        <v>3692</v>
      </c>
      <c r="B3728">
        <v>-5</v>
      </c>
      <c r="C3728">
        <v>-5</v>
      </c>
      <c r="D3728">
        <v>-4.4590909090909098E-2</v>
      </c>
    </row>
    <row r="3729" spans="1:4" x14ac:dyDescent="0.25">
      <c r="A3729">
        <v>3693</v>
      </c>
      <c r="B3729">
        <v>-5</v>
      </c>
      <c r="C3729">
        <v>-5</v>
      </c>
      <c r="D3729">
        <v>-4.4590909090909098E-2</v>
      </c>
    </row>
    <row r="3730" spans="1:4" x14ac:dyDescent="0.25">
      <c r="A3730">
        <v>3694</v>
      </c>
      <c r="B3730">
        <v>-5</v>
      </c>
      <c r="C3730">
        <v>-5</v>
      </c>
      <c r="D3730">
        <v>-4.4590909090909098E-2</v>
      </c>
    </row>
    <row r="3731" spans="1:4" x14ac:dyDescent="0.25">
      <c r="A3731">
        <v>3695</v>
      </c>
      <c r="B3731">
        <v>-5</v>
      </c>
      <c r="C3731">
        <v>-5</v>
      </c>
      <c r="D3731">
        <v>-4.4590909090909098E-2</v>
      </c>
    </row>
    <row r="3732" spans="1:4" x14ac:dyDescent="0.25">
      <c r="A3732">
        <v>3696</v>
      </c>
      <c r="B3732">
        <v>-5</v>
      </c>
      <c r="C3732">
        <v>-5</v>
      </c>
      <c r="D3732">
        <v>-4.4590909090909098E-2</v>
      </c>
    </row>
    <row r="3733" spans="1:4" x14ac:dyDescent="0.25">
      <c r="A3733">
        <v>3697</v>
      </c>
      <c r="B3733">
        <v>-5</v>
      </c>
      <c r="C3733">
        <v>-5</v>
      </c>
      <c r="D3733">
        <v>-4.4590909090909098E-2</v>
      </c>
    </row>
    <row r="3734" spans="1:4" x14ac:dyDescent="0.25">
      <c r="A3734">
        <v>3698</v>
      </c>
      <c r="B3734">
        <v>-5</v>
      </c>
      <c r="C3734">
        <v>-5</v>
      </c>
      <c r="D3734">
        <v>-4.4590909090909098E-2</v>
      </c>
    </row>
    <row r="3735" spans="1:4" x14ac:dyDescent="0.25">
      <c r="A3735">
        <v>3699</v>
      </c>
      <c r="B3735">
        <v>-5</v>
      </c>
      <c r="C3735">
        <v>-5</v>
      </c>
      <c r="D3735">
        <v>-4.4590909090909098E-2</v>
      </c>
    </row>
    <row r="3736" spans="1:4" x14ac:dyDescent="0.25">
      <c r="A3736">
        <v>3700</v>
      </c>
      <c r="B3736">
        <v>-5</v>
      </c>
      <c r="C3736">
        <v>-5</v>
      </c>
      <c r="D3736">
        <v>-4.4590909090909098E-2</v>
      </c>
    </row>
    <row r="3737" spans="1:4" x14ac:dyDescent="0.25">
      <c r="A3737">
        <v>3701</v>
      </c>
      <c r="B3737">
        <v>-5</v>
      </c>
      <c r="C3737">
        <v>-5</v>
      </c>
      <c r="D3737">
        <v>-4.4590909090909098E-2</v>
      </c>
    </row>
    <row r="3738" spans="1:4" x14ac:dyDescent="0.25">
      <c r="A3738">
        <v>3702</v>
      </c>
      <c r="B3738">
        <v>-5</v>
      </c>
      <c r="C3738">
        <v>-5</v>
      </c>
      <c r="D3738">
        <v>-4.4590909090909098E-2</v>
      </c>
    </row>
    <row r="3739" spans="1:4" x14ac:dyDescent="0.25">
      <c r="A3739">
        <v>3703</v>
      </c>
      <c r="B3739">
        <v>-5</v>
      </c>
      <c r="C3739">
        <v>-5</v>
      </c>
      <c r="D3739">
        <v>-4.4590909090909098E-2</v>
      </c>
    </row>
    <row r="3740" spans="1:4" x14ac:dyDescent="0.25">
      <c r="A3740">
        <v>3704</v>
      </c>
      <c r="B3740">
        <v>-5</v>
      </c>
      <c r="C3740">
        <v>-5</v>
      </c>
      <c r="D3740">
        <v>-4.4590909090909098E-2</v>
      </c>
    </row>
    <row r="3741" spans="1:4" x14ac:dyDescent="0.25">
      <c r="A3741">
        <v>3705</v>
      </c>
      <c r="B3741">
        <v>-5</v>
      </c>
      <c r="C3741">
        <v>-5</v>
      </c>
      <c r="D3741">
        <v>-4.4590909090909098E-2</v>
      </c>
    </row>
    <row r="3742" spans="1:4" x14ac:dyDescent="0.25">
      <c r="A3742">
        <v>3706</v>
      </c>
      <c r="B3742">
        <v>-5</v>
      </c>
      <c r="C3742">
        <v>-5</v>
      </c>
      <c r="D3742">
        <v>-4.4590909090909098E-2</v>
      </c>
    </row>
    <row r="3743" spans="1:4" x14ac:dyDescent="0.25">
      <c r="A3743">
        <v>3707</v>
      </c>
      <c r="B3743">
        <v>-5</v>
      </c>
      <c r="C3743">
        <v>-5</v>
      </c>
      <c r="D3743">
        <v>-4.4590909090909098E-2</v>
      </c>
    </row>
    <row r="3744" spans="1:4" x14ac:dyDescent="0.25">
      <c r="A3744">
        <v>3708</v>
      </c>
      <c r="B3744">
        <v>-5</v>
      </c>
      <c r="C3744">
        <v>-5</v>
      </c>
      <c r="D3744">
        <v>-4.4590909090909098E-2</v>
      </c>
    </row>
    <row r="3745" spans="1:4" x14ac:dyDescent="0.25">
      <c r="A3745">
        <v>3709</v>
      </c>
      <c r="B3745">
        <v>-5</v>
      </c>
      <c r="C3745">
        <v>-5</v>
      </c>
      <c r="D3745">
        <v>-4.4590909090909098E-2</v>
      </c>
    </row>
    <row r="3746" spans="1:4" x14ac:dyDescent="0.25">
      <c r="A3746">
        <v>3710</v>
      </c>
      <c r="B3746">
        <v>-5</v>
      </c>
      <c r="C3746">
        <v>-5</v>
      </c>
      <c r="D3746">
        <v>-4.4590909090909098E-2</v>
      </c>
    </row>
    <row r="3747" spans="1:4" x14ac:dyDescent="0.25">
      <c r="A3747">
        <v>3711</v>
      </c>
      <c r="B3747">
        <v>-5</v>
      </c>
      <c r="C3747">
        <v>-5</v>
      </c>
      <c r="D3747">
        <v>-4.4590909090909098E-2</v>
      </c>
    </row>
    <row r="3748" spans="1:4" x14ac:dyDescent="0.25">
      <c r="A3748">
        <v>3712</v>
      </c>
      <c r="B3748">
        <v>-5</v>
      </c>
      <c r="C3748">
        <v>-5</v>
      </c>
      <c r="D3748">
        <v>-4.4590909090909098E-2</v>
      </c>
    </row>
    <row r="3749" spans="1:4" x14ac:dyDescent="0.25">
      <c r="A3749">
        <v>3713</v>
      </c>
      <c r="B3749">
        <v>-5</v>
      </c>
      <c r="C3749">
        <v>-5</v>
      </c>
      <c r="D3749">
        <v>-4.4590909090909098E-2</v>
      </c>
    </row>
    <row r="3750" spans="1:4" x14ac:dyDescent="0.25">
      <c r="A3750">
        <v>3714</v>
      </c>
      <c r="B3750">
        <v>-5</v>
      </c>
      <c r="C3750">
        <v>-5</v>
      </c>
      <c r="D3750">
        <v>-4.4590909090909098E-2</v>
      </c>
    </row>
    <row r="3751" spans="1:4" x14ac:dyDescent="0.25">
      <c r="A3751">
        <v>3715</v>
      </c>
      <c r="B3751">
        <v>-5</v>
      </c>
      <c r="C3751">
        <v>-5</v>
      </c>
      <c r="D3751">
        <v>-4.4590909090909098E-2</v>
      </c>
    </row>
    <row r="3752" spans="1:4" x14ac:dyDescent="0.25">
      <c r="A3752">
        <v>3716</v>
      </c>
      <c r="B3752">
        <v>-5</v>
      </c>
      <c r="C3752">
        <v>-5</v>
      </c>
      <c r="D3752">
        <v>-4.4590909090909098E-2</v>
      </c>
    </row>
    <row r="3753" spans="1:4" x14ac:dyDescent="0.25">
      <c r="A3753">
        <v>3717</v>
      </c>
      <c r="B3753">
        <v>-5</v>
      </c>
      <c r="C3753">
        <v>-5</v>
      </c>
      <c r="D3753">
        <v>-4.4590909090909098E-2</v>
      </c>
    </row>
    <row r="3754" spans="1:4" x14ac:dyDescent="0.25">
      <c r="A3754">
        <v>3718</v>
      </c>
      <c r="B3754">
        <v>-5</v>
      </c>
      <c r="C3754">
        <v>-5</v>
      </c>
      <c r="D3754">
        <v>-4.4590909090909098E-2</v>
      </c>
    </row>
    <row r="3755" spans="1:4" x14ac:dyDescent="0.25">
      <c r="A3755">
        <v>3719</v>
      </c>
      <c r="B3755">
        <v>-5</v>
      </c>
      <c r="C3755">
        <v>-5</v>
      </c>
      <c r="D3755">
        <v>-4.4590909090909098E-2</v>
      </c>
    </row>
    <row r="3756" spans="1:4" x14ac:dyDescent="0.25">
      <c r="A3756">
        <v>3720</v>
      </c>
      <c r="B3756">
        <v>-5</v>
      </c>
      <c r="C3756">
        <v>-5</v>
      </c>
      <c r="D3756">
        <v>-4.4590909090909098E-2</v>
      </c>
    </row>
    <row r="3757" spans="1:4" x14ac:dyDescent="0.25">
      <c r="A3757">
        <v>3721</v>
      </c>
      <c r="B3757">
        <v>-5</v>
      </c>
      <c r="C3757">
        <v>-5</v>
      </c>
      <c r="D3757">
        <v>-4.4590909090909098E-2</v>
      </c>
    </row>
    <row r="3758" spans="1:4" x14ac:dyDescent="0.25">
      <c r="A3758">
        <v>3722</v>
      </c>
      <c r="B3758">
        <v>-5</v>
      </c>
      <c r="C3758">
        <v>-5</v>
      </c>
      <c r="D3758">
        <v>-4.4590909090909098E-2</v>
      </c>
    </row>
    <row r="3759" spans="1:4" x14ac:dyDescent="0.25">
      <c r="A3759">
        <v>3723</v>
      </c>
      <c r="B3759">
        <v>-5</v>
      </c>
      <c r="C3759">
        <v>-5</v>
      </c>
      <c r="D3759">
        <v>-4.4590909090909098E-2</v>
      </c>
    </row>
    <row r="3760" spans="1:4" x14ac:dyDescent="0.25">
      <c r="A3760">
        <v>3724</v>
      </c>
      <c r="B3760">
        <v>-5</v>
      </c>
      <c r="C3760">
        <v>-5</v>
      </c>
      <c r="D3760">
        <v>-4.4590909090909098E-2</v>
      </c>
    </row>
    <row r="3761" spans="1:4" x14ac:dyDescent="0.25">
      <c r="A3761">
        <v>3725</v>
      </c>
      <c r="B3761">
        <v>-5</v>
      </c>
      <c r="C3761">
        <v>-5</v>
      </c>
      <c r="D3761">
        <v>-4.4590909090909098E-2</v>
      </c>
    </row>
    <row r="3762" spans="1:4" x14ac:dyDescent="0.25">
      <c r="A3762">
        <v>3726</v>
      </c>
      <c r="B3762">
        <v>-5</v>
      </c>
      <c r="C3762">
        <v>-5</v>
      </c>
      <c r="D3762">
        <v>-4.4590909090909098E-2</v>
      </c>
    </row>
    <row r="3763" spans="1:4" x14ac:dyDescent="0.25">
      <c r="A3763">
        <v>3727</v>
      </c>
      <c r="B3763">
        <v>-5</v>
      </c>
      <c r="C3763">
        <v>-5</v>
      </c>
      <c r="D3763">
        <v>-4.4590909090909098E-2</v>
      </c>
    </row>
    <row r="3764" spans="1:4" x14ac:dyDescent="0.25">
      <c r="A3764">
        <v>3728</v>
      </c>
      <c r="B3764">
        <v>-5</v>
      </c>
      <c r="C3764">
        <v>-5</v>
      </c>
      <c r="D3764">
        <v>-4.4590909090909098E-2</v>
      </c>
    </row>
    <row r="3765" spans="1:4" x14ac:dyDescent="0.25">
      <c r="A3765">
        <v>3729</v>
      </c>
      <c r="B3765">
        <v>-5</v>
      </c>
      <c r="C3765">
        <v>-5</v>
      </c>
      <c r="D3765">
        <v>-4.4590909090909098E-2</v>
      </c>
    </row>
    <row r="3766" spans="1:4" x14ac:dyDescent="0.25">
      <c r="A3766">
        <v>3730</v>
      </c>
      <c r="B3766">
        <v>-5</v>
      </c>
      <c r="C3766">
        <v>-5</v>
      </c>
      <c r="D3766">
        <v>-4.4590909090909098E-2</v>
      </c>
    </row>
    <row r="3767" spans="1:4" x14ac:dyDescent="0.25">
      <c r="A3767">
        <v>3731</v>
      </c>
      <c r="B3767">
        <v>-5</v>
      </c>
      <c r="C3767">
        <v>-5</v>
      </c>
      <c r="D3767">
        <v>-4.4590909090909098E-2</v>
      </c>
    </row>
    <row r="3768" spans="1:4" x14ac:dyDescent="0.25">
      <c r="A3768">
        <v>3732</v>
      </c>
      <c r="B3768">
        <v>-5</v>
      </c>
      <c r="C3768">
        <v>-5</v>
      </c>
      <c r="D3768">
        <v>-4.4590909090909098E-2</v>
      </c>
    </row>
    <row r="3769" spans="1:4" x14ac:dyDescent="0.25">
      <c r="A3769">
        <v>3733</v>
      </c>
      <c r="B3769">
        <v>-5</v>
      </c>
      <c r="C3769">
        <v>-5</v>
      </c>
      <c r="D3769">
        <v>-4.4590909090909098E-2</v>
      </c>
    </row>
    <row r="3770" spans="1:4" x14ac:dyDescent="0.25">
      <c r="A3770">
        <v>3734</v>
      </c>
      <c r="B3770">
        <v>-5</v>
      </c>
      <c r="C3770">
        <v>-5</v>
      </c>
      <c r="D3770">
        <v>-4.4590909090909098E-2</v>
      </c>
    </row>
    <row r="3771" spans="1:4" x14ac:dyDescent="0.25">
      <c r="A3771">
        <v>3735</v>
      </c>
      <c r="B3771">
        <v>-5</v>
      </c>
      <c r="C3771">
        <v>-5</v>
      </c>
      <c r="D3771">
        <v>-4.4590909090909098E-2</v>
      </c>
    </row>
    <row r="3772" spans="1:4" x14ac:dyDescent="0.25">
      <c r="A3772">
        <v>3736</v>
      </c>
      <c r="B3772">
        <v>-5</v>
      </c>
      <c r="C3772">
        <v>-5</v>
      </c>
      <c r="D3772">
        <v>-4.4590909090909098E-2</v>
      </c>
    </row>
    <row r="3773" spans="1:4" x14ac:dyDescent="0.25">
      <c r="A3773">
        <v>3737</v>
      </c>
      <c r="B3773">
        <v>-5</v>
      </c>
      <c r="C3773">
        <v>-5</v>
      </c>
      <c r="D3773">
        <v>-4.4590909090909098E-2</v>
      </c>
    </row>
    <row r="3774" spans="1:4" x14ac:dyDescent="0.25">
      <c r="A3774">
        <v>3738</v>
      </c>
      <c r="B3774">
        <v>-5</v>
      </c>
      <c r="C3774">
        <v>-5</v>
      </c>
      <c r="D3774">
        <v>-4.4590909090909098E-2</v>
      </c>
    </row>
    <row r="3775" spans="1:4" x14ac:dyDescent="0.25">
      <c r="A3775">
        <v>3739</v>
      </c>
      <c r="B3775">
        <v>-5</v>
      </c>
      <c r="C3775">
        <v>-5</v>
      </c>
      <c r="D3775">
        <v>-4.4590909090909098E-2</v>
      </c>
    </row>
    <row r="3776" spans="1:4" x14ac:dyDescent="0.25">
      <c r="A3776">
        <v>3740</v>
      </c>
      <c r="B3776">
        <v>-5</v>
      </c>
      <c r="C3776">
        <v>-5</v>
      </c>
      <c r="D3776">
        <v>-4.4590909090909098E-2</v>
      </c>
    </row>
    <row r="3777" spans="1:4" x14ac:dyDescent="0.25">
      <c r="A3777">
        <v>3741</v>
      </c>
      <c r="B3777">
        <v>-5</v>
      </c>
      <c r="C3777">
        <v>-5</v>
      </c>
      <c r="D3777">
        <v>-4.4590909090909098E-2</v>
      </c>
    </row>
    <row r="3778" spans="1:4" x14ac:dyDescent="0.25">
      <c r="A3778">
        <v>3742</v>
      </c>
      <c r="B3778">
        <v>-5</v>
      </c>
      <c r="C3778">
        <v>-5</v>
      </c>
      <c r="D3778">
        <v>-4.4590909090909098E-2</v>
      </c>
    </row>
    <row r="3779" spans="1:4" x14ac:dyDescent="0.25">
      <c r="A3779">
        <v>3743</v>
      </c>
      <c r="B3779">
        <v>-5</v>
      </c>
      <c r="C3779">
        <v>-5</v>
      </c>
      <c r="D3779">
        <v>-4.4590909090909098E-2</v>
      </c>
    </row>
    <row r="3780" spans="1:4" x14ac:dyDescent="0.25">
      <c r="A3780">
        <v>3744</v>
      </c>
      <c r="B3780">
        <v>-5</v>
      </c>
      <c r="C3780">
        <v>-5</v>
      </c>
      <c r="D3780">
        <v>-4.4590909090909098E-2</v>
      </c>
    </row>
    <row r="3781" spans="1:4" x14ac:dyDescent="0.25">
      <c r="A3781">
        <v>3745</v>
      </c>
      <c r="B3781">
        <v>-5</v>
      </c>
      <c r="C3781">
        <v>-5</v>
      </c>
      <c r="D3781">
        <v>-4.4590909090909098E-2</v>
      </c>
    </row>
    <row r="3782" spans="1:4" x14ac:dyDescent="0.25">
      <c r="A3782">
        <v>3746</v>
      </c>
      <c r="B3782">
        <v>-5</v>
      </c>
      <c r="C3782">
        <v>-5</v>
      </c>
      <c r="D3782">
        <v>-4.4590909090909098E-2</v>
      </c>
    </row>
    <row r="3783" spans="1:4" x14ac:dyDescent="0.25">
      <c r="A3783">
        <v>3747</v>
      </c>
      <c r="B3783">
        <v>-5</v>
      </c>
      <c r="C3783">
        <v>-5</v>
      </c>
      <c r="D3783">
        <v>-4.4590909090909098E-2</v>
      </c>
    </row>
    <row r="3784" spans="1:4" x14ac:dyDescent="0.25">
      <c r="A3784">
        <v>3748</v>
      </c>
      <c r="B3784">
        <v>-5</v>
      </c>
      <c r="C3784">
        <v>-5</v>
      </c>
      <c r="D3784">
        <v>-4.4590909090909098E-2</v>
      </c>
    </row>
    <row r="3785" spans="1:4" x14ac:dyDescent="0.25">
      <c r="A3785">
        <v>3749</v>
      </c>
      <c r="B3785">
        <v>-5</v>
      </c>
      <c r="C3785">
        <v>-5</v>
      </c>
      <c r="D3785">
        <v>-4.4590909090909098E-2</v>
      </c>
    </row>
    <row r="3786" spans="1:4" x14ac:dyDescent="0.25">
      <c r="A3786">
        <v>3750</v>
      </c>
      <c r="B3786">
        <v>-5</v>
      </c>
      <c r="C3786">
        <v>-5</v>
      </c>
      <c r="D3786">
        <v>-4.4590909090909098E-2</v>
      </c>
    </row>
    <row r="3787" spans="1:4" x14ac:dyDescent="0.25">
      <c r="A3787">
        <v>3751</v>
      </c>
      <c r="B3787">
        <v>-5</v>
      </c>
      <c r="C3787">
        <v>-5</v>
      </c>
      <c r="D3787">
        <v>-4.4590909090909098E-2</v>
      </c>
    </row>
    <row r="3788" spans="1:4" x14ac:dyDescent="0.25">
      <c r="A3788">
        <v>3752</v>
      </c>
      <c r="B3788">
        <v>-5</v>
      </c>
      <c r="C3788">
        <v>-5</v>
      </c>
      <c r="D3788">
        <v>-4.4590909090909098E-2</v>
      </c>
    </row>
    <row r="3789" spans="1:4" x14ac:dyDescent="0.25">
      <c r="A3789">
        <v>3753</v>
      </c>
      <c r="B3789">
        <v>-5</v>
      </c>
      <c r="C3789">
        <v>-5</v>
      </c>
      <c r="D3789">
        <v>-4.4590909090909098E-2</v>
      </c>
    </row>
    <row r="3790" spans="1:4" x14ac:dyDescent="0.25">
      <c r="A3790">
        <v>3754</v>
      </c>
      <c r="B3790">
        <v>-5</v>
      </c>
      <c r="C3790">
        <v>-5</v>
      </c>
      <c r="D3790">
        <v>-4.4590909090909098E-2</v>
      </c>
    </row>
    <row r="3791" spans="1:4" x14ac:dyDescent="0.25">
      <c r="A3791">
        <v>3755</v>
      </c>
      <c r="B3791">
        <v>-5</v>
      </c>
      <c r="C3791">
        <v>-5</v>
      </c>
      <c r="D3791">
        <v>-4.4590909090909098E-2</v>
      </c>
    </row>
    <row r="3792" spans="1:4" x14ac:dyDescent="0.25">
      <c r="A3792">
        <v>3756</v>
      </c>
      <c r="B3792">
        <v>-5</v>
      </c>
      <c r="C3792">
        <v>-5</v>
      </c>
      <c r="D3792">
        <v>-4.4590909090909098E-2</v>
      </c>
    </row>
    <row r="3793" spans="1:4" x14ac:dyDescent="0.25">
      <c r="A3793">
        <v>3757</v>
      </c>
      <c r="B3793">
        <v>-5</v>
      </c>
      <c r="C3793">
        <v>-5</v>
      </c>
      <c r="D3793">
        <v>-4.4590909090909098E-2</v>
      </c>
    </row>
    <row r="3794" spans="1:4" x14ac:dyDescent="0.25">
      <c r="A3794">
        <v>3758</v>
      </c>
      <c r="B3794">
        <v>-5</v>
      </c>
      <c r="C3794">
        <v>-5</v>
      </c>
      <c r="D3794">
        <v>-4.4590909090909098E-2</v>
      </c>
    </row>
    <row r="3795" spans="1:4" x14ac:dyDescent="0.25">
      <c r="A3795">
        <v>3759</v>
      </c>
      <c r="B3795">
        <v>-5</v>
      </c>
      <c r="C3795">
        <v>-5</v>
      </c>
      <c r="D3795">
        <v>-4.4590909090909098E-2</v>
      </c>
    </row>
    <row r="3796" spans="1:4" x14ac:dyDescent="0.25">
      <c r="A3796">
        <v>3760</v>
      </c>
      <c r="B3796">
        <v>-5</v>
      </c>
      <c r="C3796">
        <v>-5</v>
      </c>
      <c r="D3796">
        <v>-4.4590909090909098E-2</v>
      </c>
    </row>
    <row r="3797" spans="1:4" x14ac:dyDescent="0.25">
      <c r="A3797">
        <v>3761</v>
      </c>
      <c r="B3797">
        <v>-5</v>
      </c>
      <c r="C3797">
        <v>-5</v>
      </c>
      <c r="D3797">
        <v>-4.4590909090909098E-2</v>
      </c>
    </row>
    <row r="3798" spans="1:4" x14ac:dyDescent="0.25">
      <c r="A3798">
        <v>3762</v>
      </c>
      <c r="B3798">
        <v>-5</v>
      </c>
      <c r="C3798">
        <v>-5</v>
      </c>
      <c r="D3798">
        <v>-4.4590909090909098E-2</v>
      </c>
    </row>
    <row r="3799" spans="1:4" x14ac:dyDescent="0.25">
      <c r="A3799">
        <v>3763</v>
      </c>
      <c r="B3799">
        <v>-5</v>
      </c>
      <c r="C3799">
        <v>-5</v>
      </c>
      <c r="D3799">
        <v>-4.4590909090909098E-2</v>
      </c>
    </row>
    <row r="3800" spans="1:4" x14ac:dyDescent="0.25">
      <c r="A3800">
        <v>3764</v>
      </c>
      <c r="B3800">
        <v>-5</v>
      </c>
      <c r="C3800">
        <v>-5</v>
      </c>
      <c r="D3800">
        <v>-4.4590909090909098E-2</v>
      </c>
    </row>
    <row r="3801" spans="1:4" x14ac:dyDescent="0.25">
      <c r="A3801">
        <v>3765</v>
      </c>
      <c r="B3801">
        <v>-5</v>
      </c>
      <c r="C3801">
        <v>-5</v>
      </c>
      <c r="D3801">
        <v>-4.4590909090909098E-2</v>
      </c>
    </row>
    <row r="3802" spans="1:4" x14ac:dyDescent="0.25">
      <c r="A3802">
        <v>3766</v>
      </c>
      <c r="B3802">
        <v>-5</v>
      </c>
      <c r="C3802">
        <v>-5</v>
      </c>
      <c r="D3802">
        <v>-4.4590909090909098E-2</v>
      </c>
    </row>
    <row r="3803" spans="1:4" x14ac:dyDescent="0.25">
      <c r="A3803">
        <v>3767</v>
      </c>
      <c r="B3803">
        <v>-5</v>
      </c>
      <c r="C3803">
        <v>-5</v>
      </c>
      <c r="D3803">
        <v>-4.4590909090909098E-2</v>
      </c>
    </row>
    <row r="3804" spans="1:4" x14ac:dyDescent="0.25">
      <c r="A3804">
        <v>3768</v>
      </c>
      <c r="B3804">
        <v>-5</v>
      </c>
      <c r="C3804">
        <v>-5</v>
      </c>
      <c r="D3804">
        <v>-4.4590909090909098E-2</v>
      </c>
    </row>
    <row r="3805" spans="1:4" x14ac:dyDescent="0.25">
      <c r="A3805">
        <v>3769</v>
      </c>
      <c r="B3805">
        <v>-5</v>
      </c>
      <c r="C3805">
        <v>-5</v>
      </c>
      <c r="D3805">
        <v>-4.4590909090909098E-2</v>
      </c>
    </row>
    <row r="3806" spans="1:4" x14ac:dyDescent="0.25">
      <c r="A3806">
        <v>3770</v>
      </c>
      <c r="B3806">
        <v>-5</v>
      </c>
      <c r="C3806">
        <v>-5</v>
      </c>
      <c r="D3806">
        <v>-4.4590909090909098E-2</v>
      </c>
    </row>
    <row r="3807" spans="1:4" x14ac:dyDescent="0.25">
      <c r="A3807">
        <v>3771</v>
      </c>
      <c r="B3807">
        <v>-5</v>
      </c>
      <c r="C3807">
        <v>-5</v>
      </c>
      <c r="D3807">
        <v>-4.4590909090909098E-2</v>
      </c>
    </row>
    <row r="3808" spans="1:4" x14ac:dyDescent="0.25">
      <c r="A3808">
        <v>3772</v>
      </c>
      <c r="B3808">
        <v>-5</v>
      </c>
      <c r="C3808">
        <v>-5</v>
      </c>
      <c r="D3808">
        <v>-4.4590909090909098E-2</v>
      </c>
    </row>
    <row r="3809" spans="1:4" x14ac:dyDescent="0.25">
      <c r="A3809">
        <v>3773</v>
      </c>
      <c r="B3809">
        <v>-5</v>
      </c>
      <c r="C3809">
        <v>-5</v>
      </c>
      <c r="D3809">
        <v>-4.4590909090909098E-2</v>
      </c>
    </row>
    <row r="3810" spans="1:4" x14ac:dyDescent="0.25">
      <c r="A3810">
        <v>3774</v>
      </c>
      <c r="B3810">
        <v>-5</v>
      </c>
      <c r="C3810">
        <v>-5</v>
      </c>
      <c r="D3810">
        <v>-4.4590909090909098E-2</v>
      </c>
    </row>
    <row r="3811" spans="1:4" x14ac:dyDescent="0.25">
      <c r="A3811">
        <v>3775</v>
      </c>
      <c r="B3811">
        <v>-5</v>
      </c>
      <c r="C3811">
        <v>-5</v>
      </c>
      <c r="D3811">
        <v>-4.4590909090909098E-2</v>
      </c>
    </row>
    <row r="3812" spans="1:4" x14ac:dyDescent="0.25">
      <c r="A3812">
        <v>3776</v>
      </c>
      <c r="B3812">
        <v>-5</v>
      </c>
      <c r="C3812">
        <v>-5</v>
      </c>
      <c r="D3812">
        <v>-4.4590909090909098E-2</v>
      </c>
    </row>
    <row r="3813" spans="1:4" x14ac:dyDescent="0.25">
      <c r="A3813">
        <v>3777</v>
      </c>
      <c r="B3813">
        <v>-5</v>
      </c>
      <c r="C3813">
        <v>-5</v>
      </c>
      <c r="D3813">
        <v>-4.4590909090909098E-2</v>
      </c>
    </row>
    <row r="3814" spans="1:4" x14ac:dyDescent="0.25">
      <c r="A3814">
        <v>3778</v>
      </c>
      <c r="B3814">
        <v>-5</v>
      </c>
      <c r="C3814">
        <v>-5</v>
      </c>
      <c r="D3814">
        <v>-4.4590909090909098E-2</v>
      </c>
    </row>
    <row r="3815" spans="1:4" x14ac:dyDescent="0.25">
      <c r="A3815">
        <v>3779</v>
      </c>
      <c r="B3815">
        <v>-5</v>
      </c>
      <c r="C3815">
        <v>-5</v>
      </c>
      <c r="D3815">
        <v>-4.4590909090909098E-2</v>
      </c>
    </row>
    <row r="3816" spans="1:4" x14ac:dyDescent="0.25">
      <c r="A3816">
        <v>3780</v>
      </c>
      <c r="B3816">
        <v>-5</v>
      </c>
      <c r="C3816">
        <v>-5</v>
      </c>
      <c r="D3816">
        <v>-4.4590909090909098E-2</v>
      </c>
    </row>
    <row r="3817" spans="1:4" x14ac:dyDescent="0.25">
      <c r="A3817">
        <v>3781</v>
      </c>
      <c r="B3817">
        <v>-5</v>
      </c>
      <c r="C3817">
        <v>-5</v>
      </c>
      <c r="D3817">
        <v>-4.4590909090909098E-2</v>
      </c>
    </row>
    <row r="3818" spans="1:4" x14ac:dyDescent="0.25">
      <c r="A3818">
        <v>3782</v>
      </c>
      <c r="B3818">
        <v>-5</v>
      </c>
      <c r="C3818">
        <v>-5</v>
      </c>
      <c r="D3818">
        <v>-4.4590909090909098E-2</v>
      </c>
    </row>
    <row r="3819" spans="1:4" x14ac:dyDescent="0.25">
      <c r="A3819">
        <v>3783</v>
      </c>
      <c r="B3819">
        <v>-5</v>
      </c>
      <c r="C3819">
        <v>-5</v>
      </c>
      <c r="D3819">
        <v>-4.4590909090909098E-2</v>
      </c>
    </row>
    <row r="3820" spans="1:4" x14ac:dyDescent="0.25">
      <c r="A3820">
        <v>3784</v>
      </c>
      <c r="B3820">
        <v>-5</v>
      </c>
      <c r="C3820">
        <v>-5</v>
      </c>
      <c r="D3820">
        <v>-4.4590909090909098E-2</v>
      </c>
    </row>
    <row r="3821" spans="1:4" x14ac:dyDescent="0.25">
      <c r="A3821">
        <v>3785</v>
      </c>
      <c r="B3821">
        <v>-5</v>
      </c>
      <c r="C3821">
        <v>-5</v>
      </c>
      <c r="D3821">
        <v>-4.4590909090909098E-2</v>
      </c>
    </row>
    <row r="3822" spans="1:4" x14ac:dyDescent="0.25">
      <c r="A3822">
        <v>3786</v>
      </c>
      <c r="B3822">
        <v>-5</v>
      </c>
      <c r="C3822">
        <v>-5</v>
      </c>
      <c r="D3822">
        <v>-4.4590909090909098E-2</v>
      </c>
    </row>
    <row r="3823" spans="1:4" x14ac:dyDescent="0.25">
      <c r="A3823">
        <v>3787</v>
      </c>
      <c r="B3823">
        <v>-5</v>
      </c>
      <c r="C3823">
        <v>-5</v>
      </c>
      <c r="D3823">
        <v>-4.4590909090909098E-2</v>
      </c>
    </row>
    <row r="3824" spans="1:4" x14ac:dyDescent="0.25">
      <c r="A3824">
        <v>3788</v>
      </c>
      <c r="B3824">
        <v>-5</v>
      </c>
      <c r="C3824">
        <v>-5</v>
      </c>
      <c r="D3824">
        <v>-4.4590909090909098E-2</v>
      </c>
    </row>
    <row r="3825" spans="1:4" x14ac:dyDescent="0.25">
      <c r="A3825">
        <v>3789</v>
      </c>
      <c r="B3825">
        <v>-5</v>
      </c>
      <c r="C3825">
        <v>-5</v>
      </c>
      <c r="D3825">
        <v>-4.4590909090909098E-2</v>
      </c>
    </row>
    <row r="3826" spans="1:4" x14ac:dyDescent="0.25">
      <c r="A3826">
        <v>3790</v>
      </c>
      <c r="B3826">
        <v>-5</v>
      </c>
      <c r="C3826">
        <v>-5</v>
      </c>
      <c r="D3826">
        <v>-4.4590909090909098E-2</v>
      </c>
    </row>
    <row r="3827" spans="1:4" x14ac:dyDescent="0.25">
      <c r="A3827">
        <v>3791</v>
      </c>
      <c r="B3827">
        <v>-5</v>
      </c>
      <c r="C3827">
        <v>-5</v>
      </c>
      <c r="D3827">
        <v>-4.4590909090909098E-2</v>
      </c>
    </row>
    <row r="3828" spans="1:4" x14ac:dyDescent="0.25">
      <c r="A3828">
        <v>3792</v>
      </c>
      <c r="B3828">
        <v>-5</v>
      </c>
      <c r="C3828">
        <v>-5</v>
      </c>
      <c r="D3828">
        <v>-4.4590909090909098E-2</v>
      </c>
    </row>
    <row r="3829" spans="1:4" x14ac:dyDescent="0.25">
      <c r="A3829">
        <v>3793</v>
      </c>
      <c r="B3829">
        <v>-5</v>
      </c>
      <c r="C3829">
        <v>-5</v>
      </c>
      <c r="D3829">
        <v>-4.4590909090909098E-2</v>
      </c>
    </row>
    <row r="3830" spans="1:4" x14ac:dyDescent="0.25">
      <c r="A3830">
        <v>3794</v>
      </c>
      <c r="B3830">
        <v>-5</v>
      </c>
      <c r="C3830">
        <v>-5</v>
      </c>
      <c r="D3830">
        <v>-4.4590909090909098E-2</v>
      </c>
    </row>
    <row r="3831" spans="1:4" x14ac:dyDescent="0.25">
      <c r="A3831">
        <v>3795</v>
      </c>
      <c r="B3831">
        <v>-5</v>
      </c>
      <c r="C3831">
        <v>-5</v>
      </c>
      <c r="D3831">
        <v>-4.4590909090909098E-2</v>
      </c>
    </row>
    <row r="3832" spans="1:4" x14ac:dyDescent="0.25">
      <c r="A3832">
        <v>3796</v>
      </c>
      <c r="B3832">
        <v>-5</v>
      </c>
      <c r="C3832">
        <v>-5</v>
      </c>
      <c r="D3832">
        <v>-4.4590909090909098E-2</v>
      </c>
    </row>
    <row r="3833" spans="1:4" x14ac:dyDescent="0.25">
      <c r="A3833">
        <v>3797</v>
      </c>
      <c r="B3833">
        <v>-5</v>
      </c>
      <c r="C3833">
        <v>-5</v>
      </c>
      <c r="D3833">
        <v>-4.4590909090909098E-2</v>
      </c>
    </row>
    <row r="3834" spans="1:4" x14ac:dyDescent="0.25">
      <c r="A3834">
        <v>3798</v>
      </c>
      <c r="B3834">
        <v>-5</v>
      </c>
      <c r="C3834">
        <v>-5</v>
      </c>
      <c r="D3834">
        <v>-4.4590909090909098E-2</v>
      </c>
    </row>
    <row r="3835" spans="1:4" x14ac:dyDescent="0.25">
      <c r="A3835">
        <v>3799</v>
      </c>
      <c r="B3835">
        <v>-5</v>
      </c>
      <c r="C3835">
        <v>-5</v>
      </c>
      <c r="D3835">
        <v>-4.4590909090909098E-2</v>
      </c>
    </row>
    <row r="3836" spans="1:4" x14ac:dyDescent="0.25">
      <c r="A3836">
        <v>3800</v>
      </c>
      <c r="B3836">
        <v>-5</v>
      </c>
      <c r="C3836">
        <v>-5</v>
      </c>
      <c r="D3836">
        <v>-4.4590909090909098E-2</v>
      </c>
    </row>
    <row r="3837" spans="1:4" x14ac:dyDescent="0.25">
      <c r="A3837">
        <v>3801</v>
      </c>
      <c r="B3837">
        <v>-5</v>
      </c>
      <c r="C3837">
        <v>-5</v>
      </c>
      <c r="D3837">
        <v>-4.4590909090909098E-2</v>
      </c>
    </row>
    <row r="3838" spans="1:4" x14ac:dyDescent="0.25">
      <c r="A3838">
        <v>3802</v>
      </c>
      <c r="B3838">
        <v>-5</v>
      </c>
      <c r="C3838">
        <v>-5</v>
      </c>
      <c r="D3838">
        <v>-4.4590909090909098E-2</v>
      </c>
    </row>
    <row r="3839" spans="1:4" x14ac:dyDescent="0.25">
      <c r="A3839">
        <v>3803</v>
      </c>
      <c r="B3839">
        <v>-5</v>
      </c>
      <c r="C3839">
        <v>-5</v>
      </c>
      <c r="D3839">
        <v>-4.4590909090909098E-2</v>
      </c>
    </row>
    <row r="3840" spans="1:4" x14ac:dyDescent="0.25">
      <c r="A3840">
        <v>3804</v>
      </c>
      <c r="B3840">
        <v>-5</v>
      </c>
      <c r="C3840">
        <v>-5</v>
      </c>
      <c r="D3840">
        <v>-4.4590909090909098E-2</v>
      </c>
    </row>
    <row r="3841" spans="1:4" x14ac:dyDescent="0.25">
      <c r="A3841">
        <v>3805</v>
      </c>
      <c r="B3841">
        <v>-5</v>
      </c>
      <c r="C3841">
        <v>-5</v>
      </c>
      <c r="D3841">
        <v>-4.4590909090909098E-2</v>
      </c>
    </row>
    <row r="3842" spans="1:4" x14ac:dyDescent="0.25">
      <c r="A3842">
        <v>3806</v>
      </c>
      <c r="B3842">
        <v>-5</v>
      </c>
      <c r="C3842">
        <v>-5</v>
      </c>
      <c r="D3842">
        <v>-4.4590909090909098E-2</v>
      </c>
    </row>
    <row r="3843" spans="1:4" x14ac:dyDescent="0.25">
      <c r="A3843">
        <v>3807</v>
      </c>
      <c r="B3843">
        <v>-5</v>
      </c>
      <c r="C3843">
        <v>-5</v>
      </c>
      <c r="D3843">
        <v>-4.4590909090909098E-2</v>
      </c>
    </row>
    <row r="3844" spans="1:4" x14ac:dyDescent="0.25">
      <c r="A3844">
        <v>3808</v>
      </c>
      <c r="B3844">
        <v>-5</v>
      </c>
      <c r="C3844">
        <v>-5</v>
      </c>
      <c r="D3844">
        <v>-4.4590909090909098E-2</v>
      </c>
    </row>
    <row r="3845" spans="1:4" x14ac:dyDescent="0.25">
      <c r="A3845">
        <v>3809</v>
      </c>
      <c r="B3845">
        <v>-5</v>
      </c>
      <c r="C3845">
        <v>-5</v>
      </c>
      <c r="D3845">
        <v>-4.4590909090909098E-2</v>
      </c>
    </row>
    <row r="3846" spans="1:4" x14ac:dyDescent="0.25">
      <c r="A3846">
        <v>3810</v>
      </c>
      <c r="B3846">
        <v>-5</v>
      </c>
      <c r="C3846">
        <v>-5</v>
      </c>
      <c r="D3846">
        <v>-4.4590909090909098E-2</v>
      </c>
    </row>
    <row r="3847" spans="1:4" x14ac:dyDescent="0.25">
      <c r="A3847">
        <v>3811</v>
      </c>
      <c r="B3847">
        <v>-5</v>
      </c>
      <c r="C3847">
        <v>-5</v>
      </c>
      <c r="D3847">
        <v>-4.4590909090909098E-2</v>
      </c>
    </row>
    <row r="3848" spans="1:4" x14ac:dyDescent="0.25">
      <c r="A3848">
        <v>3812</v>
      </c>
      <c r="B3848">
        <v>-5</v>
      </c>
      <c r="C3848">
        <v>-5</v>
      </c>
      <c r="D3848">
        <v>-4.4590909090909098E-2</v>
      </c>
    </row>
    <row r="3849" spans="1:4" x14ac:dyDescent="0.25">
      <c r="A3849">
        <v>3813</v>
      </c>
      <c r="B3849">
        <v>-5</v>
      </c>
      <c r="C3849">
        <v>-5</v>
      </c>
      <c r="D3849">
        <v>-4.4590909090909098E-2</v>
      </c>
    </row>
    <row r="3850" spans="1:4" x14ac:dyDescent="0.25">
      <c r="A3850">
        <v>3814</v>
      </c>
      <c r="B3850">
        <v>-5</v>
      </c>
      <c r="C3850">
        <v>-5</v>
      </c>
      <c r="D3850">
        <v>-4.4590909090909098E-2</v>
      </c>
    </row>
    <row r="3851" spans="1:4" x14ac:dyDescent="0.25">
      <c r="A3851">
        <v>3815</v>
      </c>
      <c r="B3851">
        <v>-5</v>
      </c>
      <c r="C3851">
        <v>-5</v>
      </c>
      <c r="D3851">
        <v>-4.4590909090909098E-2</v>
      </c>
    </row>
    <row r="3852" spans="1:4" x14ac:dyDescent="0.25">
      <c r="A3852">
        <v>3816</v>
      </c>
      <c r="B3852">
        <v>-5</v>
      </c>
      <c r="C3852">
        <v>-5</v>
      </c>
      <c r="D3852">
        <v>-4.4590909090909098E-2</v>
      </c>
    </row>
    <row r="3853" spans="1:4" x14ac:dyDescent="0.25">
      <c r="A3853">
        <v>3817</v>
      </c>
      <c r="B3853">
        <v>-5</v>
      </c>
      <c r="C3853">
        <v>-5</v>
      </c>
      <c r="D3853">
        <v>-4.4590909090909098E-2</v>
      </c>
    </row>
    <row r="3854" spans="1:4" x14ac:dyDescent="0.25">
      <c r="A3854">
        <v>3818</v>
      </c>
      <c r="B3854">
        <v>-5</v>
      </c>
      <c r="C3854">
        <v>-5</v>
      </c>
      <c r="D3854">
        <v>-4.4590909090909098E-2</v>
      </c>
    </row>
    <row r="3855" spans="1:4" x14ac:dyDescent="0.25">
      <c r="A3855">
        <v>3819</v>
      </c>
      <c r="B3855">
        <v>-5</v>
      </c>
      <c r="C3855">
        <v>-5</v>
      </c>
      <c r="D3855">
        <v>-4.4590909090909098E-2</v>
      </c>
    </row>
    <row r="3856" spans="1:4" x14ac:dyDescent="0.25">
      <c r="A3856">
        <v>3820</v>
      </c>
      <c r="B3856">
        <v>-5</v>
      </c>
      <c r="C3856">
        <v>-5</v>
      </c>
      <c r="D3856">
        <v>-4.4590909090909098E-2</v>
      </c>
    </row>
    <row r="3857" spans="1:4" x14ac:dyDescent="0.25">
      <c r="A3857">
        <v>3821</v>
      </c>
      <c r="B3857">
        <v>-5</v>
      </c>
      <c r="C3857">
        <v>-5</v>
      </c>
      <c r="D3857">
        <v>-4.4590909090909098E-2</v>
      </c>
    </row>
    <row r="3858" spans="1:4" x14ac:dyDescent="0.25">
      <c r="A3858">
        <v>3822</v>
      </c>
      <c r="B3858">
        <v>-5</v>
      </c>
      <c r="C3858">
        <v>-5</v>
      </c>
      <c r="D3858">
        <v>-4.4590909090909098E-2</v>
      </c>
    </row>
    <row r="3859" spans="1:4" x14ac:dyDescent="0.25">
      <c r="A3859">
        <v>3823</v>
      </c>
      <c r="B3859">
        <v>-5</v>
      </c>
      <c r="C3859">
        <v>-5</v>
      </c>
      <c r="D3859">
        <v>-4.4590909090909098E-2</v>
      </c>
    </row>
    <row r="3860" spans="1:4" x14ac:dyDescent="0.25">
      <c r="A3860">
        <v>3824</v>
      </c>
      <c r="B3860">
        <v>-5</v>
      </c>
      <c r="C3860">
        <v>-5</v>
      </c>
      <c r="D3860">
        <v>-4.4590909090909098E-2</v>
      </c>
    </row>
    <row r="3861" spans="1:4" x14ac:dyDescent="0.25">
      <c r="A3861">
        <v>3825</v>
      </c>
      <c r="B3861">
        <v>-5</v>
      </c>
      <c r="C3861">
        <v>-5</v>
      </c>
      <c r="D3861">
        <v>-4.4590909090909098E-2</v>
      </c>
    </row>
    <row r="3862" spans="1:4" x14ac:dyDescent="0.25">
      <c r="A3862">
        <v>3826</v>
      </c>
      <c r="B3862">
        <v>-5</v>
      </c>
      <c r="C3862">
        <v>-5</v>
      </c>
      <c r="D3862">
        <v>-4.4590909090909098E-2</v>
      </c>
    </row>
    <row r="3863" spans="1:4" x14ac:dyDescent="0.25">
      <c r="A3863">
        <v>3827</v>
      </c>
      <c r="B3863">
        <v>-5</v>
      </c>
      <c r="C3863">
        <v>-5</v>
      </c>
      <c r="D3863">
        <v>-4.4590909090909098E-2</v>
      </c>
    </row>
    <row r="3864" spans="1:4" x14ac:dyDescent="0.25">
      <c r="A3864">
        <v>3828</v>
      </c>
      <c r="B3864">
        <v>-5</v>
      </c>
      <c r="C3864">
        <v>-5</v>
      </c>
      <c r="D3864">
        <v>-4.4590909090909098E-2</v>
      </c>
    </row>
    <row r="3865" spans="1:4" x14ac:dyDescent="0.25">
      <c r="A3865">
        <v>3829</v>
      </c>
      <c r="B3865">
        <v>-5</v>
      </c>
      <c r="C3865">
        <v>-5</v>
      </c>
      <c r="D3865">
        <v>-4.4590909090909098E-2</v>
      </c>
    </row>
    <row r="3866" spans="1:4" x14ac:dyDescent="0.25">
      <c r="A3866">
        <v>3830</v>
      </c>
      <c r="B3866">
        <v>-5</v>
      </c>
      <c r="C3866">
        <v>-5</v>
      </c>
      <c r="D3866">
        <v>-4.4590909090909098E-2</v>
      </c>
    </row>
    <row r="3867" spans="1:4" x14ac:dyDescent="0.25">
      <c r="A3867">
        <v>3831</v>
      </c>
      <c r="B3867">
        <v>-5</v>
      </c>
      <c r="C3867">
        <v>-5</v>
      </c>
      <c r="D3867">
        <v>-4.4590909090909098E-2</v>
      </c>
    </row>
    <row r="3868" spans="1:4" x14ac:dyDescent="0.25">
      <c r="A3868">
        <v>3832</v>
      </c>
      <c r="B3868">
        <v>-5</v>
      </c>
      <c r="C3868">
        <v>-5</v>
      </c>
      <c r="D3868">
        <v>-4.4590909090909098E-2</v>
      </c>
    </row>
    <row r="3869" spans="1:4" x14ac:dyDescent="0.25">
      <c r="A3869">
        <v>3833</v>
      </c>
      <c r="B3869">
        <v>-5</v>
      </c>
      <c r="C3869">
        <v>-5</v>
      </c>
      <c r="D3869">
        <v>-4.4590909090909098E-2</v>
      </c>
    </row>
    <row r="3870" spans="1:4" x14ac:dyDescent="0.25">
      <c r="A3870">
        <v>3834</v>
      </c>
      <c r="B3870">
        <v>-5</v>
      </c>
      <c r="C3870">
        <v>-5</v>
      </c>
      <c r="D3870">
        <v>-4.4590909090909098E-2</v>
      </c>
    </row>
    <row r="3871" spans="1:4" x14ac:dyDescent="0.25">
      <c r="A3871">
        <v>3835</v>
      </c>
      <c r="B3871">
        <v>-5</v>
      </c>
      <c r="C3871">
        <v>-5</v>
      </c>
      <c r="D3871">
        <v>-4.4590909090909098E-2</v>
      </c>
    </row>
    <row r="3872" spans="1:4" x14ac:dyDescent="0.25">
      <c r="A3872">
        <v>3836</v>
      </c>
      <c r="B3872">
        <v>-5</v>
      </c>
      <c r="C3872">
        <v>-5</v>
      </c>
      <c r="D3872">
        <v>-4.4590909090909098E-2</v>
      </c>
    </row>
    <row r="3873" spans="1:4" x14ac:dyDescent="0.25">
      <c r="A3873">
        <v>3837</v>
      </c>
      <c r="B3873">
        <v>-5</v>
      </c>
      <c r="C3873">
        <v>-5</v>
      </c>
      <c r="D3873">
        <v>-4.4590909090909098E-2</v>
      </c>
    </row>
    <row r="3874" spans="1:4" x14ac:dyDescent="0.25">
      <c r="A3874">
        <v>3838</v>
      </c>
      <c r="B3874">
        <v>-5</v>
      </c>
      <c r="C3874">
        <v>-5</v>
      </c>
      <c r="D3874">
        <v>-4.4590909090909098E-2</v>
      </c>
    </row>
    <row r="3875" spans="1:4" x14ac:dyDescent="0.25">
      <c r="A3875">
        <v>3839</v>
      </c>
      <c r="B3875">
        <v>-5</v>
      </c>
      <c r="C3875">
        <v>-5</v>
      </c>
      <c r="D3875">
        <v>-4.4590909090909098E-2</v>
      </c>
    </row>
    <row r="3876" spans="1:4" x14ac:dyDescent="0.25">
      <c r="A3876">
        <v>3840</v>
      </c>
      <c r="B3876">
        <v>-5</v>
      </c>
      <c r="C3876">
        <v>-5</v>
      </c>
      <c r="D3876">
        <v>-4.4590909090909098E-2</v>
      </c>
    </row>
    <row r="3877" spans="1:4" x14ac:dyDescent="0.25">
      <c r="A3877">
        <v>3841</v>
      </c>
      <c r="B3877">
        <v>-5</v>
      </c>
      <c r="C3877">
        <v>-5</v>
      </c>
      <c r="D3877">
        <v>-4.4590909090909098E-2</v>
      </c>
    </row>
    <row r="3878" spans="1:4" x14ac:dyDescent="0.25">
      <c r="A3878">
        <v>3842</v>
      </c>
      <c r="B3878">
        <v>-5</v>
      </c>
      <c r="C3878">
        <v>-5</v>
      </c>
      <c r="D3878">
        <v>-4.4590909090909098E-2</v>
      </c>
    </row>
    <row r="3879" spans="1:4" x14ac:dyDescent="0.25">
      <c r="A3879">
        <v>3843</v>
      </c>
      <c r="B3879">
        <v>-5</v>
      </c>
      <c r="C3879">
        <v>-5</v>
      </c>
      <c r="D3879">
        <v>-4.4590909090909098E-2</v>
      </c>
    </row>
    <row r="3880" spans="1:4" x14ac:dyDescent="0.25">
      <c r="A3880">
        <v>3844</v>
      </c>
      <c r="B3880">
        <v>-5</v>
      </c>
      <c r="C3880">
        <v>-5</v>
      </c>
      <c r="D3880">
        <v>-4.4590909090909098E-2</v>
      </c>
    </row>
    <row r="3881" spans="1:4" x14ac:dyDescent="0.25">
      <c r="A3881">
        <v>3845</v>
      </c>
      <c r="B3881">
        <v>-5</v>
      </c>
      <c r="C3881">
        <v>-5</v>
      </c>
      <c r="D3881">
        <v>-4.4590909090909098E-2</v>
      </c>
    </row>
    <row r="3882" spans="1:4" x14ac:dyDescent="0.25">
      <c r="A3882">
        <v>3846</v>
      </c>
      <c r="B3882">
        <v>-5</v>
      </c>
      <c r="C3882">
        <v>-5</v>
      </c>
      <c r="D3882">
        <v>-4.4590909090909098E-2</v>
      </c>
    </row>
    <row r="3883" spans="1:4" x14ac:dyDescent="0.25">
      <c r="A3883">
        <v>3847</v>
      </c>
      <c r="B3883">
        <v>-5</v>
      </c>
      <c r="C3883">
        <v>-5</v>
      </c>
      <c r="D3883">
        <v>-4.4590909090909098E-2</v>
      </c>
    </row>
    <row r="3884" spans="1:4" x14ac:dyDescent="0.25">
      <c r="A3884">
        <v>3848</v>
      </c>
      <c r="B3884">
        <v>-5</v>
      </c>
      <c r="C3884">
        <v>-5</v>
      </c>
      <c r="D3884">
        <v>-4.4590909090909098E-2</v>
      </c>
    </row>
    <row r="3885" spans="1:4" x14ac:dyDescent="0.25">
      <c r="A3885">
        <v>3849</v>
      </c>
      <c r="B3885">
        <v>-5</v>
      </c>
      <c r="C3885">
        <v>-5</v>
      </c>
      <c r="D3885">
        <v>-4.4590909090909098E-2</v>
      </c>
    </row>
    <row r="3886" spans="1:4" x14ac:dyDescent="0.25">
      <c r="A3886">
        <v>3850</v>
      </c>
      <c r="B3886">
        <v>-5</v>
      </c>
      <c r="C3886">
        <v>-5</v>
      </c>
      <c r="D3886">
        <v>-4.4590909090909098E-2</v>
      </c>
    </row>
    <row r="3887" spans="1:4" x14ac:dyDescent="0.25">
      <c r="A3887">
        <v>3851</v>
      </c>
      <c r="B3887">
        <v>-5</v>
      </c>
      <c r="C3887">
        <v>-5</v>
      </c>
      <c r="D3887">
        <v>-4.4590909090909098E-2</v>
      </c>
    </row>
    <row r="3888" spans="1:4" x14ac:dyDescent="0.25">
      <c r="A3888">
        <v>3852</v>
      </c>
      <c r="B3888">
        <v>-5</v>
      </c>
      <c r="C3888">
        <v>-5</v>
      </c>
      <c r="D3888">
        <v>-4.4590909090909098E-2</v>
      </c>
    </row>
    <row r="3889" spans="1:4" x14ac:dyDescent="0.25">
      <c r="A3889">
        <v>3853</v>
      </c>
      <c r="B3889">
        <v>-5</v>
      </c>
      <c r="C3889">
        <v>-5</v>
      </c>
      <c r="D3889">
        <v>-4.4590909090909098E-2</v>
      </c>
    </row>
    <row r="3890" spans="1:4" x14ac:dyDescent="0.25">
      <c r="A3890">
        <v>3854</v>
      </c>
      <c r="B3890">
        <v>-5</v>
      </c>
      <c r="C3890">
        <v>-5</v>
      </c>
      <c r="D3890">
        <v>-4.4590909090909098E-2</v>
      </c>
    </row>
    <row r="3891" spans="1:4" x14ac:dyDescent="0.25">
      <c r="A3891">
        <v>3855</v>
      </c>
      <c r="B3891">
        <v>-5</v>
      </c>
      <c r="C3891">
        <v>-5</v>
      </c>
      <c r="D3891">
        <v>-4.4590909090909098E-2</v>
      </c>
    </row>
    <row r="3892" spans="1:4" x14ac:dyDescent="0.25">
      <c r="A3892">
        <v>3856</v>
      </c>
      <c r="B3892">
        <v>-5</v>
      </c>
      <c r="C3892">
        <v>-5</v>
      </c>
      <c r="D3892">
        <v>-4.4590909090909098E-2</v>
      </c>
    </row>
    <row r="3893" spans="1:4" x14ac:dyDescent="0.25">
      <c r="A3893">
        <v>3857</v>
      </c>
      <c r="B3893">
        <v>-5</v>
      </c>
      <c r="C3893">
        <v>-5</v>
      </c>
      <c r="D3893">
        <v>-4.4590909090909098E-2</v>
      </c>
    </row>
    <row r="3894" spans="1:4" x14ac:dyDescent="0.25">
      <c r="A3894">
        <v>3858</v>
      </c>
      <c r="B3894">
        <v>-5</v>
      </c>
      <c r="C3894">
        <v>-5</v>
      </c>
      <c r="D3894">
        <v>-4.4590909090909098E-2</v>
      </c>
    </row>
    <row r="3895" spans="1:4" x14ac:dyDescent="0.25">
      <c r="A3895">
        <v>3859</v>
      </c>
      <c r="B3895">
        <v>-5</v>
      </c>
      <c r="C3895">
        <v>-5</v>
      </c>
      <c r="D3895">
        <v>-4.4590909090909098E-2</v>
      </c>
    </row>
    <row r="3896" spans="1:4" x14ac:dyDescent="0.25">
      <c r="A3896">
        <v>3860</v>
      </c>
      <c r="B3896">
        <v>-5</v>
      </c>
      <c r="C3896">
        <v>-5</v>
      </c>
      <c r="D3896">
        <v>-4.4590909090909098E-2</v>
      </c>
    </row>
    <row r="3897" spans="1:4" x14ac:dyDescent="0.25">
      <c r="A3897">
        <v>3861</v>
      </c>
      <c r="B3897">
        <v>-5</v>
      </c>
      <c r="C3897">
        <v>-5</v>
      </c>
      <c r="D3897">
        <v>-4.4590909090909098E-2</v>
      </c>
    </row>
    <row r="3898" spans="1:4" x14ac:dyDescent="0.25">
      <c r="A3898">
        <v>3862</v>
      </c>
      <c r="B3898">
        <v>-5</v>
      </c>
      <c r="C3898">
        <v>-5</v>
      </c>
      <c r="D3898">
        <v>-4.4590909090909098E-2</v>
      </c>
    </row>
    <row r="3899" spans="1:4" x14ac:dyDescent="0.25">
      <c r="A3899">
        <v>3863</v>
      </c>
      <c r="B3899">
        <v>-5</v>
      </c>
      <c r="C3899">
        <v>-5</v>
      </c>
      <c r="D3899">
        <v>-4.4590909090909098E-2</v>
      </c>
    </row>
    <row r="3900" spans="1:4" x14ac:dyDescent="0.25">
      <c r="A3900">
        <v>3864</v>
      </c>
      <c r="B3900">
        <v>-5</v>
      </c>
      <c r="C3900">
        <v>-5</v>
      </c>
      <c r="D3900">
        <v>-4.4590909090909098E-2</v>
      </c>
    </row>
    <row r="3901" spans="1:4" x14ac:dyDescent="0.25">
      <c r="A3901">
        <v>3865</v>
      </c>
      <c r="B3901">
        <v>-5</v>
      </c>
      <c r="C3901">
        <v>-5</v>
      </c>
      <c r="D3901">
        <v>-4.4590909090909098E-2</v>
      </c>
    </row>
    <row r="3902" spans="1:4" x14ac:dyDescent="0.25">
      <c r="A3902">
        <v>3866</v>
      </c>
      <c r="B3902">
        <v>-5</v>
      </c>
      <c r="C3902">
        <v>-5</v>
      </c>
      <c r="D3902">
        <v>-4.4590909090909098E-2</v>
      </c>
    </row>
    <row r="3903" spans="1:4" x14ac:dyDescent="0.25">
      <c r="A3903">
        <v>3867</v>
      </c>
      <c r="B3903">
        <v>-5</v>
      </c>
      <c r="C3903">
        <v>-5</v>
      </c>
      <c r="D3903">
        <v>-4.4590909090909098E-2</v>
      </c>
    </row>
    <row r="3904" spans="1:4" x14ac:dyDescent="0.25">
      <c r="A3904">
        <v>3868</v>
      </c>
      <c r="B3904">
        <v>-5</v>
      </c>
      <c r="C3904">
        <v>-5</v>
      </c>
      <c r="D3904">
        <v>-4.4590909090909098E-2</v>
      </c>
    </row>
    <row r="3905" spans="1:4" x14ac:dyDescent="0.25">
      <c r="A3905">
        <v>3869</v>
      </c>
      <c r="B3905">
        <v>-5</v>
      </c>
      <c r="C3905">
        <v>-5</v>
      </c>
      <c r="D3905">
        <v>-4.4590909090909098E-2</v>
      </c>
    </row>
    <row r="3906" spans="1:4" x14ac:dyDescent="0.25">
      <c r="A3906">
        <v>3870</v>
      </c>
      <c r="B3906">
        <v>-5</v>
      </c>
      <c r="C3906">
        <v>-5</v>
      </c>
      <c r="D3906">
        <v>-4.4590909090909098E-2</v>
      </c>
    </row>
    <row r="3907" spans="1:4" x14ac:dyDescent="0.25">
      <c r="A3907">
        <v>3871</v>
      </c>
      <c r="B3907">
        <v>-5</v>
      </c>
      <c r="C3907">
        <v>-5</v>
      </c>
      <c r="D3907">
        <v>-4.4590909090909098E-2</v>
      </c>
    </row>
    <row r="3908" spans="1:4" x14ac:dyDescent="0.25">
      <c r="A3908">
        <v>3872</v>
      </c>
      <c r="B3908">
        <v>-5</v>
      </c>
      <c r="C3908">
        <v>-5</v>
      </c>
      <c r="D3908">
        <v>-4.4590909090909098E-2</v>
      </c>
    </row>
    <row r="3909" spans="1:4" x14ac:dyDescent="0.25">
      <c r="A3909">
        <v>3873</v>
      </c>
      <c r="B3909">
        <v>-5</v>
      </c>
      <c r="C3909">
        <v>-5</v>
      </c>
      <c r="D3909">
        <v>-4.4590909090909098E-2</v>
      </c>
    </row>
    <row r="3910" spans="1:4" x14ac:dyDescent="0.25">
      <c r="A3910">
        <v>3874</v>
      </c>
      <c r="B3910">
        <v>-5</v>
      </c>
      <c r="C3910">
        <v>-5</v>
      </c>
      <c r="D3910">
        <v>-4.4590909090909098E-2</v>
      </c>
    </row>
    <row r="3911" spans="1:4" x14ac:dyDescent="0.25">
      <c r="A3911">
        <v>3875</v>
      </c>
      <c r="B3911">
        <v>-5</v>
      </c>
      <c r="C3911">
        <v>-5</v>
      </c>
      <c r="D3911">
        <v>-4.4590909090909098E-2</v>
      </c>
    </row>
    <row r="3912" spans="1:4" x14ac:dyDescent="0.25">
      <c r="A3912">
        <v>3876</v>
      </c>
      <c r="B3912">
        <v>-5</v>
      </c>
      <c r="C3912">
        <v>-5</v>
      </c>
      <c r="D3912">
        <v>-4.4590909090909098E-2</v>
      </c>
    </row>
    <row r="3913" spans="1:4" x14ac:dyDescent="0.25">
      <c r="A3913">
        <v>3877</v>
      </c>
      <c r="B3913">
        <v>-5</v>
      </c>
      <c r="C3913">
        <v>-5</v>
      </c>
      <c r="D3913">
        <v>-4.4590909090909098E-2</v>
      </c>
    </row>
    <row r="3914" spans="1:4" x14ac:dyDescent="0.25">
      <c r="A3914">
        <v>3878</v>
      </c>
      <c r="B3914">
        <v>-5</v>
      </c>
      <c r="C3914">
        <v>-5</v>
      </c>
      <c r="D3914">
        <v>-4.4590909090909098E-2</v>
      </c>
    </row>
    <row r="3915" spans="1:4" x14ac:dyDescent="0.25">
      <c r="A3915">
        <v>3879</v>
      </c>
      <c r="B3915">
        <v>-5</v>
      </c>
      <c r="C3915">
        <v>-5</v>
      </c>
      <c r="D3915">
        <v>-4.4590909090909098E-2</v>
      </c>
    </row>
    <row r="3916" spans="1:4" x14ac:dyDescent="0.25">
      <c r="A3916">
        <v>3880</v>
      </c>
      <c r="B3916">
        <v>-5</v>
      </c>
      <c r="C3916">
        <v>-5</v>
      </c>
      <c r="D3916">
        <v>-4.4590909090909098E-2</v>
      </c>
    </row>
    <row r="3917" spans="1:4" x14ac:dyDescent="0.25">
      <c r="A3917">
        <v>3881</v>
      </c>
      <c r="B3917">
        <v>-5</v>
      </c>
      <c r="C3917">
        <v>-5</v>
      </c>
      <c r="D3917">
        <v>-4.4590909090909098E-2</v>
      </c>
    </row>
    <row r="3918" spans="1:4" x14ac:dyDescent="0.25">
      <c r="A3918">
        <v>3882</v>
      </c>
      <c r="B3918">
        <v>-5</v>
      </c>
      <c r="C3918">
        <v>-5</v>
      </c>
      <c r="D3918">
        <v>-4.4590909090909098E-2</v>
      </c>
    </row>
    <row r="3919" spans="1:4" x14ac:dyDescent="0.25">
      <c r="A3919">
        <v>3883</v>
      </c>
      <c r="B3919">
        <v>-5</v>
      </c>
      <c r="C3919">
        <v>-5</v>
      </c>
      <c r="D3919">
        <v>-4.4590909090909098E-2</v>
      </c>
    </row>
    <row r="3920" spans="1:4" x14ac:dyDescent="0.25">
      <c r="A3920">
        <v>3884</v>
      </c>
      <c r="B3920">
        <v>-5</v>
      </c>
      <c r="C3920">
        <v>-5</v>
      </c>
      <c r="D3920">
        <v>-4.4590909090909098E-2</v>
      </c>
    </row>
    <row r="3921" spans="1:4" x14ac:dyDescent="0.25">
      <c r="A3921">
        <v>3885</v>
      </c>
      <c r="B3921">
        <v>-5</v>
      </c>
      <c r="C3921">
        <v>-5</v>
      </c>
      <c r="D3921">
        <v>-4.4590909090909098E-2</v>
      </c>
    </row>
    <row r="3922" spans="1:4" x14ac:dyDescent="0.25">
      <c r="A3922">
        <v>3886</v>
      </c>
      <c r="B3922">
        <v>-5</v>
      </c>
      <c r="C3922">
        <v>-5</v>
      </c>
      <c r="D3922">
        <v>-4.4590909090909098E-2</v>
      </c>
    </row>
    <row r="3923" spans="1:4" x14ac:dyDescent="0.25">
      <c r="A3923">
        <v>3887</v>
      </c>
      <c r="B3923">
        <v>-5</v>
      </c>
      <c r="C3923">
        <v>-5</v>
      </c>
      <c r="D3923">
        <v>-4.4590909090909098E-2</v>
      </c>
    </row>
    <row r="3924" spans="1:4" x14ac:dyDescent="0.25">
      <c r="A3924">
        <v>3888</v>
      </c>
      <c r="B3924">
        <v>-5</v>
      </c>
      <c r="C3924">
        <v>-5</v>
      </c>
      <c r="D3924">
        <v>-4.4590909090909098E-2</v>
      </c>
    </row>
    <row r="3925" spans="1:4" x14ac:dyDescent="0.25">
      <c r="A3925">
        <v>3889</v>
      </c>
      <c r="B3925">
        <v>-5</v>
      </c>
      <c r="C3925">
        <v>-5</v>
      </c>
      <c r="D3925">
        <v>-4.4590909090909098E-2</v>
      </c>
    </row>
    <row r="3926" spans="1:4" x14ac:dyDescent="0.25">
      <c r="A3926">
        <v>3890</v>
      </c>
      <c r="B3926">
        <v>-5</v>
      </c>
      <c r="C3926">
        <v>-5</v>
      </c>
      <c r="D3926">
        <v>-4.4590909090909098E-2</v>
      </c>
    </row>
    <row r="3927" spans="1:4" x14ac:dyDescent="0.25">
      <c r="A3927">
        <v>3891</v>
      </c>
      <c r="B3927">
        <v>-5</v>
      </c>
      <c r="C3927">
        <v>-5</v>
      </c>
      <c r="D3927">
        <v>-4.4590909090909098E-2</v>
      </c>
    </row>
    <row r="3928" spans="1:4" x14ac:dyDescent="0.25">
      <c r="A3928">
        <v>3892</v>
      </c>
      <c r="B3928">
        <v>-5</v>
      </c>
      <c r="C3928">
        <v>-5</v>
      </c>
      <c r="D3928">
        <v>-4.4590909090909098E-2</v>
      </c>
    </row>
    <row r="3929" spans="1:4" x14ac:dyDescent="0.25">
      <c r="A3929">
        <v>3893</v>
      </c>
      <c r="B3929">
        <v>-5</v>
      </c>
      <c r="C3929">
        <v>-5</v>
      </c>
      <c r="D3929">
        <v>-4.4590909090909098E-2</v>
      </c>
    </row>
    <row r="3930" spans="1:4" x14ac:dyDescent="0.25">
      <c r="A3930">
        <v>3894</v>
      </c>
      <c r="B3930">
        <v>-5</v>
      </c>
      <c r="C3930">
        <v>-5</v>
      </c>
      <c r="D3930">
        <v>-4.4590909090909098E-2</v>
      </c>
    </row>
    <row r="3931" spans="1:4" x14ac:dyDescent="0.25">
      <c r="A3931">
        <v>3895</v>
      </c>
      <c r="B3931">
        <v>-5</v>
      </c>
      <c r="C3931">
        <v>-5</v>
      </c>
      <c r="D3931">
        <v>-4.4590909090909098E-2</v>
      </c>
    </row>
    <row r="3932" spans="1:4" x14ac:dyDescent="0.25">
      <c r="A3932">
        <v>3896</v>
      </c>
      <c r="B3932">
        <v>-5</v>
      </c>
      <c r="C3932">
        <v>-5</v>
      </c>
      <c r="D3932">
        <v>-4.4590909090909098E-2</v>
      </c>
    </row>
    <row r="3933" spans="1:4" x14ac:dyDescent="0.25">
      <c r="A3933">
        <v>3897</v>
      </c>
      <c r="B3933">
        <v>-5</v>
      </c>
      <c r="C3933">
        <v>-5</v>
      </c>
      <c r="D3933">
        <v>-4.4590909090909098E-2</v>
      </c>
    </row>
    <row r="3934" spans="1:4" x14ac:dyDescent="0.25">
      <c r="A3934">
        <v>3898</v>
      </c>
      <c r="B3934">
        <v>-5</v>
      </c>
      <c r="C3934">
        <v>-5</v>
      </c>
      <c r="D3934">
        <v>-4.4590909090909098E-2</v>
      </c>
    </row>
    <row r="3935" spans="1:4" x14ac:dyDescent="0.25">
      <c r="A3935">
        <v>3899</v>
      </c>
      <c r="B3935">
        <v>-5</v>
      </c>
      <c r="C3935">
        <v>-5</v>
      </c>
      <c r="D3935">
        <v>-4.4590909090909098E-2</v>
      </c>
    </row>
    <row r="3936" spans="1:4" x14ac:dyDescent="0.25">
      <c r="A3936">
        <v>3900</v>
      </c>
      <c r="B3936">
        <v>-5</v>
      </c>
      <c r="C3936">
        <v>-5</v>
      </c>
      <c r="D3936">
        <v>-4.4590909090909098E-2</v>
      </c>
    </row>
    <row r="3937" spans="1:4" x14ac:dyDescent="0.25">
      <c r="A3937">
        <v>3901</v>
      </c>
      <c r="B3937">
        <v>-5</v>
      </c>
      <c r="C3937">
        <v>-5</v>
      </c>
      <c r="D3937">
        <v>-4.4590909090909098E-2</v>
      </c>
    </row>
    <row r="3938" spans="1:4" x14ac:dyDescent="0.25">
      <c r="A3938">
        <v>3902</v>
      </c>
      <c r="B3938">
        <v>-5</v>
      </c>
      <c r="C3938">
        <v>-5</v>
      </c>
      <c r="D3938">
        <v>-4.4590909090909098E-2</v>
      </c>
    </row>
    <row r="3939" spans="1:4" x14ac:dyDescent="0.25">
      <c r="A3939">
        <v>3903</v>
      </c>
      <c r="B3939">
        <v>-5</v>
      </c>
      <c r="C3939">
        <v>-5</v>
      </c>
      <c r="D3939">
        <v>-4.4590909090909098E-2</v>
      </c>
    </row>
    <row r="3940" spans="1:4" x14ac:dyDescent="0.25">
      <c r="A3940">
        <v>3904</v>
      </c>
      <c r="B3940">
        <v>-5</v>
      </c>
      <c r="C3940">
        <v>-5</v>
      </c>
      <c r="D3940">
        <v>-4.4590909090909098E-2</v>
      </c>
    </row>
    <row r="3941" spans="1:4" x14ac:dyDescent="0.25">
      <c r="A3941">
        <v>3905</v>
      </c>
      <c r="B3941">
        <v>-5</v>
      </c>
      <c r="C3941">
        <v>-5</v>
      </c>
      <c r="D3941">
        <v>-4.4590909090909098E-2</v>
      </c>
    </row>
    <row r="3942" spans="1:4" x14ac:dyDescent="0.25">
      <c r="A3942">
        <v>3906</v>
      </c>
      <c r="B3942">
        <v>-5</v>
      </c>
      <c r="C3942">
        <v>-5</v>
      </c>
      <c r="D3942">
        <v>-4.4590909090909098E-2</v>
      </c>
    </row>
    <row r="3943" spans="1:4" x14ac:dyDescent="0.25">
      <c r="A3943">
        <v>3907</v>
      </c>
      <c r="B3943">
        <v>-5</v>
      </c>
      <c r="C3943">
        <v>-5</v>
      </c>
      <c r="D3943">
        <v>-4.4590909090909098E-2</v>
      </c>
    </row>
    <row r="3944" spans="1:4" x14ac:dyDescent="0.25">
      <c r="A3944">
        <v>3908</v>
      </c>
      <c r="B3944">
        <v>-5</v>
      </c>
      <c r="C3944">
        <v>-5</v>
      </c>
      <c r="D3944">
        <v>-4.4590909090909098E-2</v>
      </c>
    </row>
    <row r="3945" spans="1:4" x14ac:dyDescent="0.25">
      <c r="A3945">
        <v>3909</v>
      </c>
      <c r="B3945">
        <v>-5</v>
      </c>
      <c r="C3945">
        <v>-5</v>
      </c>
      <c r="D3945">
        <v>-4.4590909090909098E-2</v>
      </c>
    </row>
    <row r="3946" spans="1:4" x14ac:dyDescent="0.25">
      <c r="A3946">
        <v>3910</v>
      </c>
      <c r="B3946">
        <v>-5</v>
      </c>
      <c r="C3946">
        <v>-5</v>
      </c>
      <c r="D3946">
        <v>-4.4590909090909098E-2</v>
      </c>
    </row>
    <row r="3947" spans="1:4" x14ac:dyDescent="0.25">
      <c r="A3947">
        <v>3911</v>
      </c>
      <c r="B3947">
        <v>-5</v>
      </c>
      <c r="C3947">
        <v>-5</v>
      </c>
      <c r="D3947">
        <v>-4.4590909090909098E-2</v>
      </c>
    </row>
    <row r="3948" spans="1:4" x14ac:dyDescent="0.25">
      <c r="A3948">
        <v>3912</v>
      </c>
      <c r="B3948">
        <v>-5</v>
      </c>
      <c r="C3948">
        <v>-5</v>
      </c>
      <c r="D3948">
        <v>-4.4590909090909098E-2</v>
      </c>
    </row>
    <row r="3949" spans="1:4" x14ac:dyDescent="0.25">
      <c r="A3949">
        <v>3913</v>
      </c>
      <c r="B3949">
        <v>-5</v>
      </c>
      <c r="C3949">
        <v>-5</v>
      </c>
      <c r="D3949">
        <v>-4.4590909090909098E-2</v>
      </c>
    </row>
    <row r="3950" spans="1:4" x14ac:dyDescent="0.25">
      <c r="A3950">
        <v>3914</v>
      </c>
      <c r="B3950">
        <v>-5</v>
      </c>
      <c r="C3950">
        <v>-5</v>
      </c>
      <c r="D3950">
        <v>-4.4590909090909098E-2</v>
      </c>
    </row>
    <row r="3951" spans="1:4" x14ac:dyDescent="0.25">
      <c r="A3951">
        <v>3915</v>
      </c>
      <c r="B3951">
        <v>-5</v>
      </c>
      <c r="C3951">
        <v>-5</v>
      </c>
      <c r="D3951">
        <v>-4.4590909090909098E-2</v>
      </c>
    </row>
    <row r="3952" spans="1:4" x14ac:dyDescent="0.25">
      <c r="A3952">
        <v>3916</v>
      </c>
      <c r="B3952">
        <v>-5</v>
      </c>
      <c r="C3952">
        <v>-5</v>
      </c>
      <c r="D3952">
        <v>-4.4590909090909098E-2</v>
      </c>
    </row>
    <row r="3953" spans="1:4" x14ac:dyDescent="0.25">
      <c r="A3953">
        <v>3917</v>
      </c>
      <c r="B3953">
        <v>-5</v>
      </c>
      <c r="C3953">
        <v>-5</v>
      </c>
      <c r="D3953">
        <v>-4.4590909090909098E-2</v>
      </c>
    </row>
    <row r="3954" spans="1:4" x14ac:dyDescent="0.25">
      <c r="A3954">
        <v>3918</v>
      </c>
      <c r="B3954">
        <v>-5</v>
      </c>
      <c r="C3954">
        <v>-5</v>
      </c>
      <c r="D3954">
        <v>-4.4590909090909098E-2</v>
      </c>
    </row>
    <row r="3955" spans="1:4" x14ac:dyDescent="0.25">
      <c r="A3955">
        <v>3919</v>
      </c>
      <c r="B3955">
        <v>-5</v>
      </c>
      <c r="C3955">
        <v>-5</v>
      </c>
      <c r="D3955">
        <v>-4.4590909090909098E-2</v>
      </c>
    </row>
    <row r="3956" spans="1:4" x14ac:dyDescent="0.25">
      <c r="A3956">
        <v>3920</v>
      </c>
      <c r="B3956">
        <v>-5</v>
      </c>
      <c r="C3956">
        <v>-5</v>
      </c>
      <c r="D3956">
        <v>-4.4590909090909098E-2</v>
      </c>
    </row>
    <row r="3957" spans="1:4" x14ac:dyDescent="0.25">
      <c r="A3957">
        <v>3921</v>
      </c>
      <c r="B3957">
        <v>-5</v>
      </c>
      <c r="C3957">
        <v>-5</v>
      </c>
      <c r="D3957">
        <v>-4.4590909090909098E-2</v>
      </c>
    </row>
    <row r="3958" spans="1:4" x14ac:dyDescent="0.25">
      <c r="A3958">
        <v>3922</v>
      </c>
      <c r="B3958">
        <v>-5</v>
      </c>
      <c r="C3958">
        <v>-5</v>
      </c>
      <c r="D3958">
        <v>-4.4590909090909098E-2</v>
      </c>
    </row>
    <row r="3959" spans="1:4" x14ac:dyDescent="0.25">
      <c r="A3959">
        <v>3923</v>
      </c>
      <c r="B3959">
        <v>-5</v>
      </c>
      <c r="C3959">
        <v>-5</v>
      </c>
      <c r="D3959">
        <v>-4.4590909090909098E-2</v>
      </c>
    </row>
    <row r="3960" spans="1:4" x14ac:dyDescent="0.25">
      <c r="A3960">
        <v>3924</v>
      </c>
      <c r="B3960">
        <v>-5</v>
      </c>
      <c r="C3960">
        <v>-5</v>
      </c>
      <c r="D3960">
        <v>-4.4590909090909098E-2</v>
      </c>
    </row>
    <row r="3961" spans="1:4" x14ac:dyDescent="0.25">
      <c r="A3961">
        <v>3925</v>
      </c>
      <c r="B3961">
        <v>-5</v>
      </c>
      <c r="C3961">
        <v>-5</v>
      </c>
      <c r="D3961">
        <v>-4.4590909090909098E-2</v>
      </c>
    </row>
    <row r="3962" spans="1:4" x14ac:dyDescent="0.25">
      <c r="A3962">
        <v>3926</v>
      </c>
      <c r="B3962">
        <v>-5</v>
      </c>
      <c r="C3962">
        <v>-5</v>
      </c>
      <c r="D3962">
        <v>-4.4590909090909098E-2</v>
      </c>
    </row>
    <row r="3963" spans="1:4" x14ac:dyDescent="0.25">
      <c r="A3963">
        <v>3927</v>
      </c>
      <c r="B3963">
        <v>-5</v>
      </c>
      <c r="C3963">
        <v>-5</v>
      </c>
      <c r="D3963">
        <v>-4.4590909090909098E-2</v>
      </c>
    </row>
    <row r="3964" spans="1:4" x14ac:dyDescent="0.25">
      <c r="A3964">
        <v>3928</v>
      </c>
      <c r="B3964">
        <v>-5</v>
      </c>
      <c r="C3964">
        <v>-5</v>
      </c>
      <c r="D3964">
        <v>-4.4590909090909098E-2</v>
      </c>
    </row>
    <row r="3965" spans="1:4" x14ac:dyDescent="0.25">
      <c r="A3965">
        <v>3929</v>
      </c>
      <c r="B3965">
        <v>-5</v>
      </c>
      <c r="C3965">
        <v>-5</v>
      </c>
      <c r="D3965">
        <v>-4.4590909090909098E-2</v>
      </c>
    </row>
    <row r="3966" spans="1:4" x14ac:dyDescent="0.25">
      <c r="A3966">
        <v>3930</v>
      </c>
      <c r="B3966">
        <v>-5</v>
      </c>
      <c r="C3966">
        <v>-5</v>
      </c>
      <c r="D3966">
        <v>-4.4590909090909098E-2</v>
      </c>
    </row>
    <row r="3967" spans="1:4" x14ac:dyDescent="0.25">
      <c r="A3967">
        <v>3931</v>
      </c>
      <c r="B3967">
        <v>-5</v>
      </c>
      <c r="C3967">
        <v>-5</v>
      </c>
      <c r="D3967">
        <v>-4.4590909090909098E-2</v>
      </c>
    </row>
    <row r="3968" spans="1:4" x14ac:dyDescent="0.25">
      <c r="A3968">
        <v>3932</v>
      </c>
      <c r="B3968">
        <v>-5</v>
      </c>
      <c r="C3968">
        <v>-5</v>
      </c>
      <c r="D3968">
        <v>-4.4590909090909098E-2</v>
      </c>
    </row>
    <row r="3969" spans="1:4" x14ac:dyDescent="0.25">
      <c r="A3969">
        <v>3933</v>
      </c>
      <c r="B3969">
        <v>-5</v>
      </c>
      <c r="C3969">
        <v>-5</v>
      </c>
      <c r="D3969">
        <v>-4.4590909090909098E-2</v>
      </c>
    </row>
    <row r="3970" spans="1:4" x14ac:dyDescent="0.25">
      <c r="A3970">
        <v>3934</v>
      </c>
      <c r="B3970">
        <v>-5</v>
      </c>
      <c r="C3970">
        <v>-5</v>
      </c>
      <c r="D3970">
        <v>-4.4590909090909098E-2</v>
      </c>
    </row>
    <row r="3971" spans="1:4" x14ac:dyDescent="0.25">
      <c r="A3971">
        <v>3935</v>
      </c>
      <c r="B3971">
        <v>-5</v>
      </c>
      <c r="C3971">
        <v>-5</v>
      </c>
      <c r="D3971">
        <v>-4.4590909090909098E-2</v>
      </c>
    </row>
    <row r="3972" spans="1:4" x14ac:dyDescent="0.25">
      <c r="A3972">
        <v>3936</v>
      </c>
      <c r="B3972">
        <v>-5</v>
      </c>
      <c r="C3972">
        <v>-5</v>
      </c>
      <c r="D3972">
        <v>-4.4590909090909098E-2</v>
      </c>
    </row>
    <row r="3973" spans="1:4" x14ac:dyDescent="0.25">
      <c r="A3973">
        <v>3937</v>
      </c>
      <c r="B3973">
        <v>-5</v>
      </c>
      <c r="C3973">
        <v>-5</v>
      </c>
      <c r="D3973">
        <v>-4.4590909090909098E-2</v>
      </c>
    </row>
    <row r="3974" spans="1:4" x14ac:dyDescent="0.25">
      <c r="A3974">
        <v>3938</v>
      </c>
      <c r="B3974">
        <v>-5</v>
      </c>
      <c r="C3974">
        <v>-5</v>
      </c>
      <c r="D3974">
        <v>-4.4590909090909098E-2</v>
      </c>
    </row>
    <row r="3975" spans="1:4" x14ac:dyDescent="0.25">
      <c r="A3975">
        <v>3939</v>
      </c>
      <c r="B3975">
        <v>-5</v>
      </c>
      <c r="C3975">
        <v>-5</v>
      </c>
      <c r="D3975">
        <v>-4.4590909090909098E-2</v>
      </c>
    </row>
    <row r="3976" spans="1:4" x14ac:dyDescent="0.25">
      <c r="A3976">
        <v>3940</v>
      </c>
      <c r="B3976">
        <v>-5</v>
      </c>
      <c r="C3976">
        <v>-5</v>
      </c>
      <c r="D3976">
        <v>-4.4590909090909098E-2</v>
      </c>
    </row>
    <row r="3977" spans="1:4" x14ac:dyDescent="0.25">
      <c r="A3977">
        <v>3941</v>
      </c>
      <c r="B3977">
        <v>-5</v>
      </c>
      <c r="C3977">
        <v>-5</v>
      </c>
      <c r="D3977">
        <v>-4.4590909090909098E-2</v>
      </c>
    </row>
    <row r="3978" spans="1:4" x14ac:dyDescent="0.25">
      <c r="A3978">
        <v>3942</v>
      </c>
      <c r="B3978">
        <v>-5</v>
      </c>
      <c r="C3978">
        <v>-5</v>
      </c>
      <c r="D3978">
        <v>-4.4590909090909098E-2</v>
      </c>
    </row>
    <row r="3979" spans="1:4" x14ac:dyDescent="0.25">
      <c r="A3979">
        <v>3943</v>
      </c>
      <c r="B3979">
        <v>-5</v>
      </c>
      <c r="C3979">
        <v>-5</v>
      </c>
      <c r="D3979">
        <v>-4.4590909090909098E-2</v>
      </c>
    </row>
    <row r="3980" spans="1:4" x14ac:dyDescent="0.25">
      <c r="A3980">
        <v>3944</v>
      </c>
      <c r="B3980">
        <v>-5</v>
      </c>
      <c r="C3980">
        <v>-5</v>
      </c>
      <c r="D3980">
        <v>-4.4590909090909098E-2</v>
      </c>
    </row>
    <row r="3981" spans="1:4" x14ac:dyDescent="0.25">
      <c r="A3981">
        <v>3945</v>
      </c>
      <c r="B3981">
        <v>-5</v>
      </c>
      <c r="C3981">
        <v>-5</v>
      </c>
      <c r="D3981">
        <v>-4.4590909090909098E-2</v>
      </c>
    </row>
    <row r="3982" spans="1:4" x14ac:dyDescent="0.25">
      <c r="A3982">
        <v>3946</v>
      </c>
      <c r="B3982">
        <v>-5</v>
      </c>
      <c r="C3982">
        <v>-5</v>
      </c>
      <c r="D3982">
        <v>-4.4590909090909098E-2</v>
      </c>
    </row>
    <row r="3983" spans="1:4" x14ac:dyDescent="0.25">
      <c r="A3983">
        <v>3947</v>
      </c>
      <c r="B3983">
        <v>-5</v>
      </c>
      <c r="C3983">
        <v>-5</v>
      </c>
      <c r="D3983">
        <v>-4.4590909090909098E-2</v>
      </c>
    </row>
    <row r="3984" spans="1:4" x14ac:dyDescent="0.25">
      <c r="A3984">
        <v>3948</v>
      </c>
      <c r="B3984">
        <v>-5</v>
      </c>
      <c r="C3984">
        <v>-5</v>
      </c>
      <c r="D3984">
        <v>-4.4590909090909098E-2</v>
      </c>
    </row>
    <row r="3985" spans="1:4" x14ac:dyDescent="0.25">
      <c r="A3985">
        <v>3949</v>
      </c>
      <c r="B3985">
        <v>-5</v>
      </c>
      <c r="C3985">
        <v>-5</v>
      </c>
      <c r="D3985">
        <v>-4.4590909090909098E-2</v>
      </c>
    </row>
    <row r="3986" spans="1:4" x14ac:dyDescent="0.25">
      <c r="A3986">
        <v>3950</v>
      </c>
      <c r="B3986">
        <v>-5</v>
      </c>
      <c r="C3986">
        <v>-5</v>
      </c>
      <c r="D3986">
        <v>-4.4590909090909098E-2</v>
      </c>
    </row>
    <row r="3987" spans="1:4" x14ac:dyDescent="0.25">
      <c r="A3987">
        <v>3951</v>
      </c>
      <c r="B3987">
        <v>-5</v>
      </c>
      <c r="C3987">
        <v>-5</v>
      </c>
      <c r="D3987">
        <v>-4.4590909090909098E-2</v>
      </c>
    </row>
    <row r="3988" spans="1:4" x14ac:dyDescent="0.25">
      <c r="A3988">
        <v>3952</v>
      </c>
      <c r="B3988">
        <v>-5</v>
      </c>
      <c r="C3988">
        <v>-5</v>
      </c>
      <c r="D3988">
        <v>-4.4590909090909098E-2</v>
      </c>
    </row>
    <row r="3989" spans="1:4" x14ac:dyDescent="0.25">
      <c r="A3989">
        <v>3953</v>
      </c>
      <c r="B3989">
        <v>-5</v>
      </c>
      <c r="C3989">
        <v>-5</v>
      </c>
      <c r="D3989">
        <v>-4.4590909090909098E-2</v>
      </c>
    </row>
    <row r="3990" spans="1:4" x14ac:dyDescent="0.25">
      <c r="A3990">
        <v>3954</v>
      </c>
      <c r="B3990">
        <v>-5</v>
      </c>
      <c r="C3990">
        <v>-5</v>
      </c>
      <c r="D3990">
        <v>-4.4590909090909098E-2</v>
      </c>
    </row>
    <row r="3991" spans="1:4" x14ac:dyDescent="0.25">
      <c r="A3991">
        <v>3955</v>
      </c>
      <c r="B3991">
        <v>-5</v>
      </c>
      <c r="C3991">
        <v>-5</v>
      </c>
      <c r="D3991">
        <v>-4.4590909090909098E-2</v>
      </c>
    </row>
    <row r="3992" spans="1:4" x14ac:dyDescent="0.25">
      <c r="A3992">
        <v>3956</v>
      </c>
      <c r="B3992">
        <v>-5</v>
      </c>
      <c r="C3992">
        <v>-5</v>
      </c>
      <c r="D3992">
        <v>-4.4590909090909098E-2</v>
      </c>
    </row>
    <row r="3993" spans="1:4" x14ac:dyDescent="0.25">
      <c r="A3993">
        <v>3957</v>
      </c>
      <c r="B3993">
        <v>-5</v>
      </c>
      <c r="C3993">
        <v>-5</v>
      </c>
      <c r="D3993">
        <v>-4.4590909090909098E-2</v>
      </c>
    </row>
    <row r="3994" spans="1:4" x14ac:dyDescent="0.25">
      <c r="A3994">
        <v>3958</v>
      </c>
      <c r="B3994">
        <v>-5</v>
      </c>
      <c r="C3994">
        <v>-5</v>
      </c>
      <c r="D3994">
        <v>-4.4590909090909098E-2</v>
      </c>
    </row>
    <row r="3995" spans="1:4" x14ac:dyDescent="0.25">
      <c r="A3995">
        <v>3959</v>
      </c>
      <c r="B3995">
        <v>-5</v>
      </c>
      <c r="C3995">
        <v>-5</v>
      </c>
      <c r="D3995">
        <v>-4.4590909090909098E-2</v>
      </c>
    </row>
    <row r="3996" spans="1:4" x14ac:dyDescent="0.25">
      <c r="A3996">
        <v>3960</v>
      </c>
      <c r="B3996">
        <v>-5</v>
      </c>
      <c r="C3996">
        <v>-5</v>
      </c>
      <c r="D3996">
        <v>-4.4590909090909098E-2</v>
      </c>
    </row>
    <row r="3997" spans="1:4" x14ac:dyDescent="0.25">
      <c r="A3997">
        <v>3961</v>
      </c>
      <c r="B3997">
        <v>-5</v>
      </c>
      <c r="C3997">
        <v>-5</v>
      </c>
      <c r="D3997">
        <v>-4.4590909090909098E-2</v>
      </c>
    </row>
    <row r="3998" spans="1:4" x14ac:dyDescent="0.25">
      <c r="A3998">
        <v>3962</v>
      </c>
      <c r="B3998">
        <v>-5</v>
      </c>
      <c r="C3998">
        <v>-5</v>
      </c>
      <c r="D3998">
        <v>-4.4590909090909098E-2</v>
      </c>
    </row>
    <row r="3999" spans="1:4" x14ac:dyDescent="0.25">
      <c r="A3999">
        <v>3963</v>
      </c>
      <c r="B3999">
        <v>-5</v>
      </c>
      <c r="C3999">
        <v>-5</v>
      </c>
      <c r="D3999">
        <v>-4.4590909090909098E-2</v>
      </c>
    </row>
    <row r="4000" spans="1:4" x14ac:dyDescent="0.25">
      <c r="A4000">
        <v>3964</v>
      </c>
      <c r="B4000">
        <v>-5</v>
      </c>
      <c r="C4000">
        <v>-5</v>
      </c>
      <c r="D4000">
        <v>-4.4590909090909098E-2</v>
      </c>
    </row>
    <row r="4001" spans="1:4" x14ac:dyDescent="0.25">
      <c r="A4001">
        <v>3965</v>
      </c>
      <c r="B4001">
        <v>-5</v>
      </c>
      <c r="C4001">
        <v>-5</v>
      </c>
      <c r="D4001">
        <v>-4.4590909090909098E-2</v>
      </c>
    </row>
    <row r="4002" spans="1:4" x14ac:dyDescent="0.25">
      <c r="A4002">
        <v>3966</v>
      </c>
      <c r="B4002">
        <v>-5</v>
      </c>
      <c r="C4002">
        <v>-5</v>
      </c>
      <c r="D4002">
        <v>-4.4590909090909098E-2</v>
      </c>
    </row>
    <row r="4003" spans="1:4" x14ac:dyDescent="0.25">
      <c r="A4003">
        <v>3967</v>
      </c>
      <c r="B4003">
        <v>-5</v>
      </c>
      <c r="C4003">
        <v>-5</v>
      </c>
      <c r="D4003">
        <v>-4.4590909090909098E-2</v>
      </c>
    </row>
    <row r="4004" spans="1:4" x14ac:dyDescent="0.25">
      <c r="A4004">
        <v>3968</v>
      </c>
      <c r="B4004">
        <v>-5</v>
      </c>
      <c r="C4004">
        <v>-5</v>
      </c>
      <c r="D4004">
        <v>-4.4590909090909098E-2</v>
      </c>
    </row>
    <row r="4005" spans="1:4" x14ac:dyDescent="0.25">
      <c r="A4005">
        <v>3969</v>
      </c>
      <c r="B4005">
        <v>-5</v>
      </c>
      <c r="C4005">
        <v>-5</v>
      </c>
      <c r="D4005">
        <v>-4.4590909090909098E-2</v>
      </c>
    </row>
    <row r="4006" spans="1:4" x14ac:dyDescent="0.25">
      <c r="A4006">
        <v>3970</v>
      </c>
      <c r="B4006">
        <v>-5</v>
      </c>
      <c r="C4006">
        <v>-5</v>
      </c>
      <c r="D4006">
        <v>-4.4590909090909098E-2</v>
      </c>
    </row>
    <row r="4007" spans="1:4" x14ac:dyDescent="0.25">
      <c r="A4007">
        <v>3971</v>
      </c>
      <c r="B4007">
        <v>-5</v>
      </c>
      <c r="C4007">
        <v>-5</v>
      </c>
      <c r="D4007">
        <v>-4.4590909090909098E-2</v>
      </c>
    </row>
    <row r="4008" spans="1:4" x14ac:dyDescent="0.25">
      <c r="A4008">
        <v>3972</v>
      </c>
      <c r="B4008">
        <v>-5</v>
      </c>
      <c r="C4008">
        <v>-5</v>
      </c>
      <c r="D4008">
        <v>-4.4590909090909098E-2</v>
      </c>
    </row>
    <row r="4009" spans="1:4" x14ac:dyDescent="0.25">
      <c r="A4009">
        <v>3973</v>
      </c>
      <c r="B4009">
        <v>-5</v>
      </c>
      <c r="C4009">
        <v>-5</v>
      </c>
      <c r="D4009">
        <v>-4.4590909090909098E-2</v>
      </c>
    </row>
    <row r="4010" spans="1:4" x14ac:dyDescent="0.25">
      <c r="A4010">
        <v>3974</v>
      </c>
      <c r="B4010">
        <v>-5</v>
      </c>
      <c r="C4010">
        <v>-5</v>
      </c>
      <c r="D4010">
        <v>-4.4590909090909098E-2</v>
      </c>
    </row>
    <row r="4011" spans="1:4" x14ac:dyDescent="0.25">
      <c r="A4011">
        <v>3975</v>
      </c>
      <c r="B4011">
        <v>-5</v>
      </c>
      <c r="C4011">
        <v>-5</v>
      </c>
      <c r="D4011">
        <v>-4.4590909090909098E-2</v>
      </c>
    </row>
    <row r="4012" spans="1:4" x14ac:dyDescent="0.25">
      <c r="A4012">
        <v>3976</v>
      </c>
      <c r="B4012">
        <v>-5</v>
      </c>
      <c r="C4012">
        <v>-5</v>
      </c>
      <c r="D4012">
        <v>-4.4590909090909098E-2</v>
      </c>
    </row>
    <row r="4013" spans="1:4" x14ac:dyDescent="0.25">
      <c r="A4013">
        <v>3977</v>
      </c>
      <c r="B4013">
        <v>-5</v>
      </c>
      <c r="C4013">
        <v>-5</v>
      </c>
      <c r="D4013">
        <v>-4.4590909090909098E-2</v>
      </c>
    </row>
    <row r="4014" spans="1:4" x14ac:dyDescent="0.25">
      <c r="A4014">
        <v>3978</v>
      </c>
      <c r="B4014">
        <v>-5</v>
      </c>
      <c r="C4014">
        <v>-5</v>
      </c>
      <c r="D4014">
        <v>-4.4590909090909098E-2</v>
      </c>
    </row>
    <row r="4015" spans="1:4" x14ac:dyDescent="0.25">
      <c r="A4015">
        <v>3979</v>
      </c>
      <c r="B4015">
        <v>-5</v>
      </c>
      <c r="C4015">
        <v>-5</v>
      </c>
      <c r="D4015">
        <v>-4.4590909090909098E-2</v>
      </c>
    </row>
    <row r="4016" spans="1:4" x14ac:dyDescent="0.25">
      <c r="A4016">
        <v>3980</v>
      </c>
      <c r="B4016">
        <v>-5</v>
      </c>
      <c r="C4016">
        <v>-5</v>
      </c>
      <c r="D4016">
        <v>-4.4590909090909098E-2</v>
      </c>
    </row>
    <row r="4017" spans="1:4" x14ac:dyDescent="0.25">
      <c r="A4017">
        <v>3981</v>
      </c>
      <c r="B4017">
        <v>-5</v>
      </c>
      <c r="C4017">
        <v>-5</v>
      </c>
      <c r="D4017">
        <v>-4.4590909090909098E-2</v>
      </c>
    </row>
    <row r="4018" spans="1:4" x14ac:dyDescent="0.25">
      <c r="A4018">
        <v>3982</v>
      </c>
      <c r="B4018">
        <v>-5</v>
      </c>
      <c r="C4018">
        <v>-5</v>
      </c>
      <c r="D4018">
        <v>-4.4590909090909098E-2</v>
      </c>
    </row>
    <row r="4019" spans="1:4" x14ac:dyDescent="0.25">
      <c r="A4019">
        <v>3983</v>
      </c>
      <c r="B4019">
        <v>-5</v>
      </c>
      <c r="C4019">
        <v>-5</v>
      </c>
      <c r="D4019">
        <v>-4.4590909090909098E-2</v>
      </c>
    </row>
    <row r="4020" spans="1:4" x14ac:dyDescent="0.25">
      <c r="A4020">
        <v>3984</v>
      </c>
      <c r="B4020">
        <v>-5</v>
      </c>
      <c r="C4020">
        <v>-5</v>
      </c>
      <c r="D4020">
        <v>-4.4590909090909098E-2</v>
      </c>
    </row>
    <row r="4021" spans="1:4" x14ac:dyDescent="0.25">
      <c r="A4021">
        <v>3985</v>
      </c>
      <c r="B4021">
        <v>-5</v>
      </c>
      <c r="C4021">
        <v>-5</v>
      </c>
      <c r="D4021">
        <v>-4.4590909090909098E-2</v>
      </c>
    </row>
    <row r="4022" spans="1:4" x14ac:dyDescent="0.25">
      <c r="A4022">
        <v>3986</v>
      </c>
      <c r="B4022">
        <v>-5</v>
      </c>
      <c r="C4022">
        <v>-5</v>
      </c>
      <c r="D4022">
        <v>-4.4590909090909098E-2</v>
      </c>
    </row>
    <row r="4023" spans="1:4" x14ac:dyDescent="0.25">
      <c r="A4023">
        <v>3987</v>
      </c>
      <c r="B4023">
        <v>-5</v>
      </c>
      <c r="C4023">
        <v>-5</v>
      </c>
      <c r="D4023">
        <v>-4.4590909090909098E-2</v>
      </c>
    </row>
    <row r="4024" spans="1:4" x14ac:dyDescent="0.25">
      <c r="A4024">
        <v>3988</v>
      </c>
      <c r="B4024">
        <v>-5</v>
      </c>
      <c r="C4024">
        <v>-5</v>
      </c>
      <c r="D4024">
        <v>-4.4590909090909098E-2</v>
      </c>
    </row>
    <row r="4025" spans="1:4" x14ac:dyDescent="0.25">
      <c r="A4025">
        <v>3989</v>
      </c>
      <c r="B4025">
        <v>-5</v>
      </c>
      <c r="C4025">
        <v>-5</v>
      </c>
      <c r="D4025">
        <v>-4.4590909090909098E-2</v>
      </c>
    </row>
    <row r="4026" spans="1:4" x14ac:dyDescent="0.25">
      <c r="A4026">
        <v>3990</v>
      </c>
      <c r="B4026">
        <v>-5</v>
      </c>
      <c r="C4026">
        <v>-5</v>
      </c>
      <c r="D4026">
        <v>-4.4590909090909098E-2</v>
      </c>
    </row>
    <row r="4027" spans="1:4" x14ac:dyDescent="0.25">
      <c r="A4027">
        <v>3991</v>
      </c>
      <c r="B4027">
        <v>-5</v>
      </c>
      <c r="C4027">
        <v>-5</v>
      </c>
      <c r="D4027">
        <v>-4.4590909090909098E-2</v>
      </c>
    </row>
    <row r="4028" spans="1:4" x14ac:dyDescent="0.25">
      <c r="A4028">
        <v>3992</v>
      </c>
      <c r="B4028">
        <v>-5</v>
      </c>
      <c r="C4028">
        <v>-5</v>
      </c>
      <c r="D4028">
        <v>-4.4590909090909098E-2</v>
      </c>
    </row>
    <row r="4029" spans="1:4" x14ac:dyDescent="0.25">
      <c r="A4029">
        <v>3993</v>
      </c>
      <c r="B4029">
        <v>-5</v>
      </c>
      <c r="C4029">
        <v>-5</v>
      </c>
      <c r="D4029">
        <v>-4.4590909090909098E-2</v>
      </c>
    </row>
    <row r="4030" spans="1:4" x14ac:dyDescent="0.25">
      <c r="A4030">
        <v>3994</v>
      </c>
      <c r="B4030">
        <v>-5</v>
      </c>
      <c r="C4030">
        <v>-5</v>
      </c>
      <c r="D4030">
        <v>-4.4590909090909098E-2</v>
      </c>
    </row>
    <row r="4031" spans="1:4" x14ac:dyDescent="0.25">
      <c r="A4031">
        <v>3995</v>
      </c>
      <c r="B4031">
        <v>-5</v>
      </c>
      <c r="C4031">
        <v>-5</v>
      </c>
      <c r="D4031">
        <v>-4.4590909090909098E-2</v>
      </c>
    </row>
    <row r="4032" spans="1:4" x14ac:dyDescent="0.25">
      <c r="A4032">
        <v>3996</v>
      </c>
      <c r="B4032">
        <v>-5</v>
      </c>
      <c r="C4032">
        <v>-5</v>
      </c>
      <c r="D4032">
        <v>-4.4590909090909098E-2</v>
      </c>
    </row>
    <row r="4033" spans="1:4" x14ac:dyDescent="0.25">
      <c r="A4033">
        <v>3997</v>
      </c>
      <c r="B4033">
        <v>-5</v>
      </c>
      <c r="C4033">
        <v>-5</v>
      </c>
      <c r="D4033">
        <v>-4.4590909090909098E-2</v>
      </c>
    </row>
    <row r="4034" spans="1:4" x14ac:dyDescent="0.25">
      <c r="A4034">
        <v>3998</v>
      </c>
      <c r="B4034">
        <v>-5</v>
      </c>
      <c r="C4034">
        <v>-5</v>
      </c>
      <c r="D4034">
        <v>-4.4590909090909098E-2</v>
      </c>
    </row>
    <row r="4035" spans="1:4" x14ac:dyDescent="0.25">
      <c r="A4035">
        <v>3999</v>
      </c>
      <c r="B4035">
        <v>-5</v>
      </c>
      <c r="C4035">
        <v>-5</v>
      </c>
      <c r="D4035">
        <v>-4.4590909090909098E-2</v>
      </c>
    </row>
    <row r="4036" spans="1:4" x14ac:dyDescent="0.25">
      <c r="A4036">
        <v>4000</v>
      </c>
      <c r="B4036">
        <v>10</v>
      </c>
      <c r="C4036">
        <v>-5</v>
      </c>
      <c r="D4036">
        <v>-4.4590909090909098E-2</v>
      </c>
    </row>
    <row r="4037" spans="1:4" x14ac:dyDescent="0.25">
      <c r="A4037">
        <v>4001</v>
      </c>
      <c r="B4037">
        <v>10</v>
      </c>
      <c r="C4037">
        <v>-5</v>
      </c>
      <c r="D4037">
        <v>-4.4590909090909098E-2</v>
      </c>
    </row>
    <row r="4038" spans="1:4" x14ac:dyDescent="0.25">
      <c r="A4038">
        <v>4002</v>
      </c>
      <c r="B4038">
        <v>10</v>
      </c>
      <c r="C4038">
        <v>-5</v>
      </c>
      <c r="D4038">
        <v>-4.4590909090909098E-2</v>
      </c>
    </row>
    <row r="4039" spans="1:4" x14ac:dyDescent="0.25">
      <c r="A4039">
        <v>4003</v>
      </c>
      <c r="B4039">
        <v>10</v>
      </c>
      <c r="C4039">
        <v>-5</v>
      </c>
      <c r="D4039">
        <v>-4.4590909090909098E-2</v>
      </c>
    </row>
    <row r="4040" spans="1:4" x14ac:dyDescent="0.25">
      <c r="A4040">
        <v>4004</v>
      </c>
      <c r="B4040">
        <v>10</v>
      </c>
      <c r="C4040">
        <v>-5</v>
      </c>
      <c r="D4040">
        <v>-4.4590909090909098E-2</v>
      </c>
    </row>
    <row r="4041" spans="1:4" x14ac:dyDescent="0.25">
      <c r="A4041">
        <v>4005</v>
      </c>
      <c r="B4041">
        <v>10</v>
      </c>
      <c r="C4041">
        <v>-5</v>
      </c>
      <c r="D4041">
        <v>-4.4590909090909098E-2</v>
      </c>
    </row>
    <row r="4042" spans="1:4" x14ac:dyDescent="0.25">
      <c r="A4042">
        <v>4006</v>
      </c>
      <c r="B4042">
        <v>10</v>
      </c>
      <c r="C4042">
        <v>-5</v>
      </c>
      <c r="D4042">
        <v>-4.4590909090909098E-2</v>
      </c>
    </row>
    <row r="4043" spans="1:4" x14ac:dyDescent="0.25">
      <c r="A4043">
        <v>4007</v>
      </c>
      <c r="B4043">
        <v>10</v>
      </c>
      <c r="C4043">
        <v>-5</v>
      </c>
      <c r="D4043">
        <v>-4.4590909090909098E-2</v>
      </c>
    </row>
    <row r="4044" spans="1:4" x14ac:dyDescent="0.25">
      <c r="A4044">
        <v>4008</v>
      </c>
      <c r="B4044">
        <v>10</v>
      </c>
      <c r="C4044">
        <v>-5</v>
      </c>
      <c r="D4044">
        <v>-4.4590909090909098E-2</v>
      </c>
    </row>
    <row r="4045" spans="1:4" x14ac:dyDescent="0.25">
      <c r="A4045">
        <v>4009</v>
      </c>
      <c r="B4045">
        <v>10</v>
      </c>
      <c r="C4045">
        <v>-5</v>
      </c>
      <c r="D4045">
        <v>-4.4590909090909098E-2</v>
      </c>
    </row>
    <row r="4046" spans="1:4" x14ac:dyDescent="0.25">
      <c r="A4046">
        <v>4010</v>
      </c>
      <c r="B4046">
        <v>10</v>
      </c>
      <c r="C4046">
        <v>-5</v>
      </c>
      <c r="D4046">
        <v>-4.4590909090909098E-2</v>
      </c>
    </row>
    <row r="4047" spans="1:4" x14ac:dyDescent="0.25">
      <c r="A4047">
        <v>4011</v>
      </c>
      <c r="B4047">
        <v>10</v>
      </c>
      <c r="C4047">
        <v>-5</v>
      </c>
      <c r="D4047">
        <v>-4.4590909090909098E-2</v>
      </c>
    </row>
    <row r="4048" spans="1:4" x14ac:dyDescent="0.25">
      <c r="A4048">
        <v>4012</v>
      </c>
      <c r="B4048">
        <v>10</v>
      </c>
      <c r="C4048">
        <v>-5</v>
      </c>
      <c r="D4048">
        <v>-4.4590909090909098E-2</v>
      </c>
    </row>
    <row r="4049" spans="1:4" x14ac:dyDescent="0.25">
      <c r="A4049">
        <v>4013</v>
      </c>
      <c r="B4049">
        <v>10</v>
      </c>
      <c r="C4049">
        <v>-5</v>
      </c>
      <c r="D4049">
        <v>-4.4590909090909098E-2</v>
      </c>
    </row>
    <row r="4050" spans="1:4" x14ac:dyDescent="0.25">
      <c r="A4050">
        <v>4014</v>
      </c>
      <c r="B4050">
        <v>10</v>
      </c>
      <c r="C4050">
        <v>-5</v>
      </c>
      <c r="D4050">
        <v>-4.4590909090909098E-2</v>
      </c>
    </row>
    <row r="4051" spans="1:4" x14ac:dyDescent="0.25">
      <c r="A4051">
        <v>4015</v>
      </c>
      <c r="B4051">
        <v>10</v>
      </c>
      <c r="C4051">
        <v>-5</v>
      </c>
      <c r="D4051">
        <v>-4.4590909090909098E-2</v>
      </c>
    </row>
    <row r="4052" spans="1:4" x14ac:dyDescent="0.25">
      <c r="A4052">
        <v>4016</v>
      </c>
      <c r="B4052">
        <v>10</v>
      </c>
      <c r="C4052">
        <v>-5</v>
      </c>
      <c r="D4052">
        <v>-4.4590909090909098E-2</v>
      </c>
    </row>
    <row r="4053" spans="1:4" x14ac:dyDescent="0.25">
      <c r="A4053">
        <v>4017</v>
      </c>
      <c r="B4053">
        <v>10</v>
      </c>
      <c r="C4053">
        <v>-5</v>
      </c>
      <c r="D4053">
        <v>-4.4590909090909098E-2</v>
      </c>
    </row>
    <row r="4054" spans="1:4" x14ac:dyDescent="0.25">
      <c r="A4054">
        <v>4018</v>
      </c>
      <c r="B4054">
        <v>10</v>
      </c>
      <c r="C4054">
        <v>-5</v>
      </c>
      <c r="D4054">
        <v>-4.4590909090909098E-2</v>
      </c>
    </row>
    <row r="4055" spans="1:4" x14ac:dyDescent="0.25">
      <c r="A4055">
        <v>4019</v>
      </c>
      <c r="B4055">
        <v>10</v>
      </c>
      <c r="C4055">
        <v>-5</v>
      </c>
      <c r="D4055">
        <v>-4.4590909090909098E-2</v>
      </c>
    </row>
    <row r="4056" spans="1:4" x14ac:dyDescent="0.25">
      <c r="A4056">
        <v>4020</v>
      </c>
      <c r="B4056">
        <v>10</v>
      </c>
      <c r="C4056">
        <v>-5</v>
      </c>
      <c r="D4056">
        <v>-4.4590909090909098E-2</v>
      </c>
    </row>
    <row r="4057" spans="1:4" x14ac:dyDescent="0.25">
      <c r="A4057">
        <v>4021</v>
      </c>
      <c r="B4057">
        <v>10</v>
      </c>
      <c r="C4057">
        <v>-5</v>
      </c>
      <c r="D4057">
        <v>-4.4590909090909098E-2</v>
      </c>
    </row>
    <row r="4058" spans="1:4" x14ac:dyDescent="0.25">
      <c r="A4058">
        <v>4022</v>
      </c>
      <c r="B4058">
        <v>10</v>
      </c>
      <c r="C4058">
        <v>-5</v>
      </c>
      <c r="D4058">
        <v>-4.4590909090909098E-2</v>
      </c>
    </row>
    <row r="4059" spans="1:4" x14ac:dyDescent="0.25">
      <c r="A4059">
        <v>4023</v>
      </c>
      <c r="B4059">
        <v>10</v>
      </c>
      <c r="C4059">
        <v>-5</v>
      </c>
      <c r="D4059">
        <v>-4.4590909090909098E-2</v>
      </c>
    </row>
    <row r="4060" spans="1:4" x14ac:dyDescent="0.25">
      <c r="A4060">
        <v>4024</v>
      </c>
      <c r="B4060">
        <v>10</v>
      </c>
      <c r="C4060">
        <v>-5</v>
      </c>
      <c r="D4060">
        <v>-4.4590909090909098E-2</v>
      </c>
    </row>
    <row r="4061" spans="1:4" x14ac:dyDescent="0.25">
      <c r="A4061">
        <v>4025</v>
      </c>
      <c r="B4061">
        <v>10</v>
      </c>
      <c r="C4061">
        <v>-5</v>
      </c>
      <c r="D4061">
        <v>-4.4590909090909098E-2</v>
      </c>
    </row>
    <row r="4062" spans="1:4" x14ac:dyDescent="0.25">
      <c r="A4062">
        <v>4026</v>
      </c>
      <c r="B4062">
        <v>10</v>
      </c>
      <c r="C4062">
        <v>-5</v>
      </c>
      <c r="D4062">
        <v>-4.4590909090909098E-2</v>
      </c>
    </row>
    <row r="4063" spans="1:4" x14ac:dyDescent="0.25">
      <c r="A4063">
        <v>4027</v>
      </c>
      <c r="B4063">
        <v>10</v>
      </c>
      <c r="C4063">
        <v>-5</v>
      </c>
      <c r="D4063">
        <v>-4.4590909090909098E-2</v>
      </c>
    </row>
    <row r="4064" spans="1:4" x14ac:dyDescent="0.25">
      <c r="A4064">
        <v>4028</v>
      </c>
      <c r="B4064">
        <v>10</v>
      </c>
      <c r="C4064">
        <v>-5</v>
      </c>
      <c r="D4064">
        <v>-4.4590909090909098E-2</v>
      </c>
    </row>
    <row r="4065" spans="1:4" x14ac:dyDescent="0.25">
      <c r="A4065">
        <v>4029</v>
      </c>
      <c r="B4065">
        <v>10</v>
      </c>
      <c r="C4065">
        <v>-5</v>
      </c>
      <c r="D4065">
        <v>-4.4590909090909098E-2</v>
      </c>
    </row>
    <row r="4066" spans="1:4" x14ac:dyDescent="0.25">
      <c r="A4066">
        <v>4030</v>
      </c>
      <c r="B4066">
        <v>10</v>
      </c>
      <c r="C4066">
        <v>-5</v>
      </c>
      <c r="D4066">
        <v>-4.4590909090909098E-2</v>
      </c>
    </row>
    <row r="4067" spans="1:4" x14ac:dyDescent="0.25">
      <c r="A4067">
        <v>4031</v>
      </c>
      <c r="B4067">
        <v>10</v>
      </c>
      <c r="C4067">
        <v>-5</v>
      </c>
      <c r="D4067">
        <v>-4.4590909090909098E-2</v>
      </c>
    </row>
    <row r="4068" spans="1:4" x14ac:dyDescent="0.25">
      <c r="A4068">
        <v>4032</v>
      </c>
      <c r="B4068">
        <v>10</v>
      </c>
      <c r="C4068">
        <v>-5</v>
      </c>
      <c r="D4068">
        <v>-4.4590909090909098E-2</v>
      </c>
    </row>
    <row r="4069" spans="1:4" x14ac:dyDescent="0.25">
      <c r="A4069">
        <v>4033</v>
      </c>
      <c r="B4069">
        <v>10</v>
      </c>
      <c r="C4069">
        <v>-5</v>
      </c>
      <c r="D4069">
        <v>-4.4590909090909098E-2</v>
      </c>
    </row>
    <row r="4070" spans="1:4" x14ac:dyDescent="0.25">
      <c r="A4070">
        <v>4034</v>
      </c>
      <c r="B4070">
        <v>10</v>
      </c>
      <c r="C4070">
        <v>-5</v>
      </c>
      <c r="D4070">
        <v>-4.4590909090909098E-2</v>
      </c>
    </row>
    <row r="4071" spans="1:4" x14ac:dyDescent="0.25">
      <c r="A4071">
        <v>4035</v>
      </c>
      <c r="B4071">
        <v>10</v>
      </c>
      <c r="C4071">
        <v>-5</v>
      </c>
      <c r="D4071">
        <v>-4.4590909090909098E-2</v>
      </c>
    </row>
    <row r="4072" spans="1:4" x14ac:dyDescent="0.25">
      <c r="A4072">
        <v>4036</v>
      </c>
      <c r="B4072">
        <v>10</v>
      </c>
      <c r="C4072">
        <v>-5</v>
      </c>
      <c r="D4072">
        <v>-4.4590909090909098E-2</v>
      </c>
    </row>
    <row r="4073" spans="1:4" x14ac:dyDescent="0.25">
      <c r="A4073">
        <v>4037</v>
      </c>
      <c r="B4073">
        <v>10</v>
      </c>
      <c r="C4073">
        <v>-5</v>
      </c>
      <c r="D4073">
        <v>-4.4590909090909098E-2</v>
      </c>
    </row>
    <row r="4074" spans="1:4" x14ac:dyDescent="0.25">
      <c r="A4074">
        <v>4038</v>
      </c>
      <c r="B4074">
        <v>10</v>
      </c>
      <c r="C4074">
        <v>-5</v>
      </c>
      <c r="D4074">
        <v>-4.4590909090909098E-2</v>
      </c>
    </row>
    <row r="4075" spans="1:4" x14ac:dyDescent="0.25">
      <c r="A4075">
        <v>4039</v>
      </c>
      <c r="B4075">
        <v>10</v>
      </c>
      <c r="C4075">
        <v>-5</v>
      </c>
      <c r="D4075">
        <v>-4.4590909090909098E-2</v>
      </c>
    </row>
    <row r="4076" spans="1:4" x14ac:dyDescent="0.25">
      <c r="A4076">
        <v>4040</v>
      </c>
      <c r="B4076">
        <v>10</v>
      </c>
      <c r="C4076">
        <v>-5</v>
      </c>
      <c r="D4076">
        <v>-4.4590909090909098E-2</v>
      </c>
    </row>
    <row r="4077" spans="1:4" x14ac:dyDescent="0.25">
      <c r="A4077">
        <v>4041</v>
      </c>
      <c r="B4077">
        <v>10</v>
      </c>
      <c r="C4077">
        <v>-5</v>
      </c>
      <c r="D4077">
        <v>-4.4590909090909098E-2</v>
      </c>
    </row>
    <row r="4078" spans="1:4" x14ac:dyDescent="0.25">
      <c r="A4078">
        <v>4042</v>
      </c>
      <c r="B4078">
        <v>10</v>
      </c>
      <c r="C4078">
        <v>-5</v>
      </c>
      <c r="D4078">
        <v>-4.4590909090909098E-2</v>
      </c>
    </row>
    <row r="4079" spans="1:4" x14ac:dyDescent="0.25">
      <c r="A4079">
        <v>4043</v>
      </c>
      <c r="B4079">
        <v>10</v>
      </c>
      <c r="C4079">
        <v>-5</v>
      </c>
      <c r="D4079">
        <v>-4.4590909090909098E-2</v>
      </c>
    </row>
    <row r="4080" spans="1:4" x14ac:dyDescent="0.25">
      <c r="A4080">
        <v>4044</v>
      </c>
      <c r="B4080">
        <v>10</v>
      </c>
      <c r="C4080">
        <v>-5</v>
      </c>
      <c r="D4080">
        <v>-4.4590909090909098E-2</v>
      </c>
    </row>
    <row r="4081" spans="1:4" x14ac:dyDescent="0.25">
      <c r="A4081">
        <v>4045</v>
      </c>
      <c r="B4081">
        <v>10</v>
      </c>
      <c r="C4081">
        <v>-5</v>
      </c>
      <c r="D4081">
        <v>-4.4590909090909098E-2</v>
      </c>
    </row>
    <row r="4082" spans="1:4" x14ac:dyDescent="0.25">
      <c r="A4082">
        <v>4046</v>
      </c>
      <c r="B4082">
        <v>10</v>
      </c>
      <c r="C4082">
        <v>-5</v>
      </c>
      <c r="D4082">
        <v>-4.4590909090909098E-2</v>
      </c>
    </row>
    <row r="4083" spans="1:4" x14ac:dyDescent="0.25">
      <c r="A4083">
        <v>4047</v>
      </c>
      <c r="B4083">
        <v>10</v>
      </c>
      <c r="C4083">
        <v>-5</v>
      </c>
      <c r="D4083">
        <v>-4.4590909090909098E-2</v>
      </c>
    </row>
    <row r="4084" spans="1:4" x14ac:dyDescent="0.25">
      <c r="A4084">
        <v>4048</v>
      </c>
      <c r="B4084">
        <v>10</v>
      </c>
      <c r="C4084">
        <v>-5</v>
      </c>
      <c r="D4084">
        <v>-4.4590909090909098E-2</v>
      </c>
    </row>
    <row r="4085" spans="1:4" x14ac:dyDescent="0.25">
      <c r="A4085">
        <v>4049</v>
      </c>
      <c r="B4085">
        <v>10</v>
      </c>
      <c r="C4085">
        <v>-5</v>
      </c>
      <c r="D4085">
        <v>-4.4590909090909098E-2</v>
      </c>
    </row>
    <row r="4086" spans="1:4" x14ac:dyDescent="0.25">
      <c r="A4086">
        <v>4050</v>
      </c>
      <c r="B4086">
        <v>10</v>
      </c>
      <c r="C4086">
        <v>-5</v>
      </c>
      <c r="D4086">
        <v>-4.4590909090909098E-2</v>
      </c>
    </row>
    <row r="4087" spans="1:4" x14ac:dyDescent="0.25">
      <c r="A4087">
        <v>4051</v>
      </c>
      <c r="B4087">
        <v>10</v>
      </c>
      <c r="C4087">
        <v>-5</v>
      </c>
      <c r="D4087">
        <v>-4.4590909090909098E-2</v>
      </c>
    </row>
    <row r="4088" spans="1:4" x14ac:dyDescent="0.25">
      <c r="A4088">
        <v>4052</v>
      </c>
      <c r="B4088">
        <v>10</v>
      </c>
      <c r="C4088">
        <v>-5</v>
      </c>
      <c r="D4088">
        <v>-4.4590909090909098E-2</v>
      </c>
    </row>
    <row r="4089" spans="1:4" x14ac:dyDescent="0.25">
      <c r="A4089">
        <v>4053</v>
      </c>
      <c r="B4089">
        <v>10</v>
      </c>
      <c r="C4089">
        <v>-5</v>
      </c>
      <c r="D4089">
        <v>-4.4590909090909098E-2</v>
      </c>
    </row>
    <row r="4090" spans="1:4" x14ac:dyDescent="0.25">
      <c r="A4090">
        <v>4054</v>
      </c>
      <c r="B4090">
        <v>10</v>
      </c>
      <c r="C4090">
        <v>-5</v>
      </c>
      <c r="D4090">
        <v>-4.4590909090909098E-2</v>
      </c>
    </row>
    <row r="4091" spans="1:4" x14ac:dyDescent="0.25">
      <c r="A4091">
        <v>4055</v>
      </c>
      <c r="B4091">
        <v>10</v>
      </c>
      <c r="C4091">
        <v>-5</v>
      </c>
      <c r="D4091">
        <v>-4.4590909090909098E-2</v>
      </c>
    </row>
    <row r="4092" spans="1:4" x14ac:dyDescent="0.25">
      <c r="A4092">
        <v>4056</v>
      </c>
      <c r="B4092">
        <v>10</v>
      </c>
      <c r="C4092">
        <v>-5</v>
      </c>
      <c r="D4092">
        <v>-4.4590909090909098E-2</v>
      </c>
    </row>
    <row r="4093" spans="1:4" x14ac:dyDescent="0.25">
      <c r="A4093">
        <v>4057</v>
      </c>
      <c r="B4093">
        <v>10</v>
      </c>
      <c r="C4093">
        <v>-5</v>
      </c>
      <c r="D4093">
        <v>-4.4590909090909098E-2</v>
      </c>
    </row>
    <row r="4094" spans="1:4" x14ac:dyDescent="0.25">
      <c r="A4094">
        <v>4058</v>
      </c>
      <c r="B4094">
        <v>10</v>
      </c>
      <c r="C4094">
        <v>-5</v>
      </c>
      <c r="D4094">
        <v>-4.4590909090909098E-2</v>
      </c>
    </row>
    <row r="4095" spans="1:4" x14ac:dyDescent="0.25">
      <c r="A4095">
        <v>4059</v>
      </c>
      <c r="B4095">
        <v>10</v>
      </c>
      <c r="C4095">
        <v>-5</v>
      </c>
      <c r="D4095">
        <v>-4.4590909090909098E-2</v>
      </c>
    </row>
    <row r="4096" spans="1:4" x14ac:dyDescent="0.25">
      <c r="A4096">
        <v>4060</v>
      </c>
      <c r="B4096">
        <v>10</v>
      </c>
      <c r="C4096">
        <v>-5</v>
      </c>
      <c r="D4096">
        <v>-4.4590909090909098E-2</v>
      </c>
    </row>
    <row r="4097" spans="1:4" x14ac:dyDescent="0.25">
      <c r="A4097">
        <v>4061</v>
      </c>
      <c r="B4097">
        <v>10</v>
      </c>
      <c r="C4097">
        <v>-5</v>
      </c>
      <c r="D4097">
        <v>-4.4590909090909098E-2</v>
      </c>
    </row>
    <row r="4098" spans="1:4" x14ac:dyDescent="0.25">
      <c r="A4098">
        <v>4062</v>
      </c>
      <c r="B4098">
        <v>10</v>
      </c>
      <c r="C4098">
        <v>-5</v>
      </c>
      <c r="D4098">
        <v>-4.4590909090909098E-2</v>
      </c>
    </row>
    <row r="4099" spans="1:4" x14ac:dyDescent="0.25">
      <c r="A4099">
        <v>4063</v>
      </c>
      <c r="B4099">
        <v>10</v>
      </c>
      <c r="C4099">
        <v>-5</v>
      </c>
      <c r="D4099">
        <v>-4.4590909090909098E-2</v>
      </c>
    </row>
    <row r="4100" spans="1:4" x14ac:dyDescent="0.25">
      <c r="A4100">
        <v>4064</v>
      </c>
      <c r="B4100">
        <v>10</v>
      </c>
      <c r="C4100">
        <v>-5</v>
      </c>
      <c r="D4100">
        <v>-4.4590909090909098E-2</v>
      </c>
    </row>
    <row r="4101" spans="1:4" x14ac:dyDescent="0.25">
      <c r="A4101">
        <v>4065</v>
      </c>
      <c r="B4101">
        <v>10</v>
      </c>
      <c r="C4101">
        <v>-5</v>
      </c>
      <c r="D4101">
        <v>-4.4590909090909098E-2</v>
      </c>
    </row>
    <row r="4102" spans="1:4" x14ac:dyDescent="0.25">
      <c r="A4102">
        <v>4066</v>
      </c>
      <c r="B4102">
        <v>10</v>
      </c>
      <c r="C4102">
        <v>-5</v>
      </c>
      <c r="D4102">
        <v>-4.4590909090909098E-2</v>
      </c>
    </row>
    <row r="4103" spans="1:4" x14ac:dyDescent="0.25">
      <c r="A4103">
        <v>4067</v>
      </c>
      <c r="B4103">
        <v>10</v>
      </c>
      <c r="C4103">
        <v>-5</v>
      </c>
      <c r="D4103">
        <v>-4.4590909090909098E-2</v>
      </c>
    </row>
    <row r="4104" spans="1:4" x14ac:dyDescent="0.25">
      <c r="A4104">
        <v>4068</v>
      </c>
      <c r="B4104">
        <v>10</v>
      </c>
      <c r="C4104">
        <v>-5</v>
      </c>
      <c r="D4104">
        <v>-4.4590909090909098E-2</v>
      </c>
    </row>
    <row r="4105" spans="1:4" x14ac:dyDescent="0.25">
      <c r="A4105">
        <v>4069</v>
      </c>
      <c r="B4105">
        <v>10</v>
      </c>
      <c r="C4105">
        <v>-5</v>
      </c>
      <c r="D4105">
        <v>-4.4590909090909098E-2</v>
      </c>
    </row>
    <row r="4106" spans="1:4" x14ac:dyDescent="0.25">
      <c r="A4106">
        <v>4070</v>
      </c>
      <c r="B4106">
        <v>10</v>
      </c>
      <c r="C4106">
        <v>-5</v>
      </c>
      <c r="D4106">
        <v>-4.4590909090909098E-2</v>
      </c>
    </row>
    <row r="4107" spans="1:4" x14ac:dyDescent="0.25">
      <c r="A4107">
        <v>4071</v>
      </c>
      <c r="B4107">
        <v>10</v>
      </c>
      <c r="C4107">
        <v>-5</v>
      </c>
      <c r="D4107">
        <v>-4.4590909090909098E-2</v>
      </c>
    </row>
    <row r="4108" spans="1:4" x14ac:dyDescent="0.25">
      <c r="A4108">
        <v>4072</v>
      </c>
      <c r="B4108">
        <v>10</v>
      </c>
      <c r="C4108">
        <v>-5</v>
      </c>
      <c r="D4108">
        <v>-4.4590909090909098E-2</v>
      </c>
    </row>
    <row r="4109" spans="1:4" x14ac:dyDescent="0.25">
      <c r="A4109">
        <v>4073</v>
      </c>
      <c r="B4109">
        <v>10</v>
      </c>
      <c r="C4109">
        <v>-5</v>
      </c>
      <c r="D4109">
        <v>-4.4590909090909098E-2</v>
      </c>
    </row>
    <row r="4110" spans="1:4" x14ac:dyDescent="0.25">
      <c r="A4110">
        <v>4074</v>
      </c>
      <c r="B4110">
        <v>10</v>
      </c>
      <c r="C4110">
        <v>-5</v>
      </c>
      <c r="D4110">
        <v>-4.4590909090909098E-2</v>
      </c>
    </row>
    <row r="4111" spans="1:4" x14ac:dyDescent="0.25">
      <c r="A4111">
        <v>4075</v>
      </c>
      <c r="B4111">
        <v>10</v>
      </c>
      <c r="C4111">
        <v>-5</v>
      </c>
      <c r="D4111">
        <v>-4.4590909090909098E-2</v>
      </c>
    </row>
    <row r="4112" spans="1:4" x14ac:dyDescent="0.25">
      <c r="A4112">
        <v>4076</v>
      </c>
      <c r="B4112">
        <v>10</v>
      </c>
      <c r="C4112">
        <v>-5</v>
      </c>
      <c r="D4112">
        <v>-4.4590909090909098E-2</v>
      </c>
    </row>
    <row r="4113" spans="1:4" x14ac:dyDescent="0.25">
      <c r="A4113">
        <v>4077</v>
      </c>
      <c r="B4113">
        <v>10</v>
      </c>
      <c r="C4113">
        <v>-5</v>
      </c>
      <c r="D4113">
        <v>-4.4590909090909098E-2</v>
      </c>
    </row>
    <row r="4114" spans="1:4" x14ac:dyDescent="0.25">
      <c r="A4114">
        <v>4078</v>
      </c>
      <c r="B4114">
        <v>10</v>
      </c>
      <c r="C4114">
        <v>-5</v>
      </c>
      <c r="D4114">
        <v>-4.4590909090909098E-2</v>
      </c>
    </row>
    <row r="4115" spans="1:4" x14ac:dyDescent="0.25">
      <c r="A4115">
        <v>4079</v>
      </c>
      <c r="B4115">
        <v>10</v>
      </c>
      <c r="C4115">
        <v>-5</v>
      </c>
      <c r="D4115">
        <v>-4.4590909090909098E-2</v>
      </c>
    </row>
    <row r="4116" spans="1:4" x14ac:dyDescent="0.25">
      <c r="A4116">
        <v>4080</v>
      </c>
      <c r="B4116">
        <v>10</v>
      </c>
      <c r="C4116">
        <v>-5</v>
      </c>
      <c r="D4116">
        <v>-4.4590909090909098E-2</v>
      </c>
    </row>
    <row r="4117" spans="1:4" x14ac:dyDescent="0.25">
      <c r="A4117">
        <v>4081</v>
      </c>
      <c r="B4117">
        <v>10</v>
      </c>
      <c r="C4117">
        <v>-5</v>
      </c>
      <c r="D4117">
        <v>-4.4590909090909098E-2</v>
      </c>
    </row>
    <row r="4118" spans="1:4" x14ac:dyDescent="0.25">
      <c r="A4118">
        <v>4082</v>
      </c>
      <c r="B4118">
        <v>10</v>
      </c>
      <c r="C4118">
        <v>-5</v>
      </c>
      <c r="D4118">
        <v>-4.4590909090909098E-2</v>
      </c>
    </row>
    <row r="4119" spans="1:4" x14ac:dyDescent="0.25">
      <c r="A4119">
        <v>4083</v>
      </c>
      <c r="B4119">
        <v>10</v>
      </c>
      <c r="C4119">
        <v>-5</v>
      </c>
      <c r="D4119">
        <v>-4.4590909090909098E-2</v>
      </c>
    </row>
    <row r="4120" spans="1:4" x14ac:dyDescent="0.25">
      <c r="A4120">
        <v>4084</v>
      </c>
      <c r="B4120">
        <v>10</v>
      </c>
      <c r="C4120">
        <v>-5</v>
      </c>
      <c r="D4120">
        <v>-4.4590909090909098E-2</v>
      </c>
    </row>
    <row r="4121" spans="1:4" x14ac:dyDescent="0.25">
      <c r="A4121">
        <v>4085</v>
      </c>
      <c r="B4121">
        <v>10</v>
      </c>
      <c r="C4121">
        <v>-5</v>
      </c>
      <c r="D4121">
        <v>-4.4590909090909098E-2</v>
      </c>
    </row>
    <row r="4122" spans="1:4" x14ac:dyDescent="0.25">
      <c r="A4122">
        <v>4086</v>
      </c>
      <c r="B4122">
        <v>10</v>
      </c>
      <c r="C4122">
        <v>-5</v>
      </c>
      <c r="D4122">
        <v>-4.4590909090909098E-2</v>
      </c>
    </row>
    <row r="4123" spans="1:4" x14ac:dyDescent="0.25">
      <c r="A4123">
        <v>4087</v>
      </c>
      <c r="B4123">
        <v>10</v>
      </c>
      <c r="C4123">
        <v>-5</v>
      </c>
      <c r="D4123">
        <v>-4.4590909090909098E-2</v>
      </c>
    </row>
    <row r="4124" spans="1:4" x14ac:dyDescent="0.25">
      <c r="A4124">
        <v>4088</v>
      </c>
      <c r="B4124">
        <v>10</v>
      </c>
      <c r="C4124">
        <v>-5</v>
      </c>
      <c r="D4124">
        <v>-4.4590909090909098E-2</v>
      </c>
    </row>
    <row r="4125" spans="1:4" x14ac:dyDescent="0.25">
      <c r="A4125">
        <v>4089</v>
      </c>
      <c r="B4125">
        <v>10</v>
      </c>
      <c r="C4125">
        <v>-5</v>
      </c>
      <c r="D4125">
        <v>-4.4590909090909098E-2</v>
      </c>
    </row>
    <row r="4126" spans="1:4" x14ac:dyDescent="0.25">
      <c r="A4126">
        <v>4090</v>
      </c>
      <c r="B4126">
        <v>10</v>
      </c>
      <c r="C4126">
        <v>-5</v>
      </c>
      <c r="D4126">
        <v>-4.4590909090909098E-2</v>
      </c>
    </row>
    <row r="4127" spans="1:4" x14ac:dyDescent="0.25">
      <c r="A4127">
        <v>4091</v>
      </c>
      <c r="B4127">
        <v>10</v>
      </c>
      <c r="C4127">
        <v>-5</v>
      </c>
      <c r="D4127">
        <v>-4.4590909090909098E-2</v>
      </c>
    </row>
    <row r="4128" spans="1:4" x14ac:dyDescent="0.25">
      <c r="A4128">
        <v>4092</v>
      </c>
      <c r="B4128">
        <v>10</v>
      </c>
      <c r="C4128">
        <v>-5</v>
      </c>
      <c r="D4128">
        <v>-4.4590909090909098E-2</v>
      </c>
    </row>
    <row r="4129" spans="1:4" x14ac:dyDescent="0.25">
      <c r="A4129">
        <v>4093</v>
      </c>
      <c r="B4129">
        <v>10</v>
      </c>
      <c r="C4129">
        <v>-5</v>
      </c>
      <c r="D4129">
        <v>-4.4590909090909098E-2</v>
      </c>
    </row>
    <row r="4130" spans="1:4" x14ac:dyDescent="0.25">
      <c r="A4130">
        <v>4094</v>
      </c>
      <c r="B4130">
        <v>10</v>
      </c>
      <c r="C4130">
        <v>-5</v>
      </c>
      <c r="D4130">
        <v>-4.4590909090909098E-2</v>
      </c>
    </row>
    <row r="4131" spans="1:4" x14ac:dyDescent="0.25">
      <c r="A4131">
        <v>4095</v>
      </c>
      <c r="B4131">
        <v>10</v>
      </c>
      <c r="C4131">
        <v>-5</v>
      </c>
      <c r="D4131">
        <v>-4.4590909090909098E-2</v>
      </c>
    </row>
    <row r="4132" spans="1:4" x14ac:dyDescent="0.25">
      <c r="A4132">
        <v>4096</v>
      </c>
      <c r="B4132">
        <v>10</v>
      </c>
      <c r="C4132">
        <v>-5</v>
      </c>
      <c r="D4132">
        <v>-4.4590909090909098E-2</v>
      </c>
    </row>
    <row r="4133" spans="1:4" x14ac:dyDescent="0.25">
      <c r="A4133">
        <v>4097</v>
      </c>
      <c r="B4133">
        <v>10</v>
      </c>
      <c r="C4133">
        <v>-5</v>
      </c>
      <c r="D4133">
        <v>-4.4590909090909098E-2</v>
      </c>
    </row>
    <row r="4134" spans="1:4" x14ac:dyDescent="0.25">
      <c r="A4134">
        <v>4098</v>
      </c>
      <c r="B4134">
        <v>10</v>
      </c>
      <c r="C4134">
        <v>-5</v>
      </c>
      <c r="D4134">
        <v>-4.4590909090909098E-2</v>
      </c>
    </row>
    <row r="4135" spans="1:4" x14ac:dyDescent="0.25">
      <c r="A4135">
        <v>4099</v>
      </c>
      <c r="B4135">
        <v>10</v>
      </c>
      <c r="C4135">
        <v>-5</v>
      </c>
      <c r="D4135">
        <v>-4.4590909090909098E-2</v>
      </c>
    </row>
    <row r="4136" spans="1:4" x14ac:dyDescent="0.25">
      <c r="A4136">
        <v>4100</v>
      </c>
      <c r="B4136">
        <v>10</v>
      </c>
      <c r="C4136">
        <v>-5</v>
      </c>
      <c r="D4136">
        <v>-4.4590909090909098E-2</v>
      </c>
    </row>
    <row r="4137" spans="1:4" x14ac:dyDescent="0.25">
      <c r="A4137">
        <v>4101</v>
      </c>
      <c r="B4137">
        <v>10</v>
      </c>
      <c r="C4137">
        <v>-5</v>
      </c>
      <c r="D4137">
        <v>-4.4590909090909098E-2</v>
      </c>
    </row>
    <row r="4138" spans="1:4" x14ac:dyDescent="0.25">
      <c r="A4138">
        <v>4102</v>
      </c>
      <c r="B4138">
        <v>10</v>
      </c>
      <c r="C4138">
        <v>-5</v>
      </c>
      <c r="D4138">
        <v>-4.4590909090909098E-2</v>
      </c>
    </row>
    <row r="4139" spans="1:4" x14ac:dyDescent="0.25">
      <c r="A4139">
        <v>4103</v>
      </c>
      <c r="B4139">
        <v>10</v>
      </c>
      <c r="C4139">
        <v>-5</v>
      </c>
      <c r="D4139">
        <v>-4.4590909090909098E-2</v>
      </c>
    </row>
    <row r="4140" spans="1:4" x14ac:dyDescent="0.25">
      <c r="A4140">
        <v>4104</v>
      </c>
      <c r="B4140">
        <v>10</v>
      </c>
      <c r="C4140">
        <v>-5</v>
      </c>
      <c r="D4140">
        <v>-4.4590909090909098E-2</v>
      </c>
    </row>
    <row r="4141" spans="1:4" x14ac:dyDescent="0.25">
      <c r="A4141">
        <v>4105</v>
      </c>
      <c r="B4141">
        <v>10</v>
      </c>
      <c r="C4141">
        <v>-5</v>
      </c>
      <c r="D4141">
        <v>-4.4590909090909098E-2</v>
      </c>
    </row>
    <row r="4142" spans="1:4" x14ac:dyDescent="0.25">
      <c r="A4142">
        <v>4106</v>
      </c>
      <c r="B4142">
        <v>10</v>
      </c>
      <c r="C4142">
        <v>-5</v>
      </c>
      <c r="D4142">
        <v>-4.4590909090909098E-2</v>
      </c>
    </row>
    <row r="4143" spans="1:4" x14ac:dyDescent="0.25">
      <c r="A4143">
        <v>4107</v>
      </c>
      <c r="B4143">
        <v>10</v>
      </c>
      <c r="C4143">
        <v>-5</v>
      </c>
      <c r="D4143">
        <v>-4.4590909090909098E-2</v>
      </c>
    </row>
    <row r="4144" spans="1:4" x14ac:dyDescent="0.25">
      <c r="A4144">
        <v>4108</v>
      </c>
      <c r="B4144">
        <v>10</v>
      </c>
      <c r="C4144">
        <v>-5</v>
      </c>
      <c r="D4144">
        <v>-4.4590909090909098E-2</v>
      </c>
    </row>
    <row r="4145" spans="1:4" x14ac:dyDescent="0.25">
      <c r="A4145">
        <v>4109</v>
      </c>
      <c r="B4145">
        <v>10</v>
      </c>
      <c r="C4145">
        <v>-5</v>
      </c>
      <c r="D4145">
        <v>-4.4590909090909098E-2</v>
      </c>
    </row>
    <row r="4146" spans="1:4" x14ac:dyDescent="0.25">
      <c r="A4146">
        <v>4110</v>
      </c>
      <c r="B4146">
        <v>10</v>
      </c>
      <c r="C4146">
        <v>-5</v>
      </c>
      <c r="D4146">
        <v>-4.4590909090909098E-2</v>
      </c>
    </row>
    <row r="4147" spans="1:4" x14ac:dyDescent="0.25">
      <c r="A4147">
        <v>4111</v>
      </c>
      <c r="B4147">
        <v>10</v>
      </c>
      <c r="C4147">
        <v>-5</v>
      </c>
      <c r="D4147">
        <v>-4.4590909090909098E-2</v>
      </c>
    </row>
    <row r="4148" spans="1:4" x14ac:dyDescent="0.25">
      <c r="A4148">
        <v>4112</v>
      </c>
      <c r="B4148">
        <v>10</v>
      </c>
      <c r="C4148">
        <v>-5</v>
      </c>
      <c r="D4148">
        <v>-4.4590909090909098E-2</v>
      </c>
    </row>
    <row r="4149" spans="1:4" x14ac:dyDescent="0.25">
      <c r="A4149">
        <v>4113</v>
      </c>
      <c r="B4149">
        <v>10</v>
      </c>
      <c r="C4149">
        <v>-5</v>
      </c>
      <c r="D4149">
        <v>-4.4590909090909098E-2</v>
      </c>
    </row>
    <row r="4150" spans="1:4" x14ac:dyDescent="0.25">
      <c r="A4150">
        <v>4114</v>
      </c>
      <c r="B4150">
        <v>10</v>
      </c>
      <c r="C4150">
        <v>-5</v>
      </c>
      <c r="D4150">
        <v>-4.4590909090909098E-2</v>
      </c>
    </row>
    <row r="4151" spans="1:4" x14ac:dyDescent="0.25">
      <c r="A4151">
        <v>4115</v>
      </c>
      <c r="B4151">
        <v>10</v>
      </c>
      <c r="C4151">
        <v>-5</v>
      </c>
      <c r="D4151">
        <v>-4.4590909090909098E-2</v>
      </c>
    </row>
    <row r="4152" spans="1:4" x14ac:dyDescent="0.25">
      <c r="A4152">
        <v>4116</v>
      </c>
      <c r="B4152">
        <v>10</v>
      </c>
      <c r="C4152">
        <v>-5</v>
      </c>
      <c r="D4152">
        <v>-4.4590909090909098E-2</v>
      </c>
    </row>
    <row r="4153" spans="1:4" x14ac:dyDescent="0.25">
      <c r="A4153">
        <v>4117</v>
      </c>
      <c r="B4153">
        <v>10</v>
      </c>
      <c r="C4153">
        <v>-5</v>
      </c>
      <c r="D4153">
        <v>-4.4590909090909098E-2</v>
      </c>
    </row>
    <row r="4154" spans="1:4" x14ac:dyDescent="0.25">
      <c r="A4154">
        <v>4118</v>
      </c>
      <c r="B4154">
        <v>10</v>
      </c>
      <c r="C4154">
        <v>-5</v>
      </c>
      <c r="D4154">
        <v>-4.4590909090909098E-2</v>
      </c>
    </row>
    <row r="4155" spans="1:4" x14ac:dyDescent="0.25">
      <c r="A4155">
        <v>4119</v>
      </c>
      <c r="B4155">
        <v>10</v>
      </c>
      <c r="C4155">
        <v>-5</v>
      </c>
      <c r="D4155">
        <v>-4.4590909090909098E-2</v>
      </c>
    </row>
    <row r="4156" spans="1:4" x14ac:dyDescent="0.25">
      <c r="A4156">
        <v>4120</v>
      </c>
      <c r="B4156">
        <v>10</v>
      </c>
      <c r="C4156">
        <v>-5</v>
      </c>
      <c r="D4156">
        <v>-4.4590909090909098E-2</v>
      </c>
    </row>
    <row r="4157" spans="1:4" x14ac:dyDescent="0.25">
      <c r="A4157">
        <v>4121</v>
      </c>
      <c r="B4157">
        <v>10</v>
      </c>
      <c r="C4157">
        <v>-5</v>
      </c>
      <c r="D4157">
        <v>-4.4590909090909098E-2</v>
      </c>
    </row>
    <row r="4158" spans="1:4" x14ac:dyDescent="0.25">
      <c r="A4158">
        <v>4122</v>
      </c>
      <c r="B4158">
        <v>10</v>
      </c>
      <c r="C4158">
        <v>-5</v>
      </c>
      <c r="D4158">
        <v>-4.4590909090909098E-2</v>
      </c>
    </row>
    <row r="4159" spans="1:4" x14ac:dyDescent="0.25">
      <c r="A4159">
        <v>4123</v>
      </c>
      <c r="B4159">
        <v>10</v>
      </c>
      <c r="C4159">
        <v>-5</v>
      </c>
      <c r="D4159">
        <v>-4.4590909090909098E-2</v>
      </c>
    </row>
    <row r="4160" spans="1:4" x14ac:dyDescent="0.25">
      <c r="A4160">
        <v>4124</v>
      </c>
      <c r="B4160">
        <v>10</v>
      </c>
      <c r="C4160">
        <v>-5</v>
      </c>
      <c r="D4160">
        <v>-4.4590909090909098E-2</v>
      </c>
    </row>
    <row r="4161" spans="1:4" x14ac:dyDescent="0.25">
      <c r="A4161">
        <v>4125</v>
      </c>
      <c r="B4161">
        <v>10</v>
      </c>
      <c r="C4161">
        <v>-5</v>
      </c>
      <c r="D4161">
        <v>-4.4590909090909098E-2</v>
      </c>
    </row>
    <row r="4162" spans="1:4" x14ac:dyDescent="0.25">
      <c r="A4162">
        <v>4126</v>
      </c>
      <c r="B4162">
        <v>10</v>
      </c>
      <c r="C4162">
        <v>-5</v>
      </c>
      <c r="D4162">
        <v>-4.4590909090909098E-2</v>
      </c>
    </row>
    <row r="4163" spans="1:4" x14ac:dyDescent="0.25">
      <c r="A4163">
        <v>4127</v>
      </c>
      <c r="B4163">
        <v>10</v>
      </c>
      <c r="C4163">
        <v>-5</v>
      </c>
      <c r="D4163">
        <v>-4.4590909090909098E-2</v>
      </c>
    </row>
    <row r="4164" spans="1:4" x14ac:dyDescent="0.25">
      <c r="A4164">
        <v>4128</v>
      </c>
      <c r="B4164">
        <v>10</v>
      </c>
      <c r="C4164">
        <v>-5</v>
      </c>
      <c r="D4164">
        <v>-4.4590909090909098E-2</v>
      </c>
    </row>
    <row r="4165" spans="1:4" x14ac:dyDescent="0.25">
      <c r="A4165">
        <v>4129</v>
      </c>
      <c r="B4165">
        <v>10</v>
      </c>
      <c r="C4165">
        <v>-5</v>
      </c>
      <c r="D4165">
        <v>-4.4590909090909098E-2</v>
      </c>
    </row>
    <row r="4166" spans="1:4" x14ac:dyDescent="0.25">
      <c r="A4166">
        <v>4130</v>
      </c>
      <c r="B4166">
        <v>10</v>
      </c>
      <c r="C4166">
        <v>-5</v>
      </c>
      <c r="D4166">
        <v>-4.4590909090909098E-2</v>
      </c>
    </row>
    <row r="4167" spans="1:4" x14ac:dyDescent="0.25">
      <c r="A4167">
        <v>4131</v>
      </c>
      <c r="B4167">
        <v>10</v>
      </c>
      <c r="C4167">
        <v>-5</v>
      </c>
      <c r="D4167">
        <v>-4.4590909090909098E-2</v>
      </c>
    </row>
    <row r="4168" spans="1:4" x14ac:dyDescent="0.25">
      <c r="A4168">
        <v>4132</v>
      </c>
      <c r="B4168">
        <v>10</v>
      </c>
      <c r="C4168">
        <v>-5</v>
      </c>
      <c r="D4168">
        <v>-4.4590909090909098E-2</v>
      </c>
    </row>
    <row r="4169" spans="1:4" x14ac:dyDescent="0.25">
      <c r="A4169">
        <v>4133</v>
      </c>
      <c r="B4169">
        <v>10</v>
      </c>
      <c r="C4169">
        <v>-5</v>
      </c>
      <c r="D4169">
        <v>-4.4590909090909098E-2</v>
      </c>
    </row>
    <row r="4170" spans="1:4" x14ac:dyDescent="0.25">
      <c r="A4170">
        <v>4134</v>
      </c>
      <c r="B4170">
        <v>10</v>
      </c>
      <c r="C4170">
        <v>-5</v>
      </c>
      <c r="D4170">
        <v>-4.4590909090909098E-2</v>
      </c>
    </row>
    <row r="4171" spans="1:4" x14ac:dyDescent="0.25">
      <c r="A4171">
        <v>4135</v>
      </c>
      <c r="B4171">
        <v>10</v>
      </c>
      <c r="C4171">
        <v>-5</v>
      </c>
      <c r="D4171">
        <v>-4.4590909090909098E-2</v>
      </c>
    </row>
    <row r="4172" spans="1:4" x14ac:dyDescent="0.25">
      <c r="A4172">
        <v>4136</v>
      </c>
      <c r="B4172">
        <v>10</v>
      </c>
      <c r="C4172">
        <v>-5</v>
      </c>
      <c r="D4172">
        <v>-4.4590909090909098E-2</v>
      </c>
    </row>
    <row r="4173" spans="1:4" x14ac:dyDescent="0.25">
      <c r="A4173">
        <v>4137</v>
      </c>
      <c r="B4173">
        <v>10</v>
      </c>
      <c r="C4173">
        <v>-5</v>
      </c>
      <c r="D4173">
        <v>-4.4590909090909098E-2</v>
      </c>
    </row>
    <row r="4174" spans="1:4" x14ac:dyDescent="0.25">
      <c r="A4174">
        <v>4138</v>
      </c>
      <c r="B4174">
        <v>10</v>
      </c>
      <c r="C4174">
        <v>-5</v>
      </c>
      <c r="D4174">
        <v>-4.4590909090909098E-2</v>
      </c>
    </row>
    <row r="4175" spans="1:4" x14ac:dyDescent="0.25">
      <c r="A4175">
        <v>4139</v>
      </c>
      <c r="B4175">
        <v>10</v>
      </c>
      <c r="C4175">
        <v>-5</v>
      </c>
      <c r="D4175">
        <v>-4.4590909090909098E-2</v>
      </c>
    </row>
    <row r="4176" spans="1:4" x14ac:dyDescent="0.25">
      <c r="A4176">
        <v>4140</v>
      </c>
      <c r="B4176">
        <v>10</v>
      </c>
      <c r="C4176">
        <v>-5</v>
      </c>
      <c r="D4176">
        <v>-4.4590909090909098E-2</v>
      </c>
    </row>
    <row r="4177" spans="1:4" x14ac:dyDescent="0.25">
      <c r="A4177">
        <v>4141</v>
      </c>
      <c r="B4177">
        <v>10</v>
      </c>
      <c r="C4177">
        <v>-5</v>
      </c>
      <c r="D4177">
        <v>-4.4590909090909098E-2</v>
      </c>
    </row>
    <row r="4178" spans="1:4" x14ac:dyDescent="0.25">
      <c r="A4178">
        <v>4142</v>
      </c>
      <c r="B4178">
        <v>10</v>
      </c>
      <c r="C4178">
        <v>-5</v>
      </c>
      <c r="D4178">
        <v>-4.4590909090909098E-2</v>
      </c>
    </row>
    <row r="4179" spans="1:4" x14ac:dyDescent="0.25">
      <c r="A4179">
        <v>4143</v>
      </c>
      <c r="B4179">
        <v>10</v>
      </c>
      <c r="C4179">
        <v>-5</v>
      </c>
      <c r="D4179">
        <v>-4.4590909090909098E-2</v>
      </c>
    </row>
    <row r="4180" spans="1:4" x14ac:dyDescent="0.25">
      <c r="A4180">
        <v>4144</v>
      </c>
      <c r="B4180">
        <v>10</v>
      </c>
      <c r="C4180">
        <v>-5</v>
      </c>
      <c r="D4180">
        <v>-4.4590909090909098E-2</v>
      </c>
    </row>
    <row r="4181" spans="1:4" x14ac:dyDescent="0.25">
      <c r="A4181">
        <v>4145</v>
      </c>
      <c r="B4181">
        <v>10</v>
      </c>
      <c r="C4181">
        <v>-5</v>
      </c>
      <c r="D4181">
        <v>-4.4590909090909098E-2</v>
      </c>
    </row>
    <row r="4182" spans="1:4" x14ac:dyDescent="0.25">
      <c r="A4182">
        <v>4146</v>
      </c>
      <c r="B4182">
        <v>10</v>
      </c>
      <c r="C4182">
        <v>-5</v>
      </c>
      <c r="D4182">
        <v>-4.4590909090909098E-2</v>
      </c>
    </row>
    <row r="4183" spans="1:4" x14ac:dyDescent="0.25">
      <c r="A4183">
        <v>4147</v>
      </c>
      <c r="B4183">
        <v>10</v>
      </c>
      <c r="C4183">
        <v>-5</v>
      </c>
      <c r="D4183">
        <v>-4.4590909090909098E-2</v>
      </c>
    </row>
    <row r="4184" spans="1:4" x14ac:dyDescent="0.25">
      <c r="A4184">
        <v>4148</v>
      </c>
      <c r="B4184">
        <v>10</v>
      </c>
      <c r="C4184">
        <v>-5</v>
      </c>
      <c r="D4184">
        <v>-4.4590909090909098E-2</v>
      </c>
    </row>
    <row r="4185" spans="1:4" x14ac:dyDescent="0.25">
      <c r="A4185">
        <v>4149</v>
      </c>
      <c r="B4185">
        <v>10</v>
      </c>
      <c r="C4185">
        <v>-5</v>
      </c>
      <c r="D4185">
        <v>-4.4590909090909098E-2</v>
      </c>
    </row>
    <row r="4186" spans="1:4" x14ac:dyDescent="0.25">
      <c r="A4186">
        <v>4150</v>
      </c>
      <c r="B4186">
        <v>10</v>
      </c>
      <c r="C4186">
        <v>-5</v>
      </c>
      <c r="D4186">
        <v>-4.4590909090909098E-2</v>
      </c>
    </row>
    <row r="4187" spans="1:4" x14ac:dyDescent="0.25">
      <c r="A4187">
        <v>4151</v>
      </c>
      <c r="B4187">
        <v>10</v>
      </c>
      <c r="C4187">
        <v>-5</v>
      </c>
      <c r="D4187">
        <v>-4.4590909090909098E-2</v>
      </c>
    </row>
    <row r="4188" spans="1:4" x14ac:dyDescent="0.25">
      <c r="A4188">
        <v>4152</v>
      </c>
      <c r="B4188">
        <v>10</v>
      </c>
      <c r="C4188">
        <v>-5</v>
      </c>
      <c r="D4188">
        <v>-4.4590909090909098E-2</v>
      </c>
    </row>
    <row r="4189" spans="1:4" x14ac:dyDescent="0.25">
      <c r="A4189">
        <v>4153</v>
      </c>
      <c r="B4189">
        <v>10</v>
      </c>
      <c r="C4189">
        <v>-5</v>
      </c>
      <c r="D4189">
        <v>-4.4590909090909098E-2</v>
      </c>
    </row>
    <row r="4190" spans="1:4" x14ac:dyDescent="0.25">
      <c r="A4190">
        <v>4154</v>
      </c>
      <c r="B4190">
        <v>10</v>
      </c>
      <c r="C4190">
        <v>-5</v>
      </c>
      <c r="D4190">
        <v>-4.4590909090909098E-2</v>
      </c>
    </row>
    <row r="4191" spans="1:4" x14ac:dyDescent="0.25">
      <c r="A4191">
        <v>4155</v>
      </c>
      <c r="B4191">
        <v>10</v>
      </c>
      <c r="C4191">
        <v>-5</v>
      </c>
      <c r="D4191">
        <v>-4.4590909090909098E-2</v>
      </c>
    </row>
    <row r="4192" spans="1:4" x14ac:dyDescent="0.25">
      <c r="A4192">
        <v>4156</v>
      </c>
      <c r="B4192">
        <v>10</v>
      </c>
      <c r="C4192">
        <v>-5</v>
      </c>
      <c r="D4192">
        <v>-4.4590909090909098E-2</v>
      </c>
    </row>
    <row r="4193" spans="1:4" x14ac:dyDescent="0.25">
      <c r="A4193">
        <v>4157</v>
      </c>
      <c r="B4193">
        <v>10</v>
      </c>
      <c r="C4193">
        <v>-5</v>
      </c>
      <c r="D4193">
        <v>-4.4590909090909098E-2</v>
      </c>
    </row>
    <row r="4194" spans="1:4" x14ac:dyDescent="0.25">
      <c r="A4194">
        <v>4158</v>
      </c>
      <c r="B4194">
        <v>10</v>
      </c>
      <c r="C4194">
        <v>-5</v>
      </c>
      <c r="D4194">
        <v>-4.4590909090909098E-2</v>
      </c>
    </row>
    <row r="4195" spans="1:4" x14ac:dyDescent="0.25">
      <c r="A4195">
        <v>4159</v>
      </c>
      <c r="B4195">
        <v>10</v>
      </c>
      <c r="C4195">
        <v>-5</v>
      </c>
      <c r="D4195">
        <v>-4.4590909090909098E-2</v>
      </c>
    </row>
    <row r="4196" spans="1:4" x14ac:dyDescent="0.25">
      <c r="A4196">
        <v>4160</v>
      </c>
      <c r="B4196">
        <v>10</v>
      </c>
      <c r="C4196">
        <v>-5</v>
      </c>
      <c r="D4196">
        <v>-4.4590909090909098E-2</v>
      </c>
    </row>
    <row r="4197" spans="1:4" x14ac:dyDescent="0.25">
      <c r="A4197">
        <v>4161</v>
      </c>
      <c r="B4197">
        <v>10</v>
      </c>
      <c r="C4197">
        <v>-5</v>
      </c>
      <c r="D4197">
        <v>-4.4590909090909098E-2</v>
      </c>
    </row>
    <row r="4198" spans="1:4" x14ac:dyDescent="0.25">
      <c r="A4198">
        <v>4162</v>
      </c>
      <c r="B4198">
        <v>10</v>
      </c>
      <c r="C4198">
        <v>-5</v>
      </c>
      <c r="D4198">
        <v>-4.4590909090909098E-2</v>
      </c>
    </row>
    <row r="4199" spans="1:4" x14ac:dyDescent="0.25">
      <c r="A4199">
        <v>4163</v>
      </c>
      <c r="B4199">
        <v>10</v>
      </c>
      <c r="C4199">
        <v>-5</v>
      </c>
      <c r="D4199">
        <v>-4.4590909090909098E-2</v>
      </c>
    </row>
    <row r="4200" spans="1:4" x14ac:dyDescent="0.25">
      <c r="A4200">
        <v>4164</v>
      </c>
      <c r="B4200">
        <v>10</v>
      </c>
      <c r="C4200">
        <v>-5</v>
      </c>
      <c r="D4200">
        <v>-4.4590909090909098E-2</v>
      </c>
    </row>
    <row r="4201" spans="1:4" x14ac:dyDescent="0.25">
      <c r="A4201">
        <v>4165</v>
      </c>
      <c r="B4201">
        <v>10</v>
      </c>
      <c r="C4201">
        <v>-5</v>
      </c>
      <c r="D4201">
        <v>-4.4590909090909098E-2</v>
      </c>
    </row>
    <row r="4202" spans="1:4" x14ac:dyDescent="0.25">
      <c r="A4202">
        <v>4166</v>
      </c>
      <c r="B4202">
        <v>10</v>
      </c>
      <c r="C4202">
        <v>-5</v>
      </c>
      <c r="D4202">
        <v>-4.4590909090909098E-2</v>
      </c>
    </row>
    <row r="4203" spans="1:4" x14ac:dyDescent="0.25">
      <c r="A4203">
        <v>4167</v>
      </c>
      <c r="B4203">
        <v>10</v>
      </c>
      <c r="C4203">
        <v>-5</v>
      </c>
      <c r="D4203">
        <v>-4.4590909090909098E-2</v>
      </c>
    </row>
    <row r="4204" spans="1:4" x14ac:dyDescent="0.25">
      <c r="A4204">
        <v>4168</v>
      </c>
      <c r="B4204">
        <v>10</v>
      </c>
      <c r="C4204">
        <v>-5</v>
      </c>
      <c r="D4204">
        <v>-4.4590909090909098E-2</v>
      </c>
    </row>
    <row r="4205" spans="1:4" x14ac:dyDescent="0.25">
      <c r="A4205">
        <v>4169</v>
      </c>
      <c r="B4205">
        <v>10</v>
      </c>
      <c r="C4205">
        <v>-5</v>
      </c>
      <c r="D4205">
        <v>-4.4590909090909098E-2</v>
      </c>
    </row>
    <row r="4206" spans="1:4" x14ac:dyDescent="0.25">
      <c r="A4206">
        <v>4170</v>
      </c>
      <c r="B4206">
        <v>10</v>
      </c>
      <c r="C4206">
        <v>-5</v>
      </c>
      <c r="D4206">
        <v>-4.4590909090909098E-2</v>
      </c>
    </row>
    <row r="4207" spans="1:4" x14ac:dyDescent="0.25">
      <c r="A4207">
        <v>4171</v>
      </c>
      <c r="B4207">
        <v>10</v>
      </c>
      <c r="C4207">
        <v>-5</v>
      </c>
      <c r="D4207">
        <v>-4.4590909090909098E-2</v>
      </c>
    </row>
    <row r="4208" spans="1:4" x14ac:dyDescent="0.25">
      <c r="A4208">
        <v>4172</v>
      </c>
      <c r="B4208">
        <v>10</v>
      </c>
      <c r="C4208">
        <v>-5</v>
      </c>
      <c r="D4208">
        <v>-4.4590909090909098E-2</v>
      </c>
    </row>
    <row r="4209" spans="1:4" x14ac:dyDescent="0.25">
      <c r="A4209">
        <v>4173</v>
      </c>
      <c r="B4209">
        <v>10</v>
      </c>
      <c r="C4209">
        <v>-5</v>
      </c>
      <c r="D4209">
        <v>-4.4590909090909098E-2</v>
      </c>
    </row>
    <row r="4210" spans="1:4" x14ac:dyDescent="0.25">
      <c r="A4210">
        <v>4174</v>
      </c>
      <c r="B4210">
        <v>10</v>
      </c>
      <c r="C4210">
        <v>-5</v>
      </c>
      <c r="D4210">
        <v>-4.4590909090909098E-2</v>
      </c>
    </row>
    <row r="4211" spans="1:4" x14ac:dyDescent="0.25">
      <c r="A4211">
        <v>4175</v>
      </c>
      <c r="B4211">
        <v>10</v>
      </c>
      <c r="C4211">
        <v>-5</v>
      </c>
      <c r="D4211">
        <v>-4.4590909090909098E-2</v>
      </c>
    </row>
    <row r="4212" spans="1:4" x14ac:dyDescent="0.25">
      <c r="A4212">
        <v>4176</v>
      </c>
      <c r="B4212">
        <v>10</v>
      </c>
      <c r="C4212">
        <v>-5</v>
      </c>
      <c r="D4212">
        <v>-4.4590909090909098E-2</v>
      </c>
    </row>
    <row r="4213" spans="1:4" x14ac:dyDescent="0.25">
      <c r="A4213">
        <v>4177</v>
      </c>
      <c r="B4213">
        <v>10</v>
      </c>
      <c r="C4213">
        <v>-5</v>
      </c>
      <c r="D4213">
        <v>-4.4590909090909098E-2</v>
      </c>
    </row>
    <row r="4214" spans="1:4" x14ac:dyDescent="0.25">
      <c r="A4214">
        <v>4178</v>
      </c>
      <c r="B4214">
        <v>10</v>
      </c>
      <c r="C4214">
        <v>-5</v>
      </c>
      <c r="D4214">
        <v>-4.4590909090909098E-2</v>
      </c>
    </row>
    <row r="4215" spans="1:4" x14ac:dyDescent="0.25">
      <c r="A4215">
        <v>4179</v>
      </c>
      <c r="B4215">
        <v>10</v>
      </c>
      <c r="C4215">
        <v>-5</v>
      </c>
      <c r="D4215">
        <v>-4.4590909090909098E-2</v>
      </c>
    </row>
    <row r="4216" spans="1:4" x14ac:dyDescent="0.25">
      <c r="A4216">
        <v>4180</v>
      </c>
      <c r="B4216">
        <v>10</v>
      </c>
      <c r="C4216">
        <v>-5</v>
      </c>
      <c r="D4216">
        <v>-4.4590909090909098E-2</v>
      </c>
    </row>
    <row r="4217" spans="1:4" x14ac:dyDescent="0.25">
      <c r="A4217">
        <v>4181</v>
      </c>
      <c r="B4217">
        <v>10</v>
      </c>
      <c r="C4217">
        <v>-5</v>
      </c>
      <c r="D4217">
        <v>-4.4590909090909098E-2</v>
      </c>
    </row>
    <row r="4218" spans="1:4" x14ac:dyDescent="0.25">
      <c r="A4218">
        <v>4182</v>
      </c>
      <c r="B4218">
        <v>10</v>
      </c>
      <c r="C4218">
        <v>-5</v>
      </c>
      <c r="D4218">
        <v>-4.4590909090909098E-2</v>
      </c>
    </row>
    <row r="4219" spans="1:4" x14ac:dyDescent="0.25">
      <c r="A4219">
        <v>4183</v>
      </c>
      <c r="B4219">
        <v>10</v>
      </c>
      <c r="C4219">
        <v>-5</v>
      </c>
      <c r="D4219">
        <v>-4.4590909090909098E-2</v>
      </c>
    </row>
    <row r="4220" spans="1:4" x14ac:dyDescent="0.25">
      <c r="A4220">
        <v>4184</v>
      </c>
      <c r="B4220">
        <v>10</v>
      </c>
      <c r="C4220">
        <v>-5</v>
      </c>
      <c r="D4220">
        <v>-4.4590909090909098E-2</v>
      </c>
    </row>
    <row r="4221" spans="1:4" x14ac:dyDescent="0.25">
      <c r="A4221">
        <v>4185</v>
      </c>
      <c r="B4221">
        <v>10</v>
      </c>
      <c r="C4221">
        <v>-5</v>
      </c>
      <c r="D4221">
        <v>-4.4590909090909098E-2</v>
      </c>
    </row>
    <row r="4222" spans="1:4" x14ac:dyDescent="0.25">
      <c r="A4222">
        <v>4186</v>
      </c>
      <c r="B4222">
        <v>10</v>
      </c>
      <c r="C4222">
        <v>-5</v>
      </c>
      <c r="D4222">
        <v>-4.4590909090909098E-2</v>
      </c>
    </row>
    <row r="4223" spans="1:4" x14ac:dyDescent="0.25">
      <c r="A4223">
        <v>4187</v>
      </c>
      <c r="B4223">
        <v>10</v>
      </c>
      <c r="C4223">
        <v>-5</v>
      </c>
      <c r="D4223">
        <v>-4.4590909090909098E-2</v>
      </c>
    </row>
    <row r="4224" spans="1:4" x14ac:dyDescent="0.25">
      <c r="A4224">
        <v>4188</v>
      </c>
      <c r="B4224">
        <v>10</v>
      </c>
      <c r="C4224">
        <v>-5</v>
      </c>
      <c r="D4224">
        <v>-4.4590909090909098E-2</v>
      </c>
    </row>
    <row r="4225" spans="1:4" x14ac:dyDescent="0.25">
      <c r="A4225">
        <v>4189</v>
      </c>
      <c r="B4225">
        <v>10</v>
      </c>
      <c r="C4225">
        <v>-5</v>
      </c>
      <c r="D4225">
        <v>-4.4590909090909098E-2</v>
      </c>
    </row>
    <row r="4226" spans="1:4" x14ac:dyDescent="0.25">
      <c r="A4226">
        <v>4190</v>
      </c>
      <c r="B4226">
        <v>10</v>
      </c>
      <c r="C4226">
        <v>-5</v>
      </c>
      <c r="D4226">
        <v>-4.4590909090909098E-2</v>
      </c>
    </row>
    <row r="4227" spans="1:4" x14ac:dyDescent="0.25">
      <c r="A4227">
        <v>4191</v>
      </c>
      <c r="B4227">
        <v>10</v>
      </c>
      <c r="C4227">
        <v>-5</v>
      </c>
      <c r="D4227">
        <v>-4.4590909090909098E-2</v>
      </c>
    </row>
    <row r="4228" spans="1:4" x14ac:dyDescent="0.25">
      <c r="A4228">
        <v>4192</v>
      </c>
      <c r="B4228">
        <v>10</v>
      </c>
      <c r="C4228">
        <v>-5</v>
      </c>
      <c r="D4228">
        <v>-4.4590909090909098E-2</v>
      </c>
    </row>
    <row r="4229" spans="1:4" x14ac:dyDescent="0.25">
      <c r="A4229">
        <v>4193</v>
      </c>
      <c r="B4229">
        <v>10</v>
      </c>
      <c r="C4229">
        <v>-5</v>
      </c>
      <c r="D4229">
        <v>-4.4590909090909098E-2</v>
      </c>
    </row>
    <row r="4230" spans="1:4" x14ac:dyDescent="0.25">
      <c r="A4230">
        <v>4194</v>
      </c>
      <c r="B4230">
        <v>10</v>
      </c>
      <c r="C4230">
        <v>-5</v>
      </c>
      <c r="D4230">
        <v>-4.4590909090909098E-2</v>
      </c>
    </row>
    <row r="4231" spans="1:4" x14ac:dyDescent="0.25">
      <c r="A4231">
        <v>4195</v>
      </c>
      <c r="B4231">
        <v>10</v>
      </c>
      <c r="C4231">
        <v>-5</v>
      </c>
      <c r="D4231">
        <v>-4.4590909090909098E-2</v>
      </c>
    </row>
    <row r="4232" spans="1:4" x14ac:dyDescent="0.25">
      <c r="A4232">
        <v>4196</v>
      </c>
      <c r="B4232">
        <v>10</v>
      </c>
      <c r="C4232">
        <v>-5</v>
      </c>
      <c r="D4232">
        <v>-4.4590909090909098E-2</v>
      </c>
    </row>
    <row r="4233" spans="1:4" x14ac:dyDescent="0.25">
      <c r="A4233">
        <v>4197</v>
      </c>
      <c r="B4233">
        <v>10</v>
      </c>
      <c r="C4233">
        <v>-5</v>
      </c>
      <c r="D4233">
        <v>-4.4590909090909098E-2</v>
      </c>
    </row>
    <row r="4234" spans="1:4" x14ac:dyDescent="0.25">
      <c r="A4234">
        <v>4198</v>
      </c>
      <c r="B4234">
        <v>10</v>
      </c>
      <c r="C4234">
        <v>-5</v>
      </c>
      <c r="D4234">
        <v>-4.4590909090909098E-2</v>
      </c>
    </row>
    <row r="4235" spans="1:4" x14ac:dyDescent="0.25">
      <c r="A4235">
        <v>4199</v>
      </c>
      <c r="B4235">
        <v>10</v>
      </c>
      <c r="C4235">
        <v>-5</v>
      </c>
      <c r="D4235">
        <v>-4.4590909090909098E-2</v>
      </c>
    </row>
    <row r="4236" spans="1:4" x14ac:dyDescent="0.25">
      <c r="A4236">
        <v>4200</v>
      </c>
      <c r="B4236">
        <v>10</v>
      </c>
      <c r="C4236">
        <v>-5</v>
      </c>
      <c r="D4236">
        <v>-4.4590909090909098E-2</v>
      </c>
    </row>
    <row r="4237" spans="1:4" x14ac:dyDescent="0.25">
      <c r="A4237">
        <v>4201</v>
      </c>
      <c r="B4237">
        <v>10</v>
      </c>
      <c r="C4237">
        <v>-5</v>
      </c>
      <c r="D4237">
        <v>-4.4590909090909098E-2</v>
      </c>
    </row>
    <row r="4238" spans="1:4" x14ac:dyDescent="0.25">
      <c r="A4238">
        <v>4202</v>
      </c>
      <c r="B4238">
        <v>10</v>
      </c>
      <c r="C4238">
        <v>-5</v>
      </c>
      <c r="D4238">
        <v>-4.4590909090909098E-2</v>
      </c>
    </row>
    <row r="4239" spans="1:4" x14ac:dyDescent="0.25">
      <c r="A4239">
        <v>4203</v>
      </c>
      <c r="B4239">
        <v>10</v>
      </c>
      <c r="C4239">
        <v>-5</v>
      </c>
      <c r="D4239">
        <v>-4.4590909090909098E-2</v>
      </c>
    </row>
    <row r="4240" spans="1:4" x14ac:dyDescent="0.25">
      <c r="A4240">
        <v>4204</v>
      </c>
      <c r="B4240">
        <v>10</v>
      </c>
      <c r="C4240">
        <v>-5</v>
      </c>
      <c r="D4240">
        <v>-4.4590909090909098E-2</v>
      </c>
    </row>
    <row r="4241" spans="1:4" x14ac:dyDescent="0.25">
      <c r="A4241">
        <v>4205</v>
      </c>
      <c r="B4241">
        <v>10</v>
      </c>
      <c r="C4241">
        <v>-5</v>
      </c>
      <c r="D4241">
        <v>-4.4590909090909098E-2</v>
      </c>
    </row>
    <row r="4242" spans="1:4" x14ac:dyDescent="0.25">
      <c r="A4242">
        <v>4206</v>
      </c>
      <c r="B4242">
        <v>10</v>
      </c>
      <c r="C4242">
        <v>-5</v>
      </c>
      <c r="D4242">
        <v>-4.4590909090909098E-2</v>
      </c>
    </row>
    <row r="4243" spans="1:4" x14ac:dyDescent="0.25">
      <c r="A4243">
        <v>4207</v>
      </c>
      <c r="B4243">
        <v>10</v>
      </c>
      <c r="C4243">
        <v>-5</v>
      </c>
      <c r="D4243">
        <v>-4.4590909090909098E-2</v>
      </c>
    </row>
    <row r="4244" spans="1:4" x14ac:dyDescent="0.25">
      <c r="A4244">
        <v>4208</v>
      </c>
      <c r="B4244">
        <v>10</v>
      </c>
      <c r="C4244">
        <v>-5</v>
      </c>
      <c r="D4244">
        <v>-4.4590909090909098E-2</v>
      </c>
    </row>
    <row r="4245" spans="1:4" x14ac:dyDescent="0.25">
      <c r="A4245">
        <v>4209</v>
      </c>
      <c r="B4245">
        <v>10</v>
      </c>
      <c r="C4245">
        <v>-5</v>
      </c>
      <c r="D4245">
        <v>-4.4590909090909098E-2</v>
      </c>
    </row>
    <row r="4246" spans="1:4" x14ac:dyDescent="0.25">
      <c r="A4246">
        <v>4210</v>
      </c>
      <c r="B4246">
        <v>10</v>
      </c>
      <c r="C4246">
        <v>-5</v>
      </c>
      <c r="D4246">
        <v>-4.4590909090909098E-2</v>
      </c>
    </row>
    <row r="4247" spans="1:4" x14ac:dyDescent="0.25">
      <c r="A4247">
        <v>4211</v>
      </c>
      <c r="B4247">
        <v>10</v>
      </c>
      <c r="C4247">
        <v>-5</v>
      </c>
      <c r="D4247">
        <v>-4.4590909090909098E-2</v>
      </c>
    </row>
    <row r="4248" spans="1:4" x14ac:dyDescent="0.25">
      <c r="A4248">
        <v>4212</v>
      </c>
      <c r="B4248">
        <v>10</v>
      </c>
      <c r="C4248">
        <v>-5</v>
      </c>
      <c r="D4248">
        <v>-4.4590909090909098E-2</v>
      </c>
    </row>
    <row r="4249" spans="1:4" x14ac:dyDescent="0.25">
      <c r="A4249">
        <v>4213</v>
      </c>
      <c r="B4249">
        <v>10</v>
      </c>
      <c r="C4249">
        <v>-5</v>
      </c>
      <c r="D4249">
        <v>-4.4590909090909098E-2</v>
      </c>
    </row>
    <row r="4250" spans="1:4" x14ac:dyDescent="0.25">
      <c r="A4250">
        <v>4214</v>
      </c>
      <c r="B4250">
        <v>10</v>
      </c>
      <c r="C4250">
        <v>-5</v>
      </c>
      <c r="D4250">
        <v>-4.4590909090909098E-2</v>
      </c>
    </row>
    <row r="4251" spans="1:4" x14ac:dyDescent="0.25">
      <c r="A4251">
        <v>4215</v>
      </c>
      <c r="B4251">
        <v>10</v>
      </c>
      <c r="C4251">
        <v>-5</v>
      </c>
      <c r="D4251">
        <v>-4.4590909090909098E-2</v>
      </c>
    </row>
    <row r="4252" spans="1:4" x14ac:dyDescent="0.25">
      <c r="A4252">
        <v>4216</v>
      </c>
      <c r="B4252">
        <v>10</v>
      </c>
      <c r="C4252">
        <v>-5</v>
      </c>
      <c r="D4252">
        <v>-4.4590909090909098E-2</v>
      </c>
    </row>
    <row r="4253" spans="1:4" x14ac:dyDescent="0.25">
      <c r="A4253">
        <v>4217</v>
      </c>
      <c r="B4253">
        <v>10</v>
      </c>
      <c r="C4253">
        <v>-5</v>
      </c>
      <c r="D4253">
        <v>-4.4590909090909098E-2</v>
      </c>
    </row>
    <row r="4254" spans="1:4" x14ac:dyDescent="0.25">
      <c r="A4254">
        <v>4218</v>
      </c>
      <c r="B4254">
        <v>10</v>
      </c>
      <c r="C4254">
        <v>-5</v>
      </c>
      <c r="D4254">
        <v>-4.4590909090909098E-2</v>
      </c>
    </row>
    <row r="4255" spans="1:4" x14ac:dyDescent="0.25">
      <c r="A4255">
        <v>4219</v>
      </c>
      <c r="B4255">
        <v>10</v>
      </c>
      <c r="C4255">
        <v>-5</v>
      </c>
      <c r="D4255">
        <v>-4.4590909090909098E-2</v>
      </c>
    </row>
    <row r="4256" spans="1:4" x14ac:dyDescent="0.25">
      <c r="A4256">
        <v>4220</v>
      </c>
      <c r="B4256">
        <v>10</v>
      </c>
      <c r="C4256">
        <v>-5</v>
      </c>
      <c r="D4256">
        <v>-4.4590909090909098E-2</v>
      </c>
    </row>
    <row r="4257" spans="1:4" x14ac:dyDescent="0.25">
      <c r="A4257">
        <v>4221</v>
      </c>
      <c r="B4257">
        <v>10</v>
      </c>
      <c r="C4257">
        <v>-5</v>
      </c>
      <c r="D4257">
        <v>-4.4590909090909098E-2</v>
      </c>
    </row>
    <row r="4258" spans="1:4" x14ac:dyDescent="0.25">
      <c r="A4258">
        <v>4222</v>
      </c>
      <c r="B4258">
        <v>10</v>
      </c>
      <c r="C4258">
        <v>-5</v>
      </c>
      <c r="D4258">
        <v>-4.4590909090909098E-2</v>
      </c>
    </row>
    <row r="4259" spans="1:4" x14ac:dyDescent="0.25">
      <c r="A4259">
        <v>4223</v>
      </c>
      <c r="B4259">
        <v>10</v>
      </c>
      <c r="C4259">
        <v>-5</v>
      </c>
      <c r="D4259">
        <v>-4.4590909090909098E-2</v>
      </c>
    </row>
    <row r="4260" spans="1:4" x14ac:dyDescent="0.25">
      <c r="A4260">
        <v>4224</v>
      </c>
      <c r="B4260">
        <v>10</v>
      </c>
      <c r="C4260">
        <v>-5</v>
      </c>
      <c r="D4260">
        <v>-4.4590909090909098E-2</v>
      </c>
    </row>
    <row r="4261" spans="1:4" x14ac:dyDescent="0.25">
      <c r="A4261">
        <v>4225</v>
      </c>
      <c r="B4261">
        <v>10</v>
      </c>
      <c r="C4261">
        <v>-5</v>
      </c>
      <c r="D4261">
        <v>-4.4590909090909098E-2</v>
      </c>
    </row>
    <row r="4262" spans="1:4" x14ac:dyDescent="0.25">
      <c r="A4262">
        <v>4226</v>
      </c>
      <c r="B4262">
        <v>10</v>
      </c>
      <c r="C4262">
        <v>-5</v>
      </c>
      <c r="D4262">
        <v>-4.4590909090909098E-2</v>
      </c>
    </row>
    <row r="4263" spans="1:4" x14ac:dyDescent="0.25">
      <c r="A4263">
        <v>4227</v>
      </c>
      <c r="B4263">
        <v>10</v>
      </c>
      <c r="C4263">
        <v>-5</v>
      </c>
      <c r="D4263">
        <v>-4.4590909090909098E-2</v>
      </c>
    </row>
    <row r="4264" spans="1:4" x14ac:dyDescent="0.25">
      <c r="A4264">
        <v>4228</v>
      </c>
      <c r="B4264">
        <v>10</v>
      </c>
      <c r="C4264">
        <v>-5</v>
      </c>
      <c r="D4264">
        <v>-4.4590909090909098E-2</v>
      </c>
    </row>
    <row r="4265" spans="1:4" x14ac:dyDescent="0.25">
      <c r="A4265">
        <v>4229</v>
      </c>
      <c r="B4265">
        <v>10</v>
      </c>
      <c r="C4265">
        <v>-5</v>
      </c>
      <c r="D4265">
        <v>-4.4590909090909098E-2</v>
      </c>
    </row>
    <row r="4266" spans="1:4" x14ac:dyDescent="0.25">
      <c r="A4266">
        <v>4230</v>
      </c>
      <c r="B4266">
        <v>10</v>
      </c>
      <c r="C4266">
        <v>-5</v>
      </c>
      <c r="D4266">
        <v>-4.4590909090909098E-2</v>
      </c>
    </row>
    <row r="4267" spans="1:4" x14ac:dyDescent="0.25">
      <c r="A4267">
        <v>4231</v>
      </c>
      <c r="B4267">
        <v>10</v>
      </c>
      <c r="C4267">
        <v>-5</v>
      </c>
      <c r="D4267">
        <v>-4.4590909090909098E-2</v>
      </c>
    </row>
    <row r="4268" spans="1:4" x14ac:dyDescent="0.25">
      <c r="A4268">
        <v>4232</v>
      </c>
      <c r="B4268">
        <v>10</v>
      </c>
      <c r="C4268">
        <v>-5</v>
      </c>
      <c r="D4268">
        <v>-4.4590909090909098E-2</v>
      </c>
    </row>
    <row r="4269" spans="1:4" x14ac:dyDescent="0.25">
      <c r="A4269">
        <v>4233</v>
      </c>
      <c r="B4269">
        <v>10</v>
      </c>
      <c r="C4269">
        <v>-5</v>
      </c>
      <c r="D4269">
        <v>-4.4590909090909098E-2</v>
      </c>
    </row>
    <row r="4270" spans="1:4" x14ac:dyDescent="0.25">
      <c r="A4270">
        <v>4234</v>
      </c>
      <c r="B4270">
        <v>10</v>
      </c>
      <c r="C4270">
        <v>-5</v>
      </c>
      <c r="D4270">
        <v>-4.4590909090909098E-2</v>
      </c>
    </row>
    <row r="4271" spans="1:4" x14ac:dyDescent="0.25">
      <c r="A4271">
        <v>4235</v>
      </c>
      <c r="B4271">
        <v>10</v>
      </c>
      <c r="C4271">
        <v>-5</v>
      </c>
      <c r="D4271">
        <v>-4.4590909090909098E-2</v>
      </c>
    </row>
    <row r="4272" spans="1:4" x14ac:dyDescent="0.25">
      <c r="A4272">
        <v>4236</v>
      </c>
      <c r="B4272">
        <v>10</v>
      </c>
      <c r="C4272">
        <v>-5</v>
      </c>
      <c r="D4272">
        <v>-4.4590909090909098E-2</v>
      </c>
    </row>
    <row r="4273" spans="1:4" x14ac:dyDescent="0.25">
      <c r="A4273">
        <v>4237</v>
      </c>
      <c r="B4273">
        <v>10</v>
      </c>
      <c r="C4273">
        <v>-5</v>
      </c>
      <c r="D4273">
        <v>-4.4590909090909098E-2</v>
      </c>
    </row>
    <row r="4274" spans="1:4" x14ac:dyDescent="0.25">
      <c r="A4274">
        <v>4238</v>
      </c>
      <c r="B4274">
        <v>10</v>
      </c>
      <c r="C4274">
        <v>-5</v>
      </c>
      <c r="D4274">
        <v>-4.4590909090909098E-2</v>
      </c>
    </row>
    <row r="4275" spans="1:4" x14ac:dyDescent="0.25">
      <c r="A4275">
        <v>4239</v>
      </c>
      <c r="B4275">
        <v>10</v>
      </c>
      <c r="C4275">
        <v>-5</v>
      </c>
      <c r="D4275">
        <v>-4.4590909090909098E-2</v>
      </c>
    </row>
    <row r="4276" spans="1:4" x14ac:dyDescent="0.25">
      <c r="A4276">
        <v>4240</v>
      </c>
      <c r="B4276">
        <v>10</v>
      </c>
      <c r="C4276">
        <v>-5</v>
      </c>
      <c r="D4276">
        <v>-4.4590909090909098E-2</v>
      </c>
    </row>
    <row r="4277" spans="1:4" x14ac:dyDescent="0.25">
      <c r="A4277">
        <v>4241</v>
      </c>
      <c r="B4277">
        <v>10</v>
      </c>
      <c r="C4277">
        <v>-5</v>
      </c>
      <c r="D4277">
        <v>-4.4590909090909098E-2</v>
      </c>
    </row>
    <row r="4278" spans="1:4" x14ac:dyDescent="0.25">
      <c r="A4278">
        <v>4242</v>
      </c>
      <c r="B4278">
        <v>10</v>
      </c>
      <c r="C4278">
        <v>-5</v>
      </c>
      <c r="D4278">
        <v>-4.4590909090909098E-2</v>
      </c>
    </row>
    <row r="4279" spans="1:4" x14ac:dyDescent="0.25">
      <c r="A4279">
        <v>4243</v>
      </c>
      <c r="B4279">
        <v>10</v>
      </c>
      <c r="C4279">
        <v>-5</v>
      </c>
      <c r="D4279">
        <v>-4.4590909090909098E-2</v>
      </c>
    </row>
    <row r="4280" spans="1:4" x14ac:dyDescent="0.25">
      <c r="A4280">
        <v>4244</v>
      </c>
      <c r="B4280">
        <v>10</v>
      </c>
      <c r="C4280">
        <v>-5</v>
      </c>
      <c r="D4280">
        <v>-4.4590909090909098E-2</v>
      </c>
    </row>
    <row r="4281" spans="1:4" x14ac:dyDescent="0.25">
      <c r="A4281">
        <v>4245</v>
      </c>
      <c r="B4281">
        <v>10</v>
      </c>
      <c r="C4281">
        <v>-5</v>
      </c>
      <c r="D4281">
        <v>-4.4590909090909098E-2</v>
      </c>
    </row>
    <row r="4282" spans="1:4" x14ac:dyDescent="0.25">
      <c r="A4282">
        <v>4246</v>
      </c>
      <c r="B4282">
        <v>10</v>
      </c>
      <c r="C4282">
        <v>-5</v>
      </c>
      <c r="D4282">
        <v>-4.4590909090909098E-2</v>
      </c>
    </row>
    <row r="4283" spans="1:4" x14ac:dyDescent="0.25">
      <c r="A4283">
        <v>4247</v>
      </c>
      <c r="B4283">
        <v>10</v>
      </c>
      <c r="C4283">
        <v>-5</v>
      </c>
      <c r="D4283">
        <v>-4.4590909090909098E-2</v>
      </c>
    </row>
    <row r="4284" spans="1:4" x14ac:dyDescent="0.25">
      <c r="A4284">
        <v>4248</v>
      </c>
      <c r="B4284">
        <v>10</v>
      </c>
      <c r="C4284">
        <v>-5</v>
      </c>
      <c r="D4284">
        <v>-4.4590909090909098E-2</v>
      </c>
    </row>
    <row r="4285" spans="1:4" x14ac:dyDescent="0.25">
      <c r="A4285">
        <v>4249</v>
      </c>
      <c r="B4285">
        <v>10</v>
      </c>
      <c r="C4285">
        <v>-5</v>
      </c>
      <c r="D4285">
        <v>-4.4590909090909098E-2</v>
      </c>
    </row>
    <row r="4286" spans="1:4" x14ac:dyDescent="0.25">
      <c r="A4286">
        <v>4250</v>
      </c>
      <c r="B4286">
        <v>10</v>
      </c>
      <c r="C4286">
        <v>-5</v>
      </c>
      <c r="D4286">
        <v>-4.4590909090909098E-2</v>
      </c>
    </row>
    <row r="4287" spans="1:4" x14ac:dyDescent="0.25">
      <c r="A4287">
        <v>4251</v>
      </c>
      <c r="B4287">
        <v>10</v>
      </c>
      <c r="C4287">
        <v>-5</v>
      </c>
      <c r="D4287">
        <v>-4.4590909090909098E-2</v>
      </c>
    </row>
    <row r="4288" spans="1:4" x14ac:dyDescent="0.25">
      <c r="A4288">
        <v>4252</v>
      </c>
      <c r="B4288">
        <v>10</v>
      </c>
      <c r="C4288">
        <v>-5</v>
      </c>
      <c r="D4288">
        <v>-4.4590909090909098E-2</v>
      </c>
    </row>
    <row r="4289" spans="1:4" x14ac:dyDescent="0.25">
      <c r="A4289">
        <v>4253</v>
      </c>
      <c r="B4289">
        <v>10</v>
      </c>
      <c r="C4289">
        <v>-5</v>
      </c>
      <c r="D4289">
        <v>-4.4590909090909098E-2</v>
      </c>
    </row>
    <row r="4290" spans="1:4" x14ac:dyDescent="0.25">
      <c r="A4290">
        <v>4254</v>
      </c>
      <c r="B4290">
        <v>10</v>
      </c>
      <c r="C4290">
        <v>-5</v>
      </c>
      <c r="D4290">
        <v>-4.4590909090909098E-2</v>
      </c>
    </row>
    <row r="4291" spans="1:4" x14ac:dyDescent="0.25">
      <c r="A4291">
        <v>4255</v>
      </c>
      <c r="B4291">
        <v>10</v>
      </c>
      <c r="C4291">
        <v>-5</v>
      </c>
      <c r="D4291">
        <v>-4.4590909090909098E-2</v>
      </c>
    </row>
    <row r="4292" spans="1:4" x14ac:dyDescent="0.25">
      <c r="A4292">
        <v>4256</v>
      </c>
      <c r="B4292">
        <v>10</v>
      </c>
      <c r="C4292">
        <v>-5</v>
      </c>
      <c r="D4292">
        <v>-4.4590909090909098E-2</v>
      </c>
    </row>
    <row r="4293" spans="1:4" x14ac:dyDescent="0.25">
      <c r="A4293">
        <v>4257</v>
      </c>
      <c r="B4293">
        <v>10</v>
      </c>
      <c r="C4293">
        <v>-5</v>
      </c>
      <c r="D4293">
        <v>-4.4590909090909098E-2</v>
      </c>
    </row>
    <row r="4294" spans="1:4" x14ac:dyDescent="0.25">
      <c r="A4294">
        <v>4258</v>
      </c>
      <c r="B4294">
        <v>10</v>
      </c>
      <c r="C4294">
        <v>-5</v>
      </c>
      <c r="D4294">
        <v>-4.4590909090909098E-2</v>
      </c>
    </row>
    <row r="4295" spans="1:4" x14ac:dyDescent="0.25">
      <c r="A4295">
        <v>4259</v>
      </c>
      <c r="B4295">
        <v>10</v>
      </c>
      <c r="C4295">
        <v>-5</v>
      </c>
      <c r="D4295">
        <v>-4.4590909090909098E-2</v>
      </c>
    </row>
    <row r="4296" spans="1:4" x14ac:dyDescent="0.25">
      <c r="A4296">
        <v>4260</v>
      </c>
      <c r="B4296">
        <v>10</v>
      </c>
      <c r="C4296">
        <v>-5</v>
      </c>
      <c r="D4296">
        <v>-4.4590909090909098E-2</v>
      </c>
    </row>
    <row r="4297" spans="1:4" x14ac:dyDescent="0.25">
      <c r="A4297">
        <v>4261</v>
      </c>
      <c r="B4297">
        <v>10</v>
      </c>
      <c r="C4297">
        <v>-5</v>
      </c>
      <c r="D4297">
        <v>-4.4590909090909098E-2</v>
      </c>
    </row>
    <row r="4298" spans="1:4" x14ac:dyDescent="0.25">
      <c r="A4298">
        <v>4262</v>
      </c>
      <c r="B4298">
        <v>10</v>
      </c>
      <c r="C4298">
        <v>-5</v>
      </c>
      <c r="D4298">
        <v>-4.4590909090909098E-2</v>
      </c>
    </row>
    <row r="4299" spans="1:4" x14ac:dyDescent="0.25">
      <c r="A4299">
        <v>4263</v>
      </c>
      <c r="B4299">
        <v>10</v>
      </c>
      <c r="C4299">
        <v>-5</v>
      </c>
      <c r="D4299">
        <v>-4.4590909090909098E-2</v>
      </c>
    </row>
    <row r="4300" spans="1:4" x14ac:dyDescent="0.25">
      <c r="A4300">
        <v>4264</v>
      </c>
      <c r="B4300">
        <v>10</v>
      </c>
      <c r="C4300">
        <v>-5</v>
      </c>
      <c r="D4300">
        <v>-4.4590909090909098E-2</v>
      </c>
    </row>
    <row r="4301" spans="1:4" x14ac:dyDescent="0.25">
      <c r="A4301">
        <v>4265</v>
      </c>
      <c r="B4301">
        <v>10</v>
      </c>
      <c r="C4301">
        <v>-5</v>
      </c>
      <c r="D4301">
        <v>-4.4590909090909098E-2</v>
      </c>
    </row>
    <row r="4302" spans="1:4" x14ac:dyDescent="0.25">
      <c r="A4302">
        <v>4266</v>
      </c>
      <c r="B4302">
        <v>10</v>
      </c>
      <c r="C4302">
        <v>-5</v>
      </c>
      <c r="D4302">
        <v>-4.4590909090909098E-2</v>
      </c>
    </row>
    <row r="4303" spans="1:4" x14ac:dyDescent="0.25">
      <c r="A4303">
        <v>4267</v>
      </c>
      <c r="B4303">
        <v>10</v>
      </c>
      <c r="C4303">
        <v>-5</v>
      </c>
      <c r="D4303">
        <v>-4.4590909090909098E-2</v>
      </c>
    </row>
    <row r="4304" spans="1:4" x14ac:dyDescent="0.25">
      <c r="A4304">
        <v>4268</v>
      </c>
      <c r="B4304">
        <v>10</v>
      </c>
      <c r="C4304">
        <v>-5</v>
      </c>
      <c r="D4304">
        <v>-4.4590909090909098E-2</v>
      </c>
    </row>
    <row r="4305" spans="1:4" x14ac:dyDescent="0.25">
      <c r="A4305">
        <v>4269</v>
      </c>
      <c r="B4305">
        <v>10</v>
      </c>
      <c r="C4305">
        <v>-5</v>
      </c>
      <c r="D4305">
        <v>-4.4590909090909098E-2</v>
      </c>
    </row>
    <row r="4306" spans="1:4" x14ac:dyDescent="0.25">
      <c r="A4306">
        <v>4270</v>
      </c>
      <c r="B4306">
        <v>10</v>
      </c>
      <c r="C4306">
        <v>-5</v>
      </c>
      <c r="D4306">
        <v>-4.4590909090909098E-2</v>
      </c>
    </row>
    <row r="4307" spans="1:4" x14ac:dyDescent="0.25">
      <c r="A4307">
        <v>4271</v>
      </c>
      <c r="B4307">
        <v>10</v>
      </c>
      <c r="C4307">
        <v>-5</v>
      </c>
      <c r="D4307">
        <v>-4.4590909090909098E-2</v>
      </c>
    </row>
    <row r="4308" spans="1:4" x14ac:dyDescent="0.25">
      <c r="A4308">
        <v>4272</v>
      </c>
      <c r="B4308">
        <v>10</v>
      </c>
      <c r="C4308">
        <v>-5</v>
      </c>
      <c r="D4308">
        <v>-4.4590909090909098E-2</v>
      </c>
    </row>
    <row r="4309" spans="1:4" x14ac:dyDescent="0.25">
      <c r="A4309">
        <v>4273</v>
      </c>
      <c r="B4309">
        <v>10</v>
      </c>
      <c r="C4309">
        <v>-5</v>
      </c>
      <c r="D4309">
        <v>-4.4590909090909098E-2</v>
      </c>
    </row>
    <row r="4310" spans="1:4" x14ac:dyDescent="0.25">
      <c r="A4310">
        <v>4274</v>
      </c>
      <c r="B4310">
        <v>10</v>
      </c>
      <c r="C4310">
        <v>-5</v>
      </c>
      <c r="D4310">
        <v>-4.4590909090909098E-2</v>
      </c>
    </row>
    <row r="4311" spans="1:4" x14ac:dyDescent="0.25">
      <c r="A4311">
        <v>4275</v>
      </c>
      <c r="B4311">
        <v>10</v>
      </c>
      <c r="C4311">
        <v>-5</v>
      </c>
      <c r="D4311">
        <v>-4.4590909090909098E-2</v>
      </c>
    </row>
    <row r="4312" spans="1:4" x14ac:dyDescent="0.25">
      <c r="A4312">
        <v>4276</v>
      </c>
      <c r="B4312">
        <v>10</v>
      </c>
      <c r="C4312">
        <v>-5</v>
      </c>
      <c r="D4312">
        <v>-4.4590909090909098E-2</v>
      </c>
    </row>
    <row r="4313" spans="1:4" x14ac:dyDescent="0.25">
      <c r="A4313">
        <v>4277</v>
      </c>
      <c r="B4313">
        <v>10</v>
      </c>
      <c r="C4313">
        <v>-5</v>
      </c>
      <c r="D4313">
        <v>-4.4590909090909098E-2</v>
      </c>
    </row>
    <row r="4314" spans="1:4" x14ac:dyDescent="0.25">
      <c r="A4314">
        <v>4278</v>
      </c>
      <c r="B4314">
        <v>10</v>
      </c>
      <c r="C4314">
        <v>-5</v>
      </c>
      <c r="D4314">
        <v>-4.4590909090909098E-2</v>
      </c>
    </row>
    <row r="4315" spans="1:4" x14ac:dyDescent="0.25">
      <c r="A4315">
        <v>4279</v>
      </c>
      <c r="B4315">
        <v>10</v>
      </c>
      <c r="C4315">
        <v>-5</v>
      </c>
      <c r="D4315">
        <v>-4.4590909090909098E-2</v>
      </c>
    </row>
    <row r="4316" spans="1:4" x14ac:dyDescent="0.25">
      <c r="A4316">
        <v>4280</v>
      </c>
      <c r="B4316">
        <v>10</v>
      </c>
      <c r="C4316">
        <v>-5</v>
      </c>
      <c r="D4316">
        <v>-4.4590909090909098E-2</v>
      </c>
    </row>
    <row r="4317" spans="1:4" x14ac:dyDescent="0.25">
      <c r="A4317">
        <v>4281</v>
      </c>
      <c r="B4317">
        <v>10</v>
      </c>
      <c r="C4317">
        <v>-5</v>
      </c>
      <c r="D4317">
        <v>-4.4590909090909098E-2</v>
      </c>
    </row>
    <row r="4318" spans="1:4" x14ac:dyDescent="0.25">
      <c r="A4318">
        <v>4282</v>
      </c>
      <c r="B4318">
        <v>10</v>
      </c>
      <c r="C4318">
        <v>-5</v>
      </c>
      <c r="D4318">
        <v>-4.4590909090909098E-2</v>
      </c>
    </row>
    <row r="4319" spans="1:4" x14ac:dyDescent="0.25">
      <c r="A4319">
        <v>4283</v>
      </c>
      <c r="B4319">
        <v>10</v>
      </c>
      <c r="C4319">
        <v>-5</v>
      </c>
      <c r="D4319">
        <v>-4.4590909090909098E-2</v>
      </c>
    </row>
    <row r="4320" spans="1:4" x14ac:dyDescent="0.25">
      <c r="A4320">
        <v>4284</v>
      </c>
      <c r="B4320">
        <v>10</v>
      </c>
      <c r="C4320">
        <v>-5</v>
      </c>
      <c r="D4320">
        <v>-4.4590909090909098E-2</v>
      </c>
    </row>
    <row r="4321" spans="1:4" x14ac:dyDescent="0.25">
      <c r="A4321">
        <v>4285</v>
      </c>
      <c r="B4321">
        <v>10</v>
      </c>
      <c r="C4321">
        <v>-5</v>
      </c>
      <c r="D4321">
        <v>-4.4590909090909098E-2</v>
      </c>
    </row>
    <row r="4322" spans="1:4" x14ac:dyDescent="0.25">
      <c r="A4322">
        <v>4286</v>
      </c>
      <c r="B4322">
        <v>10</v>
      </c>
      <c r="C4322">
        <v>-5</v>
      </c>
      <c r="D4322">
        <v>-4.4590909090909098E-2</v>
      </c>
    </row>
    <row r="4323" spans="1:4" x14ac:dyDescent="0.25">
      <c r="A4323">
        <v>4287</v>
      </c>
      <c r="B4323">
        <v>10</v>
      </c>
      <c r="C4323">
        <v>-5</v>
      </c>
      <c r="D4323">
        <v>-4.4590909090909098E-2</v>
      </c>
    </row>
    <row r="4324" spans="1:4" x14ac:dyDescent="0.25">
      <c r="A4324">
        <v>4288</v>
      </c>
      <c r="B4324">
        <v>10</v>
      </c>
      <c r="C4324">
        <v>-5</v>
      </c>
      <c r="D4324">
        <v>-4.4590909090909098E-2</v>
      </c>
    </row>
    <row r="4325" spans="1:4" x14ac:dyDescent="0.25">
      <c r="A4325">
        <v>4289</v>
      </c>
      <c r="B4325">
        <v>10</v>
      </c>
      <c r="C4325">
        <v>-5</v>
      </c>
      <c r="D4325">
        <v>-4.4590909090909098E-2</v>
      </c>
    </row>
    <row r="4326" spans="1:4" x14ac:dyDescent="0.25">
      <c r="A4326">
        <v>4290</v>
      </c>
      <c r="B4326">
        <v>10</v>
      </c>
      <c r="C4326">
        <v>-5</v>
      </c>
      <c r="D4326">
        <v>-4.4590909090909098E-2</v>
      </c>
    </row>
    <row r="4327" spans="1:4" x14ac:dyDescent="0.25">
      <c r="A4327">
        <v>4291</v>
      </c>
      <c r="B4327">
        <v>10</v>
      </c>
      <c r="C4327">
        <v>-5</v>
      </c>
      <c r="D4327">
        <v>-4.4590909090909098E-2</v>
      </c>
    </row>
    <row r="4328" spans="1:4" x14ac:dyDescent="0.25">
      <c r="A4328">
        <v>4292</v>
      </c>
      <c r="B4328">
        <v>10</v>
      </c>
      <c r="C4328">
        <v>-5</v>
      </c>
      <c r="D4328">
        <v>-4.4590909090909098E-2</v>
      </c>
    </row>
    <row r="4329" spans="1:4" x14ac:dyDescent="0.25">
      <c r="A4329">
        <v>4293</v>
      </c>
      <c r="B4329">
        <v>10</v>
      </c>
      <c r="C4329">
        <v>-5</v>
      </c>
      <c r="D4329">
        <v>-4.4590909090909098E-2</v>
      </c>
    </row>
    <row r="4330" spans="1:4" x14ac:dyDescent="0.25">
      <c r="A4330">
        <v>4294</v>
      </c>
      <c r="B4330">
        <v>10</v>
      </c>
      <c r="C4330">
        <v>-5</v>
      </c>
      <c r="D4330">
        <v>-4.4590909090909098E-2</v>
      </c>
    </row>
    <row r="4331" spans="1:4" x14ac:dyDescent="0.25">
      <c r="A4331">
        <v>4295</v>
      </c>
      <c r="B4331">
        <v>10</v>
      </c>
      <c r="C4331">
        <v>-5</v>
      </c>
      <c r="D4331">
        <v>-4.4590909090909098E-2</v>
      </c>
    </row>
    <row r="4332" spans="1:4" x14ac:dyDescent="0.25">
      <c r="A4332">
        <v>4296</v>
      </c>
      <c r="B4332">
        <v>10</v>
      </c>
      <c r="C4332">
        <v>-5</v>
      </c>
      <c r="D4332">
        <v>-4.4590909090909098E-2</v>
      </c>
    </row>
    <row r="4333" spans="1:4" x14ac:dyDescent="0.25">
      <c r="A4333">
        <v>4297</v>
      </c>
      <c r="B4333">
        <v>10</v>
      </c>
      <c r="C4333">
        <v>-5</v>
      </c>
      <c r="D4333">
        <v>-4.4590909090909098E-2</v>
      </c>
    </row>
    <row r="4334" spans="1:4" x14ac:dyDescent="0.25">
      <c r="A4334">
        <v>4298</v>
      </c>
      <c r="B4334">
        <v>10</v>
      </c>
      <c r="C4334">
        <v>-5</v>
      </c>
      <c r="D4334">
        <v>-4.4590909090909098E-2</v>
      </c>
    </row>
    <row r="4335" spans="1:4" x14ac:dyDescent="0.25">
      <c r="A4335">
        <v>4299</v>
      </c>
      <c r="B4335">
        <v>10</v>
      </c>
      <c r="C4335">
        <v>-5</v>
      </c>
      <c r="D4335">
        <v>-4.4590909090909098E-2</v>
      </c>
    </row>
    <row r="4336" spans="1:4" x14ac:dyDescent="0.25">
      <c r="A4336">
        <v>4300</v>
      </c>
      <c r="B4336">
        <v>10</v>
      </c>
      <c r="C4336">
        <v>-5</v>
      </c>
      <c r="D4336">
        <v>-4.4590909090909098E-2</v>
      </c>
    </row>
    <row r="4337" spans="1:4" x14ac:dyDescent="0.25">
      <c r="A4337">
        <v>4301</v>
      </c>
      <c r="B4337">
        <v>10</v>
      </c>
      <c r="C4337">
        <v>-5</v>
      </c>
      <c r="D4337">
        <v>-4.4590909090909098E-2</v>
      </c>
    </row>
    <row r="4338" spans="1:4" x14ac:dyDescent="0.25">
      <c r="A4338">
        <v>4302</v>
      </c>
      <c r="B4338">
        <v>10</v>
      </c>
      <c r="C4338">
        <v>-5</v>
      </c>
      <c r="D4338">
        <v>-4.4590909090909098E-2</v>
      </c>
    </row>
    <row r="4339" spans="1:4" x14ac:dyDescent="0.25">
      <c r="A4339">
        <v>4303</v>
      </c>
      <c r="B4339">
        <v>10</v>
      </c>
      <c r="C4339">
        <v>-5</v>
      </c>
      <c r="D4339">
        <v>-4.4590909090909098E-2</v>
      </c>
    </row>
    <row r="4340" spans="1:4" x14ac:dyDescent="0.25">
      <c r="A4340">
        <v>4304</v>
      </c>
      <c r="B4340">
        <v>10</v>
      </c>
      <c r="C4340">
        <v>-5</v>
      </c>
      <c r="D4340">
        <v>-4.4590909090909098E-2</v>
      </c>
    </row>
    <row r="4341" spans="1:4" x14ac:dyDescent="0.25">
      <c r="A4341">
        <v>4305</v>
      </c>
      <c r="B4341">
        <v>10</v>
      </c>
      <c r="C4341">
        <v>-5</v>
      </c>
      <c r="D4341">
        <v>-4.4590909090909098E-2</v>
      </c>
    </row>
    <row r="4342" spans="1:4" x14ac:dyDescent="0.25">
      <c r="A4342">
        <v>4306</v>
      </c>
      <c r="B4342">
        <v>10</v>
      </c>
      <c r="C4342">
        <v>-5</v>
      </c>
      <c r="D4342">
        <v>-4.4590909090909098E-2</v>
      </c>
    </row>
    <row r="4343" spans="1:4" x14ac:dyDescent="0.25">
      <c r="A4343">
        <v>4307</v>
      </c>
      <c r="B4343">
        <v>10</v>
      </c>
      <c r="C4343">
        <v>-5</v>
      </c>
      <c r="D4343">
        <v>-4.4590909090909098E-2</v>
      </c>
    </row>
    <row r="4344" spans="1:4" x14ac:dyDescent="0.25">
      <c r="A4344">
        <v>4308</v>
      </c>
      <c r="B4344">
        <v>10</v>
      </c>
      <c r="C4344">
        <v>-5</v>
      </c>
      <c r="D4344">
        <v>-4.4590909090909098E-2</v>
      </c>
    </row>
    <row r="4345" spans="1:4" x14ac:dyDescent="0.25">
      <c r="A4345">
        <v>4309</v>
      </c>
      <c r="B4345">
        <v>10</v>
      </c>
      <c r="C4345">
        <v>-5</v>
      </c>
      <c r="D4345">
        <v>-4.4590909090909098E-2</v>
      </c>
    </row>
    <row r="4346" spans="1:4" x14ac:dyDescent="0.25">
      <c r="A4346">
        <v>4310</v>
      </c>
      <c r="B4346">
        <v>10</v>
      </c>
      <c r="C4346">
        <v>-5</v>
      </c>
      <c r="D4346">
        <v>-4.4590909090909098E-2</v>
      </c>
    </row>
    <row r="4347" spans="1:4" x14ac:dyDescent="0.25">
      <c r="A4347">
        <v>4311</v>
      </c>
      <c r="B4347">
        <v>10</v>
      </c>
      <c r="C4347">
        <v>-5</v>
      </c>
      <c r="D4347">
        <v>-4.4590909090909098E-2</v>
      </c>
    </row>
    <row r="4348" spans="1:4" x14ac:dyDescent="0.25">
      <c r="A4348">
        <v>4312</v>
      </c>
      <c r="B4348">
        <v>10</v>
      </c>
      <c r="C4348">
        <v>-5</v>
      </c>
      <c r="D4348">
        <v>-4.4590909090909098E-2</v>
      </c>
    </row>
    <row r="4349" spans="1:4" x14ac:dyDescent="0.25">
      <c r="A4349">
        <v>4313</v>
      </c>
      <c r="B4349">
        <v>10</v>
      </c>
      <c r="C4349">
        <v>-5</v>
      </c>
      <c r="D4349">
        <v>-4.4590909090909098E-2</v>
      </c>
    </row>
    <row r="4350" spans="1:4" x14ac:dyDescent="0.25">
      <c r="A4350">
        <v>4314</v>
      </c>
      <c r="B4350">
        <v>10</v>
      </c>
      <c r="C4350">
        <v>-5</v>
      </c>
      <c r="D4350">
        <v>-4.4590909090909098E-2</v>
      </c>
    </row>
    <row r="4351" spans="1:4" x14ac:dyDescent="0.25">
      <c r="A4351">
        <v>4315</v>
      </c>
      <c r="B4351">
        <v>10</v>
      </c>
      <c r="C4351">
        <v>-5</v>
      </c>
      <c r="D4351">
        <v>-4.4590909090909098E-2</v>
      </c>
    </row>
    <row r="4352" spans="1:4" x14ac:dyDescent="0.25">
      <c r="A4352">
        <v>4316</v>
      </c>
      <c r="B4352">
        <v>10</v>
      </c>
      <c r="C4352">
        <v>-5</v>
      </c>
      <c r="D4352">
        <v>-4.4590909090909098E-2</v>
      </c>
    </row>
    <row r="4353" spans="1:4" x14ac:dyDescent="0.25">
      <c r="A4353">
        <v>4317</v>
      </c>
      <c r="B4353">
        <v>10</v>
      </c>
      <c r="C4353">
        <v>-5</v>
      </c>
      <c r="D4353">
        <v>-4.4590909090909098E-2</v>
      </c>
    </row>
    <row r="4354" spans="1:4" x14ac:dyDescent="0.25">
      <c r="A4354">
        <v>4318</v>
      </c>
      <c r="B4354">
        <v>10</v>
      </c>
      <c r="C4354">
        <v>-5</v>
      </c>
      <c r="D4354">
        <v>-4.4590909090909098E-2</v>
      </c>
    </row>
    <row r="4355" spans="1:4" x14ac:dyDescent="0.25">
      <c r="A4355">
        <v>4319</v>
      </c>
      <c r="B4355">
        <v>10</v>
      </c>
      <c r="C4355">
        <v>-5</v>
      </c>
      <c r="D4355">
        <v>-4.4590909090909098E-2</v>
      </c>
    </row>
    <row r="4356" spans="1:4" x14ac:dyDescent="0.25">
      <c r="A4356">
        <v>4320</v>
      </c>
      <c r="B4356">
        <v>10</v>
      </c>
      <c r="C4356">
        <v>-5</v>
      </c>
      <c r="D4356">
        <v>-4.4590909090909098E-2</v>
      </c>
    </row>
    <row r="4357" spans="1:4" x14ac:dyDescent="0.25">
      <c r="A4357">
        <v>4321</v>
      </c>
      <c r="B4357">
        <v>10</v>
      </c>
      <c r="C4357">
        <v>-5</v>
      </c>
      <c r="D4357">
        <v>-4.4590909090909098E-2</v>
      </c>
    </row>
    <row r="4358" spans="1:4" x14ac:dyDescent="0.25">
      <c r="A4358">
        <v>4322</v>
      </c>
      <c r="B4358">
        <v>10</v>
      </c>
      <c r="C4358">
        <v>-5</v>
      </c>
      <c r="D4358">
        <v>-4.4590909090909098E-2</v>
      </c>
    </row>
    <row r="4359" spans="1:4" x14ac:dyDescent="0.25">
      <c r="A4359">
        <v>4323</v>
      </c>
      <c r="B4359">
        <v>10</v>
      </c>
      <c r="C4359">
        <v>-5</v>
      </c>
      <c r="D4359">
        <v>-4.4590909090909098E-2</v>
      </c>
    </row>
    <row r="4360" spans="1:4" x14ac:dyDescent="0.25">
      <c r="A4360">
        <v>4324</v>
      </c>
      <c r="B4360">
        <v>10</v>
      </c>
      <c r="C4360">
        <v>-5</v>
      </c>
      <c r="D4360">
        <v>-4.4590909090909098E-2</v>
      </c>
    </row>
    <row r="4361" spans="1:4" x14ac:dyDescent="0.25">
      <c r="A4361">
        <v>4325</v>
      </c>
      <c r="B4361">
        <v>10</v>
      </c>
      <c r="C4361">
        <v>-5</v>
      </c>
      <c r="D4361">
        <v>-4.4590909090909098E-2</v>
      </c>
    </row>
    <row r="4362" spans="1:4" x14ac:dyDescent="0.25">
      <c r="A4362">
        <v>4326</v>
      </c>
      <c r="B4362">
        <v>10</v>
      </c>
      <c r="C4362">
        <v>-5</v>
      </c>
      <c r="D4362">
        <v>-4.4590909090909098E-2</v>
      </c>
    </row>
    <row r="4363" spans="1:4" x14ac:dyDescent="0.25">
      <c r="A4363">
        <v>4327</v>
      </c>
      <c r="B4363">
        <v>10</v>
      </c>
      <c r="C4363">
        <v>-5</v>
      </c>
      <c r="D4363">
        <v>-4.4590909090909098E-2</v>
      </c>
    </row>
    <row r="4364" spans="1:4" x14ac:dyDescent="0.25">
      <c r="A4364">
        <v>4328</v>
      </c>
      <c r="B4364">
        <v>10</v>
      </c>
      <c r="C4364">
        <v>-5</v>
      </c>
      <c r="D4364">
        <v>-4.4590909090909098E-2</v>
      </c>
    </row>
    <row r="4365" spans="1:4" x14ac:dyDescent="0.25">
      <c r="A4365">
        <v>4329</v>
      </c>
      <c r="B4365">
        <v>10</v>
      </c>
      <c r="C4365">
        <v>-5</v>
      </c>
      <c r="D4365">
        <v>-4.4590909090909098E-2</v>
      </c>
    </row>
    <row r="4366" spans="1:4" x14ac:dyDescent="0.25">
      <c r="A4366">
        <v>4330</v>
      </c>
      <c r="B4366">
        <v>10</v>
      </c>
      <c r="C4366">
        <v>-5</v>
      </c>
      <c r="D4366">
        <v>-4.4590909090909098E-2</v>
      </c>
    </row>
    <row r="4367" spans="1:4" x14ac:dyDescent="0.25">
      <c r="A4367">
        <v>4331</v>
      </c>
      <c r="B4367">
        <v>10</v>
      </c>
      <c r="C4367">
        <v>-5</v>
      </c>
      <c r="D4367">
        <v>-4.4590909090909098E-2</v>
      </c>
    </row>
    <row r="4368" spans="1:4" x14ac:dyDescent="0.25">
      <c r="A4368">
        <v>4332</v>
      </c>
      <c r="B4368">
        <v>10</v>
      </c>
      <c r="C4368">
        <v>-5</v>
      </c>
      <c r="D4368">
        <v>-4.4590909090909098E-2</v>
      </c>
    </row>
    <row r="4369" spans="1:4" x14ac:dyDescent="0.25">
      <c r="A4369">
        <v>4333</v>
      </c>
      <c r="B4369">
        <v>10</v>
      </c>
      <c r="C4369">
        <v>-5</v>
      </c>
      <c r="D4369">
        <v>-4.4590909090909098E-2</v>
      </c>
    </row>
    <row r="4370" spans="1:4" x14ac:dyDescent="0.25">
      <c r="A4370">
        <v>4334</v>
      </c>
      <c r="B4370">
        <v>10</v>
      </c>
      <c r="C4370">
        <v>-5</v>
      </c>
      <c r="D4370">
        <v>-4.4590909090909098E-2</v>
      </c>
    </row>
    <row r="4371" spans="1:4" x14ac:dyDescent="0.25">
      <c r="A4371">
        <v>4335</v>
      </c>
      <c r="B4371">
        <v>10</v>
      </c>
      <c r="C4371">
        <v>-5</v>
      </c>
      <c r="D4371">
        <v>-4.4590909090909098E-2</v>
      </c>
    </row>
    <row r="4372" spans="1:4" x14ac:dyDescent="0.25">
      <c r="A4372">
        <v>4336</v>
      </c>
      <c r="B4372">
        <v>10</v>
      </c>
      <c r="C4372">
        <v>-5</v>
      </c>
      <c r="D4372">
        <v>-4.4590909090909098E-2</v>
      </c>
    </row>
    <row r="4373" spans="1:4" x14ac:dyDescent="0.25">
      <c r="A4373">
        <v>4337</v>
      </c>
      <c r="B4373">
        <v>10</v>
      </c>
      <c r="C4373">
        <v>-5</v>
      </c>
      <c r="D4373">
        <v>-4.4590909090909098E-2</v>
      </c>
    </row>
    <row r="4374" spans="1:4" x14ac:dyDescent="0.25">
      <c r="A4374">
        <v>4338</v>
      </c>
      <c r="B4374">
        <v>10</v>
      </c>
      <c r="C4374">
        <v>-5</v>
      </c>
      <c r="D4374">
        <v>-4.4590909090909098E-2</v>
      </c>
    </row>
    <row r="4375" spans="1:4" x14ac:dyDescent="0.25">
      <c r="A4375">
        <v>4339</v>
      </c>
      <c r="B4375">
        <v>10</v>
      </c>
      <c r="C4375">
        <v>-5</v>
      </c>
      <c r="D4375">
        <v>-4.4590909090909098E-2</v>
      </c>
    </row>
    <row r="4376" spans="1:4" x14ac:dyDescent="0.25">
      <c r="A4376">
        <v>4340</v>
      </c>
      <c r="B4376">
        <v>10</v>
      </c>
      <c r="C4376">
        <v>-5</v>
      </c>
      <c r="D4376">
        <v>-4.4590909090909098E-2</v>
      </c>
    </row>
    <row r="4377" spans="1:4" x14ac:dyDescent="0.25">
      <c r="A4377">
        <v>4341</v>
      </c>
      <c r="B4377">
        <v>10</v>
      </c>
      <c r="C4377">
        <v>-5</v>
      </c>
      <c r="D4377">
        <v>-4.4590909090909098E-2</v>
      </c>
    </row>
    <row r="4378" spans="1:4" x14ac:dyDescent="0.25">
      <c r="A4378">
        <v>4342</v>
      </c>
      <c r="B4378">
        <v>10</v>
      </c>
      <c r="C4378">
        <v>-5</v>
      </c>
      <c r="D4378">
        <v>-4.4590909090909098E-2</v>
      </c>
    </row>
    <row r="4379" spans="1:4" x14ac:dyDescent="0.25">
      <c r="A4379">
        <v>4343</v>
      </c>
      <c r="B4379">
        <v>10</v>
      </c>
      <c r="C4379">
        <v>-5</v>
      </c>
      <c r="D4379">
        <v>-4.4590909090909098E-2</v>
      </c>
    </row>
    <row r="4380" spans="1:4" x14ac:dyDescent="0.25">
      <c r="A4380">
        <v>4344</v>
      </c>
      <c r="B4380">
        <v>10</v>
      </c>
      <c r="C4380">
        <v>-5</v>
      </c>
      <c r="D4380">
        <v>-4.4590909090909098E-2</v>
      </c>
    </row>
    <row r="4381" spans="1:4" x14ac:dyDescent="0.25">
      <c r="A4381">
        <v>4345</v>
      </c>
      <c r="B4381">
        <v>10</v>
      </c>
      <c r="C4381">
        <v>-5</v>
      </c>
      <c r="D4381">
        <v>-4.4590909090909098E-2</v>
      </c>
    </row>
    <row r="4382" spans="1:4" x14ac:dyDescent="0.25">
      <c r="A4382">
        <v>4346</v>
      </c>
      <c r="B4382">
        <v>10</v>
      </c>
      <c r="C4382">
        <v>-5</v>
      </c>
      <c r="D4382">
        <v>-4.4590909090909098E-2</v>
      </c>
    </row>
    <row r="4383" spans="1:4" x14ac:dyDescent="0.25">
      <c r="A4383">
        <v>4347</v>
      </c>
      <c r="B4383">
        <v>10</v>
      </c>
      <c r="C4383">
        <v>-5</v>
      </c>
      <c r="D4383">
        <v>-4.4590909090909098E-2</v>
      </c>
    </row>
    <row r="4384" spans="1:4" x14ac:dyDescent="0.25">
      <c r="A4384">
        <v>4348</v>
      </c>
      <c r="B4384">
        <v>10</v>
      </c>
      <c r="C4384">
        <v>-5</v>
      </c>
      <c r="D4384">
        <v>-4.4590909090909098E-2</v>
      </c>
    </row>
    <row r="4385" spans="1:4" x14ac:dyDescent="0.25">
      <c r="A4385">
        <v>4349</v>
      </c>
      <c r="B4385">
        <v>10</v>
      </c>
      <c r="C4385">
        <v>-5</v>
      </c>
      <c r="D4385">
        <v>-4.4590909090909098E-2</v>
      </c>
    </row>
    <row r="4386" spans="1:4" x14ac:dyDescent="0.25">
      <c r="A4386">
        <v>4350</v>
      </c>
      <c r="B4386">
        <v>10</v>
      </c>
      <c r="C4386">
        <v>-5</v>
      </c>
      <c r="D4386">
        <v>-4.4590909090909098E-2</v>
      </c>
    </row>
    <row r="4387" spans="1:4" x14ac:dyDescent="0.25">
      <c r="A4387">
        <v>4351</v>
      </c>
      <c r="B4387">
        <v>10</v>
      </c>
      <c r="C4387">
        <v>-5</v>
      </c>
      <c r="D4387">
        <v>-4.4590909090909098E-2</v>
      </c>
    </row>
    <row r="4388" spans="1:4" x14ac:dyDescent="0.25">
      <c r="A4388">
        <v>4352</v>
      </c>
      <c r="B4388">
        <v>10</v>
      </c>
      <c r="C4388">
        <v>-5</v>
      </c>
      <c r="D4388">
        <v>-4.4590909090909098E-2</v>
      </c>
    </row>
    <row r="4389" spans="1:4" x14ac:dyDescent="0.25">
      <c r="A4389">
        <v>4353</v>
      </c>
      <c r="B4389">
        <v>10</v>
      </c>
      <c r="C4389">
        <v>-5</v>
      </c>
      <c r="D4389">
        <v>-4.4590909090909098E-2</v>
      </c>
    </row>
    <row r="4390" spans="1:4" x14ac:dyDescent="0.25">
      <c r="A4390">
        <v>4354</v>
      </c>
      <c r="B4390">
        <v>10</v>
      </c>
      <c r="C4390">
        <v>-5</v>
      </c>
      <c r="D4390">
        <v>-4.4590909090909098E-2</v>
      </c>
    </row>
    <row r="4391" spans="1:4" x14ac:dyDescent="0.25">
      <c r="A4391">
        <v>4355</v>
      </c>
      <c r="B4391">
        <v>10</v>
      </c>
      <c r="C4391">
        <v>-5</v>
      </c>
      <c r="D4391">
        <v>-4.4590909090909098E-2</v>
      </c>
    </row>
    <row r="4392" spans="1:4" x14ac:dyDescent="0.25">
      <c r="A4392">
        <v>4356</v>
      </c>
      <c r="B4392">
        <v>10</v>
      </c>
      <c r="C4392">
        <v>-5</v>
      </c>
      <c r="D4392">
        <v>-4.4590909090909098E-2</v>
      </c>
    </row>
    <row r="4393" spans="1:4" x14ac:dyDescent="0.25">
      <c r="A4393">
        <v>4357</v>
      </c>
      <c r="B4393">
        <v>10</v>
      </c>
      <c r="C4393">
        <v>-5</v>
      </c>
      <c r="D4393">
        <v>-4.4590909090909098E-2</v>
      </c>
    </row>
    <row r="4394" spans="1:4" x14ac:dyDescent="0.25">
      <c r="A4394">
        <v>4358</v>
      </c>
      <c r="B4394">
        <v>10</v>
      </c>
      <c r="C4394">
        <v>-5</v>
      </c>
      <c r="D4394">
        <v>-4.4590909090909098E-2</v>
      </c>
    </row>
    <row r="4395" spans="1:4" x14ac:dyDescent="0.25">
      <c r="A4395">
        <v>4359</v>
      </c>
      <c r="B4395">
        <v>10</v>
      </c>
      <c r="C4395">
        <v>-5</v>
      </c>
      <c r="D4395">
        <v>-4.4590909090909098E-2</v>
      </c>
    </row>
    <row r="4396" spans="1:4" x14ac:dyDescent="0.25">
      <c r="A4396">
        <v>4360</v>
      </c>
      <c r="B4396">
        <v>10</v>
      </c>
      <c r="C4396">
        <v>-5</v>
      </c>
      <c r="D4396">
        <v>-4.4590909090909098E-2</v>
      </c>
    </row>
    <row r="4397" spans="1:4" x14ac:dyDescent="0.25">
      <c r="A4397">
        <v>4361</v>
      </c>
      <c r="B4397">
        <v>10</v>
      </c>
      <c r="C4397">
        <v>-5</v>
      </c>
      <c r="D4397">
        <v>-4.4590909090909098E-2</v>
      </c>
    </row>
    <row r="4398" spans="1:4" x14ac:dyDescent="0.25">
      <c r="A4398">
        <v>4362</v>
      </c>
      <c r="B4398">
        <v>10</v>
      </c>
      <c r="C4398">
        <v>-5</v>
      </c>
      <c r="D4398">
        <v>-4.4590909090909098E-2</v>
      </c>
    </row>
    <row r="4399" spans="1:4" x14ac:dyDescent="0.25">
      <c r="A4399">
        <v>4363</v>
      </c>
      <c r="B4399">
        <v>10</v>
      </c>
      <c r="C4399">
        <v>-5</v>
      </c>
      <c r="D4399">
        <v>-4.4590909090909098E-2</v>
      </c>
    </row>
    <row r="4400" spans="1:4" x14ac:dyDescent="0.25">
      <c r="A4400">
        <v>4364</v>
      </c>
      <c r="B4400">
        <v>10</v>
      </c>
      <c r="C4400">
        <v>-5</v>
      </c>
      <c r="D4400">
        <v>-4.4590909090909098E-2</v>
      </c>
    </row>
    <row r="4401" spans="1:4" x14ac:dyDescent="0.25">
      <c r="A4401">
        <v>4365</v>
      </c>
      <c r="B4401">
        <v>10</v>
      </c>
      <c r="C4401">
        <v>-5</v>
      </c>
      <c r="D4401">
        <v>-4.4590909090909098E-2</v>
      </c>
    </row>
    <row r="4402" spans="1:4" x14ac:dyDescent="0.25">
      <c r="A4402">
        <v>4366</v>
      </c>
      <c r="B4402">
        <v>10</v>
      </c>
      <c r="C4402">
        <v>-5</v>
      </c>
      <c r="D4402">
        <v>-4.4590909090909098E-2</v>
      </c>
    </row>
    <row r="4403" spans="1:4" x14ac:dyDescent="0.25">
      <c r="A4403">
        <v>4367</v>
      </c>
      <c r="B4403">
        <v>10</v>
      </c>
      <c r="C4403">
        <v>-5</v>
      </c>
      <c r="D4403">
        <v>-4.4590909090909098E-2</v>
      </c>
    </row>
    <row r="4404" spans="1:4" x14ac:dyDescent="0.25">
      <c r="A4404">
        <v>4368</v>
      </c>
      <c r="B4404">
        <v>10</v>
      </c>
      <c r="C4404">
        <v>-5</v>
      </c>
      <c r="D4404">
        <v>-4.4590909090909098E-2</v>
      </c>
    </row>
    <row r="4405" spans="1:4" x14ac:dyDescent="0.25">
      <c r="A4405">
        <v>4369</v>
      </c>
      <c r="B4405">
        <v>10</v>
      </c>
      <c r="C4405">
        <v>-5</v>
      </c>
      <c r="D4405">
        <v>-4.4590909090909098E-2</v>
      </c>
    </row>
    <row r="4406" spans="1:4" x14ac:dyDescent="0.25">
      <c r="A4406">
        <v>4370</v>
      </c>
      <c r="B4406">
        <v>10</v>
      </c>
      <c r="C4406">
        <v>-5</v>
      </c>
      <c r="D4406">
        <v>-4.4590909090909098E-2</v>
      </c>
    </row>
    <row r="4407" spans="1:4" x14ac:dyDescent="0.25">
      <c r="A4407">
        <v>4371</v>
      </c>
      <c r="B4407">
        <v>10</v>
      </c>
      <c r="C4407">
        <v>-5</v>
      </c>
      <c r="D4407">
        <v>-4.4590909090909098E-2</v>
      </c>
    </row>
    <row r="4408" spans="1:4" x14ac:dyDescent="0.25">
      <c r="A4408">
        <v>4372</v>
      </c>
      <c r="B4408">
        <v>10</v>
      </c>
      <c r="C4408">
        <v>-5</v>
      </c>
      <c r="D4408">
        <v>-4.4590909090909098E-2</v>
      </c>
    </row>
    <row r="4409" spans="1:4" x14ac:dyDescent="0.25">
      <c r="A4409">
        <v>4373</v>
      </c>
      <c r="B4409">
        <v>10</v>
      </c>
      <c r="C4409">
        <v>-5</v>
      </c>
      <c r="D4409">
        <v>-4.4590909090909098E-2</v>
      </c>
    </row>
    <row r="4410" spans="1:4" x14ac:dyDescent="0.25">
      <c r="A4410">
        <v>4374</v>
      </c>
      <c r="B4410">
        <v>10</v>
      </c>
      <c r="C4410">
        <v>-5</v>
      </c>
      <c r="D4410">
        <v>-4.4590909090909098E-2</v>
      </c>
    </row>
    <row r="4411" spans="1:4" x14ac:dyDescent="0.25">
      <c r="A4411">
        <v>4375</v>
      </c>
      <c r="B4411">
        <v>10</v>
      </c>
      <c r="C4411">
        <v>-5</v>
      </c>
      <c r="D4411">
        <v>-4.4590909090909098E-2</v>
      </c>
    </row>
    <row r="4412" spans="1:4" x14ac:dyDescent="0.25">
      <c r="A4412">
        <v>4376</v>
      </c>
      <c r="B4412">
        <v>10</v>
      </c>
      <c r="C4412">
        <v>-5</v>
      </c>
      <c r="D4412">
        <v>-4.4590909090909098E-2</v>
      </c>
    </row>
    <row r="4413" spans="1:4" x14ac:dyDescent="0.25">
      <c r="A4413">
        <v>4377</v>
      </c>
      <c r="B4413">
        <v>10</v>
      </c>
      <c r="C4413">
        <v>-5</v>
      </c>
      <c r="D4413">
        <v>-4.4590909090909098E-2</v>
      </c>
    </row>
    <row r="4414" spans="1:4" x14ac:dyDescent="0.25">
      <c r="A4414">
        <v>4378</v>
      </c>
      <c r="B4414">
        <v>10</v>
      </c>
      <c r="C4414">
        <v>-5</v>
      </c>
      <c r="D4414">
        <v>-4.4590909090909098E-2</v>
      </c>
    </row>
    <row r="4415" spans="1:4" x14ac:dyDescent="0.25">
      <c r="A4415">
        <v>4379</v>
      </c>
      <c r="B4415">
        <v>10</v>
      </c>
      <c r="C4415">
        <v>-5</v>
      </c>
      <c r="D4415">
        <v>-4.4590909090909098E-2</v>
      </c>
    </row>
    <row r="4416" spans="1:4" x14ac:dyDescent="0.25">
      <c r="A4416">
        <v>4380</v>
      </c>
      <c r="B4416">
        <v>10</v>
      </c>
      <c r="C4416">
        <v>-5</v>
      </c>
      <c r="D4416">
        <v>-4.4590909090909098E-2</v>
      </c>
    </row>
    <row r="4417" spans="1:4" x14ac:dyDescent="0.25">
      <c r="A4417">
        <v>4381</v>
      </c>
      <c r="B4417">
        <v>10</v>
      </c>
      <c r="C4417">
        <v>-5</v>
      </c>
      <c r="D4417">
        <v>-4.4590909090909098E-2</v>
      </c>
    </row>
    <row r="4418" spans="1:4" x14ac:dyDescent="0.25">
      <c r="A4418">
        <v>4382</v>
      </c>
      <c r="B4418">
        <v>10</v>
      </c>
      <c r="C4418">
        <v>-5</v>
      </c>
      <c r="D4418">
        <v>-4.4590909090909098E-2</v>
      </c>
    </row>
    <row r="4419" spans="1:4" x14ac:dyDescent="0.25">
      <c r="A4419">
        <v>4383</v>
      </c>
      <c r="B4419">
        <v>10</v>
      </c>
      <c r="C4419">
        <v>-5</v>
      </c>
      <c r="D4419">
        <v>-4.4590909090909098E-2</v>
      </c>
    </row>
    <row r="4420" spans="1:4" x14ac:dyDescent="0.25">
      <c r="A4420">
        <v>4384</v>
      </c>
      <c r="B4420">
        <v>10</v>
      </c>
      <c r="C4420">
        <v>-5</v>
      </c>
      <c r="D4420">
        <v>-4.4590909090909098E-2</v>
      </c>
    </row>
    <row r="4421" spans="1:4" x14ac:dyDescent="0.25">
      <c r="A4421">
        <v>4385</v>
      </c>
      <c r="B4421">
        <v>10</v>
      </c>
      <c r="C4421">
        <v>-5</v>
      </c>
      <c r="D4421">
        <v>-4.4590909090909098E-2</v>
      </c>
    </row>
    <row r="4422" spans="1:4" x14ac:dyDescent="0.25">
      <c r="A4422">
        <v>4386</v>
      </c>
      <c r="B4422">
        <v>10</v>
      </c>
      <c r="C4422">
        <v>-5</v>
      </c>
      <c r="D4422">
        <v>-4.4590909090909098E-2</v>
      </c>
    </row>
    <row r="4423" spans="1:4" x14ac:dyDescent="0.25">
      <c r="A4423">
        <v>4387</v>
      </c>
      <c r="B4423">
        <v>10</v>
      </c>
      <c r="C4423">
        <v>-5</v>
      </c>
      <c r="D4423">
        <v>-4.4590909090909098E-2</v>
      </c>
    </row>
    <row r="4424" spans="1:4" x14ac:dyDescent="0.25">
      <c r="A4424">
        <v>4388</v>
      </c>
      <c r="B4424">
        <v>10</v>
      </c>
      <c r="C4424">
        <v>-5</v>
      </c>
      <c r="D4424">
        <v>-4.4590909090909098E-2</v>
      </c>
    </row>
    <row r="4425" spans="1:4" x14ac:dyDescent="0.25">
      <c r="A4425">
        <v>4389</v>
      </c>
      <c r="B4425">
        <v>10</v>
      </c>
      <c r="C4425">
        <v>-5</v>
      </c>
      <c r="D4425">
        <v>-4.4590909090909098E-2</v>
      </c>
    </row>
    <row r="4426" spans="1:4" x14ac:dyDescent="0.25">
      <c r="A4426">
        <v>4390</v>
      </c>
      <c r="B4426">
        <v>10</v>
      </c>
      <c r="C4426">
        <v>-5</v>
      </c>
      <c r="D4426">
        <v>-4.4590909090909098E-2</v>
      </c>
    </row>
    <row r="4427" spans="1:4" x14ac:dyDescent="0.25">
      <c r="A4427">
        <v>4391</v>
      </c>
      <c r="B4427">
        <v>10</v>
      </c>
      <c r="C4427">
        <v>-5</v>
      </c>
      <c r="D4427">
        <v>-4.4590909090909098E-2</v>
      </c>
    </row>
    <row r="4428" spans="1:4" x14ac:dyDescent="0.25">
      <c r="A4428">
        <v>4392</v>
      </c>
      <c r="B4428">
        <v>10</v>
      </c>
      <c r="C4428">
        <v>-5</v>
      </c>
      <c r="D4428">
        <v>-4.4590909090909098E-2</v>
      </c>
    </row>
    <row r="4429" spans="1:4" x14ac:dyDescent="0.25">
      <c r="A4429">
        <v>4393</v>
      </c>
      <c r="B4429">
        <v>10</v>
      </c>
      <c r="C4429">
        <v>-5</v>
      </c>
      <c r="D4429">
        <v>-4.4590909090909098E-2</v>
      </c>
    </row>
    <row r="4430" spans="1:4" x14ac:dyDescent="0.25">
      <c r="A4430">
        <v>4394</v>
      </c>
      <c r="B4430">
        <v>10</v>
      </c>
      <c r="C4430">
        <v>-5</v>
      </c>
      <c r="D4430">
        <v>-4.4590909090909098E-2</v>
      </c>
    </row>
    <row r="4431" spans="1:4" x14ac:dyDescent="0.25">
      <c r="A4431">
        <v>4395</v>
      </c>
      <c r="B4431">
        <v>10</v>
      </c>
      <c r="C4431">
        <v>-5</v>
      </c>
      <c r="D4431">
        <v>-4.4590909090909098E-2</v>
      </c>
    </row>
    <row r="4432" spans="1:4" x14ac:dyDescent="0.25">
      <c r="A4432">
        <v>4396</v>
      </c>
      <c r="B4432">
        <v>10</v>
      </c>
      <c r="C4432">
        <v>-5</v>
      </c>
      <c r="D4432">
        <v>-4.4590909090909098E-2</v>
      </c>
    </row>
    <row r="4433" spans="1:4" x14ac:dyDescent="0.25">
      <c r="A4433">
        <v>4397</v>
      </c>
      <c r="B4433">
        <v>10</v>
      </c>
      <c r="C4433">
        <v>-5</v>
      </c>
      <c r="D4433">
        <v>-4.4590909090909098E-2</v>
      </c>
    </row>
    <row r="4434" spans="1:4" x14ac:dyDescent="0.25">
      <c r="A4434">
        <v>4398</v>
      </c>
      <c r="B4434">
        <v>10</v>
      </c>
      <c r="C4434">
        <v>-5</v>
      </c>
      <c r="D4434">
        <v>-4.4590909090909098E-2</v>
      </c>
    </row>
    <row r="4435" spans="1:4" x14ac:dyDescent="0.25">
      <c r="A4435">
        <v>4399</v>
      </c>
      <c r="B4435">
        <v>10</v>
      </c>
      <c r="C4435">
        <v>-5</v>
      </c>
      <c r="D4435">
        <v>-4.4590909090909098E-2</v>
      </c>
    </row>
    <row r="4436" spans="1:4" x14ac:dyDescent="0.25">
      <c r="A4436">
        <v>4400</v>
      </c>
      <c r="B4436">
        <v>10</v>
      </c>
      <c r="C4436">
        <v>10</v>
      </c>
      <c r="D4436">
        <v>8.9181818181818195E-2</v>
      </c>
    </row>
    <row r="4437" spans="1:4" x14ac:dyDescent="0.25">
      <c r="A4437">
        <v>4401</v>
      </c>
      <c r="B4437">
        <v>10</v>
      </c>
      <c r="C4437">
        <v>10</v>
      </c>
      <c r="D4437">
        <v>8.9181818181818195E-2</v>
      </c>
    </row>
    <row r="4438" spans="1:4" x14ac:dyDescent="0.25">
      <c r="A4438">
        <v>4402</v>
      </c>
      <c r="B4438">
        <v>10</v>
      </c>
      <c r="C4438">
        <v>10</v>
      </c>
      <c r="D4438">
        <v>8.9181818181818195E-2</v>
      </c>
    </row>
    <row r="4439" spans="1:4" x14ac:dyDescent="0.25">
      <c r="A4439">
        <v>4403</v>
      </c>
      <c r="B4439">
        <v>10</v>
      </c>
      <c r="C4439">
        <v>10</v>
      </c>
      <c r="D4439">
        <v>8.9181818181818195E-2</v>
      </c>
    </row>
    <row r="4440" spans="1:4" x14ac:dyDescent="0.25">
      <c r="A4440">
        <v>4404</v>
      </c>
      <c r="B4440">
        <v>10</v>
      </c>
      <c r="C4440">
        <v>10</v>
      </c>
      <c r="D4440">
        <v>8.9181818181818195E-2</v>
      </c>
    </row>
    <row r="4441" spans="1:4" x14ac:dyDescent="0.25">
      <c r="A4441">
        <v>4405</v>
      </c>
      <c r="B4441">
        <v>10</v>
      </c>
      <c r="C4441">
        <v>10</v>
      </c>
      <c r="D4441">
        <v>8.9181818181818195E-2</v>
      </c>
    </row>
    <row r="4442" spans="1:4" x14ac:dyDescent="0.25">
      <c r="A4442">
        <v>4406</v>
      </c>
      <c r="B4442">
        <v>10</v>
      </c>
      <c r="C4442">
        <v>10</v>
      </c>
      <c r="D4442">
        <v>8.9181818181818195E-2</v>
      </c>
    </row>
    <row r="4443" spans="1:4" x14ac:dyDescent="0.25">
      <c r="A4443">
        <v>4407</v>
      </c>
      <c r="B4443">
        <v>10</v>
      </c>
      <c r="C4443">
        <v>10</v>
      </c>
      <c r="D4443">
        <v>8.9181818181818195E-2</v>
      </c>
    </row>
    <row r="4444" spans="1:4" x14ac:dyDescent="0.25">
      <c r="A4444">
        <v>4408</v>
      </c>
      <c r="B4444">
        <v>10</v>
      </c>
      <c r="C4444">
        <v>10</v>
      </c>
      <c r="D4444">
        <v>8.9181818181818195E-2</v>
      </c>
    </row>
    <row r="4445" spans="1:4" x14ac:dyDescent="0.25">
      <c r="A4445">
        <v>4409</v>
      </c>
      <c r="B4445">
        <v>10</v>
      </c>
      <c r="C4445">
        <v>10</v>
      </c>
      <c r="D4445">
        <v>8.9181818181818195E-2</v>
      </c>
    </row>
    <row r="4446" spans="1:4" x14ac:dyDescent="0.25">
      <c r="A4446">
        <v>4410</v>
      </c>
      <c r="B4446">
        <v>10</v>
      </c>
      <c r="C4446">
        <v>10</v>
      </c>
      <c r="D4446">
        <v>8.9181818181818195E-2</v>
      </c>
    </row>
    <row r="4447" spans="1:4" x14ac:dyDescent="0.25">
      <c r="A4447">
        <v>4411</v>
      </c>
      <c r="B4447">
        <v>10</v>
      </c>
      <c r="C4447">
        <v>10</v>
      </c>
      <c r="D4447">
        <v>8.9181818181818195E-2</v>
      </c>
    </row>
    <row r="4448" spans="1:4" x14ac:dyDescent="0.25">
      <c r="A4448">
        <v>4412</v>
      </c>
      <c r="B4448">
        <v>10</v>
      </c>
      <c r="C4448">
        <v>10</v>
      </c>
      <c r="D4448">
        <v>8.9181818181818195E-2</v>
      </c>
    </row>
    <row r="4449" spans="1:4" x14ac:dyDescent="0.25">
      <c r="A4449">
        <v>4413</v>
      </c>
      <c r="B4449">
        <v>10</v>
      </c>
      <c r="C4449">
        <v>10</v>
      </c>
      <c r="D4449">
        <v>8.9181818181818195E-2</v>
      </c>
    </row>
    <row r="4450" spans="1:4" x14ac:dyDescent="0.25">
      <c r="A4450">
        <v>4414</v>
      </c>
      <c r="B4450">
        <v>10</v>
      </c>
      <c r="C4450">
        <v>10</v>
      </c>
      <c r="D4450">
        <v>8.9181818181818195E-2</v>
      </c>
    </row>
    <row r="4451" spans="1:4" x14ac:dyDescent="0.25">
      <c r="A4451">
        <v>4415</v>
      </c>
      <c r="B4451">
        <v>10</v>
      </c>
      <c r="C4451">
        <v>10</v>
      </c>
      <c r="D4451">
        <v>8.9181818181818195E-2</v>
      </c>
    </row>
    <row r="4452" spans="1:4" x14ac:dyDescent="0.25">
      <c r="A4452">
        <v>4416</v>
      </c>
      <c r="B4452">
        <v>10</v>
      </c>
      <c r="C4452">
        <v>10</v>
      </c>
      <c r="D4452">
        <v>8.9181818181818195E-2</v>
      </c>
    </row>
    <row r="4453" spans="1:4" x14ac:dyDescent="0.25">
      <c r="A4453">
        <v>4417</v>
      </c>
      <c r="B4453">
        <v>10</v>
      </c>
      <c r="C4453">
        <v>10</v>
      </c>
      <c r="D4453">
        <v>8.9181818181818195E-2</v>
      </c>
    </row>
    <row r="4454" spans="1:4" x14ac:dyDescent="0.25">
      <c r="A4454">
        <v>4418</v>
      </c>
      <c r="B4454">
        <v>10</v>
      </c>
      <c r="C4454">
        <v>10</v>
      </c>
      <c r="D4454">
        <v>8.9181818181818195E-2</v>
      </c>
    </row>
    <row r="4455" spans="1:4" x14ac:dyDescent="0.25">
      <c r="A4455">
        <v>4419</v>
      </c>
      <c r="B4455">
        <v>10</v>
      </c>
      <c r="C4455">
        <v>10</v>
      </c>
      <c r="D4455">
        <v>8.9181818181818195E-2</v>
      </c>
    </row>
    <row r="4456" spans="1:4" x14ac:dyDescent="0.25">
      <c r="A4456">
        <v>4420</v>
      </c>
      <c r="B4456">
        <v>10</v>
      </c>
      <c r="C4456">
        <v>10</v>
      </c>
      <c r="D4456">
        <v>8.9181818181818195E-2</v>
      </c>
    </row>
    <row r="4457" spans="1:4" x14ac:dyDescent="0.25">
      <c r="A4457">
        <v>4421</v>
      </c>
      <c r="B4457">
        <v>10</v>
      </c>
      <c r="C4457">
        <v>10</v>
      </c>
      <c r="D4457">
        <v>8.9181818181818195E-2</v>
      </c>
    </row>
    <row r="4458" spans="1:4" x14ac:dyDescent="0.25">
      <c r="A4458">
        <v>4422</v>
      </c>
      <c r="B4458">
        <v>10</v>
      </c>
      <c r="C4458">
        <v>10</v>
      </c>
      <c r="D4458">
        <v>8.9181818181818195E-2</v>
      </c>
    </row>
    <row r="4459" spans="1:4" x14ac:dyDescent="0.25">
      <c r="A4459">
        <v>4423</v>
      </c>
      <c r="B4459">
        <v>10</v>
      </c>
      <c r="C4459">
        <v>10</v>
      </c>
      <c r="D4459">
        <v>8.9181818181818195E-2</v>
      </c>
    </row>
    <row r="4460" spans="1:4" x14ac:dyDescent="0.25">
      <c r="A4460">
        <v>4424</v>
      </c>
      <c r="B4460">
        <v>10</v>
      </c>
      <c r="C4460">
        <v>10</v>
      </c>
      <c r="D4460">
        <v>8.9181818181818195E-2</v>
      </c>
    </row>
    <row r="4461" spans="1:4" x14ac:dyDescent="0.25">
      <c r="A4461">
        <v>4425</v>
      </c>
      <c r="B4461">
        <v>10</v>
      </c>
      <c r="C4461">
        <v>10</v>
      </c>
      <c r="D4461">
        <v>8.9181818181818195E-2</v>
      </c>
    </row>
    <row r="4462" spans="1:4" x14ac:dyDescent="0.25">
      <c r="A4462">
        <v>4426</v>
      </c>
      <c r="B4462">
        <v>10</v>
      </c>
      <c r="C4462">
        <v>10</v>
      </c>
      <c r="D4462">
        <v>8.9181818181818195E-2</v>
      </c>
    </row>
    <row r="4463" spans="1:4" x14ac:dyDescent="0.25">
      <c r="A4463">
        <v>4427</v>
      </c>
      <c r="B4463">
        <v>10</v>
      </c>
      <c r="C4463">
        <v>10</v>
      </c>
      <c r="D4463">
        <v>8.9181818181818195E-2</v>
      </c>
    </row>
    <row r="4464" spans="1:4" x14ac:dyDescent="0.25">
      <c r="A4464">
        <v>4428</v>
      </c>
      <c r="B4464">
        <v>10</v>
      </c>
      <c r="C4464">
        <v>10</v>
      </c>
      <c r="D4464">
        <v>8.9181818181818195E-2</v>
      </c>
    </row>
    <row r="4465" spans="1:4" x14ac:dyDescent="0.25">
      <c r="A4465">
        <v>4429</v>
      </c>
      <c r="B4465">
        <v>10</v>
      </c>
      <c r="C4465">
        <v>10</v>
      </c>
      <c r="D4465">
        <v>8.9181818181818195E-2</v>
      </c>
    </row>
    <row r="4466" spans="1:4" x14ac:dyDescent="0.25">
      <c r="A4466">
        <v>4430</v>
      </c>
      <c r="B4466">
        <v>10</v>
      </c>
      <c r="C4466">
        <v>10</v>
      </c>
      <c r="D4466">
        <v>8.9181818181818195E-2</v>
      </c>
    </row>
    <row r="4467" spans="1:4" x14ac:dyDescent="0.25">
      <c r="A4467">
        <v>4431</v>
      </c>
      <c r="B4467">
        <v>10</v>
      </c>
      <c r="C4467">
        <v>10</v>
      </c>
      <c r="D4467">
        <v>8.9181818181818195E-2</v>
      </c>
    </row>
    <row r="4468" spans="1:4" x14ac:dyDescent="0.25">
      <c r="A4468">
        <v>4432</v>
      </c>
      <c r="B4468">
        <v>10</v>
      </c>
      <c r="C4468">
        <v>10</v>
      </c>
      <c r="D4468">
        <v>8.9181818181818195E-2</v>
      </c>
    </row>
    <row r="4469" spans="1:4" x14ac:dyDescent="0.25">
      <c r="A4469">
        <v>4433</v>
      </c>
      <c r="B4469">
        <v>10</v>
      </c>
      <c r="C4469">
        <v>10</v>
      </c>
      <c r="D4469">
        <v>8.9181818181818195E-2</v>
      </c>
    </row>
    <row r="4470" spans="1:4" x14ac:dyDescent="0.25">
      <c r="A4470">
        <v>4434</v>
      </c>
      <c r="B4470">
        <v>10</v>
      </c>
      <c r="C4470">
        <v>10</v>
      </c>
      <c r="D4470">
        <v>8.9181818181818195E-2</v>
      </c>
    </row>
    <row r="4471" spans="1:4" x14ac:dyDescent="0.25">
      <c r="A4471">
        <v>4435</v>
      </c>
      <c r="B4471">
        <v>10</v>
      </c>
      <c r="C4471">
        <v>10</v>
      </c>
      <c r="D4471">
        <v>8.9181818181818195E-2</v>
      </c>
    </row>
    <row r="4472" spans="1:4" x14ac:dyDescent="0.25">
      <c r="A4472">
        <v>4436</v>
      </c>
      <c r="B4472">
        <v>10</v>
      </c>
      <c r="C4472">
        <v>10</v>
      </c>
      <c r="D4472">
        <v>8.9181818181818195E-2</v>
      </c>
    </row>
    <row r="4473" spans="1:4" x14ac:dyDescent="0.25">
      <c r="A4473">
        <v>4437</v>
      </c>
      <c r="B4473">
        <v>10</v>
      </c>
      <c r="C4473">
        <v>10</v>
      </c>
      <c r="D4473">
        <v>8.9181818181818195E-2</v>
      </c>
    </row>
    <row r="4474" spans="1:4" x14ac:dyDescent="0.25">
      <c r="A4474">
        <v>4438</v>
      </c>
      <c r="B4474">
        <v>10</v>
      </c>
      <c r="C4474">
        <v>10</v>
      </c>
      <c r="D4474">
        <v>8.9181818181818195E-2</v>
      </c>
    </row>
    <row r="4475" spans="1:4" x14ac:dyDescent="0.25">
      <c r="A4475">
        <v>4439</v>
      </c>
      <c r="B4475">
        <v>10</v>
      </c>
      <c r="C4475">
        <v>10</v>
      </c>
      <c r="D4475">
        <v>8.9181818181818195E-2</v>
      </c>
    </row>
    <row r="4476" spans="1:4" x14ac:dyDescent="0.25">
      <c r="A4476">
        <v>4440</v>
      </c>
      <c r="B4476">
        <v>10</v>
      </c>
      <c r="C4476">
        <v>10</v>
      </c>
      <c r="D4476">
        <v>8.9181818181818195E-2</v>
      </c>
    </row>
    <row r="4477" spans="1:4" x14ac:dyDescent="0.25">
      <c r="A4477">
        <v>4441</v>
      </c>
      <c r="B4477">
        <v>10</v>
      </c>
      <c r="C4477">
        <v>10</v>
      </c>
      <c r="D4477">
        <v>8.9181818181818195E-2</v>
      </c>
    </row>
    <row r="4478" spans="1:4" x14ac:dyDescent="0.25">
      <c r="A4478">
        <v>4442</v>
      </c>
      <c r="B4478">
        <v>10</v>
      </c>
      <c r="C4478">
        <v>10</v>
      </c>
      <c r="D4478">
        <v>8.9181818181818195E-2</v>
      </c>
    </row>
    <row r="4479" spans="1:4" x14ac:dyDescent="0.25">
      <c r="A4479">
        <v>4443</v>
      </c>
      <c r="B4479">
        <v>10</v>
      </c>
      <c r="C4479">
        <v>10</v>
      </c>
      <c r="D4479">
        <v>8.9181818181818195E-2</v>
      </c>
    </row>
    <row r="4480" spans="1:4" x14ac:dyDescent="0.25">
      <c r="A4480">
        <v>4444</v>
      </c>
      <c r="B4480">
        <v>10</v>
      </c>
      <c r="C4480">
        <v>10</v>
      </c>
      <c r="D4480">
        <v>8.9181818181818195E-2</v>
      </c>
    </row>
    <row r="4481" spans="1:4" x14ac:dyDescent="0.25">
      <c r="A4481">
        <v>4445</v>
      </c>
      <c r="B4481">
        <v>10</v>
      </c>
      <c r="C4481">
        <v>10</v>
      </c>
      <c r="D4481">
        <v>8.9181818181818195E-2</v>
      </c>
    </row>
    <row r="4482" spans="1:4" x14ac:dyDescent="0.25">
      <c r="A4482">
        <v>4446</v>
      </c>
      <c r="B4482">
        <v>10</v>
      </c>
      <c r="C4482">
        <v>10</v>
      </c>
      <c r="D4482">
        <v>8.9181818181818195E-2</v>
      </c>
    </row>
    <row r="4483" spans="1:4" x14ac:dyDescent="0.25">
      <c r="A4483">
        <v>4447</v>
      </c>
      <c r="B4483">
        <v>10</v>
      </c>
      <c r="C4483">
        <v>10</v>
      </c>
      <c r="D4483">
        <v>8.9181818181818195E-2</v>
      </c>
    </row>
    <row r="4484" spans="1:4" x14ac:dyDescent="0.25">
      <c r="A4484">
        <v>4448</v>
      </c>
      <c r="B4484">
        <v>10</v>
      </c>
      <c r="C4484">
        <v>10</v>
      </c>
      <c r="D4484">
        <v>8.9181818181818195E-2</v>
      </c>
    </row>
    <row r="4485" spans="1:4" x14ac:dyDescent="0.25">
      <c r="A4485">
        <v>4449</v>
      </c>
      <c r="B4485">
        <v>10</v>
      </c>
      <c r="C4485">
        <v>10</v>
      </c>
      <c r="D4485">
        <v>8.9181818181818195E-2</v>
      </c>
    </row>
    <row r="4486" spans="1:4" x14ac:dyDescent="0.25">
      <c r="A4486">
        <v>4450</v>
      </c>
      <c r="B4486">
        <v>10</v>
      </c>
      <c r="C4486">
        <v>10</v>
      </c>
      <c r="D4486">
        <v>8.9181818181818195E-2</v>
      </c>
    </row>
    <row r="4487" spans="1:4" x14ac:dyDescent="0.25">
      <c r="A4487">
        <v>4451</v>
      </c>
      <c r="B4487">
        <v>10</v>
      </c>
      <c r="C4487">
        <v>10</v>
      </c>
      <c r="D4487">
        <v>8.9181818181818195E-2</v>
      </c>
    </row>
    <row r="4488" spans="1:4" x14ac:dyDescent="0.25">
      <c r="A4488">
        <v>4452</v>
      </c>
      <c r="B4488">
        <v>10</v>
      </c>
      <c r="C4488">
        <v>10</v>
      </c>
      <c r="D4488">
        <v>8.9181818181818195E-2</v>
      </c>
    </row>
    <row r="4489" spans="1:4" x14ac:dyDescent="0.25">
      <c r="A4489">
        <v>4453</v>
      </c>
      <c r="B4489">
        <v>10</v>
      </c>
      <c r="C4489">
        <v>10</v>
      </c>
      <c r="D4489">
        <v>8.9181818181818195E-2</v>
      </c>
    </row>
    <row r="4490" spans="1:4" x14ac:dyDescent="0.25">
      <c r="A4490">
        <v>4454</v>
      </c>
      <c r="B4490">
        <v>10</v>
      </c>
      <c r="C4490">
        <v>10</v>
      </c>
      <c r="D4490">
        <v>8.9181818181818195E-2</v>
      </c>
    </row>
    <row r="4491" spans="1:4" x14ac:dyDescent="0.25">
      <c r="A4491">
        <v>4455</v>
      </c>
      <c r="B4491">
        <v>10</v>
      </c>
      <c r="C4491">
        <v>10</v>
      </c>
      <c r="D4491">
        <v>8.9181818181818195E-2</v>
      </c>
    </row>
    <row r="4492" spans="1:4" x14ac:dyDescent="0.25">
      <c r="A4492">
        <v>4456</v>
      </c>
      <c r="B4492">
        <v>10</v>
      </c>
      <c r="C4492">
        <v>10</v>
      </c>
      <c r="D4492">
        <v>8.9181818181818195E-2</v>
      </c>
    </row>
    <row r="4493" spans="1:4" x14ac:dyDescent="0.25">
      <c r="A4493">
        <v>4457</v>
      </c>
      <c r="B4493">
        <v>10</v>
      </c>
      <c r="C4493">
        <v>10</v>
      </c>
      <c r="D4493">
        <v>8.9181818181818195E-2</v>
      </c>
    </row>
    <row r="4494" spans="1:4" x14ac:dyDescent="0.25">
      <c r="A4494">
        <v>4458</v>
      </c>
      <c r="B4494">
        <v>10</v>
      </c>
      <c r="C4494">
        <v>10</v>
      </c>
      <c r="D4494">
        <v>8.9181818181818195E-2</v>
      </c>
    </row>
    <row r="4495" spans="1:4" x14ac:dyDescent="0.25">
      <c r="A4495">
        <v>4459</v>
      </c>
      <c r="B4495">
        <v>10</v>
      </c>
      <c r="C4495">
        <v>10</v>
      </c>
      <c r="D4495">
        <v>8.9181818181818195E-2</v>
      </c>
    </row>
    <row r="4496" spans="1:4" x14ac:dyDescent="0.25">
      <c r="A4496">
        <v>4460</v>
      </c>
      <c r="B4496">
        <v>10</v>
      </c>
      <c r="C4496">
        <v>10</v>
      </c>
      <c r="D4496">
        <v>8.9181818181818195E-2</v>
      </c>
    </row>
    <row r="4497" spans="1:4" x14ac:dyDescent="0.25">
      <c r="A4497">
        <v>4461</v>
      </c>
      <c r="B4497">
        <v>10</v>
      </c>
      <c r="C4497">
        <v>10</v>
      </c>
      <c r="D4497">
        <v>8.9181818181818195E-2</v>
      </c>
    </row>
    <row r="4498" spans="1:4" x14ac:dyDescent="0.25">
      <c r="A4498">
        <v>4462</v>
      </c>
      <c r="B4498">
        <v>10</v>
      </c>
      <c r="C4498">
        <v>10</v>
      </c>
      <c r="D4498">
        <v>8.9181818181818195E-2</v>
      </c>
    </row>
    <row r="4499" spans="1:4" x14ac:dyDescent="0.25">
      <c r="A4499">
        <v>4463</v>
      </c>
      <c r="B4499">
        <v>10</v>
      </c>
      <c r="C4499">
        <v>10</v>
      </c>
      <c r="D4499">
        <v>8.9181818181818195E-2</v>
      </c>
    </row>
    <row r="4500" spans="1:4" x14ac:dyDescent="0.25">
      <c r="A4500">
        <v>4464</v>
      </c>
      <c r="B4500">
        <v>10</v>
      </c>
      <c r="C4500">
        <v>10</v>
      </c>
      <c r="D4500">
        <v>8.9181818181818195E-2</v>
      </c>
    </row>
    <row r="4501" spans="1:4" x14ac:dyDescent="0.25">
      <c r="A4501">
        <v>4465</v>
      </c>
      <c r="B4501">
        <v>10</v>
      </c>
      <c r="C4501">
        <v>10</v>
      </c>
      <c r="D4501">
        <v>8.9181818181818195E-2</v>
      </c>
    </row>
    <row r="4502" spans="1:4" x14ac:dyDescent="0.25">
      <c r="A4502">
        <v>4466</v>
      </c>
      <c r="B4502">
        <v>10</v>
      </c>
      <c r="C4502">
        <v>10</v>
      </c>
      <c r="D4502">
        <v>8.9181818181818195E-2</v>
      </c>
    </row>
    <row r="4503" spans="1:4" x14ac:dyDescent="0.25">
      <c r="A4503">
        <v>4467</v>
      </c>
      <c r="B4503">
        <v>10</v>
      </c>
      <c r="C4503">
        <v>10</v>
      </c>
      <c r="D4503">
        <v>8.9181818181818195E-2</v>
      </c>
    </row>
    <row r="4504" spans="1:4" x14ac:dyDescent="0.25">
      <c r="A4504">
        <v>4468</v>
      </c>
      <c r="B4504">
        <v>10</v>
      </c>
      <c r="C4504">
        <v>10</v>
      </c>
      <c r="D4504">
        <v>8.9181818181818195E-2</v>
      </c>
    </row>
    <row r="4505" spans="1:4" x14ac:dyDescent="0.25">
      <c r="A4505">
        <v>4469</v>
      </c>
      <c r="B4505">
        <v>10</v>
      </c>
      <c r="C4505">
        <v>10</v>
      </c>
      <c r="D4505">
        <v>8.9181818181818195E-2</v>
      </c>
    </row>
    <row r="4506" spans="1:4" x14ac:dyDescent="0.25">
      <c r="A4506">
        <v>4470</v>
      </c>
      <c r="B4506">
        <v>10</v>
      </c>
      <c r="C4506">
        <v>10</v>
      </c>
      <c r="D4506">
        <v>8.9181818181818195E-2</v>
      </c>
    </row>
    <row r="4507" spans="1:4" x14ac:dyDescent="0.25">
      <c r="A4507">
        <v>4471</v>
      </c>
      <c r="B4507">
        <v>10</v>
      </c>
      <c r="C4507">
        <v>10</v>
      </c>
      <c r="D4507">
        <v>8.9181818181818195E-2</v>
      </c>
    </row>
    <row r="4508" spans="1:4" x14ac:dyDescent="0.25">
      <c r="A4508">
        <v>4472</v>
      </c>
      <c r="B4508">
        <v>10</v>
      </c>
      <c r="C4508">
        <v>10</v>
      </c>
      <c r="D4508">
        <v>8.9181818181818195E-2</v>
      </c>
    </row>
    <row r="4509" spans="1:4" x14ac:dyDescent="0.25">
      <c r="A4509">
        <v>4473</v>
      </c>
      <c r="B4509">
        <v>10</v>
      </c>
      <c r="C4509">
        <v>10</v>
      </c>
      <c r="D4509">
        <v>8.9181818181818195E-2</v>
      </c>
    </row>
    <row r="4510" spans="1:4" x14ac:dyDescent="0.25">
      <c r="A4510">
        <v>4474</v>
      </c>
      <c r="B4510">
        <v>10</v>
      </c>
      <c r="C4510">
        <v>10</v>
      </c>
      <c r="D4510">
        <v>8.9181818181818195E-2</v>
      </c>
    </row>
    <row r="4511" spans="1:4" x14ac:dyDescent="0.25">
      <c r="A4511">
        <v>4475</v>
      </c>
      <c r="B4511">
        <v>10</v>
      </c>
      <c r="C4511">
        <v>10</v>
      </c>
      <c r="D4511">
        <v>8.9181818181818195E-2</v>
      </c>
    </row>
    <row r="4512" spans="1:4" x14ac:dyDescent="0.25">
      <c r="A4512">
        <v>4476</v>
      </c>
      <c r="B4512">
        <v>10</v>
      </c>
      <c r="C4512">
        <v>10</v>
      </c>
      <c r="D4512">
        <v>8.9181818181818195E-2</v>
      </c>
    </row>
    <row r="4513" spans="1:4" x14ac:dyDescent="0.25">
      <c r="A4513">
        <v>4477</v>
      </c>
      <c r="B4513">
        <v>10</v>
      </c>
      <c r="C4513">
        <v>10</v>
      </c>
      <c r="D4513">
        <v>8.9181818181818195E-2</v>
      </c>
    </row>
    <row r="4514" spans="1:4" x14ac:dyDescent="0.25">
      <c r="A4514">
        <v>4478</v>
      </c>
      <c r="B4514">
        <v>10</v>
      </c>
      <c r="C4514">
        <v>10</v>
      </c>
      <c r="D4514">
        <v>8.9181818181818195E-2</v>
      </c>
    </row>
    <row r="4515" spans="1:4" x14ac:dyDescent="0.25">
      <c r="A4515">
        <v>4479</v>
      </c>
      <c r="B4515">
        <v>10</v>
      </c>
      <c r="C4515">
        <v>10</v>
      </c>
      <c r="D4515">
        <v>8.9181818181818195E-2</v>
      </c>
    </row>
    <row r="4516" spans="1:4" x14ac:dyDescent="0.25">
      <c r="A4516">
        <v>4480</v>
      </c>
      <c r="B4516">
        <v>10</v>
      </c>
      <c r="C4516">
        <v>10</v>
      </c>
      <c r="D4516">
        <v>8.9181818181818195E-2</v>
      </c>
    </row>
    <row r="4517" spans="1:4" x14ac:dyDescent="0.25">
      <c r="A4517">
        <v>4481</v>
      </c>
      <c r="B4517">
        <v>10</v>
      </c>
      <c r="C4517">
        <v>10</v>
      </c>
      <c r="D4517">
        <v>8.9181818181818195E-2</v>
      </c>
    </row>
    <row r="4518" spans="1:4" x14ac:dyDescent="0.25">
      <c r="A4518">
        <v>4482</v>
      </c>
      <c r="B4518">
        <v>10</v>
      </c>
      <c r="C4518">
        <v>10</v>
      </c>
      <c r="D4518">
        <v>8.9181818181818195E-2</v>
      </c>
    </row>
    <row r="4519" spans="1:4" x14ac:dyDescent="0.25">
      <c r="A4519">
        <v>4483</v>
      </c>
      <c r="B4519">
        <v>10</v>
      </c>
      <c r="C4519">
        <v>10</v>
      </c>
      <c r="D4519">
        <v>8.9181818181818195E-2</v>
      </c>
    </row>
    <row r="4520" spans="1:4" x14ac:dyDescent="0.25">
      <c r="A4520">
        <v>4484</v>
      </c>
      <c r="B4520">
        <v>10</v>
      </c>
      <c r="C4520">
        <v>10</v>
      </c>
      <c r="D4520">
        <v>8.9181818181818195E-2</v>
      </c>
    </row>
    <row r="4521" spans="1:4" x14ac:dyDescent="0.25">
      <c r="A4521">
        <v>4485</v>
      </c>
      <c r="B4521">
        <v>10</v>
      </c>
      <c r="C4521">
        <v>10</v>
      </c>
      <c r="D4521">
        <v>8.9181818181818195E-2</v>
      </c>
    </row>
    <row r="4522" spans="1:4" x14ac:dyDescent="0.25">
      <c r="A4522">
        <v>4486</v>
      </c>
      <c r="B4522">
        <v>10</v>
      </c>
      <c r="C4522">
        <v>10</v>
      </c>
      <c r="D4522">
        <v>8.9181818181818195E-2</v>
      </c>
    </row>
    <row r="4523" spans="1:4" x14ac:dyDescent="0.25">
      <c r="A4523">
        <v>4487</v>
      </c>
      <c r="B4523">
        <v>10</v>
      </c>
      <c r="C4523">
        <v>10</v>
      </c>
      <c r="D4523">
        <v>8.9181818181818195E-2</v>
      </c>
    </row>
    <row r="4524" spans="1:4" x14ac:dyDescent="0.25">
      <c r="A4524">
        <v>4488</v>
      </c>
      <c r="B4524">
        <v>10</v>
      </c>
      <c r="C4524">
        <v>10</v>
      </c>
      <c r="D4524">
        <v>8.9181818181818195E-2</v>
      </c>
    </row>
    <row r="4525" spans="1:4" x14ac:dyDescent="0.25">
      <c r="A4525">
        <v>4489</v>
      </c>
      <c r="B4525">
        <v>10</v>
      </c>
      <c r="C4525">
        <v>10</v>
      </c>
      <c r="D4525">
        <v>8.9181818181818195E-2</v>
      </c>
    </row>
    <row r="4526" spans="1:4" x14ac:dyDescent="0.25">
      <c r="A4526">
        <v>4490</v>
      </c>
      <c r="B4526">
        <v>10</v>
      </c>
      <c r="C4526">
        <v>10</v>
      </c>
      <c r="D4526">
        <v>8.9181818181818195E-2</v>
      </c>
    </row>
    <row r="4527" spans="1:4" x14ac:dyDescent="0.25">
      <c r="A4527">
        <v>4491</v>
      </c>
      <c r="B4527">
        <v>10</v>
      </c>
      <c r="C4527">
        <v>10</v>
      </c>
      <c r="D4527">
        <v>8.9181818181818195E-2</v>
      </c>
    </row>
    <row r="4528" spans="1:4" x14ac:dyDescent="0.25">
      <c r="A4528">
        <v>4492</v>
      </c>
      <c r="B4528">
        <v>10</v>
      </c>
      <c r="C4528">
        <v>10</v>
      </c>
      <c r="D4528">
        <v>8.9181818181818195E-2</v>
      </c>
    </row>
    <row r="4529" spans="1:4" x14ac:dyDescent="0.25">
      <c r="A4529">
        <v>4493</v>
      </c>
      <c r="B4529">
        <v>10</v>
      </c>
      <c r="C4529">
        <v>10</v>
      </c>
      <c r="D4529">
        <v>8.9181818181818195E-2</v>
      </c>
    </row>
    <row r="4530" spans="1:4" x14ac:dyDescent="0.25">
      <c r="A4530">
        <v>4494</v>
      </c>
      <c r="B4530">
        <v>10</v>
      </c>
      <c r="C4530">
        <v>10</v>
      </c>
      <c r="D4530">
        <v>8.9181818181818195E-2</v>
      </c>
    </row>
    <row r="4531" spans="1:4" x14ac:dyDescent="0.25">
      <c r="A4531">
        <v>4495</v>
      </c>
      <c r="B4531">
        <v>10</v>
      </c>
      <c r="C4531">
        <v>10</v>
      </c>
      <c r="D4531">
        <v>8.9181818181818195E-2</v>
      </c>
    </row>
    <row r="4532" spans="1:4" x14ac:dyDescent="0.25">
      <c r="A4532">
        <v>4496</v>
      </c>
      <c r="B4532">
        <v>10</v>
      </c>
      <c r="C4532">
        <v>10</v>
      </c>
      <c r="D4532">
        <v>8.9181818181818195E-2</v>
      </c>
    </row>
    <row r="4533" spans="1:4" x14ac:dyDescent="0.25">
      <c r="A4533">
        <v>4497</v>
      </c>
      <c r="B4533">
        <v>10</v>
      </c>
      <c r="C4533">
        <v>10</v>
      </c>
      <c r="D4533">
        <v>8.9181818181818195E-2</v>
      </c>
    </row>
    <row r="4534" spans="1:4" x14ac:dyDescent="0.25">
      <c r="A4534">
        <v>4498</v>
      </c>
      <c r="B4534">
        <v>10</v>
      </c>
      <c r="C4534">
        <v>10</v>
      </c>
      <c r="D4534">
        <v>8.9181818181818195E-2</v>
      </c>
    </row>
    <row r="4535" spans="1:4" x14ac:dyDescent="0.25">
      <c r="A4535">
        <v>4499</v>
      </c>
      <c r="B4535">
        <v>10</v>
      </c>
      <c r="C4535">
        <v>10</v>
      </c>
      <c r="D4535">
        <v>8.9181818181818195E-2</v>
      </c>
    </row>
    <row r="4536" spans="1:4" x14ac:dyDescent="0.25">
      <c r="A4536">
        <v>4500</v>
      </c>
      <c r="B4536">
        <v>10</v>
      </c>
      <c r="C4536">
        <v>10</v>
      </c>
      <c r="D4536">
        <v>8.9181818181818195E-2</v>
      </c>
    </row>
    <row r="4537" spans="1:4" x14ac:dyDescent="0.25">
      <c r="A4537">
        <v>4501</v>
      </c>
      <c r="B4537">
        <v>10</v>
      </c>
      <c r="C4537">
        <v>10</v>
      </c>
      <c r="D4537">
        <v>8.9181818181818195E-2</v>
      </c>
    </row>
    <row r="4538" spans="1:4" x14ac:dyDescent="0.25">
      <c r="A4538">
        <v>4502</v>
      </c>
      <c r="B4538">
        <v>10</v>
      </c>
      <c r="C4538">
        <v>10</v>
      </c>
      <c r="D4538">
        <v>8.9181818181818195E-2</v>
      </c>
    </row>
    <row r="4539" spans="1:4" x14ac:dyDescent="0.25">
      <c r="A4539">
        <v>4503</v>
      </c>
      <c r="B4539">
        <v>10</v>
      </c>
      <c r="C4539">
        <v>10</v>
      </c>
      <c r="D4539">
        <v>8.9181818181818195E-2</v>
      </c>
    </row>
    <row r="4540" spans="1:4" x14ac:dyDescent="0.25">
      <c r="A4540">
        <v>4504</v>
      </c>
      <c r="B4540">
        <v>10</v>
      </c>
      <c r="C4540">
        <v>10</v>
      </c>
      <c r="D4540">
        <v>8.9181818181818195E-2</v>
      </c>
    </row>
    <row r="4541" spans="1:4" x14ac:dyDescent="0.25">
      <c r="A4541">
        <v>4505</v>
      </c>
      <c r="B4541">
        <v>10</v>
      </c>
      <c r="C4541">
        <v>10</v>
      </c>
      <c r="D4541">
        <v>8.9181818181818195E-2</v>
      </c>
    </row>
    <row r="4542" spans="1:4" x14ac:dyDescent="0.25">
      <c r="A4542">
        <v>4506</v>
      </c>
      <c r="B4542">
        <v>10</v>
      </c>
      <c r="C4542">
        <v>10</v>
      </c>
      <c r="D4542">
        <v>8.9181818181818195E-2</v>
      </c>
    </row>
    <row r="4543" spans="1:4" x14ac:dyDescent="0.25">
      <c r="A4543">
        <v>4507</v>
      </c>
      <c r="B4543">
        <v>10</v>
      </c>
      <c r="C4543">
        <v>10</v>
      </c>
      <c r="D4543">
        <v>8.9181818181818195E-2</v>
      </c>
    </row>
    <row r="4544" spans="1:4" x14ac:dyDescent="0.25">
      <c r="A4544">
        <v>4508</v>
      </c>
      <c r="B4544">
        <v>10</v>
      </c>
      <c r="C4544">
        <v>10</v>
      </c>
      <c r="D4544">
        <v>8.9181818181818195E-2</v>
      </c>
    </row>
    <row r="4545" spans="1:4" x14ac:dyDescent="0.25">
      <c r="A4545">
        <v>4509</v>
      </c>
      <c r="B4545">
        <v>10</v>
      </c>
      <c r="C4545">
        <v>10</v>
      </c>
      <c r="D4545">
        <v>8.9181818181818195E-2</v>
      </c>
    </row>
    <row r="4546" spans="1:4" x14ac:dyDescent="0.25">
      <c r="A4546">
        <v>4510</v>
      </c>
      <c r="B4546">
        <v>10</v>
      </c>
      <c r="C4546">
        <v>10</v>
      </c>
      <c r="D4546">
        <v>8.9181818181818195E-2</v>
      </c>
    </row>
    <row r="4547" spans="1:4" x14ac:dyDescent="0.25">
      <c r="A4547">
        <v>4511</v>
      </c>
      <c r="B4547">
        <v>10</v>
      </c>
      <c r="C4547">
        <v>10</v>
      </c>
      <c r="D4547">
        <v>8.9181818181818195E-2</v>
      </c>
    </row>
    <row r="4548" spans="1:4" x14ac:dyDescent="0.25">
      <c r="A4548">
        <v>4512</v>
      </c>
      <c r="B4548">
        <v>10</v>
      </c>
      <c r="C4548">
        <v>10</v>
      </c>
      <c r="D4548">
        <v>8.9181818181818195E-2</v>
      </c>
    </row>
    <row r="4549" spans="1:4" x14ac:dyDescent="0.25">
      <c r="A4549">
        <v>4513</v>
      </c>
      <c r="B4549">
        <v>10</v>
      </c>
      <c r="C4549">
        <v>10</v>
      </c>
      <c r="D4549">
        <v>8.9181818181818195E-2</v>
      </c>
    </row>
    <row r="4550" spans="1:4" x14ac:dyDescent="0.25">
      <c r="A4550">
        <v>4514</v>
      </c>
      <c r="B4550">
        <v>10</v>
      </c>
      <c r="C4550">
        <v>10</v>
      </c>
      <c r="D4550">
        <v>8.9181818181818195E-2</v>
      </c>
    </row>
    <row r="4551" spans="1:4" x14ac:dyDescent="0.25">
      <c r="A4551">
        <v>4515</v>
      </c>
      <c r="B4551">
        <v>10</v>
      </c>
      <c r="C4551">
        <v>10</v>
      </c>
      <c r="D4551">
        <v>8.9181818181818195E-2</v>
      </c>
    </row>
    <row r="4552" spans="1:4" x14ac:dyDescent="0.25">
      <c r="A4552">
        <v>4516</v>
      </c>
      <c r="B4552">
        <v>10</v>
      </c>
      <c r="C4552">
        <v>10</v>
      </c>
      <c r="D4552">
        <v>8.9181818181818195E-2</v>
      </c>
    </row>
    <row r="4553" spans="1:4" x14ac:dyDescent="0.25">
      <c r="A4553">
        <v>4517</v>
      </c>
      <c r="B4553">
        <v>10</v>
      </c>
      <c r="C4553">
        <v>10</v>
      </c>
      <c r="D4553">
        <v>8.9181818181818195E-2</v>
      </c>
    </row>
    <row r="4554" spans="1:4" x14ac:dyDescent="0.25">
      <c r="A4554">
        <v>4518</v>
      </c>
      <c r="B4554">
        <v>10</v>
      </c>
      <c r="C4554">
        <v>10</v>
      </c>
      <c r="D4554">
        <v>8.9181818181818195E-2</v>
      </c>
    </row>
    <row r="4555" spans="1:4" x14ac:dyDescent="0.25">
      <c r="A4555">
        <v>4519</v>
      </c>
      <c r="B4555">
        <v>10</v>
      </c>
      <c r="C4555">
        <v>10</v>
      </c>
      <c r="D4555">
        <v>8.9181818181818195E-2</v>
      </c>
    </row>
    <row r="4556" spans="1:4" x14ac:dyDescent="0.25">
      <c r="A4556">
        <v>4520</v>
      </c>
      <c r="B4556">
        <v>10</v>
      </c>
      <c r="C4556">
        <v>10</v>
      </c>
      <c r="D4556">
        <v>8.9181818181818195E-2</v>
      </c>
    </row>
    <row r="4557" spans="1:4" x14ac:dyDescent="0.25">
      <c r="A4557">
        <v>4521</v>
      </c>
      <c r="B4557">
        <v>10</v>
      </c>
      <c r="C4557">
        <v>10</v>
      </c>
      <c r="D4557">
        <v>8.9181818181818195E-2</v>
      </c>
    </row>
    <row r="4558" spans="1:4" x14ac:dyDescent="0.25">
      <c r="A4558">
        <v>4522</v>
      </c>
      <c r="B4558">
        <v>10</v>
      </c>
      <c r="C4558">
        <v>10</v>
      </c>
      <c r="D4558">
        <v>8.9181818181818195E-2</v>
      </c>
    </row>
    <row r="4559" spans="1:4" x14ac:dyDescent="0.25">
      <c r="A4559">
        <v>4523</v>
      </c>
      <c r="B4559">
        <v>10</v>
      </c>
      <c r="C4559">
        <v>10</v>
      </c>
      <c r="D4559">
        <v>8.9181818181818195E-2</v>
      </c>
    </row>
    <row r="4560" spans="1:4" x14ac:dyDescent="0.25">
      <c r="A4560">
        <v>4524</v>
      </c>
      <c r="B4560">
        <v>10</v>
      </c>
      <c r="C4560">
        <v>10</v>
      </c>
      <c r="D4560">
        <v>8.9181818181818195E-2</v>
      </c>
    </row>
    <row r="4561" spans="1:4" x14ac:dyDescent="0.25">
      <c r="A4561">
        <v>4525</v>
      </c>
      <c r="B4561">
        <v>10</v>
      </c>
      <c r="C4561">
        <v>10</v>
      </c>
      <c r="D4561">
        <v>8.9181818181818195E-2</v>
      </c>
    </row>
    <row r="4562" spans="1:4" x14ac:dyDescent="0.25">
      <c r="A4562">
        <v>4526</v>
      </c>
      <c r="B4562">
        <v>10</v>
      </c>
      <c r="C4562">
        <v>10</v>
      </c>
      <c r="D4562">
        <v>8.9181818181818195E-2</v>
      </c>
    </row>
    <row r="4563" spans="1:4" x14ac:dyDescent="0.25">
      <c r="A4563">
        <v>4527</v>
      </c>
      <c r="B4563">
        <v>10</v>
      </c>
      <c r="C4563">
        <v>10</v>
      </c>
      <c r="D4563">
        <v>8.9181818181818195E-2</v>
      </c>
    </row>
    <row r="4564" spans="1:4" x14ac:dyDescent="0.25">
      <c r="A4564">
        <v>4528</v>
      </c>
      <c r="B4564">
        <v>10</v>
      </c>
      <c r="C4564">
        <v>10</v>
      </c>
      <c r="D4564">
        <v>8.9181818181818195E-2</v>
      </c>
    </row>
    <row r="4565" spans="1:4" x14ac:dyDescent="0.25">
      <c r="A4565">
        <v>4529</v>
      </c>
      <c r="B4565">
        <v>10</v>
      </c>
      <c r="C4565">
        <v>10</v>
      </c>
      <c r="D4565">
        <v>8.9181818181818195E-2</v>
      </c>
    </row>
    <row r="4566" spans="1:4" x14ac:dyDescent="0.25">
      <c r="A4566">
        <v>4530</v>
      </c>
      <c r="B4566">
        <v>10</v>
      </c>
      <c r="C4566">
        <v>10</v>
      </c>
      <c r="D4566">
        <v>8.9181818181818195E-2</v>
      </c>
    </row>
    <row r="4567" spans="1:4" x14ac:dyDescent="0.25">
      <c r="A4567">
        <v>4531</v>
      </c>
      <c r="B4567">
        <v>10</v>
      </c>
      <c r="C4567">
        <v>10</v>
      </c>
      <c r="D4567">
        <v>8.9181818181818195E-2</v>
      </c>
    </row>
    <row r="4568" spans="1:4" x14ac:dyDescent="0.25">
      <c r="A4568">
        <v>4532</v>
      </c>
      <c r="B4568">
        <v>10</v>
      </c>
      <c r="C4568">
        <v>10</v>
      </c>
      <c r="D4568">
        <v>8.9181818181818195E-2</v>
      </c>
    </row>
    <row r="4569" spans="1:4" x14ac:dyDescent="0.25">
      <c r="A4569">
        <v>4533</v>
      </c>
      <c r="B4569">
        <v>10</v>
      </c>
      <c r="C4569">
        <v>10</v>
      </c>
      <c r="D4569">
        <v>8.9181818181818195E-2</v>
      </c>
    </row>
    <row r="4570" spans="1:4" x14ac:dyDescent="0.25">
      <c r="A4570">
        <v>4534</v>
      </c>
      <c r="B4570">
        <v>10</v>
      </c>
      <c r="C4570">
        <v>10</v>
      </c>
      <c r="D4570">
        <v>8.9181818181818195E-2</v>
      </c>
    </row>
    <row r="4571" spans="1:4" x14ac:dyDescent="0.25">
      <c r="A4571">
        <v>4535</v>
      </c>
      <c r="B4571">
        <v>10</v>
      </c>
      <c r="C4571">
        <v>10</v>
      </c>
      <c r="D4571">
        <v>8.9181818181818195E-2</v>
      </c>
    </row>
    <row r="4572" spans="1:4" x14ac:dyDescent="0.25">
      <c r="A4572">
        <v>4536</v>
      </c>
      <c r="B4572">
        <v>10</v>
      </c>
      <c r="C4572">
        <v>10</v>
      </c>
      <c r="D4572">
        <v>8.9181818181818195E-2</v>
      </c>
    </row>
    <row r="4573" spans="1:4" x14ac:dyDescent="0.25">
      <c r="A4573">
        <v>4537</v>
      </c>
      <c r="B4573">
        <v>10</v>
      </c>
      <c r="C4573">
        <v>10</v>
      </c>
      <c r="D4573">
        <v>8.9181818181818195E-2</v>
      </c>
    </row>
    <row r="4574" spans="1:4" x14ac:dyDescent="0.25">
      <c r="A4574">
        <v>4538</v>
      </c>
      <c r="B4574">
        <v>10</v>
      </c>
      <c r="C4574">
        <v>10</v>
      </c>
      <c r="D4574">
        <v>8.9181818181818195E-2</v>
      </c>
    </row>
    <row r="4575" spans="1:4" x14ac:dyDescent="0.25">
      <c r="A4575">
        <v>4539</v>
      </c>
      <c r="B4575">
        <v>10</v>
      </c>
      <c r="C4575">
        <v>10</v>
      </c>
      <c r="D4575">
        <v>8.9181818181818195E-2</v>
      </c>
    </row>
    <row r="4576" spans="1:4" x14ac:dyDescent="0.25">
      <c r="A4576">
        <v>4540</v>
      </c>
      <c r="B4576">
        <v>10</v>
      </c>
      <c r="C4576">
        <v>10</v>
      </c>
      <c r="D4576">
        <v>8.9181818181818195E-2</v>
      </c>
    </row>
    <row r="4577" spans="1:4" x14ac:dyDescent="0.25">
      <c r="A4577">
        <v>4541</v>
      </c>
      <c r="B4577">
        <v>10</v>
      </c>
      <c r="C4577">
        <v>10</v>
      </c>
      <c r="D4577">
        <v>8.9181818181818195E-2</v>
      </c>
    </row>
    <row r="4578" spans="1:4" x14ac:dyDescent="0.25">
      <c r="A4578">
        <v>4542</v>
      </c>
      <c r="B4578">
        <v>10</v>
      </c>
      <c r="C4578">
        <v>10</v>
      </c>
      <c r="D4578">
        <v>8.9181818181818195E-2</v>
      </c>
    </row>
    <row r="4579" spans="1:4" x14ac:dyDescent="0.25">
      <c r="A4579">
        <v>4543</v>
      </c>
      <c r="B4579">
        <v>10</v>
      </c>
      <c r="C4579">
        <v>10</v>
      </c>
      <c r="D4579">
        <v>8.9181818181818195E-2</v>
      </c>
    </row>
    <row r="4580" spans="1:4" x14ac:dyDescent="0.25">
      <c r="A4580">
        <v>4544</v>
      </c>
      <c r="B4580">
        <v>10</v>
      </c>
      <c r="C4580">
        <v>10</v>
      </c>
      <c r="D4580">
        <v>8.9181818181818195E-2</v>
      </c>
    </row>
    <row r="4581" spans="1:4" x14ac:dyDescent="0.25">
      <c r="A4581">
        <v>4545</v>
      </c>
      <c r="B4581">
        <v>10</v>
      </c>
      <c r="C4581">
        <v>10</v>
      </c>
      <c r="D4581">
        <v>8.9181818181818195E-2</v>
      </c>
    </row>
    <row r="4582" spans="1:4" x14ac:dyDescent="0.25">
      <c r="A4582">
        <v>4546</v>
      </c>
      <c r="B4582">
        <v>10</v>
      </c>
      <c r="C4582">
        <v>10</v>
      </c>
      <c r="D4582">
        <v>8.9181818181818195E-2</v>
      </c>
    </row>
    <row r="4583" spans="1:4" x14ac:dyDescent="0.25">
      <c r="A4583">
        <v>4547</v>
      </c>
      <c r="B4583">
        <v>10</v>
      </c>
      <c r="C4583">
        <v>10</v>
      </c>
      <c r="D4583">
        <v>8.9181818181818195E-2</v>
      </c>
    </row>
    <row r="4584" spans="1:4" x14ac:dyDescent="0.25">
      <c r="A4584">
        <v>4548</v>
      </c>
      <c r="B4584">
        <v>10</v>
      </c>
      <c r="C4584">
        <v>10</v>
      </c>
      <c r="D4584">
        <v>8.9181818181818195E-2</v>
      </c>
    </row>
    <row r="4585" spans="1:4" x14ac:dyDescent="0.25">
      <c r="A4585">
        <v>4549</v>
      </c>
      <c r="B4585">
        <v>10</v>
      </c>
      <c r="C4585">
        <v>10</v>
      </c>
      <c r="D4585">
        <v>8.9181818181818195E-2</v>
      </c>
    </row>
    <row r="4586" spans="1:4" x14ac:dyDescent="0.25">
      <c r="A4586">
        <v>4550</v>
      </c>
      <c r="B4586">
        <v>10</v>
      </c>
      <c r="C4586">
        <v>10</v>
      </c>
      <c r="D4586">
        <v>8.9181818181818195E-2</v>
      </c>
    </row>
    <row r="4587" spans="1:4" x14ac:dyDescent="0.25">
      <c r="A4587">
        <v>4551</v>
      </c>
      <c r="B4587">
        <v>10</v>
      </c>
      <c r="C4587">
        <v>10</v>
      </c>
      <c r="D4587">
        <v>8.9181818181818195E-2</v>
      </c>
    </row>
    <row r="4588" spans="1:4" x14ac:dyDescent="0.25">
      <c r="A4588">
        <v>4552</v>
      </c>
      <c r="B4588">
        <v>10</v>
      </c>
      <c r="C4588">
        <v>10</v>
      </c>
      <c r="D4588">
        <v>8.9181818181818195E-2</v>
      </c>
    </row>
    <row r="4589" spans="1:4" x14ac:dyDescent="0.25">
      <c r="A4589">
        <v>4553</v>
      </c>
      <c r="B4589">
        <v>10</v>
      </c>
      <c r="C4589">
        <v>10</v>
      </c>
      <c r="D4589">
        <v>8.9181818181818195E-2</v>
      </c>
    </row>
    <row r="4590" spans="1:4" x14ac:dyDescent="0.25">
      <c r="A4590">
        <v>4554</v>
      </c>
      <c r="B4590">
        <v>10</v>
      </c>
      <c r="C4590">
        <v>10</v>
      </c>
      <c r="D4590">
        <v>8.9181818181818195E-2</v>
      </c>
    </row>
    <row r="4591" spans="1:4" x14ac:dyDescent="0.25">
      <c r="A4591">
        <v>4555</v>
      </c>
      <c r="B4591">
        <v>10</v>
      </c>
      <c r="C4591">
        <v>10</v>
      </c>
      <c r="D4591">
        <v>8.9181818181818195E-2</v>
      </c>
    </row>
    <row r="4592" spans="1:4" x14ac:dyDescent="0.25">
      <c r="A4592">
        <v>4556</v>
      </c>
      <c r="B4592">
        <v>10</v>
      </c>
      <c r="C4592">
        <v>10</v>
      </c>
      <c r="D4592">
        <v>8.9181818181818195E-2</v>
      </c>
    </row>
    <row r="4593" spans="1:4" x14ac:dyDescent="0.25">
      <c r="A4593">
        <v>4557</v>
      </c>
      <c r="B4593">
        <v>10</v>
      </c>
      <c r="C4593">
        <v>10</v>
      </c>
      <c r="D4593">
        <v>8.9181818181818195E-2</v>
      </c>
    </row>
    <row r="4594" spans="1:4" x14ac:dyDescent="0.25">
      <c r="A4594">
        <v>4558</v>
      </c>
      <c r="B4594">
        <v>10</v>
      </c>
      <c r="C4594">
        <v>10</v>
      </c>
      <c r="D4594">
        <v>8.9181818181818195E-2</v>
      </c>
    </row>
    <row r="4595" spans="1:4" x14ac:dyDescent="0.25">
      <c r="A4595">
        <v>4559</v>
      </c>
      <c r="B4595">
        <v>10</v>
      </c>
      <c r="C4595">
        <v>10</v>
      </c>
      <c r="D4595">
        <v>8.9181818181818195E-2</v>
      </c>
    </row>
    <row r="4596" spans="1:4" x14ac:dyDescent="0.25">
      <c r="A4596">
        <v>4560</v>
      </c>
      <c r="B4596">
        <v>10</v>
      </c>
      <c r="C4596">
        <v>10</v>
      </c>
      <c r="D4596">
        <v>8.9181818181818195E-2</v>
      </c>
    </row>
    <row r="4597" spans="1:4" x14ac:dyDescent="0.25">
      <c r="A4597">
        <v>4561</v>
      </c>
      <c r="B4597">
        <v>10</v>
      </c>
      <c r="C4597">
        <v>10</v>
      </c>
      <c r="D4597">
        <v>8.9181818181818195E-2</v>
      </c>
    </row>
    <row r="4598" spans="1:4" x14ac:dyDescent="0.25">
      <c r="A4598">
        <v>4562</v>
      </c>
      <c r="B4598">
        <v>10</v>
      </c>
      <c r="C4598">
        <v>10</v>
      </c>
      <c r="D4598">
        <v>8.9181818181818195E-2</v>
      </c>
    </row>
    <row r="4599" spans="1:4" x14ac:dyDescent="0.25">
      <c r="A4599">
        <v>4563</v>
      </c>
      <c r="B4599">
        <v>10</v>
      </c>
      <c r="C4599">
        <v>10</v>
      </c>
      <c r="D4599">
        <v>8.9181818181818195E-2</v>
      </c>
    </row>
    <row r="4600" spans="1:4" x14ac:dyDescent="0.25">
      <c r="A4600">
        <v>4564</v>
      </c>
      <c r="B4600">
        <v>10</v>
      </c>
      <c r="C4600">
        <v>10</v>
      </c>
      <c r="D4600">
        <v>8.9181818181818195E-2</v>
      </c>
    </row>
    <row r="4601" spans="1:4" x14ac:dyDescent="0.25">
      <c r="A4601">
        <v>4565</v>
      </c>
      <c r="B4601">
        <v>10</v>
      </c>
      <c r="C4601">
        <v>10</v>
      </c>
      <c r="D4601">
        <v>8.9181818181818195E-2</v>
      </c>
    </row>
    <row r="4602" spans="1:4" x14ac:dyDescent="0.25">
      <c r="A4602">
        <v>4566</v>
      </c>
      <c r="B4602">
        <v>10</v>
      </c>
      <c r="C4602">
        <v>10</v>
      </c>
      <c r="D4602">
        <v>8.9181818181818195E-2</v>
      </c>
    </row>
    <row r="4603" spans="1:4" x14ac:dyDescent="0.25">
      <c r="A4603">
        <v>4567</v>
      </c>
      <c r="B4603">
        <v>10</v>
      </c>
      <c r="C4603">
        <v>10</v>
      </c>
      <c r="D4603">
        <v>8.9181818181818195E-2</v>
      </c>
    </row>
    <row r="4604" spans="1:4" x14ac:dyDescent="0.25">
      <c r="A4604">
        <v>4568</v>
      </c>
      <c r="B4604">
        <v>10</v>
      </c>
      <c r="C4604">
        <v>10</v>
      </c>
      <c r="D4604">
        <v>8.9181818181818195E-2</v>
      </c>
    </row>
    <row r="4605" spans="1:4" x14ac:dyDescent="0.25">
      <c r="A4605">
        <v>4569</v>
      </c>
      <c r="B4605">
        <v>10</v>
      </c>
      <c r="C4605">
        <v>10</v>
      </c>
      <c r="D4605">
        <v>8.9181818181818195E-2</v>
      </c>
    </row>
    <row r="4606" spans="1:4" x14ac:dyDescent="0.25">
      <c r="A4606">
        <v>4570</v>
      </c>
      <c r="B4606">
        <v>10</v>
      </c>
      <c r="C4606">
        <v>10</v>
      </c>
      <c r="D4606">
        <v>8.9181818181818195E-2</v>
      </c>
    </row>
    <row r="4607" spans="1:4" x14ac:dyDescent="0.25">
      <c r="A4607">
        <v>4571</v>
      </c>
      <c r="B4607">
        <v>10</v>
      </c>
      <c r="C4607">
        <v>10</v>
      </c>
      <c r="D4607">
        <v>8.9181818181818195E-2</v>
      </c>
    </row>
    <row r="4608" spans="1:4" x14ac:dyDescent="0.25">
      <c r="A4608">
        <v>4572</v>
      </c>
      <c r="B4608">
        <v>10</v>
      </c>
      <c r="C4608">
        <v>10</v>
      </c>
      <c r="D4608">
        <v>8.9181818181818195E-2</v>
      </c>
    </row>
    <row r="4609" spans="1:4" x14ac:dyDescent="0.25">
      <c r="A4609">
        <v>4573</v>
      </c>
      <c r="B4609">
        <v>10</v>
      </c>
      <c r="C4609">
        <v>10</v>
      </c>
      <c r="D4609">
        <v>8.9181818181818195E-2</v>
      </c>
    </row>
    <row r="4610" spans="1:4" x14ac:dyDescent="0.25">
      <c r="A4610">
        <v>4574</v>
      </c>
      <c r="B4610">
        <v>10</v>
      </c>
      <c r="C4610">
        <v>10</v>
      </c>
      <c r="D4610">
        <v>8.9181818181818195E-2</v>
      </c>
    </row>
    <row r="4611" spans="1:4" x14ac:dyDescent="0.25">
      <c r="A4611">
        <v>4575</v>
      </c>
      <c r="B4611">
        <v>10</v>
      </c>
      <c r="C4611">
        <v>10</v>
      </c>
      <c r="D4611">
        <v>8.9181818181818195E-2</v>
      </c>
    </row>
    <row r="4612" spans="1:4" x14ac:dyDescent="0.25">
      <c r="A4612">
        <v>4576</v>
      </c>
      <c r="B4612">
        <v>10</v>
      </c>
      <c r="C4612">
        <v>10</v>
      </c>
      <c r="D4612">
        <v>8.9181818181818195E-2</v>
      </c>
    </row>
    <row r="4613" spans="1:4" x14ac:dyDescent="0.25">
      <c r="A4613">
        <v>4577</v>
      </c>
      <c r="B4613">
        <v>10</v>
      </c>
      <c r="C4613">
        <v>10</v>
      </c>
      <c r="D4613">
        <v>8.9181818181818195E-2</v>
      </c>
    </row>
    <row r="4614" spans="1:4" x14ac:dyDescent="0.25">
      <c r="A4614">
        <v>4578</v>
      </c>
      <c r="B4614">
        <v>10</v>
      </c>
      <c r="C4614">
        <v>10</v>
      </c>
      <c r="D4614">
        <v>8.9181818181818195E-2</v>
      </c>
    </row>
    <row r="4615" spans="1:4" x14ac:dyDescent="0.25">
      <c r="A4615">
        <v>4579</v>
      </c>
      <c r="B4615">
        <v>10</v>
      </c>
      <c r="C4615">
        <v>10</v>
      </c>
      <c r="D4615">
        <v>8.9181818181818195E-2</v>
      </c>
    </row>
    <row r="4616" spans="1:4" x14ac:dyDescent="0.25">
      <c r="A4616">
        <v>4580</v>
      </c>
      <c r="B4616">
        <v>10</v>
      </c>
      <c r="C4616">
        <v>10</v>
      </c>
      <c r="D4616">
        <v>8.9181818181818195E-2</v>
      </c>
    </row>
    <row r="4617" spans="1:4" x14ac:dyDescent="0.25">
      <c r="A4617">
        <v>4581</v>
      </c>
      <c r="B4617">
        <v>10</v>
      </c>
      <c r="C4617">
        <v>10</v>
      </c>
      <c r="D4617">
        <v>8.9181818181818195E-2</v>
      </c>
    </row>
    <row r="4618" spans="1:4" x14ac:dyDescent="0.25">
      <c r="A4618">
        <v>4582</v>
      </c>
      <c r="B4618">
        <v>10</v>
      </c>
      <c r="C4618">
        <v>10</v>
      </c>
      <c r="D4618">
        <v>8.9181818181818195E-2</v>
      </c>
    </row>
    <row r="4619" spans="1:4" x14ac:dyDescent="0.25">
      <c r="A4619">
        <v>4583</v>
      </c>
      <c r="B4619">
        <v>10</v>
      </c>
      <c r="C4619">
        <v>10</v>
      </c>
      <c r="D4619">
        <v>8.9181818181818195E-2</v>
      </c>
    </row>
    <row r="4620" spans="1:4" x14ac:dyDescent="0.25">
      <c r="A4620">
        <v>4584</v>
      </c>
      <c r="B4620">
        <v>10</v>
      </c>
      <c r="C4620">
        <v>10</v>
      </c>
      <c r="D4620">
        <v>8.9181818181818195E-2</v>
      </c>
    </row>
    <row r="4621" spans="1:4" x14ac:dyDescent="0.25">
      <c r="A4621">
        <v>4585</v>
      </c>
      <c r="B4621">
        <v>10</v>
      </c>
      <c r="C4621">
        <v>10</v>
      </c>
      <c r="D4621">
        <v>8.9181818181818195E-2</v>
      </c>
    </row>
    <row r="4622" spans="1:4" x14ac:dyDescent="0.25">
      <c r="A4622">
        <v>4586</v>
      </c>
      <c r="B4622">
        <v>10</v>
      </c>
      <c r="C4622">
        <v>10</v>
      </c>
      <c r="D4622">
        <v>8.9181818181818195E-2</v>
      </c>
    </row>
    <row r="4623" spans="1:4" x14ac:dyDescent="0.25">
      <c r="A4623">
        <v>4587</v>
      </c>
      <c r="B4623">
        <v>10</v>
      </c>
      <c r="C4623">
        <v>10</v>
      </c>
      <c r="D4623">
        <v>8.9181818181818195E-2</v>
      </c>
    </row>
    <row r="4624" spans="1:4" x14ac:dyDescent="0.25">
      <c r="A4624">
        <v>4588</v>
      </c>
      <c r="B4624">
        <v>10</v>
      </c>
      <c r="C4624">
        <v>10</v>
      </c>
      <c r="D4624">
        <v>8.9181818181818195E-2</v>
      </c>
    </row>
    <row r="4625" spans="1:4" x14ac:dyDescent="0.25">
      <c r="A4625">
        <v>4589</v>
      </c>
      <c r="B4625">
        <v>10</v>
      </c>
      <c r="C4625">
        <v>10</v>
      </c>
      <c r="D4625">
        <v>8.9181818181818195E-2</v>
      </c>
    </row>
    <row r="4626" spans="1:4" x14ac:dyDescent="0.25">
      <c r="A4626">
        <v>4590</v>
      </c>
      <c r="B4626">
        <v>10</v>
      </c>
      <c r="C4626">
        <v>10</v>
      </c>
      <c r="D4626">
        <v>8.9181818181818195E-2</v>
      </c>
    </row>
    <row r="4627" spans="1:4" x14ac:dyDescent="0.25">
      <c r="A4627">
        <v>4591</v>
      </c>
      <c r="B4627">
        <v>10</v>
      </c>
      <c r="C4627">
        <v>10</v>
      </c>
      <c r="D4627">
        <v>8.9181818181818195E-2</v>
      </c>
    </row>
    <row r="4628" spans="1:4" x14ac:dyDescent="0.25">
      <c r="A4628">
        <v>4592</v>
      </c>
      <c r="B4628">
        <v>10</v>
      </c>
      <c r="C4628">
        <v>10</v>
      </c>
      <c r="D4628">
        <v>8.9181818181818195E-2</v>
      </c>
    </row>
    <row r="4629" spans="1:4" x14ac:dyDescent="0.25">
      <c r="A4629">
        <v>4593</v>
      </c>
      <c r="B4629">
        <v>10</v>
      </c>
      <c r="C4629">
        <v>10</v>
      </c>
      <c r="D4629">
        <v>8.9181818181818195E-2</v>
      </c>
    </row>
    <row r="4630" spans="1:4" x14ac:dyDescent="0.25">
      <c r="A4630">
        <v>4594</v>
      </c>
      <c r="B4630">
        <v>10</v>
      </c>
      <c r="C4630">
        <v>10</v>
      </c>
      <c r="D4630">
        <v>8.9181818181818195E-2</v>
      </c>
    </row>
    <row r="4631" spans="1:4" x14ac:dyDescent="0.25">
      <c r="A4631">
        <v>4595</v>
      </c>
      <c r="B4631">
        <v>10</v>
      </c>
      <c r="C4631">
        <v>10</v>
      </c>
      <c r="D4631">
        <v>8.9181818181818195E-2</v>
      </c>
    </row>
    <row r="4632" spans="1:4" x14ac:dyDescent="0.25">
      <c r="A4632">
        <v>4596</v>
      </c>
      <c r="B4632">
        <v>10</v>
      </c>
      <c r="C4632">
        <v>10</v>
      </c>
      <c r="D4632">
        <v>8.9181818181818195E-2</v>
      </c>
    </row>
    <row r="4633" spans="1:4" x14ac:dyDescent="0.25">
      <c r="A4633">
        <v>4597</v>
      </c>
      <c r="B4633">
        <v>10</v>
      </c>
      <c r="C4633">
        <v>10</v>
      </c>
      <c r="D4633">
        <v>8.9181818181818195E-2</v>
      </c>
    </row>
    <row r="4634" spans="1:4" x14ac:dyDescent="0.25">
      <c r="A4634">
        <v>4598</v>
      </c>
      <c r="B4634">
        <v>10</v>
      </c>
      <c r="C4634">
        <v>10</v>
      </c>
      <c r="D4634">
        <v>8.9181818181818195E-2</v>
      </c>
    </row>
    <row r="4635" spans="1:4" x14ac:dyDescent="0.25">
      <c r="A4635">
        <v>4599</v>
      </c>
      <c r="B4635">
        <v>10</v>
      </c>
      <c r="C4635">
        <v>10</v>
      </c>
      <c r="D4635">
        <v>8.9181818181818195E-2</v>
      </c>
    </row>
    <row r="4636" spans="1:4" x14ac:dyDescent="0.25">
      <c r="A4636">
        <v>4600</v>
      </c>
      <c r="B4636">
        <v>10</v>
      </c>
      <c r="C4636">
        <v>10</v>
      </c>
      <c r="D4636">
        <v>8.9181818181818195E-2</v>
      </c>
    </row>
    <row r="4637" spans="1:4" x14ac:dyDescent="0.25">
      <c r="A4637">
        <v>4601</v>
      </c>
      <c r="B4637">
        <v>10</v>
      </c>
      <c r="C4637">
        <v>10</v>
      </c>
      <c r="D4637">
        <v>8.9181818181818195E-2</v>
      </c>
    </row>
    <row r="4638" spans="1:4" x14ac:dyDescent="0.25">
      <c r="A4638">
        <v>4602</v>
      </c>
      <c r="B4638">
        <v>10</v>
      </c>
      <c r="C4638">
        <v>10</v>
      </c>
      <c r="D4638">
        <v>8.9181818181818195E-2</v>
      </c>
    </row>
    <row r="4639" spans="1:4" x14ac:dyDescent="0.25">
      <c r="A4639">
        <v>4603</v>
      </c>
      <c r="B4639">
        <v>10</v>
      </c>
      <c r="C4639">
        <v>10</v>
      </c>
      <c r="D4639">
        <v>8.9181818181818195E-2</v>
      </c>
    </row>
    <row r="4640" spans="1:4" x14ac:dyDescent="0.25">
      <c r="A4640">
        <v>4604</v>
      </c>
      <c r="B4640">
        <v>10</v>
      </c>
      <c r="C4640">
        <v>10</v>
      </c>
      <c r="D4640">
        <v>8.9181818181818195E-2</v>
      </c>
    </row>
    <row r="4641" spans="1:4" x14ac:dyDescent="0.25">
      <c r="A4641">
        <v>4605</v>
      </c>
      <c r="B4641">
        <v>10</v>
      </c>
      <c r="C4641">
        <v>10</v>
      </c>
      <c r="D4641">
        <v>8.9181818181818195E-2</v>
      </c>
    </row>
    <row r="4642" spans="1:4" x14ac:dyDescent="0.25">
      <c r="A4642">
        <v>4606</v>
      </c>
      <c r="B4642">
        <v>10</v>
      </c>
      <c r="C4642">
        <v>10</v>
      </c>
      <c r="D4642">
        <v>8.9181818181818195E-2</v>
      </c>
    </row>
    <row r="4643" spans="1:4" x14ac:dyDescent="0.25">
      <c r="A4643">
        <v>4607</v>
      </c>
      <c r="B4643">
        <v>10</v>
      </c>
      <c r="C4643">
        <v>10</v>
      </c>
      <c r="D4643">
        <v>8.9181818181818195E-2</v>
      </c>
    </row>
    <row r="4644" spans="1:4" x14ac:dyDescent="0.25">
      <c r="A4644">
        <v>4608</v>
      </c>
      <c r="B4644">
        <v>10</v>
      </c>
      <c r="C4644">
        <v>10</v>
      </c>
      <c r="D4644">
        <v>8.9181818181818195E-2</v>
      </c>
    </row>
    <row r="4645" spans="1:4" x14ac:dyDescent="0.25">
      <c r="A4645">
        <v>4609</v>
      </c>
      <c r="B4645">
        <v>10</v>
      </c>
      <c r="C4645">
        <v>10</v>
      </c>
      <c r="D4645">
        <v>8.9181818181818195E-2</v>
      </c>
    </row>
    <row r="4646" spans="1:4" x14ac:dyDescent="0.25">
      <c r="A4646">
        <v>4610</v>
      </c>
      <c r="B4646">
        <v>10</v>
      </c>
      <c r="C4646">
        <v>10</v>
      </c>
      <c r="D4646">
        <v>8.9181818181818195E-2</v>
      </c>
    </row>
    <row r="4647" spans="1:4" x14ac:dyDescent="0.25">
      <c r="A4647">
        <v>4611</v>
      </c>
      <c r="B4647">
        <v>10</v>
      </c>
      <c r="C4647">
        <v>10</v>
      </c>
      <c r="D4647">
        <v>8.9181818181818195E-2</v>
      </c>
    </row>
    <row r="4648" spans="1:4" x14ac:dyDescent="0.25">
      <c r="A4648">
        <v>4612</v>
      </c>
      <c r="B4648">
        <v>10</v>
      </c>
      <c r="C4648">
        <v>10</v>
      </c>
      <c r="D4648">
        <v>8.9181818181818195E-2</v>
      </c>
    </row>
    <row r="4649" spans="1:4" x14ac:dyDescent="0.25">
      <c r="A4649">
        <v>4613</v>
      </c>
      <c r="B4649">
        <v>10</v>
      </c>
      <c r="C4649">
        <v>10</v>
      </c>
      <c r="D4649">
        <v>8.9181818181818195E-2</v>
      </c>
    </row>
    <row r="4650" spans="1:4" x14ac:dyDescent="0.25">
      <c r="A4650">
        <v>4614</v>
      </c>
      <c r="B4650">
        <v>10</v>
      </c>
      <c r="C4650">
        <v>10</v>
      </c>
      <c r="D4650">
        <v>8.9181818181818195E-2</v>
      </c>
    </row>
    <row r="4651" spans="1:4" x14ac:dyDescent="0.25">
      <c r="A4651">
        <v>4615</v>
      </c>
      <c r="B4651">
        <v>10</v>
      </c>
      <c r="C4651">
        <v>10</v>
      </c>
      <c r="D4651">
        <v>8.9181818181818195E-2</v>
      </c>
    </row>
    <row r="4652" spans="1:4" x14ac:dyDescent="0.25">
      <c r="A4652">
        <v>4616</v>
      </c>
      <c r="B4652">
        <v>10</v>
      </c>
      <c r="C4652">
        <v>10</v>
      </c>
      <c r="D4652">
        <v>8.9181818181818195E-2</v>
      </c>
    </row>
    <row r="4653" spans="1:4" x14ac:dyDescent="0.25">
      <c r="A4653">
        <v>4617</v>
      </c>
      <c r="B4653">
        <v>10</v>
      </c>
      <c r="C4653">
        <v>10</v>
      </c>
      <c r="D4653">
        <v>8.9181818181818195E-2</v>
      </c>
    </row>
    <row r="4654" spans="1:4" x14ac:dyDescent="0.25">
      <c r="A4654">
        <v>4618</v>
      </c>
      <c r="B4654">
        <v>10</v>
      </c>
      <c r="C4654">
        <v>10</v>
      </c>
      <c r="D4654">
        <v>8.9181818181818195E-2</v>
      </c>
    </row>
    <row r="4655" spans="1:4" x14ac:dyDescent="0.25">
      <c r="A4655">
        <v>4619</v>
      </c>
      <c r="B4655">
        <v>10</v>
      </c>
      <c r="C4655">
        <v>10</v>
      </c>
      <c r="D4655">
        <v>8.9181818181818195E-2</v>
      </c>
    </row>
    <row r="4656" spans="1:4" x14ac:dyDescent="0.25">
      <c r="A4656">
        <v>4620</v>
      </c>
      <c r="B4656">
        <v>10</v>
      </c>
      <c r="C4656">
        <v>10</v>
      </c>
      <c r="D4656">
        <v>8.9181818181818195E-2</v>
      </c>
    </row>
    <row r="4657" spans="1:4" x14ac:dyDescent="0.25">
      <c r="A4657">
        <v>4621</v>
      </c>
      <c r="B4657">
        <v>10</v>
      </c>
      <c r="C4657">
        <v>10</v>
      </c>
      <c r="D4657">
        <v>8.9181818181818195E-2</v>
      </c>
    </row>
    <row r="4658" spans="1:4" x14ac:dyDescent="0.25">
      <c r="A4658">
        <v>4622</v>
      </c>
      <c r="B4658">
        <v>10</v>
      </c>
      <c r="C4658">
        <v>10</v>
      </c>
      <c r="D4658">
        <v>8.9181818181818195E-2</v>
      </c>
    </row>
    <row r="4659" spans="1:4" x14ac:dyDescent="0.25">
      <c r="A4659">
        <v>4623</v>
      </c>
      <c r="B4659">
        <v>10</v>
      </c>
      <c r="C4659">
        <v>10</v>
      </c>
      <c r="D4659">
        <v>8.9181818181818195E-2</v>
      </c>
    </row>
    <row r="4660" spans="1:4" x14ac:dyDescent="0.25">
      <c r="A4660">
        <v>4624</v>
      </c>
      <c r="B4660">
        <v>10</v>
      </c>
      <c r="C4660">
        <v>10</v>
      </c>
      <c r="D4660">
        <v>8.9181818181818195E-2</v>
      </c>
    </row>
    <row r="4661" spans="1:4" x14ac:dyDescent="0.25">
      <c r="A4661">
        <v>4625</v>
      </c>
      <c r="B4661">
        <v>10</v>
      </c>
      <c r="C4661">
        <v>10</v>
      </c>
      <c r="D4661">
        <v>8.9181818181818195E-2</v>
      </c>
    </row>
    <row r="4662" spans="1:4" x14ac:dyDescent="0.25">
      <c r="A4662">
        <v>4626</v>
      </c>
      <c r="B4662">
        <v>10</v>
      </c>
      <c r="C4662">
        <v>10</v>
      </c>
      <c r="D4662">
        <v>8.9181818181818195E-2</v>
      </c>
    </row>
    <row r="4663" spans="1:4" x14ac:dyDescent="0.25">
      <c r="A4663">
        <v>4627</v>
      </c>
      <c r="B4663">
        <v>10</v>
      </c>
      <c r="C4663">
        <v>10</v>
      </c>
      <c r="D4663">
        <v>8.9181818181818195E-2</v>
      </c>
    </row>
    <row r="4664" spans="1:4" x14ac:dyDescent="0.25">
      <c r="A4664">
        <v>4628</v>
      </c>
      <c r="B4664">
        <v>10</v>
      </c>
      <c r="C4664">
        <v>10</v>
      </c>
      <c r="D4664">
        <v>8.9181818181818195E-2</v>
      </c>
    </row>
    <row r="4665" spans="1:4" x14ac:dyDescent="0.25">
      <c r="A4665">
        <v>4629</v>
      </c>
      <c r="B4665">
        <v>10</v>
      </c>
      <c r="C4665">
        <v>10</v>
      </c>
      <c r="D4665">
        <v>8.9181818181818195E-2</v>
      </c>
    </row>
    <row r="4666" spans="1:4" x14ac:dyDescent="0.25">
      <c r="A4666">
        <v>4630</v>
      </c>
      <c r="B4666">
        <v>10</v>
      </c>
      <c r="C4666">
        <v>10</v>
      </c>
      <c r="D4666">
        <v>8.9181818181818195E-2</v>
      </c>
    </row>
    <row r="4667" spans="1:4" x14ac:dyDescent="0.25">
      <c r="A4667">
        <v>4631</v>
      </c>
      <c r="B4667">
        <v>10</v>
      </c>
      <c r="C4667">
        <v>10</v>
      </c>
      <c r="D4667">
        <v>8.9181818181818195E-2</v>
      </c>
    </row>
    <row r="4668" spans="1:4" x14ac:dyDescent="0.25">
      <c r="A4668">
        <v>4632</v>
      </c>
      <c r="B4668">
        <v>10</v>
      </c>
      <c r="C4668">
        <v>10</v>
      </c>
      <c r="D4668">
        <v>8.9181818181818195E-2</v>
      </c>
    </row>
    <row r="4669" spans="1:4" x14ac:dyDescent="0.25">
      <c r="A4669">
        <v>4633</v>
      </c>
      <c r="B4669">
        <v>10</v>
      </c>
      <c r="C4669">
        <v>10</v>
      </c>
      <c r="D4669">
        <v>8.9181818181818195E-2</v>
      </c>
    </row>
    <row r="4670" spans="1:4" x14ac:dyDescent="0.25">
      <c r="A4670">
        <v>4634</v>
      </c>
      <c r="B4670">
        <v>10</v>
      </c>
      <c r="C4670">
        <v>10</v>
      </c>
      <c r="D4670">
        <v>8.9181818181818195E-2</v>
      </c>
    </row>
    <row r="4671" spans="1:4" x14ac:dyDescent="0.25">
      <c r="A4671">
        <v>4635</v>
      </c>
      <c r="B4671">
        <v>10</v>
      </c>
      <c r="C4671">
        <v>10</v>
      </c>
      <c r="D4671">
        <v>8.9181818181818195E-2</v>
      </c>
    </row>
    <row r="4672" spans="1:4" x14ac:dyDescent="0.25">
      <c r="A4672">
        <v>4636</v>
      </c>
      <c r="B4672">
        <v>10</v>
      </c>
      <c r="C4672">
        <v>10</v>
      </c>
      <c r="D4672">
        <v>8.9181818181818195E-2</v>
      </c>
    </row>
    <row r="4673" spans="1:4" x14ac:dyDescent="0.25">
      <c r="A4673">
        <v>4637</v>
      </c>
      <c r="B4673">
        <v>10</v>
      </c>
      <c r="C4673">
        <v>10</v>
      </c>
      <c r="D4673">
        <v>8.9181818181818195E-2</v>
      </c>
    </row>
    <row r="4674" spans="1:4" x14ac:dyDescent="0.25">
      <c r="A4674">
        <v>4638</v>
      </c>
      <c r="B4674">
        <v>10</v>
      </c>
      <c r="C4674">
        <v>10</v>
      </c>
      <c r="D4674">
        <v>8.9181818181818195E-2</v>
      </c>
    </row>
    <row r="4675" spans="1:4" x14ac:dyDescent="0.25">
      <c r="A4675">
        <v>4639</v>
      </c>
      <c r="B4675">
        <v>10</v>
      </c>
      <c r="C4675">
        <v>10</v>
      </c>
      <c r="D4675">
        <v>8.9181818181818195E-2</v>
      </c>
    </row>
    <row r="4676" spans="1:4" x14ac:dyDescent="0.25">
      <c r="A4676">
        <v>4640</v>
      </c>
      <c r="B4676">
        <v>10</v>
      </c>
      <c r="C4676">
        <v>10</v>
      </c>
      <c r="D4676">
        <v>8.9181818181818195E-2</v>
      </c>
    </row>
    <row r="4677" spans="1:4" x14ac:dyDescent="0.25">
      <c r="A4677">
        <v>4641</v>
      </c>
      <c r="B4677">
        <v>10</v>
      </c>
      <c r="C4677">
        <v>10</v>
      </c>
      <c r="D4677">
        <v>8.9181818181818195E-2</v>
      </c>
    </row>
    <row r="4678" spans="1:4" x14ac:dyDescent="0.25">
      <c r="A4678">
        <v>4642</v>
      </c>
      <c r="B4678">
        <v>10</v>
      </c>
      <c r="C4678">
        <v>10</v>
      </c>
      <c r="D4678">
        <v>8.9181818181818195E-2</v>
      </c>
    </row>
    <row r="4679" spans="1:4" x14ac:dyDescent="0.25">
      <c r="A4679">
        <v>4643</v>
      </c>
      <c r="B4679">
        <v>10</v>
      </c>
      <c r="C4679">
        <v>10</v>
      </c>
      <c r="D4679">
        <v>8.9181818181818195E-2</v>
      </c>
    </row>
    <row r="4680" spans="1:4" x14ac:dyDescent="0.25">
      <c r="A4680">
        <v>4644</v>
      </c>
      <c r="B4680">
        <v>10</v>
      </c>
      <c r="C4680">
        <v>10</v>
      </c>
      <c r="D4680">
        <v>8.9181818181818195E-2</v>
      </c>
    </row>
    <row r="4681" spans="1:4" x14ac:dyDescent="0.25">
      <c r="A4681">
        <v>4645</v>
      </c>
      <c r="B4681">
        <v>10</v>
      </c>
      <c r="C4681">
        <v>10</v>
      </c>
      <c r="D4681">
        <v>8.9181818181818195E-2</v>
      </c>
    </row>
    <row r="4682" spans="1:4" x14ac:dyDescent="0.25">
      <c r="A4682">
        <v>4646</v>
      </c>
      <c r="B4682">
        <v>10</v>
      </c>
      <c r="C4682">
        <v>10</v>
      </c>
      <c r="D4682">
        <v>8.9181818181818195E-2</v>
      </c>
    </row>
    <row r="4683" spans="1:4" x14ac:dyDescent="0.25">
      <c r="A4683">
        <v>4647</v>
      </c>
      <c r="B4683">
        <v>10</v>
      </c>
      <c r="C4683">
        <v>10</v>
      </c>
      <c r="D4683">
        <v>8.9181818181818195E-2</v>
      </c>
    </row>
    <row r="4684" spans="1:4" x14ac:dyDescent="0.25">
      <c r="A4684">
        <v>4648</v>
      </c>
      <c r="B4684">
        <v>10</v>
      </c>
      <c r="C4684">
        <v>10</v>
      </c>
      <c r="D4684">
        <v>8.9181818181818195E-2</v>
      </c>
    </row>
    <row r="4685" spans="1:4" x14ac:dyDescent="0.25">
      <c r="A4685">
        <v>4649</v>
      </c>
      <c r="B4685">
        <v>10</v>
      </c>
      <c r="C4685">
        <v>10</v>
      </c>
      <c r="D4685">
        <v>8.9181818181818195E-2</v>
      </c>
    </row>
    <row r="4686" spans="1:4" x14ac:dyDescent="0.25">
      <c r="A4686">
        <v>4650</v>
      </c>
      <c r="B4686">
        <v>10</v>
      </c>
      <c r="C4686">
        <v>10</v>
      </c>
      <c r="D4686">
        <v>8.9181818181818195E-2</v>
      </c>
    </row>
    <row r="4687" spans="1:4" x14ac:dyDescent="0.25">
      <c r="A4687">
        <v>4651</v>
      </c>
      <c r="B4687">
        <v>10</v>
      </c>
      <c r="C4687">
        <v>10</v>
      </c>
      <c r="D4687">
        <v>8.9181818181818195E-2</v>
      </c>
    </row>
    <row r="4688" spans="1:4" x14ac:dyDescent="0.25">
      <c r="A4688">
        <v>4652</v>
      </c>
      <c r="B4688">
        <v>10</v>
      </c>
      <c r="C4688">
        <v>10</v>
      </c>
      <c r="D4688">
        <v>8.9181818181818195E-2</v>
      </c>
    </row>
    <row r="4689" spans="1:4" x14ac:dyDescent="0.25">
      <c r="A4689">
        <v>4653</v>
      </c>
      <c r="B4689">
        <v>10</v>
      </c>
      <c r="C4689">
        <v>10</v>
      </c>
      <c r="D4689">
        <v>8.9181818181818195E-2</v>
      </c>
    </row>
    <row r="4690" spans="1:4" x14ac:dyDescent="0.25">
      <c r="A4690">
        <v>4654</v>
      </c>
      <c r="B4690">
        <v>10</v>
      </c>
      <c r="C4690">
        <v>10</v>
      </c>
      <c r="D4690">
        <v>8.9181818181818195E-2</v>
      </c>
    </row>
    <row r="4691" spans="1:4" x14ac:dyDescent="0.25">
      <c r="A4691">
        <v>4655</v>
      </c>
      <c r="B4691">
        <v>10</v>
      </c>
      <c r="C4691">
        <v>10</v>
      </c>
      <c r="D4691">
        <v>8.9181818181818195E-2</v>
      </c>
    </row>
    <row r="4692" spans="1:4" x14ac:dyDescent="0.25">
      <c r="A4692">
        <v>4656</v>
      </c>
      <c r="B4692">
        <v>10</v>
      </c>
      <c r="C4692">
        <v>10</v>
      </c>
      <c r="D4692">
        <v>8.9181818181818195E-2</v>
      </c>
    </row>
    <row r="4693" spans="1:4" x14ac:dyDescent="0.25">
      <c r="A4693">
        <v>4657</v>
      </c>
      <c r="B4693">
        <v>10</v>
      </c>
      <c r="C4693">
        <v>10</v>
      </c>
      <c r="D4693">
        <v>8.9181818181818195E-2</v>
      </c>
    </row>
    <row r="4694" spans="1:4" x14ac:dyDescent="0.25">
      <c r="A4694">
        <v>4658</v>
      </c>
      <c r="B4694">
        <v>10</v>
      </c>
      <c r="C4694">
        <v>10</v>
      </c>
      <c r="D4694">
        <v>8.9181818181818195E-2</v>
      </c>
    </row>
    <row r="4695" spans="1:4" x14ac:dyDescent="0.25">
      <c r="A4695">
        <v>4659</v>
      </c>
      <c r="B4695">
        <v>10</v>
      </c>
      <c r="C4695">
        <v>10</v>
      </c>
      <c r="D4695">
        <v>8.9181818181818195E-2</v>
      </c>
    </row>
    <row r="4696" spans="1:4" x14ac:dyDescent="0.25">
      <c r="A4696">
        <v>4660</v>
      </c>
      <c r="B4696">
        <v>10</v>
      </c>
      <c r="C4696">
        <v>10</v>
      </c>
      <c r="D4696">
        <v>8.9181818181818195E-2</v>
      </c>
    </row>
    <row r="4697" spans="1:4" x14ac:dyDescent="0.25">
      <c r="A4697">
        <v>4661</v>
      </c>
      <c r="B4697">
        <v>10</v>
      </c>
      <c r="C4697">
        <v>10</v>
      </c>
      <c r="D4697">
        <v>8.9181818181818195E-2</v>
      </c>
    </row>
    <row r="4698" spans="1:4" x14ac:dyDescent="0.25">
      <c r="A4698">
        <v>4662</v>
      </c>
      <c r="B4698">
        <v>10</v>
      </c>
      <c r="C4698">
        <v>10</v>
      </c>
      <c r="D4698">
        <v>8.9181818181818195E-2</v>
      </c>
    </row>
    <row r="4699" spans="1:4" x14ac:dyDescent="0.25">
      <c r="A4699">
        <v>4663</v>
      </c>
      <c r="B4699">
        <v>10</v>
      </c>
      <c r="C4699">
        <v>10</v>
      </c>
      <c r="D4699">
        <v>8.9181818181818195E-2</v>
      </c>
    </row>
    <row r="4700" spans="1:4" x14ac:dyDescent="0.25">
      <c r="A4700">
        <v>4664</v>
      </c>
      <c r="B4700">
        <v>10</v>
      </c>
      <c r="C4700">
        <v>10</v>
      </c>
      <c r="D4700">
        <v>8.9181818181818195E-2</v>
      </c>
    </row>
    <row r="4701" spans="1:4" x14ac:dyDescent="0.25">
      <c r="A4701">
        <v>4665</v>
      </c>
      <c r="B4701">
        <v>10</v>
      </c>
      <c r="C4701">
        <v>10</v>
      </c>
      <c r="D4701">
        <v>8.9181818181818195E-2</v>
      </c>
    </row>
    <row r="4702" spans="1:4" x14ac:dyDescent="0.25">
      <c r="A4702">
        <v>4666</v>
      </c>
      <c r="B4702">
        <v>10</v>
      </c>
      <c r="C4702">
        <v>10</v>
      </c>
      <c r="D4702">
        <v>8.9181818181818195E-2</v>
      </c>
    </row>
    <row r="4703" spans="1:4" x14ac:dyDescent="0.25">
      <c r="A4703">
        <v>4667</v>
      </c>
      <c r="B4703">
        <v>10</v>
      </c>
      <c r="C4703">
        <v>10</v>
      </c>
      <c r="D4703">
        <v>8.9181818181818195E-2</v>
      </c>
    </row>
    <row r="4704" spans="1:4" x14ac:dyDescent="0.25">
      <c r="A4704">
        <v>4668</v>
      </c>
      <c r="B4704">
        <v>10</v>
      </c>
      <c r="C4704">
        <v>10</v>
      </c>
      <c r="D4704">
        <v>8.9181818181818195E-2</v>
      </c>
    </row>
    <row r="4705" spans="1:4" x14ac:dyDescent="0.25">
      <c r="A4705">
        <v>4669</v>
      </c>
      <c r="B4705">
        <v>10</v>
      </c>
      <c r="C4705">
        <v>10</v>
      </c>
      <c r="D4705">
        <v>8.9181818181818195E-2</v>
      </c>
    </row>
    <row r="4706" spans="1:4" x14ac:dyDescent="0.25">
      <c r="A4706">
        <v>4670</v>
      </c>
      <c r="B4706">
        <v>10</v>
      </c>
      <c r="C4706">
        <v>10</v>
      </c>
      <c r="D4706">
        <v>8.9181818181818195E-2</v>
      </c>
    </row>
    <row r="4707" spans="1:4" x14ac:dyDescent="0.25">
      <c r="A4707">
        <v>4671</v>
      </c>
      <c r="B4707">
        <v>10</v>
      </c>
      <c r="C4707">
        <v>10</v>
      </c>
      <c r="D4707">
        <v>8.9181818181818195E-2</v>
      </c>
    </row>
    <row r="4708" spans="1:4" x14ac:dyDescent="0.25">
      <c r="A4708">
        <v>4672</v>
      </c>
      <c r="B4708">
        <v>10</v>
      </c>
      <c r="C4708">
        <v>10</v>
      </c>
      <c r="D4708">
        <v>8.9181818181818195E-2</v>
      </c>
    </row>
    <row r="4709" spans="1:4" x14ac:dyDescent="0.25">
      <c r="A4709">
        <v>4673</v>
      </c>
      <c r="B4709">
        <v>10</v>
      </c>
      <c r="C4709">
        <v>10</v>
      </c>
      <c r="D4709">
        <v>8.9181818181818195E-2</v>
      </c>
    </row>
    <row r="4710" spans="1:4" x14ac:dyDescent="0.25">
      <c r="A4710">
        <v>4674</v>
      </c>
      <c r="B4710">
        <v>10</v>
      </c>
      <c r="C4710">
        <v>10</v>
      </c>
      <c r="D4710">
        <v>8.9181818181818195E-2</v>
      </c>
    </row>
    <row r="4711" spans="1:4" x14ac:dyDescent="0.25">
      <c r="A4711">
        <v>4675</v>
      </c>
      <c r="B4711">
        <v>10</v>
      </c>
      <c r="C4711">
        <v>10</v>
      </c>
      <c r="D4711">
        <v>8.9181818181818195E-2</v>
      </c>
    </row>
    <row r="4712" spans="1:4" x14ac:dyDescent="0.25">
      <c r="A4712">
        <v>4676</v>
      </c>
      <c r="B4712">
        <v>10</v>
      </c>
      <c r="C4712">
        <v>10</v>
      </c>
      <c r="D4712">
        <v>8.9181818181818195E-2</v>
      </c>
    </row>
    <row r="4713" spans="1:4" x14ac:dyDescent="0.25">
      <c r="A4713">
        <v>4677</v>
      </c>
      <c r="B4713">
        <v>10</v>
      </c>
      <c r="C4713">
        <v>10</v>
      </c>
      <c r="D4713">
        <v>8.9181818181818195E-2</v>
      </c>
    </row>
    <row r="4714" spans="1:4" x14ac:dyDescent="0.25">
      <c r="A4714">
        <v>4678</v>
      </c>
      <c r="B4714">
        <v>10</v>
      </c>
      <c r="C4714">
        <v>10</v>
      </c>
      <c r="D4714">
        <v>8.9181818181818195E-2</v>
      </c>
    </row>
    <row r="4715" spans="1:4" x14ac:dyDescent="0.25">
      <c r="A4715">
        <v>4679</v>
      </c>
      <c r="B4715">
        <v>10</v>
      </c>
      <c r="C4715">
        <v>10</v>
      </c>
      <c r="D4715">
        <v>8.9181818181818195E-2</v>
      </c>
    </row>
    <row r="4716" spans="1:4" x14ac:dyDescent="0.25">
      <c r="A4716">
        <v>4680</v>
      </c>
      <c r="B4716">
        <v>10</v>
      </c>
      <c r="C4716">
        <v>10</v>
      </c>
      <c r="D4716">
        <v>8.9181818181818195E-2</v>
      </c>
    </row>
    <row r="4717" spans="1:4" x14ac:dyDescent="0.25">
      <c r="A4717">
        <v>4681</v>
      </c>
      <c r="B4717">
        <v>10</v>
      </c>
      <c r="C4717">
        <v>10</v>
      </c>
      <c r="D4717">
        <v>8.9181818181818195E-2</v>
      </c>
    </row>
    <row r="4718" spans="1:4" x14ac:dyDescent="0.25">
      <c r="A4718">
        <v>4682</v>
      </c>
      <c r="B4718">
        <v>10</v>
      </c>
      <c r="C4718">
        <v>10</v>
      </c>
      <c r="D4718">
        <v>8.9181818181818195E-2</v>
      </c>
    </row>
    <row r="4719" spans="1:4" x14ac:dyDescent="0.25">
      <c r="A4719">
        <v>4683</v>
      </c>
      <c r="B4719">
        <v>10</v>
      </c>
      <c r="C4719">
        <v>10</v>
      </c>
      <c r="D4719">
        <v>8.9181818181818195E-2</v>
      </c>
    </row>
    <row r="4720" spans="1:4" x14ac:dyDescent="0.25">
      <c r="A4720">
        <v>4684</v>
      </c>
      <c r="B4720">
        <v>10</v>
      </c>
      <c r="C4720">
        <v>10</v>
      </c>
      <c r="D4720">
        <v>8.9181818181818195E-2</v>
      </c>
    </row>
    <row r="4721" spans="1:4" x14ac:dyDescent="0.25">
      <c r="A4721">
        <v>4685</v>
      </c>
      <c r="B4721">
        <v>10</v>
      </c>
      <c r="C4721">
        <v>10</v>
      </c>
      <c r="D4721">
        <v>8.9181818181818195E-2</v>
      </c>
    </row>
    <row r="4722" spans="1:4" x14ac:dyDescent="0.25">
      <c r="A4722">
        <v>4686</v>
      </c>
      <c r="B4722">
        <v>10</v>
      </c>
      <c r="C4722">
        <v>10</v>
      </c>
      <c r="D4722">
        <v>8.9181818181818195E-2</v>
      </c>
    </row>
    <row r="4723" spans="1:4" x14ac:dyDescent="0.25">
      <c r="A4723">
        <v>4687</v>
      </c>
      <c r="B4723">
        <v>10</v>
      </c>
      <c r="C4723">
        <v>10</v>
      </c>
      <c r="D4723">
        <v>8.9181818181818195E-2</v>
      </c>
    </row>
    <row r="4724" spans="1:4" x14ac:dyDescent="0.25">
      <c r="A4724">
        <v>4688</v>
      </c>
      <c r="B4724">
        <v>10</v>
      </c>
      <c r="C4724">
        <v>10</v>
      </c>
      <c r="D4724">
        <v>8.9181818181818195E-2</v>
      </c>
    </row>
    <row r="4725" spans="1:4" x14ac:dyDescent="0.25">
      <c r="A4725">
        <v>4689</v>
      </c>
      <c r="B4725">
        <v>10</v>
      </c>
      <c r="C4725">
        <v>10</v>
      </c>
      <c r="D4725">
        <v>8.9181818181818195E-2</v>
      </c>
    </row>
    <row r="4726" spans="1:4" x14ac:dyDescent="0.25">
      <c r="A4726">
        <v>4690</v>
      </c>
      <c r="B4726">
        <v>10</v>
      </c>
      <c r="C4726">
        <v>10</v>
      </c>
      <c r="D4726">
        <v>8.9181818181818195E-2</v>
      </c>
    </row>
    <row r="4727" spans="1:4" x14ac:dyDescent="0.25">
      <c r="A4727">
        <v>4691</v>
      </c>
      <c r="B4727">
        <v>10</v>
      </c>
      <c r="C4727">
        <v>10</v>
      </c>
      <c r="D4727">
        <v>8.9181818181818195E-2</v>
      </c>
    </row>
    <row r="4728" spans="1:4" x14ac:dyDescent="0.25">
      <c r="A4728">
        <v>4692</v>
      </c>
      <c r="B4728">
        <v>10</v>
      </c>
      <c r="C4728">
        <v>10</v>
      </c>
      <c r="D4728">
        <v>8.9181818181818195E-2</v>
      </c>
    </row>
    <row r="4729" spans="1:4" x14ac:dyDescent="0.25">
      <c r="A4729">
        <v>4693</v>
      </c>
      <c r="B4729">
        <v>10</v>
      </c>
      <c r="C4729">
        <v>10</v>
      </c>
      <c r="D4729">
        <v>8.9181818181818195E-2</v>
      </c>
    </row>
    <row r="4730" spans="1:4" x14ac:dyDescent="0.25">
      <c r="A4730">
        <v>4694</v>
      </c>
      <c r="B4730">
        <v>10</v>
      </c>
      <c r="C4730">
        <v>10</v>
      </c>
      <c r="D4730">
        <v>8.9181818181818195E-2</v>
      </c>
    </row>
    <row r="4731" spans="1:4" x14ac:dyDescent="0.25">
      <c r="A4731">
        <v>4695</v>
      </c>
      <c r="B4731">
        <v>10</v>
      </c>
      <c r="C4731">
        <v>10</v>
      </c>
      <c r="D4731">
        <v>8.9181818181818195E-2</v>
      </c>
    </row>
    <row r="4732" spans="1:4" x14ac:dyDescent="0.25">
      <c r="A4732">
        <v>4696</v>
      </c>
      <c r="B4732">
        <v>10</v>
      </c>
      <c r="C4732">
        <v>10</v>
      </c>
      <c r="D4732">
        <v>8.9181818181818195E-2</v>
      </c>
    </row>
    <row r="4733" spans="1:4" x14ac:dyDescent="0.25">
      <c r="A4733">
        <v>4697</v>
      </c>
      <c r="B4733">
        <v>10</v>
      </c>
      <c r="C4733">
        <v>10</v>
      </c>
      <c r="D4733">
        <v>8.9181818181818195E-2</v>
      </c>
    </row>
    <row r="4734" spans="1:4" x14ac:dyDescent="0.25">
      <c r="A4734">
        <v>4698</v>
      </c>
      <c r="B4734">
        <v>10</v>
      </c>
      <c r="C4734">
        <v>10</v>
      </c>
      <c r="D4734">
        <v>8.9181818181818195E-2</v>
      </c>
    </row>
    <row r="4735" spans="1:4" x14ac:dyDescent="0.25">
      <c r="A4735">
        <v>4699</v>
      </c>
      <c r="B4735">
        <v>10</v>
      </c>
      <c r="C4735">
        <v>10</v>
      </c>
      <c r="D4735">
        <v>8.9181818181818195E-2</v>
      </c>
    </row>
    <row r="4736" spans="1:4" x14ac:dyDescent="0.25">
      <c r="A4736">
        <v>4700</v>
      </c>
      <c r="B4736">
        <v>10</v>
      </c>
      <c r="C4736">
        <v>10</v>
      </c>
      <c r="D4736">
        <v>8.9181818181818195E-2</v>
      </c>
    </row>
    <row r="4737" spans="1:4" x14ac:dyDescent="0.25">
      <c r="A4737">
        <v>4701</v>
      </c>
      <c r="B4737">
        <v>10</v>
      </c>
      <c r="C4737">
        <v>10</v>
      </c>
      <c r="D4737">
        <v>8.9181818181818195E-2</v>
      </c>
    </row>
    <row r="4738" spans="1:4" x14ac:dyDescent="0.25">
      <c r="A4738">
        <v>4702</v>
      </c>
      <c r="B4738">
        <v>10</v>
      </c>
      <c r="C4738">
        <v>10</v>
      </c>
      <c r="D4738">
        <v>8.9181818181818195E-2</v>
      </c>
    </row>
    <row r="4739" spans="1:4" x14ac:dyDescent="0.25">
      <c r="A4739">
        <v>4703</v>
      </c>
      <c r="B4739">
        <v>10</v>
      </c>
      <c r="C4739">
        <v>10</v>
      </c>
      <c r="D4739">
        <v>8.9181818181818195E-2</v>
      </c>
    </row>
    <row r="4740" spans="1:4" x14ac:dyDescent="0.25">
      <c r="A4740">
        <v>4704</v>
      </c>
      <c r="B4740">
        <v>10</v>
      </c>
      <c r="C4740">
        <v>10</v>
      </c>
      <c r="D4740">
        <v>8.9181818181818195E-2</v>
      </c>
    </row>
    <row r="4741" spans="1:4" x14ac:dyDescent="0.25">
      <c r="A4741">
        <v>4705</v>
      </c>
      <c r="B4741">
        <v>10</v>
      </c>
      <c r="C4741">
        <v>10</v>
      </c>
      <c r="D4741">
        <v>8.9181818181818195E-2</v>
      </c>
    </row>
    <row r="4742" spans="1:4" x14ac:dyDescent="0.25">
      <c r="A4742">
        <v>4706</v>
      </c>
      <c r="B4742">
        <v>10</v>
      </c>
      <c r="C4742">
        <v>10</v>
      </c>
      <c r="D4742">
        <v>8.9181818181818195E-2</v>
      </c>
    </row>
    <row r="4743" spans="1:4" x14ac:dyDescent="0.25">
      <c r="A4743">
        <v>4707</v>
      </c>
      <c r="B4743">
        <v>10</v>
      </c>
      <c r="C4743">
        <v>10</v>
      </c>
      <c r="D4743">
        <v>8.9181818181818195E-2</v>
      </c>
    </row>
    <row r="4744" spans="1:4" x14ac:dyDescent="0.25">
      <c r="A4744">
        <v>4708</v>
      </c>
      <c r="B4744">
        <v>10</v>
      </c>
      <c r="C4744">
        <v>10</v>
      </c>
      <c r="D4744">
        <v>8.9181818181818195E-2</v>
      </c>
    </row>
    <row r="4745" spans="1:4" x14ac:dyDescent="0.25">
      <c r="A4745">
        <v>4709</v>
      </c>
      <c r="B4745">
        <v>10</v>
      </c>
      <c r="C4745">
        <v>10</v>
      </c>
      <c r="D4745">
        <v>8.9181818181818195E-2</v>
      </c>
    </row>
    <row r="4746" spans="1:4" x14ac:dyDescent="0.25">
      <c r="A4746">
        <v>4710</v>
      </c>
      <c r="B4746">
        <v>10</v>
      </c>
      <c r="C4746">
        <v>10</v>
      </c>
      <c r="D4746">
        <v>8.9181818181818195E-2</v>
      </c>
    </row>
    <row r="4747" spans="1:4" x14ac:dyDescent="0.25">
      <c r="A4747">
        <v>4711</v>
      </c>
      <c r="B4747">
        <v>10</v>
      </c>
      <c r="C4747">
        <v>10</v>
      </c>
      <c r="D4747">
        <v>8.9181818181818195E-2</v>
      </c>
    </row>
    <row r="4748" spans="1:4" x14ac:dyDescent="0.25">
      <c r="A4748">
        <v>4712</v>
      </c>
      <c r="B4748">
        <v>10</v>
      </c>
      <c r="C4748">
        <v>10</v>
      </c>
      <c r="D4748">
        <v>8.9181818181818195E-2</v>
      </c>
    </row>
    <row r="4749" spans="1:4" x14ac:dyDescent="0.25">
      <c r="A4749">
        <v>4713</v>
      </c>
      <c r="B4749">
        <v>10</v>
      </c>
      <c r="C4749">
        <v>10</v>
      </c>
      <c r="D4749">
        <v>8.9181818181818195E-2</v>
      </c>
    </row>
    <row r="4750" spans="1:4" x14ac:dyDescent="0.25">
      <c r="A4750">
        <v>4714</v>
      </c>
      <c r="B4750">
        <v>10</v>
      </c>
      <c r="C4750">
        <v>10</v>
      </c>
      <c r="D4750">
        <v>8.9181818181818195E-2</v>
      </c>
    </row>
    <row r="4751" spans="1:4" x14ac:dyDescent="0.25">
      <c r="A4751">
        <v>4715</v>
      </c>
      <c r="B4751">
        <v>10</v>
      </c>
      <c r="C4751">
        <v>10</v>
      </c>
      <c r="D4751">
        <v>8.9181818181818195E-2</v>
      </c>
    </row>
    <row r="4752" spans="1:4" x14ac:dyDescent="0.25">
      <c r="A4752">
        <v>4716</v>
      </c>
      <c r="B4752">
        <v>10</v>
      </c>
      <c r="C4752">
        <v>10</v>
      </c>
      <c r="D4752">
        <v>8.9181818181818195E-2</v>
      </c>
    </row>
    <row r="4753" spans="1:4" x14ac:dyDescent="0.25">
      <c r="A4753">
        <v>4717</v>
      </c>
      <c r="B4753">
        <v>10</v>
      </c>
      <c r="C4753">
        <v>10</v>
      </c>
      <c r="D4753">
        <v>8.9181818181818195E-2</v>
      </c>
    </row>
    <row r="4754" spans="1:4" x14ac:dyDescent="0.25">
      <c r="A4754">
        <v>4718</v>
      </c>
      <c r="B4754">
        <v>10</v>
      </c>
      <c r="C4754">
        <v>10</v>
      </c>
      <c r="D4754">
        <v>8.9181818181818195E-2</v>
      </c>
    </row>
    <row r="4755" spans="1:4" x14ac:dyDescent="0.25">
      <c r="A4755">
        <v>4719</v>
      </c>
      <c r="B4755">
        <v>10</v>
      </c>
      <c r="C4755">
        <v>10</v>
      </c>
      <c r="D4755">
        <v>8.9181818181818195E-2</v>
      </c>
    </row>
    <row r="4756" spans="1:4" x14ac:dyDescent="0.25">
      <c r="A4756">
        <v>4720</v>
      </c>
      <c r="B4756">
        <v>10</v>
      </c>
      <c r="C4756">
        <v>10</v>
      </c>
      <c r="D4756">
        <v>8.9181818181818195E-2</v>
      </c>
    </row>
    <row r="4757" spans="1:4" x14ac:dyDescent="0.25">
      <c r="A4757">
        <v>4721</v>
      </c>
      <c r="B4757">
        <v>10</v>
      </c>
      <c r="C4757">
        <v>10</v>
      </c>
      <c r="D4757">
        <v>8.9181818181818195E-2</v>
      </c>
    </row>
    <row r="4758" spans="1:4" x14ac:dyDescent="0.25">
      <c r="A4758">
        <v>4722</v>
      </c>
      <c r="B4758">
        <v>10</v>
      </c>
      <c r="C4758">
        <v>10</v>
      </c>
      <c r="D4758">
        <v>8.9181818181818195E-2</v>
      </c>
    </row>
    <row r="4759" spans="1:4" x14ac:dyDescent="0.25">
      <c r="A4759">
        <v>4723</v>
      </c>
      <c r="B4759">
        <v>10</v>
      </c>
      <c r="C4759">
        <v>10</v>
      </c>
      <c r="D4759">
        <v>8.9181818181818195E-2</v>
      </c>
    </row>
    <row r="4760" spans="1:4" x14ac:dyDescent="0.25">
      <c r="A4760">
        <v>4724</v>
      </c>
      <c r="B4760">
        <v>10</v>
      </c>
      <c r="C4760">
        <v>10</v>
      </c>
      <c r="D4760">
        <v>8.9181818181818195E-2</v>
      </c>
    </row>
    <row r="4761" spans="1:4" x14ac:dyDescent="0.25">
      <c r="A4761">
        <v>4725</v>
      </c>
      <c r="B4761">
        <v>10</v>
      </c>
      <c r="C4761">
        <v>10</v>
      </c>
      <c r="D4761">
        <v>8.9181818181818195E-2</v>
      </c>
    </row>
    <row r="4762" spans="1:4" x14ac:dyDescent="0.25">
      <c r="A4762">
        <v>4726</v>
      </c>
      <c r="B4762">
        <v>10</v>
      </c>
      <c r="C4762">
        <v>10</v>
      </c>
      <c r="D4762">
        <v>8.9181818181818195E-2</v>
      </c>
    </row>
    <row r="4763" spans="1:4" x14ac:dyDescent="0.25">
      <c r="A4763">
        <v>4727</v>
      </c>
      <c r="B4763">
        <v>10</v>
      </c>
      <c r="C4763">
        <v>10</v>
      </c>
      <c r="D4763">
        <v>8.9181818181818195E-2</v>
      </c>
    </row>
    <row r="4764" spans="1:4" x14ac:dyDescent="0.25">
      <c r="A4764">
        <v>4728</v>
      </c>
      <c r="B4764">
        <v>10</v>
      </c>
      <c r="C4764">
        <v>10</v>
      </c>
      <c r="D4764">
        <v>8.9181818181818195E-2</v>
      </c>
    </row>
    <row r="4765" spans="1:4" x14ac:dyDescent="0.25">
      <c r="A4765">
        <v>4729</v>
      </c>
      <c r="B4765">
        <v>10</v>
      </c>
      <c r="C4765">
        <v>10</v>
      </c>
      <c r="D4765">
        <v>8.9181818181818195E-2</v>
      </c>
    </row>
    <row r="4766" spans="1:4" x14ac:dyDescent="0.25">
      <c r="A4766">
        <v>4730</v>
      </c>
      <c r="B4766">
        <v>10</v>
      </c>
      <c r="C4766">
        <v>10</v>
      </c>
      <c r="D4766">
        <v>8.9181818181818195E-2</v>
      </c>
    </row>
    <row r="4767" spans="1:4" x14ac:dyDescent="0.25">
      <c r="A4767">
        <v>4731</v>
      </c>
      <c r="B4767">
        <v>10</v>
      </c>
      <c r="C4767">
        <v>10</v>
      </c>
      <c r="D4767">
        <v>8.9181818181818195E-2</v>
      </c>
    </row>
    <row r="4768" spans="1:4" x14ac:dyDescent="0.25">
      <c r="A4768">
        <v>4732</v>
      </c>
      <c r="B4768">
        <v>10</v>
      </c>
      <c r="C4768">
        <v>10</v>
      </c>
      <c r="D4768">
        <v>8.9181818181818195E-2</v>
      </c>
    </row>
    <row r="4769" spans="1:4" x14ac:dyDescent="0.25">
      <c r="A4769">
        <v>4733</v>
      </c>
      <c r="B4769">
        <v>10</v>
      </c>
      <c r="C4769">
        <v>10</v>
      </c>
      <c r="D4769">
        <v>8.9181818181818195E-2</v>
      </c>
    </row>
    <row r="4770" spans="1:4" x14ac:dyDescent="0.25">
      <c r="A4770">
        <v>4734</v>
      </c>
      <c r="B4770">
        <v>10</v>
      </c>
      <c r="C4770">
        <v>10</v>
      </c>
      <c r="D4770">
        <v>8.9181818181818195E-2</v>
      </c>
    </row>
    <row r="4771" spans="1:4" x14ac:dyDescent="0.25">
      <c r="A4771">
        <v>4735</v>
      </c>
      <c r="B4771">
        <v>10</v>
      </c>
      <c r="C4771">
        <v>10</v>
      </c>
      <c r="D4771">
        <v>8.9181818181818195E-2</v>
      </c>
    </row>
    <row r="4772" spans="1:4" x14ac:dyDescent="0.25">
      <c r="A4772">
        <v>4736</v>
      </c>
      <c r="B4772">
        <v>10</v>
      </c>
      <c r="C4772">
        <v>10</v>
      </c>
      <c r="D4772">
        <v>8.9181818181818195E-2</v>
      </c>
    </row>
    <row r="4773" spans="1:4" x14ac:dyDescent="0.25">
      <c r="A4773">
        <v>4737</v>
      </c>
      <c r="B4773">
        <v>10</v>
      </c>
      <c r="C4773">
        <v>10</v>
      </c>
      <c r="D4773">
        <v>8.9181818181818195E-2</v>
      </c>
    </row>
    <row r="4774" spans="1:4" x14ac:dyDescent="0.25">
      <c r="A4774">
        <v>4738</v>
      </c>
      <c r="B4774">
        <v>10</v>
      </c>
      <c r="C4774">
        <v>10</v>
      </c>
      <c r="D4774">
        <v>8.9181818181818195E-2</v>
      </c>
    </row>
    <row r="4775" spans="1:4" x14ac:dyDescent="0.25">
      <c r="A4775">
        <v>4739</v>
      </c>
      <c r="B4775">
        <v>10</v>
      </c>
      <c r="C4775">
        <v>10</v>
      </c>
      <c r="D4775">
        <v>8.9181818181818195E-2</v>
      </c>
    </row>
    <row r="4776" spans="1:4" x14ac:dyDescent="0.25">
      <c r="A4776">
        <v>4740</v>
      </c>
      <c r="B4776">
        <v>10</v>
      </c>
      <c r="C4776">
        <v>10</v>
      </c>
      <c r="D4776">
        <v>8.9181818181818195E-2</v>
      </c>
    </row>
    <row r="4777" spans="1:4" x14ac:dyDescent="0.25">
      <c r="A4777">
        <v>4741</v>
      </c>
      <c r="B4777">
        <v>10</v>
      </c>
      <c r="C4777">
        <v>10</v>
      </c>
      <c r="D4777">
        <v>8.9181818181818195E-2</v>
      </c>
    </row>
    <row r="4778" spans="1:4" x14ac:dyDescent="0.25">
      <c r="A4778">
        <v>4742</v>
      </c>
      <c r="B4778">
        <v>10</v>
      </c>
      <c r="C4778">
        <v>10</v>
      </c>
      <c r="D4778">
        <v>8.9181818181818195E-2</v>
      </c>
    </row>
    <row r="4779" spans="1:4" x14ac:dyDescent="0.25">
      <c r="A4779">
        <v>4743</v>
      </c>
      <c r="B4779">
        <v>10</v>
      </c>
      <c r="C4779">
        <v>10</v>
      </c>
      <c r="D4779">
        <v>8.9181818181818195E-2</v>
      </c>
    </row>
    <row r="4780" spans="1:4" x14ac:dyDescent="0.25">
      <c r="A4780">
        <v>4744</v>
      </c>
      <c r="B4780">
        <v>10</v>
      </c>
      <c r="C4780">
        <v>10</v>
      </c>
      <c r="D4780">
        <v>8.9181818181818195E-2</v>
      </c>
    </row>
    <row r="4781" spans="1:4" x14ac:dyDescent="0.25">
      <c r="A4781">
        <v>4745</v>
      </c>
      <c r="B4781">
        <v>10</v>
      </c>
      <c r="C4781">
        <v>10</v>
      </c>
      <c r="D4781">
        <v>8.9181818181818195E-2</v>
      </c>
    </row>
    <row r="4782" spans="1:4" x14ac:dyDescent="0.25">
      <c r="A4782">
        <v>4746</v>
      </c>
      <c r="B4782">
        <v>10</v>
      </c>
      <c r="C4782">
        <v>10</v>
      </c>
      <c r="D4782">
        <v>8.9181818181818195E-2</v>
      </c>
    </row>
    <row r="4783" spans="1:4" x14ac:dyDescent="0.25">
      <c r="A4783">
        <v>4747</v>
      </c>
      <c r="B4783">
        <v>10</v>
      </c>
      <c r="C4783">
        <v>10</v>
      </c>
      <c r="D4783">
        <v>8.9181818181818195E-2</v>
      </c>
    </row>
    <row r="4784" spans="1:4" x14ac:dyDescent="0.25">
      <c r="A4784">
        <v>4748</v>
      </c>
      <c r="B4784">
        <v>10</v>
      </c>
      <c r="C4784">
        <v>10</v>
      </c>
      <c r="D4784">
        <v>8.9181818181818195E-2</v>
      </c>
    </row>
    <row r="4785" spans="1:4" x14ac:dyDescent="0.25">
      <c r="A4785">
        <v>4749</v>
      </c>
      <c r="B4785">
        <v>10</v>
      </c>
      <c r="C4785">
        <v>10</v>
      </c>
      <c r="D4785">
        <v>8.9181818181818195E-2</v>
      </c>
    </row>
    <row r="4786" spans="1:4" x14ac:dyDescent="0.25">
      <c r="A4786">
        <v>4750</v>
      </c>
      <c r="B4786">
        <v>10</v>
      </c>
      <c r="C4786">
        <v>10</v>
      </c>
      <c r="D4786">
        <v>8.9181818181818195E-2</v>
      </c>
    </row>
    <row r="4787" spans="1:4" x14ac:dyDescent="0.25">
      <c r="A4787">
        <v>4751</v>
      </c>
      <c r="B4787">
        <v>10</v>
      </c>
      <c r="C4787">
        <v>10</v>
      </c>
      <c r="D4787">
        <v>8.9181818181818195E-2</v>
      </c>
    </row>
    <row r="4788" spans="1:4" x14ac:dyDescent="0.25">
      <c r="A4788">
        <v>4752</v>
      </c>
      <c r="B4788">
        <v>10</v>
      </c>
      <c r="C4788">
        <v>10</v>
      </c>
      <c r="D4788">
        <v>8.9181818181818195E-2</v>
      </c>
    </row>
    <row r="4789" spans="1:4" x14ac:dyDescent="0.25">
      <c r="A4789">
        <v>4753</v>
      </c>
      <c r="B4789">
        <v>10</v>
      </c>
      <c r="C4789">
        <v>10</v>
      </c>
      <c r="D4789">
        <v>8.9181818181818195E-2</v>
      </c>
    </row>
    <row r="4790" spans="1:4" x14ac:dyDescent="0.25">
      <c r="A4790">
        <v>4754</v>
      </c>
      <c r="B4790">
        <v>10</v>
      </c>
      <c r="C4790">
        <v>10</v>
      </c>
      <c r="D4790">
        <v>8.9181818181818195E-2</v>
      </c>
    </row>
    <row r="4791" spans="1:4" x14ac:dyDescent="0.25">
      <c r="A4791">
        <v>4755</v>
      </c>
      <c r="B4791">
        <v>10</v>
      </c>
      <c r="C4791">
        <v>10</v>
      </c>
      <c r="D4791">
        <v>8.9181818181818195E-2</v>
      </c>
    </row>
    <row r="4792" spans="1:4" x14ac:dyDescent="0.25">
      <c r="A4792">
        <v>4756</v>
      </c>
      <c r="B4792">
        <v>10</v>
      </c>
      <c r="C4792">
        <v>10</v>
      </c>
      <c r="D4792">
        <v>8.9181818181818195E-2</v>
      </c>
    </row>
    <row r="4793" spans="1:4" x14ac:dyDescent="0.25">
      <c r="A4793">
        <v>4757</v>
      </c>
      <c r="B4793">
        <v>10</v>
      </c>
      <c r="C4793">
        <v>10</v>
      </c>
      <c r="D4793">
        <v>8.9181818181818195E-2</v>
      </c>
    </row>
    <row r="4794" spans="1:4" x14ac:dyDescent="0.25">
      <c r="A4794">
        <v>4758</v>
      </c>
      <c r="B4794">
        <v>10</v>
      </c>
      <c r="C4794">
        <v>10</v>
      </c>
      <c r="D4794">
        <v>8.9181818181818195E-2</v>
      </c>
    </row>
    <row r="4795" spans="1:4" x14ac:dyDescent="0.25">
      <c r="A4795">
        <v>4759</v>
      </c>
      <c r="B4795">
        <v>10</v>
      </c>
      <c r="C4795">
        <v>10</v>
      </c>
      <c r="D4795">
        <v>8.9181818181818195E-2</v>
      </c>
    </row>
    <row r="4796" spans="1:4" x14ac:dyDescent="0.25">
      <c r="A4796">
        <v>4760</v>
      </c>
      <c r="B4796">
        <v>10</v>
      </c>
      <c r="C4796">
        <v>10</v>
      </c>
      <c r="D4796">
        <v>8.9181818181818195E-2</v>
      </c>
    </row>
    <row r="4797" spans="1:4" x14ac:dyDescent="0.25">
      <c r="A4797">
        <v>4761</v>
      </c>
      <c r="B4797">
        <v>10</v>
      </c>
      <c r="C4797">
        <v>10</v>
      </c>
      <c r="D4797">
        <v>8.9181818181818195E-2</v>
      </c>
    </row>
    <row r="4798" spans="1:4" x14ac:dyDescent="0.25">
      <c r="A4798">
        <v>4762</v>
      </c>
      <c r="B4798">
        <v>10</v>
      </c>
      <c r="C4798">
        <v>10</v>
      </c>
      <c r="D4798">
        <v>8.9181818181818195E-2</v>
      </c>
    </row>
    <row r="4799" spans="1:4" x14ac:dyDescent="0.25">
      <c r="A4799">
        <v>4763</v>
      </c>
      <c r="B4799">
        <v>10</v>
      </c>
      <c r="C4799">
        <v>10</v>
      </c>
      <c r="D4799">
        <v>8.9181818181818195E-2</v>
      </c>
    </row>
    <row r="4800" spans="1:4" x14ac:dyDescent="0.25">
      <c r="A4800">
        <v>4764</v>
      </c>
      <c r="B4800">
        <v>10</v>
      </c>
      <c r="C4800">
        <v>10</v>
      </c>
      <c r="D4800">
        <v>8.9181818181818195E-2</v>
      </c>
    </row>
    <row r="4801" spans="1:4" x14ac:dyDescent="0.25">
      <c r="A4801">
        <v>4765</v>
      </c>
      <c r="B4801">
        <v>10</v>
      </c>
      <c r="C4801">
        <v>10</v>
      </c>
      <c r="D4801">
        <v>8.9181818181818195E-2</v>
      </c>
    </row>
    <row r="4802" spans="1:4" x14ac:dyDescent="0.25">
      <c r="A4802">
        <v>4766</v>
      </c>
      <c r="B4802">
        <v>10</v>
      </c>
      <c r="C4802">
        <v>10</v>
      </c>
      <c r="D4802">
        <v>8.9181818181818195E-2</v>
      </c>
    </row>
    <row r="4803" spans="1:4" x14ac:dyDescent="0.25">
      <c r="A4803">
        <v>4767</v>
      </c>
      <c r="B4803">
        <v>10</v>
      </c>
      <c r="C4803">
        <v>10</v>
      </c>
      <c r="D4803">
        <v>8.9181818181818195E-2</v>
      </c>
    </row>
    <row r="4804" spans="1:4" x14ac:dyDescent="0.25">
      <c r="A4804">
        <v>4768</v>
      </c>
      <c r="B4804">
        <v>10</v>
      </c>
      <c r="C4804">
        <v>10</v>
      </c>
      <c r="D4804">
        <v>8.9181818181818195E-2</v>
      </c>
    </row>
    <row r="4805" spans="1:4" x14ac:dyDescent="0.25">
      <c r="A4805">
        <v>4769</v>
      </c>
      <c r="B4805">
        <v>10</v>
      </c>
      <c r="C4805">
        <v>10</v>
      </c>
      <c r="D4805">
        <v>8.9181818181818195E-2</v>
      </c>
    </row>
    <row r="4806" spans="1:4" x14ac:dyDescent="0.25">
      <c r="A4806">
        <v>4770</v>
      </c>
      <c r="B4806">
        <v>10</v>
      </c>
      <c r="C4806">
        <v>10</v>
      </c>
      <c r="D4806">
        <v>8.9181818181818195E-2</v>
      </c>
    </row>
    <row r="4807" spans="1:4" x14ac:dyDescent="0.25">
      <c r="A4807">
        <v>4771</v>
      </c>
      <c r="B4807">
        <v>10</v>
      </c>
      <c r="C4807">
        <v>10</v>
      </c>
      <c r="D4807">
        <v>8.9181818181818195E-2</v>
      </c>
    </row>
    <row r="4808" spans="1:4" x14ac:dyDescent="0.25">
      <c r="A4808">
        <v>4772</v>
      </c>
      <c r="B4808">
        <v>10</v>
      </c>
      <c r="C4808">
        <v>10</v>
      </c>
      <c r="D4808">
        <v>8.9181818181818195E-2</v>
      </c>
    </row>
    <row r="4809" spans="1:4" x14ac:dyDescent="0.25">
      <c r="A4809">
        <v>4773</v>
      </c>
      <c r="B4809">
        <v>10</v>
      </c>
      <c r="C4809">
        <v>10</v>
      </c>
      <c r="D4809">
        <v>8.9181818181818195E-2</v>
      </c>
    </row>
    <row r="4810" spans="1:4" x14ac:dyDescent="0.25">
      <c r="A4810">
        <v>4774</v>
      </c>
      <c r="B4810">
        <v>10</v>
      </c>
      <c r="C4810">
        <v>10</v>
      </c>
      <c r="D4810">
        <v>8.9181818181818195E-2</v>
      </c>
    </row>
    <row r="4811" spans="1:4" x14ac:dyDescent="0.25">
      <c r="A4811">
        <v>4775</v>
      </c>
      <c r="B4811">
        <v>10</v>
      </c>
      <c r="C4811">
        <v>10</v>
      </c>
      <c r="D4811">
        <v>8.9181818181818195E-2</v>
      </c>
    </row>
    <row r="4812" spans="1:4" x14ac:dyDescent="0.25">
      <c r="A4812">
        <v>4776</v>
      </c>
      <c r="B4812">
        <v>10</v>
      </c>
      <c r="C4812">
        <v>10</v>
      </c>
      <c r="D4812">
        <v>8.9181818181818195E-2</v>
      </c>
    </row>
    <row r="4813" spans="1:4" x14ac:dyDescent="0.25">
      <c r="A4813">
        <v>4777</v>
      </c>
      <c r="B4813">
        <v>10</v>
      </c>
      <c r="C4813">
        <v>10</v>
      </c>
      <c r="D4813">
        <v>8.9181818181818195E-2</v>
      </c>
    </row>
    <row r="4814" spans="1:4" x14ac:dyDescent="0.25">
      <c r="A4814">
        <v>4778</v>
      </c>
      <c r="B4814">
        <v>10</v>
      </c>
      <c r="C4814">
        <v>10</v>
      </c>
      <c r="D4814">
        <v>8.9181818181818195E-2</v>
      </c>
    </row>
    <row r="4815" spans="1:4" x14ac:dyDescent="0.25">
      <c r="A4815">
        <v>4779</v>
      </c>
      <c r="B4815">
        <v>10</v>
      </c>
      <c r="C4815">
        <v>10</v>
      </c>
      <c r="D4815">
        <v>8.9181818181818195E-2</v>
      </c>
    </row>
    <row r="4816" spans="1:4" x14ac:dyDescent="0.25">
      <c r="A4816">
        <v>4780</v>
      </c>
      <c r="B4816">
        <v>10</v>
      </c>
      <c r="C4816">
        <v>10</v>
      </c>
      <c r="D4816">
        <v>8.9181818181818195E-2</v>
      </c>
    </row>
    <row r="4817" spans="1:4" x14ac:dyDescent="0.25">
      <c r="A4817">
        <v>4781</v>
      </c>
      <c r="B4817">
        <v>10</v>
      </c>
      <c r="C4817">
        <v>10</v>
      </c>
      <c r="D4817">
        <v>8.9181818181818195E-2</v>
      </c>
    </row>
    <row r="4818" spans="1:4" x14ac:dyDescent="0.25">
      <c r="A4818">
        <v>4782</v>
      </c>
      <c r="B4818">
        <v>10</v>
      </c>
      <c r="C4818">
        <v>10</v>
      </c>
      <c r="D4818">
        <v>8.9181818181818195E-2</v>
      </c>
    </row>
    <row r="4819" spans="1:4" x14ac:dyDescent="0.25">
      <c r="A4819">
        <v>4783</v>
      </c>
      <c r="B4819">
        <v>10</v>
      </c>
      <c r="C4819">
        <v>10</v>
      </c>
      <c r="D4819">
        <v>8.9181818181818195E-2</v>
      </c>
    </row>
    <row r="4820" spans="1:4" x14ac:dyDescent="0.25">
      <c r="A4820">
        <v>4784</v>
      </c>
      <c r="B4820">
        <v>10</v>
      </c>
      <c r="C4820">
        <v>10</v>
      </c>
      <c r="D4820">
        <v>8.9181818181818195E-2</v>
      </c>
    </row>
    <row r="4821" spans="1:4" x14ac:dyDescent="0.25">
      <c r="A4821">
        <v>4785</v>
      </c>
      <c r="B4821">
        <v>10</v>
      </c>
      <c r="C4821">
        <v>10</v>
      </c>
      <c r="D4821">
        <v>8.9181818181818195E-2</v>
      </c>
    </row>
    <row r="4822" spans="1:4" x14ac:dyDescent="0.25">
      <c r="A4822">
        <v>4786</v>
      </c>
      <c r="B4822">
        <v>10</v>
      </c>
      <c r="C4822">
        <v>10</v>
      </c>
      <c r="D4822">
        <v>8.9181818181818195E-2</v>
      </c>
    </row>
    <row r="4823" spans="1:4" x14ac:dyDescent="0.25">
      <c r="A4823">
        <v>4787</v>
      </c>
      <c r="B4823">
        <v>10</v>
      </c>
      <c r="C4823">
        <v>10</v>
      </c>
      <c r="D4823">
        <v>8.9181818181818195E-2</v>
      </c>
    </row>
    <row r="4824" spans="1:4" x14ac:dyDescent="0.25">
      <c r="A4824">
        <v>4788</v>
      </c>
      <c r="B4824">
        <v>10</v>
      </c>
      <c r="C4824">
        <v>10</v>
      </c>
      <c r="D4824">
        <v>8.9181818181818195E-2</v>
      </c>
    </row>
    <row r="4825" spans="1:4" x14ac:dyDescent="0.25">
      <c r="A4825">
        <v>4789</v>
      </c>
      <c r="B4825">
        <v>10</v>
      </c>
      <c r="C4825">
        <v>10</v>
      </c>
      <c r="D4825">
        <v>8.9181818181818195E-2</v>
      </c>
    </row>
    <row r="4826" spans="1:4" x14ac:dyDescent="0.25">
      <c r="A4826">
        <v>4790</v>
      </c>
      <c r="B4826">
        <v>10</v>
      </c>
      <c r="C4826">
        <v>10</v>
      </c>
      <c r="D4826">
        <v>8.9181818181818195E-2</v>
      </c>
    </row>
    <row r="4827" spans="1:4" x14ac:dyDescent="0.25">
      <c r="A4827">
        <v>4791</v>
      </c>
      <c r="B4827">
        <v>10</v>
      </c>
      <c r="C4827">
        <v>10</v>
      </c>
      <c r="D4827">
        <v>8.9181818181818195E-2</v>
      </c>
    </row>
    <row r="4828" spans="1:4" x14ac:dyDescent="0.25">
      <c r="A4828">
        <v>4792</v>
      </c>
      <c r="B4828">
        <v>10</v>
      </c>
      <c r="C4828">
        <v>10</v>
      </c>
      <c r="D4828">
        <v>8.9181818181818195E-2</v>
      </c>
    </row>
    <row r="4829" spans="1:4" x14ac:dyDescent="0.25">
      <c r="A4829">
        <v>4793</v>
      </c>
      <c r="B4829">
        <v>10</v>
      </c>
      <c r="C4829">
        <v>10</v>
      </c>
      <c r="D4829">
        <v>8.9181818181818195E-2</v>
      </c>
    </row>
    <row r="4830" spans="1:4" x14ac:dyDescent="0.25">
      <c r="A4830">
        <v>4794</v>
      </c>
      <c r="B4830">
        <v>10</v>
      </c>
      <c r="C4830">
        <v>10</v>
      </c>
      <c r="D4830">
        <v>8.9181818181818195E-2</v>
      </c>
    </row>
    <row r="4831" spans="1:4" x14ac:dyDescent="0.25">
      <c r="A4831">
        <v>4795</v>
      </c>
      <c r="B4831">
        <v>10</v>
      </c>
      <c r="C4831">
        <v>10</v>
      </c>
      <c r="D4831">
        <v>8.9181818181818195E-2</v>
      </c>
    </row>
    <row r="4832" spans="1:4" x14ac:dyDescent="0.25">
      <c r="A4832">
        <v>4796</v>
      </c>
      <c r="B4832">
        <v>10</v>
      </c>
      <c r="C4832">
        <v>10</v>
      </c>
      <c r="D4832">
        <v>8.9181818181818195E-2</v>
      </c>
    </row>
    <row r="4833" spans="1:4" x14ac:dyDescent="0.25">
      <c r="A4833">
        <v>4797</v>
      </c>
      <c r="B4833">
        <v>10</v>
      </c>
      <c r="C4833">
        <v>10</v>
      </c>
      <c r="D4833">
        <v>8.9181818181818195E-2</v>
      </c>
    </row>
    <row r="4834" spans="1:4" x14ac:dyDescent="0.25">
      <c r="A4834">
        <v>4798</v>
      </c>
      <c r="B4834">
        <v>10</v>
      </c>
      <c r="C4834">
        <v>10</v>
      </c>
      <c r="D4834">
        <v>8.9181818181818195E-2</v>
      </c>
    </row>
    <row r="4835" spans="1:4" x14ac:dyDescent="0.25">
      <c r="A4835">
        <v>4799</v>
      </c>
      <c r="B4835">
        <v>10</v>
      </c>
      <c r="C4835">
        <v>10</v>
      </c>
      <c r="D4835">
        <v>8.9181818181818195E-2</v>
      </c>
    </row>
    <row r="4836" spans="1:4" x14ac:dyDescent="0.25">
      <c r="A4836">
        <v>4800</v>
      </c>
      <c r="B4836">
        <v>10</v>
      </c>
      <c r="C4836">
        <v>10</v>
      </c>
      <c r="D4836">
        <v>8.9181818181818195E-2</v>
      </c>
    </row>
    <row r="4837" spans="1:4" x14ac:dyDescent="0.25">
      <c r="A4837">
        <v>4801</v>
      </c>
      <c r="B4837">
        <v>10</v>
      </c>
      <c r="C4837">
        <v>10</v>
      </c>
      <c r="D4837">
        <v>8.9181818181818195E-2</v>
      </c>
    </row>
    <row r="4838" spans="1:4" x14ac:dyDescent="0.25">
      <c r="A4838">
        <v>4802</v>
      </c>
      <c r="B4838">
        <v>10</v>
      </c>
      <c r="C4838">
        <v>10</v>
      </c>
      <c r="D4838">
        <v>8.9181818181818195E-2</v>
      </c>
    </row>
    <row r="4839" spans="1:4" x14ac:dyDescent="0.25">
      <c r="A4839">
        <v>4803</v>
      </c>
      <c r="B4839">
        <v>10</v>
      </c>
      <c r="C4839">
        <v>10</v>
      </c>
      <c r="D4839">
        <v>8.9181818181818195E-2</v>
      </c>
    </row>
    <row r="4840" spans="1:4" x14ac:dyDescent="0.25">
      <c r="A4840">
        <v>4804</v>
      </c>
      <c r="B4840">
        <v>10</v>
      </c>
      <c r="C4840">
        <v>10</v>
      </c>
      <c r="D4840">
        <v>8.9181818181818195E-2</v>
      </c>
    </row>
    <row r="4841" spans="1:4" x14ac:dyDescent="0.25">
      <c r="A4841">
        <v>4805</v>
      </c>
      <c r="B4841">
        <v>10</v>
      </c>
      <c r="C4841">
        <v>10</v>
      </c>
      <c r="D4841">
        <v>8.9181818181818195E-2</v>
      </c>
    </row>
    <row r="4842" spans="1:4" x14ac:dyDescent="0.25">
      <c r="A4842">
        <v>4806</v>
      </c>
      <c r="B4842">
        <v>10</v>
      </c>
      <c r="C4842">
        <v>10</v>
      </c>
      <c r="D4842">
        <v>8.9181818181818195E-2</v>
      </c>
    </row>
    <row r="4843" spans="1:4" x14ac:dyDescent="0.25">
      <c r="A4843">
        <v>4807</v>
      </c>
      <c r="B4843">
        <v>10</v>
      </c>
      <c r="C4843">
        <v>10</v>
      </c>
      <c r="D4843">
        <v>8.9181818181818195E-2</v>
      </c>
    </row>
    <row r="4844" spans="1:4" x14ac:dyDescent="0.25">
      <c r="A4844">
        <v>4808</v>
      </c>
      <c r="B4844">
        <v>10</v>
      </c>
      <c r="C4844">
        <v>10</v>
      </c>
      <c r="D4844">
        <v>8.9181818181818195E-2</v>
      </c>
    </row>
    <row r="4845" spans="1:4" x14ac:dyDescent="0.25">
      <c r="A4845">
        <v>4809</v>
      </c>
      <c r="B4845">
        <v>10</v>
      </c>
      <c r="C4845">
        <v>10</v>
      </c>
      <c r="D4845">
        <v>8.9181818181818195E-2</v>
      </c>
    </row>
    <row r="4846" spans="1:4" x14ac:dyDescent="0.25">
      <c r="A4846">
        <v>4810</v>
      </c>
      <c r="B4846">
        <v>10</v>
      </c>
      <c r="C4846">
        <v>10</v>
      </c>
      <c r="D4846">
        <v>8.9181818181818195E-2</v>
      </c>
    </row>
    <row r="4847" spans="1:4" x14ac:dyDescent="0.25">
      <c r="A4847">
        <v>4811</v>
      </c>
      <c r="B4847">
        <v>10</v>
      </c>
      <c r="C4847">
        <v>10</v>
      </c>
      <c r="D4847">
        <v>8.9181818181818195E-2</v>
      </c>
    </row>
    <row r="4848" spans="1:4" x14ac:dyDescent="0.25">
      <c r="A4848">
        <v>4812</v>
      </c>
      <c r="B4848">
        <v>10</v>
      </c>
      <c r="C4848">
        <v>10</v>
      </c>
      <c r="D4848">
        <v>8.9181818181818195E-2</v>
      </c>
    </row>
    <row r="4849" spans="1:4" x14ac:dyDescent="0.25">
      <c r="A4849">
        <v>4813</v>
      </c>
      <c r="B4849">
        <v>10</v>
      </c>
      <c r="C4849">
        <v>10</v>
      </c>
      <c r="D4849">
        <v>8.9181818181818195E-2</v>
      </c>
    </row>
    <row r="4850" spans="1:4" x14ac:dyDescent="0.25">
      <c r="A4850">
        <v>4814</v>
      </c>
      <c r="B4850">
        <v>10</v>
      </c>
      <c r="C4850">
        <v>10</v>
      </c>
      <c r="D4850">
        <v>8.9181818181818195E-2</v>
      </c>
    </row>
    <row r="4851" spans="1:4" x14ac:dyDescent="0.25">
      <c r="A4851">
        <v>4815</v>
      </c>
      <c r="B4851">
        <v>10</v>
      </c>
      <c r="C4851">
        <v>10</v>
      </c>
      <c r="D4851">
        <v>8.9181818181818195E-2</v>
      </c>
    </row>
    <row r="4852" spans="1:4" x14ac:dyDescent="0.25">
      <c r="A4852">
        <v>4816</v>
      </c>
      <c r="B4852">
        <v>10</v>
      </c>
      <c r="C4852">
        <v>10</v>
      </c>
      <c r="D4852">
        <v>8.9181818181818195E-2</v>
      </c>
    </row>
    <row r="4853" spans="1:4" x14ac:dyDescent="0.25">
      <c r="A4853">
        <v>4817</v>
      </c>
      <c r="B4853">
        <v>10</v>
      </c>
      <c r="C4853">
        <v>10</v>
      </c>
      <c r="D4853">
        <v>8.9181818181818195E-2</v>
      </c>
    </row>
    <row r="4854" spans="1:4" x14ac:dyDescent="0.25">
      <c r="A4854">
        <v>4818</v>
      </c>
      <c r="B4854">
        <v>10</v>
      </c>
      <c r="C4854">
        <v>10</v>
      </c>
      <c r="D4854">
        <v>8.9181818181818195E-2</v>
      </c>
    </row>
    <row r="4855" spans="1:4" x14ac:dyDescent="0.25">
      <c r="A4855">
        <v>4819</v>
      </c>
      <c r="B4855">
        <v>10</v>
      </c>
      <c r="C4855">
        <v>10</v>
      </c>
      <c r="D4855">
        <v>8.9181818181818195E-2</v>
      </c>
    </row>
    <row r="4856" spans="1:4" x14ac:dyDescent="0.25">
      <c r="A4856">
        <v>4820</v>
      </c>
      <c r="B4856">
        <v>10</v>
      </c>
      <c r="C4856">
        <v>10</v>
      </c>
      <c r="D4856">
        <v>8.9181818181818195E-2</v>
      </c>
    </row>
    <row r="4857" spans="1:4" x14ac:dyDescent="0.25">
      <c r="A4857">
        <v>4821</v>
      </c>
      <c r="B4857">
        <v>10</v>
      </c>
      <c r="C4857">
        <v>10</v>
      </c>
      <c r="D4857">
        <v>8.9181818181818195E-2</v>
      </c>
    </row>
    <row r="4858" spans="1:4" x14ac:dyDescent="0.25">
      <c r="A4858">
        <v>4822</v>
      </c>
      <c r="B4858">
        <v>10</v>
      </c>
      <c r="C4858">
        <v>10</v>
      </c>
      <c r="D4858">
        <v>8.9181818181818195E-2</v>
      </c>
    </row>
    <row r="4859" spans="1:4" x14ac:dyDescent="0.25">
      <c r="A4859">
        <v>4823</v>
      </c>
      <c r="B4859">
        <v>10</v>
      </c>
      <c r="C4859">
        <v>10</v>
      </c>
      <c r="D4859">
        <v>8.9181818181818195E-2</v>
      </c>
    </row>
    <row r="4860" spans="1:4" x14ac:dyDescent="0.25">
      <c r="A4860">
        <v>4824</v>
      </c>
      <c r="B4860">
        <v>10</v>
      </c>
      <c r="C4860">
        <v>10</v>
      </c>
      <c r="D4860">
        <v>8.9181818181818195E-2</v>
      </c>
    </row>
    <row r="4861" spans="1:4" x14ac:dyDescent="0.25">
      <c r="A4861">
        <v>4825</v>
      </c>
      <c r="B4861">
        <v>10</v>
      </c>
      <c r="C4861">
        <v>10</v>
      </c>
      <c r="D4861">
        <v>8.9181818181818195E-2</v>
      </c>
    </row>
    <row r="4862" spans="1:4" x14ac:dyDescent="0.25">
      <c r="A4862">
        <v>4826</v>
      </c>
      <c r="B4862">
        <v>10</v>
      </c>
      <c r="C4862">
        <v>10</v>
      </c>
      <c r="D4862">
        <v>8.9181818181818195E-2</v>
      </c>
    </row>
    <row r="4863" spans="1:4" x14ac:dyDescent="0.25">
      <c r="A4863">
        <v>4827</v>
      </c>
      <c r="B4863">
        <v>10</v>
      </c>
      <c r="C4863">
        <v>10</v>
      </c>
      <c r="D4863">
        <v>8.9181818181818195E-2</v>
      </c>
    </row>
    <row r="4864" spans="1:4" x14ac:dyDescent="0.25">
      <c r="A4864">
        <v>4828</v>
      </c>
      <c r="B4864">
        <v>10</v>
      </c>
      <c r="C4864">
        <v>10</v>
      </c>
      <c r="D4864">
        <v>8.9181818181818195E-2</v>
      </c>
    </row>
    <row r="4865" spans="1:4" x14ac:dyDescent="0.25">
      <c r="A4865">
        <v>4829</v>
      </c>
      <c r="B4865">
        <v>10</v>
      </c>
      <c r="C4865">
        <v>10</v>
      </c>
      <c r="D4865">
        <v>8.9181818181818195E-2</v>
      </c>
    </row>
    <row r="4866" spans="1:4" x14ac:dyDescent="0.25">
      <c r="A4866">
        <v>4830</v>
      </c>
      <c r="B4866">
        <v>10</v>
      </c>
      <c r="C4866">
        <v>10</v>
      </c>
      <c r="D4866">
        <v>8.9181818181818195E-2</v>
      </c>
    </row>
    <row r="4867" spans="1:4" x14ac:dyDescent="0.25">
      <c r="A4867">
        <v>4831</v>
      </c>
      <c r="B4867">
        <v>10</v>
      </c>
      <c r="C4867">
        <v>10</v>
      </c>
      <c r="D4867">
        <v>8.9181818181818195E-2</v>
      </c>
    </row>
    <row r="4868" spans="1:4" x14ac:dyDescent="0.25">
      <c r="A4868">
        <v>4832</v>
      </c>
      <c r="B4868">
        <v>10</v>
      </c>
      <c r="C4868">
        <v>10</v>
      </c>
      <c r="D4868">
        <v>8.9181818181818195E-2</v>
      </c>
    </row>
    <row r="4869" spans="1:4" x14ac:dyDescent="0.25">
      <c r="A4869">
        <v>4833</v>
      </c>
      <c r="B4869">
        <v>10</v>
      </c>
      <c r="C4869">
        <v>10</v>
      </c>
      <c r="D4869">
        <v>8.9181818181818195E-2</v>
      </c>
    </row>
    <row r="4870" spans="1:4" x14ac:dyDescent="0.25">
      <c r="A4870">
        <v>4834</v>
      </c>
      <c r="B4870">
        <v>10</v>
      </c>
      <c r="C4870">
        <v>10</v>
      </c>
      <c r="D4870">
        <v>8.9181818181818195E-2</v>
      </c>
    </row>
    <row r="4871" spans="1:4" x14ac:dyDescent="0.25">
      <c r="A4871">
        <v>4835</v>
      </c>
      <c r="B4871">
        <v>10</v>
      </c>
      <c r="C4871">
        <v>10</v>
      </c>
      <c r="D4871">
        <v>8.9181818181818195E-2</v>
      </c>
    </row>
    <row r="4872" spans="1:4" x14ac:dyDescent="0.25">
      <c r="A4872">
        <v>4836</v>
      </c>
      <c r="B4872">
        <v>10</v>
      </c>
      <c r="C4872">
        <v>10</v>
      </c>
      <c r="D4872">
        <v>8.9181818181818195E-2</v>
      </c>
    </row>
    <row r="4873" spans="1:4" x14ac:dyDescent="0.25">
      <c r="A4873">
        <v>4837</v>
      </c>
      <c r="B4873">
        <v>10</v>
      </c>
      <c r="C4873">
        <v>10</v>
      </c>
      <c r="D4873">
        <v>8.9181818181818195E-2</v>
      </c>
    </row>
    <row r="4874" spans="1:4" x14ac:dyDescent="0.25">
      <c r="A4874">
        <v>4838</v>
      </c>
      <c r="B4874">
        <v>10</v>
      </c>
      <c r="C4874">
        <v>10</v>
      </c>
      <c r="D4874">
        <v>8.9181818181818195E-2</v>
      </c>
    </row>
    <row r="4875" spans="1:4" x14ac:dyDescent="0.25">
      <c r="A4875">
        <v>4839</v>
      </c>
      <c r="B4875">
        <v>10</v>
      </c>
      <c r="C4875">
        <v>10</v>
      </c>
      <c r="D4875">
        <v>8.9181818181818195E-2</v>
      </c>
    </row>
    <row r="4876" spans="1:4" x14ac:dyDescent="0.25">
      <c r="A4876">
        <v>4840</v>
      </c>
      <c r="B4876">
        <v>10</v>
      </c>
      <c r="C4876">
        <v>10</v>
      </c>
      <c r="D4876">
        <v>8.9181818181818195E-2</v>
      </c>
    </row>
    <row r="4877" spans="1:4" x14ac:dyDescent="0.25">
      <c r="A4877">
        <v>4841</v>
      </c>
      <c r="B4877">
        <v>10</v>
      </c>
      <c r="C4877">
        <v>10</v>
      </c>
      <c r="D4877">
        <v>8.9181818181818195E-2</v>
      </c>
    </row>
    <row r="4878" spans="1:4" x14ac:dyDescent="0.25">
      <c r="A4878">
        <v>4842</v>
      </c>
      <c r="B4878">
        <v>10</v>
      </c>
      <c r="C4878">
        <v>10</v>
      </c>
      <c r="D4878">
        <v>8.9181818181818195E-2</v>
      </c>
    </row>
    <row r="4879" spans="1:4" x14ac:dyDescent="0.25">
      <c r="A4879">
        <v>4843</v>
      </c>
      <c r="B4879">
        <v>10</v>
      </c>
      <c r="C4879">
        <v>10</v>
      </c>
      <c r="D4879">
        <v>8.9181818181818195E-2</v>
      </c>
    </row>
    <row r="4880" spans="1:4" x14ac:dyDescent="0.25">
      <c r="A4880">
        <v>4844</v>
      </c>
      <c r="B4880">
        <v>10</v>
      </c>
      <c r="C4880">
        <v>10</v>
      </c>
      <c r="D4880">
        <v>8.9181818181818195E-2</v>
      </c>
    </row>
    <row r="4881" spans="1:4" x14ac:dyDescent="0.25">
      <c r="A4881">
        <v>4845</v>
      </c>
      <c r="B4881">
        <v>10</v>
      </c>
      <c r="C4881">
        <v>10</v>
      </c>
      <c r="D4881">
        <v>8.9181818181818195E-2</v>
      </c>
    </row>
    <row r="4882" spans="1:4" x14ac:dyDescent="0.25">
      <c r="A4882">
        <v>4846</v>
      </c>
      <c r="B4882">
        <v>10</v>
      </c>
      <c r="C4882">
        <v>10</v>
      </c>
      <c r="D4882">
        <v>8.9181818181818195E-2</v>
      </c>
    </row>
    <row r="4883" spans="1:4" x14ac:dyDescent="0.25">
      <c r="A4883">
        <v>4847</v>
      </c>
      <c r="B4883">
        <v>10</v>
      </c>
      <c r="C4883">
        <v>10</v>
      </c>
      <c r="D4883">
        <v>8.9181818181818195E-2</v>
      </c>
    </row>
    <row r="4884" spans="1:4" x14ac:dyDescent="0.25">
      <c r="A4884">
        <v>4848</v>
      </c>
      <c r="B4884">
        <v>10</v>
      </c>
      <c r="C4884">
        <v>10</v>
      </c>
      <c r="D4884">
        <v>8.9181818181818195E-2</v>
      </c>
    </row>
    <row r="4885" spans="1:4" x14ac:dyDescent="0.25">
      <c r="A4885">
        <v>4849</v>
      </c>
      <c r="B4885">
        <v>10</v>
      </c>
      <c r="C4885">
        <v>10</v>
      </c>
      <c r="D4885">
        <v>8.9181818181818195E-2</v>
      </c>
    </row>
    <row r="4886" spans="1:4" x14ac:dyDescent="0.25">
      <c r="A4886">
        <v>4850</v>
      </c>
      <c r="B4886">
        <v>10</v>
      </c>
      <c r="C4886">
        <v>10</v>
      </c>
      <c r="D4886">
        <v>8.9181818181818195E-2</v>
      </c>
    </row>
    <row r="4887" spans="1:4" x14ac:dyDescent="0.25">
      <c r="A4887">
        <v>4851</v>
      </c>
      <c r="B4887">
        <v>10</v>
      </c>
      <c r="C4887">
        <v>10</v>
      </c>
      <c r="D4887">
        <v>8.9181818181818195E-2</v>
      </c>
    </row>
    <row r="4888" spans="1:4" x14ac:dyDescent="0.25">
      <c r="A4888">
        <v>4852</v>
      </c>
      <c r="B4888">
        <v>10</v>
      </c>
      <c r="C4888">
        <v>10</v>
      </c>
      <c r="D4888">
        <v>8.9181818181818195E-2</v>
      </c>
    </row>
    <row r="4889" spans="1:4" x14ac:dyDescent="0.25">
      <c r="A4889">
        <v>4853</v>
      </c>
      <c r="B4889">
        <v>10</v>
      </c>
      <c r="C4889">
        <v>10</v>
      </c>
      <c r="D4889">
        <v>8.9181818181818195E-2</v>
      </c>
    </row>
    <row r="4890" spans="1:4" x14ac:dyDescent="0.25">
      <c r="A4890">
        <v>4854</v>
      </c>
      <c r="B4890">
        <v>10</v>
      </c>
      <c r="C4890">
        <v>10</v>
      </c>
      <c r="D4890">
        <v>8.9181818181818195E-2</v>
      </c>
    </row>
    <row r="4891" spans="1:4" x14ac:dyDescent="0.25">
      <c r="A4891">
        <v>4855</v>
      </c>
      <c r="B4891">
        <v>10</v>
      </c>
      <c r="C4891">
        <v>10</v>
      </c>
      <c r="D4891">
        <v>8.9181818181818195E-2</v>
      </c>
    </row>
    <row r="4892" spans="1:4" x14ac:dyDescent="0.25">
      <c r="A4892">
        <v>4856</v>
      </c>
      <c r="B4892">
        <v>10</v>
      </c>
      <c r="C4892">
        <v>10</v>
      </c>
      <c r="D4892">
        <v>8.9181818181818195E-2</v>
      </c>
    </row>
    <row r="4893" spans="1:4" x14ac:dyDescent="0.25">
      <c r="A4893">
        <v>4857</v>
      </c>
      <c r="B4893">
        <v>10</v>
      </c>
      <c r="C4893">
        <v>10</v>
      </c>
      <c r="D4893">
        <v>8.9181818181818195E-2</v>
      </c>
    </row>
    <row r="4894" spans="1:4" x14ac:dyDescent="0.25">
      <c r="A4894">
        <v>4858</v>
      </c>
      <c r="B4894">
        <v>10</v>
      </c>
      <c r="C4894">
        <v>10</v>
      </c>
      <c r="D4894">
        <v>8.9181818181818195E-2</v>
      </c>
    </row>
    <row r="4895" spans="1:4" x14ac:dyDescent="0.25">
      <c r="A4895">
        <v>4859</v>
      </c>
      <c r="B4895">
        <v>10</v>
      </c>
      <c r="C4895">
        <v>10</v>
      </c>
      <c r="D4895">
        <v>8.9181818181818195E-2</v>
      </c>
    </row>
    <row r="4896" spans="1:4" x14ac:dyDescent="0.25">
      <c r="A4896">
        <v>4860</v>
      </c>
      <c r="B4896">
        <v>10</v>
      </c>
      <c r="C4896">
        <v>10</v>
      </c>
      <c r="D4896">
        <v>8.9181818181818195E-2</v>
      </c>
    </row>
    <row r="4897" spans="1:4" x14ac:dyDescent="0.25">
      <c r="A4897">
        <v>4861</v>
      </c>
      <c r="B4897">
        <v>10</v>
      </c>
      <c r="C4897">
        <v>10</v>
      </c>
      <c r="D4897">
        <v>8.9181818181818195E-2</v>
      </c>
    </row>
    <row r="4898" spans="1:4" x14ac:dyDescent="0.25">
      <c r="A4898">
        <v>4862</v>
      </c>
      <c r="B4898">
        <v>10</v>
      </c>
      <c r="C4898">
        <v>10</v>
      </c>
      <c r="D4898">
        <v>8.9181818181818195E-2</v>
      </c>
    </row>
    <row r="4899" spans="1:4" x14ac:dyDescent="0.25">
      <c r="A4899">
        <v>4863</v>
      </c>
      <c r="B4899">
        <v>10</v>
      </c>
      <c r="C4899">
        <v>10</v>
      </c>
      <c r="D4899">
        <v>8.9181818181818195E-2</v>
      </c>
    </row>
    <row r="4900" spans="1:4" x14ac:dyDescent="0.25">
      <c r="A4900">
        <v>4864</v>
      </c>
      <c r="B4900">
        <v>10</v>
      </c>
      <c r="C4900">
        <v>10</v>
      </c>
      <c r="D4900">
        <v>8.9181818181818195E-2</v>
      </c>
    </row>
    <row r="4901" spans="1:4" x14ac:dyDescent="0.25">
      <c r="A4901">
        <v>4865</v>
      </c>
      <c r="B4901">
        <v>10</v>
      </c>
      <c r="C4901">
        <v>10</v>
      </c>
      <c r="D4901">
        <v>8.9181818181818195E-2</v>
      </c>
    </row>
    <row r="4902" spans="1:4" x14ac:dyDescent="0.25">
      <c r="A4902">
        <v>4866</v>
      </c>
      <c r="B4902">
        <v>10</v>
      </c>
      <c r="C4902">
        <v>10</v>
      </c>
      <c r="D4902">
        <v>8.9181818181818195E-2</v>
      </c>
    </row>
    <row r="4903" spans="1:4" x14ac:dyDescent="0.25">
      <c r="A4903">
        <v>4867</v>
      </c>
      <c r="B4903">
        <v>10</v>
      </c>
      <c r="C4903">
        <v>10</v>
      </c>
      <c r="D4903">
        <v>8.9181818181818195E-2</v>
      </c>
    </row>
    <row r="4904" spans="1:4" x14ac:dyDescent="0.25">
      <c r="A4904">
        <v>4868</v>
      </c>
      <c r="B4904">
        <v>10</v>
      </c>
      <c r="C4904">
        <v>10</v>
      </c>
      <c r="D4904">
        <v>8.9181818181818195E-2</v>
      </c>
    </row>
    <row r="4905" spans="1:4" x14ac:dyDescent="0.25">
      <c r="A4905">
        <v>4869</v>
      </c>
      <c r="B4905">
        <v>10</v>
      </c>
      <c r="C4905">
        <v>10</v>
      </c>
      <c r="D4905">
        <v>8.9181818181818195E-2</v>
      </c>
    </row>
    <row r="4906" spans="1:4" x14ac:dyDescent="0.25">
      <c r="A4906">
        <v>4870</v>
      </c>
      <c r="B4906">
        <v>10</v>
      </c>
      <c r="C4906">
        <v>10</v>
      </c>
      <c r="D4906">
        <v>8.9181818181818195E-2</v>
      </c>
    </row>
    <row r="4907" spans="1:4" x14ac:dyDescent="0.25">
      <c r="A4907">
        <v>4871</v>
      </c>
      <c r="B4907">
        <v>10</v>
      </c>
      <c r="C4907">
        <v>10</v>
      </c>
      <c r="D4907">
        <v>8.9181818181818195E-2</v>
      </c>
    </row>
    <row r="4908" spans="1:4" x14ac:dyDescent="0.25">
      <c r="A4908">
        <v>4872</v>
      </c>
      <c r="B4908">
        <v>10</v>
      </c>
      <c r="C4908">
        <v>10</v>
      </c>
      <c r="D4908">
        <v>8.9181818181818195E-2</v>
      </c>
    </row>
    <row r="4909" spans="1:4" x14ac:dyDescent="0.25">
      <c r="A4909">
        <v>4873</v>
      </c>
      <c r="B4909">
        <v>10</v>
      </c>
      <c r="C4909">
        <v>10</v>
      </c>
      <c r="D4909">
        <v>8.9181818181818195E-2</v>
      </c>
    </row>
    <row r="4910" spans="1:4" x14ac:dyDescent="0.25">
      <c r="A4910">
        <v>4874</v>
      </c>
      <c r="B4910">
        <v>10</v>
      </c>
      <c r="C4910">
        <v>10</v>
      </c>
      <c r="D4910">
        <v>8.9181818181818195E-2</v>
      </c>
    </row>
    <row r="4911" spans="1:4" x14ac:dyDescent="0.25">
      <c r="A4911">
        <v>4875</v>
      </c>
      <c r="B4911">
        <v>10</v>
      </c>
      <c r="C4911">
        <v>10</v>
      </c>
      <c r="D4911">
        <v>8.9181818181818195E-2</v>
      </c>
    </row>
    <row r="4912" spans="1:4" x14ac:dyDescent="0.25">
      <c r="A4912">
        <v>4876</v>
      </c>
      <c r="B4912">
        <v>10</v>
      </c>
      <c r="C4912">
        <v>10</v>
      </c>
      <c r="D4912">
        <v>8.9181818181818195E-2</v>
      </c>
    </row>
    <row r="4913" spans="1:4" x14ac:dyDescent="0.25">
      <c r="A4913">
        <v>4877</v>
      </c>
      <c r="B4913">
        <v>10</v>
      </c>
      <c r="C4913">
        <v>10</v>
      </c>
      <c r="D4913">
        <v>8.9181818181818195E-2</v>
      </c>
    </row>
    <row r="4914" spans="1:4" x14ac:dyDescent="0.25">
      <c r="A4914">
        <v>4878</v>
      </c>
      <c r="B4914">
        <v>10</v>
      </c>
      <c r="C4914">
        <v>10</v>
      </c>
      <c r="D4914">
        <v>8.9181818181818195E-2</v>
      </c>
    </row>
    <row r="4915" spans="1:4" x14ac:dyDescent="0.25">
      <c r="A4915">
        <v>4879</v>
      </c>
      <c r="B4915">
        <v>10</v>
      </c>
      <c r="C4915">
        <v>10</v>
      </c>
      <c r="D4915">
        <v>8.9181818181818195E-2</v>
      </c>
    </row>
    <row r="4916" spans="1:4" x14ac:dyDescent="0.25">
      <c r="A4916">
        <v>4880</v>
      </c>
      <c r="B4916">
        <v>10</v>
      </c>
      <c r="C4916">
        <v>10</v>
      </c>
      <c r="D4916">
        <v>8.9181818181818195E-2</v>
      </c>
    </row>
    <row r="4917" spans="1:4" x14ac:dyDescent="0.25">
      <c r="A4917">
        <v>4881</v>
      </c>
      <c r="B4917">
        <v>10</v>
      </c>
      <c r="C4917">
        <v>10</v>
      </c>
      <c r="D4917">
        <v>8.9181818181818195E-2</v>
      </c>
    </row>
    <row r="4918" spans="1:4" x14ac:dyDescent="0.25">
      <c r="A4918">
        <v>4882</v>
      </c>
      <c r="B4918">
        <v>10</v>
      </c>
      <c r="C4918">
        <v>10</v>
      </c>
      <c r="D4918">
        <v>8.9181818181818195E-2</v>
      </c>
    </row>
    <row r="4919" spans="1:4" x14ac:dyDescent="0.25">
      <c r="A4919">
        <v>4883</v>
      </c>
      <c r="B4919">
        <v>10</v>
      </c>
      <c r="C4919">
        <v>10</v>
      </c>
      <c r="D4919">
        <v>8.9181818181818195E-2</v>
      </c>
    </row>
    <row r="4920" spans="1:4" x14ac:dyDescent="0.25">
      <c r="A4920">
        <v>4884</v>
      </c>
      <c r="B4920">
        <v>10</v>
      </c>
      <c r="C4920">
        <v>10</v>
      </c>
      <c r="D4920">
        <v>8.9181818181818195E-2</v>
      </c>
    </row>
    <row r="4921" spans="1:4" x14ac:dyDescent="0.25">
      <c r="A4921">
        <v>4885</v>
      </c>
      <c r="B4921">
        <v>10</v>
      </c>
      <c r="C4921">
        <v>10</v>
      </c>
      <c r="D4921">
        <v>8.9181818181818195E-2</v>
      </c>
    </row>
    <row r="4922" spans="1:4" x14ac:dyDescent="0.25">
      <c r="A4922">
        <v>4886</v>
      </c>
      <c r="B4922">
        <v>10</v>
      </c>
      <c r="C4922">
        <v>10</v>
      </c>
      <c r="D4922">
        <v>8.9181818181818195E-2</v>
      </c>
    </row>
    <row r="4923" spans="1:4" x14ac:dyDescent="0.25">
      <c r="A4923">
        <v>4887</v>
      </c>
      <c r="B4923">
        <v>10</v>
      </c>
      <c r="C4923">
        <v>10</v>
      </c>
      <c r="D4923">
        <v>8.9181818181818195E-2</v>
      </c>
    </row>
    <row r="4924" spans="1:4" x14ac:dyDescent="0.25">
      <c r="A4924">
        <v>4888</v>
      </c>
      <c r="B4924">
        <v>10</v>
      </c>
      <c r="C4924">
        <v>10</v>
      </c>
      <c r="D4924">
        <v>8.9181818181818195E-2</v>
      </c>
    </row>
    <row r="4925" spans="1:4" x14ac:dyDescent="0.25">
      <c r="A4925">
        <v>4889</v>
      </c>
      <c r="B4925">
        <v>10</v>
      </c>
      <c r="C4925">
        <v>10</v>
      </c>
      <c r="D4925">
        <v>8.9181818181818195E-2</v>
      </c>
    </row>
    <row r="4926" spans="1:4" x14ac:dyDescent="0.25">
      <c r="A4926">
        <v>4890</v>
      </c>
      <c r="B4926">
        <v>10</v>
      </c>
      <c r="C4926">
        <v>10</v>
      </c>
      <c r="D4926">
        <v>8.9181818181818195E-2</v>
      </c>
    </row>
    <row r="4927" spans="1:4" x14ac:dyDescent="0.25">
      <c r="A4927">
        <v>4891</v>
      </c>
      <c r="B4927">
        <v>10</v>
      </c>
      <c r="C4927">
        <v>10</v>
      </c>
      <c r="D4927">
        <v>8.9181818181818195E-2</v>
      </c>
    </row>
    <row r="4928" spans="1:4" x14ac:dyDescent="0.25">
      <c r="A4928">
        <v>4892</v>
      </c>
      <c r="B4928">
        <v>10</v>
      </c>
      <c r="C4928">
        <v>10</v>
      </c>
      <c r="D4928">
        <v>8.9181818181818195E-2</v>
      </c>
    </row>
    <row r="4929" spans="1:4" x14ac:dyDescent="0.25">
      <c r="A4929">
        <v>4893</v>
      </c>
      <c r="B4929">
        <v>10</v>
      </c>
      <c r="C4929">
        <v>10</v>
      </c>
      <c r="D4929">
        <v>8.9181818181818195E-2</v>
      </c>
    </row>
    <row r="4930" spans="1:4" x14ac:dyDescent="0.25">
      <c r="A4930">
        <v>4894</v>
      </c>
      <c r="B4930">
        <v>10</v>
      </c>
      <c r="C4930">
        <v>10</v>
      </c>
      <c r="D4930">
        <v>8.9181818181818195E-2</v>
      </c>
    </row>
    <row r="4931" spans="1:4" x14ac:dyDescent="0.25">
      <c r="A4931">
        <v>4895</v>
      </c>
      <c r="B4931">
        <v>10</v>
      </c>
      <c r="C4931">
        <v>10</v>
      </c>
      <c r="D4931">
        <v>8.9181818181818195E-2</v>
      </c>
    </row>
    <row r="4932" spans="1:4" x14ac:dyDescent="0.25">
      <c r="A4932">
        <v>4896</v>
      </c>
      <c r="B4932">
        <v>10</v>
      </c>
      <c r="C4932">
        <v>10</v>
      </c>
      <c r="D4932">
        <v>8.9181818181818195E-2</v>
      </c>
    </row>
    <row r="4933" spans="1:4" x14ac:dyDescent="0.25">
      <c r="A4933">
        <v>4897</v>
      </c>
      <c r="B4933">
        <v>10</v>
      </c>
      <c r="C4933">
        <v>10</v>
      </c>
      <c r="D4933">
        <v>8.9181818181818195E-2</v>
      </c>
    </row>
    <row r="4934" spans="1:4" x14ac:dyDescent="0.25">
      <c r="A4934">
        <v>4898</v>
      </c>
      <c r="B4934">
        <v>10</v>
      </c>
      <c r="C4934">
        <v>10</v>
      </c>
      <c r="D4934">
        <v>8.9181818181818195E-2</v>
      </c>
    </row>
    <row r="4935" spans="1:4" x14ac:dyDescent="0.25">
      <c r="A4935">
        <v>4899</v>
      </c>
      <c r="B4935">
        <v>10</v>
      </c>
      <c r="C4935">
        <v>10</v>
      </c>
      <c r="D4935">
        <v>8.9181818181818195E-2</v>
      </c>
    </row>
    <row r="4936" spans="1:4" x14ac:dyDescent="0.25">
      <c r="A4936">
        <v>4900</v>
      </c>
      <c r="B4936">
        <v>10</v>
      </c>
      <c r="C4936">
        <v>10</v>
      </c>
      <c r="D4936">
        <v>8.9181818181818195E-2</v>
      </c>
    </row>
    <row r="4937" spans="1:4" x14ac:dyDescent="0.25">
      <c r="A4937">
        <v>4901</v>
      </c>
      <c r="B4937">
        <v>10</v>
      </c>
      <c r="C4937">
        <v>10</v>
      </c>
      <c r="D4937">
        <v>8.9181818181818195E-2</v>
      </c>
    </row>
    <row r="4938" spans="1:4" x14ac:dyDescent="0.25">
      <c r="A4938">
        <v>4902</v>
      </c>
      <c r="B4938">
        <v>10</v>
      </c>
      <c r="C4938">
        <v>10</v>
      </c>
      <c r="D4938">
        <v>8.9181818181818195E-2</v>
      </c>
    </row>
    <row r="4939" spans="1:4" x14ac:dyDescent="0.25">
      <c r="A4939">
        <v>4903</v>
      </c>
      <c r="B4939">
        <v>10</v>
      </c>
      <c r="C4939">
        <v>10</v>
      </c>
      <c r="D4939">
        <v>8.9181818181818195E-2</v>
      </c>
    </row>
    <row r="4940" spans="1:4" x14ac:dyDescent="0.25">
      <c r="A4940">
        <v>4904</v>
      </c>
      <c r="B4940">
        <v>10</v>
      </c>
      <c r="C4940">
        <v>10</v>
      </c>
      <c r="D4940">
        <v>8.9181818181818195E-2</v>
      </c>
    </row>
    <row r="4941" spans="1:4" x14ac:dyDescent="0.25">
      <c r="A4941">
        <v>4905</v>
      </c>
      <c r="B4941">
        <v>10</v>
      </c>
      <c r="C4941">
        <v>10</v>
      </c>
      <c r="D4941">
        <v>8.9181818181818195E-2</v>
      </c>
    </row>
    <row r="4942" spans="1:4" x14ac:dyDescent="0.25">
      <c r="A4942">
        <v>4906</v>
      </c>
      <c r="B4942">
        <v>10</v>
      </c>
      <c r="C4942">
        <v>10</v>
      </c>
      <c r="D4942">
        <v>8.9181818181818195E-2</v>
      </c>
    </row>
    <row r="4943" spans="1:4" x14ac:dyDescent="0.25">
      <c r="A4943">
        <v>4907</v>
      </c>
      <c r="B4943">
        <v>10</v>
      </c>
      <c r="C4943">
        <v>10</v>
      </c>
      <c r="D4943">
        <v>8.9181818181818195E-2</v>
      </c>
    </row>
    <row r="4944" spans="1:4" x14ac:dyDescent="0.25">
      <c r="A4944">
        <v>4908</v>
      </c>
      <c r="B4944">
        <v>10</v>
      </c>
      <c r="C4944">
        <v>10</v>
      </c>
      <c r="D4944">
        <v>8.9181818181818195E-2</v>
      </c>
    </row>
    <row r="4945" spans="1:4" x14ac:dyDescent="0.25">
      <c r="A4945">
        <v>4909</v>
      </c>
      <c r="B4945">
        <v>10</v>
      </c>
      <c r="C4945">
        <v>10</v>
      </c>
      <c r="D4945">
        <v>8.9181818181818195E-2</v>
      </c>
    </row>
    <row r="4946" spans="1:4" x14ac:dyDescent="0.25">
      <c r="A4946">
        <v>4910</v>
      </c>
      <c r="B4946">
        <v>10</v>
      </c>
      <c r="C4946">
        <v>10</v>
      </c>
      <c r="D4946">
        <v>8.9181818181818195E-2</v>
      </c>
    </row>
    <row r="4947" spans="1:4" x14ac:dyDescent="0.25">
      <c r="A4947">
        <v>4911</v>
      </c>
      <c r="B4947">
        <v>10</v>
      </c>
      <c r="C4947">
        <v>10</v>
      </c>
      <c r="D4947">
        <v>8.9181818181818195E-2</v>
      </c>
    </row>
    <row r="4948" spans="1:4" x14ac:dyDescent="0.25">
      <c r="A4948">
        <v>4912</v>
      </c>
      <c r="B4948">
        <v>10</v>
      </c>
      <c r="C4948">
        <v>10</v>
      </c>
      <c r="D4948">
        <v>8.9181818181818195E-2</v>
      </c>
    </row>
    <row r="4949" spans="1:4" x14ac:dyDescent="0.25">
      <c r="A4949">
        <v>4913</v>
      </c>
      <c r="B4949">
        <v>10</v>
      </c>
      <c r="C4949">
        <v>10</v>
      </c>
      <c r="D4949">
        <v>8.9181818181818195E-2</v>
      </c>
    </row>
    <row r="4950" spans="1:4" x14ac:dyDescent="0.25">
      <c r="A4950">
        <v>4914</v>
      </c>
      <c r="B4950">
        <v>10</v>
      </c>
      <c r="C4950">
        <v>10</v>
      </c>
      <c r="D4950">
        <v>8.9181818181818195E-2</v>
      </c>
    </row>
    <row r="4951" spans="1:4" x14ac:dyDescent="0.25">
      <c r="A4951">
        <v>4915</v>
      </c>
      <c r="B4951">
        <v>10</v>
      </c>
      <c r="C4951">
        <v>10</v>
      </c>
      <c r="D4951">
        <v>8.9181818181818195E-2</v>
      </c>
    </row>
    <row r="4952" spans="1:4" x14ac:dyDescent="0.25">
      <c r="A4952">
        <v>4916</v>
      </c>
      <c r="B4952">
        <v>10</v>
      </c>
      <c r="C4952">
        <v>10</v>
      </c>
      <c r="D4952">
        <v>8.9181818181818195E-2</v>
      </c>
    </row>
    <row r="4953" spans="1:4" x14ac:dyDescent="0.25">
      <c r="A4953">
        <v>4917</v>
      </c>
      <c r="B4953">
        <v>10</v>
      </c>
      <c r="C4953">
        <v>10</v>
      </c>
      <c r="D4953">
        <v>8.9181818181818195E-2</v>
      </c>
    </row>
    <row r="4954" spans="1:4" x14ac:dyDescent="0.25">
      <c r="A4954">
        <v>4918</v>
      </c>
      <c r="B4954">
        <v>10</v>
      </c>
      <c r="C4954">
        <v>10</v>
      </c>
      <c r="D4954">
        <v>8.9181818181818195E-2</v>
      </c>
    </row>
    <row r="4955" spans="1:4" x14ac:dyDescent="0.25">
      <c r="A4955">
        <v>4919</v>
      </c>
      <c r="B4955">
        <v>10</v>
      </c>
      <c r="C4955">
        <v>10</v>
      </c>
      <c r="D4955">
        <v>8.9181818181818195E-2</v>
      </c>
    </row>
    <row r="4956" spans="1:4" x14ac:dyDescent="0.25">
      <c r="A4956">
        <v>4920</v>
      </c>
      <c r="B4956">
        <v>10</v>
      </c>
      <c r="C4956">
        <v>10</v>
      </c>
      <c r="D4956">
        <v>8.9181818181818195E-2</v>
      </c>
    </row>
    <row r="4957" spans="1:4" x14ac:dyDescent="0.25">
      <c r="A4957">
        <v>4921</v>
      </c>
      <c r="B4957">
        <v>10</v>
      </c>
      <c r="C4957">
        <v>10</v>
      </c>
      <c r="D4957">
        <v>8.9181818181818195E-2</v>
      </c>
    </row>
    <row r="4958" spans="1:4" x14ac:dyDescent="0.25">
      <c r="A4958">
        <v>4922</v>
      </c>
      <c r="B4958">
        <v>10</v>
      </c>
      <c r="C4958">
        <v>10</v>
      </c>
      <c r="D4958">
        <v>8.9181818181818195E-2</v>
      </c>
    </row>
    <row r="4959" spans="1:4" x14ac:dyDescent="0.25">
      <c r="A4959">
        <v>4923</v>
      </c>
      <c r="B4959">
        <v>10</v>
      </c>
      <c r="C4959">
        <v>10</v>
      </c>
      <c r="D4959">
        <v>8.9181818181818195E-2</v>
      </c>
    </row>
    <row r="4960" spans="1:4" x14ac:dyDescent="0.25">
      <c r="A4960">
        <v>4924</v>
      </c>
      <c r="B4960">
        <v>10</v>
      </c>
      <c r="C4960">
        <v>10</v>
      </c>
      <c r="D4960">
        <v>8.9181818181818195E-2</v>
      </c>
    </row>
    <row r="4961" spans="1:4" x14ac:dyDescent="0.25">
      <c r="A4961">
        <v>4925</v>
      </c>
      <c r="B4961">
        <v>10</v>
      </c>
      <c r="C4961">
        <v>10</v>
      </c>
      <c r="D4961">
        <v>8.9181818181818195E-2</v>
      </c>
    </row>
    <row r="4962" spans="1:4" x14ac:dyDescent="0.25">
      <c r="A4962">
        <v>4926</v>
      </c>
      <c r="B4962">
        <v>10</v>
      </c>
      <c r="C4962">
        <v>10</v>
      </c>
      <c r="D4962">
        <v>8.9181818181818195E-2</v>
      </c>
    </row>
    <row r="4963" spans="1:4" x14ac:dyDescent="0.25">
      <c r="A4963">
        <v>4927</v>
      </c>
      <c r="B4963">
        <v>10</v>
      </c>
      <c r="C4963">
        <v>10</v>
      </c>
      <c r="D4963">
        <v>8.9181818181818195E-2</v>
      </c>
    </row>
    <row r="4964" spans="1:4" x14ac:dyDescent="0.25">
      <c r="A4964">
        <v>4928</v>
      </c>
      <c r="B4964">
        <v>10</v>
      </c>
      <c r="C4964">
        <v>10</v>
      </c>
      <c r="D4964">
        <v>8.9181818181818195E-2</v>
      </c>
    </row>
    <row r="4965" spans="1:4" x14ac:dyDescent="0.25">
      <c r="A4965">
        <v>4929</v>
      </c>
      <c r="B4965">
        <v>10</v>
      </c>
      <c r="C4965">
        <v>10</v>
      </c>
      <c r="D4965">
        <v>8.9181818181818195E-2</v>
      </c>
    </row>
    <row r="4966" spans="1:4" x14ac:dyDescent="0.25">
      <c r="A4966">
        <v>4930</v>
      </c>
      <c r="B4966">
        <v>10</v>
      </c>
      <c r="C4966">
        <v>10</v>
      </c>
      <c r="D4966">
        <v>8.9181818181818195E-2</v>
      </c>
    </row>
    <row r="4967" spans="1:4" x14ac:dyDescent="0.25">
      <c r="A4967">
        <v>4931</v>
      </c>
      <c r="B4967">
        <v>10</v>
      </c>
      <c r="C4967">
        <v>10</v>
      </c>
      <c r="D4967">
        <v>8.9181818181818195E-2</v>
      </c>
    </row>
    <row r="4968" spans="1:4" x14ac:dyDescent="0.25">
      <c r="A4968">
        <v>4932</v>
      </c>
      <c r="B4968">
        <v>10</v>
      </c>
      <c r="C4968">
        <v>10</v>
      </c>
      <c r="D4968">
        <v>8.9181818181818195E-2</v>
      </c>
    </row>
    <row r="4969" spans="1:4" x14ac:dyDescent="0.25">
      <c r="A4969">
        <v>4933</v>
      </c>
      <c r="B4969">
        <v>10</v>
      </c>
      <c r="C4969">
        <v>10</v>
      </c>
      <c r="D4969">
        <v>8.9181818181818195E-2</v>
      </c>
    </row>
    <row r="4970" spans="1:4" x14ac:dyDescent="0.25">
      <c r="A4970">
        <v>4934</v>
      </c>
      <c r="B4970">
        <v>10</v>
      </c>
      <c r="C4970">
        <v>10</v>
      </c>
      <c r="D4970">
        <v>8.9181818181818195E-2</v>
      </c>
    </row>
    <row r="4971" spans="1:4" x14ac:dyDescent="0.25">
      <c r="A4971">
        <v>4935</v>
      </c>
      <c r="B4971">
        <v>10</v>
      </c>
      <c r="C4971">
        <v>10</v>
      </c>
      <c r="D4971">
        <v>8.9181818181818195E-2</v>
      </c>
    </row>
    <row r="4972" spans="1:4" x14ac:dyDescent="0.25">
      <c r="A4972">
        <v>4936</v>
      </c>
      <c r="B4972">
        <v>10</v>
      </c>
      <c r="C4972">
        <v>10</v>
      </c>
      <c r="D4972">
        <v>8.9181818181818195E-2</v>
      </c>
    </row>
    <row r="4973" spans="1:4" x14ac:dyDescent="0.25">
      <c r="A4973">
        <v>4937</v>
      </c>
      <c r="B4973">
        <v>10</v>
      </c>
      <c r="C4973">
        <v>10</v>
      </c>
      <c r="D4973">
        <v>8.9181818181818195E-2</v>
      </c>
    </row>
    <row r="4974" spans="1:4" x14ac:dyDescent="0.25">
      <c r="A4974">
        <v>4938</v>
      </c>
      <c r="B4974">
        <v>10</v>
      </c>
      <c r="C4974">
        <v>10</v>
      </c>
      <c r="D4974">
        <v>8.9181818181818195E-2</v>
      </c>
    </row>
    <row r="4975" spans="1:4" x14ac:dyDescent="0.25">
      <c r="A4975">
        <v>4939</v>
      </c>
      <c r="B4975">
        <v>10</v>
      </c>
      <c r="C4975">
        <v>10</v>
      </c>
      <c r="D4975">
        <v>8.9181818181818195E-2</v>
      </c>
    </row>
    <row r="4976" spans="1:4" x14ac:dyDescent="0.25">
      <c r="A4976">
        <v>4940</v>
      </c>
      <c r="B4976">
        <v>10</v>
      </c>
      <c r="C4976">
        <v>10</v>
      </c>
      <c r="D4976">
        <v>8.9181818181818195E-2</v>
      </c>
    </row>
    <row r="4977" spans="1:4" x14ac:dyDescent="0.25">
      <c r="A4977">
        <v>4941</v>
      </c>
      <c r="B4977">
        <v>10</v>
      </c>
      <c r="C4977">
        <v>10</v>
      </c>
      <c r="D4977">
        <v>8.9181818181818195E-2</v>
      </c>
    </row>
    <row r="4978" spans="1:4" x14ac:dyDescent="0.25">
      <c r="A4978">
        <v>4942</v>
      </c>
      <c r="B4978">
        <v>10</v>
      </c>
      <c r="C4978">
        <v>10</v>
      </c>
      <c r="D4978">
        <v>8.9181818181818195E-2</v>
      </c>
    </row>
    <row r="4979" spans="1:4" x14ac:dyDescent="0.25">
      <c r="A4979">
        <v>4943</v>
      </c>
      <c r="B4979">
        <v>10</v>
      </c>
      <c r="C4979">
        <v>10</v>
      </c>
      <c r="D4979">
        <v>8.9181818181818195E-2</v>
      </c>
    </row>
    <row r="4980" spans="1:4" x14ac:dyDescent="0.25">
      <c r="A4980">
        <v>4944</v>
      </c>
      <c r="B4980">
        <v>10</v>
      </c>
      <c r="C4980">
        <v>10</v>
      </c>
      <c r="D4980">
        <v>8.9181818181818195E-2</v>
      </c>
    </row>
    <row r="4981" spans="1:4" x14ac:dyDescent="0.25">
      <c r="A4981">
        <v>4945</v>
      </c>
      <c r="B4981">
        <v>10</v>
      </c>
      <c r="C4981">
        <v>10</v>
      </c>
      <c r="D4981">
        <v>8.9181818181818195E-2</v>
      </c>
    </row>
    <row r="4982" spans="1:4" x14ac:dyDescent="0.25">
      <c r="A4982">
        <v>4946</v>
      </c>
      <c r="B4982">
        <v>10</v>
      </c>
      <c r="C4982">
        <v>10</v>
      </c>
      <c r="D4982">
        <v>8.9181818181818195E-2</v>
      </c>
    </row>
    <row r="4983" spans="1:4" x14ac:dyDescent="0.25">
      <c r="A4983">
        <v>4947</v>
      </c>
      <c r="B4983">
        <v>10</v>
      </c>
      <c r="C4983">
        <v>10</v>
      </c>
      <c r="D4983">
        <v>8.9181818181818195E-2</v>
      </c>
    </row>
    <row r="4984" spans="1:4" x14ac:dyDescent="0.25">
      <c r="A4984">
        <v>4948</v>
      </c>
      <c r="B4984">
        <v>10</v>
      </c>
      <c r="C4984">
        <v>10</v>
      </c>
      <c r="D4984">
        <v>8.9181818181818195E-2</v>
      </c>
    </row>
    <row r="4985" spans="1:4" x14ac:dyDescent="0.25">
      <c r="A4985">
        <v>4949</v>
      </c>
      <c r="B4985">
        <v>10</v>
      </c>
      <c r="C4985">
        <v>10</v>
      </c>
      <c r="D4985">
        <v>8.9181818181818195E-2</v>
      </c>
    </row>
    <row r="4986" spans="1:4" x14ac:dyDescent="0.25">
      <c r="A4986">
        <v>4950</v>
      </c>
      <c r="B4986">
        <v>10</v>
      </c>
      <c r="C4986">
        <v>10</v>
      </c>
      <c r="D4986">
        <v>8.9181818181818195E-2</v>
      </c>
    </row>
    <row r="4987" spans="1:4" x14ac:dyDescent="0.25">
      <c r="A4987">
        <v>4951</v>
      </c>
      <c r="B4987">
        <v>10</v>
      </c>
      <c r="C4987">
        <v>10</v>
      </c>
      <c r="D4987">
        <v>8.9181818181818195E-2</v>
      </c>
    </row>
    <row r="4988" spans="1:4" x14ac:dyDescent="0.25">
      <c r="A4988">
        <v>4952</v>
      </c>
      <c r="B4988">
        <v>10</v>
      </c>
      <c r="C4988">
        <v>10</v>
      </c>
      <c r="D4988">
        <v>8.9181818181818195E-2</v>
      </c>
    </row>
    <row r="4989" spans="1:4" x14ac:dyDescent="0.25">
      <c r="A4989">
        <v>4953</v>
      </c>
      <c r="B4989">
        <v>10</v>
      </c>
      <c r="C4989">
        <v>10</v>
      </c>
      <c r="D4989">
        <v>8.9181818181818195E-2</v>
      </c>
    </row>
    <row r="4990" spans="1:4" x14ac:dyDescent="0.25">
      <c r="A4990">
        <v>4954</v>
      </c>
      <c r="B4990">
        <v>10</v>
      </c>
      <c r="C4990">
        <v>10</v>
      </c>
      <c r="D4990">
        <v>8.9181818181818195E-2</v>
      </c>
    </row>
    <row r="4991" spans="1:4" x14ac:dyDescent="0.25">
      <c r="A4991">
        <v>4955</v>
      </c>
      <c r="B4991">
        <v>10</v>
      </c>
      <c r="C4991">
        <v>10</v>
      </c>
      <c r="D4991">
        <v>8.9181818181818195E-2</v>
      </c>
    </row>
    <row r="4992" spans="1:4" x14ac:dyDescent="0.25">
      <c r="A4992">
        <v>4956</v>
      </c>
      <c r="B4992">
        <v>10</v>
      </c>
      <c r="C4992">
        <v>10</v>
      </c>
      <c r="D4992">
        <v>8.9181818181818195E-2</v>
      </c>
    </row>
    <row r="4993" spans="1:4" x14ac:dyDescent="0.25">
      <c r="A4993">
        <v>4957</v>
      </c>
      <c r="B4993">
        <v>10</v>
      </c>
      <c r="C4993">
        <v>10</v>
      </c>
      <c r="D4993">
        <v>8.9181818181818195E-2</v>
      </c>
    </row>
    <row r="4994" spans="1:4" x14ac:dyDescent="0.25">
      <c r="A4994">
        <v>4958</v>
      </c>
      <c r="B4994">
        <v>10</v>
      </c>
      <c r="C4994">
        <v>10</v>
      </c>
      <c r="D4994">
        <v>8.9181818181818195E-2</v>
      </c>
    </row>
    <row r="4995" spans="1:4" x14ac:dyDescent="0.25">
      <c r="A4995">
        <v>4959</v>
      </c>
      <c r="B4995">
        <v>10</v>
      </c>
      <c r="C4995">
        <v>10</v>
      </c>
      <c r="D4995">
        <v>8.9181818181818195E-2</v>
      </c>
    </row>
    <row r="4996" spans="1:4" x14ac:dyDescent="0.25">
      <c r="A4996">
        <v>4960</v>
      </c>
      <c r="B4996">
        <v>10</v>
      </c>
      <c r="C4996">
        <v>10</v>
      </c>
      <c r="D4996">
        <v>8.9181818181818195E-2</v>
      </c>
    </row>
    <row r="4997" spans="1:4" x14ac:dyDescent="0.25">
      <c r="A4997">
        <v>4961</v>
      </c>
      <c r="B4997">
        <v>10</v>
      </c>
      <c r="C4997">
        <v>10</v>
      </c>
      <c r="D4997">
        <v>8.9181818181818195E-2</v>
      </c>
    </row>
    <row r="4998" spans="1:4" x14ac:dyDescent="0.25">
      <c r="A4998">
        <v>4962</v>
      </c>
      <c r="B4998">
        <v>10</v>
      </c>
      <c r="C4998">
        <v>10</v>
      </c>
      <c r="D4998">
        <v>8.9181818181818195E-2</v>
      </c>
    </row>
    <row r="4999" spans="1:4" x14ac:dyDescent="0.25">
      <c r="A4999">
        <v>4963</v>
      </c>
      <c r="B4999">
        <v>10</v>
      </c>
      <c r="C4999">
        <v>10</v>
      </c>
      <c r="D4999">
        <v>8.9181818181818195E-2</v>
      </c>
    </row>
    <row r="5000" spans="1:4" x14ac:dyDescent="0.25">
      <c r="A5000">
        <v>4964</v>
      </c>
      <c r="B5000">
        <v>10</v>
      </c>
      <c r="C5000">
        <v>10</v>
      </c>
      <c r="D5000">
        <v>8.9181818181818195E-2</v>
      </c>
    </row>
    <row r="5001" spans="1:4" x14ac:dyDescent="0.25">
      <c r="A5001">
        <v>4965</v>
      </c>
      <c r="B5001">
        <v>10</v>
      </c>
      <c r="C5001">
        <v>10</v>
      </c>
      <c r="D5001">
        <v>8.9181818181818195E-2</v>
      </c>
    </row>
    <row r="5002" spans="1:4" x14ac:dyDescent="0.25">
      <c r="A5002">
        <v>4966</v>
      </c>
      <c r="B5002">
        <v>10</v>
      </c>
      <c r="C5002">
        <v>10</v>
      </c>
      <c r="D5002">
        <v>8.9181818181818195E-2</v>
      </c>
    </row>
    <row r="5003" spans="1:4" x14ac:dyDescent="0.25">
      <c r="A5003">
        <v>4967</v>
      </c>
      <c r="B5003">
        <v>10</v>
      </c>
      <c r="C5003">
        <v>10</v>
      </c>
      <c r="D5003">
        <v>8.9181818181818195E-2</v>
      </c>
    </row>
    <row r="5004" spans="1:4" x14ac:dyDescent="0.25">
      <c r="A5004">
        <v>4968</v>
      </c>
      <c r="B5004">
        <v>10</v>
      </c>
      <c r="C5004">
        <v>10</v>
      </c>
      <c r="D5004">
        <v>8.9181818181818195E-2</v>
      </c>
    </row>
    <row r="5005" spans="1:4" x14ac:dyDescent="0.25">
      <c r="A5005">
        <v>4969</v>
      </c>
      <c r="B5005">
        <v>10</v>
      </c>
      <c r="C5005">
        <v>10</v>
      </c>
      <c r="D5005">
        <v>8.9181818181818195E-2</v>
      </c>
    </row>
    <row r="5006" spans="1:4" x14ac:dyDescent="0.25">
      <c r="A5006">
        <v>4970</v>
      </c>
      <c r="B5006">
        <v>10</v>
      </c>
      <c r="C5006">
        <v>10</v>
      </c>
      <c r="D5006">
        <v>8.9181818181818195E-2</v>
      </c>
    </row>
    <row r="5007" spans="1:4" x14ac:dyDescent="0.25">
      <c r="A5007">
        <v>4971</v>
      </c>
      <c r="B5007">
        <v>10</v>
      </c>
      <c r="C5007">
        <v>10</v>
      </c>
      <c r="D5007">
        <v>8.9181818181818195E-2</v>
      </c>
    </row>
    <row r="5008" spans="1:4" x14ac:dyDescent="0.25">
      <c r="A5008">
        <v>4972</v>
      </c>
      <c r="B5008">
        <v>10</v>
      </c>
      <c r="C5008">
        <v>10</v>
      </c>
      <c r="D5008">
        <v>8.9181818181818195E-2</v>
      </c>
    </row>
    <row r="5009" spans="1:4" x14ac:dyDescent="0.25">
      <c r="A5009">
        <v>4973</v>
      </c>
      <c r="B5009">
        <v>10</v>
      </c>
      <c r="C5009">
        <v>10</v>
      </c>
      <c r="D5009">
        <v>8.9181818181818195E-2</v>
      </c>
    </row>
    <row r="5010" spans="1:4" x14ac:dyDescent="0.25">
      <c r="A5010">
        <v>4974</v>
      </c>
      <c r="B5010">
        <v>10</v>
      </c>
      <c r="C5010">
        <v>10</v>
      </c>
      <c r="D5010">
        <v>8.9181818181818195E-2</v>
      </c>
    </row>
    <row r="5011" spans="1:4" x14ac:dyDescent="0.25">
      <c r="A5011">
        <v>4975</v>
      </c>
      <c r="B5011">
        <v>10</v>
      </c>
      <c r="C5011">
        <v>10</v>
      </c>
      <c r="D5011">
        <v>8.9181818181818195E-2</v>
      </c>
    </row>
    <row r="5012" spans="1:4" x14ac:dyDescent="0.25">
      <c r="A5012">
        <v>4976</v>
      </c>
      <c r="B5012">
        <v>10</v>
      </c>
      <c r="C5012">
        <v>10</v>
      </c>
      <c r="D5012">
        <v>8.9181818181818195E-2</v>
      </c>
    </row>
    <row r="5013" spans="1:4" x14ac:dyDescent="0.25">
      <c r="A5013">
        <v>4977</v>
      </c>
      <c r="B5013">
        <v>10</v>
      </c>
      <c r="C5013">
        <v>10</v>
      </c>
      <c r="D5013">
        <v>8.9181818181818195E-2</v>
      </c>
    </row>
    <row r="5014" spans="1:4" x14ac:dyDescent="0.25">
      <c r="A5014">
        <v>4978</v>
      </c>
      <c r="B5014">
        <v>10</v>
      </c>
      <c r="C5014">
        <v>10</v>
      </c>
      <c r="D5014">
        <v>8.9181818181818195E-2</v>
      </c>
    </row>
    <row r="5015" spans="1:4" x14ac:dyDescent="0.25">
      <c r="A5015">
        <v>4979</v>
      </c>
      <c r="B5015">
        <v>10</v>
      </c>
      <c r="C5015">
        <v>10</v>
      </c>
      <c r="D5015">
        <v>8.9181818181818195E-2</v>
      </c>
    </row>
    <row r="5016" spans="1:4" x14ac:dyDescent="0.25">
      <c r="A5016">
        <v>4980</v>
      </c>
      <c r="B5016">
        <v>10</v>
      </c>
      <c r="C5016">
        <v>10</v>
      </c>
      <c r="D5016">
        <v>8.9181818181818195E-2</v>
      </c>
    </row>
    <row r="5017" spans="1:4" x14ac:dyDescent="0.25">
      <c r="A5017">
        <v>4981</v>
      </c>
      <c r="B5017">
        <v>10</v>
      </c>
      <c r="C5017">
        <v>10</v>
      </c>
      <c r="D5017">
        <v>8.9181818181818195E-2</v>
      </c>
    </row>
    <row r="5018" spans="1:4" x14ac:dyDescent="0.25">
      <c r="A5018">
        <v>4982</v>
      </c>
      <c r="B5018">
        <v>10</v>
      </c>
      <c r="C5018">
        <v>10</v>
      </c>
      <c r="D5018">
        <v>8.9181818181818195E-2</v>
      </c>
    </row>
    <row r="5019" spans="1:4" x14ac:dyDescent="0.25">
      <c r="A5019">
        <v>4983</v>
      </c>
      <c r="B5019">
        <v>10</v>
      </c>
      <c r="C5019">
        <v>10</v>
      </c>
      <c r="D5019">
        <v>8.9181818181818195E-2</v>
      </c>
    </row>
    <row r="5020" spans="1:4" x14ac:dyDescent="0.25">
      <c r="A5020">
        <v>4984</v>
      </c>
      <c r="B5020">
        <v>10</v>
      </c>
      <c r="C5020">
        <v>10</v>
      </c>
      <c r="D5020">
        <v>8.9181818181818195E-2</v>
      </c>
    </row>
    <row r="5021" spans="1:4" x14ac:dyDescent="0.25">
      <c r="A5021">
        <v>4985</v>
      </c>
      <c r="B5021">
        <v>10</v>
      </c>
      <c r="C5021">
        <v>10</v>
      </c>
      <c r="D5021">
        <v>8.9181818181818195E-2</v>
      </c>
    </row>
    <row r="5022" spans="1:4" x14ac:dyDescent="0.25">
      <c r="A5022">
        <v>4986</v>
      </c>
      <c r="B5022">
        <v>10</v>
      </c>
      <c r="C5022">
        <v>10</v>
      </c>
      <c r="D5022">
        <v>8.9181818181818195E-2</v>
      </c>
    </row>
    <row r="5023" spans="1:4" x14ac:dyDescent="0.25">
      <c r="A5023">
        <v>4987</v>
      </c>
      <c r="B5023">
        <v>10</v>
      </c>
      <c r="C5023">
        <v>10</v>
      </c>
      <c r="D5023">
        <v>8.9181818181818195E-2</v>
      </c>
    </row>
    <row r="5024" spans="1:4" x14ac:dyDescent="0.25">
      <c r="A5024">
        <v>4988</v>
      </c>
      <c r="B5024">
        <v>10</v>
      </c>
      <c r="C5024">
        <v>10</v>
      </c>
      <c r="D5024">
        <v>8.9181818181818195E-2</v>
      </c>
    </row>
    <row r="5025" spans="1:4" x14ac:dyDescent="0.25">
      <c r="A5025">
        <v>4989</v>
      </c>
      <c r="B5025">
        <v>10</v>
      </c>
      <c r="C5025">
        <v>10</v>
      </c>
      <c r="D5025">
        <v>8.9181818181818195E-2</v>
      </c>
    </row>
    <row r="5026" spans="1:4" x14ac:dyDescent="0.25">
      <c r="A5026">
        <v>4990</v>
      </c>
      <c r="B5026">
        <v>10</v>
      </c>
      <c r="C5026">
        <v>10</v>
      </c>
      <c r="D5026">
        <v>8.9181818181818195E-2</v>
      </c>
    </row>
    <row r="5027" spans="1:4" x14ac:dyDescent="0.25">
      <c r="A5027">
        <v>4991</v>
      </c>
      <c r="B5027">
        <v>10</v>
      </c>
      <c r="C5027">
        <v>10</v>
      </c>
      <c r="D5027">
        <v>8.9181818181818195E-2</v>
      </c>
    </row>
    <row r="5028" spans="1:4" x14ac:dyDescent="0.25">
      <c r="A5028">
        <v>4992</v>
      </c>
      <c r="B5028">
        <v>10</v>
      </c>
      <c r="C5028">
        <v>10</v>
      </c>
      <c r="D5028">
        <v>8.9181818181818195E-2</v>
      </c>
    </row>
    <row r="5029" spans="1:4" x14ac:dyDescent="0.25">
      <c r="A5029">
        <v>4993</v>
      </c>
      <c r="B5029">
        <v>10</v>
      </c>
      <c r="C5029">
        <v>10</v>
      </c>
      <c r="D5029">
        <v>8.9181818181818195E-2</v>
      </c>
    </row>
    <row r="5030" spans="1:4" x14ac:dyDescent="0.25">
      <c r="A5030">
        <v>4994</v>
      </c>
      <c r="B5030">
        <v>10</v>
      </c>
      <c r="C5030">
        <v>10</v>
      </c>
      <c r="D5030">
        <v>8.9181818181818195E-2</v>
      </c>
    </row>
    <row r="5031" spans="1:4" x14ac:dyDescent="0.25">
      <c r="A5031">
        <v>4995</v>
      </c>
      <c r="B5031">
        <v>10</v>
      </c>
      <c r="C5031">
        <v>10</v>
      </c>
      <c r="D5031">
        <v>8.9181818181818195E-2</v>
      </c>
    </row>
    <row r="5032" spans="1:4" x14ac:dyDescent="0.25">
      <c r="A5032">
        <v>4996</v>
      </c>
      <c r="B5032">
        <v>10</v>
      </c>
      <c r="C5032">
        <v>10</v>
      </c>
      <c r="D5032">
        <v>8.9181818181818195E-2</v>
      </c>
    </row>
    <row r="5033" spans="1:4" x14ac:dyDescent="0.25">
      <c r="A5033">
        <v>4997</v>
      </c>
      <c r="B5033">
        <v>10</v>
      </c>
      <c r="C5033">
        <v>10</v>
      </c>
      <c r="D5033">
        <v>8.9181818181818195E-2</v>
      </c>
    </row>
    <row r="5034" spans="1:4" x14ac:dyDescent="0.25">
      <c r="A5034">
        <v>4998</v>
      </c>
      <c r="B5034">
        <v>10</v>
      </c>
      <c r="C5034">
        <v>10</v>
      </c>
      <c r="D5034">
        <v>8.9181818181818195E-2</v>
      </c>
    </row>
    <row r="5035" spans="1:4" x14ac:dyDescent="0.25">
      <c r="A5035">
        <v>4999</v>
      </c>
      <c r="B5035">
        <v>10</v>
      </c>
      <c r="C5035">
        <v>10</v>
      </c>
      <c r="D5035">
        <v>8.9181818181818195E-2</v>
      </c>
    </row>
    <row r="5036" spans="1:4" x14ac:dyDescent="0.25">
      <c r="A5036">
        <v>5000</v>
      </c>
      <c r="B5036">
        <v>10</v>
      </c>
      <c r="C5036">
        <v>10</v>
      </c>
      <c r="D5036">
        <v>8.9181818181818195E-2</v>
      </c>
    </row>
    <row r="5037" spans="1:4" x14ac:dyDescent="0.25">
      <c r="A5037">
        <v>5001</v>
      </c>
      <c r="B5037">
        <v>10</v>
      </c>
      <c r="C5037">
        <v>10</v>
      </c>
      <c r="D5037">
        <v>8.9181818181818195E-2</v>
      </c>
    </row>
    <row r="5038" spans="1:4" x14ac:dyDescent="0.25">
      <c r="A5038">
        <v>5002</v>
      </c>
      <c r="B5038">
        <v>10</v>
      </c>
      <c r="C5038">
        <v>10</v>
      </c>
      <c r="D5038">
        <v>8.9181818181818195E-2</v>
      </c>
    </row>
    <row r="5039" spans="1:4" x14ac:dyDescent="0.25">
      <c r="A5039">
        <v>5003</v>
      </c>
      <c r="B5039">
        <v>10</v>
      </c>
      <c r="C5039">
        <v>10</v>
      </c>
      <c r="D5039">
        <v>8.9181818181818195E-2</v>
      </c>
    </row>
    <row r="5040" spans="1:4" x14ac:dyDescent="0.25">
      <c r="A5040">
        <v>5004</v>
      </c>
      <c r="B5040">
        <v>10</v>
      </c>
      <c r="C5040">
        <v>10</v>
      </c>
      <c r="D5040">
        <v>8.9181818181818195E-2</v>
      </c>
    </row>
    <row r="5041" spans="1:4" x14ac:dyDescent="0.25">
      <c r="A5041">
        <v>5005</v>
      </c>
      <c r="B5041">
        <v>10</v>
      </c>
      <c r="C5041">
        <v>10</v>
      </c>
      <c r="D5041">
        <v>8.9181818181818195E-2</v>
      </c>
    </row>
    <row r="5042" spans="1:4" x14ac:dyDescent="0.25">
      <c r="A5042">
        <v>5006</v>
      </c>
      <c r="B5042">
        <v>10</v>
      </c>
      <c r="C5042">
        <v>10</v>
      </c>
      <c r="D5042">
        <v>8.9181818181818195E-2</v>
      </c>
    </row>
    <row r="5043" spans="1:4" x14ac:dyDescent="0.25">
      <c r="A5043">
        <v>5007</v>
      </c>
      <c r="B5043">
        <v>10</v>
      </c>
      <c r="C5043">
        <v>10</v>
      </c>
      <c r="D5043">
        <v>8.9181818181818195E-2</v>
      </c>
    </row>
    <row r="5044" spans="1:4" x14ac:dyDescent="0.25">
      <c r="A5044">
        <v>5008</v>
      </c>
      <c r="B5044">
        <v>10</v>
      </c>
      <c r="C5044">
        <v>10</v>
      </c>
      <c r="D5044">
        <v>8.9181818181818195E-2</v>
      </c>
    </row>
    <row r="5045" spans="1:4" x14ac:dyDescent="0.25">
      <c r="A5045">
        <v>5009</v>
      </c>
      <c r="B5045">
        <v>10</v>
      </c>
      <c r="C5045">
        <v>10</v>
      </c>
      <c r="D5045">
        <v>8.9181818181818195E-2</v>
      </c>
    </row>
    <row r="5046" spans="1:4" x14ac:dyDescent="0.25">
      <c r="A5046">
        <v>5010</v>
      </c>
      <c r="B5046">
        <v>10</v>
      </c>
      <c r="C5046">
        <v>10</v>
      </c>
      <c r="D5046">
        <v>8.9181818181818195E-2</v>
      </c>
    </row>
    <row r="5047" spans="1:4" x14ac:dyDescent="0.25">
      <c r="A5047">
        <v>5011</v>
      </c>
      <c r="B5047">
        <v>10</v>
      </c>
      <c r="C5047">
        <v>10</v>
      </c>
      <c r="D5047">
        <v>8.9181818181818195E-2</v>
      </c>
    </row>
    <row r="5048" spans="1:4" x14ac:dyDescent="0.25">
      <c r="A5048">
        <v>5012</v>
      </c>
      <c r="B5048">
        <v>10</v>
      </c>
      <c r="C5048">
        <v>10</v>
      </c>
      <c r="D5048">
        <v>8.9181818181818195E-2</v>
      </c>
    </row>
    <row r="5049" spans="1:4" x14ac:dyDescent="0.25">
      <c r="A5049">
        <v>5013</v>
      </c>
      <c r="B5049">
        <v>10</v>
      </c>
      <c r="C5049">
        <v>10</v>
      </c>
      <c r="D5049">
        <v>8.9181818181818195E-2</v>
      </c>
    </row>
    <row r="5050" spans="1:4" x14ac:dyDescent="0.25">
      <c r="A5050">
        <v>5014</v>
      </c>
      <c r="B5050">
        <v>10</v>
      </c>
      <c r="C5050">
        <v>10</v>
      </c>
      <c r="D5050">
        <v>8.9181818181818195E-2</v>
      </c>
    </row>
    <row r="5051" spans="1:4" x14ac:dyDescent="0.25">
      <c r="A5051">
        <v>5015</v>
      </c>
      <c r="B5051">
        <v>10</v>
      </c>
      <c r="C5051">
        <v>10</v>
      </c>
      <c r="D5051">
        <v>8.9181818181818195E-2</v>
      </c>
    </row>
    <row r="5052" spans="1:4" x14ac:dyDescent="0.25">
      <c r="A5052">
        <v>5016</v>
      </c>
      <c r="B5052">
        <v>10</v>
      </c>
      <c r="C5052">
        <v>10</v>
      </c>
      <c r="D5052">
        <v>8.9181818181818195E-2</v>
      </c>
    </row>
    <row r="5053" spans="1:4" x14ac:dyDescent="0.25">
      <c r="A5053">
        <v>5017</v>
      </c>
      <c r="B5053">
        <v>10</v>
      </c>
      <c r="C5053">
        <v>10</v>
      </c>
      <c r="D5053">
        <v>8.9181818181818195E-2</v>
      </c>
    </row>
    <row r="5054" spans="1:4" x14ac:dyDescent="0.25">
      <c r="A5054">
        <v>5018</v>
      </c>
      <c r="B5054">
        <v>10</v>
      </c>
      <c r="C5054">
        <v>10</v>
      </c>
      <c r="D5054">
        <v>8.9181818181818195E-2</v>
      </c>
    </row>
    <row r="5055" spans="1:4" x14ac:dyDescent="0.25">
      <c r="A5055">
        <v>5019</v>
      </c>
      <c r="B5055">
        <v>10</v>
      </c>
      <c r="C5055">
        <v>10</v>
      </c>
      <c r="D5055">
        <v>8.9181818181818195E-2</v>
      </c>
    </row>
    <row r="5056" spans="1:4" x14ac:dyDescent="0.25">
      <c r="A5056">
        <v>5020</v>
      </c>
      <c r="B5056">
        <v>10</v>
      </c>
      <c r="C5056">
        <v>10</v>
      </c>
      <c r="D5056">
        <v>8.9181818181818195E-2</v>
      </c>
    </row>
    <row r="5057" spans="1:4" x14ac:dyDescent="0.25">
      <c r="A5057">
        <v>5021</v>
      </c>
      <c r="B5057">
        <v>10</v>
      </c>
      <c r="C5057">
        <v>10</v>
      </c>
      <c r="D5057">
        <v>8.9181818181818195E-2</v>
      </c>
    </row>
    <row r="5058" spans="1:4" x14ac:dyDescent="0.25">
      <c r="A5058">
        <v>5022</v>
      </c>
      <c r="B5058">
        <v>10</v>
      </c>
      <c r="C5058">
        <v>10</v>
      </c>
      <c r="D5058">
        <v>8.9181818181818195E-2</v>
      </c>
    </row>
    <row r="5059" spans="1:4" x14ac:dyDescent="0.25">
      <c r="A5059">
        <v>5023</v>
      </c>
      <c r="B5059">
        <v>10</v>
      </c>
      <c r="C5059">
        <v>10</v>
      </c>
      <c r="D5059">
        <v>8.9181818181818195E-2</v>
      </c>
    </row>
    <row r="5060" spans="1:4" x14ac:dyDescent="0.25">
      <c r="A5060">
        <v>5024</v>
      </c>
      <c r="B5060">
        <v>10</v>
      </c>
      <c r="C5060">
        <v>10</v>
      </c>
      <c r="D5060">
        <v>8.9181818181818195E-2</v>
      </c>
    </row>
    <row r="5061" spans="1:4" x14ac:dyDescent="0.25">
      <c r="A5061">
        <v>5025</v>
      </c>
      <c r="B5061">
        <v>10</v>
      </c>
      <c r="C5061">
        <v>10</v>
      </c>
      <c r="D5061">
        <v>8.9181818181818195E-2</v>
      </c>
    </row>
    <row r="5062" spans="1:4" x14ac:dyDescent="0.25">
      <c r="A5062">
        <v>5026</v>
      </c>
      <c r="B5062">
        <v>10</v>
      </c>
      <c r="C5062">
        <v>10</v>
      </c>
      <c r="D5062">
        <v>8.9181818181818195E-2</v>
      </c>
    </row>
    <row r="5063" spans="1:4" x14ac:dyDescent="0.25">
      <c r="A5063">
        <v>5027</v>
      </c>
      <c r="B5063">
        <v>10</v>
      </c>
      <c r="C5063">
        <v>10</v>
      </c>
      <c r="D5063">
        <v>8.9181818181818195E-2</v>
      </c>
    </row>
    <row r="5064" spans="1:4" x14ac:dyDescent="0.25">
      <c r="A5064">
        <v>5028</v>
      </c>
      <c r="B5064">
        <v>10</v>
      </c>
      <c r="C5064">
        <v>10</v>
      </c>
      <c r="D5064">
        <v>8.9181818181818195E-2</v>
      </c>
    </row>
    <row r="5065" spans="1:4" x14ac:dyDescent="0.25">
      <c r="A5065">
        <v>5029</v>
      </c>
      <c r="B5065">
        <v>10</v>
      </c>
      <c r="C5065">
        <v>10</v>
      </c>
      <c r="D5065">
        <v>8.9181818181818195E-2</v>
      </c>
    </row>
    <row r="5066" spans="1:4" x14ac:dyDescent="0.25">
      <c r="A5066">
        <v>5030</v>
      </c>
      <c r="B5066">
        <v>10</v>
      </c>
      <c r="C5066">
        <v>10</v>
      </c>
      <c r="D5066">
        <v>8.9181818181818195E-2</v>
      </c>
    </row>
    <row r="5067" spans="1:4" x14ac:dyDescent="0.25">
      <c r="A5067">
        <v>5031</v>
      </c>
      <c r="B5067">
        <v>10</v>
      </c>
      <c r="C5067">
        <v>10</v>
      </c>
      <c r="D5067">
        <v>8.9181818181818195E-2</v>
      </c>
    </row>
    <row r="5068" spans="1:4" x14ac:dyDescent="0.25">
      <c r="A5068">
        <v>5032</v>
      </c>
      <c r="B5068">
        <v>10</v>
      </c>
      <c r="C5068">
        <v>10</v>
      </c>
      <c r="D5068">
        <v>8.9181818181818195E-2</v>
      </c>
    </row>
    <row r="5069" spans="1:4" x14ac:dyDescent="0.25">
      <c r="A5069">
        <v>5033</v>
      </c>
      <c r="B5069">
        <v>10</v>
      </c>
      <c r="C5069">
        <v>10</v>
      </c>
      <c r="D5069">
        <v>8.9181818181818195E-2</v>
      </c>
    </row>
    <row r="5070" spans="1:4" x14ac:dyDescent="0.25">
      <c r="A5070">
        <v>5034</v>
      </c>
      <c r="B5070">
        <v>10</v>
      </c>
      <c r="C5070">
        <v>10</v>
      </c>
      <c r="D5070">
        <v>8.9181818181818195E-2</v>
      </c>
    </row>
    <row r="5071" spans="1:4" x14ac:dyDescent="0.25">
      <c r="A5071">
        <v>5035</v>
      </c>
      <c r="B5071">
        <v>10</v>
      </c>
      <c r="C5071">
        <v>10</v>
      </c>
      <c r="D5071">
        <v>8.9181818181818195E-2</v>
      </c>
    </row>
    <row r="5072" spans="1:4" x14ac:dyDescent="0.25">
      <c r="A5072">
        <v>5036</v>
      </c>
      <c r="B5072">
        <v>10</v>
      </c>
      <c r="C5072">
        <v>10</v>
      </c>
      <c r="D5072">
        <v>8.9181818181818195E-2</v>
      </c>
    </row>
    <row r="5073" spans="1:4" x14ac:dyDescent="0.25">
      <c r="A5073">
        <v>5037</v>
      </c>
      <c r="B5073">
        <v>10</v>
      </c>
      <c r="C5073">
        <v>10</v>
      </c>
      <c r="D5073">
        <v>8.9181818181818195E-2</v>
      </c>
    </row>
    <row r="5074" spans="1:4" x14ac:dyDescent="0.25">
      <c r="A5074">
        <v>5038</v>
      </c>
      <c r="B5074">
        <v>10</v>
      </c>
      <c r="C5074">
        <v>10</v>
      </c>
      <c r="D5074">
        <v>8.9181818181818195E-2</v>
      </c>
    </row>
    <row r="5075" spans="1:4" x14ac:dyDescent="0.25">
      <c r="A5075">
        <v>5039</v>
      </c>
      <c r="B5075">
        <v>10</v>
      </c>
      <c r="C5075">
        <v>10</v>
      </c>
      <c r="D5075">
        <v>8.9181818181818195E-2</v>
      </c>
    </row>
    <row r="5076" spans="1:4" x14ac:dyDescent="0.25">
      <c r="A5076">
        <v>5040</v>
      </c>
      <c r="B5076">
        <v>10</v>
      </c>
      <c r="C5076">
        <v>10</v>
      </c>
      <c r="D5076">
        <v>8.9181818181818195E-2</v>
      </c>
    </row>
    <row r="5077" spans="1:4" x14ac:dyDescent="0.25">
      <c r="A5077">
        <v>5041</v>
      </c>
      <c r="B5077">
        <v>10</v>
      </c>
      <c r="C5077">
        <v>10</v>
      </c>
      <c r="D5077">
        <v>8.9181818181818195E-2</v>
      </c>
    </row>
    <row r="5078" spans="1:4" x14ac:dyDescent="0.25">
      <c r="A5078">
        <v>5042</v>
      </c>
      <c r="B5078">
        <v>10</v>
      </c>
      <c r="C5078">
        <v>10</v>
      </c>
      <c r="D5078">
        <v>8.9181818181818195E-2</v>
      </c>
    </row>
    <row r="5079" spans="1:4" x14ac:dyDescent="0.25">
      <c r="A5079">
        <v>5043</v>
      </c>
      <c r="B5079">
        <v>10</v>
      </c>
      <c r="C5079">
        <v>10</v>
      </c>
      <c r="D5079">
        <v>8.9181818181818195E-2</v>
      </c>
    </row>
    <row r="5080" spans="1:4" x14ac:dyDescent="0.25">
      <c r="A5080">
        <v>5044</v>
      </c>
      <c r="B5080">
        <v>10</v>
      </c>
      <c r="C5080">
        <v>10</v>
      </c>
      <c r="D5080">
        <v>8.9181818181818195E-2</v>
      </c>
    </row>
    <row r="5081" spans="1:4" x14ac:dyDescent="0.25">
      <c r="A5081">
        <v>5045</v>
      </c>
      <c r="B5081">
        <v>10</v>
      </c>
      <c r="C5081">
        <v>10</v>
      </c>
      <c r="D5081">
        <v>8.9181818181818195E-2</v>
      </c>
    </row>
    <row r="5082" spans="1:4" x14ac:dyDescent="0.25">
      <c r="A5082">
        <v>5046</v>
      </c>
      <c r="B5082">
        <v>10</v>
      </c>
      <c r="C5082">
        <v>10</v>
      </c>
      <c r="D5082">
        <v>8.9181818181818195E-2</v>
      </c>
    </row>
    <row r="5083" spans="1:4" x14ac:dyDescent="0.25">
      <c r="A5083">
        <v>5047</v>
      </c>
      <c r="B5083">
        <v>10</v>
      </c>
      <c r="C5083">
        <v>10</v>
      </c>
      <c r="D5083">
        <v>8.9181818181818195E-2</v>
      </c>
    </row>
    <row r="5084" spans="1:4" x14ac:dyDescent="0.25">
      <c r="A5084">
        <v>5048</v>
      </c>
      <c r="B5084">
        <v>10</v>
      </c>
      <c r="C5084">
        <v>10</v>
      </c>
      <c r="D5084">
        <v>8.9181818181818195E-2</v>
      </c>
    </row>
    <row r="5085" spans="1:4" x14ac:dyDescent="0.25">
      <c r="A5085">
        <v>5049</v>
      </c>
      <c r="B5085">
        <v>10</v>
      </c>
      <c r="C5085">
        <v>10</v>
      </c>
      <c r="D5085">
        <v>8.9181818181818195E-2</v>
      </c>
    </row>
    <row r="5086" spans="1:4" x14ac:dyDescent="0.25">
      <c r="A5086">
        <v>5050</v>
      </c>
      <c r="B5086">
        <v>10</v>
      </c>
      <c r="C5086">
        <v>10</v>
      </c>
      <c r="D5086">
        <v>8.9181818181818195E-2</v>
      </c>
    </row>
    <row r="5087" spans="1:4" x14ac:dyDescent="0.25">
      <c r="A5087">
        <v>5051</v>
      </c>
      <c r="B5087">
        <v>10</v>
      </c>
      <c r="C5087">
        <v>10</v>
      </c>
      <c r="D5087">
        <v>8.9181818181818195E-2</v>
      </c>
    </row>
    <row r="5088" spans="1:4" x14ac:dyDescent="0.25">
      <c r="A5088">
        <v>5052</v>
      </c>
      <c r="B5088">
        <v>10</v>
      </c>
      <c r="C5088">
        <v>10</v>
      </c>
      <c r="D5088">
        <v>8.9181818181818195E-2</v>
      </c>
    </row>
    <row r="5089" spans="1:4" x14ac:dyDescent="0.25">
      <c r="A5089">
        <v>5053</v>
      </c>
      <c r="B5089">
        <v>10</v>
      </c>
      <c r="C5089">
        <v>10</v>
      </c>
      <c r="D5089">
        <v>8.9181818181818195E-2</v>
      </c>
    </row>
    <row r="5090" spans="1:4" x14ac:dyDescent="0.25">
      <c r="A5090">
        <v>5054</v>
      </c>
      <c r="B5090">
        <v>10</v>
      </c>
      <c r="C5090">
        <v>10</v>
      </c>
      <c r="D5090">
        <v>8.9181818181818195E-2</v>
      </c>
    </row>
    <row r="5091" spans="1:4" x14ac:dyDescent="0.25">
      <c r="A5091">
        <v>5055</v>
      </c>
      <c r="B5091">
        <v>10</v>
      </c>
      <c r="C5091">
        <v>10</v>
      </c>
      <c r="D5091">
        <v>8.9181818181818195E-2</v>
      </c>
    </row>
    <row r="5092" spans="1:4" x14ac:dyDescent="0.25">
      <c r="A5092">
        <v>5056</v>
      </c>
      <c r="B5092">
        <v>10</v>
      </c>
      <c r="C5092">
        <v>10</v>
      </c>
      <c r="D5092">
        <v>8.9181818181818195E-2</v>
      </c>
    </row>
    <row r="5093" spans="1:4" x14ac:dyDescent="0.25">
      <c r="A5093">
        <v>5057</v>
      </c>
      <c r="B5093">
        <v>10</v>
      </c>
      <c r="C5093">
        <v>10</v>
      </c>
      <c r="D5093">
        <v>8.9181818181818195E-2</v>
      </c>
    </row>
    <row r="5094" spans="1:4" x14ac:dyDescent="0.25">
      <c r="A5094">
        <v>5058</v>
      </c>
      <c r="B5094">
        <v>10</v>
      </c>
      <c r="C5094">
        <v>10</v>
      </c>
      <c r="D5094">
        <v>8.9181818181818195E-2</v>
      </c>
    </row>
    <row r="5095" spans="1:4" x14ac:dyDescent="0.25">
      <c r="A5095">
        <v>5059</v>
      </c>
      <c r="B5095">
        <v>10</v>
      </c>
      <c r="C5095">
        <v>10</v>
      </c>
      <c r="D5095">
        <v>8.9181818181818195E-2</v>
      </c>
    </row>
    <row r="5096" spans="1:4" x14ac:dyDescent="0.25">
      <c r="A5096">
        <v>5060</v>
      </c>
      <c r="B5096">
        <v>10</v>
      </c>
      <c r="C5096">
        <v>10</v>
      </c>
      <c r="D5096">
        <v>8.9181818181818195E-2</v>
      </c>
    </row>
    <row r="5097" spans="1:4" x14ac:dyDescent="0.25">
      <c r="A5097">
        <v>5061</v>
      </c>
      <c r="B5097">
        <v>10</v>
      </c>
      <c r="C5097">
        <v>10</v>
      </c>
      <c r="D5097">
        <v>8.9181818181818195E-2</v>
      </c>
    </row>
    <row r="5098" spans="1:4" x14ac:dyDescent="0.25">
      <c r="A5098">
        <v>5062</v>
      </c>
      <c r="B5098">
        <v>10</v>
      </c>
      <c r="C5098">
        <v>10</v>
      </c>
      <c r="D5098">
        <v>8.9181818181818195E-2</v>
      </c>
    </row>
    <row r="5099" spans="1:4" x14ac:dyDescent="0.25">
      <c r="A5099">
        <v>5063</v>
      </c>
      <c r="B5099">
        <v>10</v>
      </c>
      <c r="C5099">
        <v>10</v>
      </c>
      <c r="D5099">
        <v>8.9181818181818195E-2</v>
      </c>
    </row>
    <row r="5100" spans="1:4" x14ac:dyDescent="0.25">
      <c r="A5100">
        <v>5064</v>
      </c>
      <c r="B5100">
        <v>10</v>
      </c>
      <c r="C5100">
        <v>10</v>
      </c>
      <c r="D5100">
        <v>8.9181818181818195E-2</v>
      </c>
    </row>
    <row r="5101" spans="1:4" x14ac:dyDescent="0.25">
      <c r="A5101">
        <v>5065</v>
      </c>
      <c r="B5101">
        <v>10</v>
      </c>
      <c r="C5101">
        <v>10</v>
      </c>
      <c r="D5101">
        <v>8.9181818181818195E-2</v>
      </c>
    </row>
    <row r="5102" spans="1:4" x14ac:dyDescent="0.25">
      <c r="A5102">
        <v>5066</v>
      </c>
      <c r="B5102">
        <v>10</v>
      </c>
      <c r="C5102">
        <v>10</v>
      </c>
      <c r="D5102">
        <v>8.9181818181818195E-2</v>
      </c>
    </row>
    <row r="5103" spans="1:4" x14ac:dyDescent="0.25">
      <c r="A5103">
        <v>5067</v>
      </c>
      <c r="B5103">
        <v>10</v>
      </c>
      <c r="C5103">
        <v>10</v>
      </c>
      <c r="D5103">
        <v>8.9181818181818195E-2</v>
      </c>
    </row>
    <row r="5104" spans="1:4" x14ac:dyDescent="0.25">
      <c r="A5104">
        <v>5068</v>
      </c>
      <c r="B5104">
        <v>10</v>
      </c>
      <c r="C5104">
        <v>10</v>
      </c>
      <c r="D5104">
        <v>8.9181818181818195E-2</v>
      </c>
    </row>
    <row r="5105" spans="1:4" x14ac:dyDescent="0.25">
      <c r="A5105">
        <v>5069</v>
      </c>
      <c r="B5105">
        <v>10</v>
      </c>
      <c r="C5105">
        <v>10</v>
      </c>
      <c r="D5105">
        <v>8.9181818181818195E-2</v>
      </c>
    </row>
    <row r="5106" spans="1:4" x14ac:dyDescent="0.25">
      <c r="A5106">
        <v>5070</v>
      </c>
      <c r="B5106">
        <v>10</v>
      </c>
      <c r="C5106">
        <v>10</v>
      </c>
      <c r="D5106">
        <v>8.9181818181818195E-2</v>
      </c>
    </row>
    <row r="5107" spans="1:4" x14ac:dyDescent="0.25">
      <c r="A5107">
        <v>5071</v>
      </c>
      <c r="B5107">
        <v>10</v>
      </c>
      <c r="C5107">
        <v>10</v>
      </c>
      <c r="D5107">
        <v>8.9181818181818195E-2</v>
      </c>
    </row>
    <row r="5108" spans="1:4" x14ac:dyDescent="0.25">
      <c r="A5108">
        <v>5072</v>
      </c>
      <c r="B5108">
        <v>10</v>
      </c>
      <c r="C5108">
        <v>10</v>
      </c>
      <c r="D5108">
        <v>8.9181818181818195E-2</v>
      </c>
    </row>
    <row r="5109" spans="1:4" x14ac:dyDescent="0.25">
      <c r="A5109">
        <v>5073</v>
      </c>
      <c r="B5109">
        <v>10</v>
      </c>
      <c r="C5109">
        <v>10</v>
      </c>
      <c r="D5109">
        <v>8.9181818181818195E-2</v>
      </c>
    </row>
    <row r="5110" spans="1:4" x14ac:dyDescent="0.25">
      <c r="A5110">
        <v>5074</v>
      </c>
      <c r="B5110">
        <v>10</v>
      </c>
      <c r="C5110">
        <v>10</v>
      </c>
      <c r="D5110">
        <v>8.9181818181818195E-2</v>
      </c>
    </row>
    <row r="5111" spans="1:4" x14ac:dyDescent="0.25">
      <c r="A5111">
        <v>5075</v>
      </c>
      <c r="B5111">
        <v>10</v>
      </c>
      <c r="C5111">
        <v>10</v>
      </c>
      <c r="D5111">
        <v>8.9181818181818195E-2</v>
      </c>
    </row>
    <row r="5112" spans="1:4" x14ac:dyDescent="0.25">
      <c r="A5112">
        <v>5076</v>
      </c>
      <c r="B5112">
        <v>10</v>
      </c>
      <c r="C5112">
        <v>10</v>
      </c>
      <c r="D5112">
        <v>8.9181818181818195E-2</v>
      </c>
    </row>
    <row r="5113" spans="1:4" x14ac:dyDescent="0.25">
      <c r="A5113">
        <v>5077</v>
      </c>
      <c r="B5113">
        <v>10</v>
      </c>
      <c r="C5113">
        <v>10</v>
      </c>
      <c r="D5113">
        <v>8.9181818181818195E-2</v>
      </c>
    </row>
    <row r="5114" spans="1:4" x14ac:dyDescent="0.25">
      <c r="A5114">
        <v>5078</v>
      </c>
      <c r="B5114">
        <v>10</v>
      </c>
      <c r="C5114">
        <v>10</v>
      </c>
      <c r="D5114">
        <v>8.9181818181818195E-2</v>
      </c>
    </row>
    <row r="5115" spans="1:4" x14ac:dyDescent="0.25">
      <c r="A5115">
        <v>5079</v>
      </c>
      <c r="B5115">
        <v>10</v>
      </c>
      <c r="C5115">
        <v>10</v>
      </c>
      <c r="D5115">
        <v>8.9181818181818195E-2</v>
      </c>
    </row>
    <row r="5116" spans="1:4" x14ac:dyDescent="0.25">
      <c r="A5116">
        <v>5080</v>
      </c>
      <c r="B5116">
        <v>10</v>
      </c>
      <c r="C5116">
        <v>10</v>
      </c>
      <c r="D5116">
        <v>8.9181818181818195E-2</v>
      </c>
    </row>
    <row r="5117" spans="1:4" x14ac:dyDescent="0.25">
      <c r="A5117">
        <v>5081</v>
      </c>
      <c r="B5117">
        <v>10</v>
      </c>
      <c r="C5117">
        <v>10</v>
      </c>
      <c r="D5117">
        <v>8.9181818181818195E-2</v>
      </c>
    </row>
    <row r="5118" spans="1:4" x14ac:dyDescent="0.25">
      <c r="A5118">
        <v>5082</v>
      </c>
      <c r="B5118">
        <v>10</v>
      </c>
      <c r="C5118">
        <v>10</v>
      </c>
      <c r="D5118">
        <v>8.9181818181818195E-2</v>
      </c>
    </row>
    <row r="5119" spans="1:4" x14ac:dyDescent="0.25">
      <c r="A5119">
        <v>5083</v>
      </c>
      <c r="B5119">
        <v>10</v>
      </c>
      <c r="C5119">
        <v>10</v>
      </c>
      <c r="D5119">
        <v>8.9181818181818195E-2</v>
      </c>
    </row>
    <row r="5120" spans="1:4" x14ac:dyDescent="0.25">
      <c r="A5120">
        <v>5084</v>
      </c>
      <c r="B5120">
        <v>10</v>
      </c>
      <c r="C5120">
        <v>10</v>
      </c>
      <c r="D5120">
        <v>8.9181818181818195E-2</v>
      </c>
    </row>
    <row r="5121" spans="1:4" x14ac:dyDescent="0.25">
      <c r="A5121">
        <v>5085</v>
      </c>
      <c r="B5121">
        <v>10</v>
      </c>
      <c r="C5121">
        <v>10</v>
      </c>
      <c r="D5121">
        <v>8.9181818181818195E-2</v>
      </c>
    </row>
    <row r="5122" spans="1:4" x14ac:dyDescent="0.25">
      <c r="A5122">
        <v>5086</v>
      </c>
      <c r="B5122">
        <v>10</v>
      </c>
      <c r="C5122">
        <v>10</v>
      </c>
      <c r="D5122">
        <v>8.9181818181818195E-2</v>
      </c>
    </row>
    <row r="5123" spans="1:4" x14ac:dyDescent="0.25">
      <c r="A5123">
        <v>5087</v>
      </c>
      <c r="B5123">
        <v>10</v>
      </c>
      <c r="C5123">
        <v>10</v>
      </c>
      <c r="D5123">
        <v>8.9181818181818195E-2</v>
      </c>
    </row>
    <row r="5124" spans="1:4" x14ac:dyDescent="0.25">
      <c r="A5124">
        <v>5088</v>
      </c>
      <c r="B5124">
        <v>10</v>
      </c>
      <c r="C5124">
        <v>10</v>
      </c>
      <c r="D5124">
        <v>8.9181818181818195E-2</v>
      </c>
    </row>
    <row r="5125" spans="1:4" x14ac:dyDescent="0.25">
      <c r="A5125">
        <v>5089</v>
      </c>
      <c r="B5125">
        <v>10</v>
      </c>
      <c r="C5125">
        <v>10</v>
      </c>
      <c r="D5125">
        <v>8.9181818181818195E-2</v>
      </c>
    </row>
    <row r="5126" spans="1:4" x14ac:dyDescent="0.25">
      <c r="A5126">
        <v>5090</v>
      </c>
      <c r="B5126">
        <v>10</v>
      </c>
      <c r="C5126">
        <v>10</v>
      </c>
      <c r="D5126">
        <v>8.9181818181818195E-2</v>
      </c>
    </row>
    <row r="5127" spans="1:4" x14ac:dyDescent="0.25">
      <c r="A5127">
        <v>5091</v>
      </c>
      <c r="B5127">
        <v>10</v>
      </c>
      <c r="C5127">
        <v>10</v>
      </c>
      <c r="D5127">
        <v>8.9181818181818195E-2</v>
      </c>
    </row>
    <row r="5128" spans="1:4" x14ac:dyDescent="0.25">
      <c r="A5128">
        <v>5092</v>
      </c>
      <c r="B5128">
        <v>10</v>
      </c>
      <c r="C5128">
        <v>10</v>
      </c>
      <c r="D5128">
        <v>8.9181818181818195E-2</v>
      </c>
    </row>
    <row r="5129" spans="1:4" x14ac:dyDescent="0.25">
      <c r="A5129">
        <v>5093</v>
      </c>
      <c r="B5129">
        <v>10</v>
      </c>
      <c r="C5129">
        <v>10</v>
      </c>
      <c r="D5129">
        <v>8.9181818181818195E-2</v>
      </c>
    </row>
    <row r="5130" spans="1:4" x14ac:dyDescent="0.25">
      <c r="A5130">
        <v>5094</v>
      </c>
      <c r="B5130">
        <v>10</v>
      </c>
      <c r="C5130">
        <v>10</v>
      </c>
      <c r="D5130">
        <v>8.9181818181818195E-2</v>
      </c>
    </row>
    <row r="5131" spans="1:4" x14ac:dyDescent="0.25">
      <c r="A5131">
        <v>5095</v>
      </c>
      <c r="B5131">
        <v>10</v>
      </c>
      <c r="C5131">
        <v>10</v>
      </c>
      <c r="D5131">
        <v>8.9181818181818195E-2</v>
      </c>
    </row>
    <row r="5132" spans="1:4" x14ac:dyDescent="0.25">
      <c r="A5132">
        <v>5096</v>
      </c>
      <c r="B5132">
        <v>10</v>
      </c>
      <c r="C5132">
        <v>10</v>
      </c>
      <c r="D5132">
        <v>8.9181818181818195E-2</v>
      </c>
    </row>
    <row r="5133" spans="1:4" x14ac:dyDescent="0.25">
      <c r="A5133">
        <v>5097</v>
      </c>
      <c r="B5133">
        <v>10</v>
      </c>
      <c r="C5133">
        <v>10</v>
      </c>
      <c r="D5133">
        <v>8.9181818181818195E-2</v>
      </c>
    </row>
    <row r="5134" spans="1:4" x14ac:dyDescent="0.25">
      <c r="A5134">
        <v>5098</v>
      </c>
      <c r="B5134">
        <v>10</v>
      </c>
      <c r="C5134">
        <v>10</v>
      </c>
      <c r="D5134">
        <v>8.9181818181818195E-2</v>
      </c>
    </row>
    <row r="5135" spans="1:4" x14ac:dyDescent="0.25">
      <c r="A5135">
        <v>5099</v>
      </c>
      <c r="B5135">
        <v>10</v>
      </c>
      <c r="C5135">
        <v>10</v>
      </c>
      <c r="D5135">
        <v>8.9181818181818195E-2</v>
      </c>
    </row>
    <row r="5136" spans="1:4" x14ac:dyDescent="0.25">
      <c r="A5136">
        <v>5100</v>
      </c>
      <c r="B5136">
        <v>10</v>
      </c>
      <c r="C5136">
        <v>10</v>
      </c>
      <c r="D5136">
        <v>8.9181818181818195E-2</v>
      </c>
    </row>
    <row r="5137" spans="1:4" x14ac:dyDescent="0.25">
      <c r="A5137">
        <v>5101</v>
      </c>
      <c r="B5137">
        <v>10</v>
      </c>
      <c r="C5137">
        <v>10</v>
      </c>
      <c r="D5137">
        <v>8.9181818181818195E-2</v>
      </c>
    </row>
    <row r="5138" spans="1:4" x14ac:dyDescent="0.25">
      <c r="A5138">
        <v>5102</v>
      </c>
      <c r="B5138">
        <v>10</v>
      </c>
      <c r="C5138">
        <v>10</v>
      </c>
      <c r="D5138">
        <v>8.9181818181818195E-2</v>
      </c>
    </row>
    <row r="5139" spans="1:4" x14ac:dyDescent="0.25">
      <c r="A5139">
        <v>5103</v>
      </c>
      <c r="B5139">
        <v>10</v>
      </c>
      <c r="C5139">
        <v>10</v>
      </c>
      <c r="D5139">
        <v>8.9181818181818195E-2</v>
      </c>
    </row>
    <row r="5140" spans="1:4" x14ac:dyDescent="0.25">
      <c r="A5140">
        <v>5104</v>
      </c>
      <c r="B5140">
        <v>10</v>
      </c>
      <c r="C5140">
        <v>10</v>
      </c>
      <c r="D5140">
        <v>8.9181818181818195E-2</v>
      </c>
    </row>
    <row r="5141" spans="1:4" x14ac:dyDescent="0.25">
      <c r="A5141">
        <v>5105</v>
      </c>
      <c r="B5141">
        <v>10</v>
      </c>
      <c r="C5141">
        <v>10</v>
      </c>
      <c r="D5141">
        <v>8.9181818181818195E-2</v>
      </c>
    </row>
    <row r="5142" spans="1:4" x14ac:dyDescent="0.25">
      <c r="A5142">
        <v>5106</v>
      </c>
      <c r="B5142">
        <v>10</v>
      </c>
      <c r="C5142">
        <v>10</v>
      </c>
      <c r="D5142">
        <v>8.9181818181818195E-2</v>
      </c>
    </row>
    <row r="5143" spans="1:4" x14ac:dyDescent="0.25">
      <c r="A5143">
        <v>5107</v>
      </c>
      <c r="B5143">
        <v>10</v>
      </c>
      <c r="C5143">
        <v>10</v>
      </c>
      <c r="D5143">
        <v>8.9181818181818195E-2</v>
      </c>
    </row>
    <row r="5144" spans="1:4" x14ac:dyDescent="0.25">
      <c r="A5144">
        <v>5108</v>
      </c>
      <c r="B5144">
        <v>10</v>
      </c>
      <c r="C5144">
        <v>10</v>
      </c>
      <c r="D5144">
        <v>8.9181818181818195E-2</v>
      </c>
    </row>
    <row r="5145" spans="1:4" x14ac:dyDescent="0.25">
      <c r="A5145">
        <v>5109</v>
      </c>
      <c r="B5145">
        <v>10</v>
      </c>
      <c r="C5145">
        <v>10</v>
      </c>
      <c r="D5145">
        <v>8.9181818181818195E-2</v>
      </c>
    </row>
    <row r="5146" spans="1:4" x14ac:dyDescent="0.25">
      <c r="A5146">
        <v>5110</v>
      </c>
      <c r="B5146">
        <v>10</v>
      </c>
      <c r="C5146">
        <v>10</v>
      </c>
      <c r="D5146">
        <v>8.9181818181818195E-2</v>
      </c>
    </row>
    <row r="5147" spans="1:4" x14ac:dyDescent="0.25">
      <c r="A5147">
        <v>5111</v>
      </c>
      <c r="B5147">
        <v>10</v>
      </c>
      <c r="C5147">
        <v>10</v>
      </c>
      <c r="D5147">
        <v>8.9181818181818195E-2</v>
      </c>
    </row>
    <row r="5148" spans="1:4" x14ac:dyDescent="0.25">
      <c r="A5148">
        <v>5112</v>
      </c>
      <c r="B5148">
        <v>10</v>
      </c>
      <c r="C5148">
        <v>10</v>
      </c>
      <c r="D5148">
        <v>8.9181818181818195E-2</v>
      </c>
    </row>
    <row r="5149" spans="1:4" x14ac:dyDescent="0.25">
      <c r="A5149">
        <v>5113</v>
      </c>
      <c r="B5149">
        <v>10</v>
      </c>
      <c r="C5149">
        <v>10</v>
      </c>
      <c r="D5149">
        <v>8.9181818181818195E-2</v>
      </c>
    </row>
    <row r="5150" spans="1:4" x14ac:dyDescent="0.25">
      <c r="A5150">
        <v>5114</v>
      </c>
      <c r="B5150">
        <v>10</v>
      </c>
      <c r="C5150">
        <v>10</v>
      </c>
      <c r="D5150">
        <v>8.9181818181818195E-2</v>
      </c>
    </row>
    <row r="5151" spans="1:4" x14ac:dyDescent="0.25">
      <c r="A5151">
        <v>5115</v>
      </c>
      <c r="B5151">
        <v>10</v>
      </c>
      <c r="C5151">
        <v>10</v>
      </c>
      <c r="D5151">
        <v>8.9181818181818195E-2</v>
      </c>
    </row>
    <row r="5152" spans="1:4" x14ac:dyDescent="0.25">
      <c r="A5152">
        <v>5116</v>
      </c>
      <c r="B5152">
        <v>10</v>
      </c>
      <c r="C5152">
        <v>10</v>
      </c>
      <c r="D5152">
        <v>8.9181818181818195E-2</v>
      </c>
    </row>
    <row r="5153" spans="1:4" x14ac:dyDescent="0.25">
      <c r="A5153">
        <v>5117</v>
      </c>
      <c r="B5153">
        <v>10</v>
      </c>
      <c r="C5153">
        <v>10</v>
      </c>
      <c r="D5153">
        <v>8.9181818181818195E-2</v>
      </c>
    </row>
    <row r="5154" spans="1:4" x14ac:dyDescent="0.25">
      <c r="A5154">
        <v>5118</v>
      </c>
      <c r="B5154">
        <v>10</v>
      </c>
      <c r="C5154">
        <v>10</v>
      </c>
      <c r="D5154">
        <v>8.9181818181818195E-2</v>
      </c>
    </row>
    <row r="5155" spans="1:4" x14ac:dyDescent="0.25">
      <c r="A5155">
        <v>5119</v>
      </c>
      <c r="B5155">
        <v>10</v>
      </c>
      <c r="C5155">
        <v>10</v>
      </c>
      <c r="D5155">
        <v>8.9181818181818195E-2</v>
      </c>
    </row>
    <row r="5156" spans="1:4" x14ac:dyDescent="0.25">
      <c r="A5156">
        <v>5120</v>
      </c>
      <c r="B5156">
        <v>10</v>
      </c>
      <c r="C5156">
        <v>10</v>
      </c>
      <c r="D5156">
        <v>8.9181818181818195E-2</v>
      </c>
    </row>
    <row r="5157" spans="1:4" x14ac:dyDescent="0.25">
      <c r="A5157">
        <v>5121</v>
      </c>
      <c r="B5157">
        <v>10</v>
      </c>
      <c r="C5157">
        <v>10</v>
      </c>
      <c r="D5157">
        <v>8.9181818181818195E-2</v>
      </c>
    </row>
    <row r="5158" spans="1:4" x14ac:dyDescent="0.25">
      <c r="A5158">
        <v>5122</v>
      </c>
      <c r="B5158">
        <v>10</v>
      </c>
      <c r="C5158">
        <v>10</v>
      </c>
      <c r="D5158">
        <v>8.9181818181818195E-2</v>
      </c>
    </row>
    <row r="5159" spans="1:4" x14ac:dyDescent="0.25">
      <c r="A5159">
        <v>5123</v>
      </c>
      <c r="B5159">
        <v>10</v>
      </c>
      <c r="C5159">
        <v>10</v>
      </c>
      <c r="D5159">
        <v>8.9181818181818195E-2</v>
      </c>
    </row>
    <row r="5160" spans="1:4" x14ac:dyDescent="0.25">
      <c r="A5160">
        <v>5124</v>
      </c>
      <c r="B5160">
        <v>10</v>
      </c>
      <c r="C5160">
        <v>10</v>
      </c>
      <c r="D5160">
        <v>8.9181818181818195E-2</v>
      </c>
    </row>
    <row r="5161" spans="1:4" x14ac:dyDescent="0.25">
      <c r="A5161">
        <v>5125</v>
      </c>
      <c r="B5161">
        <v>10</v>
      </c>
      <c r="C5161">
        <v>10</v>
      </c>
      <c r="D5161">
        <v>8.9181818181818195E-2</v>
      </c>
    </row>
    <row r="5162" spans="1:4" x14ac:dyDescent="0.25">
      <c r="A5162">
        <v>5126</v>
      </c>
      <c r="B5162">
        <v>10</v>
      </c>
      <c r="C5162">
        <v>10</v>
      </c>
      <c r="D5162">
        <v>8.9181818181818195E-2</v>
      </c>
    </row>
    <row r="5163" spans="1:4" x14ac:dyDescent="0.25">
      <c r="A5163">
        <v>5127</v>
      </c>
      <c r="B5163">
        <v>10</v>
      </c>
      <c r="C5163">
        <v>10</v>
      </c>
      <c r="D5163">
        <v>8.9181818181818195E-2</v>
      </c>
    </row>
    <row r="5164" spans="1:4" x14ac:dyDescent="0.25">
      <c r="A5164">
        <v>5128</v>
      </c>
      <c r="B5164">
        <v>10</v>
      </c>
      <c r="C5164">
        <v>10</v>
      </c>
      <c r="D5164">
        <v>8.9181818181818195E-2</v>
      </c>
    </row>
    <row r="5165" spans="1:4" x14ac:dyDescent="0.25">
      <c r="A5165">
        <v>5129</v>
      </c>
      <c r="B5165">
        <v>10</v>
      </c>
      <c r="C5165">
        <v>10</v>
      </c>
      <c r="D5165">
        <v>8.9181818181818195E-2</v>
      </c>
    </row>
    <row r="5166" spans="1:4" x14ac:dyDescent="0.25">
      <c r="A5166">
        <v>5130</v>
      </c>
      <c r="B5166">
        <v>10</v>
      </c>
      <c r="C5166">
        <v>10</v>
      </c>
      <c r="D5166">
        <v>8.9181818181818195E-2</v>
      </c>
    </row>
    <row r="5167" spans="1:4" x14ac:dyDescent="0.25">
      <c r="A5167">
        <v>5131</v>
      </c>
      <c r="B5167">
        <v>10</v>
      </c>
      <c r="C5167">
        <v>10</v>
      </c>
      <c r="D5167">
        <v>8.9181818181818195E-2</v>
      </c>
    </row>
    <row r="5168" spans="1:4" x14ac:dyDescent="0.25">
      <c r="A5168">
        <v>5132</v>
      </c>
      <c r="B5168">
        <v>10</v>
      </c>
      <c r="C5168">
        <v>10</v>
      </c>
      <c r="D5168">
        <v>8.9181818181818195E-2</v>
      </c>
    </row>
    <row r="5169" spans="1:4" x14ac:dyDescent="0.25">
      <c r="A5169">
        <v>5133</v>
      </c>
      <c r="B5169">
        <v>10</v>
      </c>
      <c r="C5169">
        <v>10</v>
      </c>
      <c r="D5169">
        <v>8.9181818181818195E-2</v>
      </c>
    </row>
    <row r="5170" spans="1:4" x14ac:dyDescent="0.25">
      <c r="A5170">
        <v>5134</v>
      </c>
      <c r="B5170">
        <v>10</v>
      </c>
      <c r="C5170">
        <v>10</v>
      </c>
      <c r="D5170">
        <v>8.9181818181818195E-2</v>
      </c>
    </row>
    <row r="5171" spans="1:4" x14ac:dyDescent="0.25">
      <c r="A5171">
        <v>5135</v>
      </c>
      <c r="B5171">
        <v>10</v>
      </c>
      <c r="C5171">
        <v>10</v>
      </c>
      <c r="D5171">
        <v>8.9181818181818195E-2</v>
      </c>
    </row>
    <row r="5172" spans="1:4" x14ac:dyDescent="0.25">
      <c r="A5172">
        <v>5136</v>
      </c>
      <c r="B5172">
        <v>10</v>
      </c>
      <c r="C5172">
        <v>10</v>
      </c>
      <c r="D5172">
        <v>8.9181818181818195E-2</v>
      </c>
    </row>
    <row r="5173" spans="1:4" x14ac:dyDescent="0.25">
      <c r="A5173">
        <v>5137</v>
      </c>
      <c r="B5173">
        <v>10</v>
      </c>
      <c r="C5173">
        <v>10</v>
      </c>
      <c r="D5173">
        <v>8.9181818181818195E-2</v>
      </c>
    </row>
    <row r="5174" spans="1:4" x14ac:dyDescent="0.25">
      <c r="A5174">
        <v>5138</v>
      </c>
      <c r="B5174">
        <v>10</v>
      </c>
      <c r="C5174">
        <v>10</v>
      </c>
      <c r="D5174">
        <v>8.9181818181818195E-2</v>
      </c>
    </row>
    <row r="5175" spans="1:4" x14ac:dyDescent="0.25">
      <c r="A5175">
        <v>5139</v>
      </c>
      <c r="B5175">
        <v>10</v>
      </c>
      <c r="C5175">
        <v>10</v>
      </c>
      <c r="D5175">
        <v>8.9181818181818195E-2</v>
      </c>
    </row>
    <row r="5176" spans="1:4" x14ac:dyDescent="0.25">
      <c r="A5176">
        <v>5140</v>
      </c>
      <c r="B5176">
        <v>10</v>
      </c>
      <c r="C5176">
        <v>10</v>
      </c>
      <c r="D5176">
        <v>8.9181818181818195E-2</v>
      </c>
    </row>
    <row r="5177" spans="1:4" x14ac:dyDescent="0.25">
      <c r="A5177">
        <v>5141</v>
      </c>
      <c r="B5177">
        <v>10</v>
      </c>
      <c r="C5177">
        <v>10</v>
      </c>
      <c r="D5177">
        <v>8.9181818181818195E-2</v>
      </c>
    </row>
    <row r="5178" spans="1:4" x14ac:dyDescent="0.25">
      <c r="A5178">
        <v>5142</v>
      </c>
      <c r="B5178">
        <v>10</v>
      </c>
      <c r="C5178">
        <v>10</v>
      </c>
      <c r="D5178">
        <v>8.9181818181818195E-2</v>
      </c>
    </row>
    <row r="5179" spans="1:4" x14ac:dyDescent="0.25">
      <c r="A5179">
        <v>5143</v>
      </c>
      <c r="B5179">
        <v>10</v>
      </c>
      <c r="C5179">
        <v>10</v>
      </c>
      <c r="D5179">
        <v>8.9181818181818195E-2</v>
      </c>
    </row>
    <row r="5180" spans="1:4" x14ac:dyDescent="0.25">
      <c r="A5180">
        <v>5144</v>
      </c>
      <c r="B5180">
        <v>10</v>
      </c>
      <c r="C5180">
        <v>10</v>
      </c>
      <c r="D5180">
        <v>8.9181818181818195E-2</v>
      </c>
    </row>
    <row r="5181" spans="1:4" x14ac:dyDescent="0.25">
      <c r="A5181">
        <v>5145</v>
      </c>
      <c r="B5181">
        <v>10</v>
      </c>
      <c r="C5181">
        <v>10</v>
      </c>
      <c r="D5181">
        <v>8.9181818181818195E-2</v>
      </c>
    </row>
    <row r="5182" spans="1:4" x14ac:dyDescent="0.25">
      <c r="A5182">
        <v>5146</v>
      </c>
      <c r="B5182">
        <v>10</v>
      </c>
      <c r="C5182">
        <v>10</v>
      </c>
      <c r="D5182">
        <v>8.9181818181818195E-2</v>
      </c>
    </row>
    <row r="5183" spans="1:4" x14ac:dyDescent="0.25">
      <c r="A5183">
        <v>5147</v>
      </c>
      <c r="B5183">
        <v>10</v>
      </c>
      <c r="C5183">
        <v>10</v>
      </c>
      <c r="D5183">
        <v>8.9181818181818195E-2</v>
      </c>
    </row>
    <row r="5184" spans="1:4" x14ac:dyDescent="0.25">
      <c r="A5184">
        <v>5148</v>
      </c>
      <c r="B5184">
        <v>10</v>
      </c>
      <c r="C5184">
        <v>10</v>
      </c>
      <c r="D5184">
        <v>8.9181818181818195E-2</v>
      </c>
    </row>
    <row r="5185" spans="1:4" x14ac:dyDescent="0.25">
      <c r="A5185">
        <v>5149</v>
      </c>
      <c r="B5185">
        <v>10</v>
      </c>
      <c r="C5185">
        <v>10</v>
      </c>
      <c r="D5185">
        <v>8.9181818181818195E-2</v>
      </c>
    </row>
    <row r="5186" spans="1:4" x14ac:dyDescent="0.25">
      <c r="A5186">
        <v>5150</v>
      </c>
      <c r="B5186">
        <v>10</v>
      </c>
      <c r="C5186">
        <v>10</v>
      </c>
      <c r="D5186">
        <v>8.9181818181818195E-2</v>
      </c>
    </row>
    <row r="5187" spans="1:4" x14ac:dyDescent="0.25">
      <c r="A5187">
        <v>5151</v>
      </c>
      <c r="B5187">
        <v>10</v>
      </c>
      <c r="C5187">
        <v>10</v>
      </c>
      <c r="D5187">
        <v>8.9181818181818195E-2</v>
      </c>
    </row>
    <row r="5188" spans="1:4" x14ac:dyDescent="0.25">
      <c r="A5188">
        <v>5152</v>
      </c>
      <c r="B5188">
        <v>10</v>
      </c>
      <c r="C5188">
        <v>10</v>
      </c>
      <c r="D5188">
        <v>8.9181818181818195E-2</v>
      </c>
    </row>
    <row r="5189" spans="1:4" x14ac:dyDescent="0.25">
      <c r="A5189">
        <v>5153</v>
      </c>
      <c r="B5189">
        <v>10</v>
      </c>
      <c r="C5189">
        <v>10</v>
      </c>
      <c r="D5189">
        <v>8.9181818181818195E-2</v>
      </c>
    </row>
    <row r="5190" spans="1:4" x14ac:dyDescent="0.25">
      <c r="A5190">
        <v>5154</v>
      </c>
      <c r="B5190">
        <v>10</v>
      </c>
      <c r="C5190">
        <v>10</v>
      </c>
      <c r="D5190">
        <v>8.9181818181818195E-2</v>
      </c>
    </row>
    <row r="5191" spans="1:4" x14ac:dyDescent="0.25">
      <c r="A5191">
        <v>5155</v>
      </c>
      <c r="B5191">
        <v>10</v>
      </c>
      <c r="C5191">
        <v>10</v>
      </c>
      <c r="D5191">
        <v>8.9181818181818195E-2</v>
      </c>
    </row>
    <row r="5192" spans="1:4" x14ac:dyDescent="0.25">
      <c r="A5192">
        <v>5156</v>
      </c>
      <c r="B5192">
        <v>10</v>
      </c>
      <c r="C5192">
        <v>10</v>
      </c>
      <c r="D5192">
        <v>8.9181818181818195E-2</v>
      </c>
    </row>
    <row r="5193" spans="1:4" x14ac:dyDescent="0.25">
      <c r="A5193">
        <v>5157</v>
      </c>
      <c r="B5193">
        <v>10</v>
      </c>
      <c r="C5193">
        <v>10</v>
      </c>
      <c r="D5193">
        <v>8.9181818181818195E-2</v>
      </c>
    </row>
    <row r="5194" spans="1:4" x14ac:dyDescent="0.25">
      <c r="A5194">
        <v>5158</v>
      </c>
      <c r="B5194">
        <v>10</v>
      </c>
      <c r="C5194">
        <v>10</v>
      </c>
      <c r="D5194">
        <v>8.9181818181818195E-2</v>
      </c>
    </row>
    <row r="5195" spans="1:4" x14ac:dyDescent="0.25">
      <c r="A5195">
        <v>5159</v>
      </c>
      <c r="B5195">
        <v>10</v>
      </c>
      <c r="C5195">
        <v>10</v>
      </c>
      <c r="D5195">
        <v>8.9181818181818195E-2</v>
      </c>
    </row>
    <row r="5196" spans="1:4" x14ac:dyDescent="0.25">
      <c r="A5196">
        <v>5160</v>
      </c>
      <c r="B5196">
        <v>10</v>
      </c>
      <c r="C5196">
        <v>10</v>
      </c>
      <c r="D5196">
        <v>8.9181818181818195E-2</v>
      </c>
    </row>
    <row r="5197" spans="1:4" x14ac:dyDescent="0.25">
      <c r="A5197">
        <v>5161</v>
      </c>
      <c r="B5197">
        <v>10</v>
      </c>
      <c r="C5197">
        <v>10</v>
      </c>
      <c r="D5197">
        <v>8.9181818181818195E-2</v>
      </c>
    </row>
    <row r="5198" spans="1:4" x14ac:dyDescent="0.25">
      <c r="A5198">
        <v>5162</v>
      </c>
      <c r="B5198">
        <v>10</v>
      </c>
      <c r="C5198">
        <v>10</v>
      </c>
      <c r="D5198">
        <v>8.9181818181818195E-2</v>
      </c>
    </row>
    <row r="5199" spans="1:4" x14ac:dyDescent="0.25">
      <c r="A5199">
        <v>5163</v>
      </c>
      <c r="B5199">
        <v>10</v>
      </c>
      <c r="C5199">
        <v>10</v>
      </c>
      <c r="D5199">
        <v>8.9181818181818195E-2</v>
      </c>
    </row>
    <row r="5200" spans="1:4" x14ac:dyDescent="0.25">
      <c r="A5200">
        <v>5164</v>
      </c>
      <c r="B5200">
        <v>10</v>
      </c>
      <c r="C5200">
        <v>10</v>
      </c>
      <c r="D5200">
        <v>8.9181818181818195E-2</v>
      </c>
    </row>
    <row r="5201" spans="1:4" x14ac:dyDescent="0.25">
      <c r="A5201">
        <v>5165</v>
      </c>
      <c r="B5201">
        <v>10</v>
      </c>
      <c r="C5201">
        <v>10</v>
      </c>
      <c r="D5201">
        <v>8.9181818181818195E-2</v>
      </c>
    </row>
    <row r="5202" spans="1:4" x14ac:dyDescent="0.25">
      <c r="A5202">
        <v>5166</v>
      </c>
      <c r="B5202">
        <v>10</v>
      </c>
      <c r="C5202">
        <v>10</v>
      </c>
      <c r="D5202">
        <v>8.9181818181818195E-2</v>
      </c>
    </row>
    <row r="5203" spans="1:4" x14ac:dyDescent="0.25">
      <c r="A5203">
        <v>5167</v>
      </c>
      <c r="B5203">
        <v>10</v>
      </c>
      <c r="C5203">
        <v>10</v>
      </c>
      <c r="D5203">
        <v>8.9181818181818195E-2</v>
      </c>
    </row>
    <row r="5204" spans="1:4" x14ac:dyDescent="0.25">
      <c r="A5204">
        <v>5168</v>
      </c>
      <c r="B5204">
        <v>10</v>
      </c>
      <c r="C5204">
        <v>10</v>
      </c>
      <c r="D5204">
        <v>8.9181818181818195E-2</v>
      </c>
    </row>
    <row r="5205" spans="1:4" x14ac:dyDescent="0.25">
      <c r="A5205">
        <v>5169</v>
      </c>
      <c r="B5205">
        <v>10</v>
      </c>
      <c r="C5205">
        <v>10</v>
      </c>
      <c r="D5205">
        <v>8.9181818181818195E-2</v>
      </c>
    </row>
    <row r="5206" spans="1:4" x14ac:dyDescent="0.25">
      <c r="A5206">
        <v>5170</v>
      </c>
      <c r="B5206">
        <v>10</v>
      </c>
      <c r="C5206">
        <v>10</v>
      </c>
      <c r="D5206">
        <v>8.9181818181818195E-2</v>
      </c>
    </row>
    <row r="5207" spans="1:4" x14ac:dyDescent="0.25">
      <c r="A5207">
        <v>5171</v>
      </c>
      <c r="B5207">
        <v>10</v>
      </c>
      <c r="C5207">
        <v>10</v>
      </c>
      <c r="D5207">
        <v>8.9181818181818195E-2</v>
      </c>
    </row>
    <row r="5208" spans="1:4" x14ac:dyDescent="0.25">
      <c r="A5208">
        <v>5172</v>
      </c>
      <c r="B5208">
        <v>10</v>
      </c>
      <c r="C5208">
        <v>10</v>
      </c>
      <c r="D5208">
        <v>8.9181818181818195E-2</v>
      </c>
    </row>
    <row r="5209" spans="1:4" x14ac:dyDescent="0.25">
      <c r="A5209">
        <v>5173</v>
      </c>
      <c r="B5209">
        <v>10</v>
      </c>
      <c r="C5209">
        <v>10</v>
      </c>
      <c r="D5209">
        <v>8.9181818181818195E-2</v>
      </c>
    </row>
    <row r="5210" spans="1:4" x14ac:dyDescent="0.25">
      <c r="A5210">
        <v>5174</v>
      </c>
      <c r="B5210">
        <v>10</v>
      </c>
      <c r="C5210">
        <v>10</v>
      </c>
      <c r="D5210">
        <v>8.9181818181818195E-2</v>
      </c>
    </row>
    <row r="5211" spans="1:4" x14ac:dyDescent="0.25">
      <c r="A5211">
        <v>5175</v>
      </c>
      <c r="B5211">
        <v>10</v>
      </c>
      <c r="C5211">
        <v>10</v>
      </c>
      <c r="D5211">
        <v>8.9181818181818195E-2</v>
      </c>
    </row>
    <row r="5212" spans="1:4" x14ac:dyDescent="0.25">
      <c r="A5212">
        <v>5176</v>
      </c>
      <c r="B5212">
        <v>10</v>
      </c>
      <c r="C5212">
        <v>10</v>
      </c>
      <c r="D5212">
        <v>8.9181818181818195E-2</v>
      </c>
    </row>
    <row r="5213" spans="1:4" x14ac:dyDescent="0.25">
      <c r="A5213">
        <v>5177</v>
      </c>
      <c r="B5213">
        <v>10</v>
      </c>
      <c r="C5213">
        <v>10</v>
      </c>
      <c r="D5213">
        <v>8.9181818181818195E-2</v>
      </c>
    </row>
    <row r="5214" spans="1:4" x14ac:dyDescent="0.25">
      <c r="A5214">
        <v>5178</v>
      </c>
      <c r="B5214">
        <v>10</v>
      </c>
      <c r="C5214">
        <v>10</v>
      </c>
      <c r="D5214">
        <v>8.9181818181818195E-2</v>
      </c>
    </row>
    <row r="5215" spans="1:4" x14ac:dyDescent="0.25">
      <c r="A5215">
        <v>5179</v>
      </c>
      <c r="B5215">
        <v>10</v>
      </c>
      <c r="C5215">
        <v>10</v>
      </c>
      <c r="D5215">
        <v>8.9181818181818195E-2</v>
      </c>
    </row>
    <row r="5216" spans="1:4" x14ac:dyDescent="0.25">
      <c r="A5216">
        <v>5180</v>
      </c>
      <c r="B5216">
        <v>10</v>
      </c>
      <c r="C5216">
        <v>10</v>
      </c>
      <c r="D5216">
        <v>8.9181818181818195E-2</v>
      </c>
    </row>
    <row r="5217" spans="1:4" x14ac:dyDescent="0.25">
      <c r="A5217">
        <v>5181</v>
      </c>
      <c r="B5217">
        <v>10</v>
      </c>
      <c r="C5217">
        <v>10</v>
      </c>
      <c r="D5217">
        <v>8.9181818181818195E-2</v>
      </c>
    </row>
    <row r="5218" spans="1:4" x14ac:dyDescent="0.25">
      <c r="A5218">
        <v>5182</v>
      </c>
      <c r="B5218">
        <v>10</v>
      </c>
      <c r="C5218">
        <v>10</v>
      </c>
      <c r="D5218">
        <v>8.9181818181818195E-2</v>
      </c>
    </row>
    <row r="5219" spans="1:4" x14ac:dyDescent="0.25">
      <c r="A5219">
        <v>5183</v>
      </c>
      <c r="B5219">
        <v>10</v>
      </c>
      <c r="C5219">
        <v>10</v>
      </c>
      <c r="D5219">
        <v>8.9181818181818195E-2</v>
      </c>
    </row>
    <row r="5220" spans="1:4" x14ac:dyDescent="0.25">
      <c r="A5220">
        <v>5184</v>
      </c>
      <c r="B5220">
        <v>10</v>
      </c>
      <c r="C5220">
        <v>10</v>
      </c>
      <c r="D5220">
        <v>8.9181818181818195E-2</v>
      </c>
    </row>
    <row r="5221" spans="1:4" x14ac:dyDescent="0.25">
      <c r="A5221">
        <v>5185</v>
      </c>
      <c r="B5221">
        <v>10</v>
      </c>
      <c r="C5221">
        <v>10</v>
      </c>
      <c r="D5221">
        <v>8.9181818181818195E-2</v>
      </c>
    </row>
    <row r="5222" spans="1:4" x14ac:dyDescent="0.25">
      <c r="A5222">
        <v>5186</v>
      </c>
      <c r="B5222">
        <v>10</v>
      </c>
      <c r="C5222">
        <v>10</v>
      </c>
      <c r="D5222">
        <v>8.9181818181818195E-2</v>
      </c>
    </row>
    <row r="5223" spans="1:4" x14ac:dyDescent="0.25">
      <c r="A5223">
        <v>5187</v>
      </c>
      <c r="B5223">
        <v>10</v>
      </c>
      <c r="C5223">
        <v>10</v>
      </c>
      <c r="D5223">
        <v>8.9181818181818195E-2</v>
      </c>
    </row>
    <row r="5224" spans="1:4" x14ac:dyDescent="0.25">
      <c r="A5224">
        <v>5188</v>
      </c>
      <c r="B5224">
        <v>10</v>
      </c>
      <c r="C5224">
        <v>10</v>
      </c>
      <c r="D5224">
        <v>8.9181818181818195E-2</v>
      </c>
    </row>
    <row r="5225" spans="1:4" x14ac:dyDescent="0.25">
      <c r="A5225">
        <v>5189</v>
      </c>
      <c r="B5225">
        <v>10</v>
      </c>
      <c r="C5225">
        <v>10</v>
      </c>
      <c r="D5225">
        <v>8.9181818181818195E-2</v>
      </c>
    </row>
    <row r="5226" spans="1:4" x14ac:dyDescent="0.25">
      <c r="A5226">
        <v>5190</v>
      </c>
      <c r="B5226">
        <v>10</v>
      </c>
      <c r="C5226">
        <v>10</v>
      </c>
      <c r="D5226">
        <v>8.9181818181818195E-2</v>
      </c>
    </row>
    <row r="5227" spans="1:4" x14ac:dyDescent="0.25">
      <c r="A5227">
        <v>5191</v>
      </c>
      <c r="B5227">
        <v>10</v>
      </c>
      <c r="C5227">
        <v>10</v>
      </c>
      <c r="D5227">
        <v>8.9181818181818195E-2</v>
      </c>
    </row>
    <row r="5228" spans="1:4" x14ac:dyDescent="0.25">
      <c r="A5228">
        <v>5192</v>
      </c>
      <c r="B5228">
        <v>10</v>
      </c>
      <c r="C5228">
        <v>10</v>
      </c>
      <c r="D5228">
        <v>8.9181818181818195E-2</v>
      </c>
    </row>
    <row r="5229" spans="1:4" x14ac:dyDescent="0.25">
      <c r="A5229">
        <v>5193</v>
      </c>
      <c r="B5229">
        <v>10</v>
      </c>
      <c r="C5229">
        <v>10</v>
      </c>
      <c r="D5229">
        <v>8.9181818181818195E-2</v>
      </c>
    </row>
    <row r="5230" spans="1:4" x14ac:dyDescent="0.25">
      <c r="A5230">
        <v>5194</v>
      </c>
      <c r="B5230">
        <v>10</v>
      </c>
      <c r="C5230">
        <v>10</v>
      </c>
      <c r="D5230">
        <v>8.9181818181818195E-2</v>
      </c>
    </row>
    <row r="5231" spans="1:4" x14ac:dyDescent="0.25">
      <c r="A5231">
        <v>5195</v>
      </c>
      <c r="B5231">
        <v>10</v>
      </c>
      <c r="C5231">
        <v>10</v>
      </c>
      <c r="D5231">
        <v>8.9181818181818195E-2</v>
      </c>
    </row>
    <row r="5232" spans="1:4" x14ac:dyDescent="0.25">
      <c r="A5232">
        <v>5196</v>
      </c>
      <c r="B5232">
        <v>10</v>
      </c>
      <c r="C5232">
        <v>10</v>
      </c>
      <c r="D5232">
        <v>8.9181818181818195E-2</v>
      </c>
    </row>
    <row r="5233" spans="1:4" x14ac:dyDescent="0.25">
      <c r="A5233">
        <v>5197</v>
      </c>
      <c r="B5233">
        <v>10</v>
      </c>
      <c r="C5233">
        <v>10</v>
      </c>
      <c r="D5233">
        <v>8.9181818181818195E-2</v>
      </c>
    </row>
    <row r="5234" spans="1:4" x14ac:dyDescent="0.25">
      <c r="A5234">
        <v>5198</v>
      </c>
      <c r="B5234">
        <v>10</v>
      </c>
      <c r="C5234">
        <v>10</v>
      </c>
      <c r="D5234">
        <v>8.9181818181818195E-2</v>
      </c>
    </row>
    <row r="5235" spans="1:4" x14ac:dyDescent="0.25">
      <c r="A5235">
        <v>5199</v>
      </c>
      <c r="B5235">
        <v>10</v>
      </c>
      <c r="C5235">
        <v>10</v>
      </c>
      <c r="D5235">
        <v>8.9181818181818195E-2</v>
      </c>
    </row>
    <row r="5236" spans="1:4" x14ac:dyDescent="0.25">
      <c r="A5236">
        <v>5200</v>
      </c>
      <c r="B5236">
        <v>10</v>
      </c>
      <c r="C5236">
        <v>10</v>
      </c>
      <c r="D5236">
        <v>8.9181818181818195E-2</v>
      </c>
    </row>
    <row r="5237" spans="1:4" x14ac:dyDescent="0.25">
      <c r="A5237">
        <v>5201</v>
      </c>
      <c r="B5237">
        <v>10</v>
      </c>
      <c r="C5237">
        <v>10</v>
      </c>
      <c r="D5237">
        <v>8.9181818181818195E-2</v>
      </c>
    </row>
    <row r="5238" spans="1:4" x14ac:dyDescent="0.25">
      <c r="A5238">
        <v>5202</v>
      </c>
      <c r="B5238">
        <v>10</v>
      </c>
      <c r="C5238">
        <v>10</v>
      </c>
      <c r="D5238">
        <v>8.9181818181818195E-2</v>
      </c>
    </row>
    <row r="5239" spans="1:4" x14ac:dyDescent="0.25">
      <c r="A5239">
        <v>5203</v>
      </c>
      <c r="B5239">
        <v>10</v>
      </c>
      <c r="C5239">
        <v>10</v>
      </c>
      <c r="D5239">
        <v>8.9181818181818195E-2</v>
      </c>
    </row>
    <row r="5240" spans="1:4" x14ac:dyDescent="0.25">
      <c r="A5240">
        <v>5204</v>
      </c>
      <c r="B5240">
        <v>10</v>
      </c>
      <c r="C5240">
        <v>10</v>
      </c>
      <c r="D5240">
        <v>8.9181818181818195E-2</v>
      </c>
    </row>
    <row r="5241" spans="1:4" x14ac:dyDescent="0.25">
      <c r="A5241">
        <v>5205</v>
      </c>
      <c r="B5241">
        <v>10</v>
      </c>
      <c r="C5241">
        <v>10</v>
      </c>
      <c r="D5241">
        <v>8.9181818181818195E-2</v>
      </c>
    </row>
    <row r="5242" spans="1:4" x14ac:dyDescent="0.25">
      <c r="A5242">
        <v>5206</v>
      </c>
      <c r="B5242">
        <v>10</v>
      </c>
      <c r="C5242">
        <v>10</v>
      </c>
      <c r="D5242">
        <v>8.9181818181818195E-2</v>
      </c>
    </row>
    <row r="5243" spans="1:4" x14ac:dyDescent="0.25">
      <c r="A5243">
        <v>5207</v>
      </c>
      <c r="B5243">
        <v>10</v>
      </c>
      <c r="C5243">
        <v>10</v>
      </c>
      <c r="D5243">
        <v>8.9181818181818195E-2</v>
      </c>
    </row>
    <row r="5244" spans="1:4" x14ac:dyDescent="0.25">
      <c r="A5244">
        <v>5208</v>
      </c>
      <c r="B5244">
        <v>10</v>
      </c>
      <c r="C5244">
        <v>10</v>
      </c>
      <c r="D5244">
        <v>8.9181818181818195E-2</v>
      </c>
    </row>
    <row r="5245" spans="1:4" x14ac:dyDescent="0.25">
      <c r="A5245">
        <v>5209</v>
      </c>
      <c r="B5245">
        <v>10</v>
      </c>
      <c r="C5245">
        <v>10</v>
      </c>
      <c r="D5245">
        <v>8.9181818181818195E-2</v>
      </c>
    </row>
    <row r="5246" spans="1:4" x14ac:dyDescent="0.25">
      <c r="A5246">
        <v>5210</v>
      </c>
      <c r="B5246">
        <v>10</v>
      </c>
      <c r="C5246">
        <v>10</v>
      </c>
      <c r="D5246">
        <v>8.9181818181818195E-2</v>
      </c>
    </row>
    <row r="5247" spans="1:4" x14ac:dyDescent="0.25">
      <c r="A5247">
        <v>5211</v>
      </c>
      <c r="B5247">
        <v>10</v>
      </c>
      <c r="C5247">
        <v>10</v>
      </c>
      <c r="D5247">
        <v>8.9181818181818195E-2</v>
      </c>
    </row>
    <row r="5248" spans="1:4" x14ac:dyDescent="0.25">
      <c r="A5248">
        <v>5212</v>
      </c>
      <c r="B5248">
        <v>10</v>
      </c>
      <c r="C5248">
        <v>10</v>
      </c>
      <c r="D5248">
        <v>8.9181818181818195E-2</v>
      </c>
    </row>
    <row r="5249" spans="1:4" x14ac:dyDescent="0.25">
      <c r="A5249">
        <v>5213</v>
      </c>
      <c r="B5249">
        <v>10</v>
      </c>
      <c r="C5249">
        <v>10</v>
      </c>
      <c r="D5249">
        <v>8.9181818181818195E-2</v>
      </c>
    </row>
    <row r="5250" spans="1:4" x14ac:dyDescent="0.25">
      <c r="A5250">
        <v>5214</v>
      </c>
      <c r="B5250">
        <v>10</v>
      </c>
      <c r="C5250">
        <v>10</v>
      </c>
      <c r="D5250">
        <v>8.9181818181818195E-2</v>
      </c>
    </row>
    <row r="5251" spans="1:4" x14ac:dyDescent="0.25">
      <c r="A5251">
        <v>5215</v>
      </c>
      <c r="B5251">
        <v>10</v>
      </c>
      <c r="C5251">
        <v>10</v>
      </c>
      <c r="D5251">
        <v>8.9181818181818195E-2</v>
      </c>
    </row>
    <row r="5252" spans="1:4" x14ac:dyDescent="0.25">
      <c r="A5252">
        <v>5216</v>
      </c>
      <c r="B5252">
        <v>10</v>
      </c>
      <c r="C5252">
        <v>10</v>
      </c>
      <c r="D5252">
        <v>8.9181818181818195E-2</v>
      </c>
    </row>
    <row r="5253" spans="1:4" x14ac:dyDescent="0.25">
      <c r="A5253">
        <v>5217</v>
      </c>
      <c r="B5253">
        <v>10</v>
      </c>
      <c r="C5253">
        <v>10</v>
      </c>
      <c r="D5253">
        <v>8.9181818181818195E-2</v>
      </c>
    </row>
    <row r="5254" spans="1:4" x14ac:dyDescent="0.25">
      <c r="A5254">
        <v>5218</v>
      </c>
      <c r="B5254">
        <v>10</v>
      </c>
      <c r="C5254">
        <v>10</v>
      </c>
      <c r="D5254">
        <v>8.9181818181818195E-2</v>
      </c>
    </row>
    <row r="5255" spans="1:4" x14ac:dyDescent="0.25">
      <c r="A5255">
        <v>5219</v>
      </c>
      <c r="B5255">
        <v>10</v>
      </c>
      <c r="C5255">
        <v>10</v>
      </c>
      <c r="D5255">
        <v>8.9181818181818195E-2</v>
      </c>
    </row>
    <row r="5256" spans="1:4" x14ac:dyDescent="0.25">
      <c r="A5256">
        <v>5220</v>
      </c>
      <c r="B5256">
        <v>10</v>
      </c>
      <c r="C5256">
        <v>10</v>
      </c>
      <c r="D5256">
        <v>8.9181818181818195E-2</v>
      </c>
    </row>
    <row r="5257" spans="1:4" x14ac:dyDescent="0.25">
      <c r="A5257">
        <v>5221</v>
      </c>
      <c r="B5257">
        <v>10</v>
      </c>
      <c r="C5257">
        <v>10</v>
      </c>
      <c r="D5257">
        <v>8.9181818181818195E-2</v>
      </c>
    </row>
    <row r="5258" spans="1:4" x14ac:dyDescent="0.25">
      <c r="A5258">
        <v>5222</v>
      </c>
      <c r="B5258">
        <v>10</v>
      </c>
      <c r="C5258">
        <v>10</v>
      </c>
      <c r="D5258">
        <v>8.9181818181818195E-2</v>
      </c>
    </row>
    <row r="5259" spans="1:4" x14ac:dyDescent="0.25">
      <c r="A5259">
        <v>5223</v>
      </c>
      <c r="B5259">
        <v>10</v>
      </c>
      <c r="C5259">
        <v>10</v>
      </c>
      <c r="D5259">
        <v>8.9181818181818195E-2</v>
      </c>
    </row>
    <row r="5260" spans="1:4" x14ac:dyDescent="0.25">
      <c r="A5260">
        <v>5224</v>
      </c>
      <c r="B5260">
        <v>10</v>
      </c>
      <c r="C5260">
        <v>10</v>
      </c>
      <c r="D5260">
        <v>8.9181818181818195E-2</v>
      </c>
    </row>
    <row r="5261" spans="1:4" x14ac:dyDescent="0.25">
      <c r="A5261">
        <v>5225</v>
      </c>
      <c r="B5261">
        <v>10</v>
      </c>
      <c r="C5261">
        <v>10</v>
      </c>
      <c r="D5261">
        <v>8.9181818181818195E-2</v>
      </c>
    </row>
    <row r="5262" spans="1:4" x14ac:dyDescent="0.25">
      <c r="A5262">
        <v>5226</v>
      </c>
      <c r="B5262">
        <v>10</v>
      </c>
      <c r="C5262">
        <v>10</v>
      </c>
      <c r="D5262">
        <v>8.9181818181818195E-2</v>
      </c>
    </row>
    <row r="5263" spans="1:4" x14ac:dyDescent="0.25">
      <c r="A5263">
        <v>5227</v>
      </c>
      <c r="B5263">
        <v>10</v>
      </c>
      <c r="C5263">
        <v>10</v>
      </c>
      <c r="D5263">
        <v>8.9181818181818195E-2</v>
      </c>
    </row>
    <row r="5264" spans="1:4" x14ac:dyDescent="0.25">
      <c r="A5264">
        <v>5228</v>
      </c>
      <c r="B5264">
        <v>10</v>
      </c>
      <c r="C5264">
        <v>10</v>
      </c>
      <c r="D5264">
        <v>8.9181818181818195E-2</v>
      </c>
    </row>
    <row r="5265" spans="1:4" x14ac:dyDescent="0.25">
      <c r="A5265">
        <v>5229</v>
      </c>
      <c r="B5265">
        <v>10</v>
      </c>
      <c r="C5265">
        <v>10</v>
      </c>
      <c r="D5265">
        <v>8.9181818181818195E-2</v>
      </c>
    </row>
    <row r="5266" spans="1:4" x14ac:dyDescent="0.25">
      <c r="A5266">
        <v>5230</v>
      </c>
      <c r="B5266">
        <v>10</v>
      </c>
      <c r="C5266">
        <v>10</v>
      </c>
      <c r="D5266">
        <v>8.9181818181818195E-2</v>
      </c>
    </row>
    <row r="5267" spans="1:4" x14ac:dyDescent="0.25">
      <c r="A5267">
        <v>5231</v>
      </c>
      <c r="B5267">
        <v>10</v>
      </c>
      <c r="C5267">
        <v>10</v>
      </c>
      <c r="D5267">
        <v>8.9181818181818195E-2</v>
      </c>
    </row>
    <row r="5268" spans="1:4" x14ac:dyDescent="0.25">
      <c r="A5268">
        <v>5232</v>
      </c>
      <c r="B5268">
        <v>10</v>
      </c>
      <c r="C5268">
        <v>10</v>
      </c>
      <c r="D5268">
        <v>8.9181818181818195E-2</v>
      </c>
    </row>
    <row r="5269" spans="1:4" x14ac:dyDescent="0.25">
      <c r="A5269">
        <v>5233</v>
      </c>
      <c r="B5269">
        <v>10</v>
      </c>
      <c r="C5269">
        <v>10</v>
      </c>
      <c r="D5269">
        <v>8.9181818181818195E-2</v>
      </c>
    </row>
    <row r="5270" spans="1:4" x14ac:dyDescent="0.25">
      <c r="A5270">
        <v>5234</v>
      </c>
      <c r="B5270">
        <v>10</v>
      </c>
      <c r="C5270">
        <v>10</v>
      </c>
      <c r="D5270">
        <v>8.9181818181818195E-2</v>
      </c>
    </row>
    <row r="5271" spans="1:4" x14ac:dyDescent="0.25">
      <c r="A5271">
        <v>5235</v>
      </c>
      <c r="B5271">
        <v>10</v>
      </c>
      <c r="C5271">
        <v>10</v>
      </c>
      <c r="D5271">
        <v>8.9181818181818195E-2</v>
      </c>
    </row>
    <row r="5272" spans="1:4" x14ac:dyDescent="0.25">
      <c r="A5272">
        <v>5236</v>
      </c>
      <c r="B5272">
        <v>10</v>
      </c>
      <c r="C5272">
        <v>10</v>
      </c>
      <c r="D5272">
        <v>8.9181818181818195E-2</v>
      </c>
    </row>
    <row r="5273" spans="1:4" x14ac:dyDescent="0.25">
      <c r="A5273">
        <v>5237</v>
      </c>
      <c r="B5273">
        <v>10</v>
      </c>
      <c r="C5273">
        <v>10</v>
      </c>
      <c r="D5273">
        <v>8.9181818181818195E-2</v>
      </c>
    </row>
    <row r="5274" spans="1:4" x14ac:dyDescent="0.25">
      <c r="A5274">
        <v>5238</v>
      </c>
      <c r="B5274">
        <v>10</v>
      </c>
      <c r="C5274">
        <v>10</v>
      </c>
      <c r="D5274">
        <v>8.9181818181818195E-2</v>
      </c>
    </row>
    <row r="5275" spans="1:4" x14ac:dyDescent="0.25">
      <c r="A5275">
        <v>5239</v>
      </c>
      <c r="B5275">
        <v>10</v>
      </c>
      <c r="C5275">
        <v>10</v>
      </c>
      <c r="D5275">
        <v>8.9181818181818195E-2</v>
      </c>
    </row>
    <row r="5276" spans="1:4" x14ac:dyDescent="0.25">
      <c r="A5276">
        <v>5240</v>
      </c>
      <c r="B5276">
        <v>10</v>
      </c>
      <c r="C5276">
        <v>10</v>
      </c>
      <c r="D5276">
        <v>8.9181818181818195E-2</v>
      </c>
    </row>
    <row r="5277" spans="1:4" x14ac:dyDescent="0.25">
      <c r="A5277">
        <v>5241</v>
      </c>
      <c r="B5277">
        <v>10</v>
      </c>
      <c r="C5277">
        <v>10</v>
      </c>
      <c r="D5277">
        <v>8.9181818181818195E-2</v>
      </c>
    </row>
    <row r="5278" spans="1:4" x14ac:dyDescent="0.25">
      <c r="A5278">
        <v>5242</v>
      </c>
      <c r="B5278">
        <v>10</v>
      </c>
      <c r="C5278">
        <v>10</v>
      </c>
      <c r="D5278">
        <v>8.9181818181818195E-2</v>
      </c>
    </row>
    <row r="5279" spans="1:4" x14ac:dyDescent="0.25">
      <c r="A5279">
        <v>5243</v>
      </c>
      <c r="B5279">
        <v>10</v>
      </c>
      <c r="C5279">
        <v>10</v>
      </c>
      <c r="D5279">
        <v>8.9181818181818195E-2</v>
      </c>
    </row>
    <row r="5280" spans="1:4" x14ac:dyDescent="0.25">
      <c r="A5280">
        <v>5244</v>
      </c>
      <c r="B5280">
        <v>10</v>
      </c>
      <c r="C5280">
        <v>10</v>
      </c>
      <c r="D5280">
        <v>8.9181818181818195E-2</v>
      </c>
    </row>
    <row r="5281" spans="1:4" x14ac:dyDescent="0.25">
      <c r="A5281">
        <v>5245</v>
      </c>
      <c r="B5281">
        <v>10</v>
      </c>
      <c r="C5281">
        <v>10</v>
      </c>
      <c r="D5281">
        <v>8.9181818181818195E-2</v>
      </c>
    </row>
    <row r="5282" spans="1:4" x14ac:dyDescent="0.25">
      <c r="A5282">
        <v>5246</v>
      </c>
      <c r="B5282">
        <v>10</v>
      </c>
      <c r="C5282">
        <v>10</v>
      </c>
      <c r="D5282">
        <v>8.9181818181818195E-2</v>
      </c>
    </row>
    <row r="5283" spans="1:4" x14ac:dyDescent="0.25">
      <c r="A5283">
        <v>5247</v>
      </c>
      <c r="B5283">
        <v>10</v>
      </c>
      <c r="C5283">
        <v>10</v>
      </c>
      <c r="D5283">
        <v>8.9181818181818195E-2</v>
      </c>
    </row>
    <row r="5284" spans="1:4" x14ac:dyDescent="0.25">
      <c r="A5284">
        <v>5248</v>
      </c>
      <c r="B5284">
        <v>10</v>
      </c>
      <c r="C5284">
        <v>10</v>
      </c>
      <c r="D5284">
        <v>8.9181818181818195E-2</v>
      </c>
    </row>
    <row r="5285" spans="1:4" x14ac:dyDescent="0.25">
      <c r="A5285">
        <v>5249</v>
      </c>
      <c r="B5285">
        <v>10</v>
      </c>
      <c r="C5285">
        <v>10</v>
      </c>
      <c r="D5285">
        <v>8.9181818181818195E-2</v>
      </c>
    </row>
    <row r="5286" spans="1:4" x14ac:dyDescent="0.25">
      <c r="A5286">
        <v>5250</v>
      </c>
      <c r="B5286">
        <v>10</v>
      </c>
      <c r="C5286">
        <v>10</v>
      </c>
      <c r="D5286">
        <v>8.9181818181818195E-2</v>
      </c>
    </row>
    <row r="5287" spans="1:4" x14ac:dyDescent="0.25">
      <c r="A5287">
        <v>5251</v>
      </c>
      <c r="B5287">
        <v>10</v>
      </c>
      <c r="C5287">
        <v>10</v>
      </c>
      <c r="D5287">
        <v>8.9181818181818195E-2</v>
      </c>
    </row>
    <row r="5288" spans="1:4" x14ac:dyDescent="0.25">
      <c r="A5288">
        <v>5252</v>
      </c>
      <c r="B5288">
        <v>10</v>
      </c>
      <c r="C5288">
        <v>10</v>
      </c>
      <c r="D5288">
        <v>8.9181818181818195E-2</v>
      </c>
    </row>
    <row r="5289" spans="1:4" x14ac:dyDescent="0.25">
      <c r="A5289">
        <v>5253</v>
      </c>
      <c r="B5289">
        <v>10</v>
      </c>
      <c r="C5289">
        <v>10</v>
      </c>
      <c r="D5289">
        <v>8.9181818181818195E-2</v>
      </c>
    </row>
    <row r="5290" spans="1:4" x14ac:dyDescent="0.25">
      <c r="A5290">
        <v>5254</v>
      </c>
      <c r="B5290">
        <v>10</v>
      </c>
      <c r="C5290">
        <v>10</v>
      </c>
      <c r="D5290">
        <v>8.9181818181818195E-2</v>
      </c>
    </row>
    <row r="5291" spans="1:4" x14ac:dyDescent="0.25">
      <c r="A5291">
        <v>5255</v>
      </c>
      <c r="B5291">
        <v>10</v>
      </c>
      <c r="C5291">
        <v>10</v>
      </c>
      <c r="D5291">
        <v>8.9181818181818195E-2</v>
      </c>
    </row>
    <row r="5292" spans="1:4" x14ac:dyDescent="0.25">
      <c r="A5292">
        <v>5256</v>
      </c>
      <c r="B5292">
        <v>10</v>
      </c>
      <c r="C5292">
        <v>10</v>
      </c>
      <c r="D5292">
        <v>8.9181818181818195E-2</v>
      </c>
    </row>
    <row r="5293" spans="1:4" x14ac:dyDescent="0.25">
      <c r="A5293">
        <v>5257</v>
      </c>
      <c r="B5293">
        <v>10</v>
      </c>
      <c r="C5293">
        <v>10</v>
      </c>
      <c r="D5293">
        <v>8.9181818181818195E-2</v>
      </c>
    </row>
    <row r="5294" spans="1:4" x14ac:dyDescent="0.25">
      <c r="A5294">
        <v>5258</v>
      </c>
      <c r="B5294">
        <v>10</v>
      </c>
      <c r="C5294">
        <v>10</v>
      </c>
      <c r="D5294">
        <v>8.9181818181818195E-2</v>
      </c>
    </row>
    <row r="5295" spans="1:4" x14ac:dyDescent="0.25">
      <c r="A5295">
        <v>5259</v>
      </c>
      <c r="B5295">
        <v>10</v>
      </c>
      <c r="C5295">
        <v>10</v>
      </c>
      <c r="D5295">
        <v>8.9181818181818195E-2</v>
      </c>
    </row>
    <row r="5296" spans="1:4" x14ac:dyDescent="0.25">
      <c r="A5296">
        <v>5260</v>
      </c>
      <c r="B5296">
        <v>10</v>
      </c>
      <c r="C5296">
        <v>10</v>
      </c>
      <c r="D5296">
        <v>8.9181818181818195E-2</v>
      </c>
    </row>
    <row r="5297" spans="1:4" x14ac:dyDescent="0.25">
      <c r="A5297">
        <v>5261</v>
      </c>
      <c r="B5297">
        <v>10</v>
      </c>
      <c r="C5297">
        <v>10</v>
      </c>
      <c r="D5297">
        <v>8.9181818181818195E-2</v>
      </c>
    </row>
    <row r="5298" spans="1:4" x14ac:dyDescent="0.25">
      <c r="A5298">
        <v>5262</v>
      </c>
      <c r="B5298">
        <v>10</v>
      </c>
      <c r="C5298">
        <v>10</v>
      </c>
      <c r="D5298">
        <v>8.9181818181818195E-2</v>
      </c>
    </row>
    <row r="5299" spans="1:4" x14ac:dyDescent="0.25">
      <c r="A5299">
        <v>5263</v>
      </c>
      <c r="B5299">
        <v>10</v>
      </c>
      <c r="C5299">
        <v>10</v>
      </c>
      <c r="D5299">
        <v>8.9181818181818195E-2</v>
      </c>
    </row>
    <row r="5300" spans="1:4" x14ac:dyDescent="0.25">
      <c r="A5300">
        <v>5264</v>
      </c>
      <c r="B5300">
        <v>10</v>
      </c>
      <c r="C5300">
        <v>10</v>
      </c>
      <c r="D5300">
        <v>8.9181818181818195E-2</v>
      </c>
    </row>
    <row r="5301" spans="1:4" x14ac:dyDescent="0.25">
      <c r="A5301">
        <v>5265</v>
      </c>
      <c r="B5301">
        <v>10</v>
      </c>
      <c r="C5301">
        <v>10</v>
      </c>
      <c r="D5301">
        <v>8.9181818181818195E-2</v>
      </c>
    </row>
    <row r="5302" spans="1:4" x14ac:dyDescent="0.25">
      <c r="A5302">
        <v>5266</v>
      </c>
      <c r="B5302">
        <v>10</v>
      </c>
      <c r="C5302">
        <v>10</v>
      </c>
      <c r="D5302">
        <v>8.9181818181818195E-2</v>
      </c>
    </row>
    <row r="5303" spans="1:4" x14ac:dyDescent="0.25">
      <c r="A5303">
        <v>5267</v>
      </c>
      <c r="B5303">
        <v>10</v>
      </c>
      <c r="C5303">
        <v>10</v>
      </c>
      <c r="D5303">
        <v>8.9181818181818195E-2</v>
      </c>
    </row>
    <row r="5304" spans="1:4" x14ac:dyDescent="0.25">
      <c r="A5304">
        <v>5268</v>
      </c>
      <c r="B5304">
        <v>10</v>
      </c>
      <c r="C5304">
        <v>10</v>
      </c>
      <c r="D5304">
        <v>8.9181818181818195E-2</v>
      </c>
    </row>
    <row r="5305" spans="1:4" x14ac:dyDescent="0.25">
      <c r="A5305">
        <v>5269</v>
      </c>
      <c r="B5305">
        <v>10</v>
      </c>
      <c r="C5305">
        <v>10</v>
      </c>
      <c r="D5305">
        <v>8.9181818181818195E-2</v>
      </c>
    </row>
    <row r="5306" spans="1:4" x14ac:dyDescent="0.25">
      <c r="A5306">
        <v>5270</v>
      </c>
      <c r="B5306">
        <v>10</v>
      </c>
      <c r="C5306">
        <v>10</v>
      </c>
      <c r="D5306">
        <v>8.9181818181818195E-2</v>
      </c>
    </row>
    <row r="5307" spans="1:4" x14ac:dyDescent="0.25">
      <c r="A5307">
        <v>5271</v>
      </c>
      <c r="B5307">
        <v>10</v>
      </c>
      <c r="C5307">
        <v>10</v>
      </c>
      <c r="D5307">
        <v>8.9181818181818195E-2</v>
      </c>
    </row>
    <row r="5308" spans="1:4" x14ac:dyDescent="0.25">
      <c r="A5308">
        <v>5272</v>
      </c>
      <c r="B5308">
        <v>10</v>
      </c>
      <c r="C5308">
        <v>10</v>
      </c>
      <c r="D5308">
        <v>8.9181818181818195E-2</v>
      </c>
    </row>
    <row r="5309" spans="1:4" x14ac:dyDescent="0.25">
      <c r="A5309">
        <v>5273</v>
      </c>
      <c r="B5309">
        <v>10</v>
      </c>
      <c r="C5309">
        <v>10</v>
      </c>
      <c r="D5309">
        <v>8.9181818181818195E-2</v>
      </c>
    </row>
    <row r="5310" spans="1:4" x14ac:dyDescent="0.25">
      <c r="A5310">
        <v>5274</v>
      </c>
      <c r="B5310">
        <v>10</v>
      </c>
      <c r="C5310">
        <v>10</v>
      </c>
      <c r="D5310">
        <v>8.9181818181818195E-2</v>
      </c>
    </row>
    <row r="5311" spans="1:4" x14ac:dyDescent="0.25">
      <c r="A5311">
        <v>5275</v>
      </c>
      <c r="B5311">
        <v>10</v>
      </c>
      <c r="C5311">
        <v>10</v>
      </c>
      <c r="D5311">
        <v>8.9181818181818195E-2</v>
      </c>
    </row>
    <row r="5312" spans="1:4" x14ac:dyDescent="0.25">
      <c r="A5312">
        <v>5276</v>
      </c>
      <c r="B5312">
        <v>10</v>
      </c>
      <c r="C5312">
        <v>10</v>
      </c>
      <c r="D5312">
        <v>8.9181818181818195E-2</v>
      </c>
    </row>
    <row r="5313" spans="1:4" x14ac:dyDescent="0.25">
      <c r="A5313">
        <v>5277</v>
      </c>
      <c r="B5313">
        <v>10</v>
      </c>
      <c r="C5313">
        <v>10</v>
      </c>
      <c r="D5313">
        <v>8.9181818181818195E-2</v>
      </c>
    </row>
    <row r="5314" spans="1:4" x14ac:dyDescent="0.25">
      <c r="A5314">
        <v>5278</v>
      </c>
      <c r="B5314">
        <v>10</v>
      </c>
      <c r="C5314">
        <v>10</v>
      </c>
      <c r="D5314">
        <v>8.9181818181818195E-2</v>
      </c>
    </row>
    <row r="5315" spans="1:4" x14ac:dyDescent="0.25">
      <c r="A5315">
        <v>5279</v>
      </c>
      <c r="B5315">
        <v>10</v>
      </c>
      <c r="C5315">
        <v>10</v>
      </c>
      <c r="D5315">
        <v>8.9181818181818195E-2</v>
      </c>
    </row>
    <row r="5316" spans="1:4" x14ac:dyDescent="0.25">
      <c r="A5316">
        <v>5280</v>
      </c>
      <c r="B5316">
        <v>10</v>
      </c>
      <c r="C5316">
        <v>10</v>
      </c>
      <c r="D5316">
        <v>8.9181818181818195E-2</v>
      </c>
    </row>
    <row r="5317" spans="1:4" x14ac:dyDescent="0.25">
      <c r="A5317">
        <v>5281</v>
      </c>
      <c r="B5317">
        <v>10</v>
      </c>
      <c r="C5317">
        <v>10</v>
      </c>
      <c r="D5317">
        <v>8.9181818181818195E-2</v>
      </c>
    </row>
    <row r="5318" spans="1:4" x14ac:dyDescent="0.25">
      <c r="A5318">
        <v>5282</v>
      </c>
      <c r="B5318">
        <v>10</v>
      </c>
      <c r="C5318">
        <v>10</v>
      </c>
      <c r="D5318">
        <v>8.9181818181818195E-2</v>
      </c>
    </row>
    <row r="5319" spans="1:4" x14ac:dyDescent="0.25">
      <c r="A5319">
        <v>5283</v>
      </c>
      <c r="B5319">
        <v>10</v>
      </c>
      <c r="C5319">
        <v>10</v>
      </c>
      <c r="D5319">
        <v>8.9181818181818195E-2</v>
      </c>
    </row>
    <row r="5320" spans="1:4" x14ac:dyDescent="0.25">
      <c r="A5320">
        <v>5284</v>
      </c>
      <c r="B5320">
        <v>10</v>
      </c>
      <c r="C5320">
        <v>10</v>
      </c>
      <c r="D5320">
        <v>8.9181818181818195E-2</v>
      </c>
    </row>
    <row r="5321" spans="1:4" x14ac:dyDescent="0.25">
      <c r="A5321">
        <v>5285</v>
      </c>
      <c r="B5321">
        <v>10</v>
      </c>
      <c r="C5321">
        <v>10</v>
      </c>
      <c r="D5321">
        <v>8.9181818181818195E-2</v>
      </c>
    </row>
    <row r="5322" spans="1:4" x14ac:dyDescent="0.25">
      <c r="A5322">
        <v>5286</v>
      </c>
      <c r="B5322">
        <v>10</v>
      </c>
      <c r="C5322">
        <v>10</v>
      </c>
      <c r="D5322">
        <v>8.9181818181818195E-2</v>
      </c>
    </row>
    <row r="5323" spans="1:4" x14ac:dyDescent="0.25">
      <c r="A5323">
        <v>5287</v>
      </c>
      <c r="B5323">
        <v>10</v>
      </c>
      <c r="C5323">
        <v>10</v>
      </c>
      <c r="D5323">
        <v>8.9181818181818195E-2</v>
      </c>
    </row>
    <row r="5324" spans="1:4" x14ac:dyDescent="0.25">
      <c r="A5324">
        <v>5288</v>
      </c>
      <c r="B5324">
        <v>10</v>
      </c>
      <c r="C5324">
        <v>10</v>
      </c>
      <c r="D5324">
        <v>8.9181818181818195E-2</v>
      </c>
    </row>
    <row r="5325" spans="1:4" x14ac:dyDescent="0.25">
      <c r="A5325">
        <v>5289</v>
      </c>
      <c r="B5325">
        <v>10</v>
      </c>
      <c r="C5325">
        <v>10</v>
      </c>
      <c r="D5325">
        <v>8.9181818181818195E-2</v>
      </c>
    </row>
    <row r="5326" spans="1:4" x14ac:dyDescent="0.25">
      <c r="A5326">
        <v>5290</v>
      </c>
      <c r="B5326">
        <v>10</v>
      </c>
      <c r="C5326">
        <v>10</v>
      </c>
      <c r="D5326">
        <v>8.9181818181818195E-2</v>
      </c>
    </row>
    <row r="5327" spans="1:4" x14ac:dyDescent="0.25">
      <c r="A5327">
        <v>5291</v>
      </c>
      <c r="B5327">
        <v>10</v>
      </c>
      <c r="C5327">
        <v>10</v>
      </c>
      <c r="D5327">
        <v>8.9181818181818195E-2</v>
      </c>
    </row>
    <row r="5328" spans="1:4" x14ac:dyDescent="0.25">
      <c r="A5328">
        <v>5292</v>
      </c>
      <c r="B5328">
        <v>10</v>
      </c>
      <c r="C5328">
        <v>10</v>
      </c>
      <c r="D5328">
        <v>8.9181818181818195E-2</v>
      </c>
    </row>
    <row r="5329" spans="1:4" x14ac:dyDescent="0.25">
      <c r="A5329">
        <v>5293</v>
      </c>
      <c r="B5329">
        <v>10</v>
      </c>
      <c r="C5329">
        <v>10</v>
      </c>
      <c r="D5329">
        <v>8.9181818181818195E-2</v>
      </c>
    </row>
    <row r="5330" spans="1:4" x14ac:dyDescent="0.25">
      <c r="A5330">
        <v>5294</v>
      </c>
      <c r="B5330">
        <v>10</v>
      </c>
      <c r="C5330">
        <v>10</v>
      </c>
      <c r="D5330">
        <v>8.9181818181818195E-2</v>
      </c>
    </row>
    <row r="5331" spans="1:4" x14ac:dyDescent="0.25">
      <c r="A5331">
        <v>5295</v>
      </c>
      <c r="B5331">
        <v>10</v>
      </c>
      <c r="C5331">
        <v>10</v>
      </c>
      <c r="D5331">
        <v>8.9181818181818195E-2</v>
      </c>
    </row>
    <row r="5332" spans="1:4" x14ac:dyDescent="0.25">
      <c r="A5332">
        <v>5296</v>
      </c>
      <c r="B5332">
        <v>10</v>
      </c>
      <c r="C5332">
        <v>10</v>
      </c>
      <c r="D5332">
        <v>8.9181818181818195E-2</v>
      </c>
    </row>
    <row r="5333" spans="1:4" x14ac:dyDescent="0.25">
      <c r="A5333">
        <v>5297</v>
      </c>
      <c r="B5333">
        <v>10</v>
      </c>
      <c r="C5333">
        <v>10</v>
      </c>
      <c r="D5333">
        <v>8.9181818181818195E-2</v>
      </c>
    </row>
    <row r="5334" spans="1:4" x14ac:dyDescent="0.25">
      <c r="A5334">
        <v>5298</v>
      </c>
      <c r="B5334">
        <v>10</v>
      </c>
      <c r="C5334">
        <v>10</v>
      </c>
      <c r="D5334">
        <v>8.9181818181818195E-2</v>
      </c>
    </row>
    <row r="5335" spans="1:4" x14ac:dyDescent="0.25">
      <c r="A5335">
        <v>5299</v>
      </c>
      <c r="B5335">
        <v>10</v>
      </c>
      <c r="C5335">
        <v>10</v>
      </c>
      <c r="D5335">
        <v>8.9181818181818195E-2</v>
      </c>
    </row>
    <row r="5336" spans="1:4" x14ac:dyDescent="0.25">
      <c r="A5336">
        <v>5300</v>
      </c>
      <c r="B5336">
        <v>10</v>
      </c>
      <c r="C5336">
        <v>10</v>
      </c>
      <c r="D5336">
        <v>8.9181818181818195E-2</v>
      </c>
    </row>
    <row r="5337" spans="1:4" x14ac:dyDescent="0.25">
      <c r="A5337">
        <v>5301</v>
      </c>
      <c r="B5337">
        <v>10</v>
      </c>
      <c r="C5337">
        <v>10</v>
      </c>
      <c r="D5337">
        <v>8.9181818181818195E-2</v>
      </c>
    </row>
    <row r="5338" spans="1:4" x14ac:dyDescent="0.25">
      <c r="A5338">
        <v>5302</v>
      </c>
      <c r="B5338">
        <v>10</v>
      </c>
      <c r="C5338">
        <v>10</v>
      </c>
      <c r="D5338">
        <v>8.9181818181818195E-2</v>
      </c>
    </row>
    <row r="5339" spans="1:4" x14ac:dyDescent="0.25">
      <c r="A5339">
        <v>5303</v>
      </c>
      <c r="B5339">
        <v>10</v>
      </c>
      <c r="C5339">
        <v>10</v>
      </c>
      <c r="D5339">
        <v>8.9181818181818195E-2</v>
      </c>
    </row>
    <row r="5340" spans="1:4" x14ac:dyDescent="0.25">
      <c r="A5340">
        <v>5304</v>
      </c>
      <c r="B5340">
        <v>10</v>
      </c>
      <c r="C5340">
        <v>10</v>
      </c>
      <c r="D5340">
        <v>8.9181818181818195E-2</v>
      </c>
    </row>
    <row r="5341" spans="1:4" x14ac:dyDescent="0.25">
      <c r="A5341">
        <v>5305</v>
      </c>
      <c r="B5341">
        <v>10</v>
      </c>
      <c r="C5341">
        <v>10</v>
      </c>
      <c r="D5341">
        <v>8.9181818181818195E-2</v>
      </c>
    </row>
    <row r="5342" spans="1:4" x14ac:dyDescent="0.25">
      <c r="A5342">
        <v>5306</v>
      </c>
      <c r="B5342">
        <v>10</v>
      </c>
      <c r="C5342">
        <v>10</v>
      </c>
      <c r="D5342">
        <v>8.9181818181818195E-2</v>
      </c>
    </row>
    <row r="5343" spans="1:4" x14ac:dyDescent="0.25">
      <c r="A5343">
        <v>5307</v>
      </c>
      <c r="B5343">
        <v>10</v>
      </c>
      <c r="C5343">
        <v>10</v>
      </c>
      <c r="D5343">
        <v>8.9181818181818195E-2</v>
      </c>
    </row>
    <row r="5344" spans="1:4" x14ac:dyDescent="0.25">
      <c r="A5344">
        <v>5308</v>
      </c>
      <c r="B5344">
        <v>10</v>
      </c>
      <c r="C5344">
        <v>10</v>
      </c>
      <c r="D5344">
        <v>8.9181818181818195E-2</v>
      </c>
    </row>
    <row r="5345" spans="1:4" x14ac:dyDescent="0.25">
      <c r="A5345">
        <v>5309</v>
      </c>
      <c r="B5345">
        <v>10</v>
      </c>
      <c r="C5345">
        <v>10</v>
      </c>
      <c r="D5345">
        <v>8.9181818181818195E-2</v>
      </c>
    </row>
    <row r="5346" spans="1:4" x14ac:dyDescent="0.25">
      <c r="A5346">
        <v>5310</v>
      </c>
      <c r="B5346">
        <v>10</v>
      </c>
      <c r="C5346">
        <v>10</v>
      </c>
      <c r="D5346">
        <v>8.9181818181818195E-2</v>
      </c>
    </row>
    <row r="5347" spans="1:4" x14ac:dyDescent="0.25">
      <c r="A5347">
        <v>5311</v>
      </c>
      <c r="B5347">
        <v>10</v>
      </c>
      <c r="C5347">
        <v>10</v>
      </c>
      <c r="D5347">
        <v>8.9181818181818195E-2</v>
      </c>
    </row>
    <row r="5348" spans="1:4" x14ac:dyDescent="0.25">
      <c r="A5348">
        <v>5312</v>
      </c>
      <c r="B5348">
        <v>10</v>
      </c>
      <c r="C5348">
        <v>10</v>
      </c>
      <c r="D5348">
        <v>8.9181818181818195E-2</v>
      </c>
    </row>
    <row r="5349" spans="1:4" x14ac:dyDescent="0.25">
      <c r="A5349">
        <v>5313</v>
      </c>
      <c r="B5349">
        <v>10</v>
      </c>
      <c r="C5349">
        <v>10</v>
      </c>
      <c r="D5349">
        <v>8.9181818181818195E-2</v>
      </c>
    </row>
    <row r="5350" spans="1:4" x14ac:dyDescent="0.25">
      <c r="A5350">
        <v>5314</v>
      </c>
      <c r="B5350">
        <v>10</v>
      </c>
      <c r="C5350">
        <v>10</v>
      </c>
      <c r="D5350">
        <v>8.9181818181818195E-2</v>
      </c>
    </row>
    <row r="5351" spans="1:4" x14ac:dyDescent="0.25">
      <c r="A5351">
        <v>5315</v>
      </c>
      <c r="B5351">
        <v>10</v>
      </c>
      <c r="C5351">
        <v>10</v>
      </c>
      <c r="D5351">
        <v>8.9181818181818195E-2</v>
      </c>
    </row>
    <row r="5352" spans="1:4" x14ac:dyDescent="0.25">
      <c r="A5352">
        <v>5316</v>
      </c>
      <c r="B5352">
        <v>10</v>
      </c>
      <c r="C5352">
        <v>10</v>
      </c>
      <c r="D5352">
        <v>8.9181818181818195E-2</v>
      </c>
    </row>
    <row r="5353" spans="1:4" x14ac:dyDescent="0.25">
      <c r="A5353">
        <v>5317</v>
      </c>
      <c r="B5353">
        <v>10</v>
      </c>
      <c r="C5353">
        <v>10</v>
      </c>
      <c r="D5353">
        <v>8.9181818181818195E-2</v>
      </c>
    </row>
    <row r="5354" spans="1:4" x14ac:dyDescent="0.25">
      <c r="A5354">
        <v>5318</v>
      </c>
      <c r="B5354">
        <v>10</v>
      </c>
      <c r="C5354">
        <v>10</v>
      </c>
      <c r="D5354">
        <v>8.9181818181818195E-2</v>
      </c>
    </row>
    <row r="5355" spans="1:4" x14ac:dyDescent="0.25">
      <c r="A5355">
        <v>5319</v>
      </c>
      <c r="B5355">
        <v>10</v>
      </c>
      <c r="C5355">
        <v>10</v>
      </c>
      <c r="D5355">
        <v>8.9181818181818195E-2</v>
      </c>
    </row>
    <row r="5356" spans="1:4" x14ac:dyDescent="0.25">
      <c r="A5356">
        <v>5320</v>
      </c>
      <c r="B5356">
        <v>10</v>
      </c>
      <c r="C5356">
        <v>10</v>
      </c>
      <c r="D5356">
        <v>8.9181818181818195E-2</v>
      </c>
    </row>
    <row r="5357" spans="1:4" x14ac:dyDescent="0.25">
      <c r="A5357">
        <v>5321</v>
      </c>
      <c r="B5357">
        <v>10</v>
      </c>
      <c r="C5357">
        <v>10</v>
      </c>
      <c r="D5357">
        <v>8.9181818181818195E-2</v>
      </c>
    </row>
    <row r="5358" spans="1:4" x14ac:dyDescent="0.25">
      <c r="A5358">
        <v>5322</v>
      </c>
      <c r="B5358">
        <v>10</v>
      </c>
      <c r="C5358">
        <v>10</v>
      </c>
      <c r="D5358">
        <v>8.9181818181818195E-2</v>
      </c>
    </row>
    <row r="5359" spans="1:4" x14ac:dyDescent="0.25">
      <c r="A5359">
        <v>5323</v>
      </c>
      <c r="B5359">
        <v>10</v>
      </c>
      <c r="C5359">
        <v>10</v>
      </c>
      <c r="D5359">
        <v>8.9181818181818195E-2</v>
      </c>
    </row>
    <row r="5360" spans="1:4" x14ac:dyDescent="0.25">
      <c r="A5360">
        <v>5324</v>
      </c>
      <c r="B5360">
        <v>10</v>
      </c>
      <c r="C5360">
        <v>10</v>
      </c>
      <c r="D5360">
        <v>8.9181818181818195E-2</v>
      </c>
    </row>
    <row r="5361" spans="1:4" x14ac:dyDescent="0.25">
      <c r="A5361">
        <v>5325</v>
      </c>
      <c r="B5361">
        <v>10</v>
      </c>
      <c r="C5361">
        <v>10</v>
      </c>
      <c r="D5361">
        <v>8.9181818181818195E-2</v>
      </c>
    </row>
    <row r="5362" spans="1:4" x14ac:dyDescent="0.25">
      <c r="A5362">
        <v>5326</v>
      </c>
      <c r="B5362">
        <v>10</v>
      </c>
      <c r="C5362">
        <v>10</v>
      </c>
      <c r="D5362">
        <v>8.9181818181818195E-2</v>
      </c>
    </row>
    <row r="5363" spans="1:4" x14ac:dyDescent="0.25">
      <c r="A5363">
        <v>5327</v>
      </c>
      <c r="B5363">
        <v>10</v>
      </c>
      <c r="C5363">
        <v>10</v>
      </c>
      <c r="D5363">
        <v>8.9181818181818195E-2</v>
      </c>
    </row>
    <row r="5364" spans="1:4" x14ac:dyDescent="0.25">
      <c r="A5364">
        <v>5328</v>
      </c>
      <c r="B5364">
        <v>10</v>
      </c>
      <c r="C5364">
        <v>10</v>
      </c>
      <c r="D5364">
        <v>8.9181818181818195E-2</v>
      </c>
    </row>
    <row r="5365" spans="1:4" x14ac:dyDescent="0.25">
      <c r="A5365">
        <v>5329</v>
      </c>
      <c r="B5365">
        <v>10</v>
      </c>
      <c r="C5365">
        <v>10</v>
      </c>
      <c r="D5365">
        <v>8.9181818181818195E-2</v>
      </c>
    </row>
    <row r="5366" spans="1:4" x14ac:dyDescent="0.25">
      <c r="A5366">
        <v>5330</v>
      </c>
      <c r="B5366">
        <v>10</v>
      </c>
      <c r="C5366">
        <v>10</v>
      </c>
      <c r="D5366">
        <v>8.9181818181818195E-2</v>
      </c>
    </row>
    <row r="5367" spans="1:4" x14ac:dyDescent="0.25">
      <c r="A5367">
        <v>5331</v>
      </c>
      <c r="B5367">
        <v>10</v>
      </c>
      <c r="C5367">
        <v>10</v>
      </c>
      <c r="D5367">
        <v>8.9181818181818195E-2</v>
      </c>
    </row>
    <row r="5368" spans="1:4" x14ac:dyDescent="0.25">
      <c r="A5368">
        <v>5332</v>
      </c>
      <c r="B5368">
        <v>10</v>
      </c>
      <c r="C5368">
        <v>10</v>
      </c>
      <c r="D5368">
        <v>8.9181818181818195E-2</v>
      </c>
    </row>
    <row r="5369" spans="1:4" x14ac:dyDescent="0.25">
      <c r="A5369">
        <v>5333</v>
      </c>
      <c r="B5369">
        <v>10</v>
      </c>
      <c r="C5369">
        <v>10</v>
      </c>
      <c r="D5369">
        <v>8.9181818181818195E-2</v>
      </c>
    </row>
    <row r="5370" spans="1:4" x14ac:dyDescent="0.25">
      <c r="A5370">
        <v>5334</v>
      </c>
      <c r="B5370">
        <v>10</v>
      </c>
      <c r="C5370">
        <v>10</v>
      </c>
      <c r="D5370">
        <v>8.9181818181818195E-2</v>
      </c>
    </row>
    <row r="5371" spans="1:4" x14ac:dyDescent="0.25">
      <c r="A5371">
        <v>5335</v>
      </c>
      <c r="B5371">
        <v>10</v>
      </c>
      <c r="C5371">
        <v>10</v>
      </c>
      <c r="D5371">
        <v>8.9181818181818195E-2</v>
      </c>
    </row>
    <row r="5372" spans="1:4" x14ac:dyDescent="0.25">
      <c r="A5372">
        <v>5336</v>
      </c>
      <c r="B5372">
        <v>10</v>
      </c>
      <c r="C5372">
        <v>10</v>
      </c>
      <c r="D5372">
        <v>8.9181818181818195E-2</v>
      </c>
    </row>
    <row r="5373" spans="1:4" x14ac:dyDescent="0.25">
      <c r="A5373">
        <v>5337</v>
      </c>
      <c r="B5373">
        <v>10</v>
      </c>
      <c r="C5373">
        <v>10</v>
      </c>
      <c r="D5373">
        <v>8.9181818181818195E-2</v>
      </c>
    </row>
    <row r="5374" spans="1:4" x14ac:dyDescent="0.25">
      <c r="A5374">
        <v>5338</v>
      </c>
      <c r="B5374">
        <v>10</v>
      </c>
      <c r="C5374">
        <v>10</v>
      </c>
      <c r="D5374">
        <v>8.9181818181818195E-2</v>
      </c>
    </row>
    <row r="5375" spans="1:4" x14ac:dyDescent="0.25">
      <c r="A5375">
        <v>5339</v>
      </c>
      <c r="B5375">
        <v>10</v>
      </c>
      <c r="C5375">
        <v>10</v>
      </c>
      <c r="D5375">
        <v>8.9181818181818195E-2</v>
      </c>
    </row>
    <row r="5376" spans="1:4" x14ac:dyDescent="0.25">
      <c r="A5376">
        <v>5340</v>
      </c>
      <c r="B5376">
        <v>10</v>
      </c>
      <c r="C5376">
        <v>10</v>
      </c>
      <c r="D5376">
        <v>8.9181818181818195E-2</v>
      </c>
    </row>
    <row r="5377" spans="1:4" x14ac:dyDescent="0.25">
      <c r="A5377">
        <v>5341</v>
      </c>
      <c r="B5377">
        <v>10</v>
      </c>
      <c r="C5377">
        <v>10</v>
      </c>
      <c r="D5377">
        <v>8.9181818181818195E-2</v>
      </c>
    </row>
    <row r="5378" spans="1:4" x14ac:dyDescent="0.25">
      <c r="A5378">
        <v>5342</v>
      </c>
      <c r="B5378">
        <v>10</v>
      </c>
      <c r="C5378">
        <v>10</v>
      </c>
      <c r="D5378">
        <v>8.9181818181818195E-2</v>
      </c>
    </row>
    <row r="5379" spans="1:4" x14ac:dyDescent="0.25">
      <c r="A5379">
        <v>5343</v>
      </c>
      <c r="B5379">
        <v>10</v>
      </c>
      <c r="C5379">
        <v>10</v>
      </c>
      <c r="D5379">
        <v>8.9181818181818195E-2</v>
      </c>
    </row>
    <row r="5380" spans="1:4" x14ac:dyDescent="0.25">
      <c r="A5380">
        <v>5344</v>
      </c>
      <c r="B5380">
        <v>10</v>
      </c>
      <c r="C5380">
        <v>10</v>
      </c>
      <c r="D5380">
        <v>8.9181818181818195E-2</v>
      </c>
    </row>
    <row r="5381" spans="1:4" x14ac:dyDescent="0.25">
      <c r="A5381">
        <v>5345</v>
      </c>
      <c r="B5381">
        <v>10</v>
      </c>
      <c r="C5381">
        <v>10</v>
      </c>
      <c r="D5381">
        <v>8.9181818181818195E-2</v>
      </c>
    </row>
    <row r="5382" spans="1:4" x14ac:dyDescent="0.25">
      <c r="A5382">
        <v>5346</v>
      </c>
      <c r="B5382">
        <v>10</v>
      </c>
      <c r="C5382">
        <v>10</v>
      </c>
      <c r="D5382">
        <v>8.9181818181818195E-2</v>
      </c>
    </row>
    <row r="5383" spans="1:4" x14ac:dyDescent="0.25">
      <c r="A5383">
        <v>5347</v>
      </c>
      <c r="B5383">
        <v>10</v>
      </c>
      <c r="C5383">
        <v>10</v>
      </c>
      <c r="D5383">
        <v>8.9181818181818195E-2</v>
      </c>
    </row>
    <row r="5384" spans="1:4" x14ac:dyDescent="0.25">
      <c r="A5384">
        <v>5348</v>
      </c>
      <c r="B5384">
        <v>10</v>
      </c>
      <c r="C5384">
        <v>10</v>
      </c>
      <c r="D5384">
        <v>8.9181818181818195E-2</v>
      </c>
    </row>
    <row r="5385" spans="1:4" x14ac:dyDescent="0.25">
      <c r="A5385">
        <v>5349</v>
      </c>
      <c r="B5385">
        <v>10</v>
      </c>
      <c r="C5385">
        <v>10</v>
      </c>
      <c r="D5385">
        <v>8.9181818181818195E-2</v>
      </c>
    </row>
    <row r="5386" spans="1:4" x14ac:dyDescent="0.25">
      <c r="A5386">
        <v>5350</v>
      </c>
      <c r="B5386">
        <v>10</v>
      </c>
      <c r="C5386">
        <v>10</v>
      </c>
      <c r="D5386">
        <v>8.9181818181818195E-2</v>
      </c>
    </row>
    <row r="5387" spans="1:4" x14ac:dyDescent="0.25">
      <c r="A5387">
        <v>5351</v>
      </c>
      <c r="B5387">
        <v>10</v>
      </c>
      <c r="C5387">
        <v>10</v>
      </c>
      <c r="D5387">
        <v>8.9181818181818195E-2</v>
      </c>
    </row>
    <row r="5388" spans="1:4" x14ac:dyDescent="0.25">
      <c r="A5388">
        <v>5352</v>
      </c>
      <c r="B5388">
        <v>10</v>
      </c>
      <c r="C5388">
        <v>10</v>
      </c>
      <c r="D5388">
        <v>8.9181818181818195E-2</v>
      </c>
    </row>
    <row r="5389" spans="1:4" x14ac:dyDescent="0.25">
      <c r="A5389">
        <v>5353</v>
      </c>
      <c r="B5389">
        <v>10</v>
      </c>
      <c r="C5389">
        <v>10</v>
      </c>
      <c r="D5389">
        <v>8.9181818181818195E-2</v>
      </c>
    </row>
    <row r="5390" spans="1:4" x14ac:dyDescent="0.25">
      <c r="A5390">
        <v>5354</v>
      </c>
      <c r="B5390">
        <v>10</v>
      </c>
      <c r="C5390">
        <v>10</v>
      </c>
      <c r="D5390">
        <v>8.9181818181818195E-2</v>
      </c>
    </row>
    <row r="5391" spans="1:4" x14ac:dyDescent="0.25">
      <c r="A5391">
        <v>5355</v>
      </c>
      <c r="B5391">
        <v>10</v>
      </c>
      <c r="C5391">
        <v>10</v>
      </c>
      <c r="D5391">
        <v>8.9181818181818195E-2</v>
      </c>
    </row>
    <row r="5392" spans="1:4" x14ac:dyDescent="0.25">
      <c r="A5392">
        <v>5356</v>
      </c>
      <c r="B5392">
        <v>10</v>
      </c>
      <c r="C5392">
        <v>10</v>
      </c>
      <c r="D5392">
        <v>8.9181818181818195E-2</v>
      </c>
    </row>
    <row r="5393" spans="1:4" x14ac:dyDescent="0.25">
      <c r="A5393">
        <v>5357</v>
      </c>
      <c r="B5393">
        <v>10</v>
      </c>
      <c r="C5393">
        <v>10</v>
      </c>
      <c r="D5393">
        <v>8.9181818181818195E-2</v>
      </c>
    </row>
    <row r="5394" spans="1:4" x14ac:dyDescent="0.25">
      <c r="A5394">
        <v>5358</v>
      </c>
      <c r="B5394">
        <v>10</v>
      </c>
      <c r="C5394">
        <v>10</v>
      </c>
      <c r="D5394">
        <v>8.9181818181818195E-2</v>
      </c>
    </row>
    <row r="5395" spans="1:4" x14ac:dyDescent="0.25">
      <c r="A5395">
        <v>5359</v>
      </c>
      <c r="B5395">
        <v>10</v>
      </c>
      <c r="C5395">
        <v>10</v>
      </c>
      <c r="D5395">
        <v>8.9181818181818195E-2</v>
      </c>
    </row>
    <row r="5396" spans="1:4" x14ac:dyDescent="0.25">
      <c r="A5396">
        <v>5360</v>
      </c>
      <c r="B5396">
        <v>10</v>
      </c>
      <c r="C5396">
        <v>10</v>
      </c>
      <c r="D5396">
        <v>8.9181818181818195E-2</v>
      </c>
    </row>
    <row r="5397" spans="1:4" x14ac:dyDescent="0.25">
      <c r="A5397">
        <v>5361</v>
      </c>
      <c r="B5397">
        <v>10</v>
      </c>
      <c r="C5397">
        <v>10</v>
      </c>
      <c r="D5397">
        <v>8.9181818181818195E-2</v>
      </c>
    </row>
    <row r="5398" spans="1:4" x14ac:dyDescent="0.25">
      <c r="A5398">
        <v>5362</v>
      </c>
      <c r="B5398">
        <v>10</v>
      </c>
      <c r="C5398">
        <v>10</v>
      </c>
      <c r="D5398">
        <v>8.9181818181818195E-2</v>
      </c>
    </row>
    <row r="5399" spans="1:4" x14ac:dyDescent="0.25">
      <c r="A5399">
        <v>5363</v>
      </c>
      <c r="B5399">
        <v>10</v>
      </c>
      <c r="C5399">
        <v>10</v>
      </c>
      <c r="D5399">
        <v>8.9181818181818195E-2</v>
      </c>
    </row>
    <row r="5400" spans="1:4" x14ac:dyDescent="0.25">
      <c r="A5400">
        <v>5364</v>
      </c>
      <c r="B5400">
        <v>10</v>
      </c>
      <c r="C5400">
        <v>10</v>
      </c>
      <c r="D5400">
        <v>8.9181818181818195E-2</v>
      </c>
    </row>
    <row r="5401" spans="1:4" x14ac:dyDescent="0.25">
      <c r="A5401">
        <v>5365</v>
      </c>
      <c r="B5401">
        <v>10</v>
      </c>
      <c r="C5401">
        <v>10</v>
      </c>
      <c r="D5401">
        <v>8.9181818181818195E-2</v>
      </c>
    </row>
    <row r="5402" spans="1:4" x14ac:dyDescent="0.25">
      <c r="A5402">
        <v>5366</v>
      </c>
      <c r="B5402">
        <v>10</v>
      </c>
      <c r="C5402">
        <v>10</v>
      </c>
      <c r="D5402">
        <v>8.9181818181818195E-2</v>
      </c>
    </row>
    <row r="5403" spans="1:4" x14ac:dyDescent="0.25">
      <c r="A5403">
        <v>5367</v>
      </c>
      <c r="B5403">
        <v>10</v>
      </c>
      <c r="C5403">
        <v>10</v>
      </c>
      <c r="D5403">
        <v>8.9181818181818195E-2</v>
      </c>
    </row>
    <row r="5404" spans="1:4" x14ac:dyDescent="0.25">
      <c r="A5404">
        <v>5368</v>
      </c>
      <c r="B5404">
        <v>10</v>
      </c>
      <c r="C5404">
        <v>10</v>
      </c>
      <c r="D5404">
        <v>8.9181818181818195E-2</v>
      </c>
    </row>
    <row r="5405" spans="1:4" x14ac:dyDescent="0.25">
      <c r="A5405">
        <v>5369</v>
      </c>
      <c r="B5405">
        <v>10</v>
      </c>
      <c r="C5405">
        <v>10</v>
      </c>
      <c r="D5405">
        <v>8.9181818181818195E-2</v>
      </c>
    </row>
    <row r="5406" spans="1:4" x14ac:dyDescent="0.25">
      <c r="A5406">
        <v>5370</v>
      </c>
      <c r="B5406">
        <v>10</v>
      </c>
      <c r="C5406">
        <v>10</v>
      </c>
      <c r="D5406">
        <v>8.9181818181818195E-2</v>
      </c>
    </row>
    <row r="5407" spans="1:4" x14ac:dyDescent="0.25">
      <c r="A5407">
        <v>5371</v>
      </c>
      <c r="B5407">
        <v>10</v>
      </c>
      <c r="C5407">
        <v>10</v>
      </c>
      <c r="D5407">
        <v>8.9181818181818195E-2</v>
      </c>
    </row>
    <row r="5408" spans="1:4" x14ac:dyDescent="0.25">
      <c r="A5408">
        <v>5372</v>
      </c>
      <c r="B5408">
        <v>10</v>
      </c>
      <c r="C5408">
        <v>10</v>
      </c>
      <c r="D5408">
        <v>8.9181818181818195E-2</v>
      </c>
    </row>
    <row r="5409" spans="1:4" x14ac:dyDescent="0.25">
      <c r="A5409">
        <v>5373</v>
      </c>
      <c r="B5409">
        <v>10</v>
      </c>
      <c r="C5409">
        <v>10</v>
      </c>
      <c r="D5409">
        <v>8.9181818181818195E-2</v>
      </c>
    </row>
    <row r="5410" spans="1:4" x14ac:dyDescent="0.25">
      <c r="A5410">
        <v>5374</v>
      </c>
      <c r="B5410">
        <v>10</v>
      </c>
      <c r="C5410">
        <v>10</v>
      </c>
      <c r="D5410">
        <v>8.9181818181818195E-2</v>
      </c>
    </row>
    <row r="5411" spans="1:4" x14ac:dyDescent="0.25">
      <c r="A5411">
        <v>5375</v>
      </c>
      <c r="B5411">
        <v>10</v>
      </c>
      <c r="C5411">
        <v>10</v>
      </c>
      <c r="D5411">
        <v>8.9181818181818195E-2</v>
      </c>
    </row>
    <row r="5412" spans="1:4" x14ac:dyDescent="0.25">
      <c r="A5412">
        <v>5376</v>
      </c>
      <c r="B5412">
        <v>10</v>
      </c>
      <c r="C5412">
        <v>10</v>
      </c>
      <c r="D5412">
        <v>8.9181818181818195E-2</v>
      </c>
    </row>
    <row r="5413" spans="1:4" x14ac:dyDescent="0.25">
      <c r="A5413">
        <v>5377</v>
      </c>
      <c r="B5413">
        <v>10</v>
      </c>
      <c r="C5413">
        <v>10</v>
      </c>
      <c r="D5413">
        <v>8.9181818181818195E-2</v>
      </c>
    </row>
    <row r="5414" spans="1:4" x14ac:dyDescent="0.25">
      <c r="A5414">
        <v>5378</v>
      </c>
      <c r="B5414">
        <v>10</v>
      </c>
      <c r="C5414">
        <v>10</v>
      </c>
      <c r="D5414">
        <v>8.9181818181818195E-2</v>
      </c>
    </row>
    <row r="5415" spans="1:4" x14ac:dyDescent="0.25">
      <c r="A5415">
        <v>5379</v>
      </c>
      <c r="B5415">
        <v>10</v>
      </c>
      <c r="C5415">
        <v>10</v>
      </c>
      <c r="D5415">
        <v>8.9181818181818195E-2</v>
      </c>
    </row>
    <row r="5416" spans="1:4" x14ac:dyDescent="0.25">
      <c r="A5416">
        <v>5380</v>
      </c>
      <c r="B5416">
        <v>10</v>
      </c>
      <c r="C5416">
        <v>10</v>
      </c>
      <c r="D5416">
        <v>8.9181818181818195E-2</v>
      </c>
    </row>
    <row r="5417" spans="1:4" x14ac:dyDescent="0.25">
      <c r="A5417">
        <v>5381</v>
      </c>
      <c r="B5417">
        <v>10</v>
      </c>
      <c r="C5417">
        <v>10</v>
      </c>
      <c r="D5417">
        <v>8.9181818181818195E-2</v>
      </c>
    </row>
    <row r="5418" spans="1:4" x14ac:dyDescent="0.25">
      <c r="A5418">
        <v>5382</v>
      </c>
      <c r="B5418">
        <v>10</v>
      </c>
      <c r="C5418">
        <v>10</v>
      </c>
      <c r="D5418">
        <v>8.9181818181818195E-2</v>
      </c>
    </row>
    <row r="5419" spans="1:4" x14ac:dyDescent="0.25">
      <c r="A5419">
        <v>5383</v>
      </c>
      <c r="B5419">
        <v>10</v>
      </c>
      <c r="C5419">
        <v>10</v>
      </c>
      <c r="D5419">
        <v>8.9181818181818195E-2</v>
      </c>
    </row>
    <row r="5420" spans="1:4" x14ac:dyDescent="0.25">
      <c r="A5420">
        <v>5384</v>
      </c>
      <c r="B5420">
        <v>10</v>
      </c>
      <c r="C5420">
        <v>10</v>
      </c>
      <c r="D5420">
        <v>8.9181818181818195E-2</v>
      </c>
    </row>
    <row r="5421" spans="1:4" x14ac:dyDescent="0.25">
      <c r="A5421">
        <v>5385</v>
      </c>
      <c r="B5421">
        <v>10</v>
      </c>
      <c r="C5421">
        <v>10</v>
      </c>
      <c r="D5421">
        <v>8.9181818181818195E-2</v>
      </c>
    </row>
    <row r="5422" spans="1:4" x14ac:dyDescent="0.25">
      <c r="A5422">
        <v>5386</v>
      </c>
      <c r="B5422">
        <v>10</v>
      </c>
      <c r="C5422">
        <v>10</v>
      </c>
      <c r="D5422">
        <v>8.9181818181818195E-2</v>
      </c>
    </row>
    <row r="5423" spans="1:4" x14ac:dyDescent="0.25">
      <c r="A5423">
        <v>5387</v>
      </c>
      <c r="B5423">
        <v>10</v>
      </c>
      <c r="C5423">
        <v>10</v>
      </c>
      <c r="D5423">
        <v>8.9181818181818195E-2</v>
      </c>
    </row>
    <row r="5424" spans="1:4" x14ac:dyDescent="0.25">
      <c r="A5424">
        <v>5388</v>
      </c>
      <c r="B5424">
        <v>10</v>
      </c>
      <c r="C5424">
        <v>10</v>
      </c>
      <c r="D5424">
        <v>8.9181818181818195E-2</v>
      </c>
    </row>
    <row r="5425" spans="1:4" x14ac:dyDescent="0.25">
      <c r="A5425">
        <v>5389</v>
      </c>
      <c r="B5425">
        <v>10</v>
      </c>
      <c r="C5425">
        <v>10</v>
      </c>
      <c r="D5425">
        <v>8.9181818181818195E-2</v>
      </c>
    </row>
    <row r="5426" spans="1:4" x14ac:dyDescent="0.25">
      <c r="A5426">
        <v>5390</v>
      </c>
      <c r="B5426">
        <v>10</v>
      </c>
      <c r="C5426">
        <v>10</v>
      </c>
      <c r="D5426">
        <v>8.9181818181818195E-2</v>
      </c>
    </row>
    <row r="5427" spans="1:4" x14ac:dyDescent="0.25">
      <c r="A5427">
        <v>5391</v>
      </c>
      <c r="B5427">
        <v>10</v>
      </c>
      <c r="C5427">
        <v>10</v>
      </c>
      <c r="D5427">
        <v>8.9181818181818195E-2</v>
      </c>
    </row>
    <row r="5428" spans="1:4" x14ac:dyDescent="0.25">
      <c r="A5428">
        <v>5392</v>
      </c>
      <c r="B5428">
        <v>10</v>
      </c>
      <c r="C5428">
        <v>10</v>
      </c>
      <c r="D5428">
        <v>8.9181818181818195E-2</v>
      </c>
    </row>
    <row r="5429" spans="1:4" x14ac:dyDescent="0.25">
      <c r="A5429">
        <v>5393</v>
      </c>
      <c r="B5429">
        <v>10</v>
      </c>
      <c r="C5429">
        <v>10</v>
      </c>
      <c r="D5429">
        <v>8.9181818181818195E-2</v>
      </c>
    </row>
    <row r="5430" spans="1:4" x14ac:dyDescent="0.25">
      <c r="A5430">
        <v>5394</v>
      </c>
      <c r="B5430">
        <v>10</v>
      </c>
      <c r="C5430">
        <v>10</v>
      </c>
      <c r="D5430">
        <v>8.9181818181818195E-2</v>
      </c>
    </row>
    <row r="5431" spans="1:4" x14ac:dyDescent="0.25">
      <c r="A5431">
        <v>5395</v>
      </c>
      <c r="B5431">
        <v>10</v>
      </c>
      <c r="C5431">
        <v>10</v>
      </c>
      <c r="D5431">
        <v>8.9181818181818195E-2</v>
      </c>
    </row>
    <row r="5432" spans="1:4" x14ac:dyDescent="0.25">
      <c r="A5432">
        <v>5396</v>
      </c>
      <c r="B5432">
        <v>10</v>
      </c>
      <c r="C5432">
        <v>10</v>
      </c>
      <c r="D5432">
        <v>8.9181818181818195E-2</v>
      </c>
    </row>
    <row r="5433" spans="1:4" x14ac:dyDescent="0.25">
      <c r="A5433">
        <v>5397</v>
      </c>
      <c r="B5433">
        <v>10</v>
      </c>
      <c r="C5433">
        <v>10</v>
      </c>
      <c r="D5433">
        <v>8.9181818181818195E-2</v>
      </c>
    </row>
    <row r="5434" spans="1:4" x14ac:dyDescent="0.25">
      <c r="A5434">
        <v>5398</v>
      </c>
      <c r="B5434">
        <v>10</v>
      </c>
      <c r="C5434">
        <v>10</v>
      </c>
      <c r="D5434">
        <v>8.9181818181818195E-2</v>
      </c>
    </row>
    <row r="5435" spans="1:4" x14ac:dyDescent="0.25">
      <c r="A5435">
        <v>5399</v>
      </c>
      <c r="B5435">
        <v>10</v>
      </c>
      <c r="C5435">
        <v>10</v>
      </c>
      <c r="D5435">
        <v>8.9181818181818195E-2</v>
      </c>
    </row>
    <row r="5436" spans="1:4" x14ac:dyDescent="0.25">
      <c r="A5436">
        <v>5400</v>
      </c>
      <c r="B5436">
        <v>10</v>
      </c>
      <c r="C5436">
        <v>10</v>
      </c>
      <c r="D5436">
        <v>8.9181818181818195E-2</v>
      </c>
    </row>
    <row r="5437" spans="1:4" x14ac:dyDescent="0.25">
      <c r="A5437">
        <v>5401</v>
      </c>
      <c r="B5437">
        <v>10</v>
      </c>
      <c r="C5437">
        <v>10</v>
      </c>
      <c r="D5437">
        <v>8.9181818181818195E-2</v>
      </c>
    </row>
    <row r="5438" spans="1:4" x14ac:dyDescent="0.25">
      <c r="A5438">
        <v>5402</v>
      </c>
      <c r="B5438">
        <v>10</v>
      </c>
      <c r="C5438">
        <v>10</v>
      </c>
      <c r="D5438">
        <v>8.9181818181818195E-2</v>
      </c>
    </row>
    <row r="5439" spans="1:4" x14ac:dyDescent="0.25">
      <c r="A5439">
        <v>5403</v>
      </c>
      <c r="B5439">
        <v>10</v>
      </c>
      <c r="C5439">
        <v>10</v>
      </c>
      <c r="D5439">
        <v>8.9181818181818195E-2</v>
      </c>
    </row>
    <row r="5440" spans="1:4" x14ac:dyDescent="0.25">
      <c r="A5440">
        <v>5404</v>
      </c>
      <c r="B5440">
        <v>10</v>
      </c>
      <c r="C5440">
        <v>10</v>
      </c>
      <c r="D5440">
        <v>8.9181818181818195E-2</v>
      </c>
    </row>
    <row r="5441" spans="1:4" x14ac:dyDescent="0.25">
      <c r="A5441">
        <v>5405</v>
      </c>
      <c r="B5441">
        <v>10</v>
      </c>
      <c r="C5441">
        <v>10</v>
      </c>
      <c r="D5441">
        <v>8.9181818181818195E-2</v>
      </c>
    </row>
    <row r="5442" spans="1:4" x14ac:dyDescent="0.25">
      <c r="A5442">
        <v>5406</v>
      </c>
      <c r="B5442">
        <v>10</v>
      </c>
      <c r="C5442">
        <v>10</v>
      </c>
      <c r="D5442">
        <v>8.9181818181818195E-2</v>
      </c>
    </row>
    <row r="5443" spans="1:4" x14ac:dyDescent="0.25">
      <c r="A5443">
        <v>5407</v>
      </c>
      <c r="B5443">
        <v>10</v>
      </c>
      <c r="C5443">
        <v>10</v>
      </c>
      <c r="D5443">
        <v>8.9181818181818195E-2</v>
      </c>
    </row>
    <row r="5444" spans="1:4" x14ac:dyDescent="0.25">
      <c r="A5444">
        <v>5408</v>
      </c>
      <c r="B5444">
        <v>10</v>
      </c>
      <c r="C5444">
        <v>10</v>
      </c>
      <c r="D5444">
        <v>8.9181818181818195E-2</v>
      </c>
    </row>
    <row r="5445" spans="1:4" x14ac:dyDescent="0.25">
      <c r="A5445">
        <v>5409</v>
      </c>
      <c r="B5445">
        <v>10</v>
      </c>
      <c r="C5445">
        <v>10</v>
      </c>
      <c r="D5445">
        <v>8.9181818181818195E-2</v>
      </c>
    </row>
    <row r="5446" spans="1:4" x14ac:dyDescent="0.25">
      <c r="A5446">
        <v>5410</v>
      </c>
      <c r="B5446">
        <v>10</v>
      </c>
      <c r="C5446">
        <v>10</v>
      </c>
      <c r="D5446">
        <v>8.9181818181818195E-2</v>
      </c>
    </row>
    <row r="5447" spans="1:4" x14ac:dyDescent="0.25">
      <c r="A5447">
        <v>5411</v>
      </c>
      <c r="B5447">
        <v>10</v>
      </c>
      <c r="C5447">
        <v>10</v>
      </c>
      <c r="D5447">
        <v>8.9181818181818195E-2</v>
      </c>
    </row>
    <row r="5448" spans="1:4" x14ac:dyDescent="0.25">
      <c r="A5448">
        <v>5412</v>
      </c>
      <c r="B5448">
        <v>10</v>
      </c>
      <c r="C5448">
        <v>10</v>
      </c>
      <c r="D5448">
        <v>8.9181818181818195E-2</v>
      </c>
    </row>
    <row r="5449" spans="1:4" x14ac:dyDescent="0.25">
      <c r="A5449">
        <v>5413</v>
      </c>
      <c r="B5449">
        <v>10</v>
      </c>
      <c r="C5449">
        <v>10</v>
      </c>
      <c r="D5449">
        <v>8.9181818181818195E-2</v>
      </c>
    </row>
    <row r="5450" spans="1:4" x14ac:dyDescent="0.25">
      <c r="A5450">
        <v>5414</v>
      </c>
      <c r="B5450">
        <v>10</v>
      </c>
      <c r="C5450">
        <v>10</v>
      </c>
      <c r="D5450">
        <v>8.9181818181818195E-2</v>
      </c>
    </row>
    <row r="5451" spans="1:4" x14ac:dyDescent="0.25">
      <c r="A5451">
        <v>5415</v>
      </c>
      <c r="B5451">
        <v>10</v>
      </c>
      <c r="C5451">
        <v>10</v>
      </c>
      <c r="D5451">
        <v>8.9181818181818195E-2</v>
      </c>
    </row>
    <row r="5452" spans="1:4" x14ac:dyDescent="0.25">
      <c r="A5452">
        <v>5416</v>
      </c>
      <c r="B5452">
        <v>10</v>
      </c>
      <c r="C5452">
        <v>10</v>
      </c>
      <c r="D5452">
        <v>8.9181818181818195E-2</v>
      </c>
    </row>
    <row r="5453" spans="1:4" x14ac:dyDescent="0.25">
      <c r="A5453">
        <v>5417</v>
      </c>
      <c r="B5453">
        <v>10</v>
      </c>
      <c r="C5453">
        <v>10</v>
      </c>
      <c r="D5453">
        <v>8.9181818181818195E-2</v>
      </c>
    </row>
    <row r="5454" spans="1:4" x14ac:dyDescent="0.25">
      <c r="A5454">
        <v>5418</v>
      </c>
      <c r="B5454">
        <v>10</v>
      </c>
      <c r="C5454">
        <v>10</v>
      </c>
      <c r="D5454">
        <v>8.9181818181818195E-2</v>
      </c>
    </row>
    <row r="5455" spans="1:4" x14ac:dyDescent="0.25">
      <c r="A5455">
        <v>5419</v>
      </c>
      <c r="B5455">
        <v>10</v>
      </c>
      <c r="C5455">
        <v>10</v>
      </c>
      <c r="D5455">
        <v>8.9181818181818195E-2</v>
      </c>
    </row>
    <row r="5456" spans="1:4" x14ac:dyDescent="0.25">
      <c r="A5456">
        <v>5420</v>
      </c>
      <c r="B5456">
        <v>10</v>
      </c>
      <c r="C5456">
        <v>10</v>
      </c>
      <c r="D5456">
        <v>8.9181818181818195E-2</v>
      </c>
    </row>
    <row r="5457" spans="1:4" x14ac:dyDescent="0.25">
      <c r="A5457">
        <v>5421</v>
      </c>
      <c r="B5457">
        <v>10</v>
      </c>
      <c r="C5457">
        <v>10</v>
      </c>
      <c r="D5457">
        <v>8.9181818181818195E-2</v>
      </c>
    </row>
    <row r="5458" spans="1:4" x14ac:dyDescent="0.25">
      <c r="A5458">
        <v>5422</v>
      </c>
      <c r="B5458">
        <v>10</v>
      </c>
      <c r="C5458">
        <v>10</v>
      </c>
      <c r="D5458">
        <v>8.9181818181818195E-2</v>
      </c>
    </row>
    <row r="5459" spans="1:4" x14ac:dyDescent="0.25">
      <c r="A5459">
        <v>5423</v>
      </c>
      <c r="B5459">
        <v>10</v>
      </c>
      <c r="C5459">
        <v>10</v>
      </c>
      <c r="D5459">
        <v>8.9181818181818195E-2</v>
      </c>
    </row>
    <row r="5460" spans="1:4" x14ac:dyDescent="0.25">
      <c r="A5460">
        <v>5424</v>
      </c>
      <c r="B5460">
        <v>10</v>
      </c>
      <c r="C5460">
        <v>10</v>
      </c>
      <c r="D5460">
        <v>8.9181818181818195E-2</v>
      </c>
    </row>
    <row r="5461" spans="1:4" x14ac:dyDescent="0.25">
      <c r="A5461">
        <v>5425</v>
      </c>
      <c r="B5461">
        <v>10</v>
      </c>
      <c r="C5461">
        <v>10</v>
      </c>
      <c r="D5461">
        <v>8.9181818181818195E-2</v>
      </c>
    </row>
    <row r="5462" spans="1:4" x14ac:dyDescent="0.25">
      <c r="A5462">
        <v>5426</v>
      </c>
      <c r="B5462">
        <v>10</v>
      </c>
      <c r="C5462">
        <v>10</v>
      </c>
      <c r="D5462">
        <v>8.9181818181818195E-2</v>
      </c>
    </row>
    <row r="5463" spans="1:4" x14ac:dyDescent="0.25">
      <c r="A5463">
        <v>5427</v>
      </c>
      <c r="B5463">
        <v>10</v>
      </c>
      <c r="C5463">
        <v>10</v>
      </c>
      <c r="D5463">
        <v>8.9181818181818195E-2</v>
      </c>
    </row>
    <row r="5464" spans="1:4" x14ac:dyDescent="0.25">
      <c r="A5464">
        <v>5428</v>
      </c>
      <c r="B5464">
        <v>10</v>
      </c>
      <c r="C5464">
        <v>10</v>
      </c>
      <c r="D5464">
        <v>8.9181818181818195E-2</v>
      </c>
    </row>
    <row r="5465" spans="1:4" x14ac:dyDescent="0.25">
      <c r="A5465">
        <v>5429</v>
      </c>
      <c r="B5465">
        <v>10</v>
      </c>
      <c r="C5465">
        <v>10</v>
      </c>
      <c r="D5465">
        <v>8.9181818181818195E-2</v>
      </c>
    </row>
    <row r="5466" spans="1:4" x14ac:dyDescent="0.25">
      <c r="A5466">
        <v>5430</v>
      </c>
      <c r="B5466">
        <v>10</v>
      </c>
      <c r="C5466">
        <v>10</v>
      </c>
      <c r="D5466">
        <v>8.9181818181818195E-2</v>
      </c>
    </row>
    <row r="5467" spans="1:4" x14ac:dyDescent="0.25">
      <c r="A5467">
        <v>5431</v>
      </c>
      <c r="B5467">
        <v>10</v>
      </c>
      <c r="C5467">
        <v>10</v>
      </c>
      <c r="D5467">
        <v>8.9181818181818195E-2</v>
      </c>
    </row>
    <row r="5468" spans="1:4" x14ac:dyDescent="0.25">
      <c r="A5468">
        <v>5432</v>
      </c>
      <c r="B5468">
        <v>10</v>
      </c>
      <c r="C5468">
        <v>10</v>
      </c>
      <c r="D5468">
        <v>8.9181818181818195E-2</v>
      </c>
    </row>
    <row r="5469" spans="1:4" x14ac:dyDescent="0.25">
      <c r="A5469">
        <v>5433</v>
      </c>
      <c r="B5469">
        <v>10</v>
      </c>
      <c r="C5469">
        <v>10</v>
      </c>
      <c r="D5469">
        <v>8.9181818181818195E-2</v>
      </c>
    </row>
    <row r="5470" spans="1:4" x14ac:dyDescent="0.25">
      <c r="A5470">
        <v>5434</v>
      </c>
      <c r="B5470">
        <v>10</v>
      </c>
      <c r="C5470">
        <v>10</v>
      </c>
      <c r="D5470">
        <v>8.9181818181818195E-2</v>
      </c>
    </row>
    <row r="5471" spans="1:4" x14ac:dyDescent="0.25">
      <c r="A5471">
        <v>5435</v>
      </c>
      <c r="B5471">
        <v>10</v>
      </c>
      <c r="C5471">
        <v>10</v>
      </c>
      <c r="D5471">
        <v>8.9181818181818195E-2</v>
      </c>
    </row>
    <row r="5472" spans="1:4" x14ac:dyDescent="0.25">
      <c r="A5472">
        <v>5436</v>
      </c>
      <c r="B5472">
        <v>10</v>
      </c>
      <c r="C5472">
        <v>10</v>
      </c>
      <c r="D5472">
        <v>8.9181818181818195E-2</v>
      </c>
    </row>
    <row r="5473" spans="1:4" x14ac:dyDescent="0.25">
      <c r="A5473">
        <v>5437</v>
      </c>
      <c r="B5473">
        <v>10</v>
      </c>
      <c r="C5473">
        <v>10</v>
      </c>
      <c r="D5473">
        <v>8.9181818181818195E-2</v>
      </c>
    </row>
    <row r="5474" spans="1:4" x14ac:dyDescent="0.25">
      <c r="A5474">
        <v>5438</v>
      </c>
      <c r="B5474">
        <v>10</v>
      </c>
      <c r="C5474">
        <v>10</v>
      </c>
      <c r="D5474">
        <v>8.9181818181818195E-2</v>
      </c>
    </row>
    <row r="5475" spans="1:4" x14ac:dyDescent="0.25">
      <c r="A5475">
        <v>5439</v>
      </c>
      <c r="B5475">
        <v>10</v>
      </c>
      <c r="C5475">
        <v>10</v>
      </c>
      <c r="D5475">
        <v>8.9181818181818195E-2</v>
      </c>
    </row>
    <row r="5476" spans="1:4" x14ac:dyDescent="0.25">
      <c r="A5476">
        <v>5440</v>
      </c>
      <c r="B5476">
        <v>10</v>
      </c>
      <c r="C5476">
        <v>10</v>
      </c>
      <c r="D5476">
        <v>8.9181818181818195E-2</v>
      </c>
    </row>
    <row r="5477" spans="1:4" x14ac:dyDescent="0.25">
      <c r="A5477">
        <v>5441</v>
      </c>
      <c r="B5477">
        <v>10</v>
      </c>
      <c r="C5477">
        <v>10</v>
      </c>
      <c r="D5477">
        <v>8.9181818181818195E-2</v>
      </c>
    </row>
    <row r="5478" spans="1:4" x14ac:dyDescent="0.25">
      <c r="A5478">
        <v>5442</v>
      </c>
      <c r="B5478">
        <v>10</v>
      </c>
      <c r="C5478">
        <v>10</v>
      </c>
      <c r="D5478">
        <v>8.9181818181818195E-2</v>
      </c>
    </row>
    <row r="5479" spans="1:4" x14ac:dyDescent="0.25">
      <c r="A5479">
        <v>5443</v>
      </c>
      <c r="B5479">
        <v>10</v>
      </c>
      <c r="C5479">
        <v>10</v>
      </c>
      <c r="D5479">
        <v>8.9181818181818195E-2</v>
      </c>
    </row>
    <row r="5480" spans="1:4" x14ac:dyDescent="0.25">
      <c r="A5480">
        <v>5444</v>
      </c>
      <c r="B5480">
        <v>10</v>
      </c>
      <c r="C5480">
        <v>10</v>
      </c>
      <c r="D5480">
        <v>8.9181818181818195E-2</v>
      </c>
    </row>
    <row r="5481" spans="1:4" x14ac:dyDescent="0.25">
      <c r="A5481">
        <v>5445</v>
      </c>
      <c r="B5481">
        <v>10</v>
      </c>
      <c r="C5481">
        <v>10</v>
      </c>
      <c r="D5481">
        <v>8.9181818181818195E-2</v>
      </c>
    </row>
    <row r="5482" spans="1:4" x14ac:dyDescent="0.25">
      <c r="A5482">
        <v>5446</v>
      </c>
      <c r="B5482">
        <v>10</v>
      </c>
      <c r="C5482">
        <v>10</v>
      </c>
      <c r="D5482">
        <v>8.9181818181818195E-2</v>
      </c>
    </row>
    <row r="5483" spans="1:4" x14ac:dyDescent="0.25">
      <c r="A5483">
        <v>5447</v>
      </c>
      <c r="B5483">
        <v>10</v>
      </c>
      <c r="C5483">
        <v>10</v>
      </c>
      <c r="D5483">
        <v>8.9181818181818195E-2</v>
      </c>
    </row>
    <row r="5484" spans="1:4" x14ac:dyDescent="0.25">
      <c r="A5484">
        <v>5448</v>
      </c>
      <c r="B5484">
        <v>10</v>
      </c>
      <c r="C5484">
        <v>10</v>
      </c>
      <c r="D5484">
        <v>8.9181818181818195E-2</v>
      </c>
    </row>
    <row r="5485" spans="1:4" x14ac:dyDescent="0.25">
      <c r="A5485">
        <v>5449</v>
      </c>
      <c r="B5485">
        <v>10</v>
      </c>
      <c r="C5485">
        <v>10</v>
      </c>
      <c r="D5485">
        <v>8.9181818181818195E-2</v>
      </c>
    </row>
    <row r="5486" spans="1:4" x14ac:dyDescent="0.25">
      <c r="A5486">
        <v>5450</v>
      </c>
      <c r="B5486">
        <v>10</v>
      </c>
      <c r="C5486">
        <v>10</v>
      </c>
      <c r="D5486">
        <v>8.9181818181818195E-2</v>
      </c>
    </row>
    <row r="5487" spans="1:4" x14ac:dyDescent="0.25">
      <c r="A5487">
        <v>5451</v>
      </c>
      <c r="B5487">
        <v>10</v>
      </c>
      <c r="C5487">
        <v>10</v>
      </c>
      <c r="D5487">
        <v>8.9181818181818195E-2</v>
      </c>
    </row>
    <row r="5488" spans="1:4" x14ac:dyDescent="0.25">
      <c r="A5488">
        <v>5452</v>
      </c>
      <c r="B5488">
        <v>10</v>
      </c>
      <c r="C5488">
        <v>10</v>
      </c>
      <c r="D5488">
        <v>8.9181818181818195E-2</v>
      </c>
    </row>
    <row r="5489" spans="1:4" x14ac:dyDescent="0.25">
      <c r="A5489">
        <v>5453</v>
      </c>
      <c r="B5489">
        <v>10</v>
      </c>
      <c r="C5489">
        <v>10</v>
      </c>
      <c r="D5489">
        <v>8.9181818181818195E-2</v>
      </c>
    </row>
    <row r="5490" spans="1:4" x14ac:dyDescent="0.25">
      <c r="A5490">
        <v>5454</v>
      </c>
      <c r="B5490">
        <v>10</v>
      </c>
      <c r="C5490">
        <v>10</v>
      </c>
      <c r="D5490">
        <v>8.9181818181818195E-2</v>
      </c>
    </row>
    <row r="5491" spans="1:4" x14ac:dyDescent="0.25">
      <c r="A5491">
        <v>5455</v>
      </c>
      <c r="B5491">
        <v>10</v>
      </c>
      <c r="C5491">
        <v>10</v>
      </c>
      <c r="D5491">
        <v>8.9181818181818195E-2</v>
      </c>
    </row>
    <row r="5492" spans="1:4" x14ac:dyDescent="0.25">
      <c r="A5492">
        <v>5456</v>
      </c>
      <c r="B5492">
        <v>10</v>
      </c>
      <c r="C5492">
        <v>10</v>
      </c>
      <c r="D5492">
        <v>8.9181818181818195E-2</v>
      </c>
    </row>
    <row r="5493" spans="1:4" x14ac:dyDescent="0.25">
      <c r="A5493">
        <v>5457</v>
      </c>
      <c r="B5493">
        <v>10</v>
      </c>
      <c r="C5493">
        <v>10</v>
      </c>
      <c r="D5493">
        <v>8.9181818181818195E-2</v>
      </c>
    </row>
    <row r="5494" spans="1:4" x14ac:dyDescent="0.25">
      <c r="A5494">
        <v>5458</v>
      </c>
      <c r="B5494">
        <v>10</v>
      </c>
      <c r="C5494">
        <v>10</v>
      </c>
      <c r="D5494">
        <v>8.9181818181818195E-2</v>
      </c>
    </row>
    <row r="5495" spans="1:4" x14ac:dyDescent="0.25">
      <c r="A5495">
        <v>5459</v>
      </c>
      <c r="B5495">
        <v>10</v>
      </c>
      <c r="C5495">
        <v>10</v>
      </c>
      <c r="D5495">
        <v>8.9181818181818195E-2</v>
      </c>
    </row>
    <row r="5496" spans="1:4" x14ac:dyDescent="0.25">
      <c r="A5496">
        <v>5460</v>
      </c>
      <c r="B5496">
        <v>10</v>
      </c>
      <c r="C5496">
        <v>10</v>
      </c>
      <c r="D5496">
        <v>8.9181818181818195E-2</v>
      </c>
    </row>
    <row r="5497" spans="1:4" x14ac:dyDescent="0.25">
      <c r="A5497">
        <v>5461</v>
      </c>
      <c r="B5497">
        <v>10</v>
      </c>
      <c r="C5497">
        <v>10</v>
      </c>
      <c r="D5497">
        <v>8.9181818181818195E-2</v>
      </c>
    </row>
    <row r="5498" spans="1:4" x14ac:dyDescent="0.25">
      <c r="A5498">
        <v>5462</v>
      </c>
      <c r="B5498">
        <v>10</v>
      </c>
      <c r="C5498">
        <v>10</v>
      </c>
      <c r="D5498">
        <v>8.9181818181818195E-2</v>
      </c>
    </row>
    <row r="5499" spans="1:4" x14ac:dyDescent="0.25">
      <c r="A5499">
        <v>5463</v>
      </c>
      <c r="B5499">
        <v>10</v>
      </c>
      <c r="C5499">
        <v>10</v>
      </c>
      <c r="D5499">
        <v>8.9181818181818195E-2</v>
      </c>
    </row>
    <row r="5500" spans="1:4" x14ac:dyDescent="0.25">
      <c r="A5500">
        <v>5464</v>
      </c>
      <c r="B5500">
        <v>10</v>
      </c>
      <c r="C5500">
        <v>10</v>
      </c>
      <c r="D5500">
        <v>8.9181818181818195E-2</v>
      </c>
    </row>
    <row r="5501" spans="1:4" x14ac:dyDescent="0.25">
      <c r="A5501">
        <v>5465</v>
      </c>
      <c r="B5501">
        <v>10</v>
      </c>
      <c r="C5501">
        <v>10</v>
      </c>
      <c r="D5501">
        <v>8.9181818181818195E-2</v>
      </c>
    </row>
    <row r="5502" spans="1:4" x14ac:dyDescent="0.25">
      <c r="A5502">
        <v>5466</v>
      </c>
      <c r="B5502">
        <v>10</v>
      </c>
      <c r="C5502">
        <v>10</v>
      </c>
      <c r="D5502">
        <v>8.9181818181818195E-2</v>
      </c>
    </row>
    <row r="5503" spans="1:4" x14ac:dyDescent="0.25">
      <c r="A5503">
        <v>5467</v>
      </c>
      <c r="B5503">
        <v>10</v>
      </c>
      <c r="C5503">
        <v>10</v>
      </c>
      <c r="D5503">
        <v>8.9181818181818195E-2</v>
      </c>
    </row>
    <row r="5504" spans="1:4" x14ac:dyDescent="0.25">
      <c r="A5504">
        <v>5468</v>
      </c>
      <c r="B5504">
        <v>10</v>
      </c>
      <c r="C5504">
        <v>10</v>
      </c>
      <c r="D5504">
        <v>8.9181818181818195E-2</v>
      </c>
    </row>
    <row r="5505" spans="1:4" x14ac:dyDescent="0.25">
      <c r="A5505">
        <v>5469</v>
      </c>
      <c r="B5505">
        <v>10</v>
      </c>
      <c r="C5505">
        <v>10</v>
      </c>
      <c r="D5505">
        <v>8.9181818181818195E-2</v>
      </c>
    </row>
    <row r="5506" spans="1:4" x14ac:dyDescent="0.25">
      <c r="A5506">
        <v>5470</v>
      </c>
      <c r="B5506">
        <v>10</v>
      </c>
      <c r="C5506">
        <v>10</v>
      </c>
      <c r="D5506">
        <v>8.9181818181818195E-2</v>
      </c>
    </row>
    <row r="5507" spans="1:4" x14ac:dyDescent="0.25">
      <c r="A5507">
        <v>5471</v>
      </c>
      <c r="B5507">
        <v>10</v>
      </c>
      <c r="C5507">
        <v>10</v>
      </c>
      <c r="D5507">
        <v>8.9181818181818195E-2</v>
      </c>
    </row>
    <row r="5508" spans="1:4" x14ac:dyDescent="0.25">
      <c r="A5508">
        <v>5472</v>
      </c>
      <c r="B5508">
        <v>10</v>
      </c>
      <c r="C5508">
        <v>10</v>
      </c>
      <c r="D5508">
        <v>8.9181818181818195E-2</v>
      </c>
    </row>
    <row r="5509" spans="1:4" x14ac:dyDescent="0.25">
      <c r="A5509">
        <v>5473</v>
      </c>
      <c r="B5509">
        <v>10</v>
      </c>
      <c r="C5509">
        <v>10</v>
      </c>
      <c r="D5509">
        <v>8.9181818181818195E-2</v>
      </c>
    </row>
    <row r="5510" spans="1:4" x14ac:dyDescent="0.25">
      <c r="A5510">
        <v>5474</v>
      </c>
      <c r="B5510">
        <v>10</v>
      </c>
      <c r="C5510">
        <v>10</v>
      </c>
      <c r="D5510">
        <v>8.9181818181818195E-2</v>
      </c>
    </row>
    <row r="5511" spans="1:4" x14ac:dyDescent="0.25">
      <c r="A5511">
        <v>5475</v>
      </c>
      <c r="B5511">
        <v>10</v>
      </c>
      <c r="C5511">
        <v>10</v>
      </c>
      <c r="D5511">
        <v>8.9181818181818195E-2</v>
      </c>
    </row>
    <row r="5512" spans="1:4" x14ac:dyDescent="0.25">
      <c r="A5512">
        <v>5476</v>
      </c>
      <c r="B5512">
        <v>10</v>
      </c>
      <c r="C5512">
        <v>10</v>
      </c>
      <c r="D5512">
        <v>8.9181818181818195E-2</v>
      </c>
    </row>
    <row r="5513" spans="1:4" x14ac:dyDescent="0.25">
      <c r="A5513">
        <v>5477</v>
      </c>
      <c r="B5513">
        <v>10</v>
      </c>
      <c r="C5513">
        <v>10</v>
      </c>
      <c r="D5513">
        <v>8.9181818181818195E-2</v>
      </c>
    </row>
    <row r="5514" spans="1:4" x14ac:dyDescent="0.25">
      <c r="A5514">
        <v>5478</v>
      </c>
      <c r="B5514">
        <v>10</v>
      </c>
      <c r="C5514">
        <v>10</v>
      </c>
      <c r="D5514">
        <v>8.9181818181818195E-2</v>
      </c>
    </row>
    <row r="5515" spans="1:4" x14ac:dyDescent="0.25">
      <c r="A5515">
        <v>5479</v>
      </c>
      <c r="B5515">
        <v>10</v>
      </c>
      <c r="C5515">
        <v>10</v>
      </c>
      <c r="D5515">
        <v>8.9181818181818195E-2</v>
      </c>
    </row>
    <row r="5516" spans="1:4" x14ac:dyDescent="0.25">
      <c r="A5516">
        <v>5480</v>
      </c>
      <c r="B5516">
        <v>10</v>
      </c>
      <c r="C5516">
        <v>10</v>
      </c>
      <c r="D5516">
        <v>8.9181818181818195E-2</v>
      </c>
    </row>
    <row r="5517" spans="1:4" x14ac:dyDescent="0.25">
      <c r="A5517">
        <v>5481</v>
      </c>
      <c r="B5517">
        <v>10</v>
      </c>
      <c r="C5517">
        <v>10</v>
      </c>
      <c r="D5517">
        <v>8.9181818181818195E-2</v>
      </c>
    </row>
    <row r="5518" spans="1:4" x14ac:dyDescent="0.25">
      <c r="A5518">
        <v>5482</v>
      </c>
      <c r="B5518">
        <v>10</v>
      </c>
      <c r="C5518">
        <v>10</v>
      </c>
      <c r="D5518">
        <v>8.9181818181818195E-2</v>
      </c>
    </row>
    <row r="5519" spans="1:4" x14ac:dyDescent="0.25">
      <c r="A5519">
        <v>5483</v>
      </c>
      <c r="B5519">
        <v>10</v>
      </c>
      <c r="C5519">
        <v>10</v>
      </c>
      <c r="D5519">
        <v>8.9181818181818195E-2</v>
      </c>
    </row>
    <row r="5520" spans="1:4" x14ac:dyDescent="0.25">
      <c r="A5520">
        <v>5484</v>
      </c>
      <c r="B5520">
        <v>10</v>
      </c>
      <c r="C5520">
        <v>10</v>
      </c>
      <c r="D5520">
        <v>8.9181818181818195E-2</v>
      </c>
    </row>
    <row r="5521" spans="1:4" x14ac:dyDescent="0.25">
      <c r="A5521">
        <v>5485</v>
      </c>
      <c r="B5521">
        <v>10</v>
      </c>
      <c r="C5521">
        <v>10</v>
      </c>
      <c r="D5521">
        <v>8.9181818181818195E-2</v>
      </c>
    </row>
    <row r="5522" spans="1:4" x14ac:dyDescent="0.25">
      <c r="A5522">
        <v>5486</v>
      </c>
      <c r="B5522">
        <v>10</v>
      </c>
      <c r="C5522">
        <v>10</v>
      </c>
      <c r="D5522">
        <v>8.9181818181818195E-2</v>
      </c>
    </row>
    <row r="5523" spans="1:4" x14ac:dyDescent="0.25">
      <c r="A5523">
        <v>5487</v>
      </c>
      <c r="B5523">
        <v>10</v>
      </c>
      <c r="C5523">
        <v>10</v>
      </c>
      <c r="D5523">
        <v>8.9181818181818195E-2</v>
      </c>
    </row>
    <row r="5524" spans="1:4" x14ac:dyDescent="0.25">
      <c r="A5524">
        <v>5488</v>
      </c>
      <c r="B5524">
        <v>10</v>
      </c>
      <c r="C5524">
        <v>10</v>
      </c>
      <c r="D5524">
        <v>8.9181818181818195E-2</v>
      </c>
    </row>
    <row r="5525" spans="1:4" x14ac:dyDescent="0.25">
      <c r="A5525">
        <v>5489</v>
      </c>
      <c r="B5525">
        <v>10</v>
      </c>
      <c r="C5525">
        <v>10</v>
      </c>
      <c r="D5525">
        <v>8.9181818181818195E-2</v>
      </c>
    </row>
    <row r="5526" spans="1:4" x14ac:dyDescent="0.25">
      <c r="A5526">
        <v>5490</v>
      </c>
      <c r="B5526">
        <v>10</v>
      </c>
      <c r="C5526">
        <v>10</v>
      </c>
      <c r="D5526">
        <v>8.9181818181818195E-2</v>
      </c>
    </row>
    <row r="5527" spans="1:4" x14ac:dyDescent="0.25">
      <c r="A5527">
        <v>5491</v>
      </c>
      <c r="B5527">
        <v>10</v>
      </c>
      <c r="C5527">
        <v>10</v>
      </c>
      <c r="D5527">
        <v>8.9181818181818195E-2</v>
      </c>
    </row>
    <row r="5528" spans="1:4" x14ac:dyDescent="0.25">
      <c r="A5528">
        <v>5492</v>
      </c>
      <c r="B5528">
        <v>10</v>
      </c>
      <c r="C5528">
        <v>10</v>
      </c>
      <c r="D5528">
        <v>8.9181818181818195E-2</v>
      </c>
    </row>
    <row r="5529" spans="1:4" x14ac:dyDescent="0.25">
      <c r="A5529">
        <v>5493</v>
      </c>
      <c r="B5529">
        <v>10</v>
      </c>
      <c r="C5529">
        <v>10</v>
      </c>
      <c r="D5529">
        <v>8.9181818181818195E-2</v>
      </c>
    </row>
    <row r="5530" spans="1:4" x14ac:dyDescent="0.25">
      <c r="A5530">
        <v>5494</v>
      </c>
      <c r="B5530">
        <v>10</v>
      </c>
      <c r="C5530">
        <v>10</v>
      </c>
      <c r="D5530">
        <v>8.9181818181818195E-2</v>
      </c>
    </row>
    <row r="5531" spans="1:4" x14ac:dyDescent="0.25">
      <c r="A5531">
        <v>5495</v>
      </c>
      <c r="B5531">
        <v>10</v>
      </c>
      <c r="C5531">
        <v>10</v>
      </c>
      <c r="D5531">
        <v>8.9181818181818195E-2</v>
      </c>
    </row>
    <row r="5532" spans="1:4" x14ac:dyDescent="0.25">
      <c r="A5532">
        <v>5496</v>
      </c>
      <c r="B5532">
        <v>10</v>
      </c>
      <c r="C5532">
        <v>10</v>
      </c>
      <c r="D5532">
        <v>8.9181818181818195E-2</v>
      </c>
    </row>
    <row r="5533" spans="1:4" x14ac:dyDescent="0.25">
      <c r="A5533">
        <v>5497</v>
      </c>
      <c r="B5533">
        <v>10</v>
      </c>
      <c r="C5533">
        <v>10</v>
      </c>
      <c r="D5533">
        <v>8.9181818181818195E-2</v>
      </c>
    </row>
    <row r="5534" spans="1:4" x14ac:dyDescent="0.25">
      <c r="A5534">
        <v>5498</v>
      </c>
      <c r="B5534">
        <v>10</v>
      </c>
      <c r="C5534">
        <v>10</v>
      </c>
      <c r="D5534">
        <v>8.9181818181818195E-2</v>
      </c>
    </row>
    <row r="5535" spans="1:4" x14ac:dyDescent="0.25">
      <c r="A5535">
        <v>5499</v>
      </c>
      <c r="B5535">
        <v>10</v>
      </c>
      <c r="C5535">
        <v>10</v>
      </c>
      <c r="D5535">
        <v>8.9181818181818195E-2</v>
      </c>
    </row>
    <row r="5536" spans="1:4" x14ac:dyDescent="0.25">
      <c r="A5536">
        <v>5500</v>
      </c>
      <c r="B5536">
        <v>10</v>
      </c>
      <c r="C5536">
        <v>10</v>
      </c>
      <c r="D5536">
        <v>8.9181818181818195E-2</v>
      </c>
    </row>
    <row r="5537" spans="1:4" x14ac:dyDescent="0.25">
      <c r="A5537">
        <v>5501</v>
      </c>
      <c r="B5537">
        <v>10</v>
      </c>
      <c r="C5537">
        <v>10</v>
      </c>
      <c r="D5537">
        <v>8.9181818181818195E-2</v>
      </c>
    </row>
    <row r="5538" spans="1:4" x14ac:dyDescent="0.25">
      <c r="A5538">
        <v>5502</v>
      </c>
      <c r="B5538">
        <v>10</v>
      </c>
      <c r="C5538">
        <v>10</v>
      </c>
      <c r="D5538">
        <v>8.9181818181818195E-2</v>
      </c>
    </row>
    <row r="5539" spans="1:4" x14ac:dyDescent="0.25">
      <c r="A5539">
        <v>5503</v>
      </c>
      <c r="B5539">
        <v>10</v>
      </c>
      <c r="C5539">
        <v>10</v>
      </c>
      <c r="D5539">
        <v>8.9181818181818195E-2</v>
      </c>
    </row>
    <row r="5540" spans="1:4" x14ac:dyDescent="0.25">
      <c r="A5540">
        <v>5504</v>
      </c>
      <c r="B5540">
        <v>10</v>
      </c>
      <c r="C5540">
        <v>10</v>
      </c>
      <c r="D5540">
        <v>8.9181818181818195E-2</v>
      </c>
    </row>
    <row r="5541" spans="1:4" x14ac:dyDescent="0.25">
      <c r="A5541">
        <v>5505</v>
      </c>
      <c r="B5541">
        <v>10</v>
      </c>
      <c r="C5541">
        <v>10</v>
      </c>
      <c r="D5541">
        <v>8.9181818181818195E-2</v>
      </c>
    </row>
    <row r="5542" spans="1:4" x14ac:dyDescent="0.25">
      <c r="A5542">
        <v>5506</v>
      </c>
      <c r="B5542">
        <v>10</v>
      </c>
      <c r="C5542">
        <v>10</v>
      </c>
      <c r="D5542">
        <v>8.9181818181818195E-2</v>
      </c>
    </row>
    <row r="5543" spans="1:4" x14ac:dyDescent="0.25">
      <c r="A5543">
        <v>5507</v>
      </c>
      <c r="B5543">
        <v>10</v>
      </c>
      <c r="C5543">
        <v>10</v>
      </c>
      <c r="D5543">
        <v>8.9181818181818195E-2</v>
      </c>
    </row>
    <row r="5544" spans="1:4" x14ac:dyDescent="0.25">
      <c r="A5544">
        <v>5508</v>
      </c>
      <c r="B5544">
        <v>10</v>
      </c>
      <c r="C5544">
        <v>10</v>
      </c>
      <c r="D5544">
        <v>8.9181818181818195E-2</v>
      </c>
    </row>
    <row r="5545" spans="1:4" x14ac:dyDescent="0.25">
      <c r="A5545">
        <v>5509</v>
      </c>
      <c r="B5545">
        <v>10</v>
      </c>
      <c r="C5545">
        <v>10</v>
      </c>
      <c r="D5545">
        <v>8.9181818181818195E-2</v>
      </c>
    </row>
    <row r="5546" spans="1:4" x14ac:dyDescent="0.25">
      <c r="A5546">
        <v>5510</v>
      </c>
      <c r="B5546">
        <v>10</v>
      </c>
      <c r="C5546">
        <v>10</v>
      </c>
      <c r="D5546">
        <v>8.9181818181818195E-2</v>
      </c>
    </row>
    <row r="5547" spans="1:4" x14ac:dyDescent="0.25">
      <c r="A5547">
        <v>5511</v>
      </c>
      <c r="B5547">
        <v>10</v>
      </c>
      <c r="C5547">
        <v>10</v>
      </c>
      <c r="D5547">
        <v>8.9181818181818195E-2</v>
      </c>
    </row>
    <row r="5548" spans="1:4" x14ac:dyDescent="0.25">
      <c r="A5548">
        <v>5512</v>
      </c>
      <c r="B5548">
        <v>10</v>
      </c>
      <c r="C5548">
        <v>10</v>
      </c>
      <c r="D5548">
        <v>8.9181818181818195E-2</v>
      </c>
    </row>
    <row r="5549" spans="1:4" x14ac:dyDescent="0.25">
      <c r="A5549">
        <v>5513</v>
      </c>
      <c r="B5549">
        <v>10</v>
      </c>
      <c r="C5549">
        <v>10</v>
      </c>
      <c r="D5549">
        <v>8.9181818181818195E-2</v>
      </c>
    </row>
    <row r="5550" spans="1:4" x14ac:dyDescent="0.25">
      <c r="A5550">
        <v>5514</v>
      </c>
      <c r="B5550">
        <v>10</v>
      </c>
      <c r="C5550">
        <v>10</v>
      </c>
      <c r="D5550">
        <v>8.9181818181818195E-2</v>
      </c>
    </row>
    <row r="5551" spans="1:4" x14ac:dyDescent="0.25">
      <c r="A5551">
        <v>5515</v>
      </c>
      <c r="B5551">
        <v>10</v>
      </c>
      <c r="C5551">
        <v>10</v>
      </c>
      <c r="D5551">
        <v>8.9181818181818195E-2</v>
      </c>
    </row>
    <row r="5552" spans="1:4" x14ac:dyDescent="0.25">
      <c r="A5552">
        <v>5516</v>
      </c>
      <c r="B5552">
        <v>10</v>
      </c>
      <c r="C5552">
        <v>10</v>
      </c>
      <c r="D5552">
        <v>8.9181818181818195E-2</v>
      </c>
    </row>
    <row r="5553" spans="1:4" x14ac:dyDescent="0.25">
      <c r="A5553">
        <v>5517</v>
      </c>
      <c r="B5553">
        <v>10</v>
      </c>
      <c r="C5553">
        <v>10</v>
      </c>
      <c r="D5553">
        <v>8.9181818181818195E-2</v>
      </c>
    </row>
    <row r="5554" spans="1:4" x14ac:dyDescent="0.25">
      <c r="A5554">
        <v>5518</v>
      </c>
      <c r="B5554">
        <v>10</v>
      </c>
      <c r="C5554">
        <v>10</v>
      </c>
      <c r="D5554">
        <v>8.9181818181818195E-2</v>
      </c>
    </row>
    <row r="5555" spans="1:4" x14ac:dyDescent="0.25">
      <c r="A5555">
        <v>5519</v>
      </c>
      <c r="B5555">
        <v>10</v>
      </c>
      <c r="C5555">
        <v>10</v>
      </c>
      <c r="D5555">
        <v>8.9181818181818195E-2</v>
      </c>
    </row>
    <row r="5556" spans="1:4" x14ac:dyDescent="0.25">
      <c r="A5556">
        <v>5520</v>
      </c>
      <c r="B5556">
        <v>10</v>
      </c>
      <c r="C5556">
        <v>10</v>
      </c>
      <c r="D5556">
        <v>8.9181818181818195E-2</v>
      </c>
    </row>
    <row r="5557" spans="1:4" x14ac:dyDescent="0.25">
      <c r="A5557">
        <v>5521</v>
      </c>
      <c r="B5557">
        <v>10</v>
      </c>
      <c r="C5557">
        <v>10</v>
      </c>
      <c r="D5557">
        <v>8.9181818181818195E-2</v>
      </c>
    </row>
    <row r="5558" spans="1:4" x14ac:dyDescent="0.25">
      <c r="A5558">
        <v>5522</v>
      </c>
      <c r="B5558">
        <v>10</v>
      </c>
      <c r="C5558">
        <v>10</v>
      </c>
      <c r="D5558">
        <v>8.9181818181818195E-2</v>
      </c>
    </row>
    <row r="5559" spans="1:4" x14ac:dyDescent="0.25">
      <c r="A5559">
        <v>5523</v>
      </c>
      <c r="B5559">
        <v>10</v>
      </c>
      <c r="C5559">
        <v>10</v>
      </c>
      <c r="D5559">
        <v>8.9181818181818195E-2</v>
      </c>
    </row>
    <row r="5560" spans="1:4" x14ac:dyDescent="0.25">
      <c r="A5560">
        <v>5524</v>
      </c>
      <c r="B5560">
        <v>10</v>
      </c>
      <c r="C5560">
        <v>10</v>
      </c>
      <c r="D5560">
        <v>8.9181818181818195E-2</v>
      </c>
    </row>
    <row r="5561" spans="1:4" x14ac:dyDescent="0.25">
      <c r="A5561">
        <v>5525</v>
      </c>
      <c r="B5561">
        <v>10</v>
      </c>
      <c r="C5561">
        <v>10</v>
      </c>
      <c r="D5561">
        <v>8.9181818181818195E-2</v>
      </c>
    </row>
    <row r="5562" spans="1:4" x14ac:dyDescent="0.25">
      <c r="A5562">
        <v>5526</v>
      </c>
      <c r="B5562">
        <v>10</v>
      </c>
      <c r="C5562">
        <v>10</v>
      </c>
      <c r="D5562">
        <v>8.9181818181818195E-2</v>
      </c>
    </row>
    <row r="5563" spans="1:4" x14ac:dyDescent="0.25">
      <c r="A5563">
        <v>5527</v>
      </c>
      <c r="B5563">
        <v>10</v>
      </c>
      <c r="C5563">
        <v>10</v>
      </c>
      <c r="D5563">
        <v>8.9181818181818195E-2</v>
      </c>
    </row>
    <row r="5564" spans="1:4" x14ac:dyDescent="0.25">
      <c r="A5564">
        <v>5528</v>
      </c>
      <c r="B5564">
        <v>10</v>
      </c>
      <c r="C5564">
        <v>10</v>
      </c>
      <c r="D5564">
        <v>8.9181818181818195E-2</v>
      </c>
    </row>
    <row r="5565" spans="1:4" x14ac:dyDescent="0.25">
      <c r="A5565">
        <v>5529</v>
      </c>
      <c r="B5565">
        <v>10</v>
      </c>
      <c r="C5565">
        <v>10</v>
      </c>
      <c r="D5565">
        <v>8.9181818181818195E-2</v>
      </c>
    </row>
    <row r="5566" spans="1:4" x14ac:dyDescent="0.25">
      <c r="A5566">
        <v>5530</v>
      </c>
      <c r="B5566">
        <v>10</v>
      </c>
      <c r="C5566">
        <v>10</v>
      </c>
      <c r="D5566">
        <v>8.9181818181818195E-2</v>
      </c>
    </row>
    <row r="5567" spans="1:4" x14ac:dyDescent="0.25">
      <c r="A5567">
        <v>5531</v>
      </c>
      <c r="B5567">
        <v>10</v>
      </c>
      <c r="C5567">
        <v>10</v>
      </c>
      <c r="D5567">
        <v>8.9181818181818195E-2</v>
      </c>
    </row>
    <row r="5568" spans="1:4" x14ac:dyDescent="0.25">
      <c r="A5568">
        <v>5532</v>
      </c>
      <c r="B5568">
        <v>10</v>
      </c>
      <c r="C5568">
        <v>10</v>
      </c>
      <c r="D5568">
        <v>8.9181818181818195E-2</v>
      </c>
    </row>
    <row r="5569" spans="1:4" x14ac:dyDescent="0.25">
      <c r="A5569">
        <v>5533</v>
      </c>
      <c r="B5569">
        <v>10</v>
      </c>
      <c r="C5569">
        <v>10</v>
      </c>
      <c r="D5569">
        <v>8.9181818181818195E-2</v>
      </c>
    </row>
    <row r="5570" spans="1:4" x14ac:dyDescent="0.25">
      <c r="A5570">
        <v>5534</v>
      </c>
      <c r="B5570">
        <v>10</v>
      </c>
      <c r="C5570">
        <v>10</v>
      </c>
      <c r="D5570">
        <v>8.9181818181818195E-2</v>
      </c>
    </row>
    <row r="5571" spans="1:4" x14ac:dyDescent="0.25">
      <c r="A5571">
        <v>5535</v>
      </c>
      <c r="B5571">
        <v>10</v>
      </c>
      <c r="C5571">
        <v>10</v>
      </c>
      <c r="D5571">
        <v>8.9181818181818195E-2</v>
      </c>
    </row>
    <row r="5572" spans="1:4" x14ac:dyDescent="0.25">
      <c r="A5572">
        <v>5536</v>
      </c>
      <c r="B5572">
        <v>10</v>
      </c>
      <c r="C5572">
        <v>10</v>
      </c>
      <c r="D5572">
        <v>8.9181818181818195E-2</v>
      </c>
    </row>
    <row r="5573" spans="1:4" x14ac:dyDescent="0.25">
      <c r="A5573">
        <v>5537</v>
      </c>
      <c r="B5573">
        <v>10</v>
      </c>
      <c r="C5573">
        <v>10</v>
      </c>
      <c r="D5573">
        <v>8.9181818181818195E-2</v>
      </c>
    </row>
    <row r="5574" spans="1:4" x14ac:dyDescent="0.25">
      <c r="A5574">
        <v>5538</v>
      </c>
      <c r="B5574">
        <v>10</v>
      </c>
      <c r="C5574">
        <v>10</v>
      </c>
      <c r="D5574">
        <v>8.9181818181818195E-2</v>
      </c>
    </row>
    <row r="5575" spans="1:4" x14ac:dyDescent="0.25">
      <c r="A5575">
        <v>5539</v>
      </c>
      <c r="B5575">
        <v>10</v>
      </c>
      <c r="C5575">
        <v>10</v>
      </c>
      <c r="D5575">
        <v>8.9181818181818195E-2</v>
      </c>
    </row>
    <row r="5576" spans="1:4" x14ac:dyDescent="0.25">
      <c r="A5576">
        <v>5540</v>
      </c>
      <c r="B5576">
        <v>10</v>
      </c>
      <c r="C5576">
        <v>10</v>
      </c>
      <c r="D5576">
        <v>8.9181818181818195E-2</v>
      </c>
    </row>
    <row r="5577" spans="1:4" x14ac:dyDescent="0.25">
      <c r="A5577">
        <v>5541</v>
      </c>
      <c r="B5577">
        <v>10</v>
      </c>
      <c r="C5577">
        <v>10</v>
      </c>
      <c r="D5577">
        <v>8.9181818181818195E-2</v>
      </c>
    </row>
    <row r="5578" spans="1:4" x14ac:dyDescent="0.25">
      <c r="A5578">
        <v>5542</v>
      </c>
      <c r="B5578">
        <v>10</v>
      </c>
      <c r="C5578">
        <v>10</v>
      </c>
      <c r="D5578">
        <v>8.9181818181818195E-2</v>
      </c>
    </row>
    <row r="5579" spans="1:4" x14ac:dyDescent="0.25">
      <c r="A5579">
        <v>5543</v>
      </c>
      <c r="B5579">
        <v>10</v>
      </c>
      <c r="C5579">
        <v>10</v>
      </c>
      <c r="D5579">
        <v>8.9181818181818195E-2</v>
      </c>
    </row>
    <row r="5580" spans="1:4" x14ac:dyDescent="0.25">
      <c r="A5580">
        <v>5544</v>
      </c>
      <c r="B5580">
        <v>10</v>
      </c>
      <c r="C5580">
        <v>10</v>
      </c>
      <c r="D5580">
        <v>8.9181818181818195E-2</v>
      </c>
    </row>
    <row r="5581" spans="1:4" x14ac:dyDescent="0.25">
      <c r="A5581">
        <v>5545</v>
      </c>
      <c r="B5581">
        <v>10</v>
      </c>
      <c r="C5581">
        <v>10</v>
      </c>
      <c r="D5581">
        <v>8.9181818181818195E-2</v>
      </c>
    </row>
    <row r="5582" spans="1:4" x14ac:dyDescent="0.25">
      <c r="A5582">
        <v>5546</v>
      </c>
      <c r="B5582">
        <v>10</v>
      </c>
      <c r="C5582">
        <v>10</v>
      </c>
      <c r="D5582">
        <v>8.9181818181818195E-2</v>
      </c>
    </row>
    <row r="5583" spans="1:4" x14ac:dyDescent="0.25">
      <c r="A5583">
        <v>5547</v>
      </c>
      <c r="B5583">
        <v>10</v>
      </c>
      <c r="C5583">
        <v>10</v>
      </c>
      <c r="D5583">
        <v>8.9181818181818195E-2</v>
      </c>
    </row>
    <row r="5584" spans="1:4" x14ac:dyDescent="0.25">
      <c r="A5584">
        <v>5548</v>
      </c>
      <c r="B5584">
        <v>10</v>
      </c>
      <c r="C5584">
        <v>10</v>
      </c>
      <c r="D5584">
        <v>8.9181818181818195E-2</v>
      </c>
    </row>
    <row r="5585" spans="1:4" x14ac:dyDescent="0.25">
      <c r="A5585">
        <v>5549</v>
      </c>
      <c r="B5585">
        <v>10</v>
      </c>
      <c r="C5585">
        <v>10</v>
      </c>
      <c r="D5585">
        <v>8.9181818181818195E-2</v>
      </c>
    </row>
    <row r="5586" spans="1:4" x14ac:dyDescent="0.25">
      <c r="A5586">
        <v>5550</v>
      </c>
      <c r="B5586">
        <v>10</v>
      </c>
      <c r="C5586">
        <v>10</v>
      </c>
      <c r="D5586">
        <v>8.9181818181818195E-2</v>
      </c>
    </row>
    <row r="5587" spans="1:4" x14ac:dyDescent="0.25">
      <c r="A5587">
        <v>5551</v>
      </c>
      <c r="B5587">
        <v>10</v>
      </c>
      <c r="C5587">
        <v>10</v>
      </c>
      <c r="D5587">
        <v>8.9181818181818195E-2</v>
      </c>
    </row>
    <row r="5588" spans="1:4" x14ac:dyDescent="0.25">
      <c r="A5588">
        <v>5552</v>
      </c>
      <c r="B5588">
        <v>10</v>
      </c>
      <c r="C5588">
        <v>10</v>
      </c>
      <c r="D5588">
        <v>8.9181818181818195E-2</v>
      </c>
    </row>
    <row r="5589" spans="1:4" x14ac:dyDescent="0.25">
      <c r="A5589">
        <v>5553</v>
      </c>
      <c r="B5589">
        <v>10</v>
      </c>
      <c r="C5589">
        <v>10</v>
      </c>
      <c r="D5589">
        <v>8.9181818181818195E-2</v>
      </c>
    </row>
    <row r="5590" spans="1:4" x14ac:dyDescent="0.25">
      <c r="A5590">
        <v>5554</v>
      </c>
      <c r="B5590">
        <v>10</v>
      </c>
      <c r="C5590">
        <v>10</v>
      </c>
      <c r="D5590">
        <v>8.9181818181818195E-2</v>
      </c>
    </row>
    <row r="5591" spans="1:4" x14ac:dyDescent="0.25">
      <c r="A5591">
        <v>5555</v>
      </c>
      <c r="B5591">
        <v>10</v>
      </c>
      <c r="C5591">
        <v>10</v>
      </c>
      <c r="D5591">
        <v>8.9181818181818195E-2</v>
      </c>
    </row>
    <row r="5592" spans="1:4" x14ac:dyDescent="0.25">
      <c r="A5592">
        <v>5556</v>
      </c>
      <c r="B5592">
        <v>10</v>
      </c>
      <c r="C5592">
        <v>10</v>
      </c>
      <c r="D5592">
        <v>8.9181818181818195E-2</v>
      </c>
    </row>
    <row r="5593" spans="1:4" x14ac:dyDescent="0.25">
      <c r="A5593">
        <v>5557</v>
      </c>
      <c r="B5593">
        <v>10</v>
      </c>
      <c r="C5593">
        <v>10</v>
      </c>
      <c r="D5593">
        <v>8.9181818181818195E-2</v>
      </c>
    </row>
    <row r="5594" spans="1:4" x14ac:dyDescent="0.25">
      <c r="A5594">
        <v>5558</v>
      </c>
      <c r="B5594">
        <v>10</v>
      </c>
      <c r="C5594">
        <v>10</v>
      </c>
      <c r="D5594">
        <v>8.9181818181818195E-2</v>
      </c>
    </row>
    <row r="5595" spans="1:4" x14ac:dyDescent="0.25">
      <c r="A5595">
        <v>5559</v>
      </c>
      <c r="B5595">
        <v>10</v>
      </c>
      <c r="C5595">
        <v>10</v>
      </c>
      <c r="D5595">
        <v>8.9181818181818195E-2</v>
      </c>
    </row>
    <row r="5596" spans="1:4" x14ac:dyDescent="0.25">
      <c r="A5596">
        <v>5560</v>
      </c>
      <c r="B5596">
        <v>10</v>
      </c>
      <c r="C5596">
        <v>10</v>
      </c>
      <c r="D5596">
        <v>8.9181818181818195E-2</v>
      </c>
    </row>
    <row r="5597" spans="1:4" x14ac:dyDescent="0.25">
      <c r="A5597">
        <v>5561</v>
      </c>
      <c r="B5597">
        <v>10</v>
      </c>
      <c r="C5597">
        <v>10</v>
      </c>
      <c r="D5597">
        <v>8.9181818181818195E-2</v>
      </c>
    </row>
    <row r="5598" spans="1:4" x14ac:dyDescent="0.25">
      <c r="A5598">
        <v>5562</v>
      </c>
      <c r="B5598">
        <v>10</v>
      </c>
      <c r="C5598">
        <v>10</v>
      </c>
      <c r="D5598">
        <v>8.9181818181818195E-2</v>
      </c>
    </row>
    <row r="5599" spans="1:4" x14ac:dyDescent="0.25">
      <c r="A5599">
        <v>5563</v>
      </c>
      <c r="B5599">
        <v>10</v>
      </c>
      <c r="C5599">
        <v>10</v>
      </c>
      <c r="D5599">
        <v>8.9181818181818195E-2</v>
      </c>
    </row>
    <row r="5600" spans="1:4" x14ac:dyDescent="0.25">
      <c r="A5600">
        <v>5564</v>
      </c>
      <c r="B5600">
        <v>10</v>
      </c>
      <c r="C5600">
        <v>10</v>
      </c>
      <c r="D5600">
        <v>8.9181818181818195E-2</v>
      </c>
    </row>
    <row r="5601" spans="1:4" x14ac:dyDescent="0.25">
      <c r="A5601">
        <v>5565</v>
      </c>
      <c r="B5601">
        <v>10</v>
      </c>
      <c r="C5601">
        <v>10</v>
      </c>
      <c r="D5601">
        <v>8.9181818181818195E-2</v>
      </c>
    </row>
    <row r="5602" spans="1:4" x14ac:dyDescent="0.25">
      <c r="A5602">
        <v>5566</v>
      </c>
      <c r="B5602">
        <v>10</v>
      </c>
      <c r="C5602">
        <v>10</v>
      </c>
      <c r="D5602">
        <v>8.9181818181818195E-2</v>
      </c>
    </row>
    <row r="5603" spans="1:4" x14ac:dyDescent="0.25">
      <c r="A5603">
        <v>5567</v>
      </c>
      <c r="B5603">
        <v>10</v>
      </c>
      <c r="C5603">
        <v>10</v>
      </c>
      <c r="D5603">
        <v>8.9181818181818195E-2</v>
      </c>
    </row>
    <row r="5604" spans="1:4" x14ac:dyDescent="0.25">
      <c r="A5604">
        <v>5568</v>
      </c>
      <c r="B5604">
        <v>10</v>
      </c>
      <c r="C5604">
        <v>10</v>
      </c>
      <c r="D5604">
        <v>8.9181818181818195E-2</v>
      </c>
    </row>
    <row r="5605" spans="1:4" x14ac:dyDescent="0.25">
      <c r="A5605">
        <v>5569</v>
      </c>
      <c r="B5605">
        <v>10</v>
      </c>
      <c r="C5605">
        <v>10</v>
      </c>
      <c r="D5605">
        <v>8.9181818181818195E-2</v>
      </c>
    </row>
    <row r="5606" spans="1:4" x14ac:dyDescent="0.25">
      <c r="A5606">
        <v>5570</v>
      </c>
      <c r="B5606">
        <v>10</v>
      </c>
      <c r="C5606">
        <v>10</v>
      </c>
      <c r="D5606">
        <v>8.9181818181818195E-2</v>
      </c>
    </row>
    <row r="5607" spans="1:4" x14ac:dyDescent="0.25">
      <c r="A5607">
        <v>5571</v>
      </c>
      <c r="B5607">
        <v>10</v>
      </c>
      <c r="C5607">
        <v>10</v>
      </c>
      <c r="D5607">
        <v>8.9181818181818195E-2</v>
      </c>
    </row>
    <row r="5608" spans="1:4" x14ac:dyDescent="0.25">
      <c r="A5608">
        <v>5572</v>
      </c>
      <c r="B5608">
        <v>10</v>
      </c>
      <c r="C5608">
        <v>10</v>
      </c>
      <c r="D5608">
        <v>8.9181818181818195E-2</v>
      </c>
    </row>
    <row r="5609" spans="1:4" x14ac:dyDescent="0.25">
      <c r="A5609">
        <v>5573</v>
      </c>
      <c r="B5609">
        <v>10</v>
      </c>
      <c r="C5609">
        <v>10</v>
      </c>
      <c r="D5609">
        <v>8.9181818181818195E-2</v>
      </c>
    </row>
    <row r="5610" spans="1:4" x14ac:dyDescent="0.25">
      <c r="A5610">
        <v>5574</v>
      </c>
      <c r="B5610">
        <v>10</v>
      </c>
      <c r="C5610">
        <v>10</v>
      </c>
      <c r="D5610">
        <v>8.9181818181818195E-2</v>
      </c>
    </row>
    <row r="5611" spans="1:4" x14ac:dyDescent="0.25">
      <c r="A5611">
        <v>5575</v>
      </c>
      <c r="B5611">
        <v>10</v>
      </c>
      <c r="C5611">
        <v>10</v>
      </c>
      <c r="D5611">
        <v>8.9181818181818195E-2</v>
      </c>
    </row>
    <row r="5612" spans="1:4" x14ac:dyDescent="0.25">
      <c r="A5612">
        <v>5576</v>
      </c>
      <c r="B5612">
        <v>10</v>
      </c>
      <c r="C5612">
        <v>10</v>
      </c>
      <c r="D5612">
        <v>8.9181818181818195E-2</v>
      </c>
    </row>
    <row r="5613" spans="1:4" x14ac:dyDescent="0.25">
      <c r="A5613">
        <v>5577</v>
      </c>
      <c r="B5613">
        <v>10</v>
      </c>
      <c r="C5613">
        <v>10</v>
      </c>
      <c r="D5613">
        <v>8.9181818181818195E-2</v>
      </c>
    </row>
    <row r="5614" spans="1:4" x14ac:dyDescent="0.25">
      <c r="A5614">
        <v>5578</v>
      </c>
      <c r="B5614">
        <v>10</v>
      </c>
      <c r="C5614">
        <v>10</v>
      </c>
      <c r="D5614">
        <v>8.9181818181818195E-2</v>
      </c>
    </row>
    <row r="5615" spans="1:4" x14ac:dyDescent="0.25">
      <c r="A5615">
        <v>5579</v>
      </c>
      <c r="B5615">
        <v>10</v>
      </c>
      <c r="C5615">
        <v>10</v>
      </c>
      <c r="D5615">
        <v>8.9181818181818195E-2</v>
      </c>
    </row>
    <row r="5616" spans="1:4" x14ac:dyDescent="0.25">
      <c r="A5616">
        <v>5580</v>
      </c>
      <c r="B5616">
        <v>10</v>
      </c>
      <c r="C5616">
        <v>10</v>
      </c>
      <c r="D5616">
        <v>8.9181818181818195E-2</v>
      </c>
    </row>
    <row r="5617" spans="1:4" x14ac:dyDescent="0.25">
      <c r="A5617">
        <v>5581</v>
      </c>
      <c r="B5617">
        <v>10</v>
      </c>
      <c r="C5617">
        <v>10</v>
      </c>
      <c r="D5617">
        <v>8.9181818181818195E-2</v>
      </c>
    </row>
    <row r="5618" spans="1:4" x14ac:dyDescent="0.25">
      <c r="A5618">
        <v>5582</v>
      </c>
      <c r="B5618">
        <v>10</v>
      </c>
      <c r="C5618">
        <v>10</v>
      </c>
      <c r="D5618">
        <v>8.9181818181818195E-2</v>
      </c>
    </row>
    <row r="5619" spans="1:4" x14ac:dyDescent="0.25">
      <c r="A5619">
        <v>5583</v>
      </c>
      <c r="B5619">
        <v>10</v>
      </c>
      <c r="C5619">
        <v>10</v>
      </c>
      <c r="D5619">
        <v>8.9181818181818195E-2</v>
      </c>
    </row>
    <row r="5620" spans="1:4" x14ac:dyDescent="0.25">
      <c r="A5620">
        <v>5584</v>
      </c>
      <c r="B5620">
        <v>10</v>
      </c>
      <c r="C5620">
        <v>10</v>
      </c>
      <c r="D5620">
        <v>8.9181818181818195E-2</v>
      </c>
    </row>
    <row r="5621" spans="1:4" x14ac:dyDescent="0.25">
      <c r="A5621">
        <v>5585</v>
      </c>
      <c r="B5621">
        <v>10</v>
      </c>
      <c r="C5621">
        <v>10</v>
      </c>
      <c r="D5621">
        <v>8.9181818181818195E-2</v>
      </c>
    </row>
    <row r="5622" spans="1:4" x14ac:dyDescent="0.25">
      <c r="A5622">
        <v>5586</v>
      </c>
      <c r="B5622">
        <v>10</v>
      </c>
      <c r="C5622">
        <v>10</v>
      </c>
      <c r="D5622">
        <v>8.9181818181818195E-2</v>
      </c>
    </row>
    <row r="5623" spans="1:4" x14ac:dyDescent="0.25">
      <c r="A5623">
        <v>5587</v>
      </c>
      <c r="B5623">
        <v>10</v>
      </c>
      <c r="C5623">
        <v>10</v>
      </c>
      <c r="D5623">
        <v>8.9181818181818195E-2</v>
      </c>
    </row>
    <row r="5624" spans="1:4" x14ac:dyDescent="0.25">
      <c r="A5624">
        <v>5588</v>
      </c>
      <c r="B5624">
        <v>10</v>
      </c>
      <c r="C5624">
        <v>10</v>
      </c>
      <c r="D5624">
        <v>8.9181818181818195E-2</v>
      </c>
    </row>
    <row r="5625" spans="1:4" x14ac:dyDescent="0.25">
      <c r="A5625">
        <v>5589</v>
      </c>
      <c r="B5625">
        <v>10</v>
      </c>
      <c r="C5625">
        <v>10</v>
      </c>
      <c r="D5625">
        <v>8.9181818181818195E-2</v>
      </c>
    </row>
    <row r="5626" spans="1:4" x14ac:dyDescent="0.25">
      <c r="A5626">
        <v>5590</v>
      </c>
      <c r="B5626">
        <v>10</v>
      </c>
      <c r="C5626">
        <v>10</v>
      </c>
      <c r="D5626">
        <v>8.9181818181818195E-2</v>
      </c>
    </row>
    <row r="5627" spans="1:4" x14ac:dyDescent="0.25">
      <c r="A5627">
        <v>5591</v>
      </c>
      <c r="B5627">
        <v>10</v>
      </c>
      <c r="C5627">
        <v>10</v>
      </c>
      <c r="D5627">
        <v>8.9181818181818195E-2</v>
      </c>
    </row>
    <row r="5628" spans="1:4" x14ac:dyDescent="0.25">
      <c r="A5628">
        <v>5592</v>
      </c>
      <c r="B5628">
        <v>10</v>
      </c>
      <c r="C5628">
        <v>10</v>
      </c>
      <c r="D5628">
        <v>8.9181818181818195E-2</v>
      </c>
    </row>
    <row r="5629" spans="1:4" x14ac:dyDescent="0.25">
      <c r="A5629">
        <v>5593</v>
      </c>
      <c r="B5629">
        <v>10</v>
      </c>
      <c r="C5629">
        <v>10</v>
      </c>
      <c r="D5629">
        <v>8.9181818181818195E-2</v>
      </c>
    </row>
    <row r="5630" spans="1:4" x14ac:dyDescent="0.25">
      <c r="A5630">
        <v>5594</v>
      </c>
      <c r="B5630">
        <v>10</v>
      </c>
      <c r="C5630">
        <v>10</v>
      </c>
      <c r="D5630">
        <v>8.9181818181818195E-2</v>
      </c>
    </row>
    <row r="5631" spans="1:4" x14ac:dyDescent="0.25">
      <c r="A5631">
        <v>5595</v>
      </c>
      <c r="B5631">
        <v>10</v>
      </c>
      <c r="C5631">
        <v>10</v>
      </c>
      <c r="D5631">
        <v>8.9181818181818195E-2</v>
      </c>
    </row>
    <row r="5632" spans="1:4" x14ac:dyDescent="0.25">
      <c r="A5632">
        <v>5596</v>
      </c>
      <c r="B5632">
        <v>10</v>
      </c>
      <c r="C5632">
        <v>10</v>
      </c>
      <c r="D5632">
        <v>8.9181818181818195E-2</v>
      </c>
    </row>
    <row r="5633" spans="1:4" x14ac:dyDescent="0.25">
      <c r="A5633">
        <v>5597</v>
      </c>
      <c r="B5633">
        <v>10</v>
      </c>
      <c r="C5633">
        <v>10</v>
      </c>
      <c r="D5633">
        <v>8.9181818181818195E-2</v>
      </c>
    </row>
    <row r="5634" spans="1:4" x14ac:dyDescent="0.25">
      <c r="A5634">
        <v>5598</v>
      </c>
      <c r="B5634">
        <v>10</v>
      </c>
      <c r="C5634">
        <v>10</v>
      </c>
      <c r="D5634">
        <v>8.9181818181818195E-2</v>
      </c>
    </row>
    <row r="5635" spans="1:4" x14ac:dyDescent="0.25">
      <c r="A5635">
        <v>5599</v>
      </c>
      <c r="B5635">
        <v>10</v>
      </c>
      <c r="C5635">
        <v>10</v>
      </c>
      <c r="D5635">
        <v>8.9181818181818195E-2</v>
      </c>
    </row>
    <row r="5636" spans="1:4" x14ac:dyDescent="0.25">
      <c r="A5636">
        <v>5600</v>
      </c>
      <c r="B5636">
        <v>10</v>
      </c>
      <c r="C5636">
        <v>10</v>
      </c>
      <c r="D5636">
        <v>8.9181818181818195E-2</v>
      </c>
    </row>
    <row r="5637" spans="1:4" x14ac:dyDescent="0.25">
      <c r="A5637">
        <v>5601</v>
      </c>
      <c r="B5637">
        <v>10</v>
      </c>
      <c r="C5637">
        <v>10</v>
      </c>
      <c r="D5637">
        <v>8.9181818181818195E-2</v>
      </c>
    </row>
    <row r="5638" spans="1:4" x14ac:dyDescent="0.25">
      <c r="A5638">
        <v>5602</v>
      </c>
      <c r="B5638">
        <v>10</v>
      </c>
      <c r="C5638">
        <v>10</v>
      </c>
      <c r="D5638">
        <v>8.9181818181818195E-2</v>
      </c>
    </row>
    <row r="5639" spans="1:4" x14ac:dyDescent="0.25">
      <c r="A5639">
        <v>5603</v>
      </c>
      <c r="B5639">
        <v>10</v>
      </c>
      <c r="C5639">
        <v>10</v>
      </c>
      <c r="D5639">
        <v>8.9181818181818195E-2</v>
      </c>
    </row>
    <row r="5640" spans="1:4" x14ac:dyDescent="0.25">
      <c r="A5640">
        <v>5604</v>
      </c>
      <c r="B5640">
        <v>10</v>
      </c>
      <c r="C5640">
        <v>10</v>
      </c>
      <c r="D5640">
        <v>8.9181818181818195E-2</v>
      </c>
    </row>
    <row r="5641" spans="1:4" x14ac:dyDescent="0.25">
      <c r="A5641">
        <v>5605</v>
      </c>
      <c r="B5641">
        <v>10</v>
      </c>
      <c r="C5641">
        <v>10</v>
      </c>
      <c r="D5641">
        <v>8.9181818181818195E-2</v>
      </c>
    </row>
    <row r="5642" spans="1:4" x14ac:dyDescent="0.25">
      <c r="A5642">
        <v>5606</v>
      </c>
      <c r="B5642">
        <v>10</v>
      </c>
      <c r="C5642">
        <v>10</v>
      </c>
      <c r="D5642">
        <v>8.9181818181818195E-2</v>
      </c>
    </row>
    <row r="5643" spans="1:4" x14ac:dyDescent="0.25">
      <c r="A5643">
        <v>5607</v>
      </c>
      <c r="B5643">
        <v>10</v>
      </c>
      <c r="C5643">
        <v>10</v>
      </c>
      <c r="D5643">
        <v>8.9181818181818195E-2</v>
      </c>
    </row>
    <row r="5644" spans="1:4" x14ac:dyDescent="0.25">
      <c r="A5644">
        <v>5608</v>
      </c>
      <c r="B5644">
        <v>10</v>
      </c>
      <c r="C5644">
        <v>10</v>
      </c>
      <c r="D5644">
        <v>8.9181818181818195E-2</v>
      </c>
    </row>
    <row r="5645" spans="1:4" x14ac:dyDescent="0.25">
      <c r="A5645">
        <v>5609</v>
      </c>
      <c r="B5645">
        <v>10</v>
      </c>
      <c r="C5645">
        <v>10</v>
      </c>
      <c r="D5645">
        <v>8.9181818181818195E-2</v>
      </c>
    </row>
    <row r="5646" spans="1:4" x14ac:dyDescent="0.25">
      <c r="A5646">
        <v>5610</v>
      </c>
      <c r="B5646">
        <v>10</v>
      </c>
      <c r="C5646">
        <v>10</v>
      </c>
      <c r="D5646">
        <v>8.9181818181818195E-2</v>
      </c>
    </row>
    <row r="5647" spans="1:4" x14ac:dyDescent="0.25">
      <c r="A5647">
        <v>5611</v>
      </c>
      <c r="B5647">
        <v>10</v>
      </c>
      <c r="C5647">
        <v>10</v>
      </c>
      <c r="D5647">
        <v>8.9181818181818195E-2</v>
      </c>
    </row>
    <row r="5648" spans="1:4" x14ac:dyDescent="0.25">
      <c r="A5648">
        <v>5612</v>
      </c>
      <c r="B5648">
        <v>10</v>
      </c>
      <c r="C5648">
        <v>10</v>
      </c>
      <c r="D5648">
        <v>8.9181818181818195E-2</v>
      </c>
    </row>
    <row r="5649" spans="1:4" x14ac:dyDescent="0.25">
      <c r="A5649">
        <v>5613</v>
      </c>
      <c r="B5649">
        <v>10</v>
      </c>
      <c r="C5649">
        <v>10</v>
      </c>
      <c r="D5649">
        <v>8.9181818181818195E-2</v>
      </c>
    </row>
    <row r="5650" spans="1:4" x14ac:dyDescent="0.25">
      <c r="A5650">
        <v>5614</v>
      </c>
      <c r="B5650">
        <v>10</v>
      </c>
      <c r="C5650">
        <v>10</v>
      </c>
      <c r="D5650">
        <v>8.9181818181818195E-2</v>
      </c>
    </row>
    <row r="5651" spans="1:4" x14ac:dyDescent="0.25">
      <c r="A5651">
        <v>5615</v>
      </c>
      <c r="B5651">
        <v>10</v>
      </c>
      <c r="C5651">
        <v>10</v>
      </c>
      <c r="D5651">
        <v>8.9181818181818195E-2</v>
      </c>
    </row>
    <row r="5652" spans="1:4" x14ac:dyDescent="0.25">
      <c r="A5652">
        <v>5616</v>
      </c>
      <c r="B5652">
        <v>10</v>
      </c>
      <c r="C5652">
        <v>10</v>
      </c>
      <c r="D5652">
        <v>8.9181818181818195E-2</v>
      </c>
    </row>
    <row r="5653" spans="1:4" x14ac:dyDescent="0.25">
      <c r="A5653">
        <v>5617</v>
      </c>
      <c r="B5653">
        <v>10</v>
      </c>
      <c r="C5653">
        <v>10</v>
      </c>
      <c r="D5653">
        <v>8.9181818181818195E-2</v>
      </c>
    </row>
    <row r="5654" spans="1:4" x14ac:dyDescent="0.25">
      <c r="A5654">
        <v>5618</v>
      </c>
      <c r="B5654">
        <v>10</v>
      </c>
      <c r="C5654">
        <v>10</v>
      </c>
      <c r="D5654">
        <v>8.9181818181818195E-2</v>
      </c>
    </row>
    <row r="5655" spans="1:4" x14ac:dyDescent="0.25">
      <c r="A5655">
        <v>5619</v>
      </c>
      <c r="B5655">
        <v>10</v>
      </c>
      <c r="C5655">
        <v>10</v>
      </c>
      <c r="D5655">
        <v>8.9181818181818195E-2</v>
      </c>
    </row>
    <row r="5656" spans="1:4" x14ac:dyDescent="0.25">
      <c r="A5656">
        <v>5620</v>
      </c>
      <c r="B5656">
        <v>10</v>
      </c>
      <c r="C5656">
        <v>10</v>
      </c>
      <c r="D5656">
        <v>8.9181818181818195E-2</v>
      </c>
    </row>
    <row r="5657" spans="1:4" x14ac:dyDescent="0.25">
      <c r="A5657">
        <v>5621</v>
      </c>
      <c r="B5657">
        <v>10</v>
      </c>
      <c r="C5657">
        <v>10</v>
      </c>
      <c r="D5657">
        <v>8.9181818181818195E-2</v>
      </c>
    </row>
    <row r="5658" spans="1:4" x14ac:dyDescent="0.25">
      <c r="A5658">
        <v>5622</v>
      </c>
      <c r="B5658">
        <v>10</v>
      </c>
      <c r="C5658">
        <v>10</v>
      </c>
      <c r="D5658">
        <v>8.9181818181818195E-2</v>
      </c>
    </row>
    <row r="5659" spans="1:4" x14ac:dyDescent="0.25">
      <c r="A5659">
        <v>5623</v>
      </c>
      <c r="B5659">
        <v>10</v>
      </c>
      <c r="C5659">
        <v>10</v>
      </c>
      <c r="D5659">
        <v>8.9181818181818195E-2</v>
      </c>
    </row>
    <row r="5660" spans="1:4" x14ac:dyDescent="0.25">
      <c r="A5660">
        <v>5624</v>
      </c>
      <c r="B5660">
        <v>10</v>
      </c>
      <c r="C5660">
        <v>10</v>
      </c>
      <c r="D5660">
        <v>8.9181818181818195E-2</v>
      </c>
    </row>
    <row r="5661" spans="1:4" x14ac:dyDescent="0.25">
      <c r="A5661">
        <v>5625</v>
      </c>
      <c r="B5661">
        <v>10</v>
      </c>
      <c r="C5661">
        <v>10</v>
      </c>
      <c r="D5661">
        <v>8.9181818181818195E-2</v>
      </c>
    </row>
    <row r="5662" spans="1:4" x14ac:dyDescent="0.25">
      <c r="A5662">
        <v>5626</v>
      </c>
      <c r="B5662">
        <v>10</v>
      </c>
      <c r="C5662">
        <v>10</v>
      </c>
      <c r="D5662">
        <v>8.9181818181818195E-2</v>
      </c>
    </row>
    <row r="5663" spans="1:4" x14ac:dyDescent="0.25">
      <c r="A5663">
        <v>5627</v>
      </c>
      <c r="B5663">
        <v>10</v>
      </c>
      <c r="C5663">
        <v>10</v>
      </c>
      <c r="D5663">
        <v>8.9181818181818195E-2</v>
      </c>
    </row>
    <row r="5664" spans="1:4" x14ac:dyDescent="0.25">
      <c r="A5664">
        <v>5628</v>
      </c>
      <c r="B5664">
        <v>10</v>
      </c>
      <c r="C5664">
        <v>10</v>
      </c>
      <c r="D5664">
        <v>8.9181818181818195E-2</v>
      </c>
    </row>
    <row r="5665" spans="1:4" x14ac:dyDescent="0.25">
      <c r="A5665">
        <v>5629</v>
      </c>
      <c r="B5665">
        <v>10</v>
      </c>
      <c r="C5665">
        <v>10</v>
      </c>
      <c r="D5665">
        <v>8.9181818181818195E-2</v>
      </c>
    </row>
    <row r="5666" spans="1:4" x14ac:dyDescent="0.25">
      <c r="A5666">
        <v>5630</v>
      </c>
      <c r="B5666">
        <v>10</v>
      </c>
      <c r="C5666">
        <v>10</v>
      </c>
      <c r="D5666">
        <v>8.9181818181818195E-2</v>
      </c>
    </row>
    <row r="5667" spans="1:4" x14ac:dyDescent="0.25">
      <c r="A5667">
        <v>5631</v>
      </c>
      <c r="B5667">
        <v>10</v>
      </c>
      <c r="C5667">
        <v>10</v>
      </c>
      <c r="D5667">
        <v>8.9181818181818195E-2</v>
      </c>
    </row>
    <row r="5668" spans="1:4" x14ac:dyDescent="0.25">
      <c r="A5668">
        <v>5632</v>
      </c>
      <c r="B5668">
        <v>10</v>
      </c>
      <c r="C5668">
        <v>10</v>
      </c>
      <c r="D5668">
        <v>8.9181818181818195E-2</v>
      </c>
    </row>
    <row r="5669" spans="1:4" x14ac:dyDescent="0.25">
      <c r="A5669">
        <v>5633</v>
      </c>
      <c r="B5669">
        <v>10</v>
      </c>
      <c r="C5669">
        <v>10</v>
      </c>
      <c r="D5669">
        <v>8.9181818181818195E-2</v>
      </c>
    </row>
    <row r="5670" spans="1:4" x14ac:dyDescent="0.25">
      <c r="A5670">
        <v>5634</v>
      </c>
      <c r="B5670">
        <v>10</v>
      </c>
      <c r="C5670">
        <v>10</v>
      </c>
      <c r="D5670">
        <v>8.9181818181818195E-2</v>
      </c>
    </row>
    <row r="5671" spans="1:4" x14ac:dyDescent="0.25">
      <c r="A5671">
        <v>5635</v>
      </c>
      <c r="B5671">
        <v>10</v>
      </c>
      <c r="C5671">
        <v>10</v>
      </c>
      <c r="D5671">
        <v>8.9181818181818195E-2</v>
      </c>
    </row>
    <row r="5672" spans="1:4" x14ac:dyDescent="0.25">
      <c r="A5672">
        <v>5636</v>
      </c>
      <c r="B5672">
        <v>10</v>
      </c>
      <c r="C5672">
        <v>10</v>
      </c>
      <c r="D5672">
        <v>8.9181818181818195E-2</v>
      </c>
    </row>
    <row r="5673" spans="1:4" x14ac:dyDescent="0.25">
      <c r="A5673">
        <v>5637</v>
      </c>
      <c r="B5673">
        <v>10</v>
      </c>
      <c r="C5673">
        <v>10</v>
      </c>
      <c r="D5673">
        <v>8.9181818181818195E-2</v>
      </c>
    </row>
    <row r="5674" spans="1:4" x14ac:dyDescent="0.25">
      <c r="A5674">
        <v>5638</v>
      </c>
      <c r="B5674">
        <v>10</v>
      </c>
      <c r="C5674">
        <v>10</v>
      </c>
      <c r="D5674">
        <v>8.9181818181818195E-2</v>
      </c>
    </row>
    <row r="5675" spans="1:4" x14ac:dyDescent="0.25">
      <c r="A5675">
        <v>5639</v>
      </c>
      <c r="B5675">
        <v>10</v>
      </c>
      <c r="C5675">
        <v>10</v>
      </c>
      <c r="D5675">
        <v>8.9181818181818195E-2</v>
      </c>
    </row>
    <row r="5676" spans="1:4" x14ac:dyDescent="0.25">
      <c r="A5676">
        <v>5640</v>
      </c>
      <c r="B5676">
        <v>10</v>
      </c>
      <c r="C5676">
        <v>10</v>
      </c>
      <c r="D5676">
        <v>8.9181818181818195E-2</v>
      </c>
    </row>
    <row r="5677" spans="1:4" x14ac:dyDescent="0.25">
      <c r="A5677">
        <v>5641</v>
      </c>
      <c r="B5677">
        <v>10</v>
      </c>
      <c r="C5677">
        <v>10</v>
      </c>
      <c r="D5677">
        <v>8.9181818181818195E-2</v>
      </c>
    </row>
    <row r="5678" spans="1:4" x14ac:dyDescent="0.25">
      <c r="A5678">
        <v>5642</v>
      </c>
      <c r="B5678">
        <v>10</v>
      </c>
      <c r="C5678">
        <v>10</v>
      </c>
      <c r="D5678">
        <v>8.9181818181818195E-2</v>
      </c>
    </row>
    <row r="5679" spans="1:4" x14ac:dyDescent="0.25">
      <c r="A5679">
        <v>5643</v>
      </c>
      <c r="B5679">
        <v>10</v>
      </c>
      <c r="C5679">
        <v>10</v>
      </c>
      <c r="D5679">
        <v>8.9181818181818195E-2</v>
      </c>
    </row>
    <row r="5680" spans="1:4" x14ac:dyDescent="0.25">
      <c r="A5680">
        <v>5644</v>
      </c>
      <c r="B5680">
        <v>10</v>
      </c>
      <c r="C5680">
        <v>10</v>
      </c>
      <c r="D5680">
        <v>8.9181818181818195E-2</v>
      </c>
    </row>
    <row r="5681" spans="1:4" x14ac:dyDescent="0.25">
      <c r="A5681">
        <v>5645</v>
      </c>
      <c r="B5681">
        <v>10</v>
      </c>
      <c r="C5681">
        <v>10</v>
      </c>
      <c r="D5681">
        <v>8.9181818181818195E-2</v>
      </c>
    </row>
    <row r="5682" spans="1:4" x14ac:dyDescent="0.25">
      <c r="A5682">
        <v>5646</v>
      </c>
      <c r="B5682">
        <v>10</v>
      </c>
      <c r="C5682">
        <v>10</v>
      </c>
      <c r="D5682">
        <v>8.9181818181818195E-2</v>
      </c>
    </row>
    <row r="5683" spans="1:4" x14ac:dyDescent="0.25">
      <c r="A5683">
        <v>5647</v>
      </c>
      <c r="B5683">
        <v>10</v>
      </c>
      <c r="C5683">
        <v>10</v>
      </c>
      <c r="D5683">
        <v>8.9181818181818195E-2</v>
      </c>
    </row>
    <row r="5684" spans="1:4" x14ac:dyDescent="0.25">
      <c r="A5684">
        <v>5648</v>
      </c>
      <c r="B5684">
        <v>10</v>
      </c>
      <c r="C5684">
        <v>10</v>
      </c>
      <c r="D5684">
        <v>8.9181818181818195E-2</v>
      </c>
    </row>
    <row r="5685" spans="1:4" x14ac:dyDescent="0.25">
      <c r="A5685">
        <v>5649</v>
      </c>
      <c r="B5685">
        <v>10</v>
      </c>
      <c r="C5685">
        <v>10</v>
      </c>
      <c r="D5685">
        <v>8.9181818181818195E-2</v>
      </c>
    </row>
    <row r="5686" spans="1:4" x14ac:dyDescent="0.25">
      <c r="A5686">
        <v>5650</v>
      </c>
      <c r="B5686">
        <v>10</v>
      </c>
      <c r="C5686">
        <v>10</v>
      </c>
      <c r="D5686">
        <v>8.9181818181818195E-2</v>
      </c>
    </row>
    <row r="5687" spans="1:4" x14ac:dyDescent="0.25">
      <c r="A5687">
        <v>5651</v>
      </c>
      <c r="B5687">
        <v>10</v>
      </c>
      <c r="C5687">
        <v>10</v>
      </c>
      <c r="D5687">
        <v>8.9181818181818195E-2</v>
      </c>
    </row>
    <row r="5688" spans="1:4" x14ac:dyDescent="0.25">
      <c r="A5688">
        <v>5652</v>
      </c>
      <c r="B5688">
        <v>10</v>
      </c>
      <c r="C5688">
        <v>10</v>
      </c>
      <c r="D5688">
        <v>8.9181818181818195E-2</v>
      </c>
    </row>
    <row r="5689" spans="1:4" x14ac:dyDescent="0.25">
      <c r="A5689">
        <v>5653</v>
      </c>
      <c r="B5689">
        <v>10</v>
      </c>
      <c r="C5689">
        <v>10</v>
      </c>
      <c r="D5689">
        <v>8.9181818181818195E-2</v>
      </c>
    </row>
    <row r="5690" spans="1:4" x14ac:dyDescent="0.25">
      <c r="A5690">
        <v>5654</v>
      </c>
      <c r="B5690">
        <v>10</v>
      </c>
      <c r="C5690">
        <v>10</v>
      </c>
      <c r="D5690">
        <v>8.9181818181818195E-2</v>
      </c>
    </row>
    <row r="5691" spans="1:4" x14ac:dyDescent="0.25">
      <c r="A5691">
        <v>5655</v>
      </c>
      <c r="B5691">
        <v>10</v>
      </c>
      <c r="C5691">
        <v>10</v>
      </c>
      <c r="D5691">
        <v>8.9181818181818195E-2</v>
      </c>
    </row>
    <row r="5692" spans="1:4" x14ac:dyDescent="0.25">
      <c r="A5692">
        <v>5656</v>
      </c>
      <c r="B5692">
        <v>10</v>
      </c>
      <c r="C5692">
        <v>10</v>
      </c>
      <c r="D5692">
        <v>8.9181818181818195E-2</v>
      </c>
    </row>
    <row r="5693" spans="1:4" x14ac:dyDescent="0.25">
      <c r="A5693">
        <v>5657</v>
      </c>
      <c r="B5693">
        <v>10</v>
      </c>
      <c r="C5693">
        <v>10</v>
      </c>
      <c r="D5693">
        <v>8.9181818181818195E-2</v>
      </c>
    </row>
    <row r="5694" spans="1:4" x14ac:dyDescent="0.25">
      <c r="A5694">
        <v>5658</v>
      </c>
      <c r="B5694">
        <v>10</v>
      </c>
      <c r="C5694">
        <v>10</v>
      </c>
      <c r="D5694">
        <v>8.9181818181818195E-2</v>
      </c>
    </row>
    <row r="5695" spans="1:4" x14ac:dyDescent="0.25">
      <c r="A5695">
        <v>5659</v>
      </c>
      <c r="B5695">
        <v>10</v>
      </c>
      <c r="C5695">
        <v>10</v>
      </c>
      <c r="D5695">
        <v>8.9181818181818195E-2</v>
      </c>
    </row>
    <row r="5696" spans="1:4" x14ac:dyDescent="0.25">
      <c r="A5696">
        <v>5660</v>
      </c>
      <c r="B5696">
        <v>10</v>
      </c>
      <c r="C5696">
        <v>10</v>
      </c>
      <c r="D5696">
        <v>8.9181818181818195E-2</v>
      </c>
    </row>
    <row r="5697" spans="1:4" x14ac:dyDescent="0.25">
      <c r="A5697">
        <v>5661</v>
      </c>
      <c r="B5697">
        <v>10</v>
      </c>
      <c r="C5697">
        <v>10</v>
      </c>
      <c r="D5697">
        <v>8.9181818181818195E-2</v>
      </c>
    </row>
    <row r="5698" spans="1:4" x14ac:dyDescent="0.25">
      <c r="A5698">
        <v>5662</v>
      </c>
      <c r="B5698">
        <v>10</v>
      </c>
      <c r="C5698">
        <v>10</v>
      </c>
      <c r="D5698">
        <v>8.9181818181818195E-2</v>
      </c>
    </row>
    <row r="5699" spans="1:4" x14ac:dyDescent="0.25">
      <c r="A5699">
        <v>5663</v>
      </c>
      <c r="B5699">
        <v>10</v>
      </c>
      <c r="C5699">
        <v>10</v>
      </c>
      <c r="D5699">
        <v>8.9181818181818195E-2</v>
      </c>
    </row>
    <row r="5700" spans="1:4" x14ac:dyDescent="0.25">
      <c r="A5700">
        <v>5664</v>
      </c>
      <c r="B5700">
        <v>10</v>
      </c>
      <c r="C5700">
        <v>10</v>
      </c>
      <c r="D5700">
        <v>8.9181818181818195E-2</v>
      </c>
    </row>
    <row r="5701" spans="1:4" x14ac:dyDescent="0.25">
      <c r="A5701">
        <v>5665</v>
      </c>
      <c r="B5701">
        <v>10</v>
      </c>
      <c r="C5701">
        <v>10</v>
      </c>
      <c r="D5701">
        <v>8.9181818181818195E-2</v>
      </c>
    </row>
    <row r="5702" spans="1:4" x14ac:dyDescent="0.25">
      <c r="A5702">
        <v>5666</v>
      </c>
      <c r="B5702">
        <v>10</v>
      </c>
      <c r="C5702">
        <v>10</v>
      </c>
      <c r="D5702">
        <v>8.9181818181818195E-2</v>
      </c>
    </row>
    <row r="5703" spans="1:4" x14ac:dyDescent="0.25">
      <c r="A5703">
        <v>5667</v>
      </c>
      <c r="B5703">
        <v>10</v>
      </c>
      <c r="C5703">
        <v>10</v>
      </c>
      <c r="D5703">
        <v>8.9181818181818195E-2</v>
      </c>
    </row>
    <row r="5704" spans="1:4" x14ac:dyDescent="0.25">
      <c r="A5704">
        <v>5668</v>
      </c>
      <c r="B5704">
        <v>10</v>
      </c>
      <c r="C5704">
        <v>10</v>
      </c>
      <c r="D5704">
        <v>8.9181818181818195E-2</v>
      </c>
    </row>
    <row r="5705" spans="1:4" x14ac:dyDescent="0.25">
      <c r="A5705">
        <v>5669</v>
      </c>
      <c r="B5705">
        <v>10</v>
      </c>
      <c r="C5705">
        <v>10</v>
      </c>
      <c r="D5705">
        <v>8.9181818181818195E-2</v>
      </c>
    </row>
    <row r="5706" spans="1:4" x14ac:dyDescent="0.25">
      <c r="A5706">
        <v>5670</v>
      </c>
      <c r="B5706">
        <v>10</v>
      </c>
      <c r="C5706">
        <v>10</v>
      </c>
      <c r="D5706">
        <v>8.9181818181818195E-2</v>
      </c>
    </row>
    <row r="5707" spans="1:4" x14ac:dyDescent="0.25">
      <c r="A5707">
        <v>5671</v>
      </c>
      <c r="B5707">
        <v>10</v>
      </c>
      <c r="C5707">
        <v>10</v>
      </c>
      <c r="D5707">
        <v>8.9181818181818195E-2</v>
      </c>
    </row>
    <row r="5708" spans="1:4" x14ac:dyDescent="0.25">
      <c r="A5708">
        <v>5672</v>
      </c>
      <c r="B5708">
        <v>10</v>
      </c>
      <c r="C5708">
        <v>10</v>
      </c>
      <c r="D5708">
        <v>8.9181818181818195E-2</v>
      </c>
    </row>
    <row r="5709" spans="1:4" x14ac:dyDescent="0.25">
      <c r="A5709">
        <v>5673</v>
      </c>
      <c r="B5709">
        <v>10</v>
      </c>
      <c r="C5709">
        <v>10</v>
      </c>
      <c r="D5709">
        <v>8.9181818181818195E-2</v>
      </c>
    </row>
    <row r="5710" spans="1:4" x14ac:dyDescent="0.25">
      <c r="A5710">
        <v>5674</v>
      </c>
      <c r="B5710">
        <v>10</v>
      </c>
      <c r="C5710">
        <v>10</v>
      </c>
      <c r="D5710">
        <v>8.9181818181818195E-2</v>
      </c>
    </row>
    <row r="5711" spans="1:4" x14ac:dyDescent="0.25">
      <c r="A5711">
        <v>5675</v>
      </c>
      <c r="B5711">
        <v>10</v>
      </c>
      <c r="C5711">
        <v>10</v>
      </c>
      <c r="D5711">
        <v>8.9181818181818195E-2</v>
      </c>
    </row>
    <row r="5712" spans="1:4" x14ac:dyDescent="0.25">
      <c r="A5712">
        <v>5676</v>
      </c>
      <c r="B5712">
        <v>10</v>
      </c>
      <c r="C5712">
        <v>10</v>
      </c>
      <c r="D5712">
        <v>8.9181818181818195E-2</v>
      </c>
    </row>
    <row r="5713" spans="1:4" x14ac:dyDescent="0.25">
      <c r="A5713">
        <v>5677</v>
      </c>
      <c r="B5713">
        <v>10</v>
      </c>
      <c r="C5713">
        <v>10</v>
      </c>
      <c r="D5713">
        <v>8.9181818181818195E-2</v>
      </c>
    </row>
    <row r="5714" spans="1:4" x14ac:dyDescent="0.25">
      <c r="A5714">
        <v>5678</v>
      </c>
      <c r="B5714">
        <v>10</v>
      </c>
      <c r="C5714">
        <v>10</v>
      </c>
      <c r="D5714">
        <v>8.9181818181818195E-2</v>
      </c>
    </row>
    <row r="5715" spans="1:4" x14ac:dyDescent="0.25">
      <c r="A5715">
        <v>5679</v>
      </c>
      <c r="B5715">
        <v>10</v>
      </c>
      <c r="C5715">
        <v>10</v>
      </c>
      <c r="D5715">
        <v>8.9181818181818195E-2</v>
      </c>
    </row>
    <row r="5716" spans="1:4" x14ac:dyDescent="0.25">
      <c r="A5716">
        <v>5680</v>
      </c>
      <c r="B5716">
        <v>10</v>
      </c>
      <c r="C5716">
        <v>10</v>
      </c>
      <c r="D5716">
        <v>8.9181818181818195E-2</v>
      </c>
    </row>
    <row r="5717" spans="1:4" x14ac:dyDescent="0.25">
      <c r="A5717">
        <v>5681</v>
      </c>
      <c r="B5717">
        <v>10</v>
      </c>
      <c r="C5717">
        <v>10</v>
      </c>
      <c r="D5717">
        <v>8.9181818181818195E-2</v>
      </c>
    </row>
    <row r="5718" spans="1:4" x14ac:dyDescent="0.25">
      <c r="A5718">
        <v>5682</v>
      </c>
      <c r="B5718">
        <v>10</v>
      </c>
      <c r="C5718">
        <v>10</v>
      </c>
      <c r="D5718">
        <v>8.9181818181818195E-2</v>
      </c>
    </row>
    <row r="5719" spans="1:4" x14ac:dyDescent="0.25">
      <c r="A5719">
        <v>5683</v>
      </c>
      <c r="B5719">
        <v>10</v>
      </c>
      <c r="C5719">
        <v>10</v>
      </c>
      <c r="D5719">
        <v>8.9181818181818195E-2</v>
      </c>
    </row>
    <row r="5720" spans="1:4" x14ac:dyDescent="0.25">
      <c r="A5720">
        <v>5684</v>
      </c>
      <c r="B5720">
        <v>10</v>
      </c>
      <c r="C5720">
        <v>10</v>
      </c>
      <c r="D5720">
        <v>8.9181818181818195E-2</v>
      </c>
    </row>
    <row r="5721" spans="1:4" x14ac:dyDescent="0.25">
      <c r="A5721">
        <v>5685</v>
      </c>
      <c r="B5721">
        <v>10</v>
      </c>
      <c r="C5721">
        <v>10</v>
      </c>
      <c r="D5721">
        <v>8.9181818181818195E-2</v>
      </c>
    </row>
    <row r="5722" spans="1:4" x14ac:dyDescent="0.25">
      <c r="A5722">
        <v>5686</v>
      </c>
      <c r="B5722">
        <v>10</v>
      </c>
      <c r="C5722">
        <v>10</v>
      </c>
      <c r="D5722">
        <v>8.9181818181818195E-2</v>
      </c>
    </row>
    <row r="5723" spans="1:4" x14ac:dyDescent="0.25">
      <c r="A5723">
        <v>5687</v>
      </c>
      <c r="B5723">
        <v>10</v>
      </c>
      <c r="C5723">
        <v>10</v>
      </c>
      <c r="D5723">
        <v>8.9181818181818195E-2</v>
      </c>
    </row>
    <row r="5724" spans="1:4" x14ac:dyDescent="0.25">
      <c r="A5724">
        <v>5688</v>
      </c>
      <c r="B5724">
        <v>10</v>
      </c>
      <c r="C5724">
        <v>10</v>
      </c>
      <c r="D5724">
        <v>8.9181818181818195E-2</v>
      </c>
    </row>
    <row r="5725" spans="1:4" x14ac:dyDescent="0.25">
      <c r="A5725">
        <v>5689</v>
      </c>
      <c r="B5725">
        <v>10</v>
      </c>
      <c r="C5725">
        <v>10</v>
      </c>
      <c r="D5725">
        <v>8.9181818181818195E-2</v>
      </c>
    </row>
    <row r="5726" spans="1:4" x14ac:dyDescent="0.25">
      <c r="A5726">
        <v>5690</v>
      </c>
      <c r="B5726">
        <v>10</v>
      </c>
      <c r="C5726">
        <v>10</v>
      </c>
      <c r="D5726">
        <v>8.9181818181818195E-2</v>
      </c>
    </row>
    <row r="5727" spans="1:4" x14ac:dyDescent="0.25">
      <c r="A5727">
        <v>5691</v>
      </c>
      <c r="B5727">
        <v>10</v>
      </c>
      <c r="C5727">
        <v>10</v>
      </c>
      <c r="D5727">
        <v>8.9181818181818195E-2</v>
      </c>
    </row>
    <row r="5728" spans="1:4" x14ac:dyDescent="0.25">
      <c r="A5728">
        <v>5692</v>
      </c>
      <c r="B5728">
        <v>10</v>
      </c>
      <c r="C5728">
        <v>10</v>
      </c>
      <c r="D5728">
        <v>8.9181818181818195E-2</v>
      </c>
    </row>
    <row r="5729" spans="1:4" x14ac:dyDescent="0.25">
      <c r="A5729">
        <v>5693</v>
      </c>
      <c r="B5729">
        <v>10</v>
      </c>
      <c r="C5729">
        <v>10</v>
      </c>
      <c r="D5729">
        <v>8.9181818181818195E-2</v>
      </c>
    </row>
    <row r="5730" spans="1:4" x14ac:dyDescent="0.25">
      <c r="A5730">
        <v>5694</v>
      </c>
      <c r="B5730">
        <v>10</v>
      </c>
      <c r="C5730">
        <v>10</v>
      </c>
      <c r="D5730">
        <v>8.9181818181818195E-2</v>
      </c>
    </row>
    <row r="5731" spans="1:4" x14ac:dyDescent="0.25">
      <c r="A5731">
        <v>5695</v>
      </c>
      <c r="B5731">
        <v>10</v>
      </c>
      <c r="C5731">
        <v>10</v>
      </c>
      <c r="D5731">
        <v>8.9181818181818195E-2</v>
      </c>
    </row>
    <row r="5732" spans="1:4" x14ac:dyDescent="0.25">
      <c r="A5732">
        <v>5696</v>
      </c>
      <c r="B5732">
        <v>10</v>
      </c>
      <c r="C5732">
        <v>10</v>
      </c>
      <c r="D5732">
        <v>8.9181818181818195E-2</v>
      </c>
    </row>
    <row r="5733" spans="1:4" x14ac:dyDescent="0.25">
      <c r="A5733">
        <v>5697</v>
      </c>
      <c r="B5733">
        <v>10</v>
      </c>
      <c r="C5733">
        <v>10</v>
      </c>
      <c r="D5733">
        <v>8.9181818181818195E-2</v>
      </c>
    </row>
    <row r="5734" spans="1:4" x14ac:dyDescent="0.25">
      <c r="A5734">
        <v>5698</v>
      </c>
      <c r="B5734">
        <v>10</v>
      </c>
      <c r="C5734">
        <v>10</v>
      </c>
      <c r="D5734">
        <v>8.9181818181818195E-2</v>
      </c>
    </row>
    <row r="5735" spans="1:4" x14ac:dyDescent="0.25">
      <c r="A5735">
        <v>5699</v>
      </c>
      <c r="B5735">
        <v>10</v>
      </c>
      <c r="C5735">
        <v>10</v>
      </c>
      <c r="D5735">
        <v>8.9181818181818195E-2</v>
      </c>
    </row>
    <row r="5736" spans="1:4" x14ac:dyDescent="0.25">
      <c r="A5736">
        <v>5700</v>
      </c>
      <c r="B5736">
        <v>10</v>
      </c>
      <c r="C5736">
        <v>10</v>
      </c>
      <c r="D5736">
        <v>8.9181818181818195E-2</v>
      </c>
    </row>
    <row r="5737" spans="1:4" x14ac:dyDescent="0.25">
      <c r="A5737">
        <v>5701</v>
      </c>
      <c r="B5737">
        <v>10</v>
      </c>
      <c r="C5737">
        <v>10</v>
      </c>
      <c r="D5737">
        <v>8.9181818181818195E-2</v>
      </c>
    </row>
    <row r="5738" spans="1:4" x14ac:dyDescent="0.25">
      <c r="A5738">
        <v>5702</v>
      </c>
      <c r="B5738">
        <v>10</v>
      </c>
      <c r="C5738">
        <v>10</v>
      </c>
      <c r="D5738">
        <v>8.9181818181818195E-2</v>
      </c>
    </row>
    <row r="5739" spans="1:4" x14ac:dyDescent="0.25">
      <c r="A5739">
        <v>5703</v>
      </c>
      <c r="B5739">
        <v>10</v>
      </c>
      <c r="C5739">
        <v>10</v>
      </c>
      <c r="D5739">
        <v>8.9181818181818195E-2</v>
      </c>
    </row>
    <row r="5740" spans="1:4" x14ac:dyDescent="0.25">
      <c r="A5740">
        <v>5704</v>
      </c>
      <c r="B5740">
        <v>10</v>
      </c>
      <c r="C5740">
        <v>10</v>
      </c>
      <c r="D5740">
        <v>8.9181818181818195E-2</v>
      </c>
    </row>
    <row r="5741" spans="1:4" x14ac:dyDescent="0.25">
      <c r="A5741">
        <v>5705</v>
      </c>
      <c r="B5741">
        <v>10</v>
      </c>
      <c r="C5741">
        <v>10</v>
      </c>
      <c r="D5741">
        <v>8.9181818181818195E-2</v>
      </c>
    </row>
    <row r="5742" spans="1:4" x14ac:dyDescent="0.25">
      <c r="A5742">
        <v>5706</v>
      </c>
      <c r="B5742">
        <v>10</v>
      </c>
      <c r="C5742">
        <v>10</v>
      </c>
      <c r="D5742">
        <v>8.9181818181818195E-2</v>
      </c>
    </row>
    <row r="5743" spans="1:4" x14ac:dyDescent="0.25">
      <c r="A5743">
        <v>5707</v>
      </c>
      <c r="B5743">
        <v>10</v>
      </c>
      <c r="C5743">
        <v>10</v>
      </c>
      <c r="D5743">
        <v>8.9181818181818195E-2</v>
      </c>
    </row>
    <row r="5744" spans="1:4" x14ac:dyDescent="0.25">
      <c r="A5744">
        <v>5708</v>
      </c>
      <c r="B5744">
        <v>10</v>
      </c>
      <c r="C5744">
        <v>10</v>
      </c>
      <c r="D5744">
        <v>8.9181818181818195E-2</v>
      </c>
    </row>
    <row r="5745" spans="1:4" x14ac:dyDescent="0.25">
      <c r="A5745">
        <v>5709</v>
      </c>
      <c r="B5745">
        <v>10</v>
      </c>
      <c r="C5745">
        <v>10</v>
      </c>
      <c r="D5745">
        <v>8.9181818181818195E-2</v>
      </c>
    </row>
    <row r="5746" spans="1:4" x14ac:dyDescent="0.25">
      <c r="A5746">
        <v>5710</v>
      </c>
      <c r="B5746">
        <v>10</v>
      </c>
      <c r="C5746">
        <v>10</v>
      </c>
      <c r="D5746">
        <v>8.9181818181818195E-2</v>
      </c>
    </row>
    <row r="5747" spans="1:4" x14ac:dyDescent="0.25">
      <c r="A5747">
        <v>5711</v>
      </c>
      <c r="B5747">
        <v>10</v>
      </c>
      <c r="C5747">
        <v>10</v>
      </c>
      <c r="D5747">
        <v>8.9181818181818195E-2</v>
      </c>
    </row>
    <row r="5748" spans="1:4" x14ac:dyDescent="0.25">
      <c r="A5748">
        <v>5712</v>
      </c>
      <c r="B5748">
        <v>10</v>
      </c>
      <c r="C5748">
        <v>10</v>
      </c>
      <c r="D5748">
        <v>8.9181818181818195E-2</v>
      </c>
    </row>
    <row r="5749" spans="1:4" x14ac:dyDescent="0.25">
      <c r="A5749">
        <v>5713</v>
      </c>
      <c r="B5749">
        <v>10</v>
      </c>
      <c r="C5749">
        <v>10</v>
      </c>
      <c r="D5749">
        <v>8.9181818181818195E-2</v>
      </c>
    </row>
    <row r="5750" spans="1:4" x14ac:dyDescent="0.25">
      <c r="A5750">
        <v>5714</v>
      </c>
      <c r="B5750">
        <v>10</v>
      </c>
      <c r="C5750">
        <v>10</v>
      </c>
      <c r="D5750">
        <v>8.9181818181818195E-2</v>
      </c>
    </row>
    <row r="5751" spans="1:4" x14ac:dyDescent="0.25">
      <c r="A5751">
        <v>5715</v>
      </c>
      <c r="B5751">
        <v>10</v>
      </c>
      <c r="C5751">
        <v>10</v>
      </c>
      <c r="D5751">
        <v>8.9181818181818195E-2</v>
      </c>
    </row>
    <row r="5752" spans="1:4" x14ac:dyDescent="0.25">
      <c r="A5752">
        <v>5716</v>
      </c>
      <c r="B5752">
        <v>10</v>
      </c>
      <c r="C5752">
        <v>10</v>
      </c>
      <c r="D5752">
        <v>8.9181818181818195E-2</v>
      </c>
    </row>
    <row r="5753" spans="1:4" x14ac:dyDescent="0.25">
      <c r="A5753">
        <v>5717</v>
      </c>
      <c r="B5753">
        <v>10</v>
      </c>
      <c r="C5753">
        <v>10</v>
      </c>
      <c r="D5753">
        <v>8.9181818181818195E-2</v>
      </c>
    </row>
    <row r="5754" spans="1:4" x14ac:dyDescent="0.25">
      <c r="A5754">
        <v>5718</v>
      </c>
      <c r="B5754">
        <v>10</v>
      </c>
      <c r="C5754">
        <v>10</v>
      </c>
      <c r="D5754">
        <v>8.9181818181818195E-2</v>
      </c>
    </row>
    <row r="5755" spans="1:4" x14ac:dyDescent="0.25">
      <c r="A5755">
        <v>5719</v>
      </c>
      <c r="B5755">
        <v>10</v>
      </c>
      <c r="C5755">
        <v>10</v>
      </c>
      <c r="D5755">
        <v>8.9181818181818195E-2</v>
      </c>
    </row>
    <row r="5756" spans="1:4" x14ac:dyDescent="0.25">
      <c r="A5756">
        <v>5720</v>
      </c>
      <c r="B5756">
        <v>10</v>
      </c>
      <c r="C5756">
        <v>10</v>
      </c>
      <c r="D5756">
        <v>8.9181818181818195E-2</v>
      </c>
    </row>
    <row r="5757" spans="1:4" x14ac:dyDescent="0.25">
      <c r="A5757">
        <v>5721</v>
      </c>
      <c r="B5757">
        <v>10</v>
      </c>
      <c r="C5757">
        <v>10</v>
      </c>
      <c r="D5757">
        <v>8.9181818181818195E-2</v>
      </c>
    </row>
    <row r="5758" spans="1:4" x14ac:dyDescent="0.25">
      <c r="A5758">
        <v>5722</v>
      </c>
      <c r="B5758">
        <v>10</v>
      </c>
      <c r="C5758">
        <v>10</v>
      </c>
      <c r="D5758">
        <v>8.9181818181818195E-2</v>
      </c>
    </row>
    <row r="5759" spans="1:4" x14ac:dyDescent="0.25">
      <c r="A5759">
        <v>5723</v>
      </c>
      <c r="B5759">
        <v>10</v>
      </c>
      <c r="C5759">
        <v>10</v>
      </c>
      <c r="D5759">
        <v>8.9181818181818195E-2</v>
      </c>
    </row>
    <row r="5760" spans="1:4" x14ac:dyDescent="0.25">
      <c r="A5760">
        <v>5724</v>
      </c>
      <c r="B5760">
        <v>10</v>
      </c>
      <c r="C5760">
        <v>10</v>
      </c>
      <c r="D5760">
        <v>8.9181818181818195E-2</v>
      </c>
    </row>
    <row r="5761" spans="1:4" x14ac:dyDescent="0.25">
      <c r="A5761">
        <v>5725</v>
      </c>
      <c r="B5761">
        <v>10</v>
      </c>
      <c r="C5761">
        <v>10</v>
      </c>
      <c r="D5761">
        <v>8.9181818181818195E-2</v>
      </c>
    </row>
    <row r="5762" spans="1:4" x14ac:dyDescent="0.25">
      <c r="A5762">
        <v>5726</v>
      </c>
      <c r="B5762">
        <v>10</v>
      </c>
      <c r="C5762">
        <v>10</v>
      </c>
      <c r="D5762">
        <v>8.9181818181818195E-2</v>
      </c>
    </row>
    <row r="5763" spans="1:4" x14ac:dyDescent="0.25">
      <c r="A5763">
        <v>5727</v>
      </c>
      <c r="B5763">
        <v>10</v>
      </c>
      <c r="C5763">
        <v>10</v>
      </c>
      <c r="D5763">
        <v>8.9181818181818195E-2</v>
      </c>
    </row>
    <row r="5764" spans="1:4" x14ac:dyDescent="0.25">
      <c r="A5764">
        <v>5728</v>
      </c>
      <c r="B5764">
        <v>10</v>
      </c>
      <c r="C5764">
        <v>10</v>
      </c>
      <c r="D5764">
        <v>8.9181818181818195E-2</v>
      </c>
    </row>
    <row r="5765" spans="1:4" x14ac:dyDescent="0.25">
      <c r="A5765">
        <v>5729</v>
      </c>
      <c r="B5765">
        <v>10</v>
      </c>
      <c r="C5765">
        <v>10</v>
      </c>
      <c r="D5765">
        <v>8.9181818181818195E-2</v>
      </c>
    </row>
    <row r="5766" spans="1:4" x14ac:dyDescent="0.25">
      <c r="A5766">
        <v>5730</v>
      </c>
      <c r="B5766">
        <v>10</v>
      </c>
      <c r="C5766">
        <v>10</v>
      </c>
      <c r="D5766">
        <v>8.9181818181818195E-2</v>
      </c>
    </row>
    <row r="5767" spans="1:4" x14ac:dyDescent="0.25">
      <c r="A5767">
        <v>5731</v>
      </c>
      <c r="B5767">
        <v>10</v>
      </c>
      <c r="C5767">
        <v>10</v>
      </c>
      <c r="D5767">
        <v>8.9181818181818195E-2</v>
      </c>
    </row>
    <row r="5768" spans="1:4" x14ac:dyDescent="0.25">
      <c r="A5768">
        <v>5732</v>
      </c>
      <c r="B5768">
        <v>10</v>
      </c>
      <c r="C5768">
        <v>10</v>
      </c>
      <c r="D5768">
        <v>8.9181818181818195E-2</v>
      </c>
    </row>
    <row r="5769" spans="1:4" x14ac:dyDescent="0.25">
      <c r="A5769">
        <v>5733</v>
      </c>
      <c r="B5769">
        <v>10</v>
      </c>
      <c r="C5769">
        <v>10</v>
      </c>
      <c r="D5769">
        <v>8.9181818181818195E-2</v>
      </c>
    </row>
    <row r="5770" spans="1:4" x14ac:dyDescent="0.25">
      <c r="A5770">
        <v>5734</v>
      </c>
      <c r="B5770">
        <v>10</v>
      </c>
      <c r="C5770">
        <v>10</v>
      </c>
      <c r="D5770">
        <v>8.9181818181818195E-2</v>
      </c>
    </row>
    <row r="5771" spans="1:4" x14ac:dyDescent="0.25">
      <c r="A5771">
        <v>5735</v>
      </c>
      <c r="B5771">
        <v>10</v>
      </c>
      <c r="C5771">
        <v>10</v>
      </c>
      <c r="D5771">
        <v>8.9181818181818195E-2</v>
      </c>
    </row>
    <row r="5772" spans="1:4" x14ac:dyDescent="0.25">
      <c r="A5772">
        <v>5736</v>
      </c>
      <c r="B5772">
        <v>10</v>
      </c>
      <c r="C5772">
        <v>10</v>
      </c>
      <c r="D5772">
        <v>8.9181818181818195E-2</v>
      </c>
    </row>
    <row r="5773" spans="1:4" x14ac:dyDescent="0.25">
      <c r="A5773">
        <v>5737</v>
      </c>
      <c r="B5773">
        <v>10</v>
      </c>
      <c r="C5773">
        <v>10</v>
      </c>
      <c r="D5773">
        <v>8.9181818181818195E-2</v>
      </c>
    </row>
    <row r="5774" spans="1:4" x14ac:dyDescent="0.25">
      <c r="A5774">
        <v>5738</v>
      </c>
      <c r="B5774">
        <v>10</v>
      </c>
      <c r="C5774">
        <v>10</v>
      </c>
      <c r="D5774">
        <v>8.9181818181818195E-2</v>
      </c>
    </row>
    <row r="5775" spans="1:4" x14ac:dyDescent="0.25">
      <c r="A5775">
        <v>5739</v>
      </c>
      <c r="B5775">
        <v>10</v>
      </c>
      <c r="C5775">
        <v>10</v>
      </c>
      <c r="D5775">
        <v>8.9181818181818195E-2</v>
      </c>
    </row>
    <row r="5776" spans="1:4" x14ac:dyDescent="0.25">
      <c r="A5776">
        <v>5740</v>
      </c>
      <c r="B5776">
        <v>10</v>
      </c>
      <c r="C5776">
        <v>10</v>
      </c>
      <c r="D5776">
        <v>8.9181818181818195E-2</v>
      </c>
    </row>
    <row r="5777" spans="1:4" x14ac:dyDescent="0.25">
      <c r="A5777">
        <v>5741</v>
      </c>
      <c r="B5777">
        <v>10</v>
      </c>
      <c r="C5777">
        <v>10</v>
      </c>
      <c r="D5777">
        <v>8.9181818181818195E-2</v>
      </c>
    </row>
    <row r="5778" spans="1:4" x14ac:dyDescent="0.25">
      <c r="A5778">
        <v>5742</v>
      </c>
      <c r="B5778">
        <v>10</v>
      </c>
      <c r="C5778">
        <v>10</v>
      </c>
      <c r="D5778">
        <v>8.9181818181818195E-2</v>
      </c>
    </row>
    <row r="5779" spans="1:4" x14ac:dyDescent="0.25">
      <c r="A5779">
        <v>5743</v>
      </c>
      <c r="B5779">
        <v>10</v>
      </c>
      <c r="C5779">
        <v>10</v>
      </c>
      <c r="D5779">
        <v>8.9181818181818195E-2</v>
      </c>
    </row>
    <row r="5780" spans="1:4" x14ac:dyDescent="0.25">
      <c r="A5780">
        <v>5744</v>
      </c>
      <c r="B5780">
        <v>10</v>
      </c>
      <c r="C5780">
        <v>10</v>
      </c>
      <c r="D5780">
        <v>8.9181818181818195E-2</v>
      </c>
    </row>
    <row r="5781" spans="1:4" x14ac:dyDescent="0.25">
      <c r="A5781">
        <v>5745</v>
      </c>
      <c r="B5781">
        <v>10</v>
      </c>
      <c r="C5781">
        <v>10</v>
      </c>
      <c r="D5781">
        <v>8.9181818181818195E-2</v>
      </c>
    </row>
    <row r="5782" spans="1:4" x14ac:dyDescent="0.25">
      <c r="A5782">
        <v>5746</v>
      </c>
      <c r="B5782">
        <v>10</v>
      </c>
      <c r="C5782">
        <v>10</v>
      </c>
      <c r="D5782">
        <v>8.9181818181818195E-2</v>
      </c>
    </row>
    <row r="5783" spans="1:4" x14ac:dyDescent="0.25">
      <c r="A5783">
        <v>5747</v>
      </c>
      <c r="B5783">
        <v>10</v>
      </c>
      <c r="C5783">
        <v>10</v>
      </c>
      <c r="D5783">
        <v>8.9181818181818195E-2</v>
      </c>
    </row>
    <row r="5784" spans="1:4" x14ac:dyDescent="0.25">
      <c r="A5784">
        <v>5748</v>
      </c>
      <c r="B5784">
        <v>10</v>
      </c>
      <c r="C5784">
        <v>10</v>
      </c>
      <c r="D5784">
        <v>8.9181818181818195E-2</v>
      </c>
    </row>
    <row r="5785" spans="1:4" x14ac:dyDescent="0.25">
      <c r="A5785">
        <v>5749</v>
      </c>
      <c r="B5785">
        <v>10</v>
      </c>
      <c r="C5785">
        <v>10</v>
      </c>
      <c r="D5785">
        <v>8.9181818181818195E-2</v>
      </c>
    </row>
    <row r="5786" spans="1:4" x14ac:dyDescent="0.25">
      <c r="A5786">
        <v>5750</v>
      </c>
      <c r="B5786">
        <v>10</v>
      </c>
      <c r="C5786">
        <v>10</v>
      </c>
      <c r="D5786">
        <v>8.9181818181818195E-2</v>
      </c>
    </row>
    <row r="5787" spans="1:4" x14ac:dyDescent="0.25">
      <c r="A5787">
        <v>5751</v>
      </c>
      <c r="B5787">
        <v>10</v>
      </c>
      <c r="C5787">
        <v>10</v>
      </c>
      <c r="D5787">
        <v>8.9181818181818195E-2</v>
      </c>
    </row>
    <row r="5788" spans="1:4" x14ac:dyDescent="0.25">
      <c r="A5788">
        <v>5752</v>
      </c>
      <c r="B5788">
        <v>10</v>
      </c>
      <c r="C5788">
        <v>10</v>
      </c>
      <c r="D5788">
        <v>8.9181818181818195E-2</v>
      </c>
    </row>
    <row r="5789" spans="1:4" x14ac:dyDescent="0.25">
      <c r="A5789">
        <v>5753</v>
      </c>
      <c r="B5789">
        <v>10</v>
      </c>
      <c r="C5789">
        <v>10</v>
      </c>
      <c r="D5789">
        <v>8.9181818181818195E-2</v>
      </c>
    </row>
    <row r="5790" spans="1:4" x14ac:dyDescent="0.25">
      <c r="A5790">
        <v>5754</v>
      </c>
      <c r="B5790">
        <v>10</v>
      </c>
      <c r="C5790">
        <v>10</v>
      </c>
      <c r="D5790">
        <v>8.9181818181818195E-2</v>
      </c>
    </row>
    <row r="5791" spans="1:4" x14ac:dyDescent="0.25">
      <c r="A5791">
        <v>5755</v>
      </c>
      <c r="B5791">
        <v>10</v>
      </c>
      <c r="C5791">
        <v>10</v>
      </c>
      <c r="D5791">
        <v>8.9181818181818195E-2</v>
      </c>
    </row>
    <row r="5792" spans="1:4" x14ac:dyDescent="0.25">
      <c r="A5792">
        <v>5756</v>
      </c>
      <c r="B5792">
        <v>10</v>
      </c>
      <c r="C5792">
        <v>10</v>
      </c>
      <c r="D5792">
        <v>8.9181818181818195E-2</v>
      </c>
    </row>
    <row r="5793" spans="1:4" x14ac:dyDescent="0.25">
      <c r="A5793">
        <v>5757</v>
      </c>
      <c r="B5793">
        <v>10</v>
      </c>
      <c r="C5793">
        <v>10</v>
      </c>
      <c r="D5793">
        <v>8.9181818181818195E-2</v>
      </c>
    </row>
    <row r="5794" spans="1:4" x14ac:dyDescent="0.25">
      <c r="A5794">
        <v>5758</v>
      </c>
      <c r="B5794">
        <v>10</v>
      </c>
      <c r="C5794">
        <v>10</v>
      </c>
      <c r="D5794">
        <v>8.9181818181818195E-2</v>
      </c>
    </row>
    <row r="5795" spans="1:4" x14ac:dyDescent="0.25">
      <c r="A5795">
        <v>5759</v>
      </c>
      <c r="B5795">
        <v>10</v>
      </c>
      <c r="C5795">
        <v>10</v>
      </c>
      <c r="D5795">
        <v>8.9181818181818195E-2</v>
      </c>
    </row>
    <row r="5796" spans="1:4" x14ac:dyDescent="0.25">
      <c r="A5796">
        <v>5760</v>
      </c>
      <c r="B5796">
        <v>10</v>
      </c>
      <c r="C5796">
        <v>10</v>
      </c>
      <c r="D5796">
        <v>8.9181818181818195E-2</v>
      </c>
    </row>
    <row r="5797" spans="1:4" x14ac:dyDescent="0.25">
      <c r="A5797">
        <v>5761</v>
      </c>
      <c r="B5797">
        <v>10</v>
      </c>
      <c r="C5797">
        <v>10</v>
      </c>
      <c r="D5797">
        <v>8.9181818181818195E-2</v>
      </c>
    </row>
    <row r="5798" spans="1:4" x14ac:dyDescent="0.25">
      <c r="A5798">
        <v>5762</v>
      </c>
      <c r="B5798">
        <v>10</v>
      </c>
      <c r="C5798">
        <v>10</v>
      </c>
      <c r="D5798">
        <v>8.9181818181818195E-2</v>
      </c>
    </row>
    <row r="5799" spans="1:4" x14ac:dyDescent="0.25">
      <c r="A5799">
        <v>5763</v>
      </c>
      <c r="B5799">
        <v>10</v>
      </c>
      <c r="C5799">
        <v>10</v>
      </c>
      <c r="D5799">
        <v>8.9181818181818195E-2</v>
      </c>
    </row>
    <row r="5800" spans="1:4" x14ac:dyDescent="0.25">
      <c r="A5800">
        <v>5764</v>
      </c>
      <c r="B5800">
        <v>10</v>
      </c>
      <c r="C5800">
        <v>10</v>
      </c>
      <c r="D5800">
        <v>8.9181818181818195E-2</v>
      </c>
    </row>
    <row r="5801" spans="1:4" x14ac:dyDescent="0.25">
      <c r="A5801">
        <v>5765</v>
      </c>
      <c r="B5801">
        <v>10</v>
      </c>
      <c r="C5801">
        <v>10</v>
      </c>
      <c r="D5801">
        <v>8.9181818181818195E-2</v>
      </c>
    </row>
    <row r="5802" spans="1:4" x14ac:dyDescent="0.25">
      <c r="A5802">
        <v>5766</v>
      </c>
      <c r="B5802">
        <v>10</v>
      </c>
      <c r="C5802">
        <v>10</v>
      </c>
      <c r="D5802">
        <v>8.9181818181818195E-2</v>
      </c>
    </row>
    <row r="5803" spans="1:4" x14ac:dyDescent="0.25">
      <c r="A5803">
        <v>5767</v>
      </c>
      <c r="B5803">
        <v>10</v>
      </c>
      <c r="C5803">
        <v>10</v>
      </c>
      <c r="D5803">
        <v>8.9181818181818195E-2</v>
      </c>
    </row>
    <row r="5804" spans="1:4" x14ac:dyDescent="0.25">
      <c r="A5804">
        <v>5768</v>
      </c>
      <c r="B5804">
        <v>10</v>
      </c>
      <c r="C5804">
        <v>10</v>
      </c>
      <c r="D5804">
        <v>8.9181818181818195E-2</v>
      </c>
    </row>
    <row r="5805" spans="1:4" x14ac:dyDescent="0.25">
      <c r="A5805">
        <v>5769</v>
      </c>
      <c r="B5805">
        <v>10</v>
      </c>
      <c r="C5805">
        <v>10</v>
      </c>
      <c r="D5805">
        <v>8.9181818181818195E-2</v>
      </c>
    </row>
    <row r="5806" spans="1:4" x14ac:dyDescent="0.25">
      <c r="A5806">
        <v>5770</v>
      </c>
      <c r="B5806">
        <v>10</v>
      </c>
      <c r="C5806">
        <v>10</v>
      </c>
      <c r="D5806">
        <v>8.9181818181818195E-2</v>
      </c>
    </row>
    <row r="5807" spans="1:4" x14ac:dyDescent="0.25">
      <c r="A5807">
        <v>5771</v>
      </c>
      <c r="B5807">
        <v>10</v>
      </c>
      <c r="C5807">
        <v>10</v>
      </c>
      <c r="D5807">
        <v>8.9181818181818195E-2</v>
      </c>
    </row>
    <row r="5808" spans="1:4" x14ac:dyDescent="0.25">
      <c r="A5808">
        <v>5772</v>
      </c>
      <c r="B5808">
        <v>10</v>
      </c>
      <c r="C5808">
        <v>10</v>
      </c>
      <c r="D5808">
        <v>8.9181818181818195E-2</v>
      </c>
    </row>
    <row r="5809" spans="1:4" x14ac:dyDescent="0.25">
      <c r="A5809">
        <v>5773</v>
      </c>
      <c r="B5809">
        <v>10</v>
      </c>
      <c r="C5809">
        <v>10</v>
      </c>
      <c r="D5809">
        <v>8.9181818181818195E-2</v>
      </c>
    </row>
    <row r="5810" spans="1:4" x14ac:dyDescent="0.25">
      <c r="A5810">
        <v>5774</v>
      </c>
      <c r="B5810">
        <v>10</v>
      </c>
      <c r="C5810">
        <v>10</v>
      </c>
      <c r="D5810">
        <v>8.9181818181818195E-2</v>
      </c>
    </row>
    <row r="5811" spans="1:4" x14ac:dyDescent="0.25">
      <c r="A5811">
        <v>5775</v>
      </c>
      <c r="B5811">
        <v>10</v>
      </c>
      <c r="C5811">
        <v>10</v>
      </c>
      <c r="D5811">
        <v>8.9181818181818195E-2</v>
      </c>
    </row>
    <row r="5812" spans="1:4" x14ac:dyDescent="0.25">
      <c r="A5812">
        <v>5776</v>
      </c>
      <c r="B5812">
        <v>10</v>
      </c>
      <c r="C5812">
        <v>10</v>
      </c>
      <c r="D5812">
        <v>8.9181818181818195E-2</v>
      </c>
    </row>
    <row r="5813" spans="1:4" x14ac:dyDescent="0.25">
      <c r="A5813">
        <v>5777</v>
      </c>
      <c r="B5813">
        <v>10</v>
      </c>
      <c r="C5813">
        <v>10</v>
      </c>
      <c r="D5813">
        <v>8.9181818181818195E-2</v>
      </c>
    </row>
    <row r="5814" spans="1:4" x14ac:dyDescent="0.25">
      <c r="A5814">
        <v>5778</v>
      </c>
      <c r="B5814">
        <v>10</v>
      </c>
      <c r="C5814">
        <v>10</v>
      </c>
      <c r="D5814">
        <v>8.9181818181818195E-2</v>
      </c>
    </row>
    <row r="5815" spans="1:4" x14ac:dyDescent="0.25">
      <c r="A5815">
        <v>5779</v>
      </c>
      <c r="B5815">
        <v>10</v>
      </c>
      <c r="C5815">
        <v>10</v>
      </c>
      <c r="D5815">
        <v>8.9181818181818195E-2</v>
      </c>
    </row>
    <row r="5816" spans="1:4" x14ac:dyDescent="0.25">
      <c r="A5816">
        <v>5780</v>
      </c>
      <c r="B5816">
        <v>10</v>
      </c>
      <c r="C5816">
        <v>10</v>
      </c>
      <c r="D5816">
        <v>8.9181818181818195E-2</v>
      </c>
    </row>
    <row r="5817" spans="1:4" x14ac:dyDescent="0.25">
      <c r="A5817">
        <v>5781</v>
      </c>
      <c r="B5817">
        <v>10</v>
      </c>
      <c r="C5817">
        <v>10</v>
      </c>
      <c r="D5817">
        <v>8.9181818181818195E-2</v>
      </c>
    </row>
    <row r="5818" spans="1:4" x14ac:dyDescent="0.25">
      <c r="A5818">
        <v>5782</v>
      </c>
      <c r="B5818">
        <v>10</v>
      </c>
      <c r="C5818">
        <v>10</v>
      </c>
      <c r="D5818">
        <v>8.9181818181818195E-2</v>
      </c>
    </row>
    <row r="5819" spans="1:4" x14ac:dyDescent="0.25">
      <c r="A5819">
        <v>5783</v>
      </c>
      <c r="B5819">
        <v>10</v>
      </c>
      <c r="C5819">
        <v>10</v>
      </c>
      <c r="D5819">
        <v>8.9181818181818195E-2</v>
      </c>
    </row>
    <row r="5820" spans="1:4" x14ac:dyDescent="0.25">
      <c r="A5820">
        <v>5784</v>
      </c>
      <c r="B5820">
        <v>10</v>
      </c>
      <c r="C5820">
        <v>10</v>
      </c>
      <c r="D5820">
        <v>8.9181818181818195E-2</v>
      </c>
    </row>
    <row r="5821" spans="1:4" x14ac:dyDescent="0.25">
      <c r="A5821">
        <v>5785</v>
      </c>
      <c r="B5821">
        <v>10</v>
      </c>
      <c r="C5821">
        <v>10</v>
      </c>
      <c r="D5821">
        <v>8.9181818181818195E-2</v>
      </c>
    </row>
    <row r="5822" spans="1:4" x14ac:dyDescent="0.25">
      <c r="A5822">
        <v>5786</v>
      </c>
      <c r="B5822">
        <v>10</v>
      </c>
      <c r="C5822">
        <v>10</v>
      </c>
      <c r="D5822">
        <v>8.9181818181818195E-2</v>
      </c>
    </row>
    <row r="5823" spans="1:4" x14ac:dyDescent="0.25">
      <c r="A5823">
        <v>5787</v>
      </c>
      <c r="B5823">
        <v>10</v>
      </c>
      <c r="C5823">
        <v>10</v>
      </c>
      <c r="D5823">
        <v>8.9181818181818195E-2</v>
      </c>
    </row>
    <row r="5824" spans="1:4" x14ac:dyDescent="0.25">
      <c r="A5824">
        <v>5788</v>
      </c>
      <c r="B5824">
        <v>10</v>
      </c>
      <c r="C5824">
        <v>10</v>
      </c>
      <c r="D5824">
        <v>8.9181818181818195E-2</v>
      </c>
    </row>
    <row r="5825" spans="1:4" x14ac:dyDescent="0.25">
      <c r="A5825">
        <v>5789</v>
      </c>
      <c r="B5825">
        <v>10</v>
      </c>
      <c r="C5825">
        <v>10</v>
      </c>
      <c r="D5825">
        <v>8.9181818181818195E-2</v>
      </c>
    </row>
    <row r="5826" spans="1:4" x14ac:dyDescent="0.25">
      <c r="A5826">
        <v>5790</v>
      </c>
      <c r="B5826">
        <v>10</v>
      </c>
      <c r="C5826">
        <v>10</v>
      </c>
      <c r="D5826">
        <v>8.9181818181818195E-2</v>
      </c>
    </row>
    <row r="5827" spans="1:4" x14ac:dyDescent="0.25">
      <c r="A5827">
        <v>5791</v>
      </c>
      <c r="B5827">
        <v>10</v>
      </c>
      <c r="C5827">
        <v>10</v>
      </c>
      <c r="D5827">
        <v>8.9181818181818195E-2</v>
      </c>
    </row>
    <row r="5828" spans="1:4" x14ac:dyDescent="0.25">
      <c r="A5828">
        <v>5792</v>
      </c>
      <c r="B5828">
        <v>10</v>
      </c>
      <c r="C5828">
        <v>10</v>
      </c>
      <c r="D5828">
        <v>8.9181818181818195E-2</v>
      </c>
    </row>
    <row r="5829" spans="1:4" x14ac:dyDescent="0.25">
      <c r="A5829">
        <v>5793</v>
      </c>
      <c r="B5829">
        <v>10</v>
      </c>
      <c r="C5829">
        <v>10</v>
      </c>
      <c r="D5829">
        <v>8.9181818181818195E-2</v>
      </c>
    </row>
    <row r="5830" spans="1:4" x14ac:dyDescent="0.25">
      <c r="A5830">
        <v>5794</v>
      </c>
      <c r="B5830">
        <v>10</v>
      </c>
      <c r="C5830">
        <v>10</v>
      </c>
      <c r="D5830">
        <v>8.9181818181818195E-2</v>
      </c>
    </row>
    <row r="5831" spans="1:4" x14ac:dyDescent="0.25">
      <c r="A5831">
        <v>5795</v>
      </c>
      <c r="B5831">
        <v>10</v>
      </c>
      <c r="C5831">
        <v>10</v>
      </c>
      <c r="D5831">
        <v>8.9181818181818195E-2</v>
      </c>
    </row>
    <row r="5832" spans="1:4" x14ac:dyDescent="0.25">
      <c r="A5832">
        <v>5796</v>
      </c>
      <c r="B5832">
        <v>10</v>
      </c>
      <c r="C5832">
        <v>10</v>
      </c>
      <c r="D5832">
        <v>8.9181818181818195E-2</v>
      </c>
    </row>
    <row r="5833" spans="1:4" x14ac:dyDescent="0.25">
      <c r="A5833">
        <v>5797</v>
      </c>
      <c r="B5833">
        <v>10</v>
      </c>
      <c r="C5833">
        <v>10</v>
      </c>
      <c r="D5833">
        <v>8.9181818181818195E-2</v>
      </c>
    </row>
    <row r="5834" spans="1:4" x14ac:dyDescent="0.25">
      <c r="A5834">
        <v>5798</v>
      </c>
      <c r="B5834">
        <v>10</v>
      </c>
      <c r="C5834">
        <v>10</v>
      </c>
      <c r="D5834">
        <v>8.9181818181818195E-2</v>
      </c>
    </row>
    <row r="5835" spans="1:4" x14ac:dyDescent="0.25">
      <c r="A5835">
        <v>5799</v>
      </c>
      <c r="B5835">
        <v>10</v>
      </c>
      <c r="C5835">
        <v>10</v>
      </c>
      <c r="D5835">
        <v>8.9181818181818195E-2</v>
      </c>
    </row>
    <row r="5836" spans="1:4" x14ac:dyDescent="0.25">
      <c r="A5836">
        <v>5800</v>
      </c>
      <c r="B5836">
        <v>10</v>
      </c>
      <c r="C5836">
        <v>10</v>
      </c>
      <c r="D5836">
        <v>8.9181818181818195E-2</v>
      </c>
    </row>
    <row r="5837" spans="1:4" x14ac:dyDescent="0.25">
      <c r="A5837">
        <v>5801</v>
      </c>
      <c r="B5837">
        <v>10</v>
      </c>
      <c r="C5837">
        <v>10</v>
      </c>
      <c r="D5837">
        <v>8.9181818181818195E-2</v>
      </c>
    </row>
    <row r="5838" spans="1:4" x14ac:dyDescent="0.25">
      <c r="A5838">
        <v>5802</v>
      </c>
      <c r="B5838">
        <v>10</v>
      </c>
      <c r="C5838">
        <v>10</v>
      </c>
      <c r="D5838">
        <v>8.9181818181818195E-2</v>
      </c>
    </row>
    <row r="5839" spans="1:4" x14ac:dyDescent="0.25">
      <c r="A5839">
        <v>5803</v>
      </c>
      <c r="B5839">
        <v>10</v>
      </c>
      <c r="C5839">
        <v>10</v>
      </c>
      <c r="D5839">
        <v>8.9181818181818195E-2</v>
      </c>
    </row>
    <row r="5840" spans="1:4" x14ac:dyDescent="0.25">
      <c r="A5840">
        <v>5804</v>
      </c>
      <c r="B5840">
        <v>10</v>
      </c>
      <c r="C5840">
        <v>10</v>
      </c>
      <c r="D5840">
        <v>8.9181818181818195E-2</v>
      </c>
    </row>
    <row r="5841" spans="1:4" x14ac:dyDescent="0.25">
      <c r="A5841">
        <v>5805</v>
      </c>
      <c r="B5841">
        <v>10</v>
      </c>
      <c r="C5841">
        <v>10</v>
      </c>
      <c r="D5841">
        <v>8.9181818181818195E-2</v>
      </c>
    </row>
    <row r="5842" spans="1:4" x14ac:dyDescent="0.25">
      <c r="A5842">
        <v>5806</v>
      </c>
      <c r="B5842">
        <v>10</v>
      </c>
      <c r="C5842">
        <v>10</v>
      </c>
      <c r="D5842">
        <v>8.9181818181818195E-2</v>
      </c>
    </row>
    <row r="5843" spans="1:4" x14ac:dyDescent="0.25">
      <c r="A5843">
        <v>5807</v>
      </c>
      <c r="B5843">
        <v>10</v>
      </c>
      <c r="C5843">
        <v>10</v>
      </c>
      <c r="D5843">
        <v>8.9181818181818195E-2</v>
      </c>
    </row>
    <row r="5844" spans="1:4" x14ac:dyDescent="0.25">
      <c r="A5844">
        <v>5808</v>
      </c>
      <c r="B5844">
        <v>10</v>
      </c>
      <c r="C5844">
        <v>10</v>
      </c>
      <c r="D5844">
        <v>8.9181818181818195E-2</v>
      </c>
    </row>
    <row r="5845" spans="1:4" x14ac:dyDescent="0.25">
      <c r="A5845">
        <v>5809</v>
      </c>
      <c r="B5845">
        <v>10</v>
      </c>
      <c r="C5845">
        <v>10</v>
      </c>
      <c r="D5845">
        <v>8.9181818181818195E-2</v>
      </c>
    </row>
    <row r="5846" spans="1:4" x14ac:dyDescent="0.25">
      <c r="A5846">
        <v>5810</v>
      </c>
      <c r="B5846">
        <v>10</v>
      </c>
      <c r="C5846">
        <v>10</v>
      </c>
      <c r="D5846">
        <v>8.9181818181818195E-2</v>
      </c>
    </row>
    <row r="5847" spans="1:4" x14ac:dyDescent="0.25">
      <c r="A5847">
        <v>5811</v>
      </c>
      <c r="B5847">
        <v>10</v>
      </c>
      <c r="C5847">
        <v>10</v>
      </c>
      <c r="D5847">
        <v>8.9181818181818195E-2</v>
      </c>
    </row>
    <row r="5848" spans="1:4" x14ac:dyDescent="0.25">
      <c r="A5848">
        <v>5812</v>
      </c>
      <c r="B5848">
        <v>10</v>
      </c>
      <c r="C5848">
        <v>10</v>
      </c>
      <c r="D5848">
        <v>8.9181818181818195E-2</v>
      </c>
    </row>
    <row r="5849" spans="1:4" x14ac:dyDescent="0.25">
      <c r="A5849">
        <v>5813</v>
      </c>
      <c r="B5849">
        <v>10</v>
      </c>
      <c r="C5849">
        <v>10</v>
      </c>
      <c r="D5849">
        <v>8.9181818181818195E-2</v>
      </c>
    </row>
    <row r="5850" spans="1:4" x14ac:dyDescent="0.25">
      <c r="A5850">
        <v>5814</v>
      </c>
      <c r="B5850">
        <v>10</v>
      </c>
      <c r="C5850">
        <v>10</v>
      </c>
      <c r="D5850">
        <v>8.9181818181818195E-2</v>
      </c>
    </row>
    <row r="5851" spans="1:4" x14ac:dyDescent="0.25">
      <c r="A5851">
        <v>5815</v>
      </c>
      <c r="B5851">
        <v>10</v>
      </c>
      <c r="C5851">
        <v>10</v>
      </c>
      <c r="D5851">
        <v>8.9181818181818195E-2</v>
      </c>
    </row>
    <row r="5852" spans="1:4" x14ac:dyDescent="0.25">
      <c r="A5852">
        <v>5816</v>
      </c>
      <c r="B5852">
        <v>10</v>
      </c>
      <c r="C5852">
        <v>10</v>
      </c>
      <c r="D5852">
        <v>8.9181818181818195E-2</v>
      </c>
    </row>
    <row r="5853" spans="1:4" x14ac:dyDescent="0.25">
      <c r="A5853">
        <v>5817</v>
      </c>
      <c r="B5853">
        <v>10</v>
      </c>
      <c r="C5853">
        <v>10</v>
      </c>
      <c r="D5853">
        <v>8.9181818181818195E-2</v>
      </c>
    </row>
    <row r="5854" spans="1:4" x14ac:dyDescent="0.25">
      <c r="A5854">
        <v>5818</v>
      </c>
      <c r="B5854">
        <v>10</v>
      </c>
      <c r="C5854">
        <v>10</v>
      </c>
      <c r="D5854">
        <v>8.9181818181818195E-2</v>
      </c>
    </row>
    <row r="5855" spans="1:4" x14ac:dyDescent="0.25">
      <c r="A5855">
        <v>5819</v>
      </c>
      <c r="B5855">
        <v>10</v>
      </c>
      <c r="C5855">
        <v>10</v>
      </c>
      <c r="D5855">
        <v>8.9181818181818195E-2</v>
      </c>
    </row>
    <row r="5856" spans="1:4" x14ac:dyDescent="0.25">
      <c r="A5856">
        <v>5820</v>
      </c>
      <c r="B5856">
        <v>10</v>
      </c>
      <c r="C5856">
        <v>10</v>
      </c>
      <c r="D5856">
        <v>8.9181818181818195E-2</v>
      </c>
    </row>
    <row r="5857" spans="1:4" x14ac:dyDescent="0.25">
      <c r="A5857">
        <v>5821</v>
      </c>
      <c r="B5857">
        <v>10</v>
      </c>
      <c r="C5857">
        <v>10</v>
      </c>
      <c r="D5857">
        <v>8.9181818181818195E-2</v>
      </c>
    </row>
    <row r="5858" spans="1:4" x14ac:dyDescent="0.25">
      <c r="A5858">
        <v>5822</v>
      </c>
      <c r="B5858">
        <v>10</v>
      </c>
      <c r="C5858">
        <v>10</v>
      </c>
      <c r="D5858">
        <v>8.9181818181818195E-2</v>
      </c>
    </row>
    <row r="5859" spans="1:4" x14ac:dyDescent="0.25">
      <c r="A5859">
        <v>5823</v>
      </c>
      <c r="B5859">
        <v>10</v>
      </c>
      <c r="C5859">
        <v>10</v>
      </c>
      <c r="D5859">
        <v>8.9181818181818195E-2</v>
      </c>
    </row>
    <row r="5860" spans="1:4" x14ac:dyDescent="0.25">
      <c r="A5860">
        <v>5824</v>
      </c>
      <c r="B5860">
        <v>10</v>
      </c>
      <c r="C5860">
        <v>10</v>
      </c>
      <c r="D5860">
        <v>8.9181818181818195E-2</v>
      </c>
    </row>
    <row r="5861" spans="1:4" x14ac:dyDescent="0.25">
      <c r="A5861">
        <v>5825</v>
      </c>
      <c r="B5861">
        <v>10</v>
      </c>
      <c r="C5861">
        <v>10</v>
      </c>
      <c r="D5861">
        <v>8.9181818181818195E-2</v>
      </c>
    </row>
    <row r="5862" spans="1:4" x14ac:dyDescent="0.25">
      <c r="A5862">
        <v>5826</v>
      </c>
      <c r="B5862">
        <v>10</v>
      </c>
      <c r="C5862">
        <v>10</v>
      </c>
      <c r="D5862">
        <v>8.9181818181818195E-2</v>
      </c>
    </row>
    <row r="5863" spans="1:4" x14ac:dyDescent="0.25">
      <c r="A5863">
        <v>5827</v>
      </c>
      <c r="B5863">
        <v>10</v>
      </c>
      <c r="C5863">
        <v>10</v>
      </c>
      <c r="D5863">
        <v>8.9181818181818195E-2</v>
      </c>
    </row>
    <row r="5864" spans="1:4" x14ac:dyDescent="0.25">
      <c r="A5864">
        <v>5828</v>
      </c>
      <c r="B5864">
        <v>10</v>
      </c>
      <c r="C5864">
        <v>10</v>
      </c>
      <c r="D5864">
        <v>8.9181818181818195E-2</v>
      </c>
    </row>
    <row r="5865" spans="1:4" x14ac:dyDescent="0.25">
      <c r="A5865">
        <v>5829</v>
      </c>
      <c r="B5865">
        <v>10</v>
      </c>
      <c r="C5865">
        <v>10</v>
      </c>
      <c r="D5865">
        <v>8.9181818181818195E-2</v>
      </c>
    </row>
    <row r="5866" spans="1:4" x14ac:dyDescent="0.25">
      <c r="A5866">
        <v>5830</v>
      </c>
      <c r="B5866">
        <v>10</v>
      </c>
      <c r="C5866">
        <v>10</v>
      </c>
      <c r="D5866">
        <v>8.9181818181818195E-2</v>
      </c>
    </row>
    <row r="5867" spans="1:4" x14ac:dyDescent="0.25">
      <c r="A5867">
        <v>5831</v>
      </c>
      <c r="B5867">
        <v>10</v>
      </c>
      <c r="C5867">
        <v>10</v>
      </c>
      <c r="D5867">
        <v>8.9181818181818195E-2</v>
      </c>
    </row>
    <row r="5868" spans="1:4" x14ac:dyDescent="0.25">
      <c r="A5868">
        <v>5832</v>
      </c>
      <c r="B5868">
        <v>10</v>
      </c>
      <c r="C5868">
        <v>10</v>
      </c>
      <c r="D5868">
        <v>8.9181818181818195E-2</v>
      </c>
    </row>
    <row r="5869" spans="1:4" x14ac:dyDescent="0.25">
      <c r="A5869">
        <v>5833</v>
      </c>
      <c r="B5869">
        <v>10</v>
      </c>
      <c r="C5869">
        <v>10</v>
      </c>
      <c r="D5869">
        <v>8.9181818181818195E-2</v>
      </c>
    </row>
    <row r="5870" spans="1:4" x14ac:dyDescent="0.25">
      <c r="A5870">
        <v>5834</v>
      </c>
      <c r="B5870">
        <v>10</v>
      </c>
      <c r="C5870">
        <v>10</v>
      </c>
      <c r="D5870">
        <v>8.9181818181818195E-2</v>
      </c>
    </row>
    <row r="5871" spans="1:4" x14ac:dyDescent="0.25">
      <c r="A5871">
        <v>5835</v>
      </c>
      <c r="B5871">
        <v>10</v>
      </c>
      <c r="C5871">
        <v>10</v>
      </c>
      <c r="D5871">
        <v>8.9181818181818195E-2</v>
      </c>
    </row>
    <row r="5872" spans="1:4" x14ac:dyDescent="0.25">
      <c r="A5872">
        <v>5836</v>
      </c>
      <c r="B5872">
        <v>10</v>
      </c>
      <c r="C5872">
        <v>10</v>
      </c>
      <c r="D5872">
        <v>8.9181818181818195E-2</v>
      </c>
    </row>
    <row r="5873" spans="1:4" x14ac:dyDescent="0.25">
      <c r="A5873">
        <v>5837</v>
      </c>
      <c r="B5873">
        <v>10</v>
      </c>
      <c r="C5873">
        <v>10</v>
      </c>
      <c r="D5873">
        <v>8.9181818181818195E-2</v>
      </c>
    </row>
    <row r="5874" spans="1:4" x14ac:dyDescent="0.25">
      <c r="A5874">
        <v>5838</v>
      </c>
      <c r="B5874">
        <v>10</v>
      </c>
      <c r="C5874">
        <v>10</v>
      </c>
      <c r="D5874">
        <v>8.9181818181818195E-2</v>
      </c>
    </row>
    <row r="5875" spans="1:4" x14ac:dyDescent="0.25">
      <c r="A5875">
        <v>5839</v>
      </c>
      <c r="B5875">
        <v>10</v>
      </c>
      <c r="C5875">
        <v>10</v>
      </c>
      <c r="D5875">
        <v>8.9181818181818195E-2</v>
      </c>
    </row>
    <row r="5876" spans="1:4" x14ac:dyDescent="0.25">
      <c r="A5876">
        <v>5840</v>
      </c>
      <c r="B5876">
        <v>10</v>
      </c>
      <c r="C5876">
        <v>10</v>
      </c>
      <c r="D5876">
        <v>8.9181818181818195E-2</v>
      </c>
    </row>
    <row r="5877" spans="1:4" x14ac:dyDescent="0.25">
      <c r="A5877">
        <v>5841</v>
      </c>
      <c r="B5877">
        <v>10</v>
      </c>
      <c r="C5877">
        <v>10</v>
      </c>
      <c r="D5877">
        <v>8.9181818181818195E-2</v>
      </c>
    </row>
    <row r="5878" spans="1:4" x14ac:dyDescent="0.25">
      <c r="A5878">
        <v>5842</v>
      </c>
      <c r="B5878">
        <v>10</v>
      </c>
      <c r="C5878">
        <v>10</v>
      </c>
      <c r="D5878">
        <v>8.9181818181818195E-2</v>
      </c>
    </row>
    <row r="5879" spans="1:4" x14ac:dyDescent="0.25">
      <c r="A5879">
        <v>5843</v>
      </c>
      <c r="B5879">
        <v>10</v>
      </c>
      <c r="C5879">
        <v>10</v>
      </c>
      <c r="D5879">
        <v>8.9181818181818195E-2</v>
      </c>
    </row>
    <row r="5880" spans="1:4" x14ac:dyDescent="0.25">
      <c r="A5880">
        <v>5844</v>
      </c>
      <c r="B5880">
        <v>10</v>
      </c>
      <c r="C5880">
        <v>10</v>
      </c>
      <c r="D5880">
        <v>8.9181818181818195E-2</v>
      </c>
    </row>
    <row r="5881" spans="1:4" x14ac:dyDescent="0.25">
      <c r="A5881">
        <v>5845</v>
      </c>
      <c r="B5881">
        <v>10</v>
      </c>
      <c r="C5881">
        <v>10</v>
      </c>
      <c r="D5881">
        <v>8.9181818181818195E-2</v>
      </c>
    </row>
    <row r="5882" spans="1:4" x14ac:dyDescent="0.25">
      <c r="A5882">
        <v>5846</v>
      </c>
      <c r="B5882">
        <v>10</v>
      </c>
      <c r="C5882">
        <v>10</v>
      </c>
      <c r="D5882">
        <v>8.9181818181818195E-2</v>
      </c>
    </row>
    <row r="5883" spans="1:4" x14ac:dyDescent="0.25">
      <c r="A5883">
        <v>5847</v>
      </c>
      <c r="B5883">
        <v>10</v>
      </c>
      <c r="C5883">
        <v>10</v>
      </c>
      <c r="D5883">
        <v>8.9181818181818195E-2</v>
      </c>
    </row>
    <row r="5884" spans="1:4" x14ac:dyDescent="0.25">
      <c r="A5884">
        <v>5848</v>
      </c>
      <c r="B5884">
        <v>10</v>
      </c>
      <c r="C5884">
        <v>10</v>
      </c>
      <c r="D5884">
        <v>8.9181818181818195E-2</v>
      </c>
    </row>
    <row r="5885" spans="1:4" x14ac:dyDescent="0.25">
      <c r="A5885">
        <v>5849</v>
      </c>
      <c r="B5885">
        <v>10</v>
      </c>
      <c r="C5885">
        <v>10</v>
      </c>
      <c r="D5885">
        <v>8.9181818181818195E-2</v>
      </c>
    </row>
    <row r="5886" spans="1:4" x14ac:dyDescent="0.25">
      <c r="A5886">
        <v>5850</v>
      </c>
      <c r="B5886">
        <v>10</v>
      </c>
      <c r="C5886">
        <v>10</v>
      </c>
      <c r="D5886">
        <v>8.9181818181818195E-2</v>
      </c>
    </row>
    <row r="5887" spans="1:4" x14ac:dyDescent="0.25">
      <c r="A5887">
        <v>5851</v>
      </c>
      <c r="B5887">
        <v>10</v>
      </c>
      <c r="C5887">
        <v>10</v>
      </c>
      <c r="D5887">
        <v>8.9181818181818195E-2</v>
      </c>
    </row>
    <row r="5888" spans="1:4" x14ac:dyDescent="0.25">
      <c r="A5888">
        <v>5852</v>
      </c>
      <c r="B5888">
        <v>10</v>
      </c>
      <c r="C5888">
        <v>10</v>
      </c>
      <c r="D5888">
        <v>8.9181818181818195E-2</v>
      </c>
    </row>
    <row r="5889" spans="1:4" x14ac:dyDescent="0.25">
      <c r="A5889">
        <v>5853</v>
      </c>
      <c r="B5889">
        <v>10</v>
      </c>
      <c r="C5889">
        <v>10</v>
      </c>
      <c r="D5889">
        <v>8.9181818181818195E-2</v>
      </c>
    </row>
    <row r="5890" spans="1:4" x14ac:dyDescent="0.25">
      <c r="A5890">
        <v>5854</v>
      </c>
      <c r="B5890">
        <v>10</v>
      </c>
      <c r="C5890">
        <v>10</v>
      </c>
      <c r="D5890">
        <v>8.9181818181818195E-2</v>
      </c>
    </row>
    <row r="5891" spans="1:4" x14ac:dyDescent="0.25">
      <c r="A5891">
        <v>5855</v>
      </c>
      <c r="B5891">
        <v>10</v>
      </c>
      <c r="C5891">
        <v>10</v>
      </c>
      <c r="D5891">
        <v>8.9181818181818195E-2</v>
      </c>
    </row>
    <row r="5892" spans="1:4" x14ac:dyDescent="0.25">
      <c r="A5892">
        <v>5856</v>
      </c>
      <c r="B5892">
        <v>10</v>
      </c>
      <c r="C5892">
        <v>10</v>
      </c>
      <c r="D5892">
        <v>8.9181818181818195E-2</v>
      </c>
    </row>
    <row r="5893" spans="1:4" x14ac:dyDescent="0.25">
      <c r="A5893">
        <v>5857</v>
      </c>
      <c r="B5893">
        <v>10</v>
      </c>
      <c r="C5893">
        <v>10</v>
      </c>
      <c r="D5893">
        <v>8.9181818181818195E-2</v>
      </c>
    </row>
    <row r="5894" spans="1:4" x14ac:dyDescent="0.25">
      <c r="A5894">
        <v>5858</v>
      </c>
      <c r="B5894">
        <v>10</v>
      </c>
      <c r="C5894">
        <v>10</v>
      </c>
      <c r="D5894">
        <v>8.9181818181818195E-2</v>
      </c>
    </row>
    <row r="5895" spans="1:4" x14ac:dyDescent="0.25">
      <c r="A5895">
        <v>5859</v>
      </c>
      <c r="B5895">
        <v>10</v>
      </c>
      <c r="C5895">
        <v>10</v>
      </c>
      <c r="D5895">
        <v>8.9181818181818195E-2</v>
      </c>
    </row>
    <row r="5896" spans="1:4" x14ac:dyDescent="0.25">
      <c r="A5896">
        <v>5860</v>
      </c>
      <c r="B5896">
        <v>10</v>
      </c>
      <c r="C5896">
        <v>10</v>
      </c>
      <c r="D5896">
        <v>8.9181818181818195E-2</v>
      </c>
    </row>
    <row r="5897" spans="1:4" x14ac:dyDescent="0.25">
      <c r="A5897">
        <v>5861</v>
      </c>
      <c r="B5897">
        <v>10</v>
      </c>
      <c r="C5897">
        <v>10</v>
      </c>
      <c r="D5897">
        <v>8.9181818181818195E-2</v>
      </c>
    </row>
    <row r="5898" spans="1:4" x14ac:dyDescent="0.25">
      <c r="A5898">
        <v>5862</v>
      </c>
      <c r="B5898">
        <v>10</v>
      </c>
      <c r="C5898">
        <v>10</v>
      </c>
      <c r="D5898">
        <v>8.9181818181818195E-2</v>
      </c>
    </row>
    <row r="5899" spans="1:4" x14ac:dyDescent="0.25">
      <c r="A5899">
        <v>5863</v>
      </c>
      <c r="B5899">
        <v>10</v>
      </c>
      <c r="C5899">
        <v>10</v>
      </c>
      <c r="D5899">
        <v>8.9181818181818195E-2</v>
      </c>
    </row>
    <row r="5900" spans="1:4" x14ac:dyDescent="0.25">
      <c r="A5900">
        <v>5864</v>
      </c>
      <c r="B5900">
        <v>10</v>
      </c>
      <c r="C5900">
        <v>10</v>
      </c>
      <c r="D5900">
        <v>8.9181818181818195E-2</v>
      </c>
    </row>
    <row r="5901" spans="1:4" x14ac:dyDescent="0.25">
      <c r="A5901">
        <v>5865</v>
      </c>
      <c r="B5901">
        <v>10</v>
      </c>
      <c r="C5901">
        <v>10</v>
      </c>
      <c r="D5901">
        <v>8.9181818181818195E-2</v>
      </c>
    </row>
    <row r="5902" spans="1:4" x14ac:dyDescent="0.25">
      <c r="A5902">
        <v>5866</v>
      </c>
      <c r="B5902">
        <v>10</v>
      </c>
      <c r="C5902">
        <v>10</v>
      </c>
      <c r="D5902">
        <v>8.9181818181818195E-2</v>
      </c>
    </row>
    <row r="5903" spans="1:4" x14ac:dyDescent="0.25">
      <c r="A5903">
        <v>5867</v>
      </c>
      <c r="B5903">
        <v>10</v>
      </c>
      <c r="C5903">
        <v>10</v>
      </c>
      <c r="D5903">
        <v>8.9181818181818195E-2</v>
      </c>
    </row>
    <row r="5904" spans="1:4" x14ac:dyDescent="0.25">
      <c r="A5904">
        <v>5868</v>
      </c>
      <c r="B5904">
        <v>10</v>
      </c>
      <c r="C5904">
        <v>10</v>
      </c>
      <c r="D5904">
        <v>8.9181818181818195E-2</v>
      </c>
    </row>
    <row r="5905" spans="1:4" x14ac:dyDescent="0.25">
      <c r="A5905">
        <v>5869</v>
      </c>
      <c r="B5905">
        <v>10</v>
      </c>
      <c r="C5905">
        <v>10</v>
      </c>
      <c r="D5905">
        <v>8.9181818181818195E-2</v>
      </c>
    </row>
    <row r="5906" spans="1:4" x14ac:dyDescent="0.25">
      <c r="A5906">
        <v>5870</v>
      </c>
      <c r="B5906">
        <v>10</v>
      </c>
      <c r="C5906">
        <v>10</v>
      </c>
      <c r="D5906">
        <v>8.9181818181818195E-2</v>
      </c>
    </row>
    <row r="5907" spans="1:4" x14ac:dyDescent="0.25">
      <c r="A5907">
        <v>5871</v>
      </c>
      <c r="B5907">
        <v>10</v>
      </c>
      <c r="C5907">
        <v>10</v>
      </c>
      <c r="D5907">
        <v>8.9181818181818195E-2</v>
      </c>
    </row>
    <row r="5908" spans="1:4" x14ac:dyDescent="0.25">
      <c r="A5908">
        <v>5872</v>
      </c>
      <c r="B5908">
        <v>10</v>
      </c>
      <c r="C5908">
        <v>10</v>
      </c>
      <c r="D5908">
        <v>8.9181818181818195E-2</v>
      </c>
    </row>
    <row r="5909" spans="1:4" x14ac:dyDescent="0.25">
      <c r="A5909">
        <v>5873</v>
      </c>
      <c r="B5909">
        <v>10</v>
      </c>
      <c r="C5909">
        <v>10</v>
      </c>
      <c r="D5909">
        <v>8.9181818181818195E-2</v>
      </c>
    </row>
    <row r="5910" spans="1:4" x14ac:dyDescent="0.25">
      <c r="A5910">
        <v>5874</v>
      </c>
      <c r="B5910">
        <v>10</v>
      </c>
      <c r="C5910">
        <v>10</v>
      </c>
      <c r="D5910">
        <v>8.9181818181818195E-2</v>
      </c>
    </row>
    <row r="5911" spans="1:4" x14ac:dyDescent="0.25">
      <c r="A5911">
        <v>5875</v>
      </c>
      <c r="B5911">
        <v>10</v>
      </c>
      <c r="C5911">
        <v>10</v>
      </c>
      <c r="D5911">
        <v>8.9181818181818195E-2</v>
      </c>
    </row>
    <row r="5912" spans="1:4" x14ac:dyDescent="0.25">
      <c r="A5912">
        <v>5876</v>
      </c>
      <c r="B5912">
        <v>10</v>
      </c>
      <c r="C5912">
        <v>10</v>
      </c>
      <c r="D5912">
        <v>8.9181818181818195E-2</v>
      </c>
    </row>
    <row r="5913" spans="1:4" x14ac:dyDescent="0.25">
      <c r="A5913">
        <v>5877</v>
      </c>
      <c r="B5913">
        <v>10</v>
      </c>
      <c r="C5913">
        <v>10</v>
      </c>
      <c r="D5913">
        <v>8.9181818181818195E-2</v>
      </c>
    </row>
    <row r="5914" spans="1:4" x14ac:dyDescent="0.25">
      <c r="A5914">
        <v>5878</v>
      </c>
      <c r="B5914">
        <v>10</v>
      </c>
      <c r="C5914">
        <v>10</v>
      </c>
      <c r="D5914">
        <v>8.9181818181818195E-2</v>
      </c>
    </row>
    <row r="5915" spans="1:4" x14ac:dyDescent="0.25">
      <c r="A5915">
        <v>5879</v>
      </c>
      <c r="B5915">
        <v>10</v>
      </c>
      <c r="C5915">
        <v>10</v>
      </c>
      <c r="D5915">
        <v>8.9181818181818195E-2</v>
      </c>
    </row>
    <row r="5916" spans="1:4" x14ac:dyDescent="0.25">
      <c r="A5916">
        <v>5880</v>
      </c>
      <c r="B5916">
        <v>10</v>
      </c>
      <c r="C5916">
        <v>10</v>
      </c>
      <c r="D5916">
        <v>8.9181818181818195E-2</v>
      </c>
    </row>
    <row r="5917" spans="1:4" x14ac:dyDescent="0.25">
      <c r="A5917">
        <v>5881</v>
      </c>
      <c r="B5917">
        <v>10</v>
      </c>
      <c r="C5917">
        <v>10</v>
      </c>
      <c r="D5917">
        <v>8.9181818181818195E-2</v>
      </c>
    </row>
    <row r="5918" spans="1:4" x14ac:dyDescent="0.25">
      <c r="A5918">
        <v>5882</v>
      </c>
      <c r="B5918">
        <v>10</v>
      </c>
      <c r="C5918">
        <v>10</v>
      </c>
      <c r="D5918">
        <v>8.9181818181818195E-2</v>
      </c>
    </row>
    <row r="5919" spans="1:4" x14ac:dyDescent="0.25">
      <c r="A5919">
        <v>5883</v>
      </c>
      <c r="B5919">
        <v>10</v>
      </c>
      <c r="C5919">
        <v>10</v>
      </c>
      <c r="D5919">
        <v>8.9181818181818195E-2</v>
      </c>
    </row>
    <row r="5920" spans="1:4" x14ac:dyDescent="0.25">
      <c r="A5920">
        <v>5884</v>
      </c>
      <c r="B5920">
        <v>10</v>
      </c>
      <c r="C5920">
        <v>10</v>
      </c>
      <c r="D5920">
        <v>8.9181818181818195E-2</v>
      </c>
    </row>
    <row r="5921" spans="1:4" x14ac:dyDescent="0.25">
      <c r="A5921">
        <v>5885</v>
      </c>
      <c r="B5921">
        <v>10</v>
      </c>
      <c r="C5921">
        <v>10</v>
      </c>
      <c r="D5921">
        <v>8.9181818181818195E-2</v>
      </c>
    </row>
    <row r="5922" spans="1:4" x14ac:dyDescent="0.25">
      <c r="A5922">
        <v>5886</v>
      </c>
      <c r="B5922">
        <v>10</v>
      </c>
      <c r="C5922">
        <v>10</v>
      </c>
      <c r="D5922">
        <v>8.9181818181818195E-2</v>
      </c>
    </row>
    <row r="5923" spans="1:4" x14ac:dyDescent="0.25">
      <c r="A5923">
        <v>5887</v>
      </c>
      <c r="B5923">
        <v>10</v>
      </c>
      <c r="C5923">
        <v>10</v>
      </c>
      <c r="D5923">
        <v>8.9181818181818195E-2</v>
      </c>
    </row>
    <row r="5924" spans="1:4" x14ac:dyDescent="0.25">
      <c r="A5924">
        <v>5888</v>
      </c>
      <c r="B5924">
        <v>10</v>
      </c>
      <c r="C5924">
        <v>10</v>
      </c>
      <c r="D5924">
        <v>8.9181818181818195E-2</v>
      </c>
    </row>
    <row r="5925" spans="1:4" x14ac:dyDescent="0.25">
      <c r="A5925">
        <v>5889</v>
      </c>
      <c r="B5925">
        <v>10</v>
      </c>
      <c r="C5925">
        <v>10</v>
      </c>
      <c r="D5925">
        <v>8.9181818181818195E-2</v>
      </c>
    </row>
    <row r="5926" spans="1:4" x14ac:dyDescent="0.25">
      <c r="A5926">
        <v>5890</v>
      </c>
      <c r="B5926">
        <v>10</v>
      </c>
      <c r="C5926">
        <v>10</v>
      </c>
      <c r="D5926">
        <v>8.9181818181818195E-2</v>
      </c>
    </row>
    <row r="5927" spans="1:4" x14ac:dyDescent="0.25">
      <c r="A5927">
        <v>5891</v>
      </c>
      <c r="B5927">
        <v>10</v>
      </c>
      <c r="C5927">
        <v>10</v>
      </c>
      <c r="D5927">
        <v>8.9181818181818195E-2</v>
      </c>
    </row>
    <row r="5928" spans="1:4" x14ac:dyDescent="0.25">
      <c r="A5928">
        <v>5892</v>
      </c>
      <c r="B5928">
        <v>10</v>
      </c>
      <c r="C5928">
        <v>10</v>
      </c>
      <c r="D5928">
        <v>8.9181818181818195E-2</v>
      </c>
    </row>
    <row r="5929" spans="1:4" x14ac:dyDescent="0.25">
      <c r="A5929">
        <v>5893</v>
      </c>
      <c r="B5929">
        <v>10</v>
      </c>
      <c r="C5929">
        <v>10</v>
      </c>
      <c r="D5929">
        <v>8.9181818181818195E-2</v>
      </c>
    </row>
    <row r="5930" spans="1:4" x14ac:dyDescent="0.25">
      <c r="A5930">
        <v>5894</v>
      </c>
      <c r="B5930">
        <v>10</v>
      </c>
      <c r="C5930">
        <v>10</v>
      </c>
      <c r="D5930">
        <v>8.9181818181818195E-2</v>
      </c>
    </row>
    <row r="5931" spans="1:4" x14ac:dyDescent="0.25">
      <c r="A5931">
        <v>5895</v>
      </c>
      <c r="B5931">
        <v>10</v>
      </c>
      <c r="C5931">
        <v>10</v>
      </c>
      <c r="D5931">
        <v>8.9181818181818195E-2</v>
      </c>
    </row>
    <row r="5932" spans="1:4" x14ac:dyDescent="0.25">
      <c r="A5932">
        <v>5896</v>
      </c>
      <c r="B5932">
        <v>10</v>
      </c>
      <c r="C5932">
        <v>10</v>
      </c>
      <c r="D5932">
        <v>8.9181818181818195E-2</v>
      </c>
    </row>
    <row r="5933" spans="1:4" x14ac:dyDescent="0.25">
      <c r="A5933">
        <v>5897</v>
      </c>
      <c r="B5933">
        <v>10</v>
      </c>
      <c r="C5933">
        <v>10</v>
      </c>
      <c r="D5933">
        <v>8.9181818181818195E-2</v>
      </c>
    </row>
    <row r="5934" spans="1:4" x14ac:dyDescent="0.25">
      <c r="A5934">
        <v>5898</v>
      </c>
      <c r="B5934">
        <v>10</v>
      </c>
      <c r="C5934">
        <v>10</v>
      </c>
      <c r="D5934">
        <v>8.9181818181818195E-2</v>
      </c>
    </row>
    <row r="5935" spans="1:4" x14ac:dyDescent="0.25">
      <c r="A5935">
        <v>5899</v>
      </c>
      <c r="B5935">
        <v>10</v>
      </c>
      <c r="C5935">
        <v>10</v>
      </c>
      <c r="D5935">
        <v>8.9181818181818195E-2</v>
      </c>
    </row>
    <row r="5936" spans="1:4" x14ac:dyDescent="0.25">
      <c r="A5936">
        <v>5900</v>
      </c>
      <c r="B5936">
        <v>10</v>
      </c>
      <c r="C5936">
        <v>10</v>
      </c>
      <c r="D5936">
        <v>8.9181818181818195E-2</v>
      </c>
    </row>
    <row r="5937" spans="1:4" x14ac:dyDescent="0.25">
      <c r="A5937">
        <v>5901</v>
      </c>
      <c r="B5937">
        <v>10</v>
      </c>
      <c r="C5937">
        <v>10</v>
      </c>
      <c r="D5937">
        <v>8.9181818181818195E-2</v>
      </c>
    </row>
    <row r="5938" spans="1:4" x14ac:dyDescent="0.25">
      <c r="A5938">
        <v>5902</v>
      </c>
      <c r="B5938">
        <v>10</v>
      </c>
      <c r="C5938">
        <v>10</v>
      </c>
      <c r="D5938">
        <v>8.9181818181818195E-2</v>
      </c>
    </row>
    <row r="5939" spans="1:4" x14ac:dyDescent="0.25">
      <c r="A5939">
        <v>5903</v>
      </c>
      <c r="B5939">
        <v>10</v>
      </c>
      <c r="C5939">
        <v>10</v>
      </c>
      <c r="D5939">
        <v>8.9181818181818195E-2</v>
      </c>
    </row>
    <row r="5940" spans="1:4" x14ac:dyDescent="0.25">
      <c r="A5940">
        <v>5904</v>
      </c>
      <c r="B5940">
        <v>10</v>
      </c>
      <c r="C5940">
        <v>10</v>
      </c>
      <c r="D5940">
        <v>8.9181818181818195E-2</v>
      </c>
    </row>
    <row r="5941" spans="1:4" x14ac:dyDescent="0.25">
      <c r="A5941">
        <v>5905</v>
      </c>
      <c r="B5941">
        <v>10</v>
      </c>
      <c r="C5941">
        <v>10</v>
      </c>
      <c r="D5941">
        <v>8.9181818181818195E-2</v>
      </c>
    </row>
    <row r="5942" spans="1:4" x14ac:dyDescent="0.25">
      <c r="A5942">
        <v>5906</v>
      </c>
      <c r="B5942">
        <v>10</v>
      </c>
      <c r="C5942">
        <v>10</v>
      </c>
      <c r="D5942">
        <v>8.9181818181818195E-2</v>
      </c>
    </row>
    <row r="5943" spans="1:4" x14ac:dyDescent="0.25">
      <c r="A5943">
        <v>5907</v>
      </c>
      <c r="B5943">
        <v>10</v>
      </c>
      <c r="C5943">
        <v>10</v>
      </c>
      <c r="D5943">
        <v>8.9181818181818195E-2</v>
      </c>
    </row>
    <row r="5944" spans="1:4" x14ac:dyDescent="0.25">
      <c r="A5944">
        <v>5908</v>
      </c>
      <c r="B5944">
        <v>10</v>
      </c>
      <c r="C5944">
        <v>10</v>
      </c>
      <c r="D5944">
        <v>8.9181818181818195E-2</v>
      </c>
    </row>
    <row r="5945" spans="1:4" x14ac:dyDescent="0.25">
      <c r="A5945">
        <v>5909</v>
      </c>
      <c r="B5945">
        <v>10</v>
      </c>
      <c r="C5945">
        <v>10</v>
      </c>
      <c r="D5945">
        <v>8.9181818181818195E-2</v>
      </c>
    </row>
    <row r="5946" spans="1:4" x14ac:dyDescent="0.25">
      <c r="A5946">
        <v>5910</v>
      </c>
      <c r="B5946">
        <v>10</v>
      </c>
      <c r="C5946">
        <v>10</v>
      </c>
      <c r="D5946">
        <v>8.9181818181818195E-2</v>
      </c>
    </row>
    <row r="5947" spans="1:4" x14ac:dyDescent="0.25">
      <c r="A5947">
        <v>5911</v>
      </c>
      <c r="B5947">
        <v>10</v>
      </c>
      <c r="C5947">
        <v>10</v>
      </c>
      <c r="D5947">
        <v>8.9181818181818195E-2</v>
      </c>
    </row>
    <row r="5948" spans="1:4" x14ac:dyDescent="0.25">
      <c r="A5948">
        <v>5912</v>
      </c>
      <c r="B5948">
        <v>10</v>
      </c>
      <c r="C5948">
        <v>10</v>
      </c>
      <c r="D5948">
        <v>8.9181818181818195E-2</v>
      </c>
    </row>
    <row r="5949" spans="1:4" x14ac:dyDescent="0.25">
      <c r="A5949">
        <v>5913</v>
      </c>
      <c r="B5949">
        <v>10</v>
      </c>
      <c r="C5949">
        <v>10</v>
      </c>
      <c r="D5949">
        <v>8.9181818181818195E-2</v>
      </c>
    </row>
    <row r="5950" spans="1:4" x14ac:dyDescent="0.25">
      <c r="A5950">
        <v>5914</v>
      </c>
      <c r="B5950">
        <v>10</v>
      </c>
      <c r="C5950">
        <v>10</v>
      </c>
      <c r="D5950">
        <v>8.9181818181818195E-2</v>
      </c>
    </row>
    <row r="5951" spans="1:4" x14ac:dyDescent="0.25">
      <c r="A5951">
        <v>5915</v>
      </c>
      <c r="B5951">
        <v>10</v>
      </c>
      <c r="C5951">
        <v>10</v>
      </c>
      <c r="D5951">
        <v>8.9181818181818195E-2</v>
      </c>
    </row>
    <row r="5952" spans="1:4" x14ac:dyDescent="0.25">
      <c r="A5952">
        <v>5916</v>
      </c>
      <c r="B5952">
        <v>10</v>
      </c>
      <c r="C5952">
        <v>10</v>
      </c>
      <c r="D5952">
        <v>8.9181818181818195E-2</v>
      </c>
    </row>
    <row r="5953" spans="1:4" x14ac:dyDescent="0.25">
      <c r="A5953">
        <v>5917</v>
      </c>
      <c r="B5953">
        <v>10</v>
      </c>
      <c r="C5953">
        <v>10</v>
      </c>
      <c r="D5953">
        <v>8.9181818181818195E-2</v>
      </c>
    </row>
    <row r="5954" spans="1:4" x14ac:dyDescent="0.25">
      <c r="A5954">
        <v>5918</v>
      </c>
      <c r="B5954">
        <v>10</v>
      </c>
      <c r="C5954">
        <v>10</v>
      </c>
      <c r="D5954">
        <v>8.9181818181818195E-2</v>
      </c>
    </row>
    <row r="5955" spans="1:4" x14ac:dyDescent="0.25">
      <c r="A5955">
        <v>5919</v>
      </c>
      <c r="B5955">
        <v>10</v>
      </c>
      <c r="C5955">
        <v>10</v>
      </c>
      <c r="D5955">
        <v>8.9181818181818195E-2</v>
      </c>
    </row>
    <row r="5956" spans="1:4" x14ac:dyDescent="0.25">
      <c r="A5956">
        <v>5920</v>
      </c>
      <c r="B5956">
        <v>10</v>
      </c>
      <c r="C5956">
        <v>10</v>
      </c>
      <c r="D5956">
        <v>8.9181818181818195E-2</v>
      </c>
    </row>
    <row r="5957" spans="1:4" x14ac:dyDescent="0.25">
      <c r="A5957">
        <v>5921</v>
      </c>
      <c r="B5957">
        <v>10</v>
      </c>
      <c r="C5957">
        <v>10</v>
      </c>
      <c r="D5957">
        <v>8.9181818181818195E-2</v>
      </c>
    </row>
    <row r="5958" spans="1:4" x14ac:dyDescent="0.25">
      <c r="A5958">
        <v>5922</v>
      </c>
      <c r="B5958">
        <v>10</v>
      </c>
      <c r="C5958">
        <v>10</v>
      </c>
      <c r="D5958">
        <v>8.9181818181818195E-2</v>
      </c>
    </row>
    <row r="5959" spans="1:4" x14ac:dyDescent="0.25">
      <c r="A5959">
        <v>5923</v>
      </c>
      <c r="B5959">
        <v>10</v>
      </c>
      <c r="C5959">
        <v>10</v>
      </c>
      <c r="D5959">
        <v>8.9181818181818195E-2</v>
      </c>
    </row>
    <row r="5960" spans="1:4" x14ac:dyDescent="0.25">
      <c r="A5960">
        <v>5924</v>
      </c>
      <c r="B5960">
        <v>10</v>
      </c>
      <c r="C5960">
        <v>10</v>
      </c>
      <c r="D5960">
        <v>8.9181818181818195E-2</v>
      </c>
    </row>
    <row r="5961" spans="1:4" x14ac:dyDescent="0.25">
      <c r="A5961">
        <v>5925</v>
      </c>
      <c r="B5961">
        <v>10</v>
      </c>
      <c r="C5961">
        <v>10</v>
      </c>
      <c r="D5961">
        <v>8.9181818181818195E-2</v>
      </c>
    </row>
    <row r="5962" spans="1:4" x14ac:dyDescent="0.25">
      <c r="A5962">
        <v>5926</v>
      </c>
      <c r="B5962">
        <v>10</v>
      </c>
      <c r="C5962">
        <v>10</v>
      </c>
      <c r="D5962">
        <v>8.9181818181818195E-2</v>
      </c>
    </row>
    <row r="5963" spans="1:4" x14ac:dyDescent="0.25">
      <c r="A5963">
        <v>5927</v>
      </c>
      <c r="B5963">
        <v>10</v>
      </c>
      <c r="C5963">
        <v>10</v>
      </c>
      <c r="D5963">
        <v>8.9181818181818195E-2</v>
      </c>
    </row>
    <row r="5964" spans="1:4" x14ac:dyDescent="0.25">
      <c r="A5964">
        <v>5928</v>
      </c>
      <c r="B5964">
        <v>10</v>
      </c>
      <c r="C5964">
        <v>10</v>
      </c>
      <c r="D5964">
        <v>8.9181818181818195E-2</v>
      </c>
    </row>
    <row r="5965" spans="1:4" x14ac:dyDescent="0.25">
      <c r="A5965">
        <v>5929</v>
      </c>
      <c r="B5965">
        <v>10</v>
      </c>
      <c r="C5965">
        <v>10</v>
      </c>
      <c r="D5965">
        <v>8.9181818181818195E-2</v>
      </c>
    </row>
    <row r="5966" spans="1:4" x14ac:dyDescent="0.25">
      <c r="A5966">
        <v>5930</v>
      </c>
      <c r="B5966">
        <v>10</v>
      </c>
      <c r="C5966">
        <v>10</v>
      </c>
      <c r="D5966">
        <v>8.9181818181818195E-2</v>
      </c>
    </row>
    <row r="5967" spans="1:4" x14ac:dyDescent="0.25">
      <c r="A5967">
        <v>5931</v>
      </c>
      <c r="B5967">
        <v>10</v>
      </c>
      <c r="C5967">
        <v>10</v>
      </c>
      <c r="D5967">
        <v>8.9181818181818195E-2</v>
      </c>
    </row>
    <row r="5968" spans="1:4" x14ac:dyDescent="0.25">
      <c r="A5968">
        <v>5932</v>
      </c>
      <c r="B5968">
        <v>10</v>
      </c>
      <c r="C5968">
        <v>10</v>
      </c>
      <c r="D5968">
        <v>8.9181818181818195E-2</v>
      </c>
    </row>
    <row r="5969" spans="1:4" x14ac:dyDescent="0.25">
      <c r="A5969">
        <v>5933</v>
      </c>
      <c r="B5969">
        <v>10</v>
      </c>
      <c r="C5969">
        <v>10</v>
      </c>
      <c r="D5969">
        <v>8.9181818181818195E-2</v>
      </c>
    </row>
    <row r="5970" spans="1:4" x14ac:dyDescent="0.25">
      <c r="A5970">
        <v>5934</v>
      </c>
      <c r="B5970">
        <v>10</v>
      </c>
      <c r="C5970">
        <v>10</v>
      </c>
      <c r="D5970">
        <v>8.9181818181818195E-2</v>
      </c>
    </row>
    <row r="5971" spans="1:4" x14ac:dyDescent="0.25">
      <c r="A5971">
        <v>5935</v>
      </c>
      <c r="B5971">
        <v>10</v>
      </c>
      <c r="C5971">
        <v>10</v>
      </c>
      <c r="D5971">
        <v>8.9181818181818195E-2</v>
      </c>
    </row>
    <row r="5972" spans="1:4" x14ac:dyDescent="0.25">
      <c r="A5972">
        <v>5936</v>
      </c>
      <c r="B5972">
        <v>10</v>
      </c>
      <c r="C5972">
        <v>10</v>
      </c>
      <c r="D5972">
        <v>8.9181818181818195E-2</v>
      </c>
    </row>
    <row r="5973" spans="1:4" x14ac:dyDescent="0.25">
      <c r="A5973">
        <v>5937</v>
      </c>
      <c r="B5973">
        <v>10</v>
      </c>
      <c r="C5973">
        <v>10</v>
      </c>
      <c r="D5973">
        <v>8.9181818181818195E-2</v>
      </c>
    </row>
    <row r="5974" spans="1:4" x14ac:dyDescent="0.25">
      <c r="A5974">
        <v>5938</v>
      </c>
      <c r="B5974">
        <v>10</v>
      </c>
      <c r="C5974">
        <v>10</v>
      </c>
      <c r="D5974">
        <v>8.9181818181818195E-2</v>
      </c>
    </row>
    <row r="5975" spans="1:4" x14ac:dyDescent="0.25">
      <c r="A5975">
        <v>5939</v>
      </c>
      <c r="B5975">
        <v>10</v>
      </c>
      <c r="C5975">
        <v>10</v>
      </c>
      <c r="D5975">
        <v>8.9181818181818195E-2</v>
      </c>
    </row>
    <row r="5976" spans="1:4" x14ac:dyDescent="0.25">
      <c r="A5976">
        <v>5940</v>
      </c>
      <c r="B5976">
        <v>10</v>
      </c>
      <c r="C5976">
        <v>10</v>
      </c>
      <c r="D5976">
        <v>8.9181818181818195E-2</v>
      </c>
    </row>
    <row r="5977" spans="1:4" x14ac:dyDescent="0.25">
      <c r="A5977">
        <v>5941</v>
      </c>
      <c r="B5977">
        <v>10</v>
      </c>
      <c r="C5977">
        <v>10</v>
      </c>
      <c r="D5977">
        <v>8.9181818181818195E-2</v>
      </c>
    </row>
    <row r="5978" spans="1:4" x14ac:dyDescent="0.25">
      <c r="A5978">
        <v>5942</v>
      </c>
      <c r="B5978">
        <v>10</v>
      </c>
      <c r="C5978">
        <v>10</v>
      </c>
      <c r="D5978">
        <v>8.9181818181818195E-2</v>
      </c>
    </row>
    <row r="5979" spans="1:4" x14ac:dyDescent="0.25">
      <c r="A5979">
        <v>5943</v>
      </c>
      <c r="B5979">
        <v>10</v>
      </c>
      <c r="C5979">
        <v>10</v>
      </c>
      <c r="D5979">
        <v>8.9181818181818195E-2</v>
      </c>
    </row>
    <row r="5980" spans="1:4" x14ac:dyDescent="0.25">
      <c r="A5980">
        <v>5944</v>
      </c>
      <c r="B5980">
        <v>10</v>
      </c>
      <c r="C5980">
        <v>10</v>
      </c>
      <c r="D5980">
        <v>8.9181818181818195E-2</v>
      </c>
    </row>
    <row r="5981" spans="1:4" x14ac:dyDescent="0.25">
      <c r="A5981">
        <v>5945</v>
      </c>
      <c r="B5981">
        <v>10</v>
      </c>
      <c r="C5981">
        <v>10</v>
      </c>
      <c r="D5981">
        <v>8.9181818181818195E-2</v>
      </c>
    </row>
    <row r="5982" spans="1:4" x14ac:dyDescent="0.25">
      <c r="A5982">
        <v>5946</v>
      </c>
      <c r="B5982">
        <v>10</v>
      </c>
      <c r="C5982">
        <v>10</v>
      </c>
      <c r="D5982">
        <v>8.9181818181818195E-2</v>
      </c>
    </row>
    <row r="5983" spans="1:4" x14ac:dyDescent="0.25">
      <c r="A5983">
        <v>5947</v>
      </c>
      <c r="B5983">
        <v>10</v>
      </c>
      <c r="C5983">
        <v>10</v>
      </c>
      <c r="D5983">
        <v>8.9181818181818195E-2</v>
      </c>
    </row>
    <row r="5984" spans="1:4" x14ac:dyDescent="0.25">
      <c r="A5984">
        <v>5948</v>
      </c>
      <c r="B5984">
        <v>10</v>
      </c>
      <c r="C5984">
        <v>10</v>
      </c>
      <c r="D5984">
        <v>8.9181818181818195E-2</v>
      </c>
    </row>
    <row r="5985" spans="1:4" x14ac:dyDescent="0.25">
      <c r="A5985">
        <v>5949</v>
      </c>
      <c r="B5985">
        <v>10</v>
      </c>
      <c r="C5985">
        <v>10</v>
      </c>
      <c r="D5985">
        <v>8.9181818181818195E-2</v>
      </c>
    </row>
    <row r="5986" spans="1:4" x14ac:dyDescent="0.25">
      <c r="A5986">
        <v>5950</v>
      </c>
      <c r="B5986">
        <v>10</v>
      </c>
      <c r="C5986">
        <v>10</v>
      </c>
      <c r="D5986">
        <v>8.9181818181818195E-2</v>
      </c>
    </row>
    <row r="5987" spans="1:4" x14ac:dyDescent="0.25">
      <c r="A5987">
        <v>5951</v>
      </c>
      <c r="B5987">
        <v>10</v>
      </c>
      <c r="C5987">
        <v>10</v>
      </c>
      <c r="D5987">
        <v>8.9181818181818195E-2</v>
      </c>
    </row>
    <row r="5988" spans="1:4" x14ac:dyDescent="0.25">
      <c r="A5988">
        <v>5952</v>
      </c>
      <c r="B5988">
        <v>10</v>
      </c>
      <c r="C5988">
        <v>10</v>
      </c>
      <c r="D5988">
        <v>8.9181818181818195E-2</v>
      </c>
    </row>
    <row r="5989" spans="1:4" x14ac:dyDescent="0.25">
      <c r="A5989">
        <v>5953</v>
      </c>
      <c r="B5989">
        <v>10</v>
      </c>
      <c r="C5989">
        <v>10</v>
      </c>
      <c r="D5989">
        <v>8.9181818181818195E-2</v>
      </c>
    </row>
    <row r="5990" spans="1:4" x14ac:dyDescent="0.25">
      <c r="A5990">
        <v>5954</v>
      </c>
      <c r="B5990">
        <v>10</v>
      </c>
      <c r="C5990">
        <v>10</v>
      </c>
      <c r="D5990">
        <v>8.9181818181818195E-2</v>
      </c>
    </row>
    <row r="5991" spans="1:4" x14ac:dyDescent="0.25">
      <c r="A5991">
        <v>5955</v>
      </c>
      <c r="B5991">
        <v>10</v>
      </c>
      <c r="C5991">
        <v>10</v>
      </c>
      <c r="D5991">
        <v>8.9181818181818195E-2</v>
      </c>
    </row>
    <row r="5992" spans="1:4" x14ac:dyDescent="0.25">
      <c r="A5992">
        <v>5956</v>
      </c>
      <c r="B5992">
        <v>10</v>
      </c>
      <c r="C5992">
        <v>10</v>
      </c>
      <c r="D5992">
        <v>8.9181818181818195E-2</v>
      </c>
    </row>
    <row r="5993" spans="1:4" x14ac:dyDescent="0.25">
      <c r="A5993">
        <v>5957</v>
      </c>
      <c r="B5993">
        <v>10</v>
      </c>
      <c r="C5993">
        <v>10</v>
      </c>
      <c r="D5993">
        <v>8.9181818181818195E-2</v>
      </c>
    </row>
    <row r="5994" spans="1:4" x14ac:dyDescent="0.25">
      <c r="A5994">
        <v>5958</v>
      </c>
      <c r="B5994">
        <v>10</v>
      </c>
      <c r="C5994">
        <v>10</v>
      </c>
      <c r="D5994">
        <v>8.9181818181818195E-2</v>
      </c>
    </row>
    <row r="5995" spans="1:4" x14ac:dyDescent="0.25">
      <c r="A5995">
        <v>5959</v>
      </c>
      <c r="B5995">
        <v>10</v>
      </c>
      <c r="C5995">
        <v>10</v>
      </c>
      <c r="D5995">
        <v>8.9181818181818195E-2</v>
      </c>
    </row>
    <row r="5996" spans="1:4" x14ac:dyDescent="0.25">
      <c r="A5996">
        <v>5960</v>
      </c>
      <c r="B5996">
        <v>10</v>
      </c>
      <c r="C5996">
        <v>10</v>
      </c>
      <c r="D5996">
        <v>8.9181818181818195E-2</v>
      </c>
    </row>
    <row r="5997" spans="1:4" x14ac:dyDescent="0.25">
      <c r="A5997">
        <v>5961</v>
      </c>
      <c r="B5997">
        <v>10</v>
      </c>
      <c r="C5997">
        <v>10</v>
      </c>
      <c r="D5997">
        <v>8.9181818181818195E-2</v>
      </c>
    </row>
    <row r="5998" spans="1:4" x14ac:dyDescent="0.25">
      <c r="A5998">
        <v>5962</v>
      </c>
      <c r="B5998">
        <v>10</v>
      </c>
      <c r="C5998">
        <v>10</v>
      </c>
      <c r="D5998">
        <v>8.9181818181818195E-2</v>
      </c>
    </row>
    <row r="5999" spans="1:4" x14ac:dyDescent="0.25">
      <c r="A5999">
        <v>5963</v>
      </c>
      <c r="B5999">
        <v>10</v>
      </c>
      <c r="C5999">
        <v>10</v>
      </c>
      <c r="D5999">
        <v>8.9181818181818195E-2</v>
      </c>
    </row>
    <row r="6000" spans="1:4" x14ac:dyDescent="0.25">
      <c r="A6000">
        <v>5964</v>
      </c>
      <c r="B6000">
        <v>10</v>
      </c>
      <c r="C6000">
        <v>10</v>
      </c>
      <c r="D6000">
        <v>8.9181818181818195E-2</v>
      </c>
    </row>
    <row r="6001" spans="1:4" x14ac:dyDescent="0.25">
      <c r="A6001">
        <v>5965</v>
      </c>
      <c r="B6001">
        <v>10</v>
      </c>
      <c r="C6001">
        <v>10</v>
      </c>
      <c r="D6001">
        <v>8.9181818181818195E-2</v>
      </c>
    </row>
    <row r="6002" spans="1:4" x14ac:dyDescent="0.25">
      <c r="A6002">
        <v>5966</v>
      </c>
      <c r="B6002">
        <v>10</v>
      </c>
      <c r="C6002">
        <v>10</v>
      </c>
      <c r="D6002">
        <v>8.9181818181818195E-2</v>
      </c>
    </row>
    <row r="6003" spans="1:4" x14ac:dyDescent="0.25">
      <c r="A6003">
        <v>5967</v>
      </c>
      <c r="B6003">
        <v>10</v>
      </c>
      <c r="C6003">
        <v>10</v>
      </c>
      <c r="D6003">
        <v>8.9181818181818195E-2</v>
      </c>
    </row>
    <row r="6004" spans="1:4" x14ac:dyDescent="0.25">
      <c r="A6004">
        <v>5968</v>
      </c>
      <c r="B6004">
        <v>10</v>
      </c>
      <c r="C6004">
        <v>10</v>
      </c>
      <c r="D6004">
        <v>8.9181818181818195E-2</v>
      </c>
    </row>
    <row r="6005" spans="1:4" x14ac:dyDescent="0.25">
      <c r="A6005">
        <v>5969</v>
      </c>
      <c r="B6005">
        <v>10</v>
      </c>
      <c r="C6005">
        <v>10</v>
      </c>
      <c r="D6005">
        <v>8.9181818181818195E-2</v>
      </c>
    </row>
    <row r="6006" spans="1:4" x14ac:dyDescent="0.25">
      <c r="A6006">
        <v>5970</v>
      </c>
      <c r="B6006">
        <v>10</v>
      </c>
      <c r="C6006">
        <v>10</v>
      </c>
      <c r="D6006">
        <v>8.9181818181818195E-2</v>
      </c>
    </row>
    <row r="6007" spans="1:4" x14ac:dyDescent="0.25">
      <c r="A6007">
        <v>5971</v>
      </c>
      <c r="B6007">
        <v>10</v>
      </c>
      <c r="C6007">
        <v>10</v>
      </c>
      <c r="D6007">
        <v>8.9181818181818195E-2</v>
      </c>
    </row>
    <row r="6008" spans="1:4" x14ac:dyDescent="0.25">
      <c r="A6008">
        <v>5972</v>
      </c>
      <c r="B6008">
        <v>10</v>
      </c>
      <c r="C6008">
        <v>10</v>
      </c>
      <c r="D6008">
        <v>8.9181818181818195E-2</v>
      </c>
    </row>
    <row r="6009" spans="1:4" x14ac:dyDescent="0.25">
      <c r="A6009">
        <v>5973</v>
      </c>
      <c r="B6009">
        <v>10</v>
      </c>
      <c r="C6009">
        <v>10</v>
      </c>
      <c r="D6009">
        <v>8.9181818181818195E-2</v>
      </c>
    </row>
    <row r="6010" spans="1:4" x14ac:dyDescent="0.25">
      <c r="A6010">
        <v>5974</v>
      </c>
      <c r="B6010">
        <v>10</v>
      </c>
      <c r="C6010">
        <v>10</v>
      </c>
      <c r="D6010">
        <v>8.9181818181818195E-2</v>
      </c>
    </row>
    <row r="6011" spans="1:4" x14ac:dyDescent="0.25">
      <c r="A6011">
        <v>5975</v>
      </c>
      <c r="B6011">
        <v>10</v>
      </c>
      <c r="C6011">
        <v>10</v>
      </c>
      <c r="D6011">
        <v>8.9181818181818195E-2</v>
      </c>
    </row>
    <row r="6012" spans="1:4" x14ac:dyDescent="0.25">
      <c r="A6012">
        <v>5976</v>
      </c>
      <c r="B6012">
        <v>10</v>
      </c>
      <c r="C6012">
        <v>10</v>
      </c>
      <c r="D6012">
        <v>8.9181818181818195E-2</v>
      </c>
    </row>
    <row r="6013" spans="1:4" x14ac:dyDescent="0.25">
      <c r="A6013">
        <v>5977</v>
      </c>
      <c r="B6013">
        <v>10</v>
      </c>
      <c r="C6013">
        <v>10</v>
      </c>
      <c r="D6013">
        <v>8.9181818181818195E-2</v>
      </c>
    </row>
    <row r="6014" spans="1:4" x14ac:dyDescent="0.25">
      <c r="A6014">
        <v>5978</v>
      </c>
      <c r="B6014">
        <v>10</v>
      </c>
      <c r="C6014">
        <v>10</v>
      </c>
      <c r="D6014">
        <v>8.9181818181818195E-2</v>
      </c>
    </row>
    <row r="6015" spans="1:4" x14ac:dyDescent="0.25">
      <c r="A6015">
        <v>5979</v>
      </c>
      <c r="B6015">
        <v>10</v>
      </c>
      <c r="C6015">
        <v>10</v>
      </c>
      <c r="D6015">
        <v>8.9181818181818195E-2</v>
      </c>
    </row>
    <row r="6016" spans="1:4" x14ac:dyDescent="0.25">
      <c r="A6016">
        <v>5980</v>
      </c>
      <c r="B6016">
        <v>10</v>
      </c>
      <c r="C6016">
        <v>10</v>
      </c>
      <c r="D6016">
        <v>8.9181818181818195E-2</v>
      </c>
    </row>
    <row r="6017" spans="1:4" x14ac:dyDescent="0.25">
      <c r="A6017">
        <v>5981</v>
      </c>
      <c r="B6017">
        <v>10</v>
      </c>
      <c r="C6017">
        <v>10</v>
      </c>
      <c r="D6017">
        <v>8.9181818181818195E-2</v>
      </c>
    </row>
    <row r="6018" spans="1:4" x14ac:dyDescent="0.25">
      <c r="A6018">
        <v>5982</v>
      </c>
      <c r="B6018">
        <v>10</v>
      </c>
      <c r="C6018">
        <v>10</v>
      </c>
      <c r="D6018">
        <v>8.9181818181818195E-2</v>
      </c>
    </row>
    <row r="6019" spans="1:4" x14ac:dyDescent="0.25">
      <c r="A6019">
        <v>5983</v>
      </c>
      <c r="B6019">
        <v>10</v>
      </c>
      <c r="C6019">
        <v>10</v>
      </c>
      <c r="D6019">
        <v>8.9181818181818195E-2</v>
      </c>
    </row>
    <row r="6020" spans="1:4" x14ac:dyDescent="0.25">
      <c r="A6020">
        <v>5984</v>
      </c>
      <c r="B6020">
        <v>10</v>
      </c>
      <c r="C6020">
        <v>10</v>
      </c>
      <c r="D6020">
        <v>8.9181818181818195E-2</v>
      </c>
    </row>
    <row r="6021" spans="1:4" x14ac:dyDescent="0.25">
      <c r="A6021">
        <v>5985</v>
      </c>
      <c r="B6021">
        <v>10</v>
      </c>
      <c r="C6021">
        <v>10</v>
      </c>
      <c r="D6021">
        <v>8.9181818181818195E-2</v>
      </c>
    </row>
    <row r="6022" spans="1:4" x14ac:dyDescent="0.25">
      <c r="A6022">
        <v>5986</v>
      </c>
      <c r="B6022">
        <v>10</v>
      </c>
      <c r="C6022">
        <v>10</v>
      </c>
      <c r="D6022">
        <v>8.9181818181818195E-2</v>
      </c>
    </row>
    <row r="6023" spans="1:4" x14ac:dyDescent="0.25">
      <c r="A6023">
        <v>5987</v>
      </c>
      <c r="B6023">
        <v>10</v>
      </c>
      <c r="C6023">
        <v>10</v>
      </c>
      <c r="D6023">
        <v>8.9181818181818195E-2</v>
      </c>
    </row>
    <row r="6024" spans="1:4" x14ac:dyDescent="0.25">
      <c r="A6024">
        <v>5988</v>
      </c>
      <c r="B6024">
        <v>10</v>
      </c>
      <c r="C6024">
        <v>10</v>
      </c>
      <c r="D6024">
        <v>8.9181818181818195E-2</v>
      </c>
    </row>
    <row r="6025" spans="1:4" x14ac:dyDescent="0.25">
      <c r="A6025">
        <v>5989</v>
      </c>
      <c r="B6025">
        <v>10</v>
      </c>
      <c r="C6025">
        <v>10</v>
      </c>
      <c r="D6025">
        <v>8.9181818181818195E-2</v>
      </c>
    </row>
    <row r="6026" spans="1:4" x14ac:dyDescent="0.25">
      <c r="A6026">
        <v>5990</v>
      </c>
      <c r="B6026">
        <v>10</v>
      </c>
      <c r="C6026">
        <v>10</v>
      </c>
      <c r="D6026">
        <v>8.9181818181818195E-2</v>
      </c>
    </row>
    <row r="6027" spans="1:4" x14ac:dyDescent="0.25">
      <c r="A6027">
        <v>5991</v>
      </c>
      <c r="B6027">
        <v>10</v>
      </c>
      <c r="C6027">
        <v>10</v>
      </c>
      <c r="D6027">
        <v>8.9181818181818195E-2</v>
      </c>
    </row>
    <row r="6028" spans="1:4" x14ac:dyDescent="0.25">
      <c r="A6028">
        <v>5992</v>
      </c>
      <c r="B6028">
        <v>10</v>
      </c>
      <c r="C6028">
        <v>10</v>
      </c>
      <c r="D6028">
        <v>8.9181818181818195E-2</v>
      </c>
    </row>
    <row r="6029" spans="1:4" x14ac:dyDescent="0.25">
      <c r="A6029">
        <v>5993</v>
      </c>
      <c r="B6029">
        <v>10</v>
      </c>
      <c r="C6029">
        <v>10</v>
      </c>
      <c r="D6029">
        <v>8.9181818181818195E-2</v>
      </c>
    </row>
    <row r="6030" spans="1:4" x14ac:dyDescent="0.25">
      <c r="A6030">
        <v>5994</v>
      </c>
      <c r="B6030">
        <v>10</v>
      </c>
      <c r="C6030">
        <v>10</v>
      </c>
      <c r="D6030">
        <v>8.9181818181818195E-2</v>
      </c>
    </row>
    <row r="6031" spans="1:4" x14ac:dyDescent="0.25">
      <c r="A6031">
        <v>5995</v>
      </c>
      <c r="B6031">
        <v>10</v>
      </c>
      <c r="C6031">
        <v>10</v>
      </c>
      <c r="D6031">
        <v>8.9181818181818195E-2</v>
      </c>
    </row>
    <row r="6032" spans="1:4" x14ac:dyDescent="0.25">
      <c r="A6032">
        <v>5996</v>
      </c>
      <c r="B6032">
        <v>10</v>
      </c>
      <c r="C6032">
        <v>10</v>
      </c>
      <c r="D6032">
        <v>8.9181818181818195E-2</v>
      </c>
    </row>
    <row r="6033" spans="1:4" x14ac:dyDescent="0.25">
      <c r="A6033">
        <v>5997</v>
      </c>
      <c r="B6033">
        <v>10</v>
      </c>
      <c r="C6033">
        <v>10</v>
      </c>
      <c r="D6033">
        <v>8.9181818181818195E-2</v>
      </c>
    </row>
    <row r="6034" spans="1:4" x14ac:dyDescent="0.25">
      <c r="A6034">
        <v>5998</v>
      </c>
      <c r="B6034">
        <v>10</v>
      </c>
      <c r="C6034">
        <v>10</v>
      </c>
      <c r="D6034">
        <v>8.9181818181818195E-2</v>
      </c>
    </row>
    <row r="6035" spans="1:4" x14ac:dyDescent="0.25">
      <c r="A6035">
        <v>5999</v>
      </c>
      <c r="B6035">
        <v>10</v>
      </c>
      <c r="C6035">
        <v>10</v>
      </c>
      <c r="D6035">
        <v>8.9181818181818195E-2</v>
      </c>
    </row>
    <row r="6036" spans="1:4" x14ac:dyDescent="0.25">
      <c r="A6036">
        <v>6000</v>
      </c>
      <c r="B6036">
        <v>10</v>
      </c>
      <c r="C6036">
        <v>10</v>
      </c>
      <c r="D6036">
        <v>8.9181818181818195E-2</v>
      </c>
    </row>
    <row r="6037" spans="1:4" x14ac:dyDescent="0.25">
      <c r="A6037">
        <v>6001</v>
      </c>
      <c r="B6037">
        <v>10</v>
      </c>
      <c r="C6037">
        <v>10</v>
      </c>
      <c r="D6037">
        <v>8.9181818181818195E-2</v>
      </c>
    </row>
    <row r="6038" spans="1:4" x14ac:dyDescent="0.25">
      <c r="A6038">
        <v>6002</v>
      </c>
      <c r="B6038">
        <v>10</v>
      </c>
      <c r="C6038">
        <v>10</v>
      </c>
      <c r="D6038">
        <v>8.9181818181818195E-2</v>
      </c>
    </row>
    <row r="6039" spans="1:4" x14ac:dyDescent="0.25">
      <c r="A6039">
        <v>6003</v>
      </c>
      <c r="B6039">
        <v>10</v>
      </c>
      <c r="C6039">
        <v>10</v>
      </c>
      <c r="D6039">
        <v>8.9181818181818195E-2</v>
      </c>
    </row>
    <row r="6040" spans="1:4" x14ac:dyDescent="0.25">
      <c r="A6040">
        <v>6004</v>
      </c>
      <c r="B6040">
        <v>10</v>
      </c>
      <c r="C6040">
        <v>10</v>
      </c>
      <c r="D6040">
        <v>8.9181818181818195E-2</v>
      </c>
    </row>
    <row r="6041" spans="1:4" x14ac:dyDescent="0.25">
      <c r="A6041">
        <v>6005</v>
      </c>
      <c r="B6041">
        <v>10</v>
      </c>
      <c r="C6041">
        <v>10</v>
      </c>
      <c r="D6041">
        <v>8.9181818181818195E-2</v>
      </c>
    </row>
    <row r="6042" spans="1:4" x14ac:dyDescent="0.25">
      <c r="A6042">
        <v>6006</v>
      </c>
      <c r="B6042">
        <v>10</v>
      </c>
      <c r="C6042">
        <v>10</v>
      </c>
      <c r="D6042">
        <v>8.9181818181818195E-2</v>
      </c>
    </row>
    <row r="6043" spans="1:4" x14ac:dyDescent="0.25">
      <c r="A6043">
        <v>6007</v>
      </c>
      <c r="B6043">
        <v>10</v>
      </c>
      <c r="C6043">
        <v>10</v>
      </c>
      <c r="D6043">
        <v>8.9181818181818195E-2</v>
      </c>
    </row>
    <row r="6044" spans="1:4" x14ac:dyDescent="0.25">
      <c r="A6044">
        <v>6008</v>
      </c>
      <c r="B6044">
        <v>10</v>
      </c>
      <c r="C6044">
        <v>10</v>
      </c>
      <c r="D6044">
        <v>8.9181818181818195E-2</v>
      </c>
    </row>
    <row r="6045" spans="1:4" x14ac:dyDescent="0.25">
      <c r="A6045">
        <v>6009</v>
      </c>
      <c r="B6045">
        <v>10</v>
      </c>
      <c r="C6045">
        <v>10</v>
      </c>
      <c r="D6045">
        <v>8.9181818181818195E-2</v>
      </c>
    </row>
    <row r="6046" spans="1:4" x14ac:dyDescent="0.25">
      <c r="A6046">
        <v>6010</v>
      </c>
      <c r="B6046">
        <v>10</v>
      </c>
      <c r="C6046">
        <v>10</v>
      </c>
      <c r="D6046">
        <v>8.9181818181818195E-2</v>
      </c>
    </row>
    <row r="6047" spans="1:4" x14ac:dyDescent="0.25">
      <c r="A6047">
        <v>6011</v>
      </c>
      <c r="B6047">
        <v>10</v>
      </c>
      <c r="C6047">
        <v>10</v>
      </c>
      <c r="D6047">
        <v>8.9181818181818195E-2</v>
      </c>
    </row>
    <row r="6048" spans="1:4" x14ac:dyDescent="0.25">
      <c r="A6048">
        <v>6012</v>
      </c>
      <c r="B6048">
        <v>10</v>
      </c>
      <c r="C6048">
        <v>10</v>
      </c>
      <c r="D6048">
        <v>8.9181818181818195E-2</v>
      </c>
    </row>
    <row r="6049" spans="1:4" x14ac:dyDescent="0.25">
      <c r="A6049">
        <v>6013</v>
      </c>
      <c r="B6049">
        <v>10</v>
      </c>
      <c r="C6049">
        <v>10</v>
      </c>
      <c r="D6049">
        <v>8.9181818181818195E-2</v>
      </c>
    </row>
    <row r="6050" spans="1:4" x14ac:dyDescent="0.25">
      <c r="A6050">
        <v>6014</v>
      </c>
      <c r="B6050">
        <v>10</v>
      </c>
      <c r="C6050">
        <v>10</v>
      </c>
      <c r="D6050">
        <v>8.9181818181818195E-2</v>
      </c>
    </row>
    <row r="6051" spans="1:4" x14ac:dyDescent="0.25">
      <c r="A6051">
        <v>6015</v>
      </c>
      <c r="B6051">
        <v>10</v>
      </c>
      <c r="C6051">
        <v>10</v>
      </c>
      <c r="D6051">
        <v>8.9181818181818195E-2</v>
      </c>
    </row>
    <row r="6052" spans="1:4" x14ac:dyDescent="0.25">
      <c r="A6052">
        <v>6016</v>
      </c>
      <c r="B6052">
        <v>10</v>
      </c>
      <c r="C6052">
        <v>10</v>
      </c>
      <c r="D6052">
        <v>8.9181818181818195E-2</v>
      </c>
    </row>
    <row r="6053" spans="1:4" x14ac:dyDescent="0.25">
      <c r="A6053">
        <v>6017</v>
      </c>
      <c r="B6053">
        <v>10</v>
      </c>
      <c r="C6053">
        <v>10</v>
      </c>
      <c r="D6053">
        <v>8.9181818181818195E-2</v>
      </c>
    </row>
    <row r="6054" spans="1:4" x14ac:dyDescent="0.25">
      <c r="A6054">
        <v>6018</v>
      </c>
      <c r="B6054">
        <v>10</v>
      </c>
      <c r="C6054">
        <v>10</v>
      </c>
      <c r="D6054">
        <v>8.9181818181818195E-2</v>
      </c>
    </row>
    <row r="6055" spans="1:4" x14ac:dyDescent="0.25">
      <c r="A6055">
        <v>6019</v>
      </c>
      <c r="B6055">
        <v>10</v>
      </c>
      <c r="C6055">
        <v>10</v>
      </c>
      <c r="D6055">
        <v>8.9181818181818195E-2</v>
      </c>
    </row>
    <row r="6056" spans="1:4" x14ac:dyDescent="0.25">
      <c r="A6056">
        <v>6020</v>
      </c>
      <c r="B6056">
        <v>10</v>
      </c>
      <c r="C6056">
        <v>10</v>
      </c>
      <c r="D6056">
        <v>8.9181818181818195E-2</v>
      </c>
    </row>
    <row r="6057" spans="1:4" x14ac:dyDescent="0.25">
      <c r="A6057">
        <v>6021</v>
      </c>
      <c r="B6057">
        <v>10</v>
      </c>
      <c r="C6057">
        <v>10</v>
      </c>
      <c r="D6057">
        <v>8.9181818181818195E-2</v>
      </c>
    </row>
    <row r="6058" spans="1:4" x14ac:dyDescent="0.25">
      <c r="A6058">
        <v>6022</v>
      </c>
      <c r="B6058">
        <v>10</v>
      </c>
      <c r="C6058">
        <v>10</v>
      </c>
      <c r="D6058">
        <v>8.9181818181818195E-2</v>
      </c>
    </row>
    <row r="6059" spans="1:4" x14ac:dyDescent="0.25">
      <c r="A6059">
        <v>6023</v>
      </c>
      <c r="B6059">
        <v>10</v>
      </c>
      <c r="C6059">
        <v>10</v>
      </c>
      <c r="D6059">
        <v>8.9181818181818195E-2</v>
      </c>
    </row>
    <row r="6060" spans="1:4" x14ac:dyDescent="0.25">
      <c r="A6060">
        <v>6024</v>
      </c>
      <c r="B6060">
        <v>10</v>
      </c>
      <c r="C6060">
        <v>10</v>
      </c>
      <c r="D6060">
        <v>8.9181818181818195E-2</v>
      </c>
    </row>
    <row r="6061" spans="1:4" x14ac:dyDescent="0.25">
      <c r="A6061">
        <v>6025</v>
      </c>
      <c r="B6061">
        <v>10</v>
      </c>
      <c r="C6061">
        <v>10</v>
      </c>
      <c r="D6061">
        <v>8.9181818181818195E-2</v>
      </c>
    </row>
    <row r="6062" spans="1:4" x14ac:dyDescent="0.25">
      <c r="A6062">
        <v>6026</v>
      </c>
      <c r="B6062">
        <v>10</v>
      </c>
      <c r="C6062">
        <v>10</v>
      </c>
      <c r="D6062">
        <v>8.9181818181818195E-2</v>
      </c>
    </row>
    <row r="6063" spans="1:4" x14ac:dyDescent="0.25">
      <c r="A6063">
        <v>6027</v>
      </c>
      <c r="B6063">
        <v>10</v>
      </c>
      <c r="C6063">
        <v>10</v>
      </c>
      <c r="D6063">
        <v>8.9181818181818195E-2</v>
      </c>
    </row>
    <row r="6064" spans="1:4" x14ac:dyDescent="0.25">
      <c r="A6064">
        <v>6028</v>
      </c>
      <c r="B6064">
        <v>10</v>
      </c>
      <c r="C6064">
        <v>10</v>
      </c>
      <c r="D6064">
        <v>8.9181818181818195E-2</v>
      </c>
    </row>
    <row r="6065" spans="1:4" x14ac:dyDescent="0.25">
      <c r="A6065">
        <v>6029</v>
      </c>
      <c r="B6065">
        <v>10</v>
      </c>
      <c r="C6065">
        <v>10</v>
      </c>
      <c r="D6065">
        <v>8.9181818181818195E-2</v>
      </c>
    </row>
    <row r="6066" spans="1:4" x14ac:dyDescent="0.25">
      <c r="A6066">
        <v>6030</v>
      </c>
      <c r="B6066">
        <v>10</v>
      </c>
      <c r="C6066">
        <v>10</v>
      </c>
      <c r="D6066">
        <v>8.9181818181818195E-2</v>
      </c>
    </row>
    <row r="6067" spans="1:4" x14ac:dyDescent="0.25">
      <c r="A6067">
        <v>6031</v>
      </c>
      <c r="B6067">
        <v>10</v>
      </c>
      <c r="C6067">
        <v>10</v>
      </c>
      <c r="D6067">
        <v>8.9181818181818195E-2</v>
      </c>
    </row>
    <row r="6068" spans="1:4" x14ac:dyDescent="0.25">
      <c r="A6068">
        <v>6032</v>
      </c>
      <c r="B6068">
        <v>10</v>
      </c>
      <c r="C6068">
        <v>10</v>
      </c>
      <c r="D6068">
        <v>8.9181818181818195E-2</v>
      </c>
    </row>
    <row r="6069" spans="1:4" x14ac:dyDescent="0.25">
      <c r="A6069">
        <v>6033</v>
      </c>
      <c r="B6069">
        <v>10</v>
      </c>
      <c r="C6069">
        <v>10</v>
      </c>
      <c r="D6069">
        <v>8.9181818181818195E-2</v>
      </c>
    </row>
    <row r="6070" spans="1:4" x14ac:dyDescent="0.25">
      <c r="A6070">
        <v>6034</v>
      </c>
      <c r="B6070">
        <v>10</v>
      </c>
      <c r="C6070">
        <v>10</v>
      </c>
      <c r="D6070">
        <v>8.9181818181818195E-2</v>
      </c>
    </row>
    <row r="6071" spans="1:4" x14ac:dyDescent="0.25">
      <c r="A6071">
        <v>6035</v>
      </c>
      <c r="B6071">
        <v>10</v>
      </c>
      <c r="C6071">
        <v>10</v>
      </c>
      <c r="D6071">
        <v>8.9181818181818195E-2</v>
      </c>
    </row>
    <row r="6072" spans="1:4" x14ac:dyDescent="0.25">
      <c r="A6072">
        <v>6036</v>
      </c>
      <c r="B6072">
        <v>10</v>
      </c>
      <c r="C6072">
        <v>10</v>
      </c>
      <c r="D6072">
        <v>8.9181818181818195E-2</v>
      </c>
    </row>
    <row r="6073" spans="1:4" x14ac:dyDescent="0.25">
      <c r="A6073">
        <v>6037</v>
      </c>
      <c r="B6073">
        <v>10</v>
      </c>
      <c r="C6073">
        <v>10</v>
      </c>
      <c r="D6073">
        <v>8.9181818181818195E-2</v>
      </c>
    </row>
    <row r="6074" spans="1:4" x14ac:dyDescent="0.25">
      <c r="A6074">
        <v>6038</v>
      </c>
      <c r="B6074">
        <v>10</v>
      </c>
      <c r="C6074">
        <v>10</v>
      </c>
      <c r="D6074">
        <v>8.9181818181818195E-2</v>
      </c>
    </row>
    <row r="6075" spans="1:4" x14ac:dyDescent="0.25">
      <c r="A6075">
        <v>6039</v>
      </c>
      <c r="B6075">
        <v>10</v>
      </c>
      <c r="C6075">
        <v>10</v>
      </c>
      <c r="D6075">
        <v>8.9181818181818195E-2</v>
      </c>
    </row>
    <row r="6076" spans="1:4" x14ac:dyDescent="0.25">
      <c r="A6076">
        <v>6040</v>
      </c>
      <c r="B6076">
        <v>10</v>
      </c>
      <c r="C6076">
        <v>10</v>
      </c>
      <c r="D6076">
        <v>8.9181818181818195E-2</v>
      </c>
    </row>
    <row r="6077" spans="1:4" x14ac:dyDescent="0.25">
      <c r="A6077">
        <v>6041</v>
      </c>
      <c r="B6077">
        <v>10</v>
      </c>
      <c r="C6077">
        <v>10</v>
      </c>
      <c r="D6077">
        <v>8.9181818181818195E-2</v>
      </c>
    </row>
    <row r="6078" spans="1:4" x14ac:dyDescent="0.25">
      <c r="A6078">
        <v>6042</v>
      </c>
      <c r="B6078">
        <v>10</v>
      </c>
      <c r="C6078">
        <v>10</v>
      </c>
      <c r="D6078">
        <v>8.9181818181818195E-2</v>
      </c>
    </row>
    <row r="6079" spans="1:4" x14ac:dyDescent="0.25">
      <c r="A6079">
        <v>6043</v>
      </c>
      <c r="B6079">
        <v>10</v>
      </c>
      <c r="C6079">
        <v>10</v>
      </c>
      <c r="D6079">
        <v>8.9181818181818195E-2</v>
      </c>
    </row>
    <row r="6080" spans="1:4" x14ac:dyDescent="0.25">
      <c r="A6080">
        <v>6044</v>
      </c>
      <c r="B6080">
        <v>10</v>
      </c>
      <c r="C6080">
        <v>10</v>
      </c>
      <c r="D6080">
        <v>8.9181818181818195E-2</v>
      </c>
    </row>
    <row r="6081" spans="1:4" x14ac:dyDescent="0.25">
      <c r="A6081">
        <v>6045</v>
      </c>
      <c r="B6081">
        <v>10</v>
      </c>
      <c r="C6081">
        <v>10</v>
      </c>
      <c r="D6081">
        <v>8.9181818181818195E-2</v>
      </c>
    </row>
    <row r="6082" spans="1:4" x14ac:dyDescent="0.25">
      <c r="A6082">
        <v>6046</v>
      </c>
      <c r="B6082">
        <v>10</v>
      </c>
      <c r="C6082">
        <v>10</v>
      </c>
      <c r="D6082">
        <v>8.9181818181818195E-2</v>
      </c>
    </row>
    <row r="6083" spans="1:4" x14ac:dyDescent="0.25">
      <c r="A6083">
        <v>6047</v>
      </c>
      <c r="B6083">
        <v>10</v>
      </c>
      <c r="C6083">
        <v>10</v>
      </c>
      <c r="D6083">
        <v>8.9181818181818195E-2</v>
      </c>
    </row>
    <row r="6084" spans="1:4" x14ac:dyDescent="0.25">
      <c r="A6084">
        <v>6048</v>
      </c>
      <c r="B6084">
        <v>10</v>
      </c>
      <c r="C6084">
        <v>10</v>
      </c>
      <c r="D6084">
        <v>8.9181818181818195E-2</v>
      </c>
    </row>
    <row r="6085" spans="1:4" x14ac:dyDescent="0.25">
      <c r="A6085">
        <v>6049</v>
      </c>
      <c r="B6085">
        <v>10</v>
      </c>
      <c r="C6085">
        <v>10</v>
      </c>
      <c r="D6085">
        <v>8.9181818181818195E-2</v>
      </c>
    </row>
    <row r="6086" spans="1:4" x14ac:dyDescent="0.25">
      <c r="A6086">
        <v>6050</v>
      </c>
      <c r="B6086">
        <v>10</v>
      </c>
      <c r="C6086">
        <v>10</v>
      </c>
      <c r="D6086">
        <v>8.9181818181818195E-2</v>
      </c>
    </row>
    <row r="6087" spans="1:4" x14ac:dyDescent="0.25">
      <c r="A6087">
        <v>6051</v>
      </c>
      <c r="B6087">
        <v>10</v>
      </c>
      <c r="C6087">
        <v>10</v>
      </c>
      <c r="D6087">
        <v>8.9181818181818195E-2</v>
      </c>
    </row>
    <row r="6088" spans="1:4" x14ac:dyDescent="0.25">
      <c r="A6088">
        <v>6052</v>
      </c>
      <c r="B6088">
        <v>10</v>
      </c>
      <c r="C6088">
        <v>10</v>
      </c>
      <c r="D6088">
        <v>8.9181818181818195E-2</v>
      </c>
    </row>
    <row r="6089" spans="1:4" x14ac:dyDescent="0.25">
      <c r="A6089">
        <v>6053</v>
      </c>
      <c r="B6089">
        <v>10</v>
      </c>
      <c r="C6089">
        <v>10</v>
      </c>
      <c r="D6089">
        <v>8.9181818181818195E-2</v>
      </c>
    </row>
    <row r="6090" spans="1:4" x14ac:dyDescent="0.25">
      <c r="A6090">
        <v>6054</v>
      </c>
      <c r="B6090">
        <v>10</v>
      </c>
      <c r="C6090">
        <v>10</v>
      </c>
      <c r="D6090">
        <v>8.9181818181818195E-2</v>
      </c>
    </row>
    <row r="6091" spans="1:4" x14ac:dyDescent="0.25">
      <c r="A6091">
        <v>6055</v>
      </c>
      <c r="B6091">
        <v>10</v>
      </c>
      <c r="C6091">
        <v>10</v>
      </c>
      <c r="D6091">
        <v>8.9181818181818195E-2</v>
      </c>
    </row>
  </sheetData>
  <sheetProtection sheet="1" objects="1" scenarios="1" selectLockedCells="1"/>
  <mergeCells count="7">
    <mergeCell ref="A8:C8"/>
    <mergeCell ref="B4:C4"/>
    <mergeCell ref="I1:J1"/>
    <mergeCell ref="B1:C1"/>
    <mergeCell ref="B2:C2"/>
    <mergeCell ref="B3:C3"/>
    <mergeCell ref="A5:C5"/>
  </mergeCells>
  <phoneticPr fontId="16" type="noConversion"/>
  <dataValidations count="15">
    <dataValidation type="whole" operator="greaterThan" allowBlank="1" showInputMessage="1" showErrorMessage="1" errorTitle="Wrong location" error="Profile location must be greater than the start location" sqref="B10">
      <formula1>B9</formula1>
    </dataValidation>
    <dataValidation type="whole" allowBlank="1" showInputMessage="1" showErrorMessage="1" errorTitle="Wrong gradient value" error="Value outside allowed range (-254 to 254)" sqref="J83 J85 J87 J89 J91 J93 J95 J97 J99 J101 J7 J3 J19 J5 J9 J11 J13 J15 J17 J21 J23 J25 J27 J29 J31 J33 J35 J37 J39 J41 J43 J45 J47 J49 J51 J53 J55 J57 J59 J61 J63 J65 J67 J69 J71 J73 J75 J77 J79 J81">
      <formula1>-254</formula1>
      <formula2>254</formula2>
    </dataValidation>
    <dataValidation type="whole" allowBlank="1" showInputMessage="1" showErrorMessage="1" errorTitle="Wrong location" error="Profile location not between origin and target" sqref="B9">
      <formula1>0</formula1>
      <formula2>$B$3+$E$1</formula2>
    </dataValidation>
    <dataValidation type="whole" allowBlank="1" showInputMessage="1" showErrorMessage="1" error="Profile location not between origin and target" sqref="B6">
      <formula1>0</formula1>
      <formula2>$B$3+$E$1</formula2>
    </dataValidation>
    <dataValidation type="decimal" operator="lessThan" allowBlank="1" showInputMessage="1" showErrorMessage="1" sqref="B2:C2">
      <formula1>B4</formula1>
    </dataValidation>
    <dataValidation type="whole" allowBlank="1" showInputMessage="1" showErrorMessage="1" errorTitle="Wrong balise location" error="Balise not located between previous one and LOA/MRSP target/SvL" sqref="F17:F19 F15 F11 F25:F31 F3 F5:F9 F4">
      <formula1>$F2</formula1>
      <formula2>$B$3+$E$1</formula2>
    </dataValidation>
    <dataValidation type="whole" allowBlank="1" showInputMessage="1" showErrorMessage="1" error="Whole number between 0 and 50000" sqref="B3:C3">
      <formula1>0</formula1>
      <formula2>50000</formula2>
    </dataValidation>
    <dataValidation type="whole" operator="lessThanOrEqual" allowBlank="1" showInputMessage="1" showErrorMessage="1" sqref="O1">
      <formula1>50000</formula1>
    </dataValidation>
    <dataValidation type="whole" allowBlank="1" showInputMessage="1" showErrorMessage="1" error="Whole number between  0 and 5000" sqref="E1">
      <formula1>0</formula1>
      <formula2>5000</formula2>
    </dataValidation>
    <dataValidation type="whole" operator="greaterThan" allowBlank="1" showInputMessage="1" showErrorMessage="1" error="End of gradient step beyond target or in rear of of previous step" sqref="I4 I6 I10 I12 I14 I16 I102 I20 I22 I24 I26 I28 I30 I32 I34 I36 I38 I40 I42 I44 I46 I48 I50 I52 I54 I56 I58 I60 I62 I64 I66 I68 I70 I72 I74 I76 I78 I80 I82 I84 I86 I88 I90 I92 I94 I96 I98 I100 I8">
      <formula1>$I3</formula1>
    </dataValidation>
    <dataValidation type="whole" allowBlank="1" showInputMessage="1" showErrorMessage="1" errorTitle="Wrong balise location" error="Balise not located between previous one and LOA/MRSP target/SvL" sqref="F16">
      <formula1>#REF!</formula1>
      <formula2>$B$3+$E$1</formula2>
    </dataValidation>
    <dataValidation type="whole" allowBlank="1" showInputMessage="1" showErrorMessage="1" errorTitle="Wrong balise location" error="Balise not located between previous one and LOA/MRSP target/SvL" sqref="F14">
      <formula1>$F11</formula1>
      <formula2>$B$3+$E$1</formula2>
    </dataValidation>
    <dataValidation type="whole" allowBlank="1" showInputMessage="1" showErrorMessage="1" errorTitle="Wrong balise location" error="Balise not located between previous one and LOA/MRSP target/SvL" sqref="F10">
      <formula1>$F19</formula1>
      <formula2>$B$3+$E$1</formula2>
    </dataValidation>
    <dataValidation type="whole" allowBlank="1" showInputMessage="1" showErrorMessage="1" errorTitle="Wrong balise location" error="Balise not located between previous one and LOA/MRSP target/SvL" sqref="F24">
      <formula1>$F15</formula1>
      <formula2>$B$3+$E$1</formula2>
    </dataValidation>
    <dataValidation type="whole" operator="greaterThan" allowBlank="1" showInputMessage="1" showErrorMessage="1" error="End of gradient step in rear of of previous step" sqref="I18">
      <formula1>$I17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7441" r:id="rId4" name="Level2">
          <controlPr defaultSize="0" autoLine="0" r:id="rId5">
            <anchor moveWithCells="1">
              <from>
                <xdr:col>4</xdr:col>
                <xdr:colOff>676275</xdr:colOff>
                <xdr:row>2</xdr:row>
                <xdr:rowOff>57150</xdr:rowOff>
              </from>
              <to>
                <xdr:col>4</xdr:col>
                <xdr:colOff>1247775</xdr:colOff>
                <xdr:row>2</xdr:row>
                <xdr:rowOff>295275</xdr:rowOff>
              </to>
            </anchor>
          </controlPr>
        </control>
      </mc:Choice>
      <mc:Fallback>
        <control shapeId="17441" r:id="rId4" name="Level2"/>
      </mc:Fallback>
    </mc:AlternateContent>
    <mc:AlternateContent xmlns:mc="http://schemas.openxmlformats.org/markup-compatibility/2006">
      <mc:Choice Requires="x14">
        <control shapeId="17440" r:id="rId6" name="Level1">
          <controlPr defaultSize="0" autoLine="0" r:id="rId7">
            <anchor moveWithCells="1">
              <from>
                <xdr:col>4</xdr:col>
                <xdr:colOff>171450</xdr:colOff>
                <xdr:row>2</xdr:row>
                <xdr:rowOff>57150</xdr:rowOff>
              </from>
              <to>
                <xdr:col>4</xdr:col>
                <xdr:colOff>590550</xdr:colOff>
                <xdr:row>2</xdr:row>
                <xdr:rowOff>295275</xdr:rowOff>
              </to>
            </anchor>
          </controlPr>
        </control>
      </mc:Choice>
      <mc:Fallback>
        <control shapeId="17440" r:id="rId6" name="Level1"/>
      </mc:Fallback>
    </mc:AlternateContent>
    <mc:AlternateContent xmlns:mc="http://schemas.openxmlformats.org/markup-compatibility/2006">
      <mc:Choice Requires="x14">
        <control shapeId="17435" r:id="rId8" name="Release_speed_OB">
          <controlPr defaultSize="0" autoLine="0" autoPict="0" r:id="rId9">
            <anchor>
              <from>
                <xdr:col>3</xdr:col>
                <xdr:colOff>762000</xdr:colOff>
                <xdr:row>2</xdr:row>
                <xdr:rowOff>9525</xdr:rowOff>
              </from>
              <to>
                <xdr:col>3</xdr:col>
                <xdr:colOff>1485900</xdr:colOff>
                <xdr:row>2</xdr:row>
                <xdr:rowOff>371475</xdr:rowOff>
              </to>
            </anchor>
          </controlPr>
        </control>
      </mc:Choice>
      <mc:Fallback>
        <control shapeId="17435" r:id="rId8" name="Release_speed_OB"/>
      </mc:Fallback>
    </mc:AlternateContent>
    <mc:AlternateContent xmlns:mc="http://schemas.openxmlformats.org/markup-compatibility/2006">
      <mc:Choice Requires="x14">
        <control shapeId="17432" r:id="rId10" name="Release_speed_fixed">
          <controlPr defaultSize="0" autoLine="0" r:id="rId11">
            <anchor moveWithCells="1" sizeWithCells="1">
              <from>
                <xdr:col>3</xdr:col>
                <xdr:colOff>95250</xdr:colOff>
                <xdr:row>2</xdr:row>
                <xdr:rowOff>19050</xdr:rowOff>
              </from>
              <to>
                <xdr:col>3</xdr:col>
                <xdr:colOff>666750</xdr:colOff>
                <xdr:row>2</xdr:row>
                <xdr:rowOff>333375</xdr:rowOff>
              </to>
            </anchor>
          </controlPr>
        </control>
      </mc:Choice>
      <mc:Fallback>
        <control shapeId="17432" r:id="rId10" name="Release_speed_fixed"/>
      </mc:Fallback>
    </mc:AlternateContent>
    <mc:AlternateContent xmlns:mc="http://schemas.openxmlformats.org/markup-compatibility/2006">
      <mc:Choice Requires="x14">
        <control shapeId="17421" r:id="rId12" name="EoA_SvL">
          <controlPr defaultSize="0" autoLine="0" r:id="rId13">
            <anchor moveWithCells="1">
              <from>
                <xdr:col>2</xdr:col>
                <xdr:colOff>142875</xdr:colOff>
                <xdr:row>0</xdr:row>
                <xdr:rowOff>47625</xdr:rowOff>
              </from>
              <to>
                <xdr:col>2</xdr:col>
                <xdr:colOff>885825</xdr:colOff>
                <xdr:row>0</xdr:row>
                <xdr:rowOff>342900</xdr:rowOff>
              </to>
            </anchor>
          </controlPr>
        </control>
      </mc:Choice>
      <mc:Fallback>
        <control shapeId="17421" r:id="rId12" name="EoA_SvL"/>
      </mc:Fallback>
    </mc:AlternateContent>
    <mc:AlternateContent xmlns:mc="http://schemas.openxmlformats.org/markup-compatibility/2006">
      <mc:Choice Requires="x14">
        <control shapeId="17420" r:id="rId14" name="LoA_MRSP">
          <controlPr defaultSize="0" autoLine="0" r:id="rId15">
            <anchor moveWithCells="1">
              <from>
                <xdr:col>1</xdr:col>
                <xdr:colOff>161925</xdr:colOff>
                <xdr:row>0</xdr:row>
                <xdr:rowOff>47625</xdr:rowOff>
              </from>
              <to>
                <xdr:col>1</xdr:col>
                <xdr:colOff>1057275</xdr:colOff>
                <xdr:row>0</xdr:row>
                <xdr:rowOff>333375</xdr:rowOff>
              </to>
            </anchor>
          </controlPr>
        </control>
      </mc:Choice>
      <mc:Fallback>
        <control shapeId="17420" r:id="rId14" name="LoA_MRSP"/>
      </mc:Fallback>
    </mc:AlternateContent>
    <mc:AlternateContent xmlns:mc="http://schemas.openxmlformats.org/markup-compatibility/2006">
      <mc:Choice Requires="x14">
        <control shapeId="17413" r:id="rId16" name="Brake_inhibition">
          <controlPr defaultSize="0" disabled="1" autoLine="0" r:id="rId17">
            <anchor moveWithCells="1">
              <from>
                <xdr:col>2</xdr:col>
                <xdr:colOff>38100</xdr:colOff>
                <xdr:row>5</xdr:row>
                <xdr:rowOff>47625</xdr:rowOff>
              </from>
              <to>
                <xdr:col>2</xdr:col>
                <xdr:colOff>942975</xdr:colOff>
                <xdr:row>6</xdr:row>
                <xdr:rowOff>333375</xdr:rowOff>
              </to>
            </anchor>
          </controlPr>
        </control>
      </mc:Choice>
      <mc:Fallback>
        <control shapeId="17413" r:id="rId16" name="Brake_inhibition"/>
      </mc:Fallback>
    </mc:AlternateContent>
    <mc:AlternateContent xmlns:mc="http://schemas.openxmlformats.org/markup-compatibility/2006">
      <mc:Choice Requires="x14">
        <control shapeId="17412" r:id="rId18" name="Reduced_adhesion">
          <controlPr defaultSize="0" autoLine="0" r:id="rId19">
            <anchor moveWithCells="1">
              <from>
                <xdr:col>2</xdr:col>
                <xdr:colOff>19050</xdr:colOff>
                <xdr:row>8</xdr:row>
                <xdr:rowOff>28575</xdr:rowOff>
              </from>
              <to>
                <xdr:col>2</xdr:col>
                <xdr:colOff>942975</xdr:colOff>
                <xdr:row>9</xdr:row>
                <xdr:rowOff>314325</xdr:rowOff>
              </to>
            </anchor>
          </controlPr>
        </control>
      </mc:Choice>
      <mc:Fallback>
        <control shapeId="17412" r:id="rId18" name="Reduced_adhesion"/>
      </mc:Fallback>
    </mc:AlternateContent>
    <mc:AlternateContent xmlns:mc="http://schemas.openxmlformats.org/markup-compatibility/2006">
      <mc:Choice Requires="x14">
        <control shapeId="17411" r:id="rId20" name="button_track">
          <controlPr defaultSize="0" autoLine="0" r:id="rId21">
            <anchor moveWithCells="1">
              <from>
                <xdr:col>3</xdr:col>
                <xdr:colOff>628650</xdr:colOff>
                <xdr:row>5</xdr:row>
                <xdr:rowOff>114300</xdr:rowOff>
              </from>
              <to>
                <xdr:col>4</xdr:col>
                <xdr:colOff>914400</xdr:colOff>
                <xdr:row>7</xdr:row>
                <xdr:rowOff>152400</xdr:rowOff>
              </to>
            </anchor>
          </controlPr>
        </control>
      </mc:Choice>
      <mc:Fallback>
        <control shapeId="17411" r:id="rId20" name="button_track"/>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15"/>
  <sheetViews>
    <sheetView showGridLines="0" zoomScaleNormal="100" workbookViewId="0">
      <selection activeCell="B6" sqref="B6"/>
    </sheetView>
  </sheetViews>
  <sheetFormatPr baseColWidth="10" defaultColWidth="9" defaultRowHeight="15" x14ac:dyDescent="0.25"/>
  <cols>
    <col min="1" max="1" width="42.85546875" style="11" customWidth="1"/>
    <col min="2" max="2" width="22.140625" style="15" customWidth="1"/>
    <col min="3" max="3" width="9.140625" style="14" customWidth="1"/>
    <col min="4" max="4" width="23" style="14" customWidth="1"/>
    <col min="5" max="5" width="9.140625" style="14" hidden="1" customWidth="1"/>
    <col min="6" max="6" width="44.7109375" style="14" hidden="1" customWidth="1"/>
    <col min="7" max="7" width="14.42578125" style="14" customWidth="1"/>
    <col min="8" max="8" width="9.85546875" hidden="1" customWidth="1"/>
    <col min="9" max="9" width="23.140625" hidden="1" customWidth="1"/>
  </cols>
  <sheetData>
    <row r="1" spans="1:9" ht="30" customHeight="1" x14ac:dyDescent="0.25">
      <c r="A1" s="16" t="s">
        <v>226</v>
      </c>
      <c r="B1" s="107"/>
      <c r="C1" s="17"/>
      <c r="D1" s="17" t="s">
        <v>199</v>
      </c>
      <c r="F1" s="25"/>
      <c r="G1" s="23" t="s">
        <v>186</v>
      </c>
      <c r="H1" s="26" t="s">
        <v>93</v>
      </c>
      <c r="I1" s="26" t="s">
        <v>94</v>
      </c>
    </row>
    <row r="2" spans="1:9" ht="30" customHeight="1" x14ac:dyDescent="0.25">
      <c r="A2" s="16" t="s">
        <v>227</v>
      </c>
      <c r="B2" s="107"/>
      <c r="C2" s="17"/>
      <c r="D2" s="17" t="s">
        <v>228</v>
      </c>
      <c r="F2" s="25"/>
      <c r="G2" s="23" t="s">
        <v>185</v>
      </c>
      <c r="H2" s="26"/>
      <c r="I2" s="26"/>
    </row>
    <row r="3" spans="1:9" ht="30" customHeight="1" x14ac:dyDescent="0.25">
      <c r="A3" s="16" t="s">
        <v>197</v>
      </c>
      <c r="B3" s="107"/>
      <c r="C3" s="17"/>
      <c r="D3" s="17" t="s">
        <v>198</v>
      </c>
      <c r="F3" s="25"/>
      <c r="G3" s="23" t="s">
        <v>185</v>
      </c>
      <c r="H3" s="26" t="s">
        <v>93</v>
      </c>
      <c r="I3" s="26" t="s">
        <v>95</v>
      </c>
    </row>
    <row r="4" spans="1:9" ht="34.5" customHeight="1" x14ac:dyDescent="0.25">
      <c r="A4" s="16" t="s">
        <v>87</v>
      </c>
      <c r="B4" s="82">
        <v>0.2</v>
      </c>
      <c r="C4" s="17" t="s">
        <v>79</v>
      </c>
      <c r="D4" s="17" t="s">
        <v>103</v>
      </c>
      <c r="F4" s="25" t="s">
        <v>87</v>
      </c>
      <c r="G4" s="23">
        <v>1</v>
      </c>
      <c r="H4" s="26" t="s">
        <v>79</v>
      </c>
      <c r="I4" s="26" t="s">
        <v>103</v>
      </c>
    </row>
    <row r="5" spans="1:9" ht="30" customHeight="1" x14ac:dyDescent="0.25">
      <c r="A5" s="16" t="s">
        <v>88</v>
      </c>
      <c r="B5" s="82">
        <v>0.2</v>
      </c>
      <c r="C5" s="17" t="s">
        <v>79</v>
      </c>
      <c r="D5" s="17" t="s">
        <v>104</v>
      </c>
      <c r="F5" s="25" t="s">
        <v>88</v>
      </c>
      <c r="G5" s="23">
        <v>0.7</v>
      </c>
      <c r="H5" s="26" t="s">
        <v>79</v>
      </c>
      <c r="I5" s="26" t="s">
        <v>104</v>
      </c>
    </row>
    <row r="6" spans="1:9" ht="36" customHeight="1" x14ac:dyDescent="0.25">
      <c r="A6" s="16" t="s">
        <v>89</v>
      </c>
      <c r="B6" s="82">
        <v>0.2</v>
      </c>
      <c r="C6" s="17" t="s">
        <v>79</v>
      </c>
      <c r="D6" s="17" t="s">
        <v>105</v>
      </c>
      <c r="F6" s="25" t="s">
        <v>89</v>
      </c>
      <c r="G6" s="23">
        <v>0.7</v>
      </c>
      <c r="H6" s="26" t="s">
        <v>79</v>
      </c>
      <c r="I6" s="26" t="s">
        <v>105</v>
      </c>
    </row>
    <row r="7" spans="1:9" ht="27.75" customHeight="1" x14ac:dyDescent="0.25">
      <c r="A7" s="16" t="s">
        <v>80</v>
      </c>
      <c r="B7" s="187">
        <v>0</v>
      </c>
      <c r="C7" s="17"/>
      <c r="D7" s="17" t="s">
        <v>96</v>
      </c>
      <c r="F7" s="25" t="s">
        <v>80</v>
      </c>
      <c r="G7" s="23">
        <v>0</v>
      </c>
      <c r="H7" s="26"/>
      <c r="I7" s="26" t="s">
        <v>96</v>
      </c>
    </row>
    <row r="8" spans="1:9" ht="30.75" customHeight="1" x14ac:dyDescent="0.25">
      <c r="A8" s="16" t="s">
        <v>81</v>
      </c>
      <c r="B8" s="48">
        <v>99.99</v>
      </c>
      <c r="C8" s="17" t="s">
        <v>62</v>
      </c>
      <c r="D8" s="17" t="s">
        <v>97</v>
      </c>
      <c r="F8" s="25" t="s">
        <v>81</v>
      </c>
      <c r="G8" s="24">
        <v>99.999999900000006</v>
      </c>
      <c r="H8" s="26" t="s">
        <v>62</v>
      </c>
      <c r="I8" s="26" t="s">
        <v>97</v>
      </c>
    </row>
    <row r="9" spans="1:9" ht="38.25" customHeight="1" x14ac:dyDescent="0.25">
      <c r="A9" s="16" t="s">
        <v>82</v>
      </c>
      <c r="B9" s="16" t="s">
        <v>196</v>
      </c>
      <c r="C9" s="17"/>
      <c r="D9" s="17" t="s">
        <v>98</v>
      </c>
      <c r="F9" s="25" t="s">
        <v>82</v>
      </c>
      <c r="G9" s="23" t="s">
        <v>92</v>
      </c>
      <c r="H9" s="26"/>
      <c r="I9" s="26" t="s">
        <v>98</v>
      </c>
    </row>
    <row r="10" spans="1:9" ht="38.25" customHeight="1" x14ac:dyDescent="0.25">
      <c r="A10" s="16" t="s">
        <v>83</v>
      </c>
      <c r="B10" s="16" t="s">
        <v>196</v>
      </c>
      <c r="C10" s="17"/>
      <c r="D10" s="17" t="s">
        <v>99</v>
      </c>
      <c r="F10" s="25" t="s">
        <v>83</v>
      </c>
      <c r="G10" s="23">
        <v>0.9</v>
      </c>
      <c r="H10" s="26"/>
      <c r="I10" s="26" t="s">
        <v>99</v>
      </c>
    </row>
    <row r="11" spans="1:9" ht="38.25" customHeight="1" x14ac:dyDescent="0.25">
      <c r="A11" s="16" t="s">
        <v>84</v>
      </c>
      <c r="B11" s="16" t="s">
        <v>196</v>
      </c>
      <c r="C11" s="17"/>
      <c r="D11" s="17" t="s">
        <v>100</v>
      </c>
      <c r="F11" s="25" t="s">
        <v>84</v>
      </c>
      <c r="G11" s="23" t="s">
        <v>92</v>
      </c>
      <c r="H11" s="26"/>
      <c r="I11" s="26" t="s">
        <v>100</v>
      </c>
    </row>
    <row r="12" spans="1:9" ht="38.25" customHeight="1" x14ac:dyDescent="0.25">
      <c r="A12" s="16" t="s">
        <v>85</v>
      </c>
      <c r="B12" s="16" t="s">
        <v>196</v>
      </c>
      <c r="C12" s="17"/>
      <c r="D12" s="17" t="s">
        <v>101</v>
      </c>
      <c r="F12" s="25" t="s">
        <v>85</v>
      </c>
      <c r="G12" s="23">
        <v>0.7</v>
      </c>
      <c r="H12" s="26"/>
      <c r="I12" s="26" t="s">
        <v>101</v>
      </c>
    </row>
    <row r="13" spans="1:9" ht="38.25" customHeight="1" x14ac:dyDescent="0.25">
      <c r="A13" s="16" t="s">
        <v>86</v>
      </c>
      <c r="B13" s="16" t="s">
        <v>196</v>
      </c>
      <c r="C13" s="17"/>
      <c r="D13" s="17" t="s">
        <v>102</v>
      </c>
      <c r="F13" s="25" t="s">
        <v>86</v>
      </c>
      <c r="G13" s="23">
        <v>1.1000000000000001</v>
      </c>
      <c r="H13" s="26"/>
      <c r="I13" s="26" t="s">
        <v>102</v>
      </c>
    </row>
    <row r="14" spans="1:9" ht="33.75" customHeight="1" x14ac:dyDescent="0.25">
      <c r="A14" s="16" t="s">
        <v>90</v>
      </c>
      <c r="B14" s="16" t="s">
        <v>196</v>
      </c>
      <c r="C14" s="17"/>
      <c r="D14" s="17" t="s">
        <v>106</v>
      </c>
      <c r="F14" s="25" t="s">
        <v>90</v>
      </c>
      <c r="G14" s="23" t="s">
        <v>92</v>
      </c>
      <c r="H14" s="26"/>
      <c r="I14" s="26" t="s">
        <v>106</v>
      </c>
    </row>
    <row r="15" spans="1:9" ht="42" customHeight="1" x14ac:dyDescent="0.25">
      <c r="A15" s="16" t="s">
        <v>91</v>
      </c>
      <c r="B15" s="16" t="s">
        <v>196</v>
      </c>
      <c r="C15" s="17"/>
      <c r="D15" s="17" t="s">
        <v>107</v>
      </c>
      <c r="F15" s="25" t="s">
        <v>91</v>
      </c>
      <c r="G15" s="23" t="s">
        <v>92</v>
      </c>
      <c r="H15" s="26"/>
      <c r="I15" s="26" t="s">
        <v>107</v>
      </c>
    </row>
  </sheetData>
  <sheetProtection sheet="1" objects="1" scenarios="1" selectLockedCells="1"/>
  <phoneticPr fontId="16" type="noConversion"/>
  <dataValidations count="3">
    <dataValidation type="decimal" allowBlank="1" showErrorMessage="1" errorTitle="Error" error="This National Value has to be between 0 and 3,15" sqref="G4:G5 B4:B5">
      <formula1>0</formula1>
      <formula2>3.15</formula2>
    </dataValidation>
    <dataValidation type="decimal" allowBlank="1" showInputMessage="1" showErrorMessage="1" errorTitle="Error" error="This National Value has to be between 0 and 3,15" sqref="G6 B6">
      <formula1>0</formula1>
      <formula2>3.15</formula2>
    </dataValidation>
    <dataValidation type="decimal" allowBlank="1" showInputMessage="1" showErrorMessage="1" error="Value outside allowed range" promptTitle="M_NVAVADH" prompt="Value between 0(wet) and 1(dry)" sqref="B7">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498" r:id="rId4" name="Q_NVSBTSMPERM_no">
          <controlPr defaultSize="0" autoLine="0" r:id="rId5">
            <anchor moveWithCells="1">
              <from>
                <xdr:col>1</xdr:col>
                <xdr:colOff>762000</xdr:colOff>
                <xdr:row>0</xdr:row>
                <xdr:rowOff>47625</xdr:rowOff>
              </from>
              <to>
                <xdr:col>1</xdr:col>
                <xdr:colOff>1266825</xdr:colOff>
                <xdr:row>0</xdr:row>
                <xdr:rowOff>333375</xdr:rowOff>
              </to>
            </anchor>
          </controlPr>
        </control>
      </mc:Choice>
      <mc:Fallback>
        <control shapeId="20498" r:id="rId4" name="Q_NVSBTSMPERM_no"/>
      </mc:Fallback>
    </mc:AlternateContent>
    <mc:AlternateContent xmlns:mc="http://schemas.openxmlformats.org/markup-compatibility/2006">
      <mc:Choice Requires="x14">
        <control shapeId="20497" r:id="rId6" name="Q_NVSBTSMPERM_yes">
          <controlPr defaultSize="0" autoLine="0" r:id="rId7">
            <anchor moveWithCells="1">
              <from>
                <xdr:col>1</xdr:col>
                <xdr:colOff>142875</xdr:colOff>
                <xdr:row>0</xdr:row>
                <xdr:rowOff>47625</xdr:rowOff>
              </from>
              <to>
                <xdr:col>1</xdr:col>
                <xdr:colOff>619125</xdr:colOff>
                <xdr:row>0</xdr:row>
                <xdr:rowOff>333375</xdr:rowOff>
              </to>
            </anchor>
          </controlPr>
        </control>
      </mc:Choice>
      <mc:Fallback>
        <control shapeId="20497" r:id="rId6" name="Q_NVSBTSMPERM_yes"/>
      </mc:Fallback>
    </mc:AlternateContent>
    <mc:AlternateContent xmlns:mc="http://schemas.openxmlformats.org/markup-compatibility/2006">
      <mc:Choice Requires="x14">
        <control shapeId="20496" r:id="rId8" name="Q_NVINHSMICPERM_no">
          <controlPr defaultSize="0" autoLine="0" r:id="rId9">
            <anchor moveWithCells="1">
              <from>
                <xdr:col>1</xdr:col>
                <xdr:colOff>762000</xdr:colOff>
                <xdr:row>2</xdr:row>
                <xdr:rowOff>38100</xdr:rowOff>
              </from>
              <to>
                <xdr:col>1</xdr:col>
                <xdr:colOff>1266825</xdr:colOff>
                <xdr:row>2</xdr:row>
                <xdr:rowOff>323850</xdr:rowOff>
              </to>
            </anchor>
          </controlPr>
        </control>
      </mc:Choice>
      <mc:Fallback>
        <control shapeId="20496" r:id="rId8" name="Q_NVINHSMICPERM_no"/>
      </mc:Fallback>
    </mc:AlternateContent>
    <mc:AlternateContent xmlns:mc="http://schemas.openxmlformats.org/markup-compatibility/2006">
      <mc:Choice Requires="x14">
        <control shapeId="20495" r:id="rId10" name="Q_NVINHSMICPERM_yes">
          <controlPr defaultSize="0" autoLine="0" r:id="rId11">
            <anchor moveWithCells="1">
              <from>
                <xdr:col>1</xdr:col>
                <xdr:colOff>142875</xdr:colOff>
                <xdr:row>2</xdr:row>
                <xdr:rowOff>38100</xdr:rowOff>
              </from>
              <to>
                <xdr:col>1</xdr:col>
                <xdr:colOff>619125</xdr:colOff>
                <xdr:row>2</xdr:row>
                <xdr:rowOff>323850</xdr:rowOff>
              </to>
            </anchor>
          </controlPr>
        </control>
      </mc:Choice>
      <mc:Fallback>
        <control shapeId="20495" r:id="rId10" name="Q_NVINHSMICPERM_yes"/>
      </mc:Fallback>
    </mc:AlternateContent>
    <mc:AlternateContent xmlns:mc="http://schemas.openxmlformats.org/markup-compatibility/2006">
      <mc:Choice Requires="x14">
        <control shapeId="20505" r:id="rId12" name="Q_NVGUIPERM_yes">
          <controlPr defaultSize="0" autoLine="0" r:id="rId13">
            <anchor moveWithCells="1">
              <from>
                <xdr:col>1</xdr:col>
                <xdr:colOff>152400</xdr:colOff>
                <xdr:row>1</xdr:row>
                <xdr:rowOff>76200</xdr:rowOff>
              </from>
              <to>
                <xdr:col>1</xdr:col>
                <xdr:colOff>695325</xdr:colOff>
                <xdr:row>1</xdr:row>
                <xdr:rowOff>352425</xdr:rowOff>
              </to>
            </anchor>
          </controlPr>
        </control>
      </mc:Choice>
      <mc:Fallback>
        <control shapeId="20505" r:id="rId12" name="Q_NVGUIPERM_yes"/>
      </mc:Fallback>
    </mc:AlternateContent>
    <mc:AlternateContent xmlns:mc="http://schemas.openxmlformats.org/markup-compatibility/2006">
      <mc:Choice Requires="x14">
        <control shapeId="20506" r:id="rId14" name="Q_NVGUIPERM_no">
          <controlPr defaultSize="0" autoLine="0" r:id="rId15">
            <anchor moveWithCells="1">
              <from>
                <xdr:col>1</xdr:col>
                <xdr:colOff>752475</xdr:colOff>
                <xdr:row>1</xdr:row>
                <xdr:rowOff>85725</xdr:rowOff>
              </from>
              <to>
                <xdr:col>1</xdr:col>
                <xdr:colOff>1295400</xdr:colOff>
                <xdr:row>1</xdr:row>
                <xdr:rowOff>361950</xdr:rowOff>
              </to>
            </anchor>
          </controlPr>
        </control>
      </mc:Choice>
      <mc:Fallback>
        <control shapeId="20506" r:id="rId14" name="Q_NVGUIPERM_no"/>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19"/>
  <sheetViews>
    <sheetView zoomScaleNormal="75" workbookViewId="0">
      <selection activeCell="I17" sqref="I17"/>
    </sheetView>
  </sheetViews>
  <sheetFormatPr baseColWidth="10" defaultColWidth="9" defaultRowHeight="15" x14ac:dyDescent="0.25"/>
  <cols>
    <col min="1" max="1" width="9" customWidth="1"/>
    <col min="2" max="2" width="17.28515625" style="12" customWidth="1"/>
    <col min="3" max="4" width="9.140625" style="12" customWidth="1"/>
  </cols>
  <sheetData>
    <row r="2" spans="2:4" x14ac:dyDescent="0.25">
      <c r="B2" s="13" t="s">
        <v>44</v>
      </c>
      <c r="C2" s="13">
        <v>7.5</v>
      </c>
      <c r="D2" s="13" t="s">
        <v>45</v>
      </c>
    </row>
    <row r="3" spans="2:4" x14ac:dyDescent="0.25">
      <c r="B3" s="13" t="s">
        <v>46</v>
      </c>
      <c r="C3" s="13">
        <v>15</v>
      </c>
      <c r="D3" s="13" t="s">
        <v>45</v>
      </c>
    </row>
    <row r="4" spans="2:4" x14ac:dyDescent="0.25">
      <c r="B4" s="13" t="s">
        <v>47</v>
      </c>
      <c r="C4" s="13">
        <v>110</v>
      </c>
      <c r="D4" s="13" t="s">
        <v>45</v>
      </c>
    </row>
    <row r="5" spans="2:4" x14ac:dyDescent="0.25">
      <c r="B5" s="13" t="s">
        <v>48</v>
      </c>
      <c r="C5" s="13">
        <v>210</v>
      </c>
      <c r="D5" s="13" t="s">
        <v>45</v>
      </c>
    </row>
    <row r="6" spans="2:4" x14ac:dyDescent="0.25">
      <c r="B6" s="13" t="s">
        <v>49</v>
      </c>
      <c r="C6" s="13">
        <v>5.5</v>
      </c>
      <c r="D6" s="13" t="s">
        <v>45</v>
      </c>
    </row>
    <row r="7" spans="2:4" x14ac:dyDescent="0.25">
      <c r="B7" s="13" t="s">
        <v>50</v>
      </c>
      <c r="C7" s="13">
        <v>10</v>
      </c>
      <c r="D7" s="13" t="s">
        <v>45</v>
      </c>
    </row>
    <row r="8" spans="2:4" x14ac:dyDescent="0.25">
      <c r="B8" s="13" t="s">
        <v>51</v>
      </c>
      <c r="C8" s="13">
        <v>110</v>
      </c>
      <c r="D8" s="13" t="s">
        <v>45</v>
      </c>
    </row>
    <row r="9" spans="2:4" x14ac:dyDescent="0.25">
      <c r="B9" s="13" t="s">
        <v>52</v>
      </c>
      <c r="C9" s="13">
        <v>210</v>
      </c>
      <c r="D9" s="13" t="s">
        <v>45</v>
      </c>
    </row>
    <row r="10" spans="2:4" x14ac:dyDescent="0.25">
      <c r="B10" s="13" t="s">
        <v>53</v>
      </c>
      <c r="C10" s="13">
        <v>4</v>
      </c>
      <c r="D10" s="13" t="s">
        <v>45</v>
      </c>
    </row>
    <row r="11" spans="2:4" x14ac:dyDescent="0.25">
      <c r="B11" s="13" t="s">
        <v>54</v>
      </c>
      <c r="C11" s="13">
        <v>5</v>
      </c>
      <c r="D11" s="13" t="s">
        <v>45</v>
      </c>
    </row>
    <row r="12" spans="2:4" x14ac:dyDescent="0.25">
      <c r="B12" s="13" t="s">
        <v>55</v>
      </c>
      <c r="C12" s="13">
        <v>110</v>
      </c>
      <c r="D12" s="13" t="s">
        <v>45</v>
      </c>
    </row>
    <row r="13" spans="2:4" x14ac:dyDescent="0.25">
      <c r="B13" s="13" t="s">
        <v>56</v>
      </c>
      <c r="C13" s="13">
        <v>140</v>
      </c>
      <c r="D13" s="13" t="s">
        <v>45</v>
      </c>
    </row>
    <row r="14" spans="2:4" x14ac:dyDescent="0.25">
      <c r="B14" s="13" t="s">
        <v>57</v>
      </c>
      <c r="C14" s="13">
        <v>2</v>
      </c>
      <c r="D14" s="13" t="s">
        <v>61</v>
      </c>
    </row>
    <row r="15" spans="2:4" x14ac:dyDescent="0.25">
      <c r="B15" s="13" t="s">
        <v>58</v>
      </c>
      <c r="C15" s="13">
        <v>4</v>
      </c>
      <c r="D15" s="13" t="s">
        <v>61</v>
      </c>
    </row>
    <row r="16" spans="2:4" x14ac:dyDescent="0.25">
      <c r="B16" s="13" t="s">
        <v>235</v>
      </c>
      <c r="C16" s="13">
        <v>1</v>
      </c>
      <c r="D16" s="13" t="s">
        <v>61</v>
      </c>
    </row>
    <row r="17" spans="2:4" x14ac:dyDescent="0.25">
      <c r="B17" s="13" t="s">
        <v>60</v>
      </c>
      <c r="C17" s="13">
        <v>15</v>
      </c>
      <c r="D17" s="13" t="s">
        <v>62</v>
      </c>
    </row>
    <row r="18" spans="2:4" x14ac:dyDescent="0.25">
      <c r="B18" s="13" t="s">
        <v>59</v>
      </c>
      <c r="C18" s="13">
        <v>2</v>
      </c>
      <c r="D18" s="13" t="s">
        <v>62</v>
      </c>
    </row>
    <row r="19" spans="2:4" ht="17.25" x14ac:dyDescent="0.25">
      <c r="B19" s="13" t="s">
        <v>78</v>
      </c>
      <c r="C19" s="13">
        <v>9.81</v>
      </c>
      <c r="D19" s="13" t="s">
        <v>79</v>
      </c>
    </row>
  </sheetData>
  <sheetProtection sheet="1" objects="1" scenarios="1" selectLockedCells="1"/>
  <phoneticPr fontId="16"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V105"/>
  <sheetViews>
    <sheetView showGridLines="0" topLeftCell="T1" zoomScaleNormal="100" workbookViewId="0">
      <selection activeCell="AB17" sqref="AB17"/>
    </sheetView>
  </sheetViews>
  <sheetFormatPr baseColWidth="10" defaultColWidth="9" defaultRowHeight="15" x14ac:dyDescent="0.25"/>
  <cols>
    <col min="1" max="2" width="9" hidden="1" customWidth="1"/>
    <col min="3" max="3" width="11.42578125" customWidth="1"/>
    <col min="4" max="4" width="11" hidden="1" customWidth="1"/>
    <col min="5" max="5" width="52.7109375" customWidth="1"/>
    <col min="6" max="6" width="24.7109375" customWidth="1"/>
    <col min="7" max="7" width="13.5703125" customWidth="1"/>
    <col min="8" max="8" width="9" customWidth="1"/>
    <col min="9" max="9" width="21.140625" customWidth="1"/>
    <col min="10" max="10" width="30.42578125" customWidth="1"/>
    <col min="11" max="11" width="9" customWidth="1"/>
    <col min="12" max="12" width="12.140625" customWidth="1"/>
    <col min="13" max="13" width="17" customWidth="1"/>
    <col min="14" max="14" width="30.85546875" customWidth="1"/>
    <col min="15" max="15" width="11.85546875" customWidth="1"/>
    <col min="17" max="17" width="17.28515625" customWidth="1"/>
    <col min="18" max="18" width="31.5703125" customWidth="1"/>
    <col min="19" max="19" width="12" customWidth="1"/>
    <col min="20" max="20" width="20.28515625" customWidth="1"/>
    <col min="22" max="22" width="10.5703125" customWidth="1"/>
    <col min="23" max="24" width="0" hidden="1" customWidth="1"/>
  </cols>
  <sheetData>
    <row r="1" spans="2:48" ht="15.75" thickBot="1" x14ac:dyDescent="0.3">
      <c r="B1" s="7"/>
      <c r="C1" s="7"/>
      <c r="D1" s="7"/>
      <c r="E1" s="7"/>
      <c r="F1" s="7" t="s">
        <v>195</v>
      </c>
      <c r="H1" s="7"/>
      <c r="I1" s="7"/>
      <c r="J1" s="7"/>
      <c r="K1" s="7"/>
      <c r="L1" s="7"/>
      <c r="M1" s="7"/>
      <c r="N1" s="7"/>
      <c r="O1" s="7"/>
      <c r="P1" s="7"/>
      <c r="Q1" s="7"/>
      <c r="R1" s="7"/>
      <c r="S1" s="7"/>
      <c r="T1" s="7"/>
      <c r="U1" s="7"/>
      <c r="V1" s="7"/>
      <c r="Y1" s="238" t="s">
        <v>208</v>
      </c>
      <c r="Z1" s="239"/>
      <c r="AA1" s="239"/>
      <c r="AB1" s="239"/>
      <c r="AC1" s="240"/>
      <c r="AD1" s="240"/>
      <c r="AE1" s="240"/>
      <c r="AF1" s="240"/>
      <c r="AG1" s="240"/>
      <c r="AH1" s="240"/>
      <c r="AI1" s="240"/>
      <c r="AJ1" s="241"/>
      <c r="AK1" s="238" t="s">
        <v>207</v>
      </c>
      <c r="AL1" s="239"/>
      <c r="AM1" s="239"/>
      <c r="AN1" s="239"/>
      <c r="AO1" s="240"/>
      <c r="AP1" s="240"/>
      <c r="AQ1" s="240"/>
      <c r="AR1" s="240"/>
      <c r="AS1" s="240"/>
      <c r="AT1" s="240"/>
      <c r="AU1" s="240"/>
      <c r="AV1" s="241"/>
    </row>
    <row r="2" spans="2:48" ht="18.75" thickTop="1" thickBot="1" x14ac:dyDescent="0.3">
      <c r="B2" s="7"/>
      <c r="C2" s="7"/>
      <c r="D2" s="7"/>
      <c r="E2" s="7"/>
      <c r="F2" s="55">
        <v>109</v>
      </c>
      <c r="H2" s="7"/>
      <c r="I2" s="7"/>
      <c r="J2" s="7"/>
      <c r="K2" s="7"/>
      <c r="L2" s="7"/>
      <c r="M2" s="7"/>
      <c r="N2" s="7"/>
      <c r="O2" s="7"/>
      <c r="P2" s="7"/>
      <c r="T2" s="119" t="s">
        <v>214</v>
      </c>
      <c r="U2" s="120">
        <v>1.2</v>
      </c>
      <c r="Y2" s="68" t="s">
        <v>5</v>
      </c>
      <c r="Z2" s="143">
        <v>0</v>
      </c>
      <c r="AA2" s="69" t="s">
        <v>132</v>
      </c>
      <c r="AB2" s="102">
        <v>0.4</v>
      </c>
      <c r="AJ2" s="76"/>
      <c r="AK2" s="68" t="s">
        <v>5</v>
      </c>
      <c r="AL2" s="69">
        <v>0</v>
      </c>
      <c r="AM2" s="69" t="s">
        <v>132</v>
      </c>
      <c r="AN2" s="102">
        <v>1</v>
      </c>
      <c r="AV2" s="76"/>
    </row>
    <row r="3" spans="2:48" ht="19.5" thickTop="1" thickBot="1" x14ac:dyDescent="0.35">
      <c r="B3" s="7"/>
      <c r="E3" s="13" t="s">
        <v>193</v>
      </c>
      <c r="F3" s="108">
        <v>90</v>
      </c>
      <c r="H3" s="7"/>
      <c r="J3" s="7"/>
      <c r="K3" s="7"/>
      <c r="L3" s="7"/>
      <c r="M3" s="7"/>
      <c r="N3" s="7"/>
      <c r="O3" s="7"/>
      <c r="P3" s="7"/>
      <c r="T3" s="118" t="s">
        <v>215</v>
      </c>
      <c r="U3" s="121">
        <v>1.3</v>
      </c>
      <c r="Y3" s="67" t="s">
        <v>2</v>
      </c>
      <c r="Z3" s="144">
        <v>40</v>
      </c>
      <c r="AA3" s="5" t="s">
        <v>132</v>
      </c>
      <c r="AB3" s="70">
        <f>AB2</f>
        <v>0.4</v>
      </c>
      <c r="AK3" s="67" t="s">
        <v>2</v>
      </c>
      <c r="AL3" s="87">
        <v>50</v>
      </c>
      <c r="AM3" s="5" t="s">
        <v>132</v>
      </c>
      <c r="AN3" s="70">
        <f>AN2</f>
        <v>1</v>
      </c>
    </row>
    <row r="4" spans="2:48" ht="16.5" x14ac:dyDescent="0.3">
      <c r="B4" s="7"/>
      <c r="C4" s="7"/>
      <c r="D4" s="7"/>
      <c r="E4" s="13" t="s">
        <v>194</v>
      </c>
      <c r="F4" s="8">
        <f>IF(lambda1&gt;135,135,lambda1)</f>
        <v>90</v>
      </c>
      <c r="H4" s="7"/>
      <c r="J4" s="7"/>
      <c r="K4" s="7"/>
      <c r="L4" s="7"/>
      <c r="M4" s="7"/>
      <c r="N4" s="7"/>
      <c r="O4" s="7"/>
      <c r="P4" s="7"/>
      <c r="Q4" s="7"/>
      <c r="R4" s="7"/>
      <c r="S4" s="7"/>
      <c r="T4" s="7"/>
      <c r="U4" s="7"/>
      <c r="V4" s="7"/>
      <c r="Y4" s="67"/>
      <c r="Z4" s="142">
        <f>Z3+0.001</f>
        <v>40.000999999999998</v>
      </c>
      <c r="AA4" s="5" t="s">
        <v>6</v>
      </c>
      <c r="AB4" s="103">
        <v>0.3</v>
      </c>
      <c r="AK4" s="67"/>
      <c r="AL4" s="142">
        <f>AL3+0.001</f>
        <v>50.000999999999998</v>
      </c>
      <c r="AM4" s="5" t="s">
        <v>6</v>
      </c>
      <c r="AN4" s="103">
        <v>0.7</v>
      </c>
    </row>
    <row r="5" spans="2:48" x14ac:dyDescent="0.25">
      <c r="B5" s="7"/>
      <c r="D5" s="44"/>
      <c r="E5" s="13" t="s">
        <v>65</v>
      </c>
      <c r="F5" s="20">
        <f>V_lim(lambda1)</f>
        <v>115.61540350789805</v>
      </c>
      <c r="H5" s="7"/>
      <c r="I5" s="10"/>
      <c r="J5" s="7"/>
      <c r="K5" s="7"/>
      <c r="L5" s="7"/>
      <c r="M5" s="7"/>
      <c r="N5" s="7"/>
      <c r="O5" s="7"/>
      <c r="P5" s="7"/>
      <c r="Q5" s="7"/>
      <c r="R5" s="7"/>
      <c r="S5" s="7"/>
      <c r="T5" s="7"/>
      <c r="U5" s="7"/>
      <c r="V5" s="7"/>
      <c r="Y5" s="67" t="s">
        <v>3</v>
      </c>
      <c r="Z5" s="144">
        <v>160</v>
      </c>
      <c r="AA5" s="5" t="s">
        <v>6</v>
      </c>
      <c r="AB5" s="70">
        <f>AB4</f>
        <v>0.3</v>
      </c>
      <c r="AK5" s="67" t="s">
        <v>3</v>
      </c>
      <c r="AL5" s="87">
        <v>160</v>
      </c>
      <c r="AM5" s="5" t="s">
        <v>6</v>
      </c>
      <c r="AN5" s="70">
        <f>AN4</f>
        <v>0.7</v>
      </c>
    </row>
    <row r="6" spans="2:48" x14ac:dyDescent="0.25">
      <c r="B6" s="7"/>
      <c r="C6" s="7"/>
      <c r="D6" s="7"/>
      <c r="E6" s="13" t="s">
        <v>66</v>
      </c>
      <c r="F6" s="20">
        <f>V_lim(lambda2)</f>
        <v>115.61540350789805</v>
      </c>
      <c r="H6" s="7"/>
      <c r="I6" s="7"/>
      <c r="J6" s="7"/>
      <c r="K6" s="7"/>
      <c r="L6" s="7"/>
      <c r="M6" s="7"/>
      <c r="N6" s="7"/>
      <c r="O6" s="7"/>
      <c r="P6" s="7"/>
      <c r="Q6" s="7"/>
      <c r="R6" s="7"/>
      <c r="S6" s="7"/>
      <c r="T6" s="7"/>
      <c r="U6" s="7"/>
      <c r="V6" s="7"/>
      <c r="Y6" s="67"/>
      <c r="Z6" s="142">
        <f>Z5+0.001</f>
        <v>160.001</v>
      </c>
      <c r="AA6" s="5" t="s">
        <v>7</v>
      </c>
      <c r="AB6" s="103">
        <v>0.3</v>
      </c>
      <c r="AK6" s="67"/>
      <c r="AL6" s="142">
        <f>AL5+0.001</f>
        <v>160.001</v>
      </c>
      <c r="AM6" s="5" t="s">
        <v>7</v>
      </c>
      <c r="AN6" s="103">
        <v>0.2</v>
      </c>
    </row>
    <row r="7" spans="2:48" x14ac:dyDescent="0.25">
      <c r="E7" s="13" t="s">
        <v>68</v>
      </c>
      <c r="F7" s="20">
        <f>IF('Train (main)'!D23 = "Freight in P", 1+0.2,IF('Train (main)'!D23 = "Passenger in P", 1+0.2,1+0.16))</f>
        <v>1.2</v>
      </c>
      <c r="H7" s="7"/>
      <c r="I7" s="7"/>
      <c r="J7" s="7"/>
      <c r="K7" s="7"/>
      <c r="L7" s="7"/>
      <c r="M7" s="7"/>
      <c r="N7" s="7"/>
      <c r="O7" s="7"/>
      <c r="P7" s="7"/>
      <c r="Q7" s="7"/>
      <c r="R7" s="7"/>
      <c r="S7" s="7"/>
      <c r="T7" s="7"/>
      <c r="U7" s="7"/>
      <c r="V7" s="7"/>
      <c r="Y7" s="67" t="s">
        <v>4</v>
      </c>
      <c r="Z7" s="144">
        <v>160</v>
      </c>
      <c r="AA7" s="5" t="s">
        <v>7</v>
      </c>
      <c r="AB7" s="70">
        <f>AB6</f>
        <v>0.3</v>
      </c>
      <c r="AK7" s="67" t="s">
        <v>4</v>
      </c>
      <c r="AL7" s="87">
        <v>180</v>
      </c>
      <c r="AM7" s="5" t="s">
        <v>7</v>
      </c>
      <c r="AN7" s="70">
        <f>AN6</f>
        <v>0.2</v>
      </c>
    </row>
    <row r="8" spans="2:48" x14ac:dyDescent="0.25">
      <c r="B8" s="7"/>
      <c r="C8" s="7"/>
      <c r="D8" s="7"/>
      <c r="E8" s="13" t="s">
        <v>147</v>
      </c>
      <c r="F8" s="38">
        <f>t_bbu([0]!overall_train_length,'Train (main)'!D23)</f>
        <v>5.0199999999999996</v>
      </c>
      <c r="H8" s="7"/>
      <c r="I8" s="7"/>
      <c r="J8" s="7"/>
      <c r="K8" s="7"/>
      <c r="L8" s="7"/>
      <c r="M8" s="7"/>
      <c r="N8" s="7"/>
      <c r="O8" s="7"/>
      <c r="P8" s="7"/>
      <c r="Q8" s="7"/>
      <c r="R8" s="7"/>
      <c r="S8" s="7"/>
      <c r="T8" s="7"/>
      <c r="U8" s="7"/>
      <c r="V8" s="7"/>
      <c r="Y8" s="67"/>
      <c r="Z8" s="142">
        <f>Z7+0.001</f>
        <v>160.001</v>
      </c>
      <c r="AA8" s="5" t="s">
        <v>8</v>
      </c>
      <c r="AB8" s="103">
        <v>0.35</v>
      </c>
      <c r="AK8" s="67"/>
      <c r="AL8" s="142">
        <f>AL7+0.001</f>
        <v>180.001</v>
      </c>
      <c r="AM8" s="5" t="s">
        <v>8</v>
      </c>
      <c r="AN8" s="103">
        <v>1</v>
      </c>
    </row>
    <row r="9" spans="2:48" x14ac:dyDescent="0.25">
      <c r="B9" s="7"/>
      <c r="C9" s="7"/>
      <c r="D9" s="7"/>
      <c r="E9" s="13" t="s">
        <v>148</v>
      </c>
      <c r="F9" s="38">
        <f>F7*t_bbu([0]!overall_train_length,'Train (main)'!D23)</f>
        <v>6.0239999999999991</v>
      </c>
      <c r="H9" s="7"/>
      <c r="I9" s="7"/>
      <c r="J9" s="7"/>
      <c r="K9" s="7"/>
      <c r="L9" s="7"/>
      <c r="M9" s="7"/>
      <c r="N9" s="7"/>
      <c r="O9" s="7"/>
      <c r="P9" s="7"/>
      <c r="Q9" s="7"/>
      <c r="R9" s="7"/>
      <c r="S9" s="7"/>
      <c r="T9" s="7"/>
      <c r="U9" s="7"/>
      <c r="V9" s="7"/>
      <c r="Y9" s="67" t="s">
        <v>12</v>
      </c>
      <c r="Z9" s="144">
        <v>160</v>
      </c>
      <c r="AA9" s="5" t="s">
        <v>8</v>
      </c>
      <c r="AB9" s="70">
        <f>AB8</f>
        <v>0.35</v>
      </c>
      <c r="AK9" s="67" t="s">
        <v>12</v>
      </c>
      <c r="AL9" s="87">
        <v>180</v>
      </c>
      <c r="AM9" s="5" t="s">
        <v>8</v>
      </c>
      <c r="AN9" s="70">
        <f>AN8</f>
        <v>1</v>
      </c>
    </row>
    <row r="10" spans="2:48" x14ac:dyDescent="0.25">
      <c r="B10" s="7"/>
      <c r="C10" s="7"/>
      <c r="D10" s="7"/>
      <c r="E10" s="13" t="s">
        <v>149</v>
      </c>
      <c r="F10" s="38">
        <f>t_bbuSB([0]!overall_train_length,'Train (main)'!D23)</f>
        <v>14.08</v>
      </c>
      <c r="H10" s="7"/>
      <c r="I10" s="7"/>
      <c r="J10" s="7"/>
      <c r="K10" s="7"/>
      <c r="L10" s="7"/>
      <c r="M10" s="7"/>
      <c r="N10" s="7"/>
      <c r="O10" s="7"/>
      <c r="P10" s="7"/>
      <c r="Q10" s="7"/>
      <c r="R10" s="7"/>
      <c r="S10" s="7"/>
      <c r="T10" s="7"/>
      <c r="U10" s="7"/>
      <c r="V10" s="7"/>
      <c r="Y10" s="67"/>
      <c r="Z10" s="142">
        <f>Z9+0.001</f>
        <v>160.001</v>
      </c>
      <c r="AA10" s="5" t="s">
        <v>9</v>
      </c>
      <c r="AB10" s="103">
        <v>0.35</v>
      </c>
      <c r="AK10" s="67"/>
      <c r="AL10" s="142">
        <f>AL9+0.001</f>
        <v>180.001</v>
      </c>
      <c r="AM10" s="5" t="s">
        <v>9</v>
      </c>
      <c r="AN10" s="103">
        <v>0.5</v>
      </c>
    </row>
    <row r="11" spans="2:48" x14ac:dyDescent="0.25">
      <c r="B11" s="7"/>
      <c r="C11" s="7"/>
      <c r="D11" s="7"/>
      <c r="E11" s="13" t="s">
        <v>150</v>
      </c>
      <c r="F11" s="38">
        <f>F7*t_bbuSB([0]!overall_train_length,'Train (main)'!D23)</f>
        <v>16.896000000000001</v>
      </c>
      <c r="H11" s="7"/>
      <c r="I11" s="7"/>
      <c r="J11" s="7"/>
      <c r="K11" s="7"/>
      <c r="L11" s="7"/>
      <c r="M11" s="7"/>
      <c r="N11" s="7"/>
      <c r="O11" s="7"/>
      <c r="P11" s="7"/>
      <c r="Q11" s="7"/>
      <c r="R11" s="7"/>
      <c r="S11" s="7"/>
      <c r="T11" s="7"/>
      <c r="U11" s="7"/>
      <c r="V11" s="7"/>
      <c r="Y11" s="67" t="s">
        <v>13</v>
      </c>
      <c r="Z11" s="144">
        <v>160</v>
      </c>
      <c r="AA11" s="5" t="s">
        <v>9</v>
      </c>
      <c r="AB11" s="70">
        <f>AB10</f>
        <v>0.35</v>
      </c>
      <c r="AK11" s="67" t="s">
        <v>13</v>
      </c>
      <c r="AL11" s="87">
        <v>180</v>
      </c>
      <c r="AM11" s="5" t="s">
        <v>9</v>
      </c>
      <c r="AN11" s="70">
        <f>AN10</f>
        <v>0.5</v>
      </c>
    </row>
    <row r="12" spans="2:48" x14ac:dyDescent="0.25">
      <c r="B12" s="7"/>
      <c r="C12" s="7"/>
      <c r="D12" s="7"/>
      <c r="E12" s="13" t="s">
        <v>145</v>
      </c>
      <c r="F12" s="8">
        <f>IF(Track!B2=0,F8,F9)</f>
        <v>6.0239999999999991</v>
      </c>
      <c r="H12" s="7"/>
      <c r="I12" s="7"/>
      <c r="J12" s="7"/>
      <c r="K12" s="7"/>
      <c r="L12" s="7"/>
      <c r="M12" s="7"/>
      <c r="N12" s="7"/>
      <c r="O12" s="7"/>
      <c r="P12" s="7"/>
      <c r="Q12" s="7"/>
      <c r="R12" s="7"/>
      <c r="S12" s="7"/>
      <c r="T12" s="7"/>
      <c r="U12" s="7"/>
      <c r="V12" s="7"/>
      <c r="Y12" s="67"/>
      <c r="Z12" s="142">
        <f>Z11+0.001</f>
        <v>160.001</v>
      </c>
      <c r="AA12" s="5" t="s">
        <v>10</v>
      </c>
      <c r="AB12" s="103">
        <v>0.35</v>
      </c>
      <c r="AK12" s="67"/>
      <c r="AL12" s="142">
        <f>AL11+0.001</f>
        <v>180.001</v>
      </c>
      <c r="AM12" s="5" t="s">
        <v>10</v>
      </c>
      <c r="AN12" s="103">
        <v>1</v>
      </c>
    </row>
    <row r="13" spans="2:48" ht="17.25" x14ac:dyDescent="0.25">
      <c r="B13" s="7"/>
      <c r="C13" s="7"/>
      <c r="D13" s="83">
        <v>1</v>
      </c>
      <c r="E13" s="242" t="s">
        <v>237</v>
      </c>
      <c r="F13" s="166">
        <f>IF(D13=1,IF(Track!B2=0,F10,F11),F14)</f>
        <v>16.896000000000001</v>
      </c>
      <c r="H13" s="7"/>
      <c r="I13" s="7"/>
      <c r="J13" s="7"/>
      <c r="K13" s="7"/>
      <c r="L13" s="7"/>
      <c r="M13" s="7"/>
      <c r="N13" s="7"/>
      <c r="O13" s="7"/>
      <c r="P13" s="7"/>
      <c r="Q13" s="8" t="s">
        <v>73</v>
      </c>
      <c r="R13" s="8" t="s">
        <v>213</v>
      </c>
      <c r="S13" s="7"/>
      <c r="T13" s="7"/>
      <c r="U13" s="7"/>
      <c r="V13" s="7"/>
      <c r="Y13" s="67" t="s">
        <v>14</v>
      </c>
      <c r="Z13" s="144">
        <v>180</v>
      </c>
      <c r="AA13" s="5" t="s">
        <v>10</v>
      </c>
      <c r="AB13" s="70">
        <f>AB12</f>
        <v>0.35</v>
      </c>
      <c r="AK13" s="67" t="s">
        <v>14</v>
      </c>
      <c r="AL13" s="87">
        <v>180</v>
      </c>
      <c r="AM13" s="5" t="s">
        <v>10</v>
      </c>
      <c r="AN13" s="70">
        <f>AN12</f>
        <v>1</v>
      </c>
    </row>
    <row r="14" spans="2:48" ht="19.5" customHeight="1" x14ac:dyDescent="0.25">
      <c r="B14" s="7"/>
      <c r="C14" s="7"/>
      <c r="D14" s="84">
        <f>IF(Track!B2=0,F10,F11)</f>
        <v>16.896000000000001</v>
      </c>
      <c r="E14" s="243"/>
      <c r="F14" s="167"/>
      <c r="H14" s="7"/>
      <c r="I14" s="7"/>
      <c r="J14" s="7"/>
      <c r="K14" s="7"/>
      <c r="L14" s="7"/>
      <c r="M14" s="7"/>
      <c r="N14" s="7"/>
      <c r="O14" s="7"/>
      <c r="P14" s="7"/>
      <c r="Q14" s="8">
        <v>0</v>
      </c>
      <c r="R14" s="20">
        <f>IF($N$16&lt;=$U$2,IF('Train (main)'!$D$23="Freight in G",$AN2,$AB2),IF($N$16&lt;=$U$3,IF('Train (main)'!$D$23="Freight in G",$AN17,$AB17),IF('Train (main)'!$D$23="Freight in G",$AN32,$AB32)))</f>
        <v>0.4</v>
      </c>
      <c r="S14" s="7"/>
      <c r="T14" s="7"/>
      <c r="U14" s="7"/>
      <c r="V14" s="7"/>
      <c r="Y14" s="67"/>
      <c r="Z14" s="142">
        <f>Z13+0.001</f>
        <v>180.001</v>
      </c>
      <c r="AA14" s="5" t="s">
        <v>11</v>
      </c>
      <c r="AB14" s="103">
        <v>0.35</v>
      </c>
      <c r="AK14" s="67"/>
      <c r="AL14" s="142">
        <f>AL13+0.001</f>
        <v>180.001</v>
      </c>
      <c r="AM14" s="5" t="s">
        <v>11</v>
      </c>
      <c r="AN14" s="103">
        <v>1</v>
      </c>
    </row>
    <row r="15" spans="2:48" ht="18" thickBot="1" x14ac:dyDescent="0.3">
      <c r="B15" s="7"/>
      <c r="C15" s="7"/>
      <c r="D15" s="7"/>
      <c r="E15" s="13" t="s">
        <v>249</v>
      </c>
      <c r="F15" s="8">
        <f>t_bbuEB_react('Train (main)'!D23)</f>
        <v>2.99</v>
      </c>
      <c r="H15" s="7"/>
      <c r="I15" s="8" t="s">
        <v>73</v>
      </c>
      <c r="J15" s="8" t="s">
        <v>63</v>
      </c>
      <c r="K15" s="7"/>
      <c r="L15" s="7"/>
      <c r="M15" s="8" t="s">
        <v>73</v>
      </c>
      <c r="N15" s="8" t="s">
        <v>64</v>
      </c>
      <c r="O15" s="7"/>
      <c r="P15" s="7"/>
      <c r="Q15" s="20">
        <f>IF($N$16&lt;=$U$2,IF('Train (main)'!$D$23="Freight in G",$AL3,$Z3),IF($N$16&lt;=$U$3,IF('Train (main)'!$D$23="Freight in G",$AL18,$Z18),IF('Train (main)'!$D$23="Freight in G",$AL33,$Z33)))</f>
        <v>40</v>
      </c>
      <c r="R15" s="20">
        <f>IF($N$16&lt;=$U$2,IF('Train (main)'!$D$23="Freight in G",$AN3,$AB3),IF($N$16&lt;=$U$3,IF('Train (main)'!$D$23="Freight in G",$AN18,$AB18),IF('Train (main)'!$D$23="Freight in G",$AN33,$AB33)))</f>
        <v>0.4</v>
      </c>
      <c r="S15" s="7"/>
      <c r="T15" s="7"/>
      <c r="U15" s="7"/>
      <c r="V15" s="7"/>
      <c r="Y15" s="113" t="s">
        <v>15</v>
      </c>
      <c r="Z15" s="145">
        <v>200</v>
      </c>
      <c r="AA15" s="115" t="s">
        <v>11</v>
      </c>
      <c r="AB15" s="116">
        <f>AB14</f>
        <v>0.35</v>
      </c>
      <c r="AC15" s="3"/>
      <c r="AD15" s="3"/>
      <c r="AE15" s="3"/>
      <c r="AF15" s="3"/>
      <c r="AG15" s="3"/>
      <c r="AH15" s="3"/>
      <c r="AI15" s="3"/>
      <c r="AJ15" s="3"/>
      <c r="AK15" s="113" t="s">
        <v>15</v>
      </c>
      <c r="AL15" s="117">
        <v>200</v>
      </c>
      <c r="AM15" s="115" t="s">
        <v>11</v>
      </c>
      <c r="AN15" s="116">
        <f>AN14</f>
        <v>1</v>
      </c>
      <c r="AO15" s="3"/>
      <c r="AP15" s="3"/>
      <c r="AQ15" s="3"/>
      <c r="AR15" s="3"/>
      <c r="AS15" s="3"/>
      <c r="AT15" s="3"/>
      <c r="AU15" s="3"/>
      <c r="AV15" s="3"/>
    </row>
    <row r="16" spans="2:48" ht="16.5" thickTop="1" thickBot="1" x14ac:dyDescent="0.3">
      <c r="B16" s="7"/>
      <c r="C16" s="7"/>
      <c r="D16" s="7"/>
      <c r="E16" s="151" t="s">
        <v>250</v>
      </c>
      <c r="F16" s="168">
        <f>IF(D13=1,t_bbuSB_react('Train (main)'!D23),F17)</f>
        <v>2.0699999999999998</v>
      </c>
      <c r="H16" s="7"/>
      <c r="I16" s="8">
        <v>0</v>
      </c>
      <c r="J16" s="38">
        <f>J17</f>
        <v>0.75099999999999989</v>
      </c>
      <c r="K16" s="7"/>
      <c r="L16" s="7"/>
      <c r="M16" s="8">
        <v>0</v>
      </c>
      <c r="N16" s="38">
        <f>N17</f>
        <v>0.75099999999999989</v>
      </c>
      <c r="O16" s="7"/>
      <c r="P16" s="7"/>
      <c r="Q16" s="20">
        <f>IF($N$16&lt;=$U$2,IF('Train (main)'!$D$23="Freight in G",$AL4,$Z4),IF($N$16&lt;=$U$3,IF('Train (main)'!$D$23="Freight in G",$AL19,$Z19),IF('Train (main)'!$D$23="Freight in G",$AL34,$Z34)))</f>
        <v>40.000999999999998</v>
      </c>
      <c r="R16" s="20">
        <f>IF($N$16&lt;=$U$2,IF('Train (main)'!$D$23="Freight in G",$AN4,$AB4),IF($N$16&lt;=$U$3,IF('Train (main)'!$D$23="Freight in G",$AN19,$AB19),IF('Train (main)'!$D$23="Freight in G",$AN34,$AB34)))</f>
        <v>0.3</v>
      </c>
      <c r="S16" s="7"/>
      <c r="T16" s="7"/>
      <c r="U16" s="7"/>
      <c r="V16" s="7"/>
      <c r="Y16" s="238" t="s">
        <v>209</v>
      </c>
      <c r="Z16" s="239"/>
      <c r="AA16" s="239"/>
      <c r="AB16" s="239"/>
      <c r="AC16" s="240"/>
      <c r="AD16" s="240"/>
      <c r="AE16" s="240"/>
      <c r="AF16" s="240"/>
      <c r="AG16" s="240"/>
      <c r="AH16" s="240"/>
      <c r="AI16" s="240"/>
      <c r="AJ16" s="241"/>
      <c r="AK16" s="238" t="s">
        <v>211</v>
      </c>
      <c r="AL16" s="239"/>
      <c r="AM16" s="239"/>
      <c r="AN16" s="239"/>
      <c r="AO16" s="240"/>
      <c r="AP16" s="240"/>
      <c r="AQ16" s="240"/>
      <c r="AR16" s="240"/>
      <c r="AS16" s="240"/>
      <c r="AT16" s="240"/>
      <c r="AU16" s="240"/>
      <c r="AV16" s="241"/>
    </row>
    <row r="17" spans="2:48" ht="16.5" thickTop="1" thickBot="1" x14ac:dyDescent="0.3">
      <c r="B17" s="7"/>
      <c r="C17" s="7"/>
      <c r="D17" s="7"/>
      <c r="E17" s="152" t="s">
        <v>251</v>
      </c>
      <c r="F17" s="167"/>
      <c r="H17" s="8" t="s">
        <v>72</v>
      </c>
      <c r="I17" s="20">
        <f>F5</f>
        <v>115.61540350789805</v>
      </c>
      <c r="J17" s="38">
        <f>AD_UIC(lambda1,I17)</f>
        <v>0.75099999999999989</v>
      </c>
      <c r="K17" s="7"/>
      <c r="L17" s="8" t="s">
        <v>74</v>
      </c>
      <c r="M17" s="20">
        <f>F6</f>
        <v>115.61540350789805</v>
      </c>
      <c r="N17" s="38">
        <f>AD_UIC(lambda2,M17)</f>
        <v>0.75099999999999989</v>
      </c>
      <c r="O17" s="7"/>
      <c r="P17" s="7"/>
      <c r="Q17" s="20">
        <f>IF($N$16&lt;=$U$2,IF('Train (main)'!$D$23="Freight in G",$AL5,$Z5),IF($N$16&lt;=$U$3,IF('Train (main)'!$D$23="Freight in G",$AL20,$Z20),IF('Train (main)'!$D$23="Freight in G",$AL35,$Z35)))</f>
        <v>160</v>
      </c>
      <c r="R17" s="20">
        <f>IF($N$16&lt;=$U$2,IF('Train (main)'!$D$23="Freight in G",$AN5,$AB5),IF($N$16&lt;=$U$3,IF('Train (main)'!$D$23="Freight in G",$AN20,$AB20),IF('Train (main)'!$D$23="Freight in G",$AN35,$AB35)))</f>
        <v>0.3</v>
      </c>
      <c r="S17" s="7"/>
      <c r="T17" s="7"/>
      <c r="U17" s="7"/>
      <c r="V17" s="7"/>
      <c r="Y17" s="68" t="s">
        <v>5</v>
      </c>
      <c r="Z17" s="69">
        <v>0</v>
      </c>
      <c r="AA17" s="69" t="s">
        <v>132</v>
      </c>
      <c r="AB17" s="102">
        <v>1</v>
      </c>
      <c r="AJ17" s="76"/>
      <c r="AK17" s="68" t="s">
        <v>5</v>
      </c>
      <c r="AL17" s="69">
        <v>0</v>
      </c>
      <c r="AM17" s="69" t="s">
        <v>132</v>
      </c>
      <c r="AN17" s="102">
        <v>1</v>
      </c>
      <c r="AV17" s="76"/>
    </row>
    <row r="18" spans="2:48" ht="15.75" thickTop="1" x14ac:dyDescent="0.25">
      <c r="B18" s="7"/>
      <c r="C18" s="7"/>
      <c r="D18" s="7"/>
      <c r="E18" s="7"/>
      <c r="F18" s="7"/>
      <c r="H18" s="7"/>
      <c r="I18" s="20">
        <f>I17+0.001</f>
        <v>115.61640350789806</v>
      </c>
      <c r="J18" s="38">
        <f>J19</f>
        <v>0.75484300000000004</v>
      </c>
      <c r="K18" s="7"/>
      <c r="L18" s="7"/>
      <c r="M18" s="20">
        <f>M17+0.001</f>
        <v>115.61640350789806</v>
      </c>
      <c r="N18" s="38">
        <f>N19</f>
        <v>0.75484300000000004</v>
      </c>
      <c r="O18" s="7"/>
      <c r="P18" s="7"/>
      <c r="Q18" s="20">
        <f>IF($N$16&lt;=$U$2,IF('Train (main)'!$D$23="Freight in G",$AL6,$Z6),IF($N$16&lt;=$U$3,IF('Train (main)'!$D$23="Freight in G",$AL21,$Z21),IF('Train (main)'!$D$23="Freight in G",$AL36,$Z36)))</f>
        <v>160.001</v>
      </c>
      <c r="R18" s="20">
        <f>IF($N$16&lt;=$U$2,IF('Train (main)'!$D$23="Freight in G",$AN6,$AB6),IF($N$16&lt;=$U$3,IF('Train (main)'!$D$23="Freight in G",$AN21,$AB21),IF('Train (main)'!$D$23="Freight in G",$AN36,$AB36)))</f>
        <v>0.3</v>
      </c>
      <c r="S18" s="7"/>
      <c r="T18" s="7"/>
      <c r="U18" s="7"/>
      <c r="V18" s="7"/>
      <c r="Y18" s="67" t="s">
        <v>2</v>
      </c>
      <c r="Z18" s="87">
        <v>60</v>
      </c>
      <c r="AA18" s="5" t="s">
        <v>132</v>
      </c>
      <c r="AB18" s="70">
        <f>AB17</f>
        <v>1</v>
      </c>
      <c r="AK18" s="67" t="s">
        <v>2</v>
      </c>
      <c r="AL18" s="87">
        <v>70</v>
      </c>
      <c r="AM18" s="5" t="s">
        <v>132</v>
      </c>
      <c r="AN18" s="70">
        <f>AN17</f>
        <v>1</v>
      </c>
    </row>
    <row r="19" spans="2:48" ht="15" customHeight="1" x14ac:dyDescent="0.25">
      <c r="B19" s="7"/>
      <c r="C19" s="7"/>
      <c r="D19" s="7"/>
      <c r="E19" s="7"/>
      <c r="F19" s="7"/>
      <c r="H19" s="7"/>
      <c r="I19" s="20">
        <f>IF(I17&lt;100,100,IF(I17&lt;120,120,IF(I17&lt;150,150,IF(I17&lt;180,180,I17))))</f>
        <v>120</v>
      </c>
      <c r="J19" s="38">
        <f>AD_UIC(lambda1,I19)</f>
        <v>0.75484300000000004</v>
      </c>
      <c r="K19" s="7"/>
      <c r="L19" s="7"/>
      <c r="M19" s="20">
        <f>IF(M17&lt;100,100,IF(M17&lt;120,120,IF(M17&lt;150,150,IF(M17&lt;180,180,M17))))</f>
        <v>120</v>
      </c>
      <c r="N19" s="38">
        <f>AD_UIC(lambda2,M19)</f>
        <v>0.75484300000000004</v>
      </c>
      <c r="O19" s="7"/>
      <c r="P19" s="7"/>
      <c r="Q19" s="20">
        <f>IF($N$16&lt;=$U$2,IF('Train (main)'!$D$23="Freight in G",$AL7,$Z7),IF($N$16&lt;=$U$3,IF('Train (main)'!$D$23="Freight in G",$AL22,$Z22),IF('Train (main)'!$D$23="Freight in G",$AL37,$Z37)))</f>
        <v>160</v>
      </c>
      <c r="R19" s="20">
        <f>IF($N$16&lt;=$U$2,IF('Train (main)'!$D$23="Freight in G",$AN7,$AB7),IF($N$16&lt;=$U$3,IF('Train (main)'!$D$23="Freight in G",$AN22,$AB22),IF('Train (main)'!$D$23="Freight in G",$AN37,$AB37)))</f>
        <v>0.3</v>
      </c>
      <c r="S19" s="7"/>
      <c r="T19" s="7"/>
      <c r="U19" s="7"/>
      <c r="V19" s="7"/>
      <c r="Y19" s="67"/>
      <c r="Z19" s="142">
        <f>Z18+0.001</f>
        <v>60.000999999999998</v>
      </c>
      <c r="AA19" s="5" t="s">
        <v>6</v>
      </c>
      <c r="AB19" s="103">
        <v>0.6</v>
      </c>
      <c r="AK19" s="67"/>
      <c r="AL19" s="142">
        <f>AL18+0.001</f>
        <v>70.001000000000005</v>
      </c>
      <c r="AM19" s="5" t="s">
        <v>6</v>
      </c>
      <c r="AN19" s="103">
        <v>0.5</v>
      </c>
    </row>
    <row r="20" spans="2:48" x14ac:dyDescent="0.25">
      <c r="B20" s="7"/>
      <c r="C20" s="7"/>
      <c r="D20" s="7"/>
      <c r="E20" s="7"/>
      <c r="F20" s="7"/>
      <c r="H20" s="7"/>
      <c r="I20" s="20">
        <f>I19+0.001</f>
        <v>120.001</v>
      </c>
      <c r="J20" s="38">
        <f>J21</f>
        <v>0.55672220000000006</v>
      </c>
      <c r="K20" s="7"/>
      <c r="L20" s="7"/>
      <c r="M20" s="20">
        <f>M19+0.001</f>
        <v>120.001</v>
      </c>
      <c r="N20" s="38">
        <f>N21</f>
        <v>0.55672220000000006</v>
      </c>
      <c r="O20" s="7"/>
      <c r="P20" s="7"/>
      <c r="Q20" s="20">
        <f>IF($N$16&lt;=$U$2,IF('Train (main)'!$D$23="Freight in G",$AL8,$Z8),IF($N$16&lt;=$U$3,IF('Train (main)'!$D$23="Freight in G",$AL23,$Z23),IF('Train (main)'!$D$23="Freight in G",$AL38,$Z38)))</f>
        <v>160.001</v>
      </c>
      <c r="R20" s="20">
        <f>IF($N$16&lt;=$U$2,IF('Train (main)'!$D$23="Freight in G",$AN8,$AB8),IF($N$16&lt;=$U$3,IF('Train (main)'!$D$23="Freight in G",$AN23,$AB23),IF('Train (main)'!$D$23="Freight in G",$AN38,$AB38)))</f>
        <v>0.35</v>
      </c>
      <c r="S20" s="7"/>
      <c r="T20" s="7"/>
      <c r="U20" s="7"/>
      <c r="V20" s="7"/>
      <c r="Y20" s="67" t="s">
        <v>3</v>
      </c>
      <c r="Z20" s="87">
        <v>160</v>
      </c>
      <c r="AA20" s="5" t="s">
        <v>6</v>
      </c>
      <c r="AB20" s="70">
        <f>AB19</f>
        <v>0.6</v>
      </c>
      <c r="AK20" s="67" t="s">
        <v>3</v>
      </c>
      <c r="AL20" s="87">
        <v>160</v>
      </c>
      <c r="AM20" s="5" t="s">
        <v>6</v>
      </c>
      <c r="AN20" s="70">
        <f>AN19</f>
        <v>0.5</v>
      </c>
    </row>
    <row r="21" spans="2:48" x14ac:dyDescent="0.25">
      <c r="B21" s="7"/>
      <c r="C21" s="7"/>
      <c r="D21" s="7"/>
      <c r="E21" s="7"/>
      <c r="F21" s="7"/>
      <c r="H21" s="7"/>
      <c r="I21" s="20">
        <f>IF(I19&lt;100,100,IF(I19&lt;120,120,IF(I19&lt;150,150,IF(I19&lt;180,180,I19))))</f>
        <v>150</v>
      </c>
      <c r="J21" s="38">
        <f>AD_UIC(lambda1,I21)</f>
        <v>0.55672220000000006</v>
      </c>
      <c r="K21" s="7"/>
      <c r="L21" s="7"/>
      <c r="M21" s="20">
        <f>IF(M19&lt;100,100,IF(M19&lt;120,120,IF(M19&lt;150,150,IF(M19&lt;180,180,M19))))</f>
        <v>150</v>
      </c>
      <c r="N21" s="38">
        <f>AD_UIC(lambda2,M21)</f>
        <v>0.55672220000000006</v>
      </c>
      <c r="O21" s="7"/>
      <c r="P21" s="7"/>
      <c r="Q21" s="20">
        <f>IF($N$16&lt;=$U$2,IF('Train (main)'!$D$23="Freight in G",$AL9,$Z9),IF($N$16&lt;=$U$3,IF('Train (main)'!$D$23="Freight in G",$AL24,$Z24),IF('Train (main)'!$D$23="Freight in G",$AL39,$Z39)))</f>
        <v>160</v>
      </c>
      <c r="R21" s="20">
        <f>IF($N$16&lt;=$U$2,IF('Train (main)'!$D$23="Freight in G",$AN9,$AB9),IF($N$16&lt;=$U$3,IF('Train (main)'!$D$23="Freight in G",$AN24,$AB24),IF('Train (main)'!$D$23="Freight in G",$AN39,$AB39)))</f>
        <v>0.35</v>
      </c>
      <c r="S21" s="7"/>
      <c r="T21" s="7"/>
      <c r="U21" s="7"/>
      <c r="V21" s="7"/>
      <c r="Y21" s="67"/>
      <c r="Z21" s="142">
        <f>Z20+0.001</f>
        <v>160.001</v>
      </c>
      <c r="AA21" s="5" t="s">
        <v>7</v>
      </c>
      <c r="AB21" s="103">
        <v>1</v>
      </c>
      <c r="AK21" s="67"/>
      <c r="AL21" s="142">
        <f>AL20+0.001</f>
        <v>160.001</v>
      </c>
      <c r="AM21" s="5" t="s">
        <v>7</v>
      </c>
      <c r="AN21" s="103">
        <v>1</v>
      </c>
    </row>
    <row r="22" spans="2:48" x14ac:dyDescent="0.25">
      <c r="B22" s="7"/>
      <c r="C22" s="7"/>
      <c r="D22" s="7"/>
      <c r="E22" s="7"/>
      <c r="F22" s="7"/>
      <c r="H22" s="7"/>
      <c r="I22" s="20">
        <f>I21+0.001</f>
        <v>150.001</v>
      </c>
      <c r="J22" s="38">
        <f>J23</f>
        <v>0.53548499999999999</v>
      </c>
      <c r="K22" s="7"/>
      <c r="L22" s="7"/>
      <c r="M22" s="20">
        <f>M21+0.001</f>
        <v>150.001</v>
      </c>
      <c r="N22" s="38">
        <f>N23</f>
        <v>0.53548499999999999</v>
      </c>
      <c r="O22" s="7"/>
      <c r="P22" s="7"/>
      <c r="Q22" s="20">
        <f>IF($N$16&lt;=$U$2,IF('Train (main)'!$D$23="Freight in G",$AL10,$Z10),IF($N$16&lt;=$U$3,IF('Train (main)'!$D$23="Freight in G",$AL25,$Z25),IF('Train (main)'!$D$23="Freight in G",$AL40,$Z40)))</f>
        <v>160.001</v>
      </c>
      <c r="R22" s="20">
        <f>IF($N$16&lt;=$U$2,IF('Train (main)'!$D$23="Freight in G",$AN10,$AB10),IF($N$16&lt;=$U$3,IF('Train (main)'!$D$23="Freight in G",$AN25,$AB25),IF('Train (main)'!$D$23="Freight in G",$AN40,$AB40)))</f>
        <v>0.35</v>
      </c>
      <c r="S22" s="7"/>
      <c r="T22" s="7"/>
      <c r="U22" s="7"/>
      <c r="V22" s="7"/>
      <c r="Y22" s="67" t="s">
        <v>4</v>
      </c>
      <c r="Z22" s="87">
        <v>160</v>
      </c>
      <c r="AA22" s="5" t="s">
        <v>7</v>
      </c>
      <c r="AB22" s="70">
        <f>AB21</f>
        <v>1</v>
      </c>
      <c r="AK22" s="67" t="s">
        <v>4</v>
      </c>
      <c r="AL22" s="87">
        <v>160</v>
      </c>
      <c r="AM22" s="5" t="s">
        <v>7</v>
      </c>
      <c r="AN22" s="70">
        <f>AN21</f>
        <v>1</v>
      </c>
    </row>
    <row r="23" spans="2:48" x14ac:dyDescent="0.25">
      <c r="B23" s="7"/>
      <c r="C23" s="7"/>
      <c r="D23" s="7"/>
      <c r="E23" s="7"/>
      <c r="F23" s="7"/>
      <c r="H23" s="7"/>
      <c r="I23" s="20">
        <f>IF(I21&lt;100,100,IF(I21&lt;120,120,IF(I21&lt;150,150,IF(I21&lt;180,180,I21))))</f>
        <v>180</v>
      </c>
      <c r="J23" s="38">
        <f>AD_UIC(lambda1,I23)</f>
        <v>0.53548499999999999</v>
      </c>
      <c r="K23" s="7"/>
      <c r="L23" s="7"/>
      <c r="M23" s="20">
        <f>IF(M21&lt;100,100,IF(M21&lt;120,120,IF(M21&lt;150,150,IF(M21&lt;180,180,M21))))</f>
        <v>180</v>
      </c>
      <c r="N23" s="38">
        <f>AD_UIC(lambda2,M23)</f>
        <v>0.53548499999999999</v>
      </c>
      <c r="O23" s="7"/>
      <c r="P23" s="7"/>
      <c r="Q23" s="20">
        <f>IF($N$16&lt;=$U$2,IF('Train (main)'!$D$23="Freight in G",$AL11,$Z11),IF($N$16&lt;=$U$3,IF('Train (main)'!$D$23="Freight in G",$AL26,$Z26),IF('Train (main)'!$D$23="Freight in G",$AL41,$Z41)))</f>
        <v>160</v>
      </c>
      <c r="R23" s="20">
        <f>IF($N$16&lt;=$U$2,IF('Train (main)'!$D$23="Freight in G",$AN11,$AB11),IF($N$16&lt;=$U$3,IF('Train (main)'!$D$23="Freight in G",$AN26,$AB26),IF('Train (main)'!$D$23="Freight in G",$AN41,$AB41)))</f>
        <v>0.35</v>
      </c>
      <c r="S23" s="7"/>
      <c r="T23" s="7"/>
      <c r="U23" s="7"/>
      <c r="V23" s="7"/>
      <c r="Y23" s="67"/>
      <c r="Z23" s="142">
        <f>Z22+0.001</f>
        <v>160.001</v>
      </c>
      <c r="AA23" s="5" t="s">
        <v>8</v>
      </c>
      <c r="AB23" s="103">
        <v>1</v>
      </c>
      <c r="AK23" s="67"/>
      <c r="AL23" s="142">
        <f>AL22+0.001</f>
        <v>160.001</v>
      </c>
      <c r="AM23" s="5" t="s">
        <v>8</v>
      </c>
      <c r="AN23" s="103">
        <v>1</v>
      </c>
    </row>
    <row r="24" spans="2:48" x14ac:dyDescent="0.25">
      <c r="B24" s="7"/>
      <c r="C24" s="7"/>
      <c r="D24" s="7"/>
      <c r="E24" s="7"/>
      <c r="F24" s="7"/>
      <c r="H24" s="7"/>
      <c r="I24" s="20">
        <f>I23+0.001</f>
        <v>180.001</v>
      </c>
      <c r="J24" s="38">
        <f>J25</f>
        <v>0.53548499999999999</v>
      </c>
      <c r="K24" s="7"/>
      <c r="L24" s="7"/>
      <c r="M24" s="20">
        <f>M23+0.001</f>
        <v>180.001</v>
      </c>
      <c r="N24" s="38">
        <f>N25</f>
        <v>0.53548499999999999</v>
      </c>
      <c r="O24" s="7"/>
      <c r="P24" s="7"/>
      <c r="Q24" s="20">
        <f>IF($N$16&lt;=$U$2,IF('Train (main)'!$D$23="Freight in G",$AL12,$Z12),IF($N$16&lt;=$U$3,IF('Train (main)'!$D$23="Freight in G",$AL27,$Z27),IF('Train (main)'!$D$23="Freight in G",$AL42,$Z42)))</f>
        <v>160.001</v>
      </c>
      <c r="R24" s="20">
        <f>IF($N$16&lt;=$U$2,IF('Train (main)'!$D$23="Freight in G",$AN12,$AB12),IF($N$16&lt;=$U$3,IF('Train (main)'!$D$23="Freight in G",$AN27,$AB27),IF('Train (main)'!$D$23="Freight in G",$AN42,$AB42)))</f>
        <v>0.35</v>
      </c>
      <c r="S24" s="7"/>
      <c r="T24" s="7"/>
      <c r="U24" s="7"/>
      <c r="V24" s="7"/>
      <c r="Y24" s="67" t="s">
        <v>12</v>
      </c>
      <c r="Z24" s="87">
        <v>160</v>
      </c>
      <c r="AA24" s="5" t="s">
        <v>8</v>
      </c>
      <c r="AB24" s="70">
        <f>AB23</f>
        <v>1</v>
      </c>
      <c r="AK24" s="67" t="s">
        <v>12</v>
      </c>
      <c r="AL24" s="87">
        <v>160</v>
      </c>
      <c r="AM24" s="5" t="s">
        <v>8</v>
      </c>
      <c r="AN24" s="70">
        <f>AN23</f>
        <v>1</v>
      </c>
    </row>
    <row r="25" spans="2:48" x14ac:dyDescent="0.25">
      <c r="B25" s="7"/>
      <c r="C25" s="7"/>
      <c r="D25" s="7"/>
      <c r="E25" s="7"/>
      <c r="F25" s="7"/>
      <c r="H25" s="7"/>
      <c r="I25" s="20">
        <f>IF(I23&lt;100,100,IF(I23&lt;120,120,IF(I23&lt;150,150,IF(I23&lt;180,180,I23))))</f>
        <v>180</v>
      </c>
      <c r="J25" s="38">
        <f>AD_UIC(lambda1,I25)</f>
        <v>0.53548499999999999</v>
      </c>
      <c r="K25" s="7"/>
      <c r="L25" s="7"/>
      <c r="M25" s="20">
        <f>IF(M23&lt;100,100,IF(M23&lt;120,120,IF(M23&lt;150,150,IF(M23&lt;180,180,M23))))</f>
        <v>180</v>
      </c>
      <c r="N25" s="38">
        <f>AD_UIC(lambda2,M25)</f>
        <v>0.53548499999999999</v>
      </c>
      <c r="O25" s="7"/>
      <c r="P25" s="7"/>
      <c r="Q25" s="20">
        <f>IF($N$16&lt;=$U$2,IF('Train (main)'!$D$23="Freight in G",$AL13,$Z13),IF($N$16&lt;=$U$3,IF('Train (main)'!$D$23="Freight in G",$AL28,$Z28),IF('Train (main)'!$D$23="Freight in G",$AL43,$Z43)))</f>
        <v>180</v>
      </c>
      <c r="R25" s="20">
        <f>IF($N$16&lt;=$U$2,IF('Train (main)'!$D$23="Freight in G",$AN13,$AB13),IF($N$16&lt;=$U$3,IF('Train (main)'!$D$23="Freight in G",$AN28,$AB28),IF('Train (main)'!$D$23="Freight in G",$AN43,$AB43)))</f>
        <v>0.35</v>
      </c>
      <c r="S25" s="7"/>
      <c r="T25" s="7"/>
      <c r="U25" s="7"/>
      <c r="V25" s="7"/>
      <c r="Y25" s="67"/>
      <c r="Z25" s="142">
        <f>Z24+0.001</f>
        <v>160.001</v>
      </c>
      <c r="AA25" s="5" t="s">
        <v>9</v>
      </c>
      <c r="AB25" s="103">
        <v>1</v>
      </c>
      <c r="AK25" s="67"/>
      <c r="AL25" s="142">
        <f>AL24+0.001</f>
        <v>160.001</v>
      </c>
      <c r="AM25" s="5" t="s">
        <v>9</v>
      </c>
      <c r="AN25" s="103">
        <v>1</v>
      </c>
    </row>
    <row r="26" spans="2:48" x14ac:dyDescent="0.25">
      <c r="B26" s="7"/>
      <c r="C26" s="7"/>
      <c r="D26" s="7"/>
      <c r="E26" s="7"/>
      <c r="F26" s="7"/>
      <c r="H26" s="7"/>
      <c r="I26" s="20">
        <f>I25+0.001</f>
        <v>180.001</v>
      </c>
      <c r="J26" s="38">
        <f>J27</f>
        <v>0.52710067000000005</v>
      </c>
      <c r="K26" s="7"/>
      <c r="L26" s="7"/>
      <c r="M26" s="20">
        <f>M25+0.001</f>
        <v>180.001</v>
      </c>
      <c r="N26" s="38">
        <f>N27</f>
        <v>0.52710067000000005</v>
      </c>
      <c r="O26" s="7"/>
      <c r="P26" s="7"/>
      <c r="Q26" s="20">
        <f>IF($N$16&lt;=$U$2,IF('Train (main)'!$D$23="Freight in G",$AL14,$Z14),IF($N$16&lt;=$U$3,IF('Train (main)'!$D$23="Freight in G",$AL29,$Z29),IF('Train (main)'!$D$23="Freight in G",$AL44,$Z44)))</f>
        <v>180.001</v>
      </c>
      <c r="R26" s="20">
        <f>IF($N$16&lt;=$U$2,IF('Train (main)'!$D$23="Freight in G",$AN14,$AB14),IF($N$16&lt;=$U$3,IF('Train (main)'!$D$23="Freight in G",$AN29,$AB29),IF('Train (main)'!$D$23="Freight in G",$AN44,$AB44)))</f>
        <v>0.35</v>
      </c>
      <c r="S26" s="7"/>
      <c r="T26" s="7"/>
      <c r="U26" s="7"/>
      <c r="V26" s="7"/>
      <c r="Y26" s="67" t="s">
        <v>13</v>
      </c>
      <c r="Z26" s="87">
        <v>160</v>
      </c>
      <c r="AA26" s="5" t="s">
        <v>9</v>
      </c>
      <c r="AB26" s="70">
        <f>AB25</f>
        <v>1</v>
      </c>
      <c r="AK26" s="67" t="s">
        <v>13</v>
      </c>
      <c r="AL26" s="87">
        <v>160</v>
      </c>
      <c r="AM26" s="5" t="s">
        <v>9</v>
      </c>
      <c r="AN26" s="70">
        <f>AN25</f>
        <v>1</v>
      </c>
    </row>
    <row r="27" spans="2:48" x14ac:dyDescent="0.25">
      <c r="B27" s="7"/>
      <c r="C27" s="7"/>
      <c r="D27" s="7"/>
      <c r="E27" s="7"/>
      <c r="F27" s="7"/>
      <c r="H27" s="7"/>
      <c r="I27" s="20">
        <v>200</v>
      </c>
      <c r="J27" s="38">
        <f>AD_UIC(lambda1,I27)</f>
        <v>0.52710067000000005</v>
      </c>
      <c r="K27" s="7"/>
      <c r="L27" s="7"/>
      <c r="M27" s="20">
        <v>200</v>
      </c>
      <c r="N27" s="38">
        <f>AD_UIC(lambda2,M27)</f>
        <v>0.52710067000000005</v>
      </c>
      <c r="O27" s="7"/>
      <c r="P27" s="7"/>
      <c r="Q27" s="20">
        <f>IF($N$16&lt;=$U$2,IF('Train (main)'!$D$23="Freight in G",$AL15,$Z15),IF($N$16&lt;=$U$3,IF('Train (main)'!$D$23="Freight in G",$AL30,$Z30),IF('Train (main)'!$D$23="Freight in G",$AL45,$Z45)))</f>
        <v>200</v>
      </c>
      <c r="R27" s="20">
        <f>IF($N$16&lt;=$U$2,IF('Train (main)'!$D$23="Freight in G",$AN15,$AB15),IF($N$16&lt;=$U$3,IF('Train (main)'!$D$23="Freight in G",$AN30,$AB30),IF('Train (main)'!$D$23="Freight in G",$AN45,$AB45)))</f>
        <v>0.35</v>
      </c>
      <c r="S27" s="7"/>
      <c r="T27" s="7"/>
      <c r="U27" s="7"/>
      <c r="V27" s="7"/>
      <c r="Y27" s="67"/>
      <c r="Z27" s="142">
        <f>Z26+0.001</f>
        <v>160.001</v>
      </c>
      <c r="AA27" s="5" t="s">
        <v>10</v>
      </c>
      <c r="AB27" s="103">
        <v>1</v>
      </c>
      <c r="AK27" s="67"/>
      <c r="AL27" s="142">
        <f>AL26+0.001</f>
        <v>160.001</v>
      </c>
      <c r="AM27" s="5" t="s">
        <v>10</v>
      </c>
      <c r="AN27" s="103">
        <v>1</v>
      </c>
    </row>
    <row r="28" spans="2:48" x14ac:dyDescent="0.25">
      <c r="B28" s="7"/>
      <c r="C28" s="7"/>
      <c r="D28" s="7"/>
      <c r="E28" s="7"/>
      <c r="F28" s="7"/>
      <c r="H28" s="7"/>
      <c r="I28" s="7"/>
      <c r="J28" s="7"/>
      <c r="K28" s="7"/>
      <c r="L28" s="7"/>
      <c r="M28" s="7"/>
      <c r="N28" s="7"/>
      <c r="O28" s="7"/>
      <c r="P28" s="7"/>
      <c r="Q28" s="7"/>
      <c r="R28" s="7"/>
      <c r="S28" s="7"/>
      <c r="T28" s="7"/>
      <c r="U28" s="7"/>
      <c r="V28" s="7"/>
      <c r="Y28" s="67" t="s">
        <v>14</v>
      </c>
      <c r="Z28" s="87">
        <v>160</v>
      </c>
      <c r="AA28" s="5" t="s">
        <v>10</v>
      </c>
      <c r="AB28" s="70">
        <f>AB27</f>
        <v>1</v>
      </c>
      <c r="AK28" s="67" t="s">
        <v>14</v>
      </c>
      <c r="AL28" s="87">
        <v>160</v>
      </c>
      <c r="AM28" s="5" t="s">
        <v>10</v>
      </c>
      <c r="AN28" s="70">
        <f>AN27</f>
        <v>1</v>
      </c>
    </row>
    <row r="29" spans="2:48" x14ac:dyDescent="0.25">
      <c r="B29" s="7"/>
      <c r="C29" s="7"/>
      <c r="D29" s="7"/>
      <c r="E29" s="7"/>
      <c r="F29" s="7"/>
      <c r="H29" s="7"/>
      <c r="I29" s="7"/>
      <c r="J29" s="7"/>
      <c r="K29" s="7"/>
      <c r="L29" s="7"/>
      <c r="M29" s="7"/>
      <c r="N29" s="7"/>
      <c r="O29" s="7"/>
      <c r="P29" s="7"/>
      <c r="Q29" s="7"/>
      <c r="R29" s="7"/>
      <c r="S29" s="7"/>
      <c r="T29" s="7"/>
      <c r="U29" s="7"/>
      <c r="V29" s="7"/>
      <c r="Y29" s="67"/>
      <c r="Z29" s="142">
        <f>Z28+0.001</f>
        <v>160.001</v>
      </c>
      <c r="AA29" s="5" t="s">
        <v>11</v>
      </c>
      <c r="AB29" s="103">
        <v>1</v>
      </c>
      <c r="AK29" s="67"/>
      <c r="AL29" s="142">
        <f>AL28+0.001</f>
        <v>160.001</v>
      </c>
      <c r="AM29" s="5" t="s">
        <v>11</v>
      </c>
      <c r="AN29" s="103">
        <v>1</v>
      </c>
    </row>
    <row r="30" spans="2:48" ht="15.75" thickBot="1" x14ac:dyDescent="0.3">
      <c r="B30" s="7"/>
      <c r="C30" s="7"/>
      <c r="D30" s="7"/>
      <c r="E30" s="7"/>
      <c r="F30" s="7"/>
      <c r="H30" s="7"/>
      <c r="I30" s="7"/>
      <c r="J30" s="7"/>
      <c r="K30" s="7"/>
      <c r="L30" s="7"/>
      <c r="M30" s="7"/>
      <c r="N30" s="7"/>
      <c r="O30" s="7"/>
      <c r="P30" s="7"/>
      <c r="Q30" s="7"/>
      <c r="R30" s="7"/>
      <c r="S30" s="7"/>
      <c r="T30" s="7"/>
      <c r="U30" s="7"/>
      <c r="V30" s="7"/>
      <c r="Y30" s="113" t="s">
        <v>15</v>
      </c>
      <c r="Z30" s="117">
        <v>200</v>
      </c>
      <c r="AA30" s="115" t="s">
        <v>11</v>
      </c>
      <c r="AB30" s="116">
        <f>AB29</f>
        <v>1</v>
      </c>
      <c r="AC30" s="3"/>
      <c r="AD30" s="3"/>
      <c r="AE30" s="3"/>
      <c r="AF30" s="3"/>
      <c r="AG30" s="3"/>
      <c r="AH30" s="3"/>
      <c r="AI30" s="3"/>
      <c r="AJ30" s="3"/>
      <c r="AK30" s="113" t="s">
        <v>15</v>
      </c>
      <c r="AL30" s="117">
        <v>200</v>
      </c>
      <c r="AM30" s="115" t="s">
        <v>11</v>
      </c>
      <c r="AN30" s="116">
        <f>AN29</f>
        <v>1</v>
      </c>
      <c r="AO30" s="3"/>
      <c r="AP30" s="3"/>
      <c r="AQ30" s="3"/>
      <c r="AR30" s="3"/>
      <c r="AS30" s="3"/>
      <c r="AT30" s="3"/>
      <c r="AU30" s="3"/>
      <c r="AV30" s="3"/>
    </row>
    <row r="31" spans="2:48" ht="16.5" thickTop="1" thickBot="1" x14ac:dyDescent="0.3">
      <c r="B31" s="7"/>
      <c r="C31" s="7"/>
      <c r="D31" s="7"/>
      <c r="E31" s="7"/>
      <c r="F31" s="7"/>
      <c r="H31" s="7"/>
      <c r="I31" s="7"/>
      <c r="J31" s="7"/>
      <c r="K31" s="7"/>
      <c r="L31" s="7"/>
      <c r="M31" s="7"/>
      <c r="N31" s="7"/>
      <c r="O31" s="7"/>
      <c r="P31" s="7"/>
      <c r="Q31" s="7"/>
      <c r="R31" s="7"/>
      <c r="S31" s="7"/>
      <c r="T31" s="7"/>
      <c r="U31" s="7"/>
      <c r="V31" s="7"/>
      <c r="Y31" s="238" t="s">
        <v>210</v>
      </c>
      <c r="Z31" s="239"/>
      <c r="AA31" s="239"/>
      <c r="AB31" s="239"/>
      <c r="AC31" s="240"/>
      <c r="AD31" s="240"/>
      <c r="AE31" s="240"/>
      <c r="AF31" s="240"/>
      <c r="AG31" s="240"/>
      <c r="AH31" s="240"/>
      <c r="AI31" s="240"/>
      <c r="AJ31" s="241"/>
      <c r="AK31" s="238" t="s">
        <v>212</v>
      </c>
      <c r="AL31" s="239"/>
      <c r="AM31" s="239"/>
      <c r="AN31" s="239"/>
      <c r="AO31" s="240"/>
      <c r="AP31" s="240"/>
      <c r="AQ31" s="240"/>
      <c r="AR31" s="240"/>
      <c r="AS31" s="240"/>
      <c r="AT31" s="240"/>
      <c r="AU31" s="240"/>
      <c r="AV31" s="241"/>
    </row>
    <row r="32" spans="2:48" ht="16.5" thickTop="1" thickBot="1" x14ac:dyDescent="0.3">
      <c r="B32" s="7"/>
      <c r="C32" s="7"/>
      <c r="D32" s="7"/>
      <c r="E32" s="7"/>
      <c r="F32" s="7"/>
      <c r="H32" s="7"/>
      <c r="I32" s="7"/>
      <c r="J32" s="7"/>
      <c r="K32" s="7"/>
      <c r="L32" s="7"/>
      <c r="M32" s="7"/>
      <c r="N32" s="7"/>
      <c r="O32" s="7"/>
      <c r="P32" s="7"/>
      <c r="Q32" s="7"/>
      <c r="R32" s="7"/>
      <c r="S32" s="7"/>
      <c r="T32" s="7"/>
      <c r="U32" s="7"/>
      <c r="V32" s="7"/>
      <c r="Y32" s="68" t="s">
        <v>5</v>
      </c>
      <c r="Z32" s="69">
        <v>0</v>
      </c>
      <c r="AA32" s="69" t="s">
        <v>132</v>
      </c>
      <c r="AB32" s="102">
        <v>0.5</v>
      </c>
      <c r="AJ32" s="76"/>
      <c r="AK32" s="68" t="s">
        <v>5</v>
      </c>
      <c r="AL32" s="69">
        <v>0</v>
      </c>
      <c r="AM32" s="69" t="s">
        <v>132</v>
      </c>
      <c r="AN32" s="102">
        <v>0.5</v>
      </c>
      <c r="AV32" s="76"/>
    </row>
    <row r="33" spans="2:48" ht="15.75" thickTop="1" x14ac:dyDescent="0.25">
      <c r="B33" s="7"/>
      <c r="C33" s="7"/>
      <c r="D33" s="7"/>
      <c r="E33" s="7"/>
      <c r="F33" s="7"/>
      <c r="H33" s="7"/>
      <c r="I33" s="7"/>
      <c r="J33" s="7"/>
      <c r="K33" s="7"/>
      <c r="L33" s="7"/>
      <c r="M33" s="7"/>
      <c r="N33" s="7"/>
      <c r="O33" s="7"/>
      <c r="P33" s="7"/>
      <c r="Q33" s="7"/>
      <c r="R33" s="7"/>
      <c r="S33" s="7"/>
      <c r="T33" s="7"/>
      <c r="U33" s="7"/>
      <c r="V33" s="7"/>
      <c r="Y33" s="67" t="s">
        <v>2</v>
      </c>
      <c r="Z33" s="87">
        <v>80</v>
      </c>
      <c r="AA33" s="5" t="s">
        <v>132</v>
      </c>
      <c r="AB33" s="70">
        <f>AB32</f>
        <v>0.5</v>
      </c>
      <c r="AK33" s="67" t="s">
        <v>2</v>
      </c>
      <c r="AL33" s="87">
        <v>80</v>
      </c>
      <c r="AM33" s="5" t="s">
        <v>132</v>
      </c>
      <c r="AN33" s="70">
        <f>AN32</f>
        <v>0.5</v>
      </c>
    </row>
    <row r="34" spans="2:48" x14ac:dyDescent="0.25">
      <c r="B34" s="7"/>
      <c r="C34" s="7"/>
      <c r="D34" s="7"/>
      <c r="E34" s="7"/>
      <c r="F34" s="7"/>
      <c r="H34" s="7"/>
      <c r="I34" s="7"/>
      <c r="J34" s="7"/>
      <c r="K34" s="7"/>
      <c r="L34" s="7"/>
      <c r="M34" s="7"/>
      <c r="N34" s="7"/>
      <c r="O34" s="7"/>
      <c r="P34" s="7"/>
      <c r="Q34" s="7"/>
      <c r="R34" s="7"/>
      <c r="S34" s="7"/>
      <c r="T34" s="7"/>
      <c r="U34" s="7"/>
      <c r="V34" s="7"/>
      <c r="Y34" s="67"/>
      <c r="Z34" s="142">
        <f>Z33+0.001</f>
        <v>80.001000000000005</v>
      </c>
      <c r="AA34" s="5" t="s">
        <v>6</v>
      </c>
      <c r="AB34" s="103">
        <v>0.3</v>
      </c>
      <c r="AK34" s="67"/>
      <c r="AL34" s="142">
        <f>AL33+0.001</f>
        <v>80.001000000000005</v>
      </c>
      <c r="AM34" s="5" t="s">
        <v>6</v>
      </c>
      <c r="AN34" s="103">
        <v>0.3</v>
      </c>
    </row>
    <row r="35" spans="2:48" x14ac:dyDescent="0.25">
      <c r="B35" s="7"/>
      <c r="C35" s="7"/>
      <c r="D35" s="7"/>
      <c r="E35" s="7"/>
      <c r="F35" s="7"/>
      <c r="H35" s="7"/>
      <c r="I35" s="7"/>
      <c r="J35" s="7"/>
      <c r="K35" s="7"/>
      <c r="L35" s="7"/>
      <c r="M35" s="7"/>
      <c r="N35" s="7"/>
      <c r="O35" s="7"/>
      <c r="P35" s="7"/>
      <c r="Q35" s="7"/>
      <c r="R35" s="7"/>
      <c r="S35" s="7"/>
      <c r="T35" s="7"/>
      <c r="U35" s="7"/>
      <c r="V35" s="7"/>
      <c r="Y35" s="67" t="s">
        <v>3</v>
      </c>
      <c r="Z35" s="87">
        <v>160</v>
      </c>
      <c r="AA35" s="5" t="s">
        <v>6</v>
      </c>
      <c r="AB35" s="70">
        <f>AB34</f>
        <v>0.3</v>
      </c>
      <c r="AK35" s="67" t="s">
        <v>3</v>
      </c>
      <c r="AL35" s="87">
        <v>90</v>
      </c>
      <c r="AM35" s="5" t="s">
        <v>6</v>
      </c>
      <c r="AN35" s="70">
        <f>AN34</f>
        <v>0.3</v>
      </c>
    </row>
    <row r="36" spans="2:48" x14ac:dyDescent="0.25">
      <c r="B36" s="7"/>
      <c r="C36" s="7"/>
      <c r="D36" s="7"/>
      <c r="E36" s="7"/>
      <c r="F36" s="7"/>
      <c r="H36" s="7"/>
      <c r="I36" s="7"/>
      <c r="J36" s="7"/>
      <c r="K36" s="7"/>
      <c r="L36" s="7"/>
      <c r="M36" s="7"/>
      <c r="N36" s="7"/>
      <c r="O36" s="7"/>
      <c r="P36" s="7"/>
      <c r="Q36" s="7"/>
      <c r="R36" s="7"/>
      <c r="S36" s="7"/>
      <c r="T36" s="7"/>
      <c r="U36" s="7"/>
      <c r="V36" s="7"/>
      <c r="Y36" s="67"/>
      <c r="Z36" s="142">
        <f>Z35+0.001</f>
        <v>160.001</v>
      </c>
      <c r="AA36" s="5" t="s">
        <v>7</v>
      </c>
      <c r="AB36" s="103">
        <v>1</v>
      </c>
      <c r="AK36" s="67"/>
      <c r="AL36" s="142">
        <f>AL35+0.001</f>
        <v>90.001000000000005</v>
      </c>
      <c r="AM36" s="5" t="s">
        <v>7</v>
      </c>
      <c r="AN36" s="103">
        <v>1</v>
      </c>
    </row>
    <row r="37" spans="2:48" x14ac:dyDescent="0.25">
      <c r="B37" s="7"/>
      <c r="C37" s="7"/>
      <c r="D37" s="7"/>
      <c r="E37" s="7"/>
      <c r="F37" s="7"/>
      <c r="H37" s="7"/>
      <c r="I37" s="7"/>
      <c r="J37" s="7"/>
      <c r="K37" s="7"/>
      <c r="L37" s="7"/>
      <c r="M37" s="7"/>
      <c r="N37" s="7"/>
      <c r="O37" s="7"/>
      <c r="P37" s="7"/>
      <c r="Q37" s="7"/>
      <c r="R37" s="7"/>
      <c r="S37" s="7"/>
      <c r="T37" s="7"/>
      <c r="U37" s="7"/>
      <c r="V37" s="7"/>
      <c r="Y37" s="67" t="s">
        <v>4</v>
      </c>
      <c r="Z37" s="87">
        <v>160</v>
      </c>
      <c r="AA37" s="5" t="s">
        <v>7</v>
      </c>
      <c r="AB37" s="70">
        <f>AB36</f>
        <v>1</v>
      </c>
      <c r="AK37" s="67" t="s">
        <v>4</v>
      </c>
      <c r="AL37" s="87">
        <v>120</v>
      </c>
      <c r="AM37" s="5" t="s">
        <v>7</v>
      </c>
      <c r="AN37" s="70">
        <f>AN36</f>
        <v>1</v>
      </c>
    </row>
    <row r="38" spans="2:48" x14ac:dyDescent="0.25">
      <c r="B38" s="7"/>
      <c r="C38" s="7"/>
      <c r="D38" s="7"/>
      <c r="E38" s="7"/>
      <c r="F38" s="7"/>
      <c r="H38" s="7"/>
      <c r="I38" s="7"/>
      <c r="J38" s="7"/>
      <c r="K38" s="7"/>
      <c r="L38" s="7"/>
      <c r="M38" s="7"/>
      <c r="N38" s="7"/>
      <c r="O38" s="7"/>
      <c r="P38" s="7"/>
      <c r="Q38" s="7"/>
      <c r="R38" s="7"/>
      <c r="S38" s="7"/>
      <c r="T38" s="7"/>
      <c r="U38" s="7"/>
      <c r="V38" s="7"/>
      <c r="Y38" s="67"/>
      <c r="Z38" s="142">
        <f>Z37+0.001</f>
        <v>160.001</v>
      </c>
      <c r="AA38" s="5" t="s">
        <v>8</v>
      </c>
      <c r="AB38" s="103">
        <v>1</v>
      </c>
      <c r="AK38" s="67"/>
      <c r="AL38" s="142">
        <f>AL37+0.001</f>
        <v>120.001</v>
      </c>
      <c r="AM38" s="5" t="s">
        <v>8</v>
      </c>
      <c r="AN38" s="103">
        <v>1</v>
      </c>
    </row>
    <row r="39" spans="2:48" x14ac:dyDescent="0.25">
      <c r="B39" s="7"/>
      <c r="C39" s="7"/>
      <c r="D39" s="7"/>
      <c r="E39" s="7"/>
      <c r="F39" s="7"/>
      <c r="H39" s="7"/>
      <c r="I39" s="7"/>
      <c r="J39" s="7"/>
      <c r="K39" s="7"/>
      <c r="L39" s="7"/>
      <c r="M39" s="7"/>
      <c r="N39" s="7"/>
      <c r="O39" s="7"/>
      <c r="P39" s="7"/>
      <c r="Q39" s="7"/>
      <c r="R39" s="7"/>
      <c r="S39" s="7"/>
      <c r="T39" s="7"/>
      <c r="U39" s="7"/>
      <c r="V39" s="7"/>
      <c r="Y39" s="67" t="s">
        <v>12</v>
      </c>
      <c r="Z39" s="87">
        <v>160</v>
      </c>
      <c r="AA39" s="5" t="s">
        <v>8</v>
      </c>
      <c r="AB39" s="70">
        <f>AB38</f>
        <v>1</v>
      </c>
      <c r="AK39" s="67" t="s">
        <v>12</v>
      </c>
      <c r="AL39" s="87">
        <v>160</v>
      </c>
      <c r="AM39" s="5" t="s">
        <v>8</v>
      </c>
      <c r="AN39" s="70">
        <f>AN38</f>
        <v>1</v>
      </c>
    </row>
    <row r="40" spans="2:48" x14ac:dyDescent="0.25">
      <c r="B40" s="7"/>
      <c r="C40" s="7"/>
      <c r="D40" s="7"/>
      <c r="E40" s="7"/>
      <c r="F40" s="7"/>
      <c r="H40" s="7"/>
      <c r="I40" s="7"/>
      <c r="J40" s="7"/>
      <c r="K40" s="7"/>
      <c r="L40" s="7"/>
      <c r="M40" s="7"/>
      <c r="N40" s="7"/>
      <c r="O40" s="7"/>
      <c r="P40" s="7"/>
      <c r="Q40" s="7"/>
      <c r="R40" s="7"/>
      <c r="S40" s="7"/>
      <c r="T40" s="7"/>
      <c r="U40" s="7"/>
      <c r="V40" s="7"/>
      <c r="Y40" s="67"/>
      <c r="Z40" s="142">
        <f>Z39+0.001</f>
        <v>160.001</v>
      </c>
      <c r="AA40" s="5" t="s">
        <v>9</v>
      </c>
      <c r="AB40" s="103">
        <v>1</v>
      </c>
      <c r="AK40" s="67"/>
      <c r="AL40" s="142">
        <f>AL39+0.001</f>
        <v>160.001</v>
      </c>
      <c r="AM40" s="5" t="s">
        <v>9</v>
      </c>
      <c r="AN40" s="103">
        <v>1</v>
      </c>
    </row>
    <row r="41" spans="2:48" ht="20.25" customHeight="1" x14ac:dyDescent="0.25">
      <c r="B41" s="7"/>
      <c r="C41" s="7"/>
      <c r="D41" s="7"/>
      <c r="E41" s="7"/>
      <c r="F41" s="7"/>
      <c r="H41" s="7"/>
      <c r="I41" s="7"/>
      <c r="J41" s="7"/>
      <c r="K41" s="7"/>
      <c r="L41" s="7"/>
      <c r="M41" s="7"/>
      <c r="N41" s="7"/>
      <c r="O41" s="7"/>
      <c r="P41" s="7"/>
      <c r="Q41" s="7"/>
      <c r="R41" s="7"/>
      <c r="S41" s="7"/>
      <c r="T41" s="7"/>
      <c r="U41" s="7"/>
      <c r="V41" s="7"/>
      <c r="Y41" s="67" t="s">
        <v>13</v>
      </c>
      <c r="Z41" s="87">
        <v>160</v>
      </c>
      <c r="AA41" s="5" t="s">
        <v>9</v>
      </c>
      <c r="AB41" s="70">
        <f>AB40</f>
        <v>1</v>
      </c>
      <c r="AK41" s="67" t="s">
        <v>13</v>
      </c>
      <c r="AL41" s="87">
        <v>160</v>
      </c>
      <c r="AM41" s="5" t="s">
        <v>9</v>
      </c>
      <c r="AN41" s="70">
        <f>AN40</f>
        <v>1</v>
      </c>
    </row>
    <row r="42" spans="2:48" x14ac:dyDescent="0.25">
      <c r="B42" s="7"/>
      <c r="C42" s="7"/>
      <c r="D42" s="7"/>
      <c r="E42" s="7"/>
      <c r="F42" s="7"/>
      <c r="H42" s="7"/>
      <c r="I42" s="7"/>
      <c r="J42" s="7"/>
      <c r="K42" s="7"/>
      <c r="L42" s="7"/>
      <c r="M42" s="7"/>
      <c r="N42" s="7"/>
      <c r="O42" s="7"/>
      <c r="P42" s="7"/>
      <c r="Q42" s="7"/>
      <c r="R42" s="7"/>
      <c r="S42" s="7"/>
      <c r="T42" s="7"/>
      <c r="U42" s="7"/>
      <c r="V42" s="7"/>
      <c r="Y42" s="67"/>
      <c r="Z42" s="142">
        <f>Z41+0.001</f>
        <v>160.001</v>
      </c>
      <c r="AA42" s="5" t="s">
        <v>10</v>
      </c>
      <c r="AB42" s="103">
        <v>1</v>
      </c>
      <c r="AK42" s="67"/>
      <c r="AL42" s="142">
        <f>AL41+0.001</f>
        <v>160.001</v>
      </c>
      <c r="AM42" s="5" t="s">
        <v>10</v>
      </c>
      <c r="AN42" s="103">
        <v>1</v>
      </c>
    </row>
    <row r="43" spans="2:48" x14ac:dyDescent="0.25">
      <c r="B43" s="7"/>
      <c r="C43" s="7"/>
      <c r="D43" s="7"/>
      <c r="E43" s="7"/>
      <c r="F43" s="7"/>
      <c r="H43" s="7"/>
      <c r="I43" s="7"/>
      <c r="J43" s="7"/>
      <c r="K43" s="7"/>
      <c r="L43" s="7"/>
      <c r="M43" s="7"/>
      <c r="N43" s="7"/>
      <c r="O43" s="7"/>
      <c r="P43" s="7"/>
      <c r="Q43" s="7"/>
      <c r="R43" s="7"/>
      <c r="S43" s="7"/>
      <c r="T43" s="7"/>
      <c r="U43" s="7"/>
      <c r="V43" s="7"/>
      <c r="Y43" s="67" t="s">
        <v>14</v>
      </c>
      <c r="Z43" s="87">
        <v>160</v>
      </c>
      <c r="AA43" s="5" t="s">
        <v>10</v>
      </c>
      <c r="AB43" s="70">
        <f>AB42</f>
        <v>1</v>
      </c>
      <c r="AK43" s="67" t="s">
        <v>14</v>
      </c>
      <c r="AL43" s="87">
        <v>160</v>
      </c>
      <c r="AM43" s="5" t="s">
        <v>10</v>
      </c>
      <c r="AN43" s="70">
        <f>AN42</f>
        <v>1</v>
      </c>
    </row>
    <row r="44" spans="2:48" x14ac:dyDescent="0.25">
      <c r="B44" s="7"/>
      <c r="C44" s="7"/>
      <c r="D44" s="7"/>
      <c r="E44" s="7"/>
      <c r="F44" s="7"/>
      <c r="H44" s="7"/>
      <c r="I44" s="7"/>
      <c r="J44" s="7"/>
      <c r="K44" s="7"/>
      <c r="L44" s="7"/>
      <c r="M44" s="7"/>
      <c r="N44" s="7"/>
      <c r="O44" s="7"/>
      <c r="P44" s="7"/>
      <c r="Q44" s="7"/>
      <c r="R44" s="7"/>
      <c r="S44" s="7"/>
      <c r="T44" s="7"/>
      <c r="U44" s="7"/>
      <c r="V44" s="7"/>
      <c r="Y44" s="67"/>
      <c r="Z44" s="142">
        <f>Z43+0.001</f>
        <v>160.001</v>
      </c>
      <c r="AA44" s="5" t="s">
        <v>11</v>
      </c>
      <c r="AB44" s="103">
        <v>1</v>
      </c>
      <c r="AK44" s="67"/>
      <c r="AL44" s="142">
        <f>AL43+0.001</f>
        <v>160.001</v>
      </c>
      <c r="AM44" s="5" t="s">
        <v>11</v>
      </c>
      <c r="AN44" s="103">
        <v>1</v>
      </c>
    </row>
    <row r="45" spans="2:48" ht="15.75" thickBot="1" x14ac:dyDescent="0.3">
      <c r="B45" s="7"/>
      <c r="C45" s="7"/>
      <c r="D45" s="7"/>
      <c r="E45" s="7"/>
      <c r="F45" s="7"/>
      <c r="H45" s="7"/>
      <c r="I45" s="7"/>
      <c r="J45" s="7"/>
      <c r="K45" s="7"/>
      <c r="L45" s="7"/>
      <c r="M45" s="7"/>
      <c r="N45" s="7"/>
      <c r="O45" s="7"/>
      <c r="P45" s="7"/>
      <c r="Q45" s="7"/>
      <c r="R45" s="7"/>
      <c r="S45" s="7"/>
      <c r="T45" s="7"/>
      <c r="U45" s="7"/>
      <c r="V45" s="7"/>
      <c r="Y45" s="113" t="s">
        <v>15</v>
      </c>
      <c r="Z45" s="117">
        <v>200</v>
      </c>
      <c r="AA45" s="115" t="s">
        <v>11</v>
      </c>
      <c r="AB45" s="116">
        <f>AB44</f>
        <v>1</v>
      </c>
      <c r="AC45" s="3"/>
      <c r="AD45" s="3"/>
      <c r="AE45" s="3"/>
      <c r="AF45" s="3"/>
      <c r="AG45" s="3"/>
      <c r="AH45" s="3"/>
      <c r="AI45" s="3"/>
      <c r="AJ45" s="3"/>
      <c r="AK45" s="113" t="s">
        <v>15</v>
      </c>
      <c r="AL45" s="117">
        <v>200</v>
      </c>
      <c r="AM45" s="115" t="s">
        <v>11</v>
      </c>
      <c r="AN45" s="116">
        <f>AN44</f>
        <v>1</v>
      </c>
      <c r="AO45" s="3"/>
      <c r="AP45" s="3"/>
      <c r="AQ45" s="3"/>
      <c r="AR45" s="3"/>
      <c r="AS45" s="3"/>
      <c r="AT45" s="3"/>
      <c r="AU45" s="3"/>
      <c r="AV45" s="3"/>
    </row>
    <row r="46" spans="2:48" ht="15.75" thickTop="1" x14ac:dyDescent="0.25">
      <c r="B46" s="7"/>
      <c r="C46" s="7"/>
      <c r="D46" s="7"/>
      <c r="E46" s="7"/>
      <c r="F46" s="7"/>
      <c r="H46" s="7"/>
      <c r="I46" s="7"/>
      <c r="J46" s="7"/>
      <c r="K46" s="7"/>
      <c r="L46" s="7"/>
      <c r="M46" s="7"/>
      <c r="N46" s="7"/>
      <c r="O46" s="7"/>
      <c r="P46" s="7"/>
      <c r="Q46" s="7"/>
      <c r="R46" s="7"/>
      <c r="S46" s="7"/>
      <c r="T46" s="7"/>
      <c r="U46" s="7"/>
      <c r="V46" s="7"/>
    </row>
    <row r="47" spans="2:48" x14ac:dyDescent="0.25">
      <c r="B47" s="7"/>
      <c r="C47" s="7"/>
      <c r="D47" s="7"/>
      <c r="E47" s="7"/>
      <c r="F47" s="7"/>
      <c r="H47" s="7"/>
      <c r="I47" s="7"/>
      <c r="J47" s="7"/>
      <c r="K47" s="7"/>
      <c r="L47" s="7"/>
      <c r="M47" s="7"/>
      <c r="N47" s="7"/>
      <c r="O47" s="7"/>
      <c r="P47" s="7"/>
      <c r="Q47" s="7"/>
      <c r="R47" s="7"/>
      <c r="S47" s="7"/>
      <c r="T47" s="7"/>
      <c r="U47" s="7"/>
      <c r="V47" s="7"/>
    </row>
    <row r="48" spans="2:48" x14ac:dyDescent="0.25">
      <c r="B48" s="7"/>
      <c r="C48" s="7"/>
      <c r="D48" s="7"/>
      <c r="E48" s="7"/>
      <c r="F48" s="7"/>
      <c r="H48" s="7"/>
      <c r="I48" s="7"/>
      <c r="J48" s="7"/>
      <c r="K48" s="7"/>
      <c r="L48" s="7"/>
      <c r="M48" s="7"/>
      <c r="N48" s="7"/>
      <c r="O48" s="7"/>
      <c r="P48" s="7"/>
      <c r="Q48" s="7"/>
      <c r="R48" s="7"/>
      <c r="S48" s="7"/>
      <c r="T48" s="7"/>
      <c r="U48" s="7"/>
      <c r="V48" s="7"/>
    </row>
    <row r="49" spans="2:22" x14ac:dyDescent="0.25">
      <c r="B49" s="7"/>
      <c r="C49" s="7"/>
      <c r="D49" s="7"/>
      <c r="E49" s="7"/>
      <c r="F49" s="7"/>
      <c r="H49" s="7"/>
      <c r="I49" s="7"/>
      <c r="J49" s="7"/>
      <c r="K49" s="7"/>
      <c r="L49" s="7"/>
      <c r="M49" s="7"/>
      <c r="N49" s="7"/>
      <c r="O49" s="7"/>
      <c r="P49" s="7"/>
      <c r="Q49" s="7"/>
      <c r="R49" s="7"/>
      <c r="S49" s="7"/>
      <c r="T49" s="7"/>
      <c r="U49" s="7"/>
      <c r="V49" s="7"/>
    </row>
    <row r="50" spans="2:22" x14ac:dyDescent="0.25">
      <c r="B50" s="7"/>
      <c r="C50" s="7"/>
      <c r="D50" s="7"/>
      <c r="E50" s="7"/>
      <c r="F50" s="7"/>
      <c r="H50" s="7"/>
      <c r="I50" s="7"/>
      <c r="J50" s="7"/>
      <c r="K50" s="7"/>
      <c r="L50" s="7"/>
      <c r="M50" s="7"/>
      <c r="N50" s="7"/>
      <c r="O50" s="7"/>
      <c r="P50" s="7"/>
      <c r="Q50" s="7"/>
      <c r="R50" s="7"/>
      <c r="S50" s="7"/>
      <c r="T50" s="7"/>
      <c r="U50" s="7"/>
      <c r="V50" s="7"/>
    </row>
    <row r="51" spans="2:22" x14ac:dyDescent="0.25">
      <c r="B51" s="7"/>
      <c r="C51" s="7"/>
      <c r="D51" s="7"/>
      <c r="E51" s="7"/>
      <c r="F51" s="7"/>
      <c r="H51" s="7"/>
      <c r="I51" s="7"/>
      <c r="J51" s="7"/>
      <c r="K51" s="7"/>
      <c r="L51" s="7"/>
      <c r="M51" s="7"/>
      <c r="N51" s="7"/>
      <c r="O51" s="7"/>
      <c r="P51" s="7"/>
      <c r="Q51" s="7"/>
      <c r="R51" s="7"/>
      <c r="S51" s="7"/>
      <c r="T51" s="7"/>
      <c r="U51" s="7"/>
      <c r="V51" s="7"/>
    </row>
    <row r="52" spans="2:22" x14ac:dyDescent="0.25">
      <c r="B52" s="7"/>
      <c r="C52" s="7"/>
      <c r="D52" s="7"/>
      <c r="E52" s="7"/>
      <c r="F52" s="7"/>
      <c r="H52" s="7"/>
      <c r="I52" s="7"/>
      <c r="J52" s="7"/>
      <c r="K52" s="7"/>
      <c r="L52" s="7"/>
      <c r="M52" s="7"/>
      <c r="N52" s="7"/>
      <c r="O52" s="7"/>
      <c r="P52" s="7"/>
      <c r="Q52" s="7"/>
      <c r="R52" s="7"/>
      <c r="S52" s="7"/>
      <c r="T52" s="7"/>
      <c r="U52" s="7"/>
      <c r="V52" s="7"/>
    </row>
    <row r="53" spans="2:22" x14ac:dyDescent="0.25">
      <c r="B53" s="7"/>
      <c r="C53" s="7"/>
      <c r="D53" s="7"/>
      <c r="E53" s="7"/>
      <c r="F53" s="7"/>
      <c r="H53" s="7"/>
      <c r="I53" s="7"/>
      <c r="J53" s="7"/>
      <c r="K53" s="7"/>
      <c r="L53" s="7"/>
      <c r="M53" s="7"/>
      <c r="N53" s="7"/>
      <c r="O53" s="7"/>
      <c r="P53" s="7"/>
      <c r="Q53" s="7"/>
      <c r="R53" s="7"/>
      <c r="S53" s="7"/>
      <c r="T53" s="7"/>
      <c r="U53" s="7"/>
      <c r="V53" s="7"/>
    </row>
    <row r="54" spans="2:22" x14ac:dyDescent="0.25">
      <c r="B54" s="7"/>
      <c r="C54" s="7"/>
      <c r="D54" s="7"/>
      <c r="E54" s="7"/>
      <c r="F54" s="7"/>
      <c r="H54" s="7"/>
      <c r="I54" s="7"/>
      <c r="J54" s="7"/>
      <c r="K54" s="7"/>
      <c r="L54" s="7"/>
      <c r="M54" s="7"/>
      <c r="N54" s="7"/>
      <c r="O54" s="7"/>
      <c r="P54" s="7"/>
      <c r="Q54" s="7"/>
      <c r="R54" s="7"/>
      <c r="S54" s="7"/>
      <c r="T54" s="7"/>
      <c r="U54" s="7"/>
      <c r="V54" s="7"/>
    </row>
    <row r="55" spans="2:22" x14ac:dyDescent="0.25">
      <c r="B55" s="7"/>
      <c r="C55" s="7"/>
      <c r="D55" s="7"/>
      <c r="E55" s="7"/>
      <c r="F55" s="7"/>
      <c r="H55" s="7"/>
      <c r="I55" s="7"/>
      <c r="J55" s="7"/>
      <c r="K55" s="7"/>
      <c r="L55" s="7"/>
      <c r="M55" s="7"/>
      <c r="N55" s="7"/>
      <c r="O55" s="7"/>
      <c r="P55" s="7"/>
      <c r="Q55" s="7"/>
      <c r="R55" s="7"/>
      <c r="S55" s="7"/>
      <c r="T55" s="7"/>
      <c r="U55" s="7"/>
      <c r="V55" s="7"/>
    </row>
    <row r="56" spans="2:22" x14ac:dyDescent="0.25">
      <c r="B56" s="7"/>
      <c r="C56" s="7"/>
      <c r="D56" s="7"/>
      <c r="E56" s="7"/>
      <c r="F56" s="7"/>
      <c r="H56" s="7"/>
      <c r="I56" s="7"/>
      <c r="J56" s="7"/>
      <c r="K56" s="7"/>
      <c r="L56" s="7"/>
      <c r="M56" s="7"/>
      <c r="N56" s="7"/>
      <c r="O56" s="7"/>
      <c r="P56" s="7"/>
      <c r="Q56" s="7"/>
      <c r="R56" s="7"/>
      <c r="S56" s="7"/>
      <c r="T56" s="7"/>
      <c r="U56" s="7"/>
      <c r="V56" s="7"/>
    </row>
    <row r="57" spans="2:22" x14ac:dyDescent="0.25">
      <c r="B57" s="7"/>
      <c r="C57" s="7"/>
      <c r="D57" s="7"/>
      <c r="E57" s="7"/>
      <c r="F57" s="7"/>
      <c r="H57" s="7"/>
      <c r="I57" s="7"/>
      <c r="J57" s="7"/>
      <c r="K57" s="7"/>
      <c r="L57" s="7"/>
      <c r="M57" s="7"/>
      <c r="N57" s="7"/>
      <c r="O57" s="7"/>
      <c r="P57" s="7"/>
      <c r="Q57" s="7"/>
      <c r="R57" s="7"/>
      <c r="S57" s="7"/>
      <c r="T57" s="7"/>
      <c r="U57" s="7"/>
      <c r="V57" s="7"/>
    </row>
    <row r="58" spans="2:22" x14ac:dyDescent="0.25">
      <c r="B58" s="7"/>
      <c r="C58" s="7"/>
      <c r="D58" s="7"/>
      <c r="E58" s="7"/>
      <c r="F58" s="7"/>
      <c r="H58" s="7"/>
      <c r="I58" s="7"/>
      <c r="J58" s="7"/>
      <c r="K58" s="7"/>
      <c r="L58" s="7"/>
      <c r="M58" s="7"/>
      <c r="N58" s="7"/>
      <c r="O58" s="7"/>
      <c r="P58" s="7"/>
      <c r="Q58" s="7"/>
      <c r="R58" s="7"/>
      <c r="S58" s="7"/>
      <c r="T58" s="7"/>
      <c r="U58" s="7"/>
      <c r="V58" s="7"/>
    </row>
    <row r="59" spans="2:22" x14ac:dyDescent="0.25">
      <c r="B59" s="7"/>
      <c r="C59" s="7"/>
      <c r="D59" s="7"/>
      <c r="E59" s="7"/>
      <c r="F59" s="7"/>
      <c r="H59" s="7"/>
      <c r="I59" s="7"/>
      <c r="J59" s="7"/>
      <c r="K59" s="7"/>
      <c r="L59" s="7"/>
      <c r="M59" s="7"/>
      <c r="N59" s="7"/>
      <c r="O59" s="7"/>
      <c r="P59" s="7"/>
      <c r="Q59" s="7"/>
      <c r="R59" s="7"/>
      <c r="S59" s="7"/>
      <c r="T59" s="7"/>
      <c r="U59" s="7"/>
      <c r="V59" s="7"/>
    </row>
    <row r="60" spans="2:22" x14ac:dyDescent="0.25">
      <c r="B60" s="7"/>
      <c r="C60" s="7"/>
      <c r="D60" s="7"/>
      <c r="E60" s="7"/>
      <c r="F60" s="7"/>
      <c r="H60" s="7"/>
      <c r="I60" s="7"/>
      <c r="J60" s="7"/>
      <c r="K60" s="7"/>
      <c r="L60" s="7"/>
      <c r="M60" s="7"/>
      <c r="N60" s="7"/>
      <c r="O60" s="7"/>
      <c r="P60" s="7"/>
      <c r="Q60" s="7"/>
      <c r="R60" s="7"/>
      <c r="S60" s="7"/>
      <c r="T60" s="7"/>
      <c r="U60" s="7"/>
      <c r="V60" s="7"/>
    </row>
    <row r="61" spans="2:22" x14ac:dyDescent="0.25">
      <c r="B61" s="7"/>
      <c r="C61" s="7"/>
      <c r="D61" s="7"/>
      <c r="E61" s="7"/>
      <c r="F61" s="7"/>
      <c r="H61" s="7"/>
      <c r="I61" s="7"/>
      <c r="J61" s="7"/>
      <c r="K61" s="7"/>
      <c r="L61" s="7"/>
      <c r="M61" s="7"/>
      <c r="N61" s="7"/>
      <c r="O61" s="7"/>
      <c r="P61" s="7"/>
      <c r="Q61" s="7"/>
      <c r="R61" s="7"/>
      <c r="S61" s="7"/>
      <c r="T61" s="7"/>
      <c r="U61" s="7"/>
      <c r="V61" s="7"/>
    </row>
    <row r="62" spans="2:22" x14ac:dyDescent="0.25">
      <c r="B62" s="7"/>
      <c r="C62" s="7"/>
      <c r="D62" s="7"/>
      <c r="E62" s="7"/>
      <c r="F62" s="7"/>
      <c r="H62" s="7"/>
      <c r="I62" s="7"/>
      <c r="J62" s="7"/>
      <c r="K62" s="7"/>
      <c r="L62" s="7"/>
      <c r="M62" s="7"/>
      <c r="N62" s="7"/>
      <c r="O62" s="7"/>
      <c r="P62" s="7"/>
      <c r="Q62" s="7"/>
      <c r="R62" s="7"/>
      <c r="S62" s="7"/>
      <c r="T62" s="7"/>
      <c r="U62" s="7"/>
      <c r="V62" s="7"/>
    </row>
    <row r="63" spans="2:22" x14ac:dyDescent="0.25">
      <c r="B63" s="7"/>
      <c r="C63" s="7"/>
      <c r="D63" s="7"/>
      <c r="E63" s="7"/>
      <c r="F63" s="7"/>
      <c r="H63" s="7"/>
      <c r="I63" s="7"/>
      <c r="J63" s="7"/>
      <c r="K63" s="7"/>
      <c r="L63" s="7"/>
      <c r="M63" s="7"/>
      <c r="N63" s="7"/>
      <c r="O63" s="7"/>
      <c r="P63" s="7"/>
      <c r="Q63" s="7"/>
      <c r="R63" s="7"/>
      <c r="S63" s="7"/>
      <c r="T63" s="7"/>
      <c r="U63" s="7"/>
      <c r="V63" s="7"/>
    </row>
    <row r="64" spans="2:22" x14ac:dyDescent="0.25">
      <c r="B64" s="7"/>
      <c r="C64" s="7"/>
      <c r="D64" s="7"/>
      <c r="E64" s="7"/>
      <c r="F64" s="7"/>
      <c r="H64" s="7"/>
      <c r="I64" s="7"/>
      <c r="J64" s="7"/>
      <c r="K64" s="7"/>
      <c r="L64" s="7"/>
      <c r="M64" s="7"/>
      <c r="N64" s="7"/>
      <c r="O64" s="7"/>
      <c r="P64" s="7"/>
      <c r="Q64" s="7"/>
      <c r="R64" s="7"/>
      <c r="S64" s="7"/>
      <c r="T64" s="7"/>
      <c r="U64" s="7"/>
      <c r="V64" s="7"/>
    </row>
    <row r="65" spans="2:22" x14ac:dyDescent="0.25">
      <c r="B65" s="7"/>
      <c r="C65" s="7"/>
      <c r="D65" s="7"/>
      <c r="E65" s="7"/>
      <c r="F65" s="7"/>
      <c r="H65" s="7"/>
      <c r="I65" s="7"/>
      <c r="J65" s="7"/>
      <c r="K65" s="7"/>
      <c r="L65" s="7"/>
      <c r="M65" s="7"/>
      <c r="N65" s="7"/>
      <c r="O65" s="7"/>
      <c r="P65" s="7"/>
      <c r="Q65" s="7"/>
      <c r="R65" s="7"/>
      <c r="S65" s="7"/>
      <c r="T65" s="7"/>
      <c r="U65" s="7"/>
      <c r="V65" s="7"/>
    </row>
    <row r="66" spans="2:22" x14ac:dyDescent="0.25">
      <c r="B66" s="7"/>
      <c r="C66" s="7"/>
      <c r="D66" s="7"/>
      <c r="E66" s="7"/>
      <c r="F66" s="7"/>
      <c r="H66" s="7"/>
      <c r="I66" s="7"/>
      <c r="J66" s="7"/>
      <c r="K66" s="7"/>
      <c r="L66" s="7"/>
      <c r="M66" s="7"/>
      <c r="N66" s="7"/>
      <c r="O66" s="7"/>
      <c r="P66" s="7"/>
      <c r="Q66" s="7"/>
      <c r="R66" s="7"/>
      <c r="S66" s="7"/>
      <c r="T66" s="7"/>
      <c r="U66" s="7"/>
      <c r="V66" s="7"/>
    </row>
    <row r="67" spans="2:22" x14ac:dyDescent="0.25">
      <c r="B67" s="7"/>
      <c r="C67" s="7"/>
      <c r="D67" s="7"/>
      <c r="E67" s="7"/>
      <c r="F67" s="7"/>
      <c r="H67" s="7"/>
      <c r="I67" s="7"/>
      <c r="J67" s="7"/>
      <c r="K67" s="7"/>
      <c r="L67" s="7"/>
      <c r="M67" s="7"/>
      <c r="N67" s="7"/>
      <c r="O67" s="7"/>
      <c r="P67" s="7"/>
      <c r="Q67" s="7"/>
      <c r="R67" s="7"/>
      <c r="S67" s="7"/>
      <c r="T67" s="7"/>
      <c r="U67" s="7"/>
      <c r="V67" s="7"/>
    </row>
    <row r="68" spans="2:22" x14ac:dyDescent="0.25">
      <c r="B68" s="7"/>
      <c r="C68" s="7"/>
      <c r="D68" s="7"/>
      <c r="E68" s="7"/>
      <c r="F68" s="7"/>
      <c r="H68" s="7"/>
      <c r="I68" s="7"/>
      <c r="J68" s="7"/>
      <c r="K68" s="7"/>
      <c r="L68" s="7"/>
      <c r="M68" s="7"/>
      <c r="N68" s="7"/>
      <c r="O68" s="7"/>
      <c r="P68" s="7"/>
      <c r="Q68" s="7"/>
      <c r="R68" s="7"/>
      <c r="S68" s="7"/>
      <c r="T68" s="7"/>
      <c r="U68" s="7"/>
      <c r="V68" s="7"/>
    </row>
    <row r="69" spans="2:22" x14ac:dyDescent="0.25">
      <c r="B69" s="7"/>
      <c r="C69" s="7"/>
      <c r="D69" s="7"/>
      <c r="E69" s="7"/>
      <c r="F69" s="7"/>
      <c r="H69" s="7"/>
      <c r="I69" s="7"/>
      <c r="J69" s="7"/>
      <c r="K69" s="7"/>
      <c r="L69" s="7"/>
      <c r="M69" s="7"/>
      <c r="N69" s="7"/>
      <c r="O69" s="7"/>
      <c r="P69" s="7"/>
      <c r="Q69" s="7"/>
      <c r="R69" s="7"/>
      <c r="S69" s="7"/>
      <c r="T69" s="7"/>
      <c r="U69" s="7"/>
      <c r="V69" s="7"/>
    </row>
    <row r="70" spans="2:22" x14ac:dyDescent="0.25">
      <c r="B70" s="7"/>
      <c r="C70" s="7"/>
      <c r="D70" s="7"/>
      <c r="E70" s="7"/>
      <c r="F70" s="7"/>
      <c r="H70" s="7"/>
      <c r="I70" s="7"/>
      <c r="J70" s="7"/>
      <c r="K70" s="7"/>
      <c r="L70" s="7"/>
      <c r="M70" s="7"/>
      <c r="N70" s="7"/>
      <c r="O70" s="7"/>
      <c r="P70" s="7"/>
      <c r="Q70" s="7"/>
      <c r="R70" s="7"/>
      <c r="S70" s="7"/>
      <c r="T70" s="7"/>
      <c r="U70" s="7"/>
      <c r="V70" s="7"/>
    </row>
    <row r="71" spans="2:22" x14ac:dyDescent="0.25">
      <c r="B71" s="7"/>
      <c r="C71" s="7"/>
      <c r="D71" s="7"/>
      <c r="E71" s="7"/>
      <c r="F71" s="7"/>
      <c r="H71" s="7"/>
      <c r="I71" s="7"/>
      <c r="J71" s="7"/>
      <c r="K71" s="7"/>
      <c r="L71" s="7"/>
      <c r="M71" s="7"/>
      <c r="N71" s="7"/>
      <c r="O71" s="7"/>
      <c r="P71" s="7"/>
      <c r="Q71" s="7"/>
      <c r="R71" s="7"/>
      <c r="S71" s="7"/>
      <c r="T71" s="7"/>
      <c r="U71" s="7"/>
      <c r="V71" s="7"/>
    </row>
    <row r="72" spans="2:22" x14ac:dyDescent="0.25">
      <c r="B72" s="7"/>
      <c r="C72" s="7"/>
      <c r="D72" s="7"/>
      <c r="E72" s="7"/>
      <c r="F72" s="7"/>
      <c r="H72" s="7"/>
      <c r="I72" s="7"/>
      <c r="J72" s="7"/>
      <c r="K72" s="7"/>
      <c r="L72" s="7"/>
      <c r="M72" s="7"/>
      <c r="N72" s="7"/>
      <c r="O72" s="7"/>
      <c r="P72" s="7"/>
      <c r="Q72" s="7"/>
      <c r="R72" s="7"/>
      <c r="S72" s="7"/>
      <c r="T72" s="7"/>
      <c r="U72" s="7"/>
      <c r="V72" s="7"/>
    </row>
    <row r="73" spans="2:22" x14ac:dyDescent="0.25">
      <c r="B73" s="7"/>
      <c r="C73" s="7"/>
      <c r="D73" s="7"/>
      <c r="E73" s="7"/>
      <c r="F73" s="7"/>
      <c r="H73" s="7"/>
      <c r="I73" s="7"/>
      <c r="J73" s="7"/>
      <c r="K73" s="7"/>
      <c r="L73" s="7"/>
      <c r="M73" s="7"/>
      <c r="N73" s="7"/>
      <c r="O73" s="7"/>
      <c r="P73" s="7"/>
      <c r="Q73" s="7"/>
      <c r="R73" s="7"/>
      <c r="S73" s="7"/>
      <c r="T73" s="7"/>
      <c r="U73" s="7"/>
      <c r="V73" s="7"/>
    </row>
    <row r="74" spans="2:22" x14ac:dyDescent="0.25">
      <c r="B74" s="7"/>
      <c r="C74" s="7"/>
      <c r="D74" s="7"/>
      <c r="E74" s="7"/>
      <c r="F74" s="7"/>
      <c r="H74" s="7"/>
      <c r="I74" s="7"/>
      <c r="J74" s="7"/>
      <c r="K74" s="7"/>
      <c r="L74" s="7"/>
      <c r="M74" s="7"/>
      <c r="N74" s="7"/>
      <c r="O74" s="7"/>
      <c r="P74" s="7"/>
      <c r="Q74" s="7"/>
      <c r="R74" s="7"/>
      <c r="S74" s="7"/>
      <c r="T74" s="7"/>
      <c r="U74" s="7"/>
      <c r="V74" s="7"/>
    </row>
    <row r="75" spans="2:22" x14ac:dyDescent="0.25">
      <c r="B75" s="7"/>
      <c r="C75" s="7"/>
      <c r="D75" s="7"/>
      <c r="E75" s="7"/>
      <c r="F75" s="7"/>
      <c r="H75" s="7"/>
      <c r="I75" s="7"/>
      <c r="J75" s="7"/>
      <c r="K75" s="7"/>
      <c r="L75" s="7"/>
      <c r="M75" s="7"/>
      <c r="N75" s="7"/>
      <c r="O75" s="7"/>
      <c r="P75" s="7"/>
      <c r="Q75" s="7"/>
      <c r="R75" s="7"/>
      <c r="S75" s="7"/>
      <c r="T75" s="7"/>
      <c r="U75" s="7"/>
      <c r="V75" s="7"/>
    </row>
    <row r="76" spans="2:22" x14ac:dyDescent="0.25">
      <c r="B76" s="7"/>
      <c r="C76" s="7"/>
      <c r="D76" s="7"/>
      <c r="E76" s="7"/>
      <c r="F76" s="7"/>
      <c r="H76" s="7"/>
      <c r="I76" s="7"/>
      <c r="J76" s="7"/>
      <c r="K76" s="7"/>
      <c r="L76" s="7"/>
      <c r="M76" s="7"/>
      <c r="N76" s="7"/>
      <c r="O76" s="7"/>
      <c r="P76" s="7"/>
      <c r="Q76" s="7"/>
      <c r="R76" s="7"/>
      <c r="S76" s="7"/>
      <c r="T76" s="7"/>
      <c r="U76" s="7"/>
      <c r="V76" s="7"/>
    </row>
    <row r="77" spans="2:22" x14ac:dyDescent="0.25">
      <c r="B77" s="7"/>
      <c r="C77" s="7"/>
      <c r="D77" s="7"/>
      <c r="E77" s="7"/>
      <c r="F77" s="7"/>
      <c r="H77" s="7"/>
      <c r="I77" s="7"/>
      <c r="J77" s="7"/>
      <c r="K77" s="7"/>
      <c r="L77" s="7"/>
      <c r="M77" s="7"/>
      <c r="N77" s="7"/>
      <c r="O77" s="7"/>
      <c r="P77" s="7"/>
      <c r="Q77" s="7"/>
      <c r="R77" s="7"/>
      <c r="S77" s="7"/>
      <c r="T77" s="7"/>
      <c r="U77" s="7"/>
      <c r="V77" s="7"/>
    </row>
    <row r="78" spans="2:22" x14ac:dyDescent="0.25">
      <c r="B78" s="7"/>
      <c r="C78" s="7"/>
      <c r="D78" s="7"/>
      <c r="E78" s="7"/>
      <c r="F78" s="7"/>
      <c r="H78" s="7"/>
      <c r="I78" s="7"/>
      <c r="J78" s="7"/>
      <c r="K78" s="7"/>
      <c r="L78" s="7"/>
      <c r="M78" s="7"/>
      <c r="N78" s="7"/>
      <c r="O78" s="7"/>
      <c r="P78" s="7"/>
      <c r="Q78" s="7"/>
      <c r="R78" s="7"/>
      <c r="S78" s="7"/>
      <c r="T78" s="7"/>
      <c r="U78" s="7"/>
      <c r="V78" s="7"/>
    </row>
    <row r="79" spans="2:22" x14ac:dyDescent="0.25">
      <c r="B79" s="7"/>
      <c r="C79" s="7"/>
      <c r="D79" s="7"/>
      <c r="E79" s="7"/>
      <c r="F79" s="7"/>
      <c r="H79" s="7"/>
      <c r="I79" s="7"/>
      <c r="J79" s="7"/>
      <c r="K79" s="7"/>
      <c r="L79" s="7"/>
      <c r="M79" s="7"/>
      <c r="N79" s="7"/>
      <c r="O79" s="7"/>
      <c r="P79" s="7"/>
      <c r="Q79" s="7"/>
      <c r="R79" s="7"/>
      <c r="S79" s="7"/>
      <c r="T79" s="7"/>
      <c r="U79" s="7"/>
      <c r="V79" s="7"/>
    </row>
    <row r="80" spans="2:22" x14ac:dyDescent="0.25">
      <c r="B80" s="7"/>
      <c r="C80" s="7"/>
      <c r="D80" s="7"/>
      <c r="E80" s="7"/>
      <c r="F80" s="7"/>
      <c r="H80" s="7"/>
      <c r="I80" s="7"/>
      <c r="J80" s="7"/>
      <c r="K80" s="7"/>
      <c r="L80" s="7"/>
      <c r="M80" s="7"/>
      <c r="N80" s="7"/>
      <c r="O80" s="7"/>
      <c r="P80" s="7"/>
      <c r="Q80" s="7"/>
      <c r="R80" s="7"/>
      <c r="S80" s="7"/>
      <c r="T80" s="7"/>
      <c r="U80" s="7"/>
      <c r="V80" s="7"/>
    </row>
    <row r="81" spans="2:22" x14ac:dyDescent="0.25">
      <c r="B81" s="7"/>
      <c r="C81" s="7"/>
      <c r="D81" s="7"/>
      <c r="E81" s="7"/>
      <c r="F81" s="7"/>
      <c r="H81" s="7"/>
      <c r="I81" s="7"/>
      <c r="J81" s="7"/>
      <c r="K81" s="7"/>
      <c r="L81" s="7"/>
      <c r="M81" s="7"/>
      <c r="N81" s="7"/>
      <c r="O81" s="7"/>
      <c r="P81" s="7"/>
      <c r="Q81" s="7"/>
      <c r="R81" s="7"/>
      <c r="S81" s="7"/>
      <c r="T81" s="7"/>
      <c r="U81" s="7"/>
      <c r="V81" s="7"/>
    </row>
    <row r="82" spans="2:22" x14ac:dyDescent="0.25">
      <c r="B82" s="7"/>
      <c r="C82" s="7"/>
      <c r="D82" s="7"/>
      <c r="E82" s="7"/>
      <c r="F82" s="7"/>
      <c r="H82" s="7"/>
      <c r="I82" s="7"/>
      <c r="J82" s="7"/>
      <c r="K82" s="7"/>
      <c r="L82" s="7"/>
      <c r="M82" s="7"/>
      <c r="N82" s="7"/>
      <c r="O82" s="7"/>
      <c r="P82" s="7"/>
      <c r="Q82" s="7"/>
      <c r="R82" s="7"/>
      <c r="S82" s="7"/>
      <c r="T82" s="7"/>
      <c r="U82" s="7"/>
      <c r="V82" s="7"/>
    </row>
    <row r="83" spans="2:22" x14ac:dyDescent="0.25">
      <c r="B83" s="7"/>
      <c r="C83" s="7"/>
      <c r="D83" s="7"/>
      <c r="E83" s="7"/>
      <c r="F83" s="7"/>
      <c r="H83" s="7"/>
      <c r="I83" s="7"/>
      <c r="J83" s="7"/>
      <c r="K83" s="7"/>
      <c r="L83" s="7"/>
      <c r="M83" s="7"/>
      <c r="N83" s="7"/>
      <c r="O83" s="7"/>
      <c r="P83" s="7"/>
      <c r="Q83" s="7"/>
      <c r="R83" s="7"/>
      <c r="S83" s="7"/>
      <c r="T83" s="7"/>
      <c r="U83" s="7"/>
      <c r="V83" s="7"/>
    </row>
    <row r="84" spans="2:22" x14ac:dyDescent="0.25">
      <c r="B84" s="7"/>
      <c r="C84" s="7"/>
      <c r="D84" s="7"/>
      <c r="E84" s="7"/>
      <c r="F84" s="7"/>
      <c r="H84" s="7"/>
      <c r="I84" s="7"/>
      <c r="J84" s="7"/>
      <c r="K84" s="7"/>
      <c r="L84" s="7"/>
      <c r="M84" s="7"/>
      <c r="N84" s="7"/>
      <c r="O84" s="7"/>
      <c r="P84" s="7"/>
      <c r="Q84" s="7"/>
      <c r="R84" s="7"/>
      <c r="S84" s="7"/>
      <c r="T84" s="7"/>
      <c r="U84" s="7"/>
      <c r="V84" s="7"/>
    </row>
    <row r="85" spans="2:22" x14ac:dyDescent="0.25">
      <c r="B85" s="7"/>
      <c r="C85" s="7"/>
      <c r="D85" s="7"/>
      <c r="E85" s="7"/>
      <c r="F85" s="7"/>
      <c r="H85" s="7"/>
      <c r="I85" s="7"/>
      <c r="J85" s="7"/>
      <c r="K85" s="7"/>
      <c r="L85" s="7"/>
      <c r="M85" s="7"/>
      <c r="N85" s="7"/>
      <c r="O85" s="7"/>
      <c r="P85" s="7"/>
      <c r="Q85" s="7"/>
      <c r="R85" s="7"/>
      <c r="S85" s="7"/>
      <c r="T85" s="7"/>
      <c r="U85" s="7"/>
      <c r="V85" s="7"/>
    </row>
    <row r="86" spans="2:22" x14ac:dyDescent="0.25">
      <c r="B86" s="7"/>
      <c r="C86" s="7"/>
      <c r="D86" s="7"/>
      <c r="E86" s="7"/>
      <c r="F86" s="7"/>
      <c r="H86" s="7"/>
      <c r="I86" s="7"/>
      <c r="J86" s="7"/>
      <c r="K86" s="7"/>
      <c r="L86" s="7"/>
      <c r="M86" s="7"/>
      <c r="N86" s="7"/>
      <c r="O86" s="7"/>
      <c r="P86" s="7"/>
      <c r="Q86" s="7"/>
      <c r="R86" s="7"/>
      <c r="S86" s="7"/>
      <c r="T86" s="7"/>
      <c r="U86" s="7"/>
      <c r="V86" s="7"/>
    </row>
    <row r="87" spans="2:22" x14ac:dyDescent="0.25">
      <c r="B87" s="7"/>
      <c r="C87" s="7"/>
      <c r="D87" s="7"/>
      <c r="E87" s="7"/>
      <c r="F87" s="7"/>
      <c r="H87" s="7"/>
      <c r="I87" s="7"/>
      <c r="J87" s="7"/>
      <c r="K87" s="7"/>
      <c r="L87" s="7"/>
      <c r="M87" s="7"/>
      <c r="N87" s="7"/>
      <c r="O87" s="7"/>
      <c r="P87" s="7"/>
      <c r="Q87" s="7"/>
      <c r="R87" s="7"/>
      <c r="S87" s="7"/>
      <c r="T87" s="7"/>
      <c r="U87" s="7"/>
      <c r="V87" s="7"/>
    </row>
    <row r="88" spans="2:22" x14ac:dyDescent="0.25">
      <c r="B88" s="7"/>
      <c r="C88" s="7"/>
      <c r="D88" s="7"/>
      <c r="E88" s="7"/>
      <c r="F88" s="7"/>
      <c r="H88" s="7"/>
      <c r="I88" s="7"/>
      <c r="J88" s="7"/>
      <c r="K88" s="7"/>
      <c r="L88" s="7"/>
      <c r="M88" s="7"/>
      <c r="N88" s="7"/>
      <c r="O88" s="7"/>
      <c r="P88" s="7"/>
      <c r="Q88" s="7"/>
      <c r="R88" s="7"/>
      <c r="S88" s="7"/>
      <c r="T88" s="7"/>
      <c r="U88" s="7"/>
      <c r="V88" s="7"/>
    </row>
    <row r="89" spans="2:22" x14ac:dyDescent="0.25">
      <c r="B89" s="7"/>
      <c r="C89" s="7"/>
      <c r="D89" s="7"/>
      <c r="E89" s="7"/>
      <c r="F89" s="7"/>
      <c r="H89" s="7"/>
      <c r="I89" s="7"/>
      <c r="J89" s="7"/>
      <c r="K89" s="7"/>
      <c r="L89" s="7"/>
      <c r="M89" s="7"/>
      <c r="N89" s="7"/>
      <c r="O89" s="7"/>
      <c r="P89" s="7"/>
      <c r="Q89" s="7"/>
      <c r="R89" s="7"/>
      <c r="S89" s="7"/>
      <c r="T89" s="7"/>
      <c r="U89" s="7"/>
      <c r="V89" s="7"/>
    </row>
    <row r="90" spans="2:22" x14ac:dyDescent="0.25">
      <c r="B90" s="7"/>
      <c r="C90" s="7"/>
      <c r="D90" s="7"/>
      <c r="E90" s="7"/>
      <c r="F90" s="7"/>
      <c r="H90" s="7"/>
      <c r="I90" s="7"/>
      <c r="J90" s="7"/>
      <c r="K90" s="7"/>
      <c r="L90" s="7"/>
      <c r="M90" s="7"/>
      <c r="N90" s="7"/>
      <c r="O90" s="7"/>
      <c r="P90" s="7"/>
      <c r="Q90" s="7"/>
      <c r="R90" s="7"/>
      <c r="S90" s="7"/>
      <c r="T90" s="7"/>
      <c r="U90" s="7"/>
      <c r="V90" s="7"/>
    </row>
    <row r="91" spans="2:22" x14ac:dyDescent="0.25">
      <c r="B91" s="7"/>
      <c r="C91" s="7"/>
      <c r="D91" s="7"/>
      <c r="E91" s="7"/>
      <c r="F91" s="7"/>
      <c r="H91" s="7"/>
      <c r="I91" s="7"/>
      <c r="J91" s="7"/>
      <c r="K91" s="7"/>
      <c r="L91" s="7"/>
      <c r="M91" s="7"/>
      <c r="N91" s="7"/>
      <c r="O91" s="7"/>
      <c r="P91" s="7"/>
      <c r="Q91" s="7"/>
      <c r="R91" s="7"/>
      <c r="S91" s="7"/>
      <c r="T91" s="7"/>
      <c r="U91" s="7"/>
      <c r="V91" s="7"/>
    </row>
    <row r="92" spans="2:22" x14ac:dyDescent="0.25">
      <c r="B92" s="7"/>
      <c r="C92" s="7"/>
      <c r="D92" s="7"/>
      <c r="E92" s="7"/>
      <c r="F92" s="7"/>
      <c r="H92" s="7"/>
      <c r="I92" s="7"/>
      <c r="J92" s="7"/>
      <c r="K92" s="7"/>
      <c r="L92" s="7"/>
      <c r="M92" s="7"/>
      <c r="N92" s="7"/>
      <c r="O92" s="7"/>
      <c r="P92" s="7"/>
      <c r="Q92" s="7"/>
      <c r="R92" s="7"/>
      <c r="S92" s="7"/>
      <c r="T92" s="7"/>
      <c r="U92" s="7"/>
      <c r="V92" s="7"/>
    </row>
    <row r="93" spans="2:22" x14ac:dyDescent="0.25">
      <c r="B93" s="7"/>
      <c r="C93" s="7"/>
      <c r="D93" s="7"/>
      <c r="E93" s="7"/>
      <c r="F93" s="7"/>
      <c r="H93" s="7"/>
      <c r="I93" s="7"/>
      <c r="J93" s="7"/>
      <c r="K93" s="7"/>
      <c r="L93" s="7"/>
      <c r="M93" s="7"/>
      <c r="N93" s="7"/>
      <c r="O93" s="7"/>
      <c r="P93" s="7"/>
      <c r="Q93" s="7"/>
      <c r="R93" s="7"/>
      <c r="S93" s="7"/>
      <c r="T93" s="7"/>
      <c r="U93" s="7"/>
      <c r="V93" s="7"/>
    </row>
    <row r="94" spans="2:22" x14ac:dyDescent="0.25">
      <c r="B94" s="7"/>
      <c r="C94" s="7"/>
      <c r="D94" s="7"/>
      <c r="E94" s="7"/>
      <c r="F94" s="7"/>
      <c r="H94" s="7"/>
      <c r="I94" s="7"/>
      <c r="J94" s="7"/>
      <c r="K94" s="7"/>
      <c r="L94" s="7"/>
      <c r="M94" s="7"/>
      <c r="N94" s="7"/>
      <c r="O94" s="7"/>
      <c r="P94" s="7"/>
      <c r="Q94" s="7"/>
      <c r="R94" s="7"/>
      <c r="S94" s="7"/>
      <c r="T94" s="7"/>
      <c r="U94" s="7"/>
      <c r="V94" s="7"/>
    </row>
    <row r="95" spans="2:22" x14ac:dyDescent="0.25">
      <c r="B95" s="7"/>
      <c r="C95" s="7"/>
      <c r="D95" s="7"/>
      <c r="E95" s="7"/>
      <c r="F95" s="7"/>
      <c r="H95" s="7"/>
      <c r="I95" s="7"/>
      <c r="J95" s="7"/>
      <c r="K95" s="7"/>
      <c r="L95" s="7"/>
      <c r="M95" s="7"/>
      <c r="N95" s="7"/>
      <c r="O95" s="7"/>
      <c r="P95" s="7"/>
      <c r="Q95" s="7"/>
      <c r="R95" s="7"/>
      <c r="S95" s="7"/>
      <c r="T95" s="7"/>
      <c r="U95" s="7"/>
      <c r="V95" s="7"/>
    </row>
    <row r="96" spans="2:22" x14ac:dyDescent="0.25">
      <c r="B96" s="7"/>
      <c r="C96" s="7"/>
      <c r="D96" s="7"/>
      <c r="E96" s="7"/>
      <c r="F96" s="7"/>
      <c r="H96" s="7"/>
      <c r="I96" s="7"/>
      <c r="J96" s="7"/>
      <c r="K96" s="7"/>
      <c r="L96" s="7"/>
      <c r="M96" s="7"/>
      <c r="N96" s="7"/>
      <c r="O96" s="7"/>
      <c r="P96" s="7"/>
      <c r="Q96" s="7"/>
      <c r="R96" s="7"/>
      <c r="S96" s="7"/>
      <c r="T96" s="7"/>
      <c r="U96" s="7"/>
      <c r="V96" s="7"/>
    </row>
    <row r="97" spans="2:22" x14ac:dyDescent="0.25">
      <c r="B97" s="7"/>
      <c r="C97" s="7"/>
      <c r="D97" s="7"/>
      <c r="E97" s="7"/>
      <c r="F97" s="7"/>
      <c r="H97" s="7"/>
      <c r="I97" s="7"/>
      <c r="J97" s="7"/>
      <c r="K97" s="7"/>
      <c r="L97" s="7"/>
      <c r="M97" s="7"/>
      <c r="N97" s="7"/>
      <c r="O97" s="7"/>
      <c r="P97" s="7"/>
      <c r="Q97" s="7"/>
      <c r="R97" s="7"/>
      <c r="S97" s="7"/>
      <c r="T97" s="7"/>
      <c r="U97" s="7"/>
      <c r="V97" s="7"/>
    </row>
    <row r="98" spans="2:22" x14ac:dyDescent="0.25">
      <c r="B98" s="7"/>
      <c r="C98" s="7"/>
      <c r="D98" s="7"/>
      <c r="E98" s="7"/>
      <c r="F98" s="7"/>
      <c r="H98" s="7"/>
      <c r="I98" s="7"/>
      <c r="J98" s="7"/>
      <c r="K98" s="7"/>
      <c r="L98" s="7"/>
      <c r="M98" s="7"/>
      <c r="N98" s="7"/>
      <c r="O98" s="7"/>
      <c r="P98" s="7"/>
      <c r="Q98" s="7"/>
      <c r="R98" s="7"/>
      <c r="S98" s="7"/>
      <c r="T98" s="7"/>
      <c r="U98" s="7"/>
      <c r="V98" s="7"/>
    </row>
    <row r="99" spans="2:22" x14ac:dyDescent="0.25">
      <c r="B99" s="7"/>
      <c r="C99" s="7"/>
      <c r="D99" s="7"/>
      <c r="E99" s="7"/>
      <c r="F99" s="7"/>
      <c r="H99" s="7"/>
      <c r="I99" s="7"/>
      <c r="J99" s="7"/>
      <c r="K99" s="7"/>
      <c r="L99" s="7"/>
      <c r="M99" s="7"/>
      <c r="N99" s="7"/>
      <c r="O99" s="7"/>
      <c r="P99" s="7"/>
      <c r="Q99" s="7"/>
      <c r="R99" s="7"/>
      <c r="S99" s="7"/>
      <c r="T99" s="7"/>
      <c r="U99" s="7"/>
      <c r="V99" s="7"/>
    </row>
    <row r="100" spans="2:22" x14ac:dyDescent="0.25">
      <c r="B100" s="7"/>
      <c r="C100" s="7"/>
      <c r="D100" s="7"/>
      <c r="E100" s="7"/>
      <c r="F100" s="7"/>
      <c r="H100" s="7"/>
      <c r="I100" s="7"/>
      <c r="J100" s="7"/>
      <c r="K100" s="7"/>
      <c r="L100" s="7"/>
      <c r="M100" s="7"/>
      <c r="N100" s="7"/>
      <c r="O100" s="7"/>
      <c r="P100" s="7"/>
      <c r="Q100" s="7"/>
      <c r="R100" s="7"/>
      <c r="S100" s="7"/>
      <c r="T100" s="7"/>
      <c r="U100" s="7"/>
      <c r="V100" s="7"/>
    </row>
    <row r="101" spans="2:22" x14ac:dyDescent="0.25">
      <c r="B101" s="7"/>
      <c r="C101" s="7"/>
      <c r="D101" s="7"/>
      <c r="E101" s="7"/>
      <c r="F101" s="7"/>
      <c r="H101" s="7"/>
      <c r="I101" s="7"/>
      <c r="J101" s="7"/>
      <c r="K101" s="7"/>
      <c r="L101" s="7"/>
      <c r="M101" s="7"/>
      <c r="N101" s="7"/>
      <c r="O101" s="7"/>
      <c r="P101" s="7"/>
      <c r="Q101" s="7"/>
      <c r="R101" s="7"/>
      <c r="S101" s="7"/>
      <c r="T101" s="7"/>
      <c r="U101" s="7"/>
      <c r="V101" s="7"/>
    </row>
    <row r="102" spans="2:22" x14ac:dyDescent="0.25">
      <c r="B102" s="7"/>
      <c r="C102" s="7"/>
      <c r="D102" s="7"/>
      <c r="E102" s="7"/>
      <c r="F102" s="7"/>
      <c r="H102" s="7"/>
      <c r="I102" s="7"/>
      <c r="J102" s="7"/>
      <c r="K102" s="7"/>
      <c r="L102" s="7"/>
      <c r="M102" s="7"/>
      <c r="N102" s="7"/>
      <c r="O102" s="7"/>
      <c r="P102" s="7"/>
      <c r="Q102" s="7"/>
      <c r="R102" s="7"/>
      <c r="S102" s="7"/>
      <c r="T102" s="7"/>
      <c r="U102" s="7"/>
      <c r="V102" s="7"/>
    </row>
    <row r="103" spans="2:22" x14ac:dyDescent="0.25">
      <c r="B103" s="7"/>
      <c r="C103" s="7"/>
      <c r="D103" s="7"/>
      <c r="H103" s="7"/>
      <c r="I103" s="7"/>
      <c r="J103" s="7"/>
      <c r="K103" s="7"/>
      <c r="L103" s="7"/>
      <c r="M103" s="7"/>
      <c r="N103" s="7"/>
      <c r="O103" s="7"/>
      <c r="P103" s="7"/>
      <c r="Q103" s="7"/>
      <c r="R103" s="7"/>
      <c r="S103" s="7"/>
      <c r="T103" s="7"/>
      <c r="U103" s="7"/>
      <c r="V103" s="7"/>
    </row>
    <row r="104" spans="2:22" x14ac:dyDescent="0.25">
      <c r="B104" s="7"/>
      <c r="C104" s="7"/>
      <c r="D104" s="7"/>
      <c r="H104" s="7"/>
      <c r="I104" s="7"/>
      <c r="J104" s="7"/>
      <c r="K104" s="7"/>
      <c r="L104" s="7"/>
      <c r="M104" s="7"/>
      <c r="N104" s="7"/>
      <c r="O104" s="7"/>
      <c r="P104" s="7"/>
      <c r="Q104" s="7"/>
      <c r="R104" s="7"/>
      <c r="S104" s="7"/>
      <c r="T104" s="7"/>
      <c r="U104" s="7"/>
      <c r="V104" s="7"/>
    </row>
    <row r="105" spans="2:22" x14ac:dyDescent="0.25">
      <c r="I105" s="7"/>
      <c r="J105" s="7"/>
      <c r="M105" s="7"/>
      <c r="N105" s="7"/>
    </row>
  </sheetData>
  <sheetProtection sheet="1" objects="1" scenarios="1" selectLockedCells="1"/>
  <mergeCells count="7">
    <mergeCell ref="AK1:AV1"/>
    <mergeCell ref="AK16:AV16"/>
    <mergeCell ref="AK31:AV31"/>
    <mergeCell ref="E13:E14"/>
    <mergeCell ref="Y1:AJ1"/>
    <mergeCell ref="Y16:AJ16"/>
    <mergeCell ref="Y31:AJ31"/>
  </mergeCells>
  <phoneticPr fontId="16" type="noConversion"/>
  <dataValidations count="3">
    <dataValidation type="decimal" operator="lessThanOrEqual" allowBlank="1" showInputMessage="1" showErrorMessage="1" error="Enter value shorter than conversion model" sqref="F14">
      <formula1>D14</formula1>
    </dataValidation>
    <dataValidation type="decimal" allowBlank="1" showInputMessage="1" showErrorMessage="1" error="Enter value between 30 and 250" sqref="F3">
      <formula1>30</formula1>
      <formula2>250</formula2>
    </dataValidation>
    <dataValidation type="decimal" operator="lessThan" allowBlank="1" showInputMessage="1" showErrorMessage="1" error="The value cannot not be longer or equal to T_brake_service" sqref="F17">
      <formula1>F14</formula1>
    </dataValidation>
  </dataValidations>
  <pageMargins left="0.7" right="0.7" top="0.75" bottom="0.75" header="0.3" footer="0.3"/>
  <pageSetup paperSize="9" orientation="portrait" r:id="rId1"/>
  <ignoredErrors>
    <ignoredError sqref="J20 J24 J18 J19 J21:J22 J23" formula="1"/>
  </ignoredErrors>
  <drawing r:id="rId2"/>
  <legacyDrawing r:id="rId3"/>
  <controls>
    <mc:AlternateContent xmlns:mc="http://schemas.openxmlformats.org/markup-compatibility/2006">
      <mc:Choice Requires="x14">
        <control shapeId="9224" r:id="rId4" name="ShorterValue">
          <controlPr defaultSize="0" autoLine="0" r:id="rId5">
            <anchor moveWithCells="1" sizeWithCells="1">
              <from>
                <xdr:col>4</xdr:col>
                <xdr:colOff>1476375</xdr:colOff>
                <xdr:row>13</xdr:row>
                <xdr:rowOff>0</xdr:rowOff>
              </from>
              <to>
                <xdr:col>5</xdr:col>
                <xdr:colOff>0</xdr:colOff>
                <xdr:row>14</xdr:row>
                <xdr:rowOff>0</xdr:rowOff>
              </to>
            </anchor>
          </controlPr>
        </control>
      </mc:Choice>
      <mc:Fallback>
        <control shapeId="9224" r:id="rId4" name="ShorterValue"/>
      </mc:Fallback>
    </mc:AlternateContent>
    <mc:AlternateContent xmlns:mc="http://schemas.openxmlformats.org/markup-compatibility/2006">
      <mc:Choice Requires="x14">
        <control shapeId="9223" r:id="rId6" name="Conversionmodel">
          <controlPr defaultSize="0" autoLine="0" r:id="rId7">
            <anchor moveWithCells="1" sizeWithCells="1">
              <from>
                <xdr:col>4</xdr:col>
                <xdr:colOff>1476375</xdr:colOff>
                <xdr:row>12</xdr:row>
                <xdr:rowOff>9525</xdr:rowOff>
              </from>
              <to>
                <xdr:col>4</xdr:col>
                <xdr:colOff>3514725</xdr:colOff>
                <xdr:row>13</xdr:row>
                <xdr:rowOff>9525</xdr:rowOff>
              </to>
            </anchor>
          </controlPr>
        </control>
      </mc:Choice>
      <mc:Fallback>
        <control shapeId="9223" r:id="rId6" name="Conversionmodel"/>
      </mc:Fallback>
    </mc:AlternateContent>
    <mc:AlternateContent xmlns:mc="http://schemas.openxmlformats.org/markup-compatibility/2006">
      <mc:Choice Requires="x14">
        <control shapeId="9218" r:id="rId8" name="lambda">
          <controlPr defaultSize="0" autoLine="0" autoPict="0" r:id="rId9">
            <anchor moveWithCells="1">
              <from>
                <xdr:col>5</xdr:col>
                <xdr:colOff>9525</xdr:colOff>
                <xdr:row>0</xdr:row>
                <xdr:rowOff>180975</xdr:rowOff>
              </from>
              <to>
                <xdr:col>6</xdr:col>
                <xdr:colOff>9525</xdr:colOff>
                <xdr:row>1</xdr:row>
                <xdr:rowOff>228600</xdr:rowOff>
              </to>
            </anchor>
          </controlPr>
        </control>
      </mc:Choice>
      <mc:Fallback>
        <control shapeId="9218" r:id="rId8" name="lambda"/>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87"/>
  <sheetViews>
    <sheetView showGridLines="0" topLeftCell="A3" zoomScale="120" zoomScaleNormal="120" workbookViewId="0">
      <selection activeCell="K85" sqref="K85:R85"/>
    </sheetView>
  </sheetViews>
  <sheetFormatPr baseColWidth="10" defaultColWidth="9" defaultRowHeight="15" x14ac:dyDescent="0.25"/>
  <cols>
    <col min="1" max="1" width="20.7109375" customWidth="1"/>
    <col min="2" max="2" width="16" customWidth="1"/>
    <col min="3" max="3" width="32.42578125" customWidth="1"/>
    <col min="4" max="4" width="14.85546875" hidden="1" customWidth="1"/>
    <col min="5" max="5" width="12.140625" hidden="1" customWidth="1"/>
    <col min="6" max="8" width="9" customWidth="1"/>
    <col min="9" max="9" width="10.42578125" customWidth="1"/>
    <col min="10" max="10" width="11.5703125" customWidth="1"/>
    <col min="11" max="20" width="9" customWidth="1"/>
    <col min="21" max="21" width="10.140625" customWidth="1"/>
    <col min="22" max="22" width="11.42578125" customWidth="1"/>
    <col min="23" max="38" width="9" customWidth="1"/>
    <col min="39" max="39" width="34.85546875" customWidth="1"/>
    <col min="40" max="40" width="38.140625" customWidth="1"/>
  </cols>
  <sheetData>
    <row r="1" spans="1:30" hidden="1" x14ac:dyDescent="0.25"/>
    <row r="2" spans="1:30" ht="26.25" hidden="1" customHeight="1" thickBot="1" x14ac:dyDescent="0.3"/>
    <row r="3" spans="1:30" ht="18.75" customHeight="1" thickTop="1" thickBot="1" x14ac:dyDescent="0.3">
      <c r="G3" s="246" t="s">
        <v>0</v>
      </c>
      <c r="H3" s="247"/>
      <c r="I3" s="247"/>
      <c r="J3" s="247"/>
      <c r="K3" s="247"/>
      <c r="L3" s="247"/>
      <c r="M3" s="247"/>
      <c r="N3" s="247"/>
      <c r="O3" s="247"/>
      <c r="P3" s="247"/>
      <c r="Q3" s="247"/>
      <c r="R3" s="247"/>
      <c r="S3" s="247"/>
      <c r="T3" s="247"/>
      <c r="U3" s="247"/>
      <c r="V3" s="247"/>
      <c r="W3" s="247"/>
      <c r="X3" s="247"/>
      <c r="Y3" s="247"/>
      <c r="Z3" s="247"/>
      <c r="AA3" s="247"/>
      <c r="AB3" s="247"/>
      <c r="AC3" s="247"/>
      <c r="AD3" s="248"/>
    </row>
    <row r="4" spans="1:30" ht="20.25" customHeight="1" thickTop="1" thickBot="1" x14ac:dyDescent="0.3">
      <c r="G4" s="246" t="s">
        <v>1</v>
      </c>
      <c r="H4" s="247"/>
      <c r="I4" s="247"/>
      <c r="J4" s="247"/>
      <c r="K4" s="247"/>
      <c r="L4" s="247"/>
      <c r="M4" s="247"/>
      <c r="N4" s="247"/>
      <c r="O4" s="247"/>
      <c r="P4" s="247"/>
      <c r="Q4" s="247"/>
      <c r="R4" s="247"/>
      <c r="S4" s="247"/>
      <c r="T4" s="247"/>
      <c r="U4" s="247"/>
      <c r="V4" s="247"/>
      <c r="W4" s="247"/>
      <c r="X4" s="247"/>
      <c r="Y4" s="247"/>
      <c r="Z4" s="247"/>
      <c r="AA4" s="247"/>
      <c r="AB4" s="247"/>
      <c r="AC4" s="247"/>
      <c r="AD4" s="248"/>
    </row>
    <row r="5" spans="1:30" ht="39.75" customHeight="1" thickTop="1" thickBot="1" x14ac:dyDescent="0.3">
      <c r="A5" s="5"/>
      <c r="B5" s="5" t="s">
        <v>34</v>
      </c>
      <c r="C5" s="6" t="s">
        <v>172</v>
      </c>
      <c r="G5" s="249" t="s">
        <v>70</v>
      </c>
      <c r="H5" s="249"/>
      <c r="I5" s="249"/>
      <c r="J5" s="249"/>
      <c r="K5" s="249"/>
      <c r="L5" s="249"/>
      <c r="M5" s="249"/>
      <c r="N5" s="249"/>
      <c r="O5" s="249"/>
      <c r="P5" s="249"/>
      <c r="Q5" s="249"/>
      <c r="R5" s="249"/>
      <c r="S5" s="249" t="s">
        <v>71</v>
      </c>
      <c r="T5" s="249"/>
      <c r="U5" s="249"/>
      <c r="V5" s="249"/>
      <c r="W5" s="249"/>
      <c r="X5" s="249"/>
      <c r="Y5" s="249"/>
      <c r="Z5" s="249"/>
      <c r="AA5" s="249"/>
      <c r="AB5" s="249"/>
      <c r="AC5" s="249"/>
      <c r="AD5" s="249"/>
    </row>
    <row r="6" spans="1:30" ht="18.75" customHeight="1" thickTop="1" thickBot="1" x14ac:dyDescent="0.3">
      <c r="A6" s="6" t="s">
        <v>35</v>
      </c>
      <c r="B6" s="105" t="s">
        <v>38</v>
      </c>
      <c r="C6" s="105" t="s">
        <v>38</v>
      </c>
      <c r="G6" s="244" t="s">
        <v>17</v>
      </c>
      <c r="H6" s="244"/>
      <c r="I6" s="244"/>
      <c r="J6" s="244"/>
      <c r="K6" s="245"/>
      <c r="L6" s="245"/>
      <c r="M6" s="245"/>
      <c r="N6" s="245"/>
      <c r="O6" s="245"/>
      <c r="P6" s="245"/>
      <c r="Q6" s="245"/>
      <c r="R6" s="245"/>
      <c r="S6" s="244" t="s">
        <v>17</v>
      </c>
      <c r="T6" s="244"/>
      <c r="U6" s="244"/>
      <c r="V6" s="244"/>
      <c r="W6" s="245"/>
      <c r="X6" s="245"/>
      <c r="Y6" s="245"/>
      <c r="Z6" s="245"/>
      <c r="AA6" s="245"/>
      <c r="AB6" s="245"/>
      <c r="AC6" s="245"/>
      <c r="AD6" s="245"/>
    </row>
    <row r="7" spans="1:30" ht="18.75" customHeight="1" thickTop="1" x14ac:dyDescent="0.25">
      <c r="A7" s="6" t="s">
        <v>36</v>
      </c>
      <c r="B7" s="105" t="s">
        <v>38</v>
      </c>
      <c r="C7" s="105"/>
      <c r="G7" s="68" t="s">
        <v>5</v>
      </c>
      <c r="H7" s="143">
        <v>0</v>
      </c>
      <c r="I7" s="69" t="s">
        <v>132</v>
      </c>
      <c r="J7" s="102">
        <v>0.81</v>
      </c>
      <c r="S7" s="68" t="s">
        <v>5</v>
      </c>
      <c r="T7" s="69">
        <v>0</v>
      </c>
      <c r="U7" s="69" t="s">
        <v>132</v>
      </c>
      <c r="V7" s="102">
        <v>0.72</v>
      </c>
      <c r="AD7" s="2"/>
    </row>
    <row r="8" spans="1:30" x14ac:dyDescent="0.25">
      <c r="A8" s="6" t="s">
        <v>37</v>
      </c>
      <c r="B8" s="105" t="s">
        <v>38</v>
      </c>
      <c r="C8" s="105" t="s">
        <v>38</v>
      </c>
      <c r="G8" s="67" t="s">
        <v>2</v>
      </c>
      <c r="H8" s="144">
        <v>40</v>
      </c>
      <c r="I8" s="5" t="s">
        <v>132</v>
      </c>
      <c r="J8" s="70">
        <f>J7</f>
        <v>0.81</v>
      </c>
      <c r="S8" s="67" t="s">
        <v>2</v>
      </c>
      <c r="T8" s="87">
        <v>40</v>
      </c>
      <c r="U8" s="5" t="s">
        <v>132</v>
      </c>
      <c r="V8" s="70">
        <f>V7</f>
        <v>0.72</v>
      </c>
      <c r="AD8" s="2"/>
    </row>
    <row r="9" spans="1:30" x14ac:dyDescent="0.25">
      <c r="G9" s="67"/>
      <c r="H9" s="142">
        <f>H8+0.001</f>
        <v>40.000999999999998</v>
      </c>
      <c r="I9" s="5" t="s">
        <v>6</v>
      </c>
      <c r="J9" s="103">
        <v>0.72</v>
      </c>
      <c r="S9" s="67"/>
      <c r="T9" s="142">
        <f>T8+0.001</f>
        <v>40.000999999999998</v>
      </c>
      <c r="U9" s="5" t="s">
        <v>6</v>
      </c>
      <c r="V9" s="103">
        <v>0.72</v>
      </c>
      <c r="AD9" s="2"/>
    </row>
    <row r="10" spans="1:30" x14ac:dyDescent="0.25">
      <c r="C10" s="7"/>
      <c r="G10" s="67" t="s">
        <v>3</v>
      </c>
      <c r="H10" s="144">
        <v>80</v>
      </c>
      <c r="I10" s="5" t="s">
        <v>6</v>
      </c>
      <c r="J10" s="70">
        <f>J9</f>
        <v>0.72</v>
      </c>
      <c r="S10" s="67" t="s">
        <v>3</v>
      </c>
      <c r="T10" s="87">
        <v>80</v>
      </c>
      <c r="U10" s="5" t="s">
        <v>6</v>
      </c>
      <c r="V10" s="70">
        <f>V9</f>
        <v>0.72</v>
      </c>
      <c r="AD10" s="2"/>
    </row>
    <row r="11" spans="1:30" x14ac:dyDescent="0.25">
      <c r="G11" s="67"/>
      <c r="H11" s="142">
        <f>H10+0.001</f>
        <v>80.001000000000005</v>
      </c>
      <c r="I11" s="5" t="s">
        <v>7</v>
      </c>
      <c r="J11" s="103">
        <v>0.66</v>
      </c>
      <c r="S11" s="67"/>
      <c r="T11" s="142">
        <f>T10+0.001</f>
        <v>80.001000000000005</v>
      </c>
      <c r="U11" s="5" t="s">
        <v>7</v>
      </c>
      <c r="V11" s="103">
        <v>0.66</v>
      </c>
      <c r="AD11" s="2"/>
    </row>
    <row r="12" spans="1:30" x14ac:dyDescent="0.25">
      <c r="C12" s="7"/>
      <c r="G12" s="67" t="s">
        <v>4</v>
      </c>
      <c r="H12" s="144">
        <v>100</v>
      </c>
      <c r="I12" s="5" t="s">
        <v>7</v>
      </c>
      <c r="J12" s="70">
        <f>J11</f>
        <v>0.66</v>
      </c>
      <c r="S12" s="67" t="s">
        <v>4</v>
      </c>
      <c r="T12" s="87">
        <v>100</v>
      </c>
      <c r="U12" s="5" t="s">
        <v>7</v>
      </c>
      <c r="V12" s="70">
        <f>V11</f>
        <v>0.66</v>
      </c>
      <c r="AD12" s="2"/>
    </row>
    <row r="13" spans="1:30" x14ac:dyDescent="0.25">
      <c r="A13" s="7"/>
      <c r="B13" s="7"/>
      <c r="G13" s="67"/>
      <c r="H13" s="142">
        <f>H12+0.001</f>
        <v>100.001</v>
      </c>
      <c r="I13" s="5" t="s">
        <v>8</v>
      </c>
      <c r="J13" s="103">
        <v>0.64</v>
      </c>
      <c r="S13" s="67"/>
      <c r="T13" s="142">
        <f>T12+0.001</f>
        <v>100.001</v>
      </c>
      <c r="U13" s="5" t="s">
        <v>8</v>
      </c>
      <c r="V13" s="103">
        <v>0.64</v>
      </c>
      <c r="AD13" s="2"/>
    </row>
    <row r="14" spans="1:30" x14ac:dyDescent="0.25">
      <c r="A14" s="7"/>
      <c r="B14" s="7"/>
      <c r="C14" s="7"/>
      <c r="G14" s="67" t="s">
        <v>12</v>
      </c>
      <c r="H14" s="144">
        <v>155</v>
      </c>
      <c r="I14" s="5" t="s">
        <v>8</v>
      </c>
      <c r="J14" s="70">
        <f>J13</f>
        <v>0.64</v>
      </c>
      <c r="S14" s="67" t="s">
        <v>12</v>
      </c>
      <c r="T14" s="87">
        <v>155</v>
      </c>
      <c r="U14" s="5" t="s">
        <v>8</v>
      </c>
      <c r="V14" s="70">
        <f>V13</f>
        <v>0.64</v>
      </c>
      <c r="AD14" s="2"/>
    </row>
    <row r="15" spans="1:30" x14ac:dyDescent="0.25">
      <c r="A15" s="7"/>
      <c r="B15" s="7"/>
      <c r="C15" s="7"/>
      <c r="G15" s="67"/>
      <c r="H15" s="142">
        <f>H14+0.001</f>
        <v>155.001</v>
      </c>
      <c r="I15" s="5" t="s">
        <v>9</v>
      </c>
      <c r="J15" s="103">
        <v>0.44</v>
      </c>
      <c r="S15" s="67"/>
      <c r="T15" s="142">
        <f>T14+0.001</f>
        <v>155.001</v>
      </c>
      <c r="U15" s="5" t="s">
        <v>9</v>
      </c>
      <c r="V15" s="103">
        <v>0.44</v>
      </c>
      <c r="AD15" s="2"/>
    </row>
    <row r="16" spans="1:30" x14ac:dyDescent="0.25">
      <c r="A16" s="7"/>
      <c r="B16" s="7"/>
      <c r="C16" s="7"/>
      <c r="G16" s="67" t="s">
        <v>13</v>
      </c>
      <c r="H16" s="144">
        <v>180</v>
      </c>
      <c r="I16" s="5" t="s">
        <v>9</v>
      </c>
      <c r="J16" s="70">
        <f>J15</f>
        <v>0.44</v>
      </c>
      <c r="S16" s="67" t="s">
        <v>13</v>
      </c>
      <c r="T16" s="87">
        <v>180</v>
      </c>
      <c r="U16" s="5" t="s">
        <v>9</v>
      </c>
      <c r="V16" s="70">
        <f>V15</f>
        <v>0.44</v>
      </c>
      <c r="AD16" s="2"/>
    </row>
    <row r="17" spans="1:30" x14ac:dyDescent="0.25">
      <c r="A17" s="7"/>
      <c r="B17" s="7"/>
      <c r="C17" s="7"/>
      <c r="G17" s="67"/>
      <c r="H17" s="142">
        <f>H16+0.001</f>
        <v>180.001</v>
      </c>
      <c r="I17" s="5" t="s">
        <v>10</v>
      </c>
      <c r="J17" s="103">
        <v>0.48</v>
      </c>
      <c r="S17" s="67"/>
      <c r="T17" s="142">
        <f>T16+0.001</f>
        <v>180.001</v>
      </c>
      <c r="U17" s="5" t="s">
        <v>10</v>
      </c>
      <c r="V17" s="103">
        <v>0.48</v>
      </c>
      <c r="AD17" s="2"/>
    </row>
    <row r="18" spans="1:30" x14ac:dyDescent="0.25">
      <c r="A18" s="7"/>
      <c r="B18" s="7"/>
      <c r="C18" s="7"/>
      <c r="G18" s="67" t="s">
        <v>14</v>
      </c>
      <c r="H18" s="144">
        <v>250</v>
      </c>
      <c r="I18" s="5" t="s">
        <v>10</v>
      </c>
      <c r="J18" s="70">
        <f>J17</f>
        <v>0.48</v>
      </c>
      <c r="S18" s="67" t="s">
        <v>14</v>
      </c>
      <c r="T18" s="87">
        <v>250</v>
      </c>
      <c r="U18" s="5" t="s">
        <v>10</v>
      </c>
      <c r="V18" s="70">
        <f>V17</f>
        <v>0.48</v>
      </c>
      <c r="AD18" s="2"/>
    </row>
    <row r="19" spans="1:30" x14ac:dyDescent="0.25">
      <c r="A19" s="7"/>
      <c r="B19" s="7"/>
      <c r="C19" s="7"/>
      <c r="G19" s="67"/>
      <c r="H19" s="142">
        <f>H18+0.001</f>
        <v>250.001</v>
      </c>
      <c r="I19" s="5" t="s">
        <v>11</v>
      </c>
      <c r="J19" s="103">
        <v>0.4</v>
      </c>
      <c r="S19" s="67"/>
      <c r="T19" s="142">
        <f>T18+0.001</f>
        <v>250.001</v>
      </c>
      <c r="U19" s="5" t="s">
        <v>11</v>
      </c>
      <c r="V19" s="103">
        <v>0.4</v>
      </c>
      <c r="AD19" s="2"/>
    </row>
    <row r="20" spans="1:30" ht="15.75" thickBot="1" x14ac:dyDescent="0.3">
      <c r="A20" s="7"/>
      <c r="B20" s="7"/>
      <c r="C20" s="7"/>
      <c r="G20" s="71" t="s">
        <v>15</v>
      </c>
      <c r="H20" s="149">
        <v>300</v>
      </c>
      <c r="I20" s="72" t="s">
        <v>11</v>
      </c>
      <c r="J20" s="73">
        <f>J19</f>
        <v>0.4</v>
      </c>
      <c r="K20" s="3"/>
      <c r="L20" s="3"/>
      <c r="M20" s="3"/>
      <c r="N20" s="3"/>
      <c r="O20" s="3"/>
      <c r="P20" s="3"/>
      <c r="Q20" s="3"/>
      <c r="R20" s="3"/>
      <c r="S20" s="71" t="s">
        <v>15</v>
      </c>
      <c r="T20" s="104">
        <v>300</v>
      </c>
      <c r="U20" s="72" t="s">
        <v>11</v>
      </c>
      <c r="V20" s="73">
        <f>V19</f>
        <v>0.4</v>
      </c>
      <c r="W20" s="3"/>
      <c r="X20" s="3"/>
      <c r="Y20" s="3"/>
      <c r="Z20" s="3"/>
      <c r="AA20" s="3"/>
      <c r="AB20" s="3"/>
      <c r="AC20" s="3"/>
      <c r="AD20" s="4"/>
    </row>
    <row r="21" spans="1:30" ht="27.75" customHeight="1" thickTop="1" thickBot="1" x14ac:dyDescent="0.3">
      <c r="A21" s="7"/>
      <c r="B21" s="7"/>
      <c r="C21" s="7"/>
      <c r="G21" s="264" t="s">
        <v>33</v>
      </c>
      <c r="H21" s="240"/>
      <c r="I21" s="240"/>
      <c r="J21" s="241"/>
      <c r="K21" s="252"/>
      <c r="L21" s="253"/>
      <c r="M21" s="253"/>
      <c r="N21" s="253"/>
      <c r="O21" s="253"/>
      <c r="P21" s="253"/>
      <c r="Q21" s="253"/>
      <c r="R21" s="253"/>
      <c r="S21" s="254"/>
      <c r="T21" s="254"/>
      <c r="U21" s="254"/>
      <c r="V21" s="254"/>
      <c r="W21" s="253"/>
      <c r="X21" s="253"/>
      <c r="Y21" s="253"/>
      <c r="Z21" s="253"/>
      <c r="AA21" s="253"/>
      <c r="AB21" s="253"/>
      <c r="AC21" s="253"/>
      <c r="AD21" s="255"/>
    </row>
    <row r="22" spans="1:30" ht="16.5" thickTop="1" thickBot="1" x14ac:dyDescent="0.3">
      <c r="A22" s="7"/>
      <c r="B22" s="7"/>
      <c r="C22" s="7"/>
      <c r="G22" s="244" t="s">
        <v>18</v>
      </c>
      <c r="H22" s="244"/>
      <c r="I22" s="244"/>
      <c r="J22" s="244"/>
      <c r="K22" s="245"/>
      <c r="L22" s="245"/>
      <c r="M22" s="245"/>
      <c r="N22" s="245"/>
      <c r="O22" s="245"/>
      <c r="P22" s="245"/>
      <c r="Q22" s="245"/>
      <c r="R22" s="245"/>
      <c r="S22" s="244" t="s">
        <v>18</v>
      </c>
      <c r="T22" s="244"/>
      <c r="U22" s="244"/>
      <c r="V22" s="244"/>
      <c r="W22" s="245"/>
      <c r="X22" s="245"/>
      <c r="Y22" s="245"/>
      <c r="Z22" s="245"/>
      <c r="AA22" s="245"/>
      <c r="AB22" s="245"/>
      <c r="AC22" s="245"/>
      <c r="AD22" s="245"/>
    </row>
    <row r="23" spans="1:30" ht="15.75" thickTop="1" x14ac:dyDescent="0.25">
      <c r="A23" s="7"/>
      <c r="B23" s="7"/>
      <c r="C23" s="7"/>
      <c r="G23" s="68" t="s">
        <v>5</v>
      </c>
      <c r="H23" s="143">
        <f>H7</f>
        <v>0</v>
      </c>
      <c r="I23" s="69" t="s">
        <v>133</v>
      </c>
      <c r="J23" s="74">
        <v>0.75</v>
      </c>
      <c r="S23" s="68" t="s">
        <v>5</v>
      </c>
      <c r="T23" s="143">
        <f>T7</f>
        <v>0</v>
      </c>
      <c r="U23" s="69" t="s">
        <v>133</v>
      </c>
      <c r="V23" s="74">
        <v>0.75</v>
      </c>
      <c r="AD23" s="2"/>
    </row>
    <row r="24" spans="1:30" ht="15" customHeight="1" x14ac:dyDescent="0.25">
      <c r="A24" s="7"/>
      <c r="B24" s="7"/>
      <c r="C24" s="7"/>
      <c r="G24" s="67" t="s">
        <v>2</v>
      </c>
      <c r="H24" s="142">
        <f t="shared" ref="H24:H35" si="0">H8</f>
        <v>40</v>
      </c>
      <c r="I24" s="5" t="s">
        <v>133</v>
      </c>
      <c r="J24" s="70">
        <f>J23</f>
        <v>0.75</v>
      </c>
      <c r="S24" s="67" t="s">
        <v>2</v>
      </c>
      <c r="T24" s="142">
        <f t="shared" ref="T24:T36" si="1">T8</f>
        <v>40</v>
      </c>
      <c r="U24" s="5" t="s">
        <v>133</v>
      </c>
      <c r="V24" s="70">
        <f>V23</f>
        <v>0.75</v>
      </c>
      <c r="AD24" s="2"/>
    </row>
    <row r="25" spans="1:30" x14ac:dyDescent="0.25">
      <c r="A25" s="7"/>
      <c r="B25" s="7"/>
      <c r="C25" s="7"/>
      <c r="G25" s="67"/>
      <c r="H25" s="142">
        <f t="shared" si="0"/>
        <v>40.000999999999998</v>
      </c>
      <c r="I25" s="5" t="s">
        <v>19</v>
      </c>
      <c r="J25" s="75">
        <v>0.75</v>
      </c>
      <c r="S25" s="67"/>
      <c r="T25" s="142">
        <f t="shared" si="1"/>
        <v>40.000999999999998</v>
      </c>
      <c r="U25" s="5" t="s">
        <v>19</v>
      </c>
      <c r="V25" s="75">
        <v>0.75</v>
      </c>
      <c r="AD25" s="2"/>
    </row>
    <row r="26" spans="1:30" x14ac:dyDescent="0.25">
      <c r="A26" s="7"/>
      <c r="B26" s="7"/>
      <c r="C26" s="7"/>
      <c r="G26" s="67" t="s">
        <v>3</v>
      </c>
      <c r="H26" s="142">
        <f t="shared" si="0"/>
        <v>80</v>
      </c>
      <c r="I26" s="5" t="s">
        <v>19</v>
      </c>
      <c r="J26" s="70">
        <f>J25</f>
        <v>0.75</v>
      </c>
      <c r="S26" s="67" t="s">
        <v>3</v>
      </c>
      <c r="T26" s="142">
        <f t="shared" si="1"/>
        <v>80</v>
      </c>
      <c r="U26" s="5" t="s">
        <v>19</v>
      </c>
      <c r="V26" s="70">
        <f>V25</f>
        <v>0.75</v>
      </c>
      <c r="AD26" s="2"/>
    </row>
    <row r="27" spans="1:30" ht="16.5" customHeight="1" x14ac:dyDescent="0.25">
      <c r="A27" s="7"/>
      <c r="B27" s="7"/>
      <c r="C27" s="7"/>
      <c r="G27" s="67"/>
      <c r="H27" s="142">
        <f t="shared" si="0"/>
        <v>80.001000000000005</v>
      </c>
      <c r="I27" s="5" t="s">
        <v>20</v>
      </c>
      <c r="J27" s="75">
        <v>0.75</v>
      </c>
      <c r="S27" s="67"/>
      <c r="T27" s="142">
        <f t="shared" si="1"/>
        <v>80.001000000000005</v>
      </c>
      <c r="U27" s="5" t="s">
        <v>20</v>
      </c>
      <c r="V27" s="75">
        <v>0.75</v>
      </c>
      <c r="AD27" s="2"/>
    </row>
    <row r="28" spans="1:30" x14ac:dyDescent="0.25">
      <c r="A28" s="7"/>
      <c r="B28" s="7"/>
      <c r="C28" s="7"/>
      <c r="G28" s="67" t="s">
        <v>4</v>
      </c>
      <c r="H28" s="142">
        <f t="shared" si="0"/>
        <v>100</v>
      </c>
      <c r="I28" s="5" t="s">
        <v>20</v>
      </c>
      <c r="J28" s="70">
        <f>J27</f>
        <v>0.75</v>
      </c>
      <c r="S28" s="67" t="s">
        <v>4</v>
      </c>
      <c r="T28" s="142">
        <f t="shared" si="1"/>
        <v>100</v>
      </c>
      <c r="U28" s="5" t="s">
        <v>20</v>
      </c>
      <c r="V28" s="70">
        <f>V27</f>
        <v>0.75</v>
      </c>
      <c r="AD28" s="2"/>
    </row>
    <row r="29" spans="1:30" x14ac:dyDescent="0.25">
      <c r="A29" s="7"/>
      <c r="B29" s="7"/>
      <c r="C29" s="7"/>
      <c r="G29" s="67"/>
      <c r="H29" s="142">
        <f t="shared" si="0"/>
        <v>100.001</v>
      </c>
      <c r="I29" s="5" t="s">
        <v>21</v>
      </c>
      <c r="J29" s="75">
        <v>0.75</v>
      </c>
      <c r="S29" s="67"/>
      <c r="T29" s="142">
        <f t="shared" si="1"/>
        <v>100.001</v>
      </c>
      <c r="U29" s="5" t="s">
        <v>21</v>
      </c>
      <c r="V29" s="75">
        <v>0.75</v>
      </c>
      <c r="AD29" s="2"/>
    </row>
    <row r="30" spans="1:30" x14ac:dyDescent="0.25">
      <c r="A30" s="7"/>
      <c r="B30" s="7"/>
      <c r="C30" s="7"/>
      <c r="G30" s="67" t="s">
        <v>12</v>
      </c>
      <c r="H30" s="142">
        <f t="shared" si="0"/>
        <v>155</v>
      </c>
      <c r="I30" s="5" t="s">
        <v>21</v>
      </c>
      <c r="J30" s="70">
        <f>J29</f>
        <v>0.75</v>
      </c>
      <c r="S30" s="67" t="s">
        <v>12</v>
      </c>
      <c r="T30" s="142">
        <f t="shared" si="1"/>
        <v>155</v>
      </c>
      <c r="U30" s="5" t="s">
        <v>21</v>
      </c>
      <c r="V30" s="70">
        <f>V29</f>
        <v>0.75</v>
      </c>
      <c r="AD30" s="2"/>
    </row>
    <row r="31" spans="1:30" x14ac:dyDescent="0.25">
      <c r="A31" s="7"/>
      <c r="B31" s="7"/>
      <c r="C31" s="7"/>
      <c r="G31" s="67"/>
      <c r="H31" s="142">
        <f t="shared" si="0"/>
        <v>155.001</v>
      </c>
      <c r="I31" s="5" t="s">
        <v>22</v>
      </c>
      <c r="J31" s="75">
        <v>0.75</v>
      </c>
      <c r="S31" s="67"/>
      <c r="T31" s="142">
        <f t="shared" si="1"/>
        <v>155.001</v>
      </c>
      <c r="U31" s="5" t="s">
        <v>22</v>
      </c>
      <c r="V31" s="75">
        <v>0.75</v>
      </c>
      <c r="AD31" s="2"/>
    </row>
    <row r="32" spans="1:30" x14ac:dyDescent="0.25">
      <c r="A32" s="7"/>
      <c r="B32" s="7"/>
      <c r="C32" s="7"/>
      <c r="G32" s="67" t="s">
        <v>13</v>
      </c>
      <c r="H32" s="142">
        <f t="shared" si="0"/>
        <v>180</v>
      </c>
      <c r="I32" s="5" t="s">
        <v>22</v>
      </c>
      <c r="J32" s="70">
        <f>J31</f>
        <v>0.75</v>
      </c>
      <c r="S32" s="67" t="s">
        <v>13</v>
      </c>
      <c r="T32" s="142">
        <f t="shared" si="1"/>
        <v>180</v>
      </c>
      <c r="U32" s="5" t="s">
        <v>22</v>
      </c>
      <c r="V32" s="70">
        <f>V31</f>
        <v>0.75</v>
      </c>
      <c r="AD32" s="2"/>
    </row>
    <row r="33" spans="1:30" x14ac:dyDescent="0.25">
      <c r="A33" s="7"/>
      <c r="B33" s="7"/>
      <c r="C33" s="7"/>
      <c r="G33" s="67"/>
      <c r="H33" s="142">
        <f t="shared" si="0"/>
        <v>180.001</v>
      </c>
      <c r="I33" s="5" t="s">
        <v>23</v>
      </c>
      <c r="J33" s="75">
        <v>0.75</v>
      </c>
      <c r="S33" s="67"/>
      <c r="T33" s="142">
        <f t="shared" si="1"/>
        <v>180.001</v>
      </c>
      <c r="U33" s="5" t="s">
        <v>23</v>
      </c>
      <c r="V33" s="75">
        <v>0.75</v>
      </c>
      <c r="AD33" s="2"/>
    </row>
    <row r="34" spans="1:30" x14ac:dyDescent="0.25">
      <c r="C34" s="7"/>
      <c r="G34" s="67" t="s">
        <v>14</v>
      </c>
      <c r="H34" s="142">
        <f t="shared" si="0"/>
        <v>250</v>
      </c>
      <c r="I34" s="5" t="s">
        <v>23</v>
      </c>
      <c r="J34" s="70">
        <f>J33</f>
        <v>0.75</v>
      </c>
      <c r="S34" s="67" t="s">
        <v>14</v>
      </c>
      <c r="T34" s="142">
        <f t="shared" si="1"/>
        <v>250</v>
      </c>
      <c r="U34" s="5" t="s">
        <v>23</v>
      </c>
      <c r="V34" s="70">
        <f>V33</f>
        <v>0.75</v>
      </c>
      <c r="AD34" s="2"/>
    </row>
    <row r="35" spans="1:30" x14ac:dyDescent="0.25">
      <c r="C35" s="7"/>
      <c r="G35" s="67"/>
      <c r="H35" s="142">
        <f t="shared" si="0"/>
        <v>250.001</v>
      </c>
      <c r="I35" s="5" t="s">
        <v>24</v>
      </c>
      <c r="J35" s="75">
        <v>0.75</v>
      </c>
      <c r="S35" s="67"/>
      <c r="T35" s="142">
        <f t="shared" si="1"/>
        <v>250.001</v>
      </c>
      <c r="U35" s="5" t="s">
        <v>24</v>
      </c>
      <c r="V35" s="75">
        <v>0.75</v>
      </c>
      <c r="AD35" s="2"/>
    </row>
    <row r="36" spans="1:30" ht="15.75" thickBot="1" x14ac:dyDescent="0.3">
      <c r="C36" s="7"/>
      <c r="G36" s="71" t="s">
        <v>15</v>
      </c>
      <c r="H36" s="150">
        <f>H20</f>
        <v>300</v>
      </c>
      <c r="I36" s="72" t="s">
        <v>24</v>
      </c>
      <c r="J36" s="73">
        <f>J35</f>
        <v>0.75</v>
      </c>
      <c r="K36" s="3"/>
      <c r="L36" s="3"/>
      <c r="M36" s="3"/>
      <c r="N36" s="3"/>
      <c r="O36" s="3"/>
      <c r="P36" s="3"/>
      <c r="Q36" s="3"/>
      <c r="R36" s="3"/>
      <c r="S36" s="71" t="s">
        <v>15</v>
      </c>
      <c r="T36" s="150">
        <f t="shared" si="1"/>
        <v>300</v>
      </c>
      <c r="U36" s="72" t="s">
        <v>24</v>
      </c>
      <c r="V36" s="73">
        <f>V35</f>
        <v>0.75</v>
      </c>
      <c r="W36" s="3"/>
      <c r="X36" s="3"/>
      <c r="Y36" s="3"/>
      <c r="Z36" s="3"/>
      <c r="AA36" s="3"/>
      <c r="AB36" s="3"/>
      <c r="AC36" s="3"/>
      <c r="AD36" s="4"/>
    </row>
    <row r="37" spans="1:30" ht="16.5" thickTop="1" thickBot="1" x14ac:dyDescent="0.3">
      <c r="G37" s="263" t="s">
        <v>26</v>
      </c>
      <c r="H37" s="263"/>
      <c r="I37" s="263"/>
      <c r="J37" s="263"/>
      <c r="K37" s="245"/>
      <c r="L37" s="245"/>
      <c r="M37" s="245"/>
      <c r="N37" s="245"/>
      <c r="O37" s="245"/>
      <c r="P37" s="245"/>
      <c r="Q37" s="245"/>
      <c r="R37" s="245"/>
      <c r="S37" s="263" t="s">
        <v>26</v>
      </c>
      <c r="T37" s="263"/>
      <c r="U37" s="263"/>
      <c r="V37" s="263"/>
      <c r="W37" s="245"/>
      <c r="X37" s="245"/>
      <c r="Y37" s="245"/>
      <c r="Z37" s="245"/>
      <c r="AA37" s="245"/>
      <c r="AB37" s="245"/>
      <c r="AC37" s="245"/>
      <c r="AD37" s="245"/>
    </row>
    <row r="38" spans="1:30" ht="15.75" thickTop="1" x14ac:dyDescent="0.25">
      <c r="G38" s="68" t="s">
        <v>5</v>
      </c>
      <c r="H38" s="143">
        <f>H23</f>
        <v>0</v>
      </c>
      <c r="I38" s="69" t="s">
        <v>134</v>
      </c>
      <c r="J38" s="102">
        <v>0.95</v>
      </c>
      <c r="S38" s="68" t="s">
        <v>5</v>
      </c>
      <c r="T38" s="143">
        <f>T23</f>
        <v>0</v>
      </c>
      <c r="U38" s="69" t="s">
        <v>134</v>
      </c>
      <c r="V38" s="102">
        <v>0.95</v>
      </c>
      <c r="AD38" s="2"/>
    </row>
    <row r="39" spans="1:30" ht="15" customHeight="1" x14ac:dyDescent="0.25">
      <c r="G39" s="67" t="s">
        <v>2</v>
      </c>
      <c r="H39" s="142">
        <f t="shared" ref="H39:H51" si="2">H24</f>
        <v>40</v>
      </c>
      <c r="I39" s="5" t="s">
        <v>134</v>
      </c>
      <c r="J39" s="70">
        <f>J38</f>
        <v>0.95</v>
      </c>
      <c r="S39" s="67" t="s">
        <v>2</v>
      </c>
      <c r="T39" s="142">
        <f t="shared" ref="T39:T51" si="3">T24</f>
        <v>40</v>
      </c>
      <c r="U39" s="5" t="s">
        <v>134</v>
      </c>
      <c r="V39" s="70">
        <f>V38</f>
        <v>0.95</v>
      </c>
      <c r="AD39" s="2"/>
    </row>
    <row r="40" spans="1:30" x14ac:dyDescent="0.25">
      <c r="G40" s="67"/>
      <c r="H40" s="142">
        <f t="shared" si="2"/>
        <v>40.000999999999998</v>
      </c>
      <c r="I40" s="5" t="s">
        <v>27</v>
      </c>
      <c r="J40" s="103">
        <v>0.95</v>
      </c>
      <c r="S40" s="67"/>
      <c r="T40" s="142">
        <f t="shared" si="3"/>
        <v>40.000999999999998</v>
      </c>
      <c r="U40" s="5" t="s">
        <v>27</v>
      </c>
      <c r="V40" s="103">
        <v>0.95</v>
      </c>
      <c r="AD40" s="2"/>
    </row>
    <row r="41" spans="1:30" x14ac:dyDescent="0.25">
      <c r="G41" s="67" t="s">
        <v>3</v>
      </c>
      <c r="H41" s="142">
        <f t="shared" si="2"/>
        <v>80</v>
      </c>
      <c r="I41" s="5" t="s">
        <v>27</v>
      </c>
      <c r="J41" s="70">
        <f>J40</f>
        <v>0.95</v>
      </c>
      <c r="S41" s="67" t="s">
        <v>3</v>
      </c>
      <c r="T41" s="142">
        <f t="shared" si="3"/>
        <v>80</v>
      </c>
      <c r="U41" s="5" t="s">
        <v>27</v>
      </c>
      <c r="V41" s="70">
        <f>V40</f>
        <v>0.95</v>
      </c>
      <c r="AD41" s="2"/>
    </row>
    <row r="42" spans="1:30" ht="16.5" customHeight="1" x14ac:dyDescent="0.25">
      <c r="G42" s="67"/>
      <c r="H42" s="142">
        <f t="shared" si="2"/>
        <v>80.001000000000005</v>
      </c>
      <c r="I42" s="5" t="s">
        <v>28</v>
      </c>
      <c r="J42" s="103">
        <v>0.95</v>
      </c>
      <c r="S42" s="67"/>
      <c r="T42" s="142">
        <f t="shared" si="3"/>
        <v>80.001000000000005</v>
      </c>
      <c r="U42" s="5" t="s">
        <v>28</v>
      </c>
      <c r="V42" s="103">
        <v>0.95</v>
      </c>
      <c r="AD42" s="2"/>
    </row>
    <row r="43" spans="1:30" x14ac:dyDescent="0.25">
      <c r="G43" s="67" t="s">
        <v>4</v>
      </c>
      <c r="H43" s="142">
        <f t="shared" si="2"/>
        <v>100</v>
      </c>
      <c r="I43" s="5" t="s">
        <v>28</v>
      </c>
      <c r="J43" s="70">
        <f>J42</f>
        <v>0.95</v>
      </c>
      <c r="S43" s="67" t="s">
        <v>4</v>
      </c>
      <c r="T43" s="142">
        <f t="shared" si="3"/>
        <v>100</v>
      </c>
      <c r="U43" s="5" t="s">
        <v>28</v>
      </c>
      <c r="V43" s="70">
        <f>V42</f>
        <v>0.95</v>
      </c>
      <c r="AD43" s="2"/>
    </row>
    <row r="44" spans="1:30" x14ac:dyDescent="0.25">
      <c r="G44" s="67"/>
      <c r="H44" s="142">
        <f t="shared" si="2"/>
        <v>100.001</v>
      </c>
      <c r="I44" s="5" t="s">
        <v>29</v>
      </c>
      <c r="J44" s="103">
        <v>0.95</v>
      </c>
      <c r="S44" s="67"/>
      <c r="T44" s="142">
        <f t="shared" si="3"/>
        <v>100.001</v>
      </c>
      <c r="U44" s="5" t="s">
        <v>29</v>
      </c>
      <c r="V44" s="103">
        <v>0.95</v>
      </c>
      <c r="AD44" s="2"/>
    </row>
    <row r="45" spans="1:30" x14ac:dyDescent="0.25">
      <c r="G45" s="67" t="s">
        <v>12</v>
      </c>
      <c r="H45" s="142">
        <f t="shared" si="2"/>
        <v>155</v>
      </c>
      <c r="I45" s="5" t="s">
        <v>29</v>
      </c>
      <c r="J45" s="70">
        <f>J44</f>
        <v>0.95</v>
      </c>
      <c r="S45" s="67" t="s">
        <v>12</v>
      </c>
      <c r="T45" s="142">
        <f t="shared" si="3"/>
        <v>155</v>
      </c>
      <c r="U45" s="5" t="s">
        <v>29</v>
      </c>
      <c r="V45" s="70">
        <f>V44</f>
        <v>0.95</v>
      </c>
      <c r="AD45" s="2"/>
    </row>
    <row r="46" spans="1:30" x14ac:dyDescent="0.25">
      <c r="G46" s="67"/>
      <c r="H46" s="142">
        <f t="shared" si="2"/>
        <v>155.001</v>
      </c>
      <c r="I46" s="5" t="s">
        <v>30</v>
      </c>
      <c r="J46" s="103">
        <v>0.95</v>
      </c>
      <c r="S46" s="67"/>
      <c r="T46" s="142">
        <f t="shared" si="3"/>
        <v>155.001</v>
      </c>
      <c r="U46" s="5" t="s">
        <v>30</v>
      </c>
      <c r="V46" s="103">
        <v>0.95</v>
      </c>
      <c r="AD46" s="2"/>
    </row>
    <row r="47" spans="1:30" x14ac:dyDescent="0.25">
      <c r="G47" s="67" t="s">
        <v>13</v>
      </c>
      <c r="H47" s="142">
        <f t="shared" si="2"/>
        <v>180</v>
      </c>
      <c r="I47" s="5" t="s">
        <v>30</v>
      </c>
      <c r="J47" s="70">
        <f>J46</f>
        <v>0.95</v>
      </c>
      <c r="S47" s="67" t="s">
        <v>13</v>
      </c>
      <c r="T47" s="142">
        <f t="shared" si="3"/>
        <v>180</v>
      </c>
      <c r="U47" s="5" t="s">
        <v>30</v>
      </c>
      <c r="V47" s="70">
        <f>V46</f>
        <v>0.95</v>
      </c>
      <c r="AD47" s="2"/>
    </row>
    <row r="48" spans="1:30" x14ac:dyDescent="0.25">
      <c r="G48" s="67"/>
      <c r="H48" s="142">
        <f t="shared" si="2"/>
        <v>180.001</v>
      </c>
      <c r="I48" s="5" t="s">
        <v>31</v>
      </c>
      <c r="J48" s="103">
        <v>0.95</v>
      </c>
      <c r="S48" s="67"/>
      <c r="T48" s="142">
        <f t="shared" si="3"/>
        <v>180.001</v>
      </c>
      <c r="U48" s="5" t="s">
        <v>31</v>
      </c>
      <c r="V48" s="103">
        <v>0.95</v>
      </c>
      <c r="AD48" s="2"/>
    </row>
    <row r="49" spans="7:30" x14ac:dyDescent="0.25">
      <c r="G49" s="67" t="s">
        <v>14</v>
      </c>
      <c r="H49" s="142">
        <f t="shared" si="2"/>
        <v>250</v>
      </c>
      <c r="I49" s="5" t="s">
        <v>31</v>
      </c>
      <c r="J49" s="70">
        <f>J48</f>
        <v>0.95</v>
      </c>
      <c r="S49" s="67" t="s">
        <v>14</v>
      </c>
      <c r="T49" s="142">
        <f t="shared" si="3"/>
        <v>250</v>
      </c>
      <c r="U49" s="5" t="s">
        <v>31</v>
      </c>
      <c r="V49" s="70">
        <f>V48</f>
        <v>0.95</v>
      </c>
      <c r="AD49" s="2"/>
    </row>
    <row r="50" spans="7:30" x14ac:dyDescent="0.25">
      <c r="G50" s="67"/>
      <c r="H50" s="142">
        <f t="shared" si="2"/>
        <v>250.001</v>
      </c>
      <c r="I50" s="5" t="s">
        <v>32</v>
      </c>
      <c r="J50" s="103">
        <v>0.95</v>
      </c>
      <c r="S50" s="67"/>
      <c r="T50" s="142">
        <f t="shared" si="3"/>
        <v>250.001</v>
      </c>
      <c r="U50" s="5" t="s">
        <v>32</v>
      </c>
      <c r="V50" s="103">
        <v>0.95</v>
      </c>
      <c r="AD50" s="2"/>
    </row>
    <row r="51" spans="7:30" ht="15.75" thickBot="1" x14ac:dyDescent="0.3">
      <c r="G51" s="71" t="s">
        <v>15</v>
      </c>
      <c r="H51" s="150">
        <f t="shared" si="2"/>
        <v>300</v>
      </c>
      <c r="I51" s="72" t="s">
        <v>32</v>
      </c>
      <c r="J51" s="73">
        <f>J50</f>
        <v>0.95</v>
      </c>
      <c r="S51" s="71" t="s">
        <v>15</v>
      </c>
      <c r="T51" s="150">
        <f t="shared" si="3"/>
        <v>300</v>
      </c>
      <c r="U51" s="72" t="s">
        <v>32</v>
      </c>
      <c r="V51" s="73">
        <f>V50</f>
        <v>0.95</v>
      </c>
      <c r="W51" s="3"/>
      <c r="X51" s="3"/>
      <c r="Y51" s="3"/>
      <c r="Z51" s="3"/>
      <c r="AA51" s="3"/>
      <c r="AB51" s="3"/>
      <c r="AC51" s="3"/>
      <c r="AD51" s="4"/>
    </row>
    <row r="52" spans="7:30" ht="16.5" thickTop="1" thickBot="1" x14ac:dyDescent="0.3">
      <c r="G52" s="268" t="s">
        <v>145</v>
      </c>
      <c r="H52" s="250"/>
      <c r="I52" s="250"/>
      <c r="J52" s="250"/>
      <c r="K52" s="256">
        <v>2.5</v>
      </c>
      <c r="L52" s="257"/>
      <c r="M52" s="257"/>
      <c r="N52" s="257"/>
      <c r="O52" s="257"/>
      <c r="P52" s="257"/>
      <c r="Q52" s="257"/>
      <c r="R52" s="258"/>
      <c r="S52" s="250" t="s">
        <v>145</v>
      </c>
      <c r="T52" s="250"/>
      <c r="U52" s="250"/>
      <c r="V52" s="251"/>
      <c r="W52" s="256">
        <v>2.5</v>
      </c>
      <c r="X52" s="257"/>
      <c r="Y52" s="257"/>
      <c r="Z52" s="257"/>
      <c r="AA52" s="257"/>
      <c r="AB52" s="257"/>
      <c r="AC52" s="257"/>
      <c r="AD52" s="258"/>
    </row>
    <row r="53" spans="7:30" ht="16.5" thickTop="1" thickBot="1" x14ac:dyDescent="0.3">
      <c r="G53" s="238" t="s">
        <v>206</v>
      </c>
      <c r="H53" s="239"/>
      <c r="I53" s="239"/>
      <c r="J53" s="239"/>
      <c r="K53" s="240"/>
      <c r="L53" s="240"/>
      <c r="M53" s="240"/>
      <c r="N53" s="240"/>
      <c r="O53" s="240"/>
      <c r="P53" s="240"/>
      <c r="Q53" s="240"/>
      <c r="R53" s="241"/>
      <c r="S53" s="259" t="s">
        <v>206</v>
      </c>
      <c r="T53" s="260"/>
      <c r="U53" s="260"/>
      <c r="V53" s="260"/>
      <c r="W53" s="261"/>
      <c r="X53" s="261"/>
      <c r="Y53" s="261"/>
      <c r="Z53" s="261"/>
      <c r="AA53" s="261"/>
      <c r="AB53" s="261"/>
      <c r="AC53" s="261"/>
      <c r="AD53" s="262"/>
    </row>
    <row r="54" spans="7:30" ht="16.5" thickTop="1" thickBot="1" x14ac:dyDescent="0.3">
      <c r="G54" s="68" t="s">
        <v>5</v>
      </c>
      <c r="H54" s="69">
        <v>0</v>
      </c>
      <c r="I54" s="69" t="s">
        <v>132</v>
      </c>
      <c r="J54" s="102">
        <v>0.81</v>
      </c>
      <c r="R54" s="76"/>
      <c r="S54" s="68" t="s">
        <v>5</v>
      </c>
      <c r="T54" s="69">
        <v>0</v>
      </c>
      <c r="U54" s="69" t="s">
        <v>132</v>
      </c>
      <c r="V54" s="102">
        <v>0.81</v>
      </c>
      <c r="AD54" s="2"/>
    </row>
    <row r="55" spans="7:30" ht="15.75" thickTop="1" x14ac:dyDescent="0.25">
      <c r="G55" s="67" t="s">
        <v>2</v>
      </c>
      <c r="H55" s="87">
        <v>40</v>
      </c>
      <c r="I55" s="5" t="s">
        <v>132</v>
      </c>
      <c r="J55" s="70">
        <f>J54</f>
        <v>0.81</v>
      </c>
      <c r="S55" s="67" t="s">
        <v>2</v>
      </c>
      <c r="T55" s="87">
        <v>40</v>
      </c>
      <c r="U55" s="5" t="s">
        <v>132</v>
      </c>
      <c r="V55" s="70">
        <f>V54</f>
        <v>0.81</v>
      </c>
      <c r="AD55" s="2"/>
    </row>
    <row r="56" spans="7:30" x14ac:dyDescent="0.25">
      <c r="G56" s="67"/>
      <c r="H56" s="142">
        <f>H55+0.001</f>
        <v>40.000999999999998</v>
      </c>
      <c r="I56" s="5" t="s">
        <v>6</v>
      </c>
      <c r="J56" s="103">
        <v>0.72</v>
      </c>
      <c r="S56" s="67"/>
      <c r="T56" s="142">
        <f>T55+0.001</f>
        <v>40.000999999999998</v>
      </c>
      <c r="U56" s="5" t="s">
        <v>6</v>
      </c>
      <c r="V56" s="103">
        <v>0.72</v>
      </c>
      <c r="AD56" s="2"/>
    </row>
    <row r="57" spans="7:30" x14ac:dyDescent="0.25">
      <c r="G57" s="67" t="s">
        <v>3</v>
      </c>
      <c r="H57" s="87">
        <v>80</v>
      </c>
      <c r="I57" s="5" t="s">
        <v>6</v>
      </c>
      <c r="J57" s="70">
        <f>J56</f>
        <v>0.72</v>
      </c>
      <c r="S57" s="67" t="s">
        <v>3</v>
      </c>
      <c r="T57" s="87">
        <v>80</v>
      </c>
      <c r="U57" s="5" t="s">
        <v>6</v>
      </c>
      <c r="V57" s="70">
        <f>V56</f>
        <v>0.72</v>
      </c>
      <c r="AD57" s="2"/>
    </row>
    <row r="58" spans="7:30" x14ac:dyDescent="0.25">
      <c r="G58" s="67"/>
      <c r="H58" s="142">
        <f>H57+0.001</f>
        <v>80.001000000000005</v>
      </c>
      <c r="I58" s="5" t="s">
        <v>7</v>
      </c>
      <c r="J58" s="103">
        <v>0.66</v>
      </c>
      <c r="S58" s="67"/>
      <c r="T58" s="142">
        <f>T57+0.001</f>
        <v>80.001000000000005</v>
      </c>
      <c r="U58" s="5" t="s">
        <v>7</v>
      </c>
      <c r="V58" s="103">
        <v>0.66</v>
      </c>
      <c r="AD58" s="2"/>
    </row>
    <row r="59" spans="7:30" x14ac:dyDescent="0.25">
      <c r="G59" s="67" t="s">
        <v>4</v>
      </c>
      <c r="H59" s="87">
        <v>100</v>
      </c>
      <c r="I59" s="5" t="s">
        <v>7</v>
      </c>
      <c r="J59" s="70">
        <f>J58</f>
        <v>0.66</v>
      </c>
      <c r="S59" s="67" t="s">
        <v>4</v>
      </c>
      <c r="T59" s="87">
        <v>100</v>
      </c>
      <c r="U59" s="5" t="s">
        <v>7</v>
      </c>
      <c r="V59" s="70">
        <f>V58</f>
        <v>0.66</v>
      </c>
      <c r="AD59" s="2"/>
    </row>
    <row r="60" spans="7:30" x14ac:dyDescent="0.25">
      <c r="G60" s="67"/>
      <c r="H60" s="142">
        <f>H59+0.001</f>
        <v>100.001</v>
      </c>
      <c r="I60" s="5" t="s">
        <v>8</v>
      </c>
      <c r="J60" s="103">
        <v>0.65</v>
      </c>
      <c r="S60" s="67"/>
      <c r="T60" s="142">
        <f>T59+0.001</f>
        <v>100.001</v>
      </c>
      <c r="U60" s="5" t="s">
        <v>8</v>
      </c>
      <c r="V60" s="103">
        <v>0.65</v>
      </c>
      <c r="AD60" s="2"/>
    </row>
    <row r="61" spans="7:30" x14ac:dyDescent="0.25">
      <c r="G61" s="67" t="s">
        <v>12</v>
      </c>
      <c r="H61" s="87">
        <v>155</v>
      </c>
      <c r="I61" s="5" t="s">
        <v>8</v>
      </c>
      <c r="J61" s="70">
        <f>J60</f>
        <v>0.65</v>
      </c>
      <c r="S61" s="67" t="s">
        <v>12</v>
      </c>
      <c r="T61" s="87">
        <v>155</v>
      </c>
      <c r="U61" s="5" t="s">
        <v>8</v>
      </c>
      <c r="V61" s="70">
        <f>V60</f>
        <v>0.65</v>
      </c>
      <c r="AD61" s="2"/>
    </row>
    <row r="62" spans="7:30" x14ac:dyDescent="0.25">
      <c r="G62" s="67"/>
      <c r="H62" s="142">
        <f>H61+0.001</f>
        <v>155.001</v>
      </c>
      <c r="I62" s="5" t="s">
        <v>9</v>
      </c>
      <c r="J62" s="103">
        <v>0.45</v>
      </c>
      <c r="S62" s="67"/>
      <c r="T62" s="142">
        <f>T61+0.001</f>
        <v>155.001</v>
      </c>
      <c r="U62" s="5" t="s">
        <v>9</v>
      </c>
      <c r="V62" s="103">
        <v>0.45</v>
      </c>
      <c r="AD62" s="2"/>
    </row>
    <row r="63" spans="7:30" x14ac:dyDescent="0.25">
      <c r="G63" s="67" t="s">
        <v>13</v>
      </c>
      <c r="H63" s="87">
        <v>180</v>
      </c>
      <c r="I63" s="5" t="s">
        <v>9</v>
      </c>
      <c r="J63" s="70">
        <f>J62</f>
        <v>0.45</v>
      </c>
      <c r="S63" s="67" t="s">
        <v>13</v>
      </c>
      <c r="T63" s="87">
        <v>180</v>
      </c>
      <c r="U63" s="5" t="s">
        <v>9</v>
      </c>
      <c r="V63" s="70">
        <f>V62</f>
        <v>0.45</v>
      </c>
      <c r="AD63" s="2"/>
    </row>
    <row r="64" spans="7:30" x14ac:dyDescent="0.25">
      <c r="G64" s="67"/>
      <c r="H64" s="142">
        <f>H63+0.001</f>
        <v>180.001</v>
      </c>
      <c r="I64" s="5" t="s">
        <v>10</v>
      </c>
      <c r="J64" s="103">
        <v>0.49</v>
      </c>
      <c r="S64" s="67"/>
      <c r="T64" s="142">
        <f>T63+0.001</f>
        <v>180.001</v>
      </c>
      <c r="U64" s="5" t="s">
        <v>10</v>
      </c>
      <c r="V64" s="103">
        <v>0.49</v>
      </c>
      <c r="AD64" s="2"/>
    </row>
    <row r="65" spans="7:30" x14ac:dyDescent="0.25">
      <c r="G65" s="67" t="s">
        <v>14</v>
      </c>
      <c r="H65" s="87">
        <v>250</v>
      </c>
      <c r="I65" s="5" t="s">
        <v>10</v>
      </c>
      <c r="J65" s="70">
        <f>J64</f>
        <v>0.49</v>
      </c>
      <c r="S65" s="67" t="s">
        <v>14</v>
      </c>
      <c r="T65" s="87">
        <v>250</v>
      </c>
      <c r="U65" s="5" t="s">
        <v>10</v>
      </c>
      <c r="V65" s="70">
        <f>V64</f>
        <v>0.49</v>
      </c>
      <c r="AD65" s="2"/>
    </row>
    <row r="66" spans="7:30" x14ac:dyDescent="0.25">
      <c r="G66" s="67"/>
      <c r="H66" s="142">
        <f>H65+0.001</f>
        <v>250.001</v>
      </c>
      <c r="I66" s="5" t="s">
        <v>11</v>
      </c>
      <c r="J66" s="103">
        <v>0.41</v>
      </c>
      <c r="S66" s="67"/>
      <c r="T66" s="142">
        <f>T65+0.001</f>
        <v>250.001</v>
      </c>
      <c r="U66" s="5" t="s">
        <v>11</v>
      </c>
      <c r="V66" s="103">
        <v>0.41</v>
      </c>
      <c r="AD66" s="2"/>
    </row>
    <row r="67" spans="7:30" ht="15.75" thickBot="1" x14ac:dyDescent="0.3">
      <c r="G67" s="71" t="s">
        <v>15</v>
      </c>
      <c r="H67" s="104">
        <v>300</v>
      </c>
      <c r="I67" s="72" t="s">
        <v>11</v>
      </c>
      <c r="J67" s="73">
        <f>J66</f>
        <v>0.41</v>
      </c>
      <c r="S67" s="71" t="s">
        <v>15</v>
      </c>
      <c r="T67" s="104">
        <v>300</v>
      </c>
      <c r="U67" s="72" t="s">
        <v>11</v>
      </c>
      <c r="V67" s="73">
        <f>V66</f>
        <v>0.41</v>
      </c>
      <c r="W67" s="3"/>
      <c r="X67" s="3"/>
      <c r="Y67" s="3"/>
      <c r="Z67" s="3"/>
      <c r="AA67" s="3"/>
      <c r="AB67" s="3"/>
      <c r="AC67" s="3"/>
      <c r="AD67" s="4"/>
    </row>
    <row r="68" spans="7:30" ht="16.5" thickTop="1" thickBot="1" x14ac:dyDescent="0.3">
      <c r="G68" s="269" t="s">
        <v>146</v>
      </c>
      <c r="H68" s="269"/>
      <c r="I68" s="269"/>
      <c r="J68" s="269"/>
      <c r="K68" s="265">
        <v>4.8</v>
      </c>
      <c r="L68" s="266"/>
      <c r="M68" s="266"/>
      <c r="N68" s="266"/>
      <c r="O68" s="266"/>
      <c r="P68" s="266"/>
      <c r="Q68" s="266"/>
      <c r="R68" s="267"/>
      <c r="S68" s="269" t="s">
        <v>146</v>
      </c>
      <c r="T68" s="269"/>
      <c r="U68" s="269"/>
      <c r="V68" s="269"/>
      <c r="W68" s="270">
        <v>4.8</v>
      </c>
      <c r="X68" s="270"/>
      <c r="Y68" s="270"/>
      <c r="Z68" s="270"/>
      <c r="AA68" s="270"/>
      <c r="AB68" s="270"/>
      <c r="AC68" s="270"/>
      <c r="AD68" s="270"/>
    </row>
    <row r="69" spans="7:30" ht="16.5" thickTop="1" thickBot="1" x14ac:dyDescent="0.3">
      <c r="G69" s="238" t="s">
        <v>234</v>
      </c>
      <c r="H69" s="239"/>
      <c r="I69" s="239"/>
      <c r="J69" s="239"/>
      <c r="K69" s="240"/>
      <c r="L69" s="240"/>
      <c r="M69" s="240"/>
      <c r="N69" s="240"/>
      <c r="O69" s="240"/>
      <c r="P69" s="240"/>
      <c r="Q69" s="240"/>
      <c r="R69" s="241"/>
      <c r="S69" s="259" t="s">
        <v>234</v>
      </c>
      <c r="T69" s="260"/>
      <c r="U69" s="260"/>
      <c r="V69" s="260"/>
      <c r="W69" s="261"/>
      <c r="X69" s="261"/>
      <c r="Y69" s="261"/>
      <c r="Z69" s="261"/>
      <c r="AA69" s="261"/>
      <c r="AB69" s="261"/>
      <c r="AC69" s="261"/>
      <c r="AD69" s="262"/>
    </row>
    <row r="70" spans="7:30" ht="16.5" thickTop="1" thickBot="1" x14ac:dyDescent="0.3">
      <c r="G70" s="68" t="s">
        <v>5</v>
      </c>
      <c r="H70" s="69">
        <v>0</v>
      </c>
      <c r="I70" s="69" t="s">
        <v>132</v>
      </c>
      <c r="J70" s="102">
        <v>0.3</v>
      </c>
      <c r="R70" s="76"/>
      <c r="S70" s="68" t="s">
        <v>5</v>
      </c>
      <c r="T70" s="69">
        <v>0</v>
      </c>
      <c r="U70" s="69" t="s">
        <v>132</v>
      </c>
      <c r="V70" s="102">
        <v>0.3</v>
      </c>
      <c r="AD70" s="2"/>
    </row>
    <row r="71" spans="7:30" ht="15.75" thickTop="1" x14ac:dyDescent="0.25">
      <c r="G71" s="67" t="s">
        <v>2</v>
      </c>
      <c r="H71" s="87">
        <v>150</v>
      </c>
      <c r="I71" s="5" t="s">
        <v>132</v>
      </c>
      <c r="J71" s="70">
        <f>J70</f>
        <v>0.3</v>
      </c>
      <c r="S71" s="67" t="s">
        <v>2</v>
      </c>
      <c r="T71" s="87">
        <v>150</v>
      </c>
      <c r="U71" s="5" t="s">
        <v>132</v>
      </c>
      <c r="V71" s="70">
        <f>V70</f>
        <v>0.3</v>
      </c>
      <c r="AD71" s="2"/>
    </row>
    <row r="72" spans="7:30" x14ac:dyDescent="0.25">
      <c r="G72" s="67"/>
      <c r="H72" s="142">
        <f>H71+0.001</f>
        <v>150.001</v>
      </c>
      <c r="I72" s="5" t="s">
        <v>6</v>
      </c>
      <c r="J72" s="103">
        <v>0.35</v>
      </c>
      <c r="S72" s="67"/>
      <c r="T72" s="142">
        <f>T71+0.001</f>
        <v>150.001</v>
      </c>
      <c r="U72" s="5" t="s">
        <v>6</v>
      </c>
      <c r="V72" s="103">
        <v>0.35</v>
      </c>
      <c r="AD72" s="2"/>
    </row>
    <row r="73" spans="7:30" x14ac:dyDescent="0.25">
      <c r="G73" s="67" t="s">
        <v>3</v>
      </c>
      <c r="H73" s="87">
        <v>280</v>
      </c>
      <c r="I73" s="5" t="s">
        <v>6</v>
      </c>
      <c r="J73" s="70">
        <f>J72</f>
        <v>0.35</v>
      </c>
      <c r="S73" s="67" t="s">
        <v>3</v>
      </c>
      <c r="T73" s="87">
        <v>280</v>
      </c>
      <c r="U73" s="5" t="s">
        <v>6</v>
      </c>
      <c r="V73" s="70">
        <f>V72</f>
        <v>0.35</v>
      </c>
      <c r="AD73" s="2"/>
    </row>
    <row r="74" spans="7:30" x14ac:dyDescent="0.25">
      <c r="G74" s="67"/>
      <c r="H74" s="142">
        <f>H73+0.001</f>
        <v>280.00099999999998</v>
      </c>
      <c r="I74" s="5" t="s">
        <v>7</v>
      </c>
      <c r="J74" s="103">
        <v>0.4</v>
      </c>
      <c r="S74" s="67"/>
      <c r="T74" s="142">
        <f>T73+0.001</f>
        <v>280.00099999999998</v>
      </c>
      <c r="U74" s="5" t="s">
        <v>7</v>
      </c>
      <c r="V74" s="103">
        <v>0.4</v>
      </c>
      <c r="AD74" s="2"/>
    </row>
    <row r="75" spans="7:30" x14ac:dyDescent="0.25">
      <c r="G75" s="67" t="s">
        <v>4</v>
      </c>
      <c r="H75" s="87">
        <v>280</v>
      </c>
      <c r="I75" s="5" t="s">
        <v>7</v>
      </c>
      <c r="J75" s="70">
        <f>J74</f>
        <v>0.4</v>
      </c>
      <c r="S75" s="67" t="s">
        <v>4</v>
      </c>
      <c r="T75" s="87">
        <v>280</v>
      </c>
      <c r="U75" s="5" t="s">
        <v>7</v>
      </c>
      <c r="V75" s="70">
        <f>V74</f>
        <v>0.4</v>
      </c>
      <c r="AD75" s="2"/>
    </row>
    <row r="76" spans="7:30" x14ac:dyDescent="0.25">
      <c r="G76" s="67"/>
      <c r="H76" s="142">
        <f>H75+0.001</f>
        <v>280.00099999999998</v>
      </c>
      <c r="I76" s="5" t="s">
        <v>8</v>
      </c>
      <c r="J76" s="103">
        <v>0.4</v>
      </c>
      <c r="S76" s="67"/>
      <c r="T76" s="142">
        <f>T75+0.001</f>
        <v>280.00099999999998</v>
      </c>
      <c r="U76" s="5" t="s">
        <v>8</v>
      </c>
      <c r="V76" s="103">
        <v>0.4</v>
      </c>
      <c r="AD76" s="2"/>
    </row>
    <row r="77" spans="7:30" x14ac:dyDescent="0.25">
      <c r="G77" s="67" t="s">
        <v>12</v>
      </c>
      <c r="H77" s="87">
        <v>280</v>
      </c>
      <c r="I77" s="5" t="s">
        <v>8</v>
      </c>
      <c r="J77" s="70">
        <f>J76</f>
        <v>0.4</v>
      </c>
      <c r="S77" s="67" t="s">
        <v>12</v>
      </c>
      <c r="T77" s="87">
        <v>280</v>
      </c>
      <c r="U77" s="5" t="s">
        <v>8</v>
      </c>
      <c r="V77" s="70">
        <f>V76</f>
        <v>0.4</v>
      </c>
      <c r="AD77" s="2"/>
    </row>
    <row r="78" spans="7:30" x14ac:dyDescent="0.25">
      <c r="G78" s="67"/>
      <c r="H78" s="142">
        <f>H77+0.001</f>
        <v>280.00099999999998</v>
      </c>
      <c r="I78" s="5" t="s">
        <v>9</v>
      </c>
      <c r="J78" s="103">
        <v>0.4</v>
      </c>
      <c r="S78" s="67"/>
      <c r="T78" s="142">
        <f>T77+0.001</f>
        <v>280.00099999999998</v>
      </c>
      <c r="U78" s="5" t="s">
        <v>9</v>
      </c>
      <c r="V78" s="103">
        <v>0.4</v>
      </c>
      <c r="AD78" s="2"/>
    </row>
    <row r="79" spans="7:30" x14ac:dyDescent="0.25">
      <c r="G79" s="67" t="s">
        <v>13</v>
      </c>
      <c r="H79" s="87">
        <v>280</v>
      </c>
      <c r="I79" s="5" t="s">
        <v>9</v>
      </c>
      <c r="J79" s="70">
        <f>J78</f>
        <v>0.4</v>
      </c>
      <c r="S79" s="67" t="s">
        <v>13</v>
      </c>
      <c r="T79" s="87">
        <v>280</v>
      </c>
      <c r="U79" s="5" t="s">
        <v>9</v>
      </c>
      <c r="V79" s="70">
        <f>V78</f>
        <v>0.4</v>
      </c>
      <c r="AD79" s="2"/>
    </row>
    <row r="80" spans="7:30" x14ac:dyDescent="0.25">
      <c r="G80" s="67"/>
      <c r="H80" s="142">
        <f>H79+0.001</f>
        <v>280.00099999999998</v>
      </c>
      <c r="I80" s="5" t="s">
        <v>10</v>
      </c>
      <c r="J80" s="103">
        <v>0.4</v>
      </c>
      <c r="S80" s="67"/>
      <c r="T80" s="142">
        <f>T79+0.001</f>
        <v>280.00099999999998</v>
      </c>
      <c r="U80" s="5" t="s">
        <v>10</v>
      </c>
      <c r="V80" s="103">
        <v>0.4</v>
      </c>
      <c r="AD80" s="2"/>
    </row>
    <row r="81" spans="7:30" x14ac:dyDescent="0.25">
      <c r="G81" s="67" t="s">
        <v>14</v>
      </c>
      <c r="H81" s="87">
        <v>280</v>
      </c>
      <c r="I81" s="5" t="s">
        <v>10</v>
      </c>
      <c r="J81" s="70">
        <f>J80</f>
        <v>0.4</v>
      </c>
      <c r="S81" s="67" t="s">
        <v>14</v>
      </c>
      <c r="T81" s="87">
        <v>280</v>
      </c>
      <c r="U81" s="5" t="s">
        <v>10</v>
      </c>
      <c r="V81" s="70">
        <f>V80</f>
        <v>0.4</v>
      </c>
      <c r="AD81" s="2"/>
    </row>
    <row r="82" spans="7:30" x14ac:dyDescent="0.25">
      <c r="G82" s="67"/>
      <c r="H82" s="142">
        <f>H81+0.001</f>
        <v>280.00099999999998</v>
      </c>
      <c r="I82" s="5" t="s">
        <v>11</v>
      </c>
      <c r="J82" s="103">
        <v>0.4</v>
      </c>
      <c r="S82" s="67"/>
      <c r="T82" s="142">
        <f>T81+0.001</f>
        <v>280.00099999999998</v>
      </c>
      <c r="U82" s="5" t="s">
        <v>11</v>
      </c>
      <c r="V82" s="103">
        <v>0.4</v>
      </c>
      <c r="AD82" s="2"/>
    </row>
    <row r="83" spans="7:30" ht="15.75" thickBot="1" x14ac:dyDescent="0.3">
      <c r="G83" s="113" t="s">
        <v>15</v>
      </c>
      <c r="H83" s="114">
        <v>300</v>
      </c>
      <c r="I83" s="115" t="s">
        <v>11</v>
      </c>
      <c r="J83" s="116">
        <f>J82</f>
        <v>0.4</v>
      </c>
      <c r="K83" s="3"/>
      <c r="L83" s="3"/>
      <c r="M83" s="3"/>
      <c r="N83" s="3"/>
      <c r="O83" s="3"/>
      <c r="P83" s="3"/>
      <c r="Q83" s="3"/>
      <c r="R83" s="3"/>
      <c r="S83" s="113" t="s">
        <v>15</v>
      </c>
      <c r="T83" s="114">
        <v>300</v>
      </c>
      <c r="U83" s="115" t="s">
        <v>11</v>
      </c>
      <c r="V83" s="116">
        <f>V82</f>
        <v>0.4</v>
      </c>
      <c r="W83" s="3"/>
      <c r="X83" s="3"/>
      <c r="Y83" s="3"/>
      <c r="Z83" s="3"/>
      <c r="AA83" s="3"/>
      <c r="AB83" s="3"/>
      <c r="AC83" s="3"/>
      <c r="AD83" s="4"/>
    </row>
    <row r="84" spans="7:30" ht="16.5" thickTop="1" thickBot="1" x14ac:dyDescent="0.3"/>
    <row r="85" spans="7:30" ht="15.75" thickTop="1" x14ac:dyDescent="0.25">
      <c r="G85" s="271" t="s">
        <v>249</v>
      </c>
      <c r="H85" s="272"/>
      <c r="I85" s="272"/>
      <c r="J85" s="272"/>
      <c r="K85" s="273">
        <v>1</v>
      </c>
      <c r="L85" s="273"/>
      <c r="M85" s="273"/>
      <c r="N85" s="273"/>
      <c r="O85" s="273"/>
      <c r="P85" s="273"/>
      <c r="Q85" s="273"/>
      <c r="R85" s="274"/>
      <c r="S85" s="275" t="s">
        <v>249</v>
      </c>
      <c r="T85" s="272"/>
      <c r="U85" s="272"/>
      <c r="V85" s="272"/>
      <c r="W85" s="273">
        <v>1</v>
      </c>
      <c r="X85" s="273"/>
      <c r="Y85" s="273"/>
      <c r="Z85" s="273"/>
      <c r="AA85" s="273"/>
      <c r="AB85" s="273"/>
      <c r="AC85" s="273"/>
      <c r="AD85" s="274"/>
    </row>
    <row r="86" spans="7:30" ht="15.75" thickBot="1" x14ac:dyDescent="0.3">
      <c r="G86" s="276" t="s">
        <v>252</v>
      </c>
      <c r="H86" s="277"/>
      <c r="I86" s="277"/>
      <c r="J86" s="277"/>
      <c r="K86" s="278">
        <v>1.2</v>
      </c>
      <c r="L86" s="278"/>
      <c r="M86" s="278"/>
      <c r="N86" s="278"/>
      <c r="O86" s="278"/>
      <c r="P86" s="278"/>
      <c r="Q86" s="278"/>
      <c r="R86" s="279"/>
      <c r="S86" s="280" t="s">
        <v>252</v>
      </c>
      <c r="T86" s="277"/>
      <c r="U86" s="277"/>
      <c r="V86" s="277"/>
      <c r="W86" s="281">
        <v>1.2</v>
      </c>
      <c r="X86" s="281"/>
      <c r="Y86" s="281"/>
      <c r="Z86" s="281"/>
      <c r="AA86" s="281"/>
      <c r="AB86" s="281"/>
      <c r="AC86" s="281"/>
      <c r="AD86" s="282"/>
    </row>
    <row r="87" spans="7:30" ht="15.75" thickTop="1" x14ac:dyDescent="0.25"/>
  </sheetData>
  <sheetProtection sheet="1" objects="1" scenarios="1" selectLockedCells="1"/>
  <mergeCells count="32">
    <mergeCell ref="G85:J85"/>
    <mergeCell ref="K85:R85"/>
    <mergeCell ref="S85:V85"/>
    <mergeCell ref="W85:AD85"/>
    <mergeCell ref="G86:J86"/>
    <mergeCell ref="K86:R86"/>
    <mergeCell ref="S86:V86"/>
    <mergeCell ref="W86:AD86"/>
    <mergeCell ref="G69:R69"/>
    <mergeCell ref="S69:AD69"/>
    <mergeCell ref="G68:J68"/>
    <mergeCell ref="S68:V68"/>
    <mergeCell ref="W68:AD68"/>
    <mergeCell ref="G21:J21"/>
    <mergeCell ref="G53:R53"/>
    <mergeCell ref="K52:R52"/>
    <mergeCell ref="K68:R68"/>
    <mergeCell ref="G22:R22"/>
    <mergeCell ref="G37:R37"/>
    <mergeCell ref="G52:J52"/>
    <mergeCell ref="S52:V52"/>
    <mergeCell ref="K21:AD21"/>
    <mergeCell ref="W52:AD52"/>
    <mergeCell ref="S53:AD53"/>
    <mergeCell ref="S22:AD22"/>
    <mergeCell ref="S37:AD37"/>
    <mergeCell ref="S6:AD6"/>
    <mergeCell ref="G6:R6"/>
    <mergeCell ref="G3:AD3"/>
    <mergeCell ref="G4:AD4"/>
    <mergeCell ref="G5:R5"/>
    <mergeCell ref="S5:AD5"/>
  </mergeCells>
  <phoneticPr fontId="16" type="noConversion"/>
  <dataValidations count="2">
    <dataValidation type="decimal" operator="lessThan" allowBlank="1" showInputMessage="1" showErrorMessage="1" error="The value cannot not be longer or equal to T_brake_service" sqref="K86:R86 W86:AD86">
      <formula1>K68</formula1>
    </dataValidation>
    <dataValidation type="decimal" operator="lessThan" allowBlank="1" showInputMessage="1" showErrorMessage="1" error="The value cannot not be longer or equal to T_brake_emergency" sqref="K85:R85 W85:AD85">
      <formula1>K52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209" r:id="rId4" name="Kdry_rst">
          <controlPr defaultSize="0" autoLine="0" r:id="rId5">
            <anchor moveWithCells="1">
              <from>
                <xdr:col>1</xdr:col>
                <xdr:colOff>504825</xdr:colOff>
                <xdr:row>12</xdr:row>
                <xdr:rowOff>28575</xdr:rowOff>
              </from>
              <to>
                <xdr:col>2</xdr:col>
                <xdr:colOff>2143125</xdr:colOff>
                <xdr:row>16</xdr:row>
                <xdr:rowOff>161925</xdr:rowOff>
              </to>
            </anchor>
          </controlPr>
        </control>
      </mc:Choice>
      <mc:Fallback>
        <control shapeId="7209" r:id="rId4" name="Kdry_rst"/>
      </mc:Fallback>
    </mc:AlternateContent>
    <mc:AlternateContent xmlns:mc="http://schemas.openxmlformats.org/markup-compatibility/2006">
      <mc:Choice Requires="x14">
        <control shapeId="7206" r:id="rId6" name="EBCL0">
          <controlPr defaultSize="0" autoLine="0" r:id="rId7">
            <anchor moveWithCells="1" sizeWithCells="1">
              <from>
                <xdr:col>10</xdr:col>
                <xdr:colOff>123825</xdr:colOff>
                <xdr:row>20</xdr:row>
                <xdr:rowOff>47625</xdr:rowOff>
              </from>
              <to>
                <xdr:col>11</xdr:col>
                <xdr:colOff>504825</xdr:colOff>
                <xdr:row>20</xdr:row>
                <xdr:rowOff>304800</xdr:rowOff>
              </to>
            </anchor>
          </controlPr>
        </control>
      </mc:Choice>
      <mc:Fallback>
        <control shapeId="7206" r:id="rId6" name="EBCL0"/>
      </mc:Fallback>
    </mc:AlternateContent>
    <mc:AlternateContent xmlns:mc="http://schemas.openxmlformats.org/markup-compatibility/2006">
      <mc:Choice Requires="x14">
        <control shapeId="7187" r:id="rId8" name="EBCL9">
          <controlPr defaultSize="0" autoLine="0" r:id="rId9">
            <anchor moveWithCells="1" sizeWithCells="1">
              <from>
                <xdr:col>28</xdr:col>
                <xdr:colOff>142875</xdr:colOff>
                <xdr:row>20</xdr:row>
                <xdr:rowOff>57150</xdr:rowOff>
              </from>
              <to>
                <xdr:col>29</xdr:col>
                <xdr:colOff>419100</xdr:colOff>
                <xdr:row>20</xdr:row>
                <xdr:rowOff>295275</xdr:rowOff>
              </to>
            </anchor>
          </controlPr>
        </control>
      </mc:Choice>
      <mc:Fallback>
        <control shapeId="7187" r:id="rId8" name="EBCL9"/>
      </mc:Fallback>
    </mc:AlternateContent>
    <mc:AlternateContent xmlns:mc="http://schemas.openxmlformats.org/markup-compatibility/2006">
      <mc:Choice Requires="x14">
        <control shapeId="7186" r:id="rId10" name="EBCL8">
          <controlPr defaultSize="0" autoLine="0" r:id="rId11">
            <anchor moveWithCells="1" sizeWithCells="1">
              <from>
                <xdr:col>26</xdr:col>
                <xdr:colOff>123825</xdr:colOff>
                <xdr:row>20</xdr:row>
                <xdr:rowOff>57150</xdr:rowOff>
              </from>
              <to>
                <xdr:col>27</xdr:col>
                <xdr:colOff>428625</xdr:colOff>
                <xdr:row>20</xdr:row>
                <xdr:rowOff>295275</xdr:rowOff>
              </to>
            </anchor>
          </controlPr>
        </control>
      </mc:Choice>
      <mc:Fallback>
        <control shapeId="7186" r:id="rId10" name="EBCL8"/>
      </mc:Fallback>
    </mc:AlternateContent>
    <mc:AlternateContent xmlns:mc="http://schemas.openxmlformats.org/markup-compatibility/2006">
      <mc:Choice Requires="x14">
        <control shapeId="7185" r:id="rId12" name="EBCL7">
          <controlPr defaultSize="0" autoLine="0" r:id="rId13">
            <anchor moveWithCells="1" sizeWithCells="1">
              <from>
                <xdr:col>24</xdr:col>
                <xdr:colOff>114300</xdr:colOff>
                <xdr:row>20</xdr:row>
                <xdr:rowOff>57150</xdr:rowOff>
              </from>
              <to>
                <xdr:col>25</xdr:col>
                <xdr:colOff>419100</xdr:colOff>
                <xdr:row>20</xdr:row>
                <xdr:rowOff>295275</xdr:rowOff>
              </to>
            </anchor>
          </controlPr>
        </control>
      </mc:Choice>
      <mc:Fallback>
        <control shapeId="7185" r:id="rId12" name="EBCL7"/>
      </mc:Fallback>
    </mc:AlternateContent>
    <mc:AlternateContent xmlns:mc="http://schemas.openxmlformats.org/markup-compatibility/2006">
      <mc:Choice Requires="x14">
        <control shapeId="7184" r:id="rId14" name="EBCL6">
          <controlPr defaultSize="0" autoLine="0" r:id="rId15">
            <anchor moveWithCells="1" sizeWithCells="1">
              <from>
                <xdr:col>22</xdr:col>
                <xdr:colOff>190500</xdr:colOff>
                <xdr:row>20</xdr:row>
                <xdr:rowOff>57150</xdr:rowOff>
              </from>
              <to>
                <xdr:col>23</xdr:col>
                <xdr:colOff>409575</xdr:colOff>
                <xdr:row>20</xdr:row>
                <xdr:rowOff>295275</xdr:rowOff>
              </to>
            </anchor>
          </controlPr>
        </control>
      </mc:Choice>
      <mc:Fallback>
        <control shapeId="7184" r:id="rId14" name="EBCL6"/>
      </mc:Fallback>
    </mc:AlternateContent>
    <mc:AlternateContent xmlns:mc="http://schemas.openxmlformats.org/markup-compatibility/2006">
      <mc:Choice Requires="x14">
        <control shapeId="7183" r:id="rId16" name="EBCL5">
          <controlPr defaultSize="0" autoLine="0" r:id="rId17">
            <anchor moveWithCells="1" sizeWithCells="1">
              <from>
                <xdr:col>20</xdr:col>
                <xdr:colOff>409575</xdr:colOff>
                <xdr:row>20</xdr:row>
                <xdr:rowOff>57150</xdr:rowOff>
              </from>
              <to>
                <xdr:col>21</xdr:col>
                <xdr:colOff>647700</xdr:colOff>
                <xdr:row>20</xdr:row>
                <xdr:rowOff>295275</xdr:rowOff>
              </to>
            </anchor>
          </controlPr>
        </control>
      </mc:Choice>
      <mc:Fallback>
        <control shapeId="7183" r:id="rId16" name="EBCL5"/>
      </mc:Fallback>
    </mc:AlternateContent>
    <mc:AlternateContent xmlns:mc="http://schemas.openxmlformats.org/markup-compatibility/2006">
      <mc:Choice Requires="x14">
        <control shapeId="7182" r:id="rId18" name="EBCL4">
          <controlPr defaultSize="0" autoLine="0" r:id="rId19">
            <anchor moveWithCells="1" sizeWithCells="1">
              <from>
                <xdr:col>18</xdr:col>
                <xdr:colOff>314325</xdr:colOff>
                <xdr:row>20</xdr:row>
                <xdr:rowOff>57150</xdr:rowOff>
              </from>
              <to>
                <xdr:col>20</xdr:col>
                <xdr:colOff>95250</xdr:colOff>
                <xdr:row>20</xdr:row>
                <xdr:rowOff>295275</xdr:rowOff>
              </to>
            </anchor>
          </controlPr>
        </control>
      </mc:Choice>
      <mc:Fallback>
        <control shapeId="7182" r:id="rId18" name="EBCL4"/>
      </mc:Fallback>
    </mc:AlternateContent>
    <mc:AlternateContent xmlns:mc="http://schemas.openxmlformats.org/markup-compatibility/2006">
      <mc:Choice Requires="x14">
        <control shapeId="7181" r:id="rId20" name="EBCL3">
          <controlPr defaultSize="0" autoLine="0" r:id="rId21">
            <anchor moveWithCells="1" sizeWithCells="1">
              <from>
                <xdr:col>16</xdr:col>
                <xdr:colOff>342900</xdr:colOff>
                <xdr:row>20</xdr:row>
                <xdr:rowOff>57150</xdr:rowOff>
              </from>
              <to>
                <xdr:col>18</xdr:col>
                <xdr:colOff>9525</xdr:colOff>
                <xdr:row>20</xdr:row>
                <xdr:rowOff>295275</xdr:rowOff>
              </to>
            </anchor>
          </controlPr>
        </control>
      </mc:Choice>
      <mc:Fallback>
        <control shapeId="7181" r:id="rId20" name="EBCL3"/>
      </mc:Fallback>
    </mc:AlternateContent>
    <mc:AlternateContent xmlns:mc="http://schemas.openxmlformats.org/markup-compatibility/2006">
      <mc:Choice Requires="x14">
        <control shapeId="7180" r:id="rId22" name="EBCL2">
          <controlPr defaultSize="0" autoLine="0" r:id="rId23">
            <anchor moveWithCells="1" sizeWithCells="1">
              <from>
                <xdr:col>14</xdr:col>
                <xdr:colOff>295275</xdr:colOff>
                <xdr:row>20</xdr:row>
                <xdr:rowOff>57150</xdr:rowOff>
              </from>
              <to>
                <xdr:col>16</xdr:col>
                <xdr:colOff>38100</xdr:colOff>
                <xdr:row>20</xdr:row>
                <xdr:rowOff>295275</xdr:rowOff>
              </to>
            </anchor>
          </controlPr>
        </control>
      </mc:Choice>
      <mc:Fallback>
        <control shapeId="7180" r:id="rId22" name="EBCL2"/>
      </mc:Fallback>
    </mc:AlternateContent>
    <mc:AlternateContent xmlns:mc="http://schemas.openxmlformats.org/markup-compatibility/2006">
      <mc:Choice Requires="x14">
        <control shapeId="7179" r:id="rId24" name="EBCL1">
          <controlPr defaultSize="0" autoLine="0" r:id="rId25">
            <anchor moveWithCells="1" sizeWithCells="1">
              <from>
                <xdr:col>12</xdr:col>
                <xdr:colOff>209550</xdr:colOff>
                <xdr:row>20</xdr:row>
                <xdr:rowOff>47625</xdr:rowOff>
              </from>
              <to>
                <xdr:col>13</xdr:col>
                <xdr:colOff>590550</xdr:colOff>
                <xdr:row>20</xdr:row>
                <xdr:rowOff>304800</xdr:rowOff>
              </to>
            </anchor>
          </controlPr>
        </control>
      </mc:Choice>
      <mc:Fallback>
        <control shapeId="7179" r:id="rId24" name="EBCL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Y152"/>
  <sheetViews>
    <sheetView showGridLines="0" zoomScaleNormal="100" workbookViewId="0">
      <pane ySplit="2" topLeftCell="A3" activePane="bottomLeft" state="frozenSplit"/>
      <selection activeCell="U61" sqref="U61"/>
      <selection pane="bottomLeft" activeCell="Q79" sqref="Q79"/>
    </sheetView>
  </sheetViews>
  <sheetFormatPr baseColWidth="10" defaultColWidth="9" defaultRowHeight="15" x14ac:dyDescent="0.25"/>
  <cols>
    <col min="1" max="3" width="9" customWidth="1"/>
    <col min="4" max="4" width="13.85546875" customWidth="1"/>
    <col min="5" max="15" width="9" customWidth="1"/>
    <col min="16" max="16" width="11.7109375" customWidth="1"/>
  </cols>
  <sheetData>
    <row r="2" spans="2:25" ht="50.25" customHeight="1" x14ac:dyDescent="0.25">
      <c r="B2" s="288" t="s">
        <v>70</v>
      </c>
      <c r="C2" s="288"/>
      <c r="D2" s="288"/>
      <c r="E2" s="288"/>
      <c r="F2" s="288"/>
      <c r="G2" s="288"/>
      <c r="H2" s="288"/>
      <c r="I2" s="288"/>
      <c r="J2" s="288"/>
      <c r="K2" s="288"/>
      <c r="L2" s="288"/>
      <c r="M2" s="288"/>
      <c r="N2" s="288" t="s">
        <v>71</v>
      </c>
      <c r="O2" s="288"/>
      <c r="P2" s="288"/>
      <c r="Q2" s="288"/>
      <c r="R2" s="288"/>
      <c r="S2" s="288"/>
      <c r="T2" s="288"/>
      <c r="U2" s="288"/>
      <c r="V2" s="288"/>
      <c r="W2" s="288"/>
      <c r="X2" s="288"/>
      <c r="Y2" s="288"/>
    </row>
    <row r="3" spans="2:25" ht="57" customHeight="1" x14ac:dyDescent="0.25">
      <c r="B3" s="283" t="s">
        <v>69</v>
      </c>
      <c r="C3" s="283"/>
      <c r="D3" s="283"/>
      <c r="E3" s="283"/>
      <c r="F3" s="284" t="s">
        <v>164</v>
      </c>
      <c r="G3" s="284"/>
      <c r="H3" s="284"/>
      <c r="I3" s="284"/>
      <c r="J3" s="284"/>
      <c r="K3" s="284"/>
      <c r="L3" s="284"/>
      <c r="M3" s="284"/>
      <c r="N3" s="284"/>
      <c r="O3" s="284"/>
      <c r="P3" s="284"/>
      <c r="Q3" s="284"/>
      <c r="R3" s="284"/>
      <c r="S3" s="284"/>
      <c r="T3" s="284"/>
      <c r="U3" s="284"/>
      <c r="V3" s="284"/>
      <c r="W3" s="284"/>
      <c r="X3" s="284"/>
      <c r="Y3" s="284"/>
    </row>
    <row r="4" spans="2:25" x14ac:dyDescent="0.25">
      <c r="B4" s="8" t="s">
        <v>5</v>
      </c>
      <c r="C4" s="8">
        <v>0</v>
      </c>
      <c r="D4" s="8" t="s">
        <v>19</v>
      </c>
      <c r="E4" s="87">
        <v>1</v>
      </c>
      <c r="F4" s="285"/>
      <c r="G4" s="285"/>
      <c r="H4" s="285"/>
      <c r="I4" s="285"/>
      <c r="J4" s="285"/>
      <c r="K4" s="285"/>
      <c r="L4" s="285"/>
      <c r="M4" s="285"/>
      <c r="N4" s="8" t="s">
        <v>5</v>
      </c>
      <c r="O4" s="8">
        <v>0</v>
      </c>
      <c r="P4" s="8" t="s">
        <v>19</v>
      </c>
      <c r="Q4" s="87">
        <v>1</v>
      </c>
      <c r="R4" s="285"/>
      <c r="S4" s="285"/>
      <c r="T4" s="285"/>
      <c r="U4" s="285"/>
      <c r="V4" s="285"/>
      <c r="W4" s="285"/>
      <c r="X4" s="285"/>
      <c r="Y4" s="285"/>
    </row>
    <row r="5" spans="2:25" x14ac:dyDescent="0.25">
      <c r="B5" s="8" t="s">
        <v>2</v>
      </c>
      <c r="C5" s="8">
        <f>'Brake parameters (gamma)'!H8</f>
        <v>40</v>
      </c>
      <c r="D5" s="5" t="s">
        <v>19</v>
      </c>
      <c r="E5" s="5">
        <f>E4</f>
        <v>1</v>
      </c>
      <c r="F5" s="285"/>
      <c r="G5" s="285"/>
      <c r="H5" s="285"/>
      <c r="I5" s="285"/>
      <c r="J5" s="285"/>
      <c r="K5" s="285"/>
      <c r="L5" s="285"/>
      <c r="M5" s="285"/>
      <c r="N5" s="8" t="s">
        <v>2</v>
      </c>
      <c r="O5" s="8">
        <f>'Brake parameters (gamma)'!T8</f>
        <v>40</v>
      </c>
      <c r="P5" s="5" t="s">
        <v>19</v>
      </c>
      <c r="Q5" s="5">
        <f>Q4</f>
        <v>1</v>
      </c>
      <c r="R5" s="285"/>
      <c r="S5" s="285"/>
      <c r="T5" s="285"/>
      <c r="U5" s="285"/>
      <c r="V5" s="285"/>
      <c r="W5" s="285"/>
      <c r="X5" s="285"/>
      <c r="Y5" s="285"/>
    </row>
    <row r="6" spans="2:25" x14ac:dyDescent="0.25">
      <c r="B6" s="8"/>
      <c r="C6" s="8">
        <f>C5</f>
        <v>40</v>
      </c>
      <c r="D6" s="5" t="s">
        <v>20</v>
      </c>
      <c r="E6" s="87">
        <v>1</v>
      </c>
      <c r="F6" s="285"/>
      <c r="G6" s="285"/>
      <c r="H6" s="285"/>
      <c r="I6" s="285"/>
      <c r="J6" s="285"/>
      <c r="K6" s="285"/>
      <c r="L6" s="285"/>
      <c r="M6" s="285"/>
      <c r="N6" s="8"/>
      <c r="O6" s="8">
        <f>O5</f>
        <v>40</v>
      </c>
      <c r="P6" s="5" t="s">
        <v>20</v>
      </c>
      <c r="Q6" s="87">
        <v>1</v>
      </c>
      <c r="R6" s="285"/>
      <c r="S6" s="285"/>
      <c r="T6" s="285"/>
      <c r="U6" s="285"/>
      <c r="V6" s="285"/>
      <c r="W6" s="285"/>
      <c r="X6" s="285"/>
      <c r="Y6" s="285"/>
    </row>
    <row r="7" spans="2:25" x14ac:dyDescent="0.25">
      <c r="B7" s="8" t="s">
        <v>3</v>
      </c>
      <c r="C7" s="8">
        <f>'Brake parameters (gamma)'!H10</f>
        <v>80</v>
      </c>
      <c r="D7" s="5" t="s">
        <v>20</v>
      </c>
      <c r="E7" s="5">
        <f>E6</f>
        <v>1</v>
      </c>
      <c r="F7" s="285"/>
      <c r="G7" s="285"/>
      <c r="H7" s="285"/>
      <c r="I7" s="285"/>
      <c r="J7" s="285"/>
      <c r="K7" s="285"/>
      <c r="L7" s="285"/>
      <c r="M7" s="285"/>
      <c r="N7" s="8" t="s">
        <v>3</v>
      </c>
      <c r="O7" s="8">
        <f>'Brake parameters (gamma)'!T10</f>
        <v>80</v>
      </c>
      <c r="P7" s="5" t="s">
        <v>20</v>
      </c>
      <c r="Q7" s="5">
        <f>Q6</f>
        <v>1</v>
      </c>
      <c r="R7" s="285"/>
      <c r="S7" s="285"/>
      <c r="T7" s="285"/>
      <c r="U7" s="285"/>
      <c r="V7" s="285"/>
      <c r="W7" s="285"/>
      <c r="X7" s="285"/>
      <c r="Y7" s="285"/>
    </row>
    <row r="8" spans="2:25" x14ac:dyDescent="0.25">
      <c r="B8" s="8"/>
      <c r="C8" s="8">
        <f>C7</f>
        <v>80</v>
      </c>
      <c r="D8" s="5" t="s">
        <v>21</v>
      </c>
      <c r="E8" s="87">
        <v>1</v>
      </c>
      <c r="F8" s="285"/>
      <c r="G8" s="285"/>
      <c r="H8" s="285"/>
      <c r="I8" s="285"/>
      <c r="J8" s="285"/>
      <c r="K8" s="285"/>
      <c r="L8" s="285"/>
      <c r="M8" s="285"/>
      <c r="N8" s="8"/>
      <c r="O8" s="8">
        <f>O7</f>
        <v>80</v>
      </c>
      <c r="P8" s="5" t="s">
        <v>21</v>
      </c>
      <c r="Q8" s="87">
        <v>1</v>
      </c>
      <c r="R8" s="285"/>
      <c r="S8" s="285"/>
      <c r="T8" s="285"/>
      <c r="U8" s="285"/>
      <c r="V8" s="285"/>
      <c r="W8" s="285"/>
      <c r="X8" s="285"/>
      <c r="Y8" s="285"/>
    </row>
    <row r="9" spans="2:25" x14ac:dyDescent="0.25">
      <c r="B9" s="8" t="s">
        <v>4</v>
      </c>
      <c r="C9" s="8">
        <f>'Brake parameters (gamma)'!H12</f>
        <v>100</v>
      </c>
      <c r="D9" s="5" t="s">
        <v>21</v>
      </c>
      <c r="E9" s="5">
        <f>E8</f>
        <v>1</v>
      </c>
      <c r="F9" s="285"/>
      <c r="G9" s="285"/>
      <c r="H9" s="285"/>
      <c r="I9" s="285"/>
      <c r="J9" s="285"/>
      <c r="K9" s="285"/>
      <c r="L9" s="285"/>
      <c r="M9" s="285"/>
      <c r="N9" s="8" t="s">
        <v>4</v>
      </c>
      <c r="O9" s="8">
        <f>'Brake parameters (gamma)'!T12</f>
        <v>100</v>
      </c>
      <c r="P9" s="5" t="s">
        <v>21</v>
      </c>
      <c r="Q9" s="5">
        <f>Q8</f>
        <v>1</v>
      </c>
      <c r="R9" s="285"/>
      <c r="S9" s="285"/>
      <c r="T9" s="285"/>
      <c r="U9" s="285"/>
      <c r="V9" s="285"/>
      <c r="W9" s="285"/>
      <c r="X9" s="285"/>
      <c r="Y9" s="285"/>
    </row>
    <row r="10" spans="2:25" x14ac:dyDescent="0.25">
      <c r="B10" s="8"/>
      <c r="C10" s="8">
        <f>C9</f>
        <v>100</v>
      </c>
      <c r="D10" s="5" t="s">
        <v>22</v>
      </c>
      <c r="E10" s="87">
        <v>1</v>
      </c>
      <c r="F10" s="285"/>
      <c r="G10" s="285"/>
      <c r="H10" s="285"/>
      <c r="I10" s="285"/>
      <c r="J10" s="285"/>
      <c r="K10" s="285"/>
      <c r="L10" s="285"/>
      <c r="M10" s="285"/>
      <c r="N10" s="8"/>
      <c r="O10" s="8">
        <f>O9</f>
        <v>100</v>
      </c>
      <c r="P10" s="5" t="s">
        <v>22</v>
      </c>
      <c r="Q10" s="87">
        <v>1</v>
      </c>
      <c r="R10" s="285"/>
      <c r="S10" s="285"/>
      <c r="T10" s="285"/>
      <c r="U10" s="285"/>
      <c r="V10" s="285"/>
      <c r="W10" s="285"/>
      <c r="X10" s="285"/>
      <c r="Y10" s="285"/>
    </row>
    <row r="11" spans="2:25" x14ac:dyDescent="0.25">
      <c r="B11" s="8" t="s">
        <v>12</v>
      </c>
      <c r="C11" s="8">
        <f>'Brake parameters (gamma)'!H14</f>
        <v>155</v>
      </c>
      <c r="D11" s="5" t="s">
        <v>22</v>
      </c>
      <c r="E11" s="5">
        <f>E10</f>
        <v>1</v>
      </c>
      <c r="F11" s="285"/>
      <c r="G11" s="285"/>
      <c r="H11" s="285"/>
      <c r="I11" s="285"/>
      <c r="J11" s="285"/>
      <c r="K11" s="285"/>
      <c r="L11" s="285"/>
      <c r="M11" s="285"/>
      <c r="N11" s="8" t="s">
        <v>12</v>
      </c>
      <c r="O11" s="8">
        <f>'Brake parameters (gamma)'!T14</f>
        <v>155</v>
      </c>
      <c r="P11" s="5" t="s">
        <v>22</v>
      </c>
      <c r="Q11" s="5">
        <f>Q10</f>
        <v>1</v>
      </c>
      <c r="R11" s="285"/>
      <c r="S11" s="285"/>
      <c r="T11" s="285"/>
      <c r="U11" s="285"/>
      <c r="V11" s="285"/>
      <c r="W11" s="285"/>
      <c r="X11" s="285"/>
      <c r="Y11" s="285"/>
    </row>
    <row r="12" spans="2:25" x14ac:dyDescent="0.25">
      <c r="B12" s="8"/>
      <c r="C12" s="8">
        <f>C11</f>
        <v>155</v>
      </c>
      <c r="D12" s="5" t="s">
        <v>23</v>
      </c>
      <c r="E12" s="87">
        <v>1</v>
      </c>
      <c r="F12" s="285"/>
      <c r="G12" s="285"/>
      <c r="H12" s="285"/>
      <c r="I12" s="285"/>
      <c r="J12" s="285"/>
      <c r="K12" s="285"/>
      <c r="L12" s="285"/>
      <c r="M12" s="285"/>
      <c r="N12" s="8"/>
      <c r="O12" s="8">
        <f>O11</f>
        <v>155</v>
      </c>
      <c r="P12" s="5" t="s">
        <v>23</v>
      </c>
      <c r="Q12" s="87">
        <v>1</v>
      </c>
      <c r="R12" s="285"/>
      <c r="S12" s="285"/>
      <c r="T12" s="285"/>
      <c r="U12" s="285"/>
      <c r="V12" s="285"/>
      <c r="W12" s="285"/>
      <c r="X12" s="285"/>
      <c r="Y12" s="285"/>
    </row>
    <row r="13" spans="2:25" x14ac:dyDescent="0.25">
      <c r="B13" s="8" t="s">
        <v>13</v>
      </c>
      <c r="C13" s="8">
        <f>'Brake parameters (gamma)'!H16</f>
        <v>180</v>
      </c>
      <c r="D13" s="5" t="s">
        <v>23</v>
      </c>
      <c r="E13" s="5">
        <f>E12</f>
        <v>1</v>
      </c>
      <c r="F13" s="285"/>
      <c r="G13" s="285"/>
      <c r="H13" s="285"/>
      <c r="I13" s="285"/>
      <c r="J13" s="285"/>
      <c r="K13" s="285"/>
      <c r="L13" s="285"/>
      <c r="M13" s="285"/>
      <c r="N13" s="8" t="s">
        <v>13</v>
      </c>
      <c r="O13" s="8">
        <f>'Brake parameters (gamma)'!T16</f>
        <v>180</v>
      </c>
      <c r="P13" s="5" t="s">
        <v>23</v>
      </c>
      <c r="Q13" s="5">
        <f>Q12</f>
        <v>1</v>
      </c>
      <c r="R13" s="285"/>
      <c r="S13" s="285"/>
      <c r="T13" s="285"/>
      <c r="U13" s="285"/>
      <c r="V13" s="285"/>
      <c r="W13" s="285"/>
      <c r="X13" s="285"/>
      <c r="Y13" s="285"/>
    </row>
    <row r="14" spans="2:25" x14ac:dyDescent="0.25">
      <c r="B14" s="8"/>
      <c r="C14" s="8">
        <f>C13</f>
        <v>180</v>
      </c>
      <c r="D14" s="5" t="s">
        <v>24</v>
      </c>
      <c r="E14" s="87">
        <v>1</v>
      </c>
      <c r="F14" s="285"/>
      <c r="G14" s="285"/>
      <c r="H14" s="285"/>
      <c r="I14" s="285"/>
      <c r="J14" s="285"/>
      <c r="K14" s="285"/>
      <c r="L14" s="285"/>
      <c r="M14" s="285"/>
      <c r="N14" s="8"/>
      <c r="O14" s="8">
        <f>O13</f>
        <v>180</v>
      </c>
      <c r="P14" s="5" t="s">
        <v>24</v>
      </c>
      <c r="Q14" s="87">
        <v>1</v>
      </c>
      <c r="R14" s="285"/>
      <c r="S14" s="285"/>
      <c r="T14" s="285"/>
      <c r="U14" s="285"/>
      <c r="V14" s="285"/>
      <c r="W14" s="285"/>
      <c r="X14" s="285"/>
      <c r="Y14" s="285"/>
    </row>
    <row r="15" spans="2:25" x14ac:dyDescent="0.25">
      <c r="B15" s="8" t="s">
        <v>14</v>
      </c>
      <c r="C15" s="8">
        <f>'Brake parameters (gamma)'!H18</f>
        <v>250</v>
      </c>
      <c r="D15" s="5" t="s">
        <v>24</v>
      </c>
      <c r="E15" s="5">
        <f>E14</f>
        <v>1</v>
      </c>
      <c r="F15" s="285"/>
      <c r="G15" s="285"/>
      <c r="H15" s="285"/>
      <c r="I15" s="285"/>
      <c r="J15" s="285"/>
      <c r="K15" s="285"/>
      <c r="L15" s="285"/>
      <c r="M15" s="285"/>
      <c r="N15" s="8" t="s">
        <v>14</v>
      </c>
      <c r="O15" s="8">
        <f>'Brake parameters (gamma)'!T18</f>
        <v>250</v>
      </c>
      <c r="P15" s="5" t="s">
        <v>24</v>
      </c>
      <c r="Q15" s="5">
        <f>Q14</f>
        <v>1</v>
      </c>
      <c r="R15" s="285"/>
      <c r="S15" s="285"/>
      <c r="T15" s="285"/>
      <c r="U15" s="285"/>
      <c r="V15" s="285"/>
      <c r="W15" s="285"/>
      <c r="X15" s="285"/>
      <c r="Y15" s="285"/>
    </row>
    <row r="16" spans="2:25" x14ac:dyDescent="0.25">
      <c r="B16" s="8"/>
      <c r="C16" s="8">
        <f>C15</f>
        <v>250</v>
      </c>
      <c r="D16" s="5" t="s">
        <v>25</v>
      </c>
      <c r="E16" s="87">
        <v>1</v>
      </c>
      <c r="F16" s="285"/>
      <c r="G16" s="285"/>
      <c r="H16" s="285"/>
      <c r="I16" s="285"/>
      <c r="J16" s="285"/>
      <c r="K16" s="285"/>
      <c r="L16" s="285"/>
      <c r="M16" s="285"/>
      <c r="N16" s="8"/>
      <c r="O16" s="8">
        <f>O15</f>
        <v>250</v>
      </c>
      <c r="P16" s="5" t="s">
        <v>25</v>
      </c>
      <c r="Q16" s="87">
        <v>1</v>
      </c>
      <c r="R16" s="285"/>
      <c r="S16" s="285"/>
      <c r="T16" s="285"/>
      <c r="U16" s="285"/>
      <c r="V16" s="285"/>
      <c r="W16" s="285"/>
      <c r="X16" s="285"/>
      <c r="Y16" s="285"/>
    </row>
    <row r="17" spans="2:25" x14ac:dyDescent="0.25">
      <c r="B17" s="8" t="s">
        <v>15</v>
      </c>
      <c r="C17" s="8">
        <f>'Brake parameters (gamma)'!H20</f>
        <v>300</v>
      </c>
      <c r="D17" s="5" t="s">
        <v>25</v>
      </c>
      <c r="E17" s="8">
        <f>E16</f>
        <v>1</v>
      </c>
      <c r="F17" s="285"/>
      <c r="G17" s="285"/>
      <c r="H17" s="285"/>
      <c r="I17" s="285"/>
      <c r="J17" s="285"/>
      <c r="K17" s="285"/>
      <c r="L17" s="285"/>
      <c r="M17" s="285"/>
      <c r="N17" s="8" t="s">
        <v>15</v>
      </c>
      <c r="O17" s="8">
        <f>'Brake parameters (gamma)'!T20</f>
        <v>300</v>
      </c>
      <c r="P17" s="5" t="s">
        <v>25</v>
      </c>
      <c r="Q17" s="8">
        <f>Q16</f>
        <v>1</v>
      </c>
      <c r="R17" s="285"/>
      <c r="S17" s="285"/>
      <c r="T17" s="285"/>
      <c r="U17" s="285"/>
      <c r="V17" s="285"/>
      <c r="W17" s="285"/>
      <c r="X17" s="285"/>
      <c r="Y17" s="285"/>
    </row>
    <row r="18" spans="2:25" ht="57" customHeight="1" x14ac:dyDescent="0.25">
      <c r="B18" s="283" t="s">
        <v>69</v>
      </c>
      <c r="C18" s="283"/>
      <c r="D18" s="283"/>
      <c r="E18" s="283"/>
      <c r="F18" s="284" t="s">
        <v>163</v>
      </c>
      <c r="G18" s="284"/>
      <c r="H18" s="284"/>
      <c r="I18" s="284"/>
      <c r="J18" s="284"/>
      <c r="K18" s="284"/>
      <c r="L18" s="284"/>
      <c r="M18" s="284"/>
      <c r="N18" s="284"/>
      <c r="O18" s="284"/>
      <c r="P18" s="284"/>
      <c r="Q18" s="284"/>
      <c r="R18" s="284"/>
      <c r="S18" s="284"/>
      <c r="T18" s="284"/>
      <c r="U18" s="284"/>
      <c r="V18" s="284"/>
      <c r="W18" s="284"/>
      <c r="X18" s="284"/>
      <c r="Y18" s="284"/>
    </row>
    <row r="19" spans="2:25" x14ac:dyDescent="0.25">
      <c r="B19" s="8" t="s">
        <v>5</v>
      </c>
      <c r="C19" s="8">
        <f>C4</f>
        <v>0</v>
      </c>
      <c r="D19" s="8" t="s">
        <v>19</v>
      </c>
      <c r="E19" s="87">
        <v>0.9</v>
      </c>
      <c r="F19" s="285"/>
      <c r="G19" s="285"/>
      <c r="H19" s="285"/>
      <c r="I19" s="285"/>
      <c r="J19" s="285"/>
      <c r="K19" s="285"/>
      <c r="L19" s="285"/>
      <c r="M19" s="285"/>
      <c r="N19" s="8" t="s">
        <v>5</v>
      </c>
      <c r="O19" s="8">
        <f>O4</f>
        <v>0</v>
      </c>
      <c r="P19" s="8" t="s">
        <v>19</v>
      </c>
      <c r="Q19" s="87">
        <v>0.9</v>
      </c>
      <c r="R19" s="285"/>
      <c r="S19" s="285"/>
      <c r="T19" s="285"/>
      <c r="U19" s="285"/>
      <c r="V19" s="285"/>
      <c r="W19" s="285"/>
      <c r="X19" s="285"/>
      <c r="Y19" s="285"/>
    </row>
    <row r="20" spans="2:25" x14ac:dyDescent="0.25">
      <c r="B20" s="8" t="s">
        <v>2</v>
      </c>
      <c r="C20" s="8">
        <f t="shared" ref="C20:C32" si="0">C5</f>
        <v>40</v>
      </c>
      <c r="D20" s="5" t="s">
        <v>19</v>
      </c>
      <c r="E20" s="5">
        <f>E19</f>
        <v>0.9</v>
      </c>
      <c r="F20" s="285"/>
      <c r="G20" s="285"/>
      <c r="H20" s="285"/>
      <c r="I20" s="285"/>
      <c r="J20" s="285"/>
      <c r="K20" s="285"/>
      <c r="L20" s="285"/>
      <c r="M20" s="285"/>
      <c r="N20" s="8" t="s">
        <v>2</v>
      </c>
      <c r="O20" s="8">
        <f t="shared" ref="O20:O32" si="1">O5</f>
        <v>40</v>
      </c>
      <c r="P20" s="5" t="s">
        <v>19</v>
      </c>
      <c r="Q20" s="5">
        <f>Q19</f>
        <v>0.9</v>
      </c>
      <c r="R20" s="285"/>
      <c r="S20" s="285"/>
      <c r="T20" s="285"/>
      <c r="U20" s="285"/>
      <c r="V20" s="285"/>
      <c r="W20" s="285"/>
      <c r="X20" s="285"/>
      <c r="Y20" s="285"/>
    </row>
    <row r="21" spans="2:25" x14ac:dyDescent="0.25">
      <c r="B21" s="8"/>
      <c r="C21" s="8">
        <f t="shared" si="0"/>
        <v>40</v>
      </c>
      <c r="D21" s="5" t="s">
        <v>20</v>
      </c>
      <c r="E21" s="87">
        <v>0.9</v>
      </c>
      <c r="F21" s="285"/>
      <c r="G21" s="285"/>
      <c r="H21" s="285"/>
      <c r="I21" s="285"/>
      <c r="J21" s="285"/>
      <c r="K21" s="285"/>
      <c r="L21" s="285"/>
      <c r="M21" s="285"/>
      <c r="N21" s="8"/>
      <c r="O21" s="8">
        <f t="shared" si="1"/>
        <v>40</v>
      </c>
      <c r="P21" s="5" t="s">
        <v>20</v>
      </c>
      <c r="Q21" s="87">
        <v>0.9</v>
      </c>
      <c r="R21" s="285"/>
      <c r="S21" s="285"/>
      <c r="T21" s="285"/>
      <c r="U21" s="285"/>
      <c r="V21" s="285"/>
      <c r="W21" s="285"/>
      <c r="X21" s="285"/>
      <c r="Y21" s="285"/>
    </row>
    <row r="22" spans="2:25" x14ac:dyDescent="0.25">
      <c r="B22" s="8" t="s">
        <v>3</v>
      </c>
      <c r="C22" s="8">
        <f t="shared" si="0"/>
        <v>80</v>
      </c>
      <c r="D22" s="5" t="s">
        <v>20</v>
      </c>
      <c r="E22" s="5">
        <f>E21</f>
        <v>0.9</v>
      </c>
      <c r="F22" s="285"/>
      <c r="G22" s="285"/>
      <c r="H22" s="285"/>
      <c r="I22" s="285"/>
      <c r="J22" s="285"/>
      <c r="K22" s="285"/>
      <c r="L22" s="285"/>
      <c r="M22" s="285"/>
      <c r="N22" s="8" t="s">
        <v>3</v>
      </c>
      <c r="O22" s="8">
        <f t="shared" si="1"/>
        <v>80</v>
      </c>
      <c r="P22" s="5" t="s">
        <v>20</v>
      </c>
      <c r="Q22" s="5">
        <f>Q21</f>
        <v>0.9</v>
      </c>
      <c r="R22" s="285"/>
      <c r="S22" s="285"/>
      <c r="T22" s="285"/>
      <c r="U22" s="285"/>
      <c r="V22" s="285"/>
      <c r="W22" s="285"/>
      <c r="X22" s="285"/>
      <c r="Y22" s="285"/>
    </row>
    <row r="23" spans="2:25" x14ac:dyDescent="0.25">
      <c r="B23" s="8"/>
      <c r="C23" s="8">
        <f t="shared" si="0"/>
        <v>80</v>
      </c>
      <c r="D23" s="5" t="s">
        <v>21</v>
      </c>
      <c r="E23" s="87">
        <v>0.9</v>
      </c>
      <c r="F23" s="285"/>
      <c r="G23" s="285"/>
      <c r="H23" s="285"/>
      <c r="I23" s="285"/>
      <c r="J23" s="285"/>
      <c r="K23" s="285"/>
      <c r="L23" s="285"/>
      <c r="M23" s="285"/>
      <c r="N23" s="8"/>
      <c r="O23" s="8">
        <f t="shared" si="1"/>
        <v>80</v>
      </c>
      <c r="P23" s="5" t="s">
        <v>21</v>
      </c>
      <c r="Q23" s="87">
        <v>0.9</v>
      </c>
      <c r="R23" s="285"/>
      <c r="S23" s="285"/>
      <c r="T23" s="285"/>
      <c r="U23" s="285"/>
      <c r="V23" s="285"/>
      <c r="W23" s="285"/>
      <c r="X23" s="285"/>
      <c r="Y23" s="285"/>
    </row>
    <row r="24" spans="2:25" x14ac:dyDescent="0.25">
      <c r="B24" s="8" t="s">
        <v>4</v>
      </c>
      <c r="C24" s="8">
        <f t="shared" si="0"/>
        <v>100</v>
      </c>
      <c r="D24" s="5" t="s">
        <v>21</v>
      </c>
      <c r="E24" s="5">
        <f>E23</f>
        <v>0.9</v>
      </c>
      <c r="F24" s="285"/>
      <c r="G24" s="285"/>
      <c r="H24" s="285"/>
      <c r="I24" s="285"/>
      <c r="J24" s="285"/>
      <c r="K24" s="285"/>
      <c r="L24" s="285"/>
      <c r="M24" s="285"/>
      <c r="N24" s="8" t="s">
        <v>4</v>
      </c>
      <c r="O24" s="8">
        <f t="shared" si="1"/>
        <v>100</v>
      </c>
      <c r="P24" s="5" t="s">
        <v>21</v>
      </c>
      <c r="Q24" s="5">
        <f>Q23</f>
        <v>0.9</v>
      </c>
      <c r="R24" s="285"/>
      <c r="S24" s="285"/>
      <c r="T24" s="285"/>
      <c r="U24" s="285"/>
      <c r="V24" s="285"/>
      <c r="W24" s="285"/>
      <c r="X24" s="285"/>
      <c r="Y24" s="285"/>
    </row>
    <row r="25" spans="2:25" x14ac:dyDescent="0.25">
      <c r="B25" s="8"/>
      <c r="C25" s="8">
        <f t="shared" si="0"/>
        <v>100</v>
      </c>
      <c r="D25" s="5" t="s">
        <v>22</v>
      </c>
      <c r="E25" s="87">
        <v>0.9</v>
      </c>
      <c r="F25" s="285"/>
      <c r="G25" s="285"/>
      <c r="H25" s="285"/>
      <c r="I25" s="285"/>
      <c r="J25" s="285"/>
      <c r="K25" s="285"/>
      <c r="L25" s="285"/>
      <c r="M25" s="285"/>
      <c r="N25" s="8"/>
      <c r="O25" s="8">
        <f t="shared" si="1"/>
        <v>100</v>
      </c>
      <c r="P25" s="5" t="s">
        <v>22</v>
      </c>
      <c r="Q25" s="87">
        <v>0.9</v>
      </c>
      <c r="R25" s="285"/>
      <c r="S25" s="285"/>
      <c r="T25" s="285"/>
      <c r="U25" s="285"/>
      <c r="V25" s="285"/>
      <c r="W25" s="285"/>
      <c r="X25" s="285"/>
      <c r="Y25" s="285"/>
    </row>
    <row r="26" spans="2:25" x14ac:dyDescent="0.25">
      <c r="B26" s="8" t="s">
        <v>12</v>
      </c>
      <c r="C26" s="8">
        <f t="shared" si="0"/>
        <v>155</v>
      </c>
      <c r="D26" s="5" t="s">
        <v>22</v>
      </c>
      <c r="E26" s="5">
        <f>E25</f>
        <v>0.9</v>
      </c>
      <c r="F26" s="285"/>
      <c r="G26" s="285"/>
      <c r="H26" s="285"/>
      <c r="I26" s="285"/>
      <c r="J26" s="285"/>
      <c r="K26" s="285"/>
      <c r="L26" s="285"/>
      <c r="M26" s="285"/>
      <c r="N26" s="8" t="s">
        <v>12</v>
      </c>
      <c r="O26" s="8">
        <f t="shared" si="1"/>
        <v>155</v>
      </c>
      <c r="P26" s="5" t="s">
        <v>22</v>
      </c>
      <c r="Q26" s="5">
        <f>Q25</f>
        <v>0.9</v>
      </c>
      <c r="R26" s="285"/>
      <c r="S26" s="285"/>
      <c r="T26" s="285"/>
      <c r="U26" s="285"/>
      <c r="V26" s="285"/>
      <c r="W26" s="285"/>
      <c r="X26" s="285"/>
      <c r="Y26" s="285"/>
    </row>
    <row r="27" spans="2:25" x14ac:dyDescent="0.25">
      <c r="B27" s="8"/>
      <c r="C27" s="8">
        <f t="shared" si="0"/>
        <v>155</v>
      </c>
      <c r="D27" s="5" t="s">
        <v>23</v>
      </c>
      <c r="E27" s="87">
        <v>0.9</v>
      </c>
      <c r="F27" s="285"/>
      <c r="G27" s="285"/>
      <c r="H27" s="285"/>
      <c r="I27" s="285"/>
      <c r="J27" s="285"/>
      <c r="K27" s="285"/>
      <c r="L27" s="285"/>
      <c r="M27" s="285"/>
      <c r="N27" s="8"/>
      <c r="O27" s="8">
        <f t="shared" si="1"/>
        <v>155</v>
      </c>
      <c r="P27" s="5" t="s">
        <v>23</v>
      </c>
      <c r="Q27" s="87">
        <v>0.9</v>
      </c>
      <c r="R27" s="285"/>
      <c r="S27" s="285"/>
      <c r="T27" s="285"/>
      <c r="U27" s="285"/>
      <c r="V27" s="285"/>
      <c r="W27" s="285"/>
      <c r="X27" s="285"/>
      <c r="Y27" s="285"/>
    </row>
    <row r="28" spans="2:25" x14ac:dyDescent="0.25">
      <c r="B28" s="8" t="s">
        <v>13</v>
      </c>
      <c r="C28" s="8">
        <f t="shared" si="0"/>
        <v>180</v>
      </c>
      <c r="D28" s="5" t="s">
        <v>23</v>
      </c>
      <c r="E28" s="5">
        <f>E27</f>
        <v>0.9</v>
      </c>
      <c r="F28" s="285"/>
      <c r="G28" s="285"/>
      <c r="H28" s="285"/>
      <c r="I28" s="285"/>
      <c r="J28" s="285"/>
      <c r="K28" s="285"/>
      <c r="L28" s="285"/>
      <c r="M28" s="285"/>
      <c r="N28" s="8" t="s">
        <v>13</v>
      </c>
      <c r="O28" s="8">
        <f t="shared" si="1"/>
        <v>180</v>
      </c>
      <c r="P28" s="5" t="s">
        <v>23</v>
      </c>
      <c r="Q28" s="5">
        <f>Q27</f>
        <v>0.9</v>
      </c>
      <c r="R28" s="285"/>
      <c r="S28" s="285"/>
      <c r="T28" s="285"/>
      <c r="U28" s="285"/>
      <c r="V28" s="285"/>
      <c r="W28" s="285"/>
      <c r="X28" s="285"/>
      <c r="Y28" s="285"/>
    </row>
    <row r="29" spans="2:25" x14ac:dyDescent="0.25">
      <c r="B29" s="8"/>
      <c r="C29" s="8">
        <f t="shared" si="0"/>
        <v>180</v>
      </c>
      <c r="D29" s="5" t="s">
        <v>24</v>
      </c>
      <c r="E29" s="87">
        <v>0.9</v>
      </c>
      <c r="F29" s="285"/>
      <c r="G29" s="285"/>
      <c r="H29" s="285"/>
      <c r="I29" s="285"/>
      <c r="J29" s="285"/>
      <c r="K29" s="285"/>
      <c r="L29" s="285"/>
      <c r="M29" s="285"/>
      <c r="N29" s="8"/>
      <c r="O29" s="8">
        <f t="shared" si="1"/>
        <v>180</v>
      </c>
      <c r="P29" s="5" t="s">
        <v>24</v>
      </c>
      <c r="Q29" s="87">
        <v>0.9</v>
      </c>
      <c r="R29" s="285"/>
      <c r="S29" s="285"/>
      <c r="T29" s="285"/>
      <c r="U29" s="285"/>
      <c r="V29" s="285"/>
      <c r="W29" s="285"/>
      <c r="X29" s="285"/>
      <c r="Y29" s="285"/>
    </row>
    <row r="30" spans="2:25" x14ac:dyDescent="0.25">
      <c r="B30" s="8" t="s">
        <v>14</v>
      </c>
      <c r="C30" s="8">
        <f t="shared" si="0"/>
        <v>250</v>
      </c>
      <c r="D30" s="5" t="s">
        <v>24</v>
      </c>
      <c r="E30" s="5">
        <f>E29</f>
        <v>0.9</v>
      </c>
      <c r="F30" s="285"/>
      <c r="G30" s="285"/>
      <c r="H30" s="285"/>
      <c r="I30" s="285"/>
      <c r="J30" s="285"/>
      <c r="K30" s="285"/>
      <c r="L30" s="285"/>
      <c r="M30" s="285"/>
      <c r="N30" s="8" t="s">
        <v>14</v>
      </c>
      <c r="O30" s="8">
        <f t="shared" si="1"/>
        <v>250</v>
      </c>
      <c r="P30" s="5" t="s">
        <v>24</v>
      </c>
      <c r="Q30" s="5">
        <f>Q29</f>
        <v>0.9</v>
      </c>
      <c r="R30" s="285"/>
      <c r="S30" s="285"/>
      <c r="T30" s="285"/>
      <c r="U30" s="285"/>
      <c r="V30" s="285"/>
      <c r="W30" s="285"/>
      <c r="X30" s="285"/>
      <c r="Y30" s="285"/>
    </row>
    <row r="31" spans="2:25" x14ac:dyDescent="0.25">
      <c r="B31" s="8"/>
      <c r="C31" s="8">
        <f t="shared" si="0"/>
        <v>250</v>
      </c>
      <c r="D31" s="5" t="s">
        <v>25</v>
      </c>
      <c r="E31" s="87">
        <v>0.9</v>
      </c>
      <c r="F31" s="285"/>
      <c r="G31" s="285"/>
      <c r="H31" s="285"/>
      <c r="I31" s="285"/>
      <c r="J31" s="285"/>
      <c r="K31" s="285"/>
      <c r="L31" s="285"/>
      <c r="M31" s="285"/>
      <c r="N31" s="8"/>
      <c r="O31" s="8">
        <f t="shared" si="1"/>
        <v>250</v>
      </c>
      <c r="P31" s="5" t="s">
        <v>25</v>
      </c>
      <c r="Q31" s="87">
        <v>0.9</v>
      </c>
      <c r="R31" s="285"/>
      <c r="S31" s="285"/>
      <c r="T31" s="285"/>
      <c r="U31" s="285"/>
      <c r="V31" s="285"/>
      <c r="W31" s="285"/>
      <c r="X31" s="285"/>
      <c r="Y31" s="285"/>
    </row>
    <row r="32" spans="2:25" x14ac:dyDescent="0.25">
      <c r="B32" s="8" t="s">
        <v>15</v>
      </c>
      <c r="C32" s="8">
        <f t="shared" si="0"/>
        <v>300</v>
      </c>
      <c r="D32" s="5" t="s">
        <v>25</v>
      </c>
      <c r="E32" s="8">
        <f>E31</f>
        <v>0.9</v>
      </c>
      <c r="F32" s="285"/>
      <c r="G32" s="285"/>
      <c r="H32" s="285"/>
      <c r="I32" s="285"/>
      <c r="J32" s="285"/>
      <c r="K32" s="285"/>
      <c r="L32" s="285"/>
      <c r="M32" s="285"/>
      <c r="N32" s="8" t="s">
        <v>15</v>
      </c>
      <c r="O32" s="8">
        <f t="shared" si="1"/>
        <v>300</v>
      </c>
      <c r="P32" s="5" t="s">
        <v>25</v>
      </c>
      <c r="Q32" s="8">
        <f>Q31</f>
        <v>0.9</v>
      </c>
      <c r="R32" s="285"/>
      <c r="S32" s="285"/>
      <c r="T32" s="285"/>
      <c r="U32" s="285"/>
      <c r="V32" s="285"/>
      <c r="W32" s="285"/>
      <c r="X32" s="285"/>
      <c r="Y32" s="285"/>
    </row>
    <row r="33" spans="2:25" ht="66.75" customHeight="1" x14ac:dyDescent="0.25">
      <c r="B33" s="283" t="s">
        <v>69</v>
      </c>
      <c r="C33" s="283"/>
      <c r="D33" s="283"/>
      <c r="E33" s="283"/>
      <c r="F33" s="284" t="s">
        <v>162</v>
      </c>
      <c r="G33" s="284"/>
      <c r="H33" s="284"/>
      <c r="I33" s="284"/>
      <c r="J33" s="284"/>
      <c r="K33" s="284"/>
      <c r="L33" s="284"/>
      <c r="M33" s="284"/>
      <c r="N33" s="284"/>
      <c r="O33" s="284"/>
      <c r="P33" s="284"/>
      <c r="Q33" s="284"/>
      <c r="R33" s="284"/>
      <c r="S33" s="284"/>
      <c r="T33" s="284"/>
      <c r="U33" s="284"/>
      <c r="V33" s="284"/>
      <c r="W33" s="284"/>
      <c r="X33" s="284"/>
      <c r="Y33" s="284"/>
    </row>
    <row r="34" spans="2:25" x14ac:dyDescent="0.25">
      <c r="B34" s="8" t="s">
        <v>5</v>
      </c>
      <c r="C34" s="8">
        <f>C19</f>
        <v>0</v>
      </c>
      <c r="D34" s="8" t="s">
        <v>19</v>
      </c>
      <c r="E34" s="87">
        <v>0.85</v>
      </c>
      <c r="F34" s="9"/>
      <c r="G34" s="9"/>
      <c r="H34" s="9"/>
      <c r="I34" s="9"/>
      <c r="J34" s="9"/>
      <c r="K34" s="9"/>
      <c r="L34" s="9"/>
      <c r="M34" s="9"/>
      <c r="N34" s="8" t="s">
        <v>5</v>
      </c>
      <c r="O34" s="8">
        <f>O19</f>
        <v>0</v>
      </c>
      <c r="P34" s="8" t="s">
        <v>19</v>
      </c>
      <c r="Q34" s="87">
        <v>0.85</v>
      </c>
      <c r="R34" s="9"/>
      <c r="S34" s="9"/>
      <c r="T34" s="9"/>
      <c r="U34" s="9"/>
      <c r="V34" s="9"/>
      <c r="W34" s="9"/>
      <c r="X34" s="9"/>
      <c r="Y34" s="9"/>
    </row>
    <row r="35" spans="2:25" x14ac:dyDescent="0.25">
      <c r="B35" s="8" t="s">
        <v>2</v>
      </c>
      <c r="C35" s="8">
        <f t="shared" ref="C35:C47" si="2">C20</f>
        <v>40</v>
      </c>
      <c r="D35" s="5" t="s">
        <v>19</v>
      </c>
      <c r="E35" s="5">
        <f>E34</f>
        <v>0.85</v>
      </c>
      <c r="F35" s="9"/>
      <c r="G35" s="9"/>
      <c r="H35" s="9"/>
      <c r="I35" s="9"/>
      <c r="J35" s="9"/>
      <c r="K35" s="9"/>
      <c r="L35" s="9"/>
      <c r="M35" s="9"/>
      <c r="N35" s="8" t="s">
        <v>2</v>
      </c>
      <c r="O35" s="8">
        <f>O20</f>
        <v>40</v>
      </c>
      <c r="P35" s="5" t="s">
        <v>19</v>
      </c>
      <c r="Q35" s="5">
        <f>Q34</f>
        <v>0.85</v>
      </c>
      <c r="R35" s="9"/>
      <c r="S35" s="9"/>
      <c r="T35" s="9"/>
      <c r="U35" s="9"/>
      <c r="V35" s="9"/>
      <c r="W35" s="9"/>
      <c r="X35" s="9"/>
      <c r="Y35" s="9"/>
    </row>
    <row r="36" spans="2:25" x14ac:dyDescent="0.25">
      <c r="B36" s="8"/>
      <c r="C36" s="8">
        <f t="shared" si="2"/>
        <v>40</v>
      </c>
      <c r="D36" s="5" t="s">
        <v>20</v>
      </c>
      <c r="E36" s="87">
        <v>0.85</v>
      </c>
      <c r="F36" s="9"/>
      <c r="G36" s="9"/>
      <c r="H36" s="9"/>
      <c r="I36" s="9"/>
      <c r="J36" s="9"/>
      <c r="K36" s="9"/>
      <c r="L36" s="9"/>
      <c r="M36" s="9"/>
      <c r="N36" s="8"/>
      <c r="O36" s="8">
        <f t="shared" ref="O36:O47" si="3">O21</f>
        <v>40</v>
      </c>
      <c r="P36" s="5" t="s">
        <v>20</v>
      </c>
      <c r="Q36" s="87">
        <v>0.85</v>
      </c>
      <c r="R36" s="9"/>
      <c r="S36" s="9"/>
      <c r="T36" s="9"/>
      <c r="U36" s="9"/>
      <c r="V36" s="9"/>
      <c r="W36" s="9"/>
      <c r="X36" s="9"/>
      <c r="Y36" s="9"/>
    </row>
    <row r="37" spans="2:25" x14ac:dyDescent="0.25">
      <c r="B37" s="8" t="s">
        <v>3</v>
      </c>
      <c r="C37" s="8">
        <f t="shared" si="2"/>
        <v>80</v>
      </c>
      <c r="D37" s="5" t="s">
        <v>20</v>
      </c>
      <c r="E37" s="5">
        <f>E36</f>
        <v>0.85</v>
      </c>
      <c r="F37" s="9"/>
      <c r="G37" s="9"/>
      <c r="H37" s="9"/>
      <c r="I37" s="9"/>
      <c r="J37" s="9"/>
      <c r="K37" s="9"/>
      <c r="L37" s="9"/>
      <c r="M37" s="9"/>
      <c r="N37" s="8" t="s">
        <v>3</v>
      </c>
      <c r="O37" s="8">
        <f t="shared" si="3"/>
        <v>80</v>
      </c>
      <c r="P37" s="5" t="s">
        <v>20</v>
      </c>
      <c r="Q37" s="5">
        <f>Q36</f>
        <v>0.85</v>
      </c>
      <c r="R37" s="9"/>
      <c r="S37" s="9"/>
      <c r="T37" s="9"/>
      <c r="U37" s="9"/>
      <c r="V37" s="9"/>
      <c r="W37" s="9"/>
      <c r="X37" s="9"/>
      <c r="Y37" s="9"/>
    </row>
    <row r="38" spans="2:25" x14ac:dyDescent="0.25">
      <c r="B38" s="8"/>
      <c r="C38" s="8">
        <f t="shared" si="2"/>
        <v>80</v>
      </c>
      <c r="D38" s="5" t="s">
        <v>21</v>
      </c>
      <c r="E38" s="87">
        <v>0.85</v>
      </c>
      <c r="F38" s="9"/>
      <c r="G38" s="9"/>
      <c r="H38" s="9"/>
      <c r="I38" s="9"/>
      <c r="J38" s="9"/>
      <c r="K38" s="9"/>
      <c r="L38" s="9"/>
      <c r="M38" s="9"/>
      <c r="N38" s="8"/>
      <c r="O38" s="8">
        <f t="shared" si="3"/>
        <v>80</v>
      </c>
      <c r="P38" s="5" t="s">
        <v>21</v>
      </c>
      <c r="Q38" s="87">
        <v>0.85</v>
      </c>
      <c r="R38" s="9"/>
      <c r="S38" s="9"/>
      <c r="T38" s="9"/>
      <c r="U38" s="9"/>
      <c r="V38" s="9"/>
      <c r="W38" s="9"/>
      <c r="X38" s="9"/>
      <c r="Y38" s="9"/>
    </row>
    <row r="39" spans="2:25" x14ac:dyDescent="0.25">
      <c r="B39" s="8" t="s">
        <v>4</v>
      </c>
      <c r="C39" s="8">
        <f t="shared" si="2"/>
        <v>100</v>
      </c>
      <c r="D39" s="5" t="s">
        <v>21</v>
      </c>
      <c r="E39" s="5">
        <f>E38</f>
        <v>0.85</v>
      </c>
      <c r="F39" s="9"/>
      <c r="G39" s="9"/>
      <c r="H39" s="9"/>
      <c r="I39" s="9"/>
      <c r="J39" s="9"/>
      <c r="K39" s="9"/>
      <c r="L39" s="9"/>
      <c r="M39" s="9"/>
      <c r="N39" s="8" t="s">
        <v>4</v>
      </c>
      <c r="O39" s="8">
        <f t="shared" si="3"/>
        <v>100</v>
      </c>
      <c r="P39" s="5" t="s">
        <v>21</v>
      </c>
      <c r="Q39" s="5">
        <f>Q38</f>
        <v>0.85</v>
      </c>
      <c r="R39" s="9"/>
      <c r="S39" s="9"/>
      <c r="T39" s="9"/>
      <c r="U39" s="9"/>
      <c r="V39" s="9"/>
      <c r="W39" s="9"/>
      <c r="X39" s="9"/>
      <c r="Y39" s="9"/>
    </row>
    <row r="40" spans="2:25" x14ac:dyDescent="0.25">
      <c r="B40" s="8"/>
      <c r="C40" s="8">
        <f t="shared" si="2"/>
        <v>100</v>
      </c>
      <c r="D40" s="5" t="s">
        <v>22</v>
      </c>
      <c r="E40" s="87">
        <v>0.85</v>
      </c>
      <c r="F40" s="9"/>
      <c r="G40" s="9"/>
      <c r="H40" s="9"/>
      <c r="I40" s="9"/>
      <c r="J40" s="9"/>
      <c r="K40" s="9"/>
      <c r="L40" s="9"/>
      <c r="M40" s="9"/>
      <c r="N40" s="8"/>
      <c r="O40" s="8">
        <f t="shared" si="3"/>
        <v>100</v>
      </c>
      <c r="P40" s="5" t="s">
        <v>22</v>
      </c>
      <c r="Q40" s="87">
        <v>0.85</v>
      </c>
      <c r="R40" s="9"/>
      <c r="S40" s="9"/>
      <c r="T40" s="9"/>
      <c r="U40" s="9"/>
      <c r="V40" s="9"/>
      <c r="W40" s="9"/>
      <c r="X40" s="9"/>
      <c r="Y40" s="9"/>
    </row>
    <row r="41" spans="2:25" x14ac:dyDescent="0.25">
      <c r="B41" s="8" t="s">
        <v>12</v>
      </c>
      <c r="C41" s="8">
        <f t="shared" si="2"/>
        <v>155</v>
      </c>
      <c r="D41" s="5" t="s">
        <v>22</v>
      </c>
      <c r="E41" s="5">
        <f>E40</f>
        <v>0.85</v>
      </c>
      <c r="F41" s="9"/>
      <c r="G41" s="9"/>
      <c r="H41" s="9"/>
      <c r="I41" s="9"/>
      <c r="J41" s="9"/>
      <c r="K41" s="9"/>
      <c r="L41" s="9"/>
      <c r="M41" s="9"/>
      <c r="N41" s="8" t="s">
        <v>12</v>
      </c>
      <c r="O41" s="8">
        <f t="shared" si="3"/>
        <v>155</v>
      </c>
      <c r="P41" s="5" t="s">
        <v>22</v>
      </c>
      <c r="Q41" s="5">
        <f>Q40</f>
        <v>0.85</v>
      </c>
      <c r="R41" s="9"/>
      <c r="S41" s="9"/>
      <c r="T41" s="9"/>
      <c r="U41" s="9"/>
      <c r="V41" s="9"/>
      <c r="W41" s="9"/>
      <c r="X41" s="9"/>
      <c r="Y41" s="9"/>
    </row>
    <row r="42" spans="2:25" x14ac:dyDescent="0.25">
      <c r="B42" s="8"/>
      <c r="C42" s="8">
        <f t="shared" si="2"/>
        <v>155</v>
      </c>
      <c r="D42" s="5" t="s">
        <v>23</v>
      </c>
      <c r="E42" s="87">
        <v>0.85</v>
      </c>
      <c r="F42" s="9"/>
      <c r="G42" s="9"/>
      <c r="H42" s="9"/>
      <c r="I42" s="9"/>
      <c r="J42" s="9"/>
      <c r="K42" s="9"/>
      <c r="L42" s="9"/>
      <c r="M42" s="9"/>
      <c r="N42" s="8"/>
      <c r="O42" s="8">
        <f t="shared" si="3"/>
        <v>155</v>
      </c>
      <c r="P42" s="5" t="s">
        <v>23</v>
      </c>
      <c r="Q42" s="87">
        <v>0.85</v>
      </c>
      <c r="R42" s="9"/>
      <c r="S42" s="9"/>
      <c r="T42" s="9"/>
      <c r="U42" s="9"/>
      <c r="V42" s="9"/>
      <c r="W42" s="9"/>
      <c r="X42" s="9"/>
      <c r="Y42" s="9"/>
    </row>
    <row r="43" spans="2:25" x14ac:dyDescent="0.25">
      <c r="B43" s="8" t="s">
        <v>13</v>
      </c>
      <c r="C43" s="8">
        <f t="shared" si="2"/>
        <v>180</v>
      </c>
      <c r="D43" s="5" t="s">
        <v>23</v>
      </c>
      <c r="E43" s="5">
        <f>E42</f>
        <v>0.85</v>
      </c>
      <c r="F43" s="9"/>
      <c r="G43" s="9"/>
      <c r="H43" s="9"/>
      <c r="I43" s="9"/>
      <c r="J43" s="9"/>
      <c r="K43" s="9"/>
      <c r="L43" s="9"/>
      <c r="M43" s="9"/>
      <c r="N43" s="8" t="s">
        <v>13</v>
      </c>
      <c r="O43" s="8">
        <f t="shared" si="3"/>
        <v>180</v>
      </c>
      <c r="P43" s="5" t="s">
        <v>23</v>
      </c>
      <c r="Q43" s="5">
        <f>Q42</f>
        <v>0.85</v>
      </c>
      <c r="R43" s="9"/>
      <c r="S43" s="9"/>
      <c r="T43" s="9"/>
      <c r="U43" s="9"/>
      <c r="V43" s="9"/>
      <c r="W43" s="9"/>
      <c r="X43" s="9"/>
      <c r="Y43" s="9"/>
    </row>
    <row r="44" spans="2:25" x14ac:dyDescent="0.25">
      <c r="B44" s="8"/>
      <c r="C44" s="8">
        <f t="shared" si="2"/>
        <v>180</v>
      </c>
      <c r="D44" s="5" t="s">
        <v>24</v>
      </c>
      <c r="E44" s="87">
        <v>0.85</v>
      </c>
      <c r="F44" s="9"/>
      <c r="G44" s="9"/>
      <c r="H44" s="9"/>
      <c r="I44" s="9"/>
      <c r="J44" s="9"/>
      <c r="K44" s="9"/>
      <c r="L44" s="9"/>
      <c r="M44" s="9"/>
      <c r="N44" s="8"/>
      <c r="O44" s="8">
        <f t="shared" si="3"/>
        <v>180</v>
      </c>
      <c r="P44" s="5" t="s">
        <v>24</v>
      </c>
      <c r="Q44" s="87">
        <v>0.85</v>
      </c>
      <c r="R44" s="9"/>
      <c r="S44" s="9"/>
      <c r="T44" s="9"/>
      <c r="U44" s="9"/>
      <c r="V44" s="9"/>
      <c r="W44" s="9"/>
      <c r="X44" s="9"/>
      <c r="Y44" s="9"/>
    </row>
    <row r="45" spans="2:25" x14ac:dyDescent="0.25">
      <c r="B45" s="8" t="s">
        <v>14</v>
      </c>
      <c r="C45" s="8">
        <f t="shared" si="2"/>
        <v>250</v>
      </c>
      <c r="D45" s="5" t="s">
        <v>24</v>
      </c>
      <c r="E45" s="5">
        <f>E44</f>
        <v>0.85</v>
      </c>
      <c r="F45" s="9"/>
      <c r="G45" s="9"/>
      <c r="H45" s="9"/>
      <c r="I45" s="9"/>
      <c r="J45" s="9"/>
      <c r="K45" s="9"/>
      <c r="L45" s="9"/>
      <c r="M45" s="9"/>
      <c r="N45" s="8" t="s">
        <v>14</v>
      </c>
      <c r="O45" s="8">
        <f t="shared" si="3"/>
        <v>250</v>
      </c>
      <c r="P45" s="5" t="s">
        <v>24</v>
      </c>
      <c r="Q45" s="5">
        <f>Q44</f>
        <v>0.85</v>
      </c>
      <c r="R45" s="9"/>
      <c r="S45" s="9"/>
      <c r="T45" s="9"/>
      <c r="U45" s="9"/>
      <c r="V45" s="9"/>
      <c r="W45" s="9"/>
      <c r="X45" s="9"/>
      <c r="Y45" s="9"/>
    </row>
    <row r="46" spans="2:25" x14ac:dyDescent="0.25">
      <c r="B46" s="8"/>
      <c r="C46" s="8">
        <f t="shared" si="2"/>
        <v>250</v>
      </c>
      <c r="D46" s="5" t="s">
        <v>25</v>
      </c>
      <c r="E46" s="87">
        <v>0.85</v>
      </c>
      <c r="F46" s="9"/>
      <c r="G46" s="9"/>
      <c r="H46" s="9"/>
      <c r="I46" s="9"/>
      <c r="J46" s="9"/>
      <c r="K46" s="9"/>
      <c r="L46" s="9"/>
      <c r="M46" s="9"/>
      <c r="N46" s="8"/>
      <c r="O46" s="8">
        <f t="shared" si="3"/>
        <v>250</v>
      </c>
      <c r="P46" s="5" t="s">
        <v>25</v>
      </c>
      <c r="Q46" s="87">
        <v>0.85</v>
      </c>
      <c r="R46" s="9"/>
      <c r="S46" s="9"/>
      <c r="T46" s="9"/>
      <c r="U46" s="9"/>
      <c r="V46" s="9"/>
      <c r="W46" s="9"/>
      <c r="X46" s="9"/>
      <c r="Y46" s="9"/>
    </row>
    <row r="47" spans="2:25" x14ac:dyDescent="0.25">
      <c r="B47" s="8" t="s">
        <v>15</v>
      </c>
      <c r="C47" s="8">
        <f t="shared" si="2"/>
        <v>300</v>
      </c>
      <c r="D47" s="5" t="s">
        <v>25</v>
      </c>
      <c r="E47" s="8">
        <f>E46</f>
        <v>0.85</v>
      </c>
      <c r="F47" s="9"/>
      <c r="G47" s="9"/>
      <c r="H47" s="9"/>
      <c r="I47" s="9"/>
      <c r="J47" s="9"/>
      <c r="K47" s="9"/>
      <c r="L47" s="9"/>
      <c r="M47" s="9"/>
      <c r="N47" s="8" t="s">
        <v>15</v>
      </c>
      <c r="O47" s="8">
        <f t="shared" si="3"/>
        <v>300</v>
      </c>
      <c r="P47" s="5" t="s">
        <v>25</v>
      </c>
      <c r="Q47" s="8">
        <f>Q46</f>
        <v>0.85</v>
      </c>
      <c r="R47" s="9"/>
      <c r="S47" s="9"/>
      <c r="T47" s="9"/>
      <c r="U47" s="9"/>
      <c r="V47" s="9"/>
      <c r="W47" s="9"/>
      <c r="X47" s="9"/>
      <c r="Y47" s="9"/>
    </row>
    <row r="48" spans="2:25" ht="77.25" customHeight="1" x14ac:dyDescent="0.25">
      <c r="B48" s="283" t="s">
        <v>69</v>
      </c>
      <c r="C48" s="283"/>
      <c r="D48" s="283"/>
      <c r="E48" s="283"/>
      <c r="F48" s="284" t="s">
        <v>161</v>
      </c>
      <c r="G48" s="284"/>
      <c r="H48" s="284"/>
      <c r="I48" s="284"/>
      <c r="J48" s="284"/>
      <c r="K48" s="284"/>
      <c r="L48" s="284"/>
      <c r="M48" s="284"/>
      <c r="N48" s="284"/>
      <c r="O48" s="284"/>
      <c r="P48" s="284"/>
      <c r="Q48" s="284"/>
      <c r="R48" s="284"/>
      <c r="S48" s="284"/>
      <c r="T48" s="284"/>
      <c r="U48" s="284"/>
      <c r="V48" s="284"/>
      <c r="W48" s="284"/>
      <c r="X48" s="284"/>
      <c r="Y48" s="284"/>
    </row>
    <row r="49" spans="2:25" x14ac:dyDescent="0.25">
      <c r="B49" s="8" t="s">
        <v>5</v>
      </c>
      <c r="C49" s="8">
        <f>C34</f>
        <v>0</v>
      </c>
      <c r="D49" s="8" t="s">
        <v>19</v>
      </c>
      <c r="E49" s="87">
        <v>0.8</v>
      </c>
      <c r="F49" s="9"/>
      <c r="G49" s="9"/>
      <c r="H49" s="9"/>
      <c r="I49" s="9"/>
      <c r="J49" s="9"/>
      <c r="K49" s="9"/>
      <c r="L49" s="9"/>
      <c r="M49" s="9"/>
      <c r="N49" s="8" t="s">
        <v>5</v>
      </c>
      <c r="O49" s="8">
        <f>O34</f>
        <v>0</v>
      </c>
      <c r="P49" s="8" t="s">
        <v>19</v>
      </c>
      <c r="Q49" s="87">
        <v>0.8</v>
      </c>
      <c r="R49" s="9"/>
      <c r="S49" s="9"/>
      <c r="T49" s="9"/>
      <c r="U49" s="9"/>
      <c r="V49" s="9"/>
      <c r="W49" s="9"/>
      <c r="X49" s="9"/>
      <c r="Y49" s="9"/>
    </row>
    <row r="50" spans="2:25" x14ac:dyDescent="0.25">
      <c r="B50" s="8" t="s">
        <v>2</v>
      </c>
      <c r="C50" s="8">
        <f t="shared" ref="C50:C62" si="4">C35</f>
        <v>40</v>
      </c>
      <c r="D50" s="5" t="s">
        <v>19</v>
      </c>
      <c r="E50" s="5">
        <f>E49</f>
        <v>0.8</v>
      </c>
      <c r="F50" s="9"/>
      <c r="G50" s="9"/>
      <c r="H50" s="9"/>
      <c r="I50" s="9"/>
      <c r="J50" s="9"/>
      <c r="K50" s="9"/>
      <c r="L50" s="9"/>
      <c r="M50" s="9"/>
      <c r="N50" s="8" t="s">
        <v>2</v>
      </c>
      <c r="O50" s="8">
        <f>O35</f>
        <v>40</v>
      </c>
      <c r="P50" s="5" t="s">
        <v>19</v>
      </c>
      <c r="Q50" s="5">
        <f>Q49</f>
        <v>0.8</v>
      </c>
      <c r="R50" s="9"/>
      <c r="S50" s="9"/>
      <c r="T50" s="9"/>
      <c r="U50" s="9"/>
      <c r="V50" s="9"/>
      <c r="W50" s="9"/>
      <c r="X50" s="9"/>
      <c r="Y50" s="9"/>
    </row>
    <row r="51" spans="2:25" x14ac:dyDescent="0.25">
      <c r="B51" s="8"/>
      <c r="C51" s="8">
        <f t="shared" si="4"/>
        <v>40</v>
      </c>
      <c r="D51" s="5" t="s">
        <v>20</v>
      </c>
      <c r="E51" s="87">
        <v>0.8</v>
      </c>
      <c r="F51" s="9"/>
      <c r="G51" s="9"/>
      <c r="H51" s="9"/>
      <c r="I51" s="9"/>
      <c r="J51" s="9"/>
      <c r="K51" s="9"/>
      <c r="L51" s="9"/>
      <c r="M51" s="9"/>
      <c r="N51" s="8"/>
      <c r="O51" s="8">
        <f>O36</f>
        <v>40</v>
      </c>
      <c r="P51" s="5" t="s">
        <v>20</v>
      </c>
      <c r="Q51" s="87">
        <v>0.8</v>
      </c>
      <c r="R51" s="9"/>
      <c r="S51" s="9"/>
      <c r="T51" s="9"/>
      <c r="U51" s="9"/>
      <c r="V51" s="9"/>
      <c r="W51" s="9"/>
      <c r="X51" s="9"/>
      <c r="Y51" s="9"/>
    </row>
    <row r="52" spans="2:25" x14ac:dyDescent="0.25">
      <c r="B52" s="8" t="s">
        <v>3</v>
      </c>
      <c r="C52" s="8">
        <f t="shared" si="4"/>
        <v>80</v>
      </c>
      <c r="D52" s="5" t="s">
        <v>20</v>
      </c>
      <c r="E52" s="5">
        <f>E51</f>
        <v>0.8</v>
      </c>
      <c r="F52" s="9"/>
      <c r="G52" s="9"/>
      <c r="H52" s="9"/>
      <c r="I52" s="9"/>
      <c r="J52" s="9"/>
      <c r="K52" s="9"/>
      <c r="L52" s="9"/>
      <c r="M52" s="9"/>
      <c r="N52" s="8" t="s">
        <v>3</v>
      </c>
      <c r="O52" s="8">
        <f t="shared" ref="O52:O62" si="5">O37</f>
        <v>80</v>
      </c>
      <c r="P52" s="5" t="s">
        <v>20</v>
      </c>
      <c r="Q52" s="5">
        <f>Q51</f>
        <v>0.8</v>
      </c>
      <c r="R52" s="9"/>
      <c r="S52" s="9"/>
      <c r="T52" s="9"/>
      <c r="U52" s="9"/>
      <c r="V52" s="9"/>
      <c r="W52" s="9"/>
      <c r="X52" s="9"/>
      <c r="Y52" s="9"/>
    </row>
    <row r="53" spans="2:25" x14ac:dyDescent="0.25">
      <c r="B53" s="8"/>
      <c r="C53" s="8">
        <f t="shared" si="4"/>
        <v>80</v>
      </c>
      <c r="D53" s="5" t="s">
        <v>21</v>
      </c>
      <c r="E53" s="87">
        <v>0.8</v>
      </c>
      <c r="F53" s="9"/>
      <c r="G53" s="9"/>
      <c r="H53" s="9"/>
      <c r="I53" s="9"/>
      <c r="J53" s="9"/>
      <c r="K53" s="9"/>
      <c r="L53" s="9"/>
      <c r="M53" s="9"/>
      <c r="N53" s="8"/>
      <c r="O53" s="8">
        <f t="shared" si="5"/>
        <v>80</v>
      </c>
      <c r="P53" s="5" t="s">
        <v>21</v>
      </c>
      <c r="Q53" s="87">
        <v>0.8</v>
      </c>
      <c r="R53" s="9"/>
      <c r="S53" s="9"/>
      <c r="T53" s="9"/>
      <c r="U53" s="9"/>
      <c r="V53" s="9"/>
      <c r="W53" s="9"/>
      <c r="X53" s="9"/>
      <c r="Y53" s="9"/>
    </row>
    <row r="54" spans="2:25" x14ac:dyDescent="0.25">
      <c r="B54" s="8" t="s">
        <v>4</v>
      </c>
      <c r="C54" s="8">
        <f t="shared" si="4"/>
        <v>100</v>
      </c>
      <c r="D54" s="5" t="s">
        <v>21</v>
      </c>
      <c r="E54" s="5">
        <f>E53</f>
        <v>0.8</v>
      </c>
      <c r="F54" s="9"/>
      <c r="G54" s="9"/>
      <c r="H54" s="9"/>
      <c r="I54" s="9"/>
      <c r="J54" s="9"/>
      <c r="K54" s="9"/>
      <c r="L54" s="9"/>
      <c r="M54" s="9"/>
      <c r="N54" s="8" t="s">
        <v>4</v>
      </c>
      <c r="O54" s="8">
        <f t="shared" si="5"/>
        <v>100</v>
      </c>
      <c r="P54" s="5" t="s">
        <v>21</v>
      </c>
      <c r="Q54" s="5">
        <f>Q53</f>
        <v>0.8</v>
      </c>
      <c r="R54" s="9"/>
      <c r="S54" s="9"/>
      <c r="T54" s="9"/>
      <c r="U54" s="9"/>
      <c r="V54" s="9"/>
      <c r="W54" s="9"/>
      <c r="X54" s="9"/>
      <c r="Y54" s="9"/>
    </row>
    <row r="55" spans="2:25" x14ac:dyDescent="0.25">
      <c r="B55" s="8"/>
      <c r="C55" s="8">
        <f t="shared" si="4"/>
        <v>100</v>
      </c>
      <c r="D55" s="5" t="s">
        <v>22</v>
      </c>
      <c r="E55" s="87">
        <v>0.8</v>
      </c>
      <c r="F55" s="9"/>
      <c r="G55" s="9"/>
      <c r="H55" s="9"/>
      <c r="I55" s="9"/>
      <c r="J55" s="9"/>
      <c r="K55" s="9"/>
      <c r="L55" s="9"/>
      <c r="M55" s="9"/>
      <c r="N55" s="8"/>
      <c r="O55" s="8">
        <f t="shared" si="5"/>
        <v>100</v>
      </c>
      <c r="P55" s="5" t="s">
        <v>22</v>
      </c>
      <c r="Q55" s="87">
        <v>0.8</v>
      </c>
      <c r="R55" s="9"/>
      <c r="S55" s="9"/>
      <c r="T55" s="9"/>
      <c r="U55" s="9"/>
      <c r="V55" s="9"/>
      <c r="W55" s="9"/>
      <c r="X55" s="9"/>
      <c r="Y55" s="9"/>
    </row>
    <row r="56" spans="2:25" x14ac:dyDescent="0.25">
      <c r="B56" s="8" t="s">
        <v>12</v>
      </c>
      <c r="C56" s="8">
        <f t="shared" si="4"/>
        <v>155</v>
      </c>
      <c r="D56" s="5" t="s">
        <v>22</v>
      </c>
      <c r="E56" s="5">
        <f>E55</f>
        <v>0.8</v>
      </c>
      <c r="F56" s="9"/>
      <c r="G56" s="9"/>
      <c r="H56" s="9"/>
      <c r="I56" s="9"/>
      <c r="J56" s="9"/>
      <c r="K56" s="9"/>
      <c r="L56" s="9"/>
      <c r="M56" s="9"/>
      <c r="N56" s="8" t="s">
        <v>12</v>
      </c>
      <c r="O56" s="8">
        <f t="shared" si="5"/>
        <v>155</v>
      </c>
      <c r="P56" s="5" t="s">
        <v>22</v>
      </c>
      <c r="Q56" s="5">
        <f>Q55</f>
        <v>0.8</v>
      </c>
      <c r="R56" s="9"/>
      <c r="S56" s="9"/>
      <c r="T56" s="9"/>
      <c r="U56" s="9"/>
      <c r="V56" s="9"/>
      <c r="W56" s="9"/>
      <c r="X56" s="9"/>
      <c r="Y56" s="9"/>
    </row>
    <row r="57" spans="2:25" x14ac:dyDescent="0.25">
      <c r="B57" s="8"/>
      <c r="C57" s="8">
        <f t="shared" si="4"/>
        <v>155</v>
      </c>
      <c r="D57" s="5" t="s">
        <v>23</v>
      </c>
      <c r="E57" s="87">
        <v>0.8</v>
      </c>
      <c r="F57" s="9"/>
      <c r="G57" s="9"/>
      <c r="H57" s="9"/>
      <c r="I57" s="9"/>
      <c r="J57" s="9"/>
      <c r="K57" s="9"/>
      <c r="L57" s="9"/>
      <c r="M57" s="9"/>
      <c r="N57" s="8"/>
      <c r="O57" s="8">
        <f t="shared" si="5"/>
        <v>155</v>
      </c>
      <c r="P57" s="5" t="s">
        <v>23</v>
      </c>
      <c r="Q57" s="87">
        <v>0.8</v>
      </c>
      <c r="R57" s="9"/>
      <c r="S57" s="9"/>
      <c r="T57" s="9"/>
      <c r="U57" s="9"/>
      <c r="V57" s="9"/>
      <c r="W57" s="9"/>
      <c r="X57" s="9"/>
      <c r="Y57" s="9"/>
    </row>
    <row r="58" spans="2:25" x14ac:dyDescent="0.25">
      <c r="B58" s="8" t="s">
        <v>13</v>
      </c>
      <c r="C58" s="8">
        <f t="shared" si="4"/>
        <v>180</v>
      </c>
      <c r="D58" s="5" t="s">
        <v>23</v>
      </c>
      <c r="E58" s="5">
        <f>E57</f>
        <v>0.8</v>
      </c>
      <c r="F58" s="9"/>
      <c r="G58" s="9"/>
      <c r="H58" s="9"/>
      <c r="I58" s="9"/>
      <c r="J58" s="9"/>
      <c r="K58" s="9"/>
      <c r="L58" s="9"/>
      <c r="M58" s="9"/>
      <c r="N58" s="8" t="s">
        <v>13</v>
      </c>
      <c r="O58" s="8">
        <f t="shared" si="5"/>
        <v>180</v>
      </c>
      <c r="P58" s="5" t="s">
        <v>23</v>
      </c>
      <c r="Q58" s="5">
        <f>Q57</f>
        <v>0.8</v>
      </c>
      <c r="R58" s="9"/>
      <c r="S58" s="9"/>
      <c r="T58" s="9"/>
      <c r="U58" s="9"/>
      <c r="V58" s="9"/>
      <c r="W58" s="9"/>
      <c r="X58" s="9"/>
      <c r="Y58" s="9"/>
    </row>
    <row r="59" spans="2:25" x14ac:dyDescent="0.25">
      <c r="B59" s="8"/>
      <c r="C59" s="8">
        <f t="shared" si="4"/>
        <v>180</v>
      </c>
      <c r="D59" s="5" t="s">
        <v>24</v>
      </c>
      <c r="E59" s="87">
        <v>0.8</v>
      </c>
      <c r="F59" s="9"/>
      <c r="G59" s="9"/>
      <c r="H59" s="9"/>
      <c r="I59" s="9"/>
      <c r="J59" s="9"/>
      <c r="K59" s="9"/>
      <c r="L59" s="9"/>
      <c r="M59" s="9"/>
      <c r="N59" s="8"/>
      <c r="O59" s="8">
        <f t="shared" si="5"/>
        <v>180</v>
      </c>
      <c r="P59" s="5" t="s">
        <v>24</v>
      </c>
      <c r="Q59" s="87">
        <v>0.8</v>
      </c>
      <c r="R59" s="9"/>
      <c r="S59" s="9"/>
      <c r="T59" s="9"/>
      <c r="U59" s="9"/>
      <c r="V59" s="9"/>
      <c r="W59" s="9"/>
      <c r="X59" s="9"/>
      <c r="Y59" s="9"/>
    </row>
    <row r="60" spans="2:25" x14ac:dyDescent="0.25">
      <c r="B60" s="8" t="s">
        <v>14</v>
      </c>
      <c r="C60" s="8">
        <f t="shared" si="4"/>
        <v>250</v>
      </c>
      <c r="D60" s="5" t="s">
        <v>24</v>
      </c>
      <c r="E60" s="5">
        <f>E59</f>
        <v>0.8</v>
      </c>
      <c r="F60" s="9"/>
      <c r="G60" s="9"/>
      <c r="H60" s="9"/>
      <c r="I60" s="9"/>
      <c r="J60" s="9"/>
      <c r="K60" s="9"/>
      <c r="L60" s="9"/>
      <c r="M60" s="9"/>
      <c r="N60" s="8" t="s">
        <v>14</v>
      </c>
      <c r="O60" s="8">
        <f t="shared" si="5"/>
        <v>250</v>
      </c>
      <c r="P60" s="5" t="s">
        <v>24</v>
      </c>
      <c r="Q60" s="5">
        <f>Q59</f>
        <v>0.8</v>
      </c>
      <c r="R60" s="9"/>
      <c r="S60" s="9"/>
      <c r="T60" s="9"/>
      <c r="U60" s="9"/>
      <c r="V60" s="9"/>
      <c r="W60" s="9"/>
      <c r="X60" s="9"/>
      <c r="Y60" s="9"/>
    </row>
    <row r="61" spans="2:25" x14ac:dyDescent="0.25">
      <c r="B61" s="8"/>
      <c r="C61" s="8">
        <f t="shared" si="4"/>
        <v>250</v>
      </c>
      <c r="D61" s="5" t="s">
        <v>25</v>
      </c>
      <c r="E61" s="87">
        <v>0.8</v>
      </c>
      <c r="F61" s="9"/>
      <c r="G61" s="9"/>
      <c r="H61" s="9"/>
      <c r="I61" s="9"/>
      <c r="J61" s="9"/>
      <c r="K61" s="9"/>
      <c r="L61" s="9"/>
      <c r="M61" s="9"/>
      <c r="N61" s="8"/>
      <c r="O61" s="8">
        <f t="shared" si="5"/>
        <v>250</v>
      </c>
      <c r="P61" s="5" t="s">
        <v>25</v>
      </c>
      <c r="Q61" s="87">
        <v>0.8</v>
      </c>
      <c r="R61" s="9"/>
      <c r="S61" s="9"/>
      <c r="T61" s="9"/>
      <c r="U61" s="9"/>
      <c r="V61" s="9"/>
      <c r="W61" s="9"/>
      <c r="X61" s="9"/>
      <c r="Y61" s="9"/>
    </row>
    <row r="62" spans="2:25" x14ac:dyDescent="0.25">
      <c r="B62" s="8" t="s">
        <v>15</v>
      </c>
      <c r="C62" s="8">
        <f t="shared" si="4"/>
        <v>300</v>
      </c>
      <c r="D62" s="5" t="s">
        <v>25</v>
      </c>
      <c r="E62" s="8">
        <f>E61</f>
        <v>0.8</v>
      </c>
      <c r="F62" s="9"/>
      <c r="G62" s="9"/>
      <c r="H62" s="9"/>
      <c r="I62" s="9"/>
      <c r="J62" s="9"/>
      <c r="K62" s="9"/>
      <c r="L62" s="9"/>
      <c r="M62" s="9"/>
      <c r="N62" s="8" t="s">
        <v>15</v>
      </c>
      <c r="O62" s="8">
        <f t="shared" si="5"/>
        <v>300</v>
      </c>
      <c r="P62" s="5" t="s">
        <v>25</v>
      </c>
      <c r="Q62" s="8">
        <f>Q61</f>
        <v>0.8</v>
      </c>
      <c r="R62" s="9"/>
      <c r="S62" s="9"/>
      <c r="T62" s="9"/>
      <c r="U62" s="9"/>
      <c r="V62" s="9"/>
      <c r="W62" s="9"/>
      <c r="X62" s="9"/>
      <c r="Y62" s="9"/>
    </row>
    <row r="63" spans="2:25" ht="95.25" customHeight="1" x14ac:dyDescent="0.25">
      <c r="B63" s="283" t="s">
        <v>69</v>
      </c>
      <c r="C63" s="283"/>
      <c r="D63" s="283"/>
      <c r="E63" s="283"/>
      <c r="F63" s="284" t="s">
        <v>165</v>
      </c>
      <c r="G63" s="284"/>
      <c r="H63" s="284"/>
      <c r="I63" s="284"/>
      <c r="J63" s="284"/>
      <c r="K63" s="284"/>
      <c r="L63" s="284"/>
      <c r="M63" s="284"/>
      <c r="N63" s="284"/>
      <c r="O63" s="284"/>
      <c r="P63" s="284"/>
      <c r="Q63" s="284"/>
      <c r="R63" s="284"/>
      <c r="S63" s="284"/>
      <c r="T63" s="284"/>
      <c r="U63" s="284"/>
      <c r="V63" s="284"/>
      <c r="W63" s="284"/>
      <c r="X63" s="284"/>
      <c r="Y63" s="284"/>
    </row>
    <row r="64" spans="2:25" x14ac:dyDescent="0.25">
      <c r="B64" s="8" t="s">
        <v>5</v>
      </c>
      <c r="C64" s="8">
        <v>0</v>
      </c>
      <c r="D64" s="8" t="s">
        <v>19</v>
      </c>
      <c r="E64" s="87">
        <v>0.75</v>
      </c>
      <c r="F64" s="9"/>
      <c r="G64" s="9"/>
      <c r="H64" s="9"/>
      <c r="I64" s="9"/>
      <c r="J64" s="9"/>
      <c r="K64" s="9"/>
      <c r="L64" s="9"/>
      <c r="M64" s="8"/>
      <c r="N64" s="8" t="s">
        <v>5</v>
      </c>
      <c r="O64" s="8">
        <v>0</v>
      </c>
      <c r="P64" s="8" t="s">
        <v>19</v>
      </c>
      <c r="Q64" s="87">
        <v>0.75</v>
      </c>
      <c r="R64" s="9"/>
      <c r="S64" s="9"/>
      <c r="T64" s="9"/>
      <c r="U64" s="9"/>
      <c r="V64" s="9"/>
      <c r="W64" s="9"/>
      <c r="X64" s="9"/>
      <c r="Y64" s="9"/>
    </row>
    <row r="65" spans="2:25" x14ac:dyDescent="0.25">
      <c r="B65" s="8" t="s">
        <v>2</v>
      </c>
      <c r="C65" s="8">
        <f>C35</f>
        <v>40</v>
      </c>
      <c r="D65" s="5" t="s">
        <v>19</v>
      </c>
      <c r="E65" s="5">
        <f>E64</f>
        <v>0.75</v>
      </c>
      <c r="F65" s="9"/>
      <c r="G65" s="9"/>
      <c r="H65" s="9"/>
      <c r="I65" s="9"/>
      <c r="J65" s="9"/>
      <c r="K65" s="9"/>
      <c r="L65" s="9"/>
      <c r="M65" s="9"/>
      <c r="N65" s="8" t="s">
        <v>2</v>
      </c>
      <c r="O65" s="8">
        <f>O50</f>
        <v>40</v>
      </c>
      <c r="P65" s="5" t="s">
        <v>19</v>
      </c>
      <c r="Q65" s="5">
        <f>Q64</f>
        <v>0.75</v>
      </c>
      <c r="R65" s="9"/>
      <c r="S65" s="9"/>
      <c r="T65" s="9"/>
      <c r="U65" s="9"/>
      <c r="V65" s="9"/>
      <c r="W65" s="9"/>
      <c r="X65" s="9"/>
      <c r="Y65" s="9"/>
    </row>
    <row r="66" spans="2:25" x14ac:dyDescent="0.25">
      <c r="B66" s="8"/>
      <c r="C66" s="8">
        <f>C65</f>
        <v>40</v>
      </c>
      <c r="D66" s="5" t="s">
        <v>20</v>
      </c>
      <c r="E66" s="87">
        <v>0.75</v>
      </c>
      <c r="F66" s="9"/>
      <c r="G66" s="9"/>
      <c r="H66" s="9"/>
      <c r="I66" s="9"/>
      <c r="J66" s="9"/>
      <c r="K66" s="9"/>
      <c r="L66" s="9"/>
      <c r="M66" s="9"/>
      <c r="N66" s="8"/>
      <c r="O66" s="8">
        <f>O51</f>
        <v>40</v>
      </c>
      <c r="P66" s="5" t="s">
        <v>20</v>
      </c>
      <c r="Q66" s="87">
        <v>0.75</v>
      </c>
      <c r="R66" s="9"/>
      <c r="S66" s="9"/>
      <c r="T66" s="9"/>
      <c r="U66" s="9"/>
      <c r="V66" s="9"/>
      <c r="W66" s="9"/>
      <c r="X66" s="9"/>
      <c r="Y66" s="9"/>
    </row>
    <row r="67" spans="2:25" x14ac:dyDescent="0.25">
      <c r="B67" s="8" t="s">
        <v>3</v>
      </c>
      <c r="C67" s="8">
        <f>C52</f>
        <v>80</v>
      </c>
      <c r="D67" s="5" t="s">
        <v>20</v>
      </c>
      <c r="E67" s="5">
        <f>E66</f>
        <v>0.75</v>
      </c>
      <c r="F67" s="9"/>
      <c r="G67" s="9"/>
      <c r="H67" s="9"/>
      <c r="I67" s="9"/>
      <c r="J67" s="9"/>
      <c r="K67" s="9"/>
      <c r="L67" s="9"/>
      <c r="M67" s="9"/>
      <c r="N67" s="8" t="s">
        <v>3</v>
      </c>
      <c r="O67" s="8">
        <f>O52</f>
        <v>80</v>
      </c>
      <c r="P67" s="5" t="s">
        <v>20</v>
      </c>
      <c r="Q67" s="5">
        <f>Q66</f>
        <v>0.75</v>
      </c>
      <c r="R67" s="9"/>
      <c r="S67" s="9"/>
      <c r="T67" s="9"/>
      <c r="U67" s="9"/>
      <c r="V67" s="9"/>
      <c r="W67" s="9"/>
      <c r="X67" s="9"/>
      <c r="Y67" s="9"/>
    </row>
    <row r="68" spans="2:25" x14ac:dyDescent="0.25">
      <c r="B68" s="8"/>
      <c r="C68" s="8">
        <f>C67</f>
        <v>80</v>
      </c>
      <c r="D68" s="5" t="s">
        <v>21</v>
      </c>
      <c r="E68" s="87">
        <v>0.75</v>
      </c>
      <c r="F68" s="9"/>
      <c r="G68" s="9"/>
      <c r="H68" s="9"/>
      <c r="I68" s="9"/>
      <c r="J68" s="9"/>
      <c r="K68" s="9"/>
      <c r="L68" s="9"/>
      <c r="M68" s="9"/>
      <c r="N68" s="8"/>
      <c r="O68" s="8">
        <f t="shared" ref="O68:O77" si="6">O53</f>
        <v>80</v>
      </c>
      <c r="P68" s="5" t="s">
        <v>21</v>
      </c>
      <c r="Q68" s="87">
        <v>0.75</v>
      </c>
      <c r="R68" s="9"/>
      <c r="S68" s="9"/>
      <c r="T68" s="9"/>
      <c r="U68" s="9"/>
      <c r="V68" s="9"/>
      <c r="W68" s="9"/>
      <c r="X68" s="9"/>
      <c r="Y68" s="9"/>
    </row>
    <row r="69" spans="2:25" x14ac:dyDescent="0.25">
      <c r="B69" s="8" t="s">
        <v>4</v>
      </c>
      <c r="C69" s="8">
        <f>C54</f>
        <v>100</v>
      </c>
      <c r="D69" s="5" t="s">
        <v>21</v>
      </c>
      <c r="E69" s="5">
        <f>E68</f>
        <v>0.75</v>
      </c>
      <c r="F69" s="9"/>
      <c r="G69" s="9"/>
      <c r="H69" s="9"/>
      <c r="I69" s="9"/>
      <c r="J69" s="9"/>
      <c r="K69" s="9"/>
      <c r="L69" s="9"/>
      <c r="M69" s="9"/>
      <c r="N69" s="8" t="s">
        <v>4</v>
      </c>
      <c r="O69" s="8">
        <f t="shared" si="6"/>
        <v>100</v>
      </c>
      <c r="P69" s="5" t="s">
        <v>21</v>
      </c>
      <c r="Q69" s="5">
        <f>Q68</f>
        <v>0.75</v>
      </c>
      <c r="R69" s="9"/>
      <c r="S69" s="9"/>
      <c r="T69" s="9"/>
      <c r="U69" s="9"/>
      <c r="V69" s="9"/>
      <c r="W69" s="9"/>
      <c r="X69" s="9"/>
      <c r="Y69" s="9"/>
    </row>
    <row r="70" spans="2:25" x14ac:dyDescent="0.25">
      <c r="B70" s="8"/>
      <c r="C70" s="8">
        <f>C69</f>
        <v>100</v>
      </c>
      <c r="D70" s="5" t="s">
        <v>22</v>
      </c>
      <c r="E70" s="87">
        <v>0.75</v>
      </c>
      <c r="F70" s="9"/>
      <c r="G70" s="9"/>
      <c r="H70" s="9"/>
      <c r="I70" s="9"/>
      <c r="J70" s="9"/>
      <c r="K70" s="9"/>
      <c r="L70" s="9"/>
      <c r="M70" s="9"/>
      <c r="N70" s="8"/>
      <c r="O70" s="8">
        <f t="shared" si="6"/>
        <v>100</v>
      </c>
      <c r="P70" s="5" t="s">
        <v>22</v>
      </c>
      <c r="Q70" s="87">
        <v>0.75</v>
      </c>
      <c r="R70" s="9"/>
      <c r="S70" s="9"/>
      <c r="T70" s="9"/>
      <c r="U70" s="9"/>
      <c r="V70" s="9"/>
      <c r="W70" s="9"/>
      <c r="X70" s="9"/>
      <c r="Y70" s="9"/>
    </row>
    <row r="71" spans="2:25" x14ac:dyDescent="0.25">
      <c r="B71" s="8" t="s">
        <v>12</v>
      </c>
      <c r="C71" s="8">
        <f>C56</f>
        <v>155</v>
      </c>
      <c r="D71" s="5" t="s">
        <v>22</v>
      </c>
      <c r="E71" s="5">
        <f>E70</f>
        <v>0.75</v>
      </c>
      <c r="F71" s="9"/>
      <c r="G71" s="9"/>
      <c r="H71" s="9"/>
      <c r="I71" s="9"/>
      <c r="J71" s="9"/>
      <c r="K71" s="9"/>
      <c r="L71" s="9"/>
      <c r="M71" s="9"/>
      <c r="N71" s="8" t="s">
        <v>12</v>
      </c>
      <c r="O71" s="8">
        <f t="shared" si="6"/>
        <v>155</v>
      </c>
      <c r="P71" s="5" t="s">
        <v>22</v>
      </c>
      <c r="Q71" s="5">
        <f>Q70</f>
        <v>0.75</v>
      </c>
      <c r="R71" s="9"/>
      <c r="S71" s="9"/>
      <c r="T71" s="9"/>
      <c r="U71" s="9"/>
      <c r="V71" s="9"/>
      <c r="W71" s="9"/>
      <c r="X71" s="9"/>
      <c r="Y71" s="9"/>
    </row>
    <row r="72" spans="2:25" x14ac:dyDescent="0.25">
      <c r="B72" s="8"/>
      <c r="C72" s="8">
        <f>C71</f>
        <v>155</v>
      </c>
      <c r="D72" s="5" t="s">
        <v>23</v>
      </c>
      <c r="E72" s="87">
        <v>0.75</v>
      </c>
      <c r="F72" s="9"/>
      <c r="G72" s="9"/>
      <c r="H72" s="9"/>
      <c r="I72" s="9"/>
      <c r="J72" s="9"/>
      <c r="K72" s="9"/>
      <c r="L72" s="9"/>
      <c r="M72" s="9"/>
      <c r="N72" s="8"/>
      <c r="O72" s="8">
        <f t="shared" si="6"/>
        <v>155</v>
      </c>
      <c r="P72" s="5" t="s">
        <v>23</v>
      </c>
      <c r="Q72" s="87">
        <v>0.75</v>
      </c>
      <c r="R72" s="9"/>
      <c r="S72" s="9"/>
      <c r="T72" s="9"/>
      <c r="U72" s="9"/>
      <c r="V72" s="9"/>
      <c r="W72" s="9"/>
      <c r="X72" s="9"/>
      <c r="Y72" s="9"/>
    </row>
    <row r="73" spans="2:25" x14ac:dyDescent="0.25">
      <c r="B73" s="8" t="s">
        <v>13</v>
      </c>
      <c r="C73" s="8">
        <f>C58</f>
        <v>180</v>
      </c>
      <c r="D73" s="5" t="s">
        <v>23</v>
      </c>
      <c r="E73" s="5">
        <f>E72</f>
        <v>0.75</v>
      </c>
      <c r="F73" s="9"/>
      <c r="G73" s="9"/>
      <c r="H73" s="9"/>
      <c r="I73" s="9"/>
      <c r="J73" s="9"/>
      <c r="K73" s="9"/>
      <c r="L73" s="9"/>
      <c r="M73" s="9"/>
      <c r="N73" s="8" t="s">
        <v>13</v>
      </c>
      <c r="O73" s="8">
        <f t="shared" si="6"/>
        <v>180</v>
      </c>
      <c r="P73" s="5" t="s">
        <v>23</v>
      </c>
      <c r="Q73" s="5">
        <f>Q72</f>
        <v>0.75</v>
      </c>
      <c r="R73" s="9"/>
      <c r="S73" s="9"/>
      <c r="T73" s="9"/>
      <c r="U73" s="9"/>
      <c r="V73" s="9"/>
      <c r="W73" s="9"/>
      <c r="X73" s="9"/>
      <c r="Y73" s="9"/>
    </row>
    <row r="74" spans="2:25" x14ac:dyDescent="0.25">
      <c r="B74" s="8"/>
      <c r="C74" s="8">
        <f>C73</f>
        <v>180</v>
      </c>
      <c r="D74" s="5" t="s">
        <v>24</v>
      </c>
      <c r="E74" s="87">
        <v>0.75</v>
      </c>
      <c r="F74" s="9"/>
      <c r="G74" s="9"/>
      <c r="H74" s="9"/>
      <c r="I74" s="9"/>
      <c r="J74" s="9"/>
      <c r="K74" s="9"/>
      <c r="L74" s="9"/>
      <c r="M74" s="9"/>
      <c r="N74" s="8"/>
      <c r="O74" s="8">
        <f t="shared" si="6"/>
        <v>180</v>
      </c>
      <c r="P74" s="5" t="s">
        <v>24</v>
      </c>
      <c r="Q74" s="87">
        <v>0.75</v>
      </c>
      <c r="R74" s="9"/>
      <c r="S74" s="9"/>
      <c r="T74" s="9"/>
      <c r="U74" s="9"/>
      <c r="V74" s="9"/>
      <c r="W74" s="9"/>
      <c r="X74" s="9"/>
      <c r="Y74" s="9"/>
    </row>
    <row r="75" spans="2:25" x14ac:dyDescent="0.25">
      <c r="B75" s="8" t="s">
        <v>14</v>
      </c>
      <c r="C75" s="8">
        <f>C60</f>
        <v>250</v>
      </c>
      <c r="D75" s="5" t="s">
        <v>24</v>
      </c>
      <c r="E75" s="5">
        <f>E74</f>
        <v>0.75</v>
      </c>
      <c r="F75" s="9"/>
      <c r="G75" s="9"/>
      <c r="H75" s="9"/>
      <c r="I75" s="9"/>
      <c r="J75" s="9"/>
      <c r="K75" s="9"/>
      <c r="L75" s="9"/>
      <c r="M75" s="9"/>
      <c r="N75" s="8" t="s">
        <v>14</v>
      </c>
      <c r="O75" s="8">
        <f t="shared" si="6"/>
        <v>250</v>
      </c>
      <c r="P75" s="5" t="s">
        <v>24</v>
      </c>
      <c r="Q75" s="5">
        <f>Q74</f>
        <v>0.75</v>
      </c>
      <c r="R75" s="9"/>
      <c r="S75" s="9"/>
      <c r="T75" s="9"/>
      <c r="U75" s="9"/>
      <c r="V75" s="9"/>
      <c r="W75" s="9"/>
      <c r="X75" s="9"/>
      <c r="Y75" s="9"/>
    </row>
    <row r="76" spans="2:25" x14ac:dyDescent="0.25">
      <c r="B76" s="8"/>
      <c r="C76" s="8">
        <f>C75</f>
        <v>250</v>
      </c>
      <c r="D76" s="5" t="s">
        <v>25</v>
      </c>
      <c r="E76" s="87">
        <v>0.75</v>
      </c>
      <c r="F76" s="9"/>
      <c r="G76" s="9"/>
      <c r="H76" s="9"/>
      <c r="I76" s="9"/>
      <c r="J76" s="9"/>
      <c r="K76" s="9"/>
      <c r="L76" s="9"/>
      <c r="M76" s="9"/>
      <c r="N76" s="8"/>
      <c r="O76" s="8">
        <f t="shared" si="6"/>
        <v>250</v>
      </c>
      <c r="P76" s="5" t="s">
        <v>25</v>
      </c>
      <c r="Q76" s="87">
        <v>0.75</v>
      </c>
      <c r="R76" s="9"/>
      <c r="S76" s="9"/>
      <c r="T76" s="9"/>
      <c r="U76" s="9"/>
      <c r="V76" s="9"/>
      <c r="W76" s="9"/>
      <c r="X76" s="9"/>
      <c r="Y76" s="9"/>
    </row>
    <row r="77" spans="2:25" x14ac:dyDescent="0.25">
      <c r="B77" s="8" t="s">
        <v>15</v>
      </c>
      <c r="C77" s="8">
        <f>C62</f>
        <v>300</v>
      </c>
      <c r="D77" s="5" t="s">
        <v>25</v>
      </c>
      <c r="E77" s="8">
        <f>E76</f>
        <v>0.75</v>
      </c>
      <c r="F77" s="9"/>
      <c r="G77" s="9"/>
      <c r="H77" s="9"/>
      <c r="I77" s="9"/>
      <c r="J77" s="9"/>
      <c r="K77" s="9"/>
      <c r="L77" s="9"/>
      <c r="M77" s="9"/>
      <c r="N77" s="8" t="s">
        <v>15</v>
      </c>
      <c r="O77" s="8">
        <f t="shared" si="6"/>
        <v>300</v>
      </c>
      <c r="P77" s="5" t="s">
        <v>25</v>
      </c>
      <c r="Q77" s="8">
        <f>Q76</f>
        <v>0.75</v>
      </c>
      <c r="R77" s="9"/>
      <c r="S77" s="9"/>
      <c r="T77" s="9"/>
      <c r="U77" s="9"/>
      <c r="V77" s="9"/>
      <c r="W77" s="9"/>
      <c r="X77" s="9"/>
      <c r="Y77" s="9"/>
    </row>
    <row r="78" spans="2:25" ht="87.75" customHeight="1" x14ac:dyDescent="0.25">
      <c r="B78" s="283" t="s">
        <v>69</v>
      </c>
      <c r="C78" s="283"/>
      <c r="D78" s="283"/>
      <c r="E78" s="283"/>
      <c r="F78" s="286" t="s">
        <v>166</v>
      </c>
      <c r="G78" s="286"/>
      <c r="H78" s="286"/>
      <c r="I78" s="286"/>
      <c r="J78" s="286"/>
      <c r="K78" s="286"/>
      <c r="L78" s="286"/>
      <c r="M78" s="286"/>
      <c r="N78" s="286"/>
      <c r="O78" s="286"/>
      <c r="P78" s="286"/>
      <c r="Q78" s="286"/>
      <c r="R78" s="286"/>
      <c r="S78" s="286"/>
      <c r="T78" s="286"/>
      <c r="U78" s="286"/>
      <c r="V78" s="286"/>
      <c r="W78" s="286"/>
      <c r="X78" s="286"/>
      <c r="Y78" s="286"/>
    </row>
    <row r="79" spans="2:25" x14ac:dyDescent="0.25">
      <c r="B79" s="8" t="s">
        <v>5</v>
      </c>
      <c r="C79" s="8">
        <f>C64</f>
        <v>0</v>
      </c>
      <c r="D79" s="8" t="s">
        <v>19</v>
      </c>
      <c r="E79" s="87">
        <v>0.7</v>
      </c>
      <c r="F79" s="9"/>
      <c r="G79" s="9"/>
      <c r="H79" s="9"/>
      <c r="I79" s="9"/>
      <c r="J79" s="9"/>
      <c r="K79" s="9"/>
      <c r="L79" s="9"/>
      <c r="M79" s="9"/>
      <c r="N79" s="8" t="s">
        <v>5</v>
      </c>
      <c r="O79" s="8">
        <f>O64</f>
        <v>0</v>
      </c>
      <c r="P79" s="8" t="s">
        <v>19</v>
      </c>
      <c r="Q79" s="87">
        <v>0.7</v>
      </c>
      <c r="R79" s="9"/>
      <c r="S79" s="9"/>
      <c r="T79" s="9"/>
      <c r="U79" s="9"/>
      <c r="V79" s="9"/>
      <c r="W79" s="9"/>
      <c r="X79" s="9"/>
      <c r="Y79" s="9"/>
    </row>
    <row r="80" spans="2:25" x14ac:dyDescent="0.25">
      <c r="B80" s="8" t="s">
        <v>2</v>
      </c>
      <c r="C80" s="8">
        <f t="shared" ref="C80:C92" si="7">C65</f>
        <v>40</v>
      </c>
      <c r="D80" s="5" t="s">
        <v>19</v>
      </c>
      <c r="E80" s="5">
        <f>E79</f>
        <v>0.7</v>
      </c>
      <c r="F80" s="9"/>
      <c r="G80" s="9"/>
      <c r="H80" s="9"/>
      <c r="I80" s="9"/>
      <c r="J80" s="9"/>
      <c r="K80" s="9"/>
      <c r="L80" s="9"/>
      <c r="M80" s="9"/>
      <c r="N80" s="8" t="s">
        <v>2</v>
      </c>
      <c r="O80" s="8">
        <f t="shared" ref="O80:O92" si="8">O65</f>
        <v>40</v>
      </c>
      <c r="P80" s="5" t="s">
        <v>19</v>
      </c>
      <c r="Q80" s="5">
        <f>Q79</f>
        <v>0.7</v>
      </c>
      <c r="R80" s="9"/>
      <c r="S80" s="9"/>
      <c r="T80" s="9"/>
      <c r="U80" s="9"/>
      <c r="V80" s="9"/>
      <c r="W80" s="9"/>
      <c r="X80" s="9"/>
      <c r="Y80" s="9"/>
    </row>
    <row r="81" spans="2:25" x14ac:dyDescent="0.25">
      <c r="B81" s="8"/>
      <c r="C81" s="8">
        <f t="shared" si="7"/>
        <v>40</v>
      </c>
      <c r="D81" s="5" t="s">
        <v>20</v>
      </c>
      <c r="E81" s="87">
        <v>0.7</v>
      </c>
      <c r="F81" s="9"/>
      <c r="G81" s="9"/>
      <c r="H81" s="9"/>
      <c r="I81" s="9"/>
      <c r="J81" s="9"/>
      <c r="K81" s="9"/>
      <c r="L81" s="9"/>
      <c r="M81" s="9"/>
      <c r="N81" s="8"/>
      <c r="O81" s="8">
        <f t="shared" si="8"/>
        <v>40</v>
      </c>
      <c r="P81" s="5" t="s">
        <v>20</v>
      </c>
      <c r="Q81" s="87">
        <v>0.7</v>
      </c>
      <c r="R81" s="9"/>
      <c r="S81" s="9"/>
      <c r="T81" s="9"/>
      <c r="U81" s="9"/>
      <c r="V81" s="9"/>
      <c r="W81" s="9"/>
      <c r="X81" s="9"/>
      <c r="Y81" s="9"/>
    </row>
    <row r="82" spans="2:25" x14ac:dyDescent="0.25">
      <c r="B82" s="8" t="s">
        <v>3</v>
      </c>
      <c r="C82" s="8">
        <f t="shared" si="7"/>
        <v>80</v>
      </c>
      <c r="D82" s="5" t="s">
        <v>20</v>
      </c>
      <c r="E82" s="5">
        <f>E81</f>
        <v>0.7</v>
      </c>
      <c r="F82" s="9"/>
      <c r="G82" s="9"/>
      <c r="H82" s="9"/>
      <c r="I82" s="9"/>
      <c r="J82" s="9"/>
      <c r="K82" s="9"/>
      <c r="L82" s="9"/>
      <c r="M82" s="9"/>
      <c r="N82" s="8" t="s">
        <v>3</v>
      </c>
      <c r="O82" s="8">
        <f t="shared" si="8"/>
        <v>80</v>
      </c>
      <c r="P82" s="5" t="s">
        <v>20</v>
      </c>
      <c r="Q82" s="5">
        <f>Q81</f>
        <v>0.7</v>
      </c>
      <c r="R82" s="9"/>
      <c r="S82" s="9"/>
      <c r="T82" s="9"/>
      <c r="U82" s="9"/>
      <c r="V82" s="9"/>
      <c r="W82" s="9"/>
      <c r="X82" s="9"/>
      <c r="Y82" s="9"/>
    </row>
    <row r="83" spans="2:25" x14ac:dyDescent="0.25">
      <c r="B83" s="8"/>
      <c r="C83" s="8">
        <f t="shared" si="7"/>
        <v>80</v>
      </c>
      <c r="D83" s="5" t="s">
        <v>21</v>
      </c>
      <c r="E83" s="87">
        <v>0.7</v>
      </c>
      <c r="F83" s="9"/>
      <c r="G83" s="9"/>
      <c r="H83" s="9"/>
      <c r="I83" s="9"/>
      <c r="J83" s="9"/>
      <c r="K83" s="9"/>
      <c r="L83" s="9"/>
      <c r="M83" s="9"/>
      <c r="N83" s="8"/>
      <c r="O83" s="8">
        <f t="shared" si="8"/>
        <v>80</v>
      </c>
      <c r="P83" s="5" t="s">
        <v>21</v>
      </c>
      <c r="Q83" s="87">
        <v>0.7</v>
      </c>
      <c r="R83" s="9"/>
      <c r="S83" s="9"/>
      <c r="T83" s="9"/>
      <c r="U83" s="9"/>
      <c r="V83" s="9"/>
      <c r="W83" s="9"/>
      <c r="X83" s="9"/>
      <c r="Y83" s="9"/>
    </row>
    <row r="84" spans="2:25" x14ac:dyDescent="0.25">
      <c r="B84" s="8" t="s">
        <v>4</v>
      </c>
      <c r="C84" s="8">
        <f t="shared" si="7"/>
        <v>100</v>
      </c>
      <c r="D84" s="5" t="s">
        <v>21</v>
      </c>
      <c r="E84" s="5">
        <f>E83</f>
        <v>0.7</v>
      </c>
      <c r="F84" s="9"/>
      <c r="G84" s="9"/>
      <c r="H84" s="9"/>
      <c r="I84" s="9"/>
      <c r="J84" s="9"/>
      <c r="K84" s="9"/>
      <c r="L84" s="9"/>
      <c r="M84" s="9"/>
      <c r="N84" s="8" t="s">
        <v>4</v>
      </c>
      <c r="O84" s="8">
        <f t="shared" si="8"/>
        <v>100</v>
      </c>
      <c r="P84" s="5" t="s">
        <v>21</v>
      </c>
      <c r="Q84" s="5">
        <f>Q83</f>
        <v>0.7</v>
      </c>
      <c r="R84" s="9"/>
      <c r="S84" s="9"/>
      <c r="T84" s="9"/>
      <c r="U84" s="9"/>
      <c r="V84" s="9"/>
      <c r="W84" s="9"/>
      <c r="X84" s="9"/>
      <c r="Y84" s="9"/>
    </row>
    <row r="85" spans="2:25" x14ac:dyDescent="0.25">
      <c r="B85" s="8"/>
      <c r="C85" s="8">
        <f t="shared" si="7"/>
        <v>100</v>
      </c>
      <c r="D85" s="5" t="s">
        <v>22</v>
      </c>
      <c r="E85" s="87">
        <v>0.7</v>
      </c>
      <c r="F85" s="9"/>
      <c r="G85" s="9"/>
      <c r="H85" s="9"/>
      <c r="I85" s="9"/>
      <c r="J85" s="9"/>
      <c r="K85" s="9"/>
      <c r="L85" s="9"/>
      <c r="M85" s="9"/>
      <c r="N85" s="8"/>
      <c r="O85" s="8">
        <f t="shared" si="8"/>
        <v>100</v>
      </c>
      <c r="P85" s="5" t="s">
        <v>22</v>
      </c>
      <c r="Q85" s="87">
        <v>0.7</v>
      </c>
      <c r="R85" s="9"/>
      <c r="S85" s="9"/>
      <c r="T85" s="9"/>
      <c r="U85" s="9"/>
      <c r="V85" s="9"/>
      <c r="W85" s="9"/>
      <c r="X85" s="9"/>
      <c r="Y85" s="9"/>
    </row>
    <row r="86" spans="2:25" x14ac:dyDescent="0.25">
      <c r="B86" s="8" t="s">
        <v>12</v>
      </c>
      <c r="C86" s="8">
        <f t="shared" si="7"/>
        <v>155</v>
      </c>
      <c r="D86" s="5" t="s">
        <v>22</v>
      </c>
      <c r="E86" s="5">
        <f>E85</f>
        <v>0.7</v>
      </c>
      <c r="F86" s="9"/>
      <c r="G86" s="9"/>
      <c r="H86" s="9"/>
      <c r="I86" s="9"/>
      <c r="J86" s="9"/>
      <c r="K86" s="9"/>
      <c r="L86" s="9"/>
      <c r="M86" s="9"/>
      <c r="N86" s="8" t="s">
        <v>12</v>
      </c>
      <c r="O86" s="8">
        <f t="shared" si="8"/>
        <v>155</v>
      </c>
      <c r="P86" s="5" t="s">
        <v>22</v>
      </c>
      <c r="Q86" s="5">
        <f>Q85</f>
        <v>0.7</v>
      </c>
      <c r="R86" s="9"/>
      <c r="S86" s="9"/>
      <c r="T86" s="9"/>
      <c r="U86" s="9"/>
      <c r="V86" s="9"/>
      <c r="W86" s="9"/>
      <c r="X86" s="9"/>
      <c r="Y86" s="9"/>
    </row>
    <row r="87" spans="2:25" x14ac:dyDescent="0.25">
      <c r="B87" s="8"/>
      <c r="C87" s="8">
        <f t="shared" si="7"/>
        <v>155</v>
      </c>
      <c r="D87" s="5" t="s">
        <v>23</v>
      </c>
      <c r="E87" s="87">
        <v>0.7</v>
      </c>
      <c r="F87" s="9"/>
      <c r="G87" s="9"/>
      <c r="H87" s="9"/>
      <c r="I87" s="9"/>
      <c r="J87" s="9"/>
      <c r="K87" s="9"/>
      <c r="L87" s="9"/>
      <c r="M87" s="9"/>
      <c r="N87" s="8"/>
      <c r="O87" s="8">
        <f t="shared" si="8"/>
        <v>155</v>
      </c>
      <c r="P87" s="5" t="s">
        <v>23</v>
      </c>
      <c r="Q87" s="87">
        <v>0.7</v>
      </c>
      <c r="R87" s="9"/>
      <c r="S87" s="9"/>
      <c r="T87" s="9"/>
      <c r="U87" s="9"/>
      <c r="V87" s="9"/>
      <c r="W87" s="9"/>
      <c r="X87" s="9"/>
      <c r="Y87" s="9"/>
    </row>
    <row r="88" spans="2:25" x14ac:dyDescent="0.25">
      <c r="B88" s="8" t="s">
        <v>13</v>
      </c>
      <c r="C88" s="8">
        <f t="shared" si="7"/>
        <v>180</v>
      </c>
      <c r="D88" s="5" t="s">
        <v>23</v>
      </c>
      <c r="E88" s="5">
        <f>E87</f>
        <v>0.7</v>
      </c>
      <c r="F88" s="9"/>
      <c r="G88" s="9"/>
      <c r="H88" s="9"/>
      <c r="I88" s="9"/>
      <c r="J88" s="9"/>
      <c r="K88" s="9"/>
      <c r="L88" s="9"/>
      <c r="M88" s="9"/>
      <c r="N88" s="8" t="s">
        <v>13</v>
      </c>
      <c r="O88" s="8">
        <f t="shared" si="8"/>
        <v>180</v>
      </c>
      <c r="P88" s="5" t="s">
        <v>23</v>
      </c>
      <c r="Q88" s="5">
        <f>Q87</f>
        <v>0.7</v>
      </c>
      <c r="R88" s="9"/>
      <c r="S88" s="9"/>
      <c r="T88" s="9"/>
      <c r="U88" s="9"/>
      <c r="V88" s="9"/>
      <c r="W88" s="9"/>
      <c r="X88" s="9"/>
      <c r="Y88" s="9"/>
    </row>
    <row r="89" spans="2:25" x14ac:dyDescent="0.25">
      <c r="B89" s="8"/>
      <c r="C89" s="8">
        <f t="shared" si="7"/>
        <v>180</v>
      </c>
      <c r="D89" s="5" t="s">
        <v>24</v>
      </c>
      <c r="E89" s="87">
        <v>0.7</v>
      </c>
      <c r="F89" s="9"/>
      <c r="G89" s="9"/>
      <c r="H89" s="9"/>
      <c r="I89" s="9"/>
      <c r="J89" s="9"/>
      <c r="K89" s="9"/>
      <c r="L89" s="9"/>
      <c r="M89" s="9"/>
      <c r="N89" s="8"/>
      <c r="O89" s="8">
        <f t="shared" si="8"/>
        <v>180</v>
      </c>
      <c r="P89" s="5" t="s">
        <v>24</v>
      </c>
      <c r="Q89" s="87">
        <v>0.7</v>
      </c>
      <c r="R89" s="9"/>
      <c r="S89" s="9"/>
      <c r="T89" s="9"/>
      <c r="U89" s="9"/>
      <c r="V89" s="9"/>
      <c r="W89" s="9"/>
      <c r="X89" s="9"/>
      <c r="Y89" s="9"/>
    </row>
    <row r="90" spans="2:25" x14ac:dyDescent="0.25">
      <c r="B90" s="8" t="s">
        <v>14</v>
      </c>
      <c r="C90" s="8">
        <f t="shared" si="7"/>
        <v>250</v>
      </c>
      <c r="D90" s="5" t="s">
        <v>24</v>
      </c>
      <c r="E90" s="5">
        <f>E89</f>
        <v>0.7</v>
      </c>
      <c r="F90" s="9"/>
      <c r="G90" s="9"/>
      <c r="H90" s="9"/>
      <c r="I90" s="9"/>
      <c r="J90" s="9"/>
      <c r="K90" s="9"/>
      <c r="L90" s="9"/>
      <c r="M90" s="9"/>
      <c r="N90" s="8" t="s">
        <v>14</v>
      </c>
      <c r="O90" s="8">
        <f t="shared" si="8"/>
        <v>250</v>
      </c>
      <c r="P90" s="5" t="s">
        <v>24</v>
      </c>
      <c r="Q90" s="5">
        <f>Q89</f>
        <v>0.7</v>
      </c>
      <c r="R90" s="9"/>
      <c r="S90" s="9"/>
      <c r="T90" s="9"/>
      <c r="U90" s="9"/>
      <c r="V90" s="9"/>
      <c r="W90" s="9"/>
      <c r="X90" s="9"/>
      <c r="Y90" s="9"/>
    </row>
    <row r="91" spans="2:25" x14ac:dyDescent="0.25">
      <c r="B91" s="8"/>
      <c r="C91" s="8">
        <f t="shared" si="7"/>
        <v>250</v>
      </c>
      <c r="D91" s="5" t="s">
        <v>25</v>
      </c>
      <c r="E91" s="87">
        <v>0.7</v>
      </c>
      <c r="F91" s="9"/>
      <c r="G91" s="9"/>
      <c r="H91" s="9"/>
      <c r="I91" s="9"/>
      <c r="J91" s="9"/>
      <c r="K91" s="9"/>
      <c r="L91" s="9"/>
      <c r="M91" s="9"/>
      <c r="N91" s="8"/>
      <c r="O91" s="8">
        <f t="shared" si="8"/>
        <v>250</v>
      </c>
      <c r="P91" s="5" t="s">
        <v>25</v>
      </c>
      <c r="Q91" s="87">
        <v>0.7</v>
      </c>
      <c r="R91" s="9"/>
      <c r="S91" s="9"/>
      <c r="T91" s="9"/>
      <c r="U91" s="9"/>
      <c r="V91" s="9"/>
      <c r="W91" s="9"/>
      <c r="X91" s="9"/>
      <c r="Y91" s="9"/>
    </row>
    <row r="92" spans="2:25" x14ac:dyDescent="0.25">
      <c r="B92" s="8" t="s">
        <v>15</v>
      </c>
      <c r="C92" s="8">
        <f t="shared" si="7"/>
        <v>300</v>
      </c>
      <c r="D92" s="5" t="s">
        <v>25</v>
      </c>
      <c r="E92" s="8">
        <f>E91</f>
        <v>0.7</v>
      </c>
      <c r="F92" s="9"/>
      <c r="G92" s="9"/>
      <c r="H92" s="9"/>
      <c r="I92" s="9"/>
      <c r="J92" s="9"/>
      <c r="K92" s="9"/>
      <c r="L92" s="9"/>
      <c r="M92" s="9"/>
      <c r="N92" s="8" t="s">
        <v>15</v>
      </c>
      <c r="O92" s="8">
        <f t="shared" si="8"/>
        <v>300</v>
      </c>
      <c r="P92" s="5" t="s">
        <v>25</v>
      </c>
      <c r="Q92" s="8">
        <f>Q91</f>
        <v>0.7</v>
      </c>
      <c r="R92" s="9"/>
      <c r="S92" s="9"/>
      <c r="T92" s="9"/>
      <c r="U92" s="9"/>
      <c r="V92" s="9"/>
      <c r="W92" s="9"/>
      <c r="X92" s="9"/>
      <c r="Y92" s="9"/>
    </row>
    <row r="93" spans="2:25" ht="111.75" customHeight="1" x14ac:dyDescent="0.25">
      <c r="B93" s="283" t="s">
        <v>69</v>
      </c>
      <c r="C93" s="283"/>
      <c r="D93" s="283"/>
      <c r="E93" s="283"/>
      <c r="F93" s="284" t="s">
        <v>167</v>
      </c>
      <c r="G93" s="284"/>
      <c r="H93" s="284"/>
      <c r="I93" s="284"/>
      <c r="J93" s="284"/>
      <c r="K93" s="284"/>
      <c r="L93" s="284"/>
      <c r="M93" s="284"/>
      <c r="N93" s="284"/>
      <c r="O93" s="284"/>
      <c r="P93" s="284"/>
      <c r="Q93" s="284"/>
      <c r="R93" s="284"/>
      <c r="S93" s="284"/>
      <c r="T93" s="284"/>
      <c r="U93" s="284"/>
      <c r="V93" s="284"/>
      <c r="W93" s="284"/>
      <c r="X93" s="284"/>
      <c r="Y93" s="284"/>
    </row>
    <row r="94" spans="2:25" x14ac:dyDescent="0.25">
      <c r="B94" s="8" t="s">
        <v>5</v>
      </c>
      <c r="C94" s="8">
        <f>C79</f>
        <v>0</v>
      </c>
      <c r="D94" s="8" t="s">
        <v>19</v>
      </c>
      <c r="E94" s="87">
        <v>0.6</v>
      </c>
      <c r="F94" s="9"/>
      <c r="G94" s="9"/>
      <c r="H94" s="9"/>
      <c r="I94" s="9"/>
      <c r="J94" s="9"/>
      <c r="K94" s="9"/>
      <c r="L94" s="9"/>
      <c r="M94" s="9"/>
      <c r="N94" s="8" t="s">
        <v>5</v>
      </c>
      <c r="O94" s="8">
        <f>O79</f>
        <v>0</v>
      </c>
      <c r="P94" s="8" t="s">
        <v>19</v>
      </c>
      <c r="Q94" s="87">
        <v>0.6</v>
      </c>
      <c r="R94" s="9"/>
      <c r="S94" s="9"/>
      <c r="T94" s="9"/>
      <c r="U94" s="9"/>
      <c r="V94" s="9"/>
      <c r="W94" s="9"/>
      <c r="X94" s="9"/>
      <c r="Y94" s="9"/>
    </row>
    <row r="95" spans="2:25" x14ac:dyDescent="0.25">
      <c r="B95" s="8" t="s">
        <v>2</v>
      </c>
      <c r="C95" s="8">
        <f t="shared" ref="C95:C107" si="9">C80</f>
        <v>40</v>
      </c>
      <c r="D95" s="5" t="s">
        <v>19</v>
      </c>
      <c r="E95" s="5">
        <f>E94</f>
        <v>0.6</v>
      </c>
      <c r="F95" s="9"/>
      <c r="G95" s="9"/>
      <c r="H95" s="9"/>
      <c r="I95" s="9"/>
      <c r="J95" s="9"/>
      <c r="K95" s="9"/>
      <c r="L95" s="9"/>
      <c r="M95" s="9"/>
      <c r="N95" s="8" t="s">
        <v>2</v>
      </c>
      <c r="O95" s="8">
        <f t="shared" ref="O95:O107" si="10">O80</f>
        <v>40</v>
      </c>
      <c r="P95" s="5" t="s">
        <v>19</v>
      </c>
      <c r="Q95" s="5">
        <f>Q94</f>
        <v>0.6</v>
      </c>
      <c r="R95" s="9"/>
      <c r="S95" s="9"/>
      <c r="T95" s="9"/>
      <c r="U95" s="9"/>
      <c r="V95" s="9"/>
      <c r="W95" s="9"/>
      <c r="X95" s="9"/>
      <c r="Y95" s="9"/>
    </row>
    <row r="96" spans="2:25" x14ac:dyDescent="0.25">
      <c r="B96" s="8"/>
      <c r="C96" s="8">
        <f t="shared" si="9"/>
        <v>40</v>
      </c>
      <c r="D96" s="5" t="s">
        <v>20</v>
      </c>
      <c r="E96" s="87">
        <v>0.6</v>
      </c>
      <c r="F96" s="9"/>
      <c r="G96" s="9"/>
      <c r="H96" s="9"/>
      <c r="I96" s="9"/>
      <c r="J96" s="9"/>
      <c r="K96" s="9"/>
      <c r="L96" s="9"/>
      <c r="M96" s="9"/>
      <c r="N96" s="8"/>
      <c r="O96" s="8">
        <f t="shared" si="10"/>
        <v>40</v>
      </c>
      <c r="P96" s="5" t="s">
        <v>20</v>
      </c>
      <c r="Q96" s="87">
        <v>0.6</v>
      </c>
      <c r="R96" s="9"/>
      <c r="S96" s="9"/>
      <c r="T96" s="9"/>
      <c r="U96" s="9"/>
      <c r="V96" s="9"/>
      <c r="W96" s="9"/>
      <c r="X96" s="9"/>
      <c r="Y96" s="9"/>
    </row>
    <row r="97" spans="2:25" x14ac:dyDescent="0.25">
      <c r="B97" s="8" t="s">
        <v>3</v>
      </c>
      <c r="C97" s="8">
        <f t="shared" si="9"/>
        <v>80</v>
      </c>
      <c r="D97" s="5" t="s">
        <v>20</v>
      </c>
      <c r="E97" s="5">
        <f>E96</f>
        <v>0.6</v>
      </c>
      <c r="F97" s="9"/>
      <c r="G97" s="9"/>
      <c r="H97" s="9"/>
      <c r="I97" s="9"/>
      <c r="J97" s="9"/>
      <c r="K97" s="9"/>
      <c r="L97" s="9"/>
      <c r="M97" s="9"/>
      <c r="N97" s="8" t="s">
        <v>3</v>
      </c>
      <c r="O97" s="8">
        <f t="shared" si="10"/>
        <v>80</v>
      </c>
      <c r="P97" s="5" t="s">
        <v>20</v>
      </c>
      <c r="Q97" s="5">
        <f>Q96</f>
        <v>0.6</v>
      </c>
      <c r="R97" s="9"/>
      <c r="S97" s="9"/>
      <c r="T97" s="9"/>
      <c r="U97" s="9"/>
      <c r="V97" s="9"/>
      <c r="W97" s="9"/>
      <c r="X97" s="9"/>
      <c r="Y97" s="9"/>
    </row>
    <row r="98" spans="2:25" x14ac:dyDescent="0.25">
      <c r="B98" s="8"/>
      <c r="C98" s="8">
        <f t="shared" si="9"/>
        <v>80</v>
      </c>
      <c r="D98" s="5" t="s">
        <v>21</v>
      </c>
      <c r="E98" s="87">
        <v>0.6</v>
      </c>
      <c r="F98" s="9"/>
      <c r="G98" s="9"/>
      <c r="H98" s="9"/>
      <c r="I98" s="9"/>
      <c r="J98" s="9"/>
      <c r="K98" s="9"/>
      <c r="L98" s="9"/>
      <c r="M98" s="9"/>
      <c r="N98" s="8"/>
      <c r="O98" s="8">
        <f t="shared" si="10"/>
        <v>80</v>
      </c>
      <c r="P98" s="5" t="s">
        <v>21</v>
      </c>
      <c r="Q98" s="87">
        <v>0.6</v>
      </c>
      <c r="R98" s="9"/>
      <c r="S98" s="9"/>
      <c r="T98" s="9"/>
      <c r="U98" s="9"/>
      <c r="V98" s="9"/>
      <c r="W98" s="9"/>
      <c r="X98" s="9"/>
      <c r="Y98" s="9"/>
    </row>
    <row r="99" spans="2:25" x14ac:dyDescent="0.25">
      <c r="B99" s="8" t="s">
        <v>4</v>
      </c>
      <c r="C99" s="8">
        <f t="shared" si="9"/>
        <v>100</v>
      </c>
      <c r="D99" s="5" t="s">
        <v>21</v>
      </c>
      <c r="E99" s="5">
        <f>E98</f>
        <v>0.6</v>
      </c>
      <c r="F99" s="9"/>
      <c r="G99" s="9"/>
      <c r="H99" s="9"/>
      <c r="I99" s="9"/>
      <c r="J99" s="9"/>
      <c r="K99" s="9"/>
      <c r="L99" s="9"/>
      <c r="M99" s="9"/>
      <c r="N99" s="8" t="s">
        <v>4</v>
      </c>
      <c r="O99" s="8">
        <f t="shared" si="10"/>
        <v>100</v>
      </c>
      <c r="P99" s="5" t="s">
        <v>21</v>
      </c>
      <c r="Q99" s="5">
        <f>Q98</f>
        <v>0.6</v>
      </c>
      <c r="R99" s="9"/>
      <c r="S99" s="9"/>
      <c r="T99" s="9"/>
      <c r="U99" s="9"/>
      <c r="V99" s="9"/>
      <c r="W99" s="9"/>
      <c r="X99" s="9"/>
      <c r="Y99" s="9"/>
    </row>
    <row r="100" spans="2:25" x14ac:dyDescent="0.25">
      <c r="B100" s="8"/>
      <c r="C100" s="8">
        <f t="shared" si="9"/>
        <v>100</v>
      </c>
      <c r="D100" s="5" t="s">
        <v>22</v>
      </c>
      <c r="E100" s="87">
        <v>0.6</v>
      </c>
      <c r="F100" s="9"/>
      <c r="G100" s="9"/>
      <c r="H100" s="9"/>
      <c r="I100" s="9"/>
      <c r="J100" s="9"/>
      <c r="K100" s="9"/>
      <c r="L100" s="9"/>
      <c r="M100" s="9"/>
      <c r="N100" s="8"/>
      <c r="O100" s="8">
        <f t="shared" si="10"/>
        <v>100</v>
      </c>
      <c r="P100" s="5" t="s">
        <v>22</v>
      </c>
      <c r="Q100" s="87">
        <v>0.6</v>
      </c>
      <c r="R100" s="9"/>
      <c r="S100" s="9"/>
      <c r="T100" s="9"/>
      <c r="U100" s="9"/>
      <c r="V100" s="9"/>
      <c r="W100" s="9"/>
      <c r="X100" s="9"/>
      <c r="Y100" s="9"/>
    </row>
    <row r="101" spans="2:25" x14ac:dyDescent="0.25">
      <c r="B101" s="8" t="s">
        <v>12</v>
      </c>
      <c r="C101" s="8">
        <f t="shared" si="9"/>
        <v>155</v>
      </c>
      <c r="D101" s="5" t="s">
        <v>22</v>
      </c>
      <c r="E101" s="5">
        <f>E100</f>
        <v>0.6</v>
      </c>
      <c r="F101" s="9"/>
      <c r="G101" s="9"/>
      <c r="H101" s="9"/>
      <c r="I101" s="9"/>
      <c r="J101" s="9"/>
      <c r="K101" s="9"/>
      <c r="L101" s="9"/>
      <c r="M101" s="9"/>
      <c r="N101" s="8" t="s">
        <v>12</v>
      </c>
      <c r="O101" s="8">
        <f t="shared" si="10"/>
        <v>155</v>
      </c>
      <c r="P101" s="5" t="s">
        <v>22</v>
      </c>
      <c r="Q101" s="5">
        <f>Q100</f>
        <v>0.6</v>
      </c>
      <c r="R101" s="9"/>
      <c r="S101" s="9"/>
      <c r="T101" s="9"/>
      <c r="U101" s="9"/>
      <c r="V101" s="9"/>
      <c r="W101" s="9"/>
      <c r="X101" s="9"/>
      <c r="Y101" s="9"/>
    </row>
    <row r="102" spans="2:25" x14ac:dyDescent="0.25">
      <c r="B102" s="8"/>
      <c r="C102" s="8">
        <f t="shared" si="9"/>
        <v>155</v>
      </c>
      <c r="D102" s="5" t="s">
        <v>23</v>
      </c>
      <c r="E102" s="87">
        <v>0.6</v>
      </c>
      <c r="F102" s="9"/>
      <c r="G102" s="9"/>
      <c r="H102" s="9"/>
      <c r="I102" s="9"/>
      <c r="J102" s="9"/>
      <c r="K102" s="9"/>
      <c r="L102" s="9"/>
      <c r="M102" s="9"/>
      <c r="N102" s="8"/>
      <c r="O102" s="8">
        <f t="shared" si="10"/>
        <v>155</v>
      </c>
      <c r="P102" s="5" t="s">
        <v>23</v>
      </c>
      <c r="Q102" s="87">
        <v>0.6</v>
      </c>
      <c r="R102" s="9"/>
      <c r="S102" s="9"/>
      <c r="T102" s="9"/>
      <c r="U102" s="9"/>
      <c r="V102" s="9"/>
      <c r="W102" s="9"/>
      <c r="X102" s="9"/>
      <c r="Y102" s="9"/>
    </row>
    <row r="103" spans="2:25" x14ac:dyDescent="0.25">
      <c r="B103" s="8" t="s">
        <v>13</v>
      </c>
      <c r="C103" s="8">
        <f t="shared" si="9"/>
        <v>180</v>
      </c>
      <c r="D103" s="5" t="s">
        <v>23</v>
      </c>
      <c r="E103" s="5">
        <f>E102</f>
        <v>0.6</v>
      </c>
      <c r="F103" s="9"/>
      <c r="G103" s="9"/>
      <c r="H103" s="9"/>
      <c r="I103" s="9"/>
      <c r="J103" s="9"/>
      <c r="K103" s="9"/>
      <c r="L103" s="9"/>
      <c r="M103" s="9"/>
      <c r="N103" s="8" t="s">
        <v>13</v>
      </c>
      <c r="O103" s="8">
        <f t="shared" si="10"/>
        <v>180</v>
      </c>
      <c r="P103" s="5" t="s">
        <v>23</v>
      </c>
      <c r="Q103" s="5">
        <f>Q102</f>
        <v>0.6</v>
      </c>
      <c r="R103" s="9"/>
      <c r="S103" s="9"/>
      <c r="T103" s="9"/>
      <c r="U103" s="9"/>
      <c r="V103" s="9"/>
      <c r="W103" s="9"/>
      <c r="X103" s="9"/>
      <c r="Y103" s="9"/>
    </row>
    <row r="104" spans="2:25" x14ac:dyDescent="0.25">
      <c r="B104" s="8"/>
      <c r="C104" s="8">
        <f t="shared" si="9"/>
        <v>180</v>
      </c>
      <c r="D104" s="5" t="s">
        <v>24</v>
      </c>
      <c r="E104" s="87">
        <v>0.6</v>
      </c>
      <c r="F104" s="9"/>
      <c r="G104" s="9"/>
      <c r="H104" s="9"/>
      <c r="I104" s="9"/>
      <c r="J104" s="9"/>
      <c r="K104" s="9"/>
      <c r="L104" s="9"/>
      <c r="M104" s="9"/>
      <c r="N104" s="8"/>
      <c r="O104" s="8">
        <f t="shared" si="10"/>
        <v>180</v>
      </c>
      <c r="P104" s="5" t="s">
        <v>24</v>
      </c>
      <c r="Q104" s="87">
        <v>0.6</v>
      </c>
      <c r="R104" s="9"/>
      <c r="S104" s="9"/>
      <c r="T104" s="9"/>
      <c r="U104" s="9"/>
      <c r="V104" s="9"/>
      <c r="W104" s="9"/>
      <c r="X104" s="9"/>
      <c r="Y104" s="9"/>
    </row>
    <row r="105" spans="2:25" x14ac:dyDescent="0.25">
      <c r="B105" s="8" t="s">
        <v>14</v>
      </c>
      <c r="C105" s="8">
        <f t="shared" si="9"/>
        <v>250</v>
      </c>
      <c r="D105" s="5" t="s">
        <v>24</v>
      </c>
      <c r="E105" s="5">
        <f>E104</f>
        <v>0.6</v>
      </c>
      <c r="F105" s="9"/>
      <c r="G105" s="9"/>
      <c r="H105" s="9"/>
      <c r="I105" s="9"/>
      <c r="J105" s="9"/>
      <c r="K105" s="9"/>
      <c r="L105" s="9"/>
      <c r="M105" s="9"/>
      <c r="N105" s="8" t="s">
        <v>14</v>
      </c>
      <c r="O105" s="8">
        <f t="shared" si="10"/>
        <v>250</v>
      </c>
      <c r="P105" s="5" t="s">
        <v>24</v>
      </c>
      <c r="Q105" s="5">
        <f>Q104</f>
        <v>0.6</v>
      </c>
      <c r="R105" s="9"/>
      <c r="S105" s="9"/>
      <c r="T105" s="9"/>
      <c r="U105" s="9"/>
      <c r="V105" s="9"/>
      <c r="W105" s="9"/>
      <c r="X105" s="9"/>
      <c r="Y105" s="9"/>
    </row>
    <row r="106" spans="2:25" x14ac:dyDescent="0.25">
      <c r="B106" s="8"/>
      <c r="C106" s="8">
        <f t="shared" si="9"/>
        <v>250</v>
      </c>
      <c r="D106" s="5" t="s">
        <v>25</v>
      </c>
      <c r="E106" s="87">
        <v>0.6</v>
      </c>
      <c r="F106" s="9"/>
      <c r="G106" s="9"/>
      <c r="H106" s="9"/>
      <c r="I106" s="9"/>
      <c r="J106" s="9"/>
      <c r="K106" s="9"/>
      <c r="L106" s="9"/>
      <c r="M106" s="9"/>
      <c r="N106" s="8"/>
      <c r="O106" s="8">
        <f t="shared" si="10"/>
        <v>250</v>
      </c>
      <c r="P106" s="5" t="s">
        <v>25</v>
      </c>
      <c r="Q106" s="87">
        <v>0.6</v>
      </c>
      <c r="R106" s="9"/>
      <c r="S106" s="9"/>
      <c r="T106" s="9"/>
      <c r="U106" s="9"/>
      <c r="V106" s="9"/>
      <c r="W106" s="9"/>
      <c r="X106" s="9"/>
      <c r="Y106" s="9"/>
    </row>
    <row r="107" spans="2:25" x14ac:dyDescent="0.25">
      <c r="B107" s="8" t="s">
        <v>15</v>
      </c>
      <c r="C107" s="8">
        <f t="shared" si="9"/>
        <v>300</v>
      </c>
      <c r="D107" s="5" t="s">
        <v>25</v>
      </c>
      <c r="E107" s="8">
        <f>E106</f>
        <v>0.6</v>
      </c>
      <c r="F107" s="9"/>
      <c r="G107" s="9"/>
      <c r="H107" s="9"/>
      <c r="I107" s="9"/>
      <c r="J107" s="9"/>
      <c r="K107" s="9"/>
      <c r="L107" s="9"/>
      <c r="M107" s="9"/>
      <c r="N107" s="8" t="s">
        <v>15</v>
      </c>
      <c r="O107" s="8">
        <f t="shared" si="10"/>
        <v>300</v>
      </c>
      <c r="P107" s="5" t="s">
        <v>25</v>
      </c>
      <c r="Q107" s="8">
        <f>Q106</f>
        <v>0.6</v>
      </c>
      <c r="R107" s="9"/>
      <c r="S107" s="9"/>
      <c r="T107" s="9"/>
      <c r="U107" s="9"/>
      <c r="V107" s="9"/>
      <c r="W107" s="9"/>
      <c r="X107" s="9"/>
      <c r="Y107" s="9"/>
    </row>
    <row r="108" spans="2:25" ht="89.25" customHeight="1" x14ac:dyDescent="0.25">
      <c r="B108" s="283" t="s">
        <v>69</v>
      </c>
      <c r="C108" s="283"/>
      <c r="D108" s="283"/>
      <c r="E108" s="283"/>
      <c r="F108" s="284" t="s">
        <v>168</v>
      </c>
      <c r="G108" s="284"/>
      <c r="H108" s="284"/>
      <c r="I108" s="284"/>
      <c r="J108" s="284"/>
      <c r="K108" s="284"/>
      <c r="L108" s="284"/>
      <c r="M108" s="284"/>
      <c r="N108" s="284"/>
      <c r="O108" s="284"/>
      <c r="P108" s="284"/>
      <c r="Q108" s="284"/>
      <c r="R108" s="284"/>
      <c r="S108" s="284"/>
      <c r="T108" s="284"/>
      <c r="U108" s="284"/>
      <c r="V108" s="284"/>
      <c r="W108" s="284"/>
      <c r="X108" s="284"/>
      <c r="Y108" s="284"/>
    </row>
    <row r="109" spans="2:25" x14ac:dyDescent="0.25">
      <c r="B109" s="8" t="s">
        <v>5</v>
      </c>
      <c r="C109" s="8">
        <f>C94</f>
        <v>0</v>
      </c>
      <c r="D109" s="8" t="s">
        <v>19</v>
      </c>
      <c r="E109" s="87">
        <v>0.45</v>
      </c>
      <c r="F109" s="9"/>
      <c r="G109" s="9"/>
      <c r="H109" s="9"/>
      <c r="I109" s="9"/>
      <c r="J109" s="9"/>
      <c r="K109" s="9"/>
      <c r="L109" s="9"/>
      <c r="M109" s="9"/>
      <c r="N109" s="8" t="s">
        <v>5</v>
      </c>
      <c r="O109" s="8">
        <f>O94</f>
        <v>0</v>
      </c>
      <c r="P109" s="8" t="s">
        <v>19</v>
      </c>
      <c r="Q109" s="87">
        <v>0.45</v>
      </c>
      <c r="R109" s="9"/>
      <c r="S109" s="9"/>
      <c r="T109" s="9"/>
      <c r="U109" s="9"/>
      <c r="V109" s="9"/>
      <c r="W109" s="9"/>
      <c r="X109" s="9"/>
      <c r="Y109" s="9"/>
    </row>
    <row r="110" spans="2:25" x14ac:dyDescent="0.25">
      <c r="B110" s="8" t="s">
        <v>2</v>
      </c>
      <c r="C110" s="8">
        <f t="shared" ref="C110:C122" si="11">C95</f>
        <v>40</v>
      </c>
      <c r="D110" s="5" t="s">
        <v>19</v>
      </c>
      <c r="E110" s="5">
        <f>E109</f>
        <v>0.45</v>
      </c>
      <c r="F110" s="9"/>
      <c r="G110" s="9"/>
      <c r="H110" s="9"/>
      <c r="I110" s="9"/>
      <c r="J110" s="9"/>
      <c r="K110" s="9"/>
      <c r="L110" s="9"/>
      <c r="M110" s="9"/>
      <c r="N110" s="8" t="s">
        <v>2</v>
      </c>
      <c r="O110" s="8">
        <f t="shared" ref="O110:O122" si="12">O95</f>
        <v>40</v>
      </c>
      <c r="P110" s="5" t="s">
        <v>19</v>
      </c>
      <c r="Q110" s="5">
        <f>Q109</f>
        <v>0.45</v>
      </c>
      <c r="R110" s="9"/>
      <c r="S110" s="9"/>
      <c r="T110" s="9"/>
      <c r="U110" s="9"/>
      <c r="V110" s="9"/>
      <c r="W110" s="9"/>
      <c r="X110" s="9"/>
      <c r="Y110" s="9"/>
    </row>
    <row r="111" spans="2:25" x14ac:dyDescent="0.25">
      <c r="B111" s="8"/>
      <c r="C111" s="8">
        <f t="shared" si="11"/>
        <v>40</v>
      </c>
      <c r="D111" s="5" t="s">
        <v>20</v>
      </c>
      <c r="E111" s="87">
        <v>0.45</v>
      </c>
      <c r="F111" s="9"/>
      <c r="G111" s="9"/>
      <c r="H111" s="9"/>
      <c r="I111" s="9"/>
      <c r="J111" s="9"/>
      <c r="K111" s="9"/>
      <c r="L111" s="9"/>
      <c r="M111" s="9"/>
      <c r="N111" s="8"/>
      <c r="O111" s="8">
        <f t="shared" si="12"/>
        <v>40</v>
      </c>
      <c r="P111" s="5" t="s">
        <v>20</v>
      </c>
      <c r="Q111" s="87">
        <v>0.45</v>
      </c>
      <c r="R111" s="9"/>
      <c r="S111" s="9"/>
      <c r="T111" s="9"/>
      <c r="U111" s="9"/>
      <c r="V111" s="9"/>
      <c r="W111" s="9"/>
      <c r="X111" s="9"/>
      <c r="Y111" s="9"/>
    </row>
    <row r="112" spans="2:25" x14ac:dyDescent="0.25">
      <c r="B112" s="8" t="s">
        <v>3</v>
      </c>
      <c r="C112" s="8">
        <f t="shared" si="11"/>
        <v>80</v>
      </c>
      <c r="D112" s="5" t="s">
        <v>20</v>
      </c>
      <c r="E112" s="5">
        <f>E111</f>
        <v>0.45</v>
      </c>
      <c r="F112" s="9"/>
      <c r="G112" s="9"/>
      <c r="H112" s="9"/>
      <c r="I112" s="9"/>
      <c r="J112" s="9"/>
      <c r="K112" s="9"/>
      <c r="L112" s="9"/>
      <c r="M112" s="9"/>
      <c r="N112" s="8" t="s">
        <v>3</v>
      </c>
      <c r="O112" s="8">
        <f t="shared" si="12"/>
        <v>80</v>
      </c>
      <c r="P112" s="5" t="s">
        <v>20</v>
      </c>
      <c r="Q112" s="5">
        <f>Q111</f>
        <v>0.45</v>
      </c>
      <c r="R112" s="9"/>
      <c r="S112" s="9"/>
      <c r="T112" s="9"/>
      <c r="U112" s="9"/>
      <c r="V112" s="9"/>
      <c r="W112" s="9"/>
      <c r="X112" s="9"/>
      <c r="Y112" s="9"/>
    </row>
    <row r="113" spans="2:25" x14ac:dyDescent="0.25">
      <c r="B113" s="8"/>
      <c r="C113" s="8">
        <f t="shared" si="11"/>
        <v>80</v>
      </c>
      <c r="D113" s="5" t="s">
        <v>21</v>
      </c>
      <c r="E113" s="87">
        <v>0.45</v>
      </c>
      <c r="F113" s="9"/>
      <c r="G113" s="9"/>
      <c r="H113" s="9"/>
      <c r="I113" s="9"/>
      <c r="J113" s="9"/>
      <c r="K113" s="9"/>
      <c r="L113" s="9"/>
      <c r="M113" s="9"/>
      <c r="N113" s="8"/>
      <c r="O113" s="8">
        <f t="shared" si="12"/>
        <v>80</v>
      </c>
      <c r="P113" s="5" t="s">
        <v>21</v>
      </c>
      <c r="Q113" s="87">
        <v>0.45</v>
      </c>
      <c r="R113" s="9"/>
      <c r="S113" s="9"/>
      <c r="T113" s="9"/>
      <c r="U113" s="9"/>
      <c r="V113" s="9"/>
      <c r="W113" s="9"/>
      <c r="X113" s="9"/>
      <c r="Y113" s="9"/>
    </row>
    <row r="114" spans="2:25" x14ac:dyDescent="0.25">
      <c r="B114" s="8" t="s">
        <v>4</v>
      </c>
      <c r="C114" s="8">
        <f t="shared" si="11"/>
        <v>100</v>
      </c>
      <c r="D114" s="5" t="s">
        <v>21</v>
      </c>
      <c r="E114" s="5">
        <f>E113</f>
        <v>0.45</v>
      </c>
      <c r="F114" s="9"/>
      <c r="G114" s="9"/>
      <c r="H114" s="9"/>
      <c r="I114" s="9"/>
      <c r="J114" s="9"/>
      <c r="K114" s="9"/>
      <c r="L114" s="9"/>
      <c r="M114" s="9"/>
      <c r="N114" s="8" t="s">
        <v>4</v>
      </c>
      <c r="O114" s="8">
        <f t="shared" si="12"/>
        <v>100</v>
      </c>
      <c r="P114" s="5" t="s">
        <v>21</v>
      </c>
      <c r="Q114" s="5">
        <f>Q113</f>
        <v>0.45</v>
      </c>
      <c r="R114" s="9"/>
      <c r="S114" s="9"/>
      <c r="T114" s="9"/>
      <c r="U114" s="9"/>
      <c r="V114" s="9"/>
      <c r="W114" s="9"/>
      <c r="X114" s="9"/>
      <c r="Y114" s="9"/>
    </row>
    <row r="115" spans="2:25" x14ac:dyDescent="0.25">
      <c r="B115" s="8"/>
      <c r="C115" s="8">
        <f t="shared" si="11"/>
        <v>100</v>
      </c>
      <c r="D115" s="5" t="s">
        <v>22</v>
      </c>
      <c r="E115" s="87">
        <v>0.45</v>
      </c>
      <c r="F115" s="9"/>
      <c r="G115" s="9"/>
      <c r="H115" s="9"/>
      <c r="I115" s="9"/>
      <c r="J115" s="9"/>
      <c r="K115" s="9"/>
      <c r="L115" s="9"/>
      <c r="M115" s="9"/>
      <c r="N115" s="8"/>
      <c r="O115" s="8">
        <f t="shared" si="12"/>
        <v>100</v>
      </c>
      <c r="P115" s="5" t="s">
        <v>22</v>
      </c>
      <c r="Q115" s="87">
        <v>0.45</v>
      </c>
      <c r="R115" s="9"/>
      <c r="S115" s="9"/>
      <c r="T115" s="9"/>
      <c r="U115" s="9"/>
      <c r="V115" s="9"/>
      <c r="W115" s="9"/>
      <c r="X115" s="9"/>
      <c r="Y115" s="9"/>
    </row>
    <row r="116" spans="2:25" x14ac:dyDescent="0.25">
      <c r="B116" s="8" t="s">
        <v>12</v>
      </c>
      <c r="C116" s="8">
        <f t="shared" si="11"/>
        <v>155</v>
      </c>
      <c r="D116" s="5" t="s">
        <v>22</v>
      </c>
      <c r="E116" s="5">
        <f>E115</f>
        <v>0.45</v>
      </c>
      <c r="F116" s="9"/>
      <c r="G116" s="9"/>
      <c r="H116" s="9"/>
      <c r="I116" s="9"/>
      <c r="J116" s="9"/>
      <c r="K116" s="9"/>
      <c r="L116" s="9"/>
      <c r="M116" s="9"/>
      <c r="N116" s="8" t="s">
        <v>12</v>
      </c>
      <c r="O116" s="8">
        <f t="shared" si="12"/>
        <v>155</v>
      </c>
      <c r="P116" s="5" t="s">
        <v>22</v>
      </c>
      <c r="Q116" s="5">
        <f>Q115</f>
        <v>0.45</v>
      </c>
      <c r="R116" s="9"/>
      <c r="S116" s="9"/>
      <c r="T116" s="9"/>
      <c r="U116" s="9"/>
      <c r="V116" s="9"/>
      <c r="W116" s="9"/>
      <c r="X116" s="9"/>
      <c r="Y116" s="9"/>
    </row>
    <row r="117" spans="2:25" x14ac:dyDescent="0.25">
      <c r="B117" s="8"/>
      <c r="C117" s="8">
        <f t="shared" si="11"/>
        <v>155</v>
      </c>
      <c r="D117" s="5" t="s">
        <v>23</v>
      </c>
      <c r="E117" s="87">
        <v>0.45</v>
      </c>
      <c r="F117" s="9"/>
      <c r="G117" s="9"/>
      <c r="H117" s="9"/>
      <c r="I117" s="9"/>
      <c r="J117" s="9"/>
      <c r="K117" s="9"/>
      <c r="L117" s="9"/>
      <c r="M117" s="9"/>
      <c r="N117" s="8"/>
      <c r="O117" s="8">
        <f t="shared" si="12"/>
        <v>155</v>
      </c>
      <c r="P117" s="5" t="s">
        <v>23</v>
      </c>
      <c r="Q117" s="87">
        <v>0.45</v>
      </c>
      <c r="R117" s="9"/>
      <c r="S117" s="9"/>
      <c r="T117" s="9"/>
      <c r="U117" s="9"/>
      <c r="V117" s="9"/>
      <c r="W117" s="9"/>
      <c r="X117" s="9"/>
      <c r="Y117" s="9"/>
    </row>
    <row r="118" spans="2:25" x14ac:dyDescent="0.25">
      <c r="B118" s="8" t="s">
        <v>13</v>
      </c>
      <c r="C118" s="8">
        <f t="shared" si="11"/>
        <v>180</v>
      </c>
      <c r="D118" s="5" t="s">
        <v>23</v>
      </c>
      <c r="E118" s="5">
        <f>E117</f>
        <v>0.45</v>
      </c>
      <c r="F118" s="9"/>
      <c r="G118" s="9"/>
      <c r="H118" s="9"/>
      <c r="I118" s="9"/>
      <c r="J118" s="9"/>
      <c r="K118" s="9"/>
      <c r="L118" s="9"/>
      <c r="M118" s="9"/>
      <c r="N118" s="8" t="s">
        <v>13</v>
      </c>
      <c r="O118" s="8">
        <f t="shared" si="12"/>
        <v>180</v>
      </c>
      <c r="P118" s="5" t="s">
        <v>23</v>
      </c>
      <c r="Q118" s="5">
        <f>Q117</f>
        <v>0.45</v>
      </c>
      <c r="R118" s="9"/>
      <c r="S118" s="9"/>
      <c r="T118" s="9"/>
      <c r="U118" s="9"/>
      <c r="V118" s="9"/>
      <c r="W118" s="9"/>
      <c r="X118" s="9"/>
      <c r="Y118" s="9"/>
    </row>
    <row r="119" spans="2:25" x14ac:dyDescent="0.25">
      <c r="B119" s="8"/>
      <c r="C119" s="8">
        <f t="shared" si="11"/>
        <v>180</v>
      </c>
      <c r="D119" s="5" t="s">
        <v>24</v>
      </c>
      <c r="E119" s="87">
        <v>0.45</v>
      </c>
      <c r="F119" s="9"/>
      <c r="G119" s="9"/>
      <c r="H119" s="9"/>
      <c r="I119" s="9"/>
      <c r="J119" s="9"/>
      <c r="K119" s="9"/>
      <c r="L119" s="9"/>
      <c r="M119" s="9"/>
      <c r="N119" s="8"/>
      <c r="O119" s="8">
        <f t="shared" si="12"/>
        <v>180</v>
      </c>
      <c r="P119" s="5" t="s">
        <v>24</v>
      </c>
      <c r="Q119" s="87">
        <v>0.45</v>
      </c>
      <c r="R119" s="9"/>
      <c r="S119" s="9"/>
      <c r="T119" s="9"/>
      <c r="U119" s="9"/>
      <c r="V119" s="9"/>
      <c r="W119" s="9"/>
      <c r="X119" s="9"/>
      <c r="Y119" s="9"/>
    </row>
    <row r="120" spans="2:25" x14ac:dyDescent="0.25">
      <c r="B120" s="8" t="s">
        <v>14</v>
      </c>
      <c r="C120" s="8">
        <f t="shared" si="11"/>
        <v>250</v>
      </c>
      <c r="D120" s="5" t="s">
        <v>24</v>
      </c>
      <c r="E120" s="5">
        <f>E119</f>
        <v>0.45</v>
      </c>
      <c r="F120" s="9"/>
      <c r="G120" s="9"/>
      <c r="H120" s="9"/>
      <c r="I120" s="9"/>
      <c r="J120" s="9"/>
      <c r="K120" s="9"/>
      <c r="L120" s="9"/>
      <c r="M120" s="9"/>
      <c r="N120" s="8" t="s">
        <v>14</v>
      </c>
      <c r="O120" s="8">
        <f t="shared" si="12"/>
        <v>250</v>
      </c>
      <c r="P120" s="5" t="s">
        <v>24</v>
      </c>
      <c r="Q120" s="5">
        <f>Q119</f>
        <v>0.45</v>
      </c>
      <c r="R120" s="9"/>
      <c r="S120" s="9"/>
      <c r="T120" s="9"/>
      <c r="U120" s="9"/>
      <c r="V120" s="9"/>
      <c r="W120" s="9"/>
      <c r="X120" s="9"/>
      <c r="Y120" s="9"/>
    </row>
    <row r="121" spans="2:25" x14ac:dyDescent="0.25">
      <c r="B121" s="8"/>
      <c r="C121" s="8">
        <f t="shared" si="11"/>
        <v>250</v>
      </c>
      <c r="D121" s="5" t="s">
        <v>25</v>
      </c>
      <c r="E121" s="87">
        <v>0.45</v>
      </c>
      <c r="F121" s="9"/>
      <c r="G121" s="9"/>
      <c r="H121" s="9"/>
      <c r="I121" s="9"/>
      <c r="J121" s="9"/>
      <c r="K121" s="9"/>
      <c r="L121" s="9"/>
      <c r="M121" s="9"/>
      <c r="N121" s="8"/>
      <c r="O121" s="8">
        <f t="shared" si="12"/>
        <v>250</v>
      </c>
      <c r="P121" s="5" t="s">
        <v>25</v>
      </c>
      <c r="Q121" s="87">
        <v>0.45</v>
      </c>
      <c r="R121" s="9"/>
      <c r="S121" s="9"/>
      <c r="T121" s="9"/>
      <c r="U121" s="9"/>
      <c r="V121" s="9"/>
      <c r="W121" s="9"/>
      <c r="X121" s="9"/>
      <c r="Y121" s="9"/>
    </row>
    <row r="122" spans="2:25" x14ac:dyDescent="0.25">
      <c r="B122" s="8" t="s">
        <v>15</v>
      </c>
      <c r="C122" s="8">
        <f t="shared" si="11"/>
        <v>300</v>
      </c>
      <c r="D122" s="5" t="s">
        <v>25</v>
      </c>
      <c r="E122" s="8">
        <f>E121</f>
        <v>0.45</v>
      </c>
      <c r="F122" s="9"/>
      <c r="G122" s="9"/>
      <c r="H122" s="9"/>
      <c r="I122" s="9"/>
      <c r="J122" s="9"/>
      <c r="K122" s="9"/>
      <c r="L122" s="9"/>
      <c r="M122" s="9"/>
      <c r="N122" s="8" t="s">
        <v>15</v>
      </c>
      <c r="O122" s="8">
        <f t="shared" si="12"/>
        <v>300</v>
      </c>
      <c r="P122" s="5" t="s">
        <v>25</v>
      </c>
      <c r="Q122" s="8">
        <f>Q121</f>
        <v>0.45</v>
      </c>
      <c r="R122" s="9"/>
      <c r="S122" s="9"/>
      <c r="T122" s="9"/>
      <c r="U122" s="9"/>
      <c r="V122" s="9"/>
      <c r="W122" s="9"/>
      <c r="X122" s="9"/>
      <c r="Y122" s="9"/>
    </row>
    <row r="123" spans="2:25" ht="79.5" customHeight="1" x14ac:dyDescent="0.25">
      <c r="B123" s="283" t="s">
        <v>69</v>
      </c>
      <c r="C123" s="283"/>
      <c r="D123" s="283"/>
      <c r="E123" s="283"/>
      <c r="F123" s="284" t="s">
        <v>169</v>
      </c>
      <c r="G123" s="284"/>
      <c r="H123" s="284"/>
      <c r="I123" s="284"/>
      <c r="J123" s="284"/>
      <c r="K123" s="284"/>
      <c r="L123" s="284"/>
      <c r="M123" s="284"/>
      <c r="N123" s="284"/>
      <c r="O123" s="284"/>
      <c r="P123" s="284"/>
      <c r="Q123" s="284"/>
      <c r="R123" s="284"/>
      <c r="S123" s="284"/>
      <c r="T123" s="284"/>
      <c r="U123" s="284"/>
      <c r="V123" s="284"/>
      <c r="W123" s="284"/>
      <c r="X123" s="284"/>
      <c r="Y123" s="284"/>
    </row>
    <row r="124" spans="2:25" x14ac:dyDescent="0.25">
      <c r="B124" s="8" t="s">
        <v>5</v>
      </c>
      <c r="C124" s="8">
        <f>C109</f>
        <v>0</v>
      </c>
      <c r="D124" s="8" t="s">
        <v>19</v>
      </c>
      <c r="E124" s="87">
        <v>0.4</v>
      </c>
      <c r="F124" s="9"/>
      <c r="G124" s="9"/>
      <c r="H124" s="9"/>
      <c r="I124" s="9"/>
      <c r="J124" s="9"/>
      <c r="K124" s="9"/>
      <c r="L124" s="9"/>
      <c r="M124" s="9"/>
      <c r="N124" s="8" t="s">
        <v>5</v>
      </c>
      <c r="O124" s="8">
        <f>O109</f>
        <v>0</v>
      </c>
      <c r="P124" s="8" t="s">
        <v>19</v>
      </c>
      <c r="Q124" s="87">
        <v>0.4</v>
      </c>
      <c r="R124" s="9"/>
      <c r="S124" s="9"/>
      <c r="T124" s="9"/>
      <c r="U124" s="9"/>
      <c r="V124" s="9"/>
      <c r="W124" s="9"/>
      <c r="X124" s="9"/>
      <c r="Y124" s="9"/>
    </row>
    <row r="125" spans="2:25" x14ac:dyDescent="0.25">
      <c r="B125" s="8" t="s">
        <v>2</v>
      </c>
      <c r="C125" s="8">
        <f t="shared" ref="C125:C137" si="13">C110</f>
        <v>40</v>
      </c>
      <c r="D125" s="5" t="s">
        <v>19</v>
      </c>
      <c r="E125" s="5">
        <f>E124</f>
        <v>0.4</v>
      </c>
      <c r="F125" s="9"/>
      <c r="G125" s="9"/>
      <c r="H125" s="9"/>
      <c r="I125" s="9"/>
      <c r="J125" s="9"/>
      <c r="K125" s="9"/>
      <c r="L125" s="9"/>
      <c r="M125" s="9"/>
      <c r="N125" s="8" t="s">
        <v>2</v>
      </c>
      <c r="O125" s="8">
        <f t="shared" ref="O125:O137" si="14">O110</f>
        <v>40</v>
      </c>
      <c r="P125" s="5" t="s">
        <v>19</v>
      </c>
      <c r="Q125" s="5">
        <f>Q124</f>
        <v>0.4</v>
      </c>
      <c r="R125" s="9"/>
      <c r="S125" s="9"/>
      <c r="T125" s="9"/>
      <c r="U125" s="9"/>
      <c r="V125" s="9"/>
      <c r="W125" s="9"/>
      <c r="X125" s="9"/>
      <c r="Y125" s="9"/>
    </row>
    <row r="126" spans="2:25" x14ac:dyDescent="0.25">
      <c r="B126" s="8"/>
      <c r="C126" s="8">
        <f t="shared" si="13"/>
        <v>40</v>
      </c>
      <c r="D126" s="5" t="s">
        <v>20</v>
      </c>
      <c r="E126" s="87">
        <v>0.4</v>
      </c>
      <c r="F126" s="9"/>
      <c r="G126" s="9"/>
      <c r="H126" s="9"/>
      <c r="I126" s="9"/>
      <c r="J126" s="9"/>
      <c r="K126" s="9"/>
      <c r="L126" s="9"/>
      <c r="M126" s="9"/>
      <c r="N126" s="8"/>
      <c r="O126" s="8">
        <f t="shared" si="14"/>
        <v>40</v>
      </c>
      <c r="P126" s="5" t="s">
        <v>20</v>
      </c>
      <c r="Q126" s="87">
        <v>0.4</v>
      </c>
      <c r="R126" s="9"/>
      <c r="S126" s="9"/>
      <c r="T126" s="9"/>
      <c r="U126" s="9"/>
      <c r="V126" s="9"/>
      <c r="W126" s="9"/>
      <c r="X126" s="9"/>
      <c r="Y126" s="9"/>
    </row>
    <row r="127" spans="2:25" x14ac:dyDescent="0.25">
      <c r="B127" s="8" t="s">
        <v>3</v>
      </c>
      <c r="C127" s="8">
        <f t="shared" si="13"/>
        <v>80</v>
      </c>
      <c r="D127" s="5" t="s">
        <v>20</v>
      </c>
      <c r="E127" s="5">
        <f>E126</f>
        <v>0.4</v>
      </c>
      <c r="F127" s="9"/>
      <c r="G127" s="9"/>
      <c r="H127" s="9"/>
      <c r="I127" s="9"/>
      <c r="J127" s="9"/>
      <c r="K127" s="9"/>
      <c r="L127" s="9"/>
      <c r="M127" s="9"/>
      <c r="N127" s="8" t="s">
        <v>3</v>
      </c>
      <c r="O127" s="8">
        <f t="shared" si="14"/>
        <v>80</v>
      </c>
      <c r="P127" s="5" t="s">
        <v>20</v>
      </c>
      <c r="Q127" s="5">
        <f>Q126</f>
        <v>0.4</v>
      </c>
      <c r="R127" s="9"/>
      <c r="S127" s="9"/>
      <c r="T127" s="9"/>
      <c r="U127" s="9"/>
      <c r="V127" s="9"/>
      <c r="W127" s="9"/>
      <c r="X127" s="9"/>
      <c r="Y127" s="9"/>
    </row>
    <row r="128" spans="2:25" x14ac:dyDescent="0.25">
      <c r="B128" s="8"/>
      <c r="C128" s="8">
        <f t="shared" si="13"/>
        <v>80</v>
      </c>
      <c r="D128" s="5" t="s">
        <v>21</v>
      </c>
      <c r="E128" s="87">
        <v>0.4</v>
      </c>
      <c r="F128" s="9"/>
      <c r="G128" s="9"/>
      <c r="H128" s="9"/>
      <c r="I128" s="9"/>
      <c r="J128" s="9"/>
      <c r="K128" s="9"/>
      <c r="L128" s="9"/>
      <c r="M128" s="9"/>
      <c r="N128" s="8"/>
      <c r="O128" s="8">
        <f t="shared" si="14"/>
        <v>80</v>
      </c>
      <c r="P128" s="5" t="s">
        <v>21</v>
      </c>
      <c r="Q128" s="87">
        <v>0.4</v>
      </c>
      <c r="R128" s="9"/>
      <c r="S128" s="9"/>
      <c r="T128" s="9"/>
      <c r="U128" s="9"/>
      <c r="V128" s="9"/>
      <c r="W128" s="9"/>
      <c r="X128" s="9"/>
      <c r="Y128" s="9"/>
    </row>
    <row r="129" spans="2:25" x14ac:dyDescent="0.25">
      <c r="B129" s="8" t="s">
        <v>4</v>
      </c>
      <c r="C129" s="8">
        <f t="shared" si="13"/>
        <v>100</v>
      </c>
      <c r="D129" s="5" t="s">
        <v>21</v>
      </c>
      <c r="E129" s="5">
        <f>E128</f>
        <v>0.4</v>
      </c>
      <c r="F129" s="9"/>
      <c r="G129" s="9"/>
      <c r="H129" s="9"/>
      <c r="I129" s="9"/>
      <c r="J129" s="9"/>
      <c r="K129" s="9"/>
      <c r="L129" s="9"/>
      <c r="M129" s="9"/>
      <c r="N129" s="8" t="s">
        <v>4</v>
      </c>
      <c r="O129" s="8">
        <f t="shared" si="14"/>
        <v>100</v>
      </c>
      <c r="P129" s="5" t="s">
        <v>21</v>
      </c>
      <c r="Q129" s="5">
        <f>Q128</f>
        <v>0.4</v>
      </c>
      <c r="R129" s="9"/>
      <c r="S129" s="9"/>
      <c r="T129" s="9"/>
      <c r="U129" s="9"/>
      <c r="V129" s="9"/>
      <c r="W129" s="9"/>
      <c r="X129" s="9"/>
      <c r="Y129" s="9"/>
    </row>
    <row r="130" spans="2:25" x14ac:dyDescent="0.25">
      <c r="B130" s="8"/>
      <c r="C130" s="8">
        <f t="shared" si="13"/>
        <v>100</v>
      </c>
      <c r="D130" s="5" t="s">
        <v>22</v>
      </c>
      <c r="E130" s="87">
        <v>0.4</v>
      </c>
      <c r="F130" s="9"/>
      <c r="G130" s="9"/>
      <c r="H130" s="9"/>
      <c r="I130" s="9"/>
      <c r="J130" s="9"/>
      <c r="K130" s="9"/>
      <c r="L130" s="9"/>
      <c r="M130" s="9"/>
      <c r="N130" s="8"/>
      <c r="O130" s="8">
        <f t="shared" si="14"/>
        <v>100</v>
      </c>
      <c r="P130" s="5" t="s">
        <v>22</v>
      </c>
      <c r="Q130" s="87">
        <v>0.4</v>
      </c>
      <c r="R130" s="9"/>
      <c r="S130" s="9"/>
      <c r="T130" s="9"/>
      <c r="U130" s="9"/>
      <c r="V130" s="9"/>
      <c r="W130" s="9"/>
      <c r="X130" s="9"/>
      <c r="Y130" s="9"/>
    </row>
    <row r="131" spans="2:25" x14ac:dyDescent="0.25">
      <c r="B131" s="8" t="s">
        <v>12</v>
      </c>
      <c r="C131" s="8">
        <f t="shared" si="13"/>
        <v>155</v>
      </c>
      <c r="D131" s="5" t="s">
        <v>22</v>
      </c>
      <c r="E131" s="5">
        <f>E130</f>
        <v>0.4</v>
      </c>
      <c r="F131" s="9"/>
      <c r="G131" s="9"/>
      <c r="H131" s="9"/>
      <c r="I131" s="9"/>
      <c r="J131" s="9"/>
      <c r="K131" s="9"/>
      <c r="L131" s="9"/>
      <c r="M131" s="9"/>
      <c r="N131" s="8" t="s">
        <v>12</v>
      </c>
      <c r="O131" s="8">
        <f t="shared" si="14"/>
        <v>155</v>
      </c>
      <c r="P131" s="5" t="s">
        <v>22</v>
      </c>
      <c r="Q131" s="5">
        <f>Q130</f>
        <v>0.4</v>
      </c>
      <c r="R131" s="9"/>
      <c r="S131" s="9"/>
      <c r="T131" s="9"/>
      <c r="U131" s="9"/>
      <c r="V131" s="9"/>
      <c r="W131" s="9"/>
      <c r="X131" s="9"/>
      <c r="Y131" s="9"/>
    </row>
    <row r="132" spans="2:25" x14ac:dyDescent="0.25">
      <c r="B132" s="8"/>
      <c r="C132" s="8">
        <f t="shared" si="13"/>
        <v>155</v>
      </c>
      <c r="D132" s="5" t="s">
        <v>23</v>
      </c>
      <c r="E132" s="87">
        <v>0.4</v>
      </c>
      <c r="F132" s="9"/>
      <c r="G132" s="9"/>
      <c r="H132" s="9"/>
      <c r="I132" s="9"/>
      <c r="J132" s="9"/>
      <c r="K132" s="9"/>
      <c r="L132" s="9"/>
      <c r="M132" s="9"/>
      <c r="N132" s="8"/>
      <c r="O132" s="8">
        <f t="shared" si="14"/>
        <v>155</v>
      </c>
      <c r="P132" s="5" t="s">
        <v>23</v>
      </c>
      <c r="Q132" s="87">
        <v>0.4</v>
      </c>
      <c r="R132" s="9"/>
      <c r="S132" s="9"/>
      <c r="T132" s="9"/>
      <c r="U132" s="9"/>
      <c r="V132" s="9"/>
      <c r="W132" s="9"/>
      <c r="X132" s="9"/>
      <c r="Y132" s="9"/>
    </row>
    <row r="133" spans="2:25" x14ac:dyDescent="0.25">
      <c r="B133" s="8" t="s">
        <v>13</v>
      </c>
      <c r="C133" s="8">
        <f t="shared" si="13"/>
        <v>180</v>
      </c>
      <c r="D133" s="5" t="s">
        <v>23</v>
      </c>
      <c r="E133" s="5">
        <f>E132</f>
        <v>0.4</v>
      </c>
      <c r="F133" s="9"/>
      <c r="G133" s="9"/>
      <c r="H133" s="9"/>
      <c r="I133" s="9"/>
      <c r="J133" s="9"/>
      <c r="K133" s="9"/>
      <c r="L133" s="9"/>
      <c r="M133" s="9"/>
      <c r="N133" s="8" t="s">
        <v>13</v>
      </c>
      <c r="O133" s="8">
        <f t="shared" si="14"/>
        <v>180</v>
      </c>
      <c r="P133" s="5" t="s">
        <v>23</v>
      </c>
      <c r="Q133" s="5">
        <f>Q132</f>
        <v>0.4</v>
      </c>
      <c r="R133" s="9"/>
      <c r="S133" s="9"/>
      <c r="T133" s="9"/>
      <c r="U133" s="9"/>
      <c r="V133" s="9"/>
      <c r="W133" s="9"/>
      <c r="X133" s="9"/>
      <c r="Y133" s="9"/>
    </row>
    <row r="134" spans="2:25" x14ac:dyDescent="0.25">
      <c r="B134" s="8"/>
      <c r="C134" s="8">
        <f t="shared" si="13"/>
        <v>180</v>
      </c>
      <c r="D134" s="5" t="s">
        <v>24</v>
      </c>
      <c r="E134" s="87">
        <v>0.4</v>
      </c>
      <c r="F134" s="9"/>
      <c r="G134" s="9"/>
      <c r="H134" s="9"/>
      <c r="I134" s="9"/>
      <c r="J134" s="9"/>
      <c r="K134" s="9"/>
      <c r="L134" s="9"/>
      <c r="M134" s="9"/>
      <c r="N134" s="8"/>
      <c r="O134" s="8">
        <f t="shared" si="14"/>
        <v>180</v>
      </c>
      <c r="P134" s="5" t="s">
        <v>24</v>
      </c>
      <c r="Q134" s="87">
        <v>0.4</v>
      </c>
      <c r="R134" s="9"/>
      <c r="S134" s="9"/>
      <c r="T134" s="9"/>
      <c r="U134" s="9"/>
      <c r="V134" s="9"/>
      <c r="W134" s="9"/>
      <c r="X134" s="9"/>
      <c r="Y134" s="9"/>
    </row>
    <row r="135" spans="2:25" x14ac:dyDescent="0.25">
      <c r="B135" s="8" t="s">
        <v>14</v>
      </c>
      <c r="C135" s="8">
        <f t="shared" si="13"/>
        <v>250</v>
      </c>
      <c r="D135" s="5" t="s">
        <v>24</v>
      </c>
      <c r="E135" s="5">
        <f>E134</f>
        <v>0.4</v>
      </c>
      <c r="F135" s="9"/>
      <c r="G135" s="9"/>
      <c r="H135" s="9"/>
      <c r="I135" s="9"/>
      <c r="J135" s="9"/>
      <c r="K135" s="9"/>
      <c r="L135" s="9"/>
      <c r="M135" s="9"/>
      <c r="N135" s="8" t="s">
        <v>14</v>
      </c>
      <c r="O135" s="8">
        <f t="shared" si="14"/>
        <v>250</v>
      </c>
      <c r="P135" s="5" t="s">
        <v>24</v>
      </c>
      <c r="Q135" s="5">
        <f>Q134</f>
        <v>0.4</v>
      </c>
      <c r="R135" s="9"/>
      <c r="S135" s="9"/>
      <c r="T135" s="9"/>
      <c r="U135" s="9"/>
      <c r="V135" s="9"/>
      <c r="W135" s="9"/>
      <c r="X135" s="9"/>
      <c r="Y135" s="9"/>
    </row>
    <row r="136" spans="2:25" x14ac:dyDescent="0.25">
      <c r="B136" s="8"/>
      <c r="C136" s="8">
        <f t="shared" si="13"/>
        <v>250</v>
      </c>
      <c r="D136" s="5" t="s">
        <v>25</v>
      </c>
      <c r="E136" s="87">
        <v>0.4</v>
      </c>
      <c r="F136" s="9"/>
      <c r="G136" s="9"/>
      <c r="H136" s="9"/>
      <c r="I136" s="9"/>
      <c r="J136" s="9"/>
      <c r="K136" s="9"/>
      <c r="L136" s="9"/>
      <c r="M136" s="9"/>
      <c r="N136" s="8"/>
      <c r="O136" s="8">
        <f t="shared" si="14"/>
        <v>250</v>
      </c>
      <c r="P136" s="5" t="s">
        <v>25</v>
      </c>
      <c r="Q136" s="87">
        <v>0.4</v>
      </c>
      <c r="R136" s="9"/>
      <c r="S136" s="9"/>
      <c r="T136" s="9"/>
      <c r="U136" s="9"/>
      <c r="V136" s="9"/>
      <c r="W136" s="9"/>
      <c r="X136" s="9"/>
      <c r="Y136" s="9"/>
    </row>
    <row r="137" spans="2:25" x14ac:dyDescent="0.25">
      <c r="B137" s="8" t="s">
        <v>15</v>
      </c>
      <c r="C137" s="8">
        <f t="shared" si="13"/>
        <v>300</v>
      </c>
      <c r="D137" s="5" t="s">
        <v>25</v>
      </c>
      <c r="E137" s="8">
        <f>E136</f>
        <v>0.4</v>
      </c>
      <c r="F137" s="9"/>
      <c r="G137" s="9"/>
      <c r="H137" s="9"/>
      <c r="I137" s="9"/>
      <c r="J137" s="9"/>
      <c r="K137" s="9"/>
      <c r="L137" s="9"/>
      <c r="M137" s="9"/>
      <c r="N137" s="8" t="s">
        <v>15</v>
      </c>
      <c r="O137" s="8">
        <f t="shared" si="14"/>
        <v>300</v>
      </c>
      <c r="P137" s="5" t="s">
        <v>25</v>
      </c>
      <c r="Q137" s="8">
        <f>Q136</f>
        <v>0.4</v>
      </c>
      <c r="R137" s="9"/>
      <c r="S137" s="9"/>
      <c r="T137" s="9"/>
      <c r="U137" s="9"/>
      <c r="V137" s="9"/>
      <c r="W137" s="9"/>
      <c r="X137" s="9"/>
      <c r="Y137" s="9"/>
    </row>
    <row r="138" spans="2:25" ht="78" customHeight="1" x14ac:dyDescent="0.25">
      <c r="B138" s="283" t="s">
        <v>69</v>
      </c>
      <c r="C138" s="283"/>
      <c r="D138" s="287"/>
      <c r="E138" s="287"/>
      <c r="F138" s="284" t="s">
        <v>170</v>
      </c>
      <c r="G138" s="284"/>
      <c r="H138" s="284"/>
      <c r="I138" s="284"/>
      <c r="J138" s="284"/>
      <c r="K138" s="284"/>
      <c r="L138" s="284"/>
      <c r="M138" s="284"/>
      <c r="N138" s="284"/>
      <c r="O138" s="284"/>
      <c r="P138" s="284"/>
      <c r="Q138" s="284"/>
      <c r="R138" s="284"/>
      <c r="S138" s="284"/>
      <c r="T138" s="284"/>
      <c r="U138" s="284"/>
      <c r="V138" s="284"/>
      <c r="W138" s="284"/>
      <c r="X138" s="284"/>
      <c r="Y138" s="284"/>
    </row>
    <row r="139" spans="2:25" x14ac:dyDescent="0.25">
      <c r="B139" s="8" t="s">
        <v>5</v>
      </c>
      <c r="C139" s="8">
        <f>C124</f>
        <v>0</v>
      </c>
      <c r="D139" s="8" t="s">
        <v>19</v>
      </c>
      <c r="E139" s="87">
        <v>0.4</v>
      </c>
      <c r="F139" s="9"/>
      <c r="G139" s="9"/>
      <c r="H139" s="9"/>
      <c r="I139" s="9"/>
      <c r="J139" s="9"/>
      <c r="K139" s="9"/>
      <c r="L139" s="9"/>
      <c r="M139" s="9"/>
      <c r="N139" s="8" t="s">
        <v>5</v>
      </c>
      <c r="O139" s="8">
        <f>O124</f>
        <v>0</v>
      </c>
      <c r="P139" s="8" t="s">
        <v>19</v>
      </c>
      <c r="Q139" s="87">
        <v>0.4</v>
      </c>
      <c r="R139" s="9"/>
      <c r="S139" s="9"/>
      <c r="T139" s="9"/>
      <c r="U139" s="9"/>
      <c r="V139" s="9"/>
      <c r="W139" s="9"/>
      <c r="X139" s="9"/>
      <c r="Y139" s="9"/>
    </row>
    <row r="140" spans="2:25" x14ac:dyDescent="0.25">
      <c r="B140" s="8" t="s">
        <v>2</v>
      </c>
      <c r="C140" s="8">
        <f t="shared" ref="C140:C152" si="15">C125</f>
        <v>40</v>
      </c>
      <c r="D140" s="5" t="s">
        <v>19</v>
      </c>
      <c r="E140" s="5">
        <f>E139</f>
        <v>0.4</v>
      </c>
      <c r="F140" s="9"/>
      <c r="G140" s="9"/>
      <c r="H140" s="9"/>
      <c r="I140" s="9"/>
      <c r="J140" s="9"/>
      <c r="K140" s="9"/>
      <c r="L140" s="9"/>
      <c r="M140" s="9"/>
      <c r="N140" s="8" t="s">
        <v>2</v>
      </c>
      <c r="O140" s="8">
        <f t="shared" ref="O140:O152" si="16">O125</f>
        <v>40</v>
      </c>
      <c r="P140" s="5" t="s">
        <v>19</v>
      </c>
      <c r="Q140" s="5">
        <f>Q139</f>
        <v>0.4</v>
      </c>
      <c r="R140" s="9"/>
      <c r="S140" s="9"/>
      <c r="T140" s="9"/>
      <c r="U140" s="9"/>
      <c r="V140" s="9"/>
      <c r="W140" s="9"/>
      <c r="X140" s="9"/>
      <c r="Y140" s="9"/>
    </row>
    <row r="141" spans="2:25" x14ac:dyDescent="0.25">
      <c r="B141" s="8"/>
      <c r="C141" s="8">
        <f t="shared" si="15"/>
        <v>40</v>
      </c>
      <c r="D141" s="5" t="s">
        <v>20</v>
      </c>
      <c r="E141" s="87">
        <v>0.4</v>
      </c>
      <c r="F141" s="9"/>
      <c r="G141" s="9"/>
      <c r="H141" s="9"/>
      <c r="I141" s="9"/>
      <c r="J141" s="9"/>
      <c r="K141" s="9"/>
      <c r="L141" s="9"/>
      <c r="M141" s="9"/>
      <c r="N141" s="8"/>
      <c r="O141" s="8">
        <f t="shared" si="16"/>
        <v>40</v>
      </c>
      <c r="P141" s="5" t="s">
        <v>20</v>
      </c>
      <c r="Q141" s="87">
        <v>0.4</v>
      </c>
      <c r="R141" s="9"/>
      <c r="S141" s="9"/>
      <c r="T141" s="9"/>
      <c r="U141" s="9"/>
      <c r="V141" s="9"/>
      <c r="W141" s="9"/>
      <c r="X141" s="9"/>
      <c r="Y141" s="9"/>
    </row>
    <row r="142" spans="2:25" x14ac:dyDescent="0.25">
      <c r="B142" s="8" t="s">
        <v>3</v>
      </c>
      <c r="C142" s="8">
        <f t="shared" si="15"/>
        <v>80</v>
      </c>
      <c r="D142" s="5" t="s">
        <v>20</v>
      </c>
      <c r="E142" s="5">
        <f>E141</f>
        <v>0.4</v>
      </c>
      <c r="F142" s="9"/>
      <c r="G142" s="9"/>
      <c r="H142" s="9"/>
      <c r="I142" s="9"/>
      <c r="J142" s="9"/>
      <c r="K142" s="9"/>
      <c r="L142" s="9"/>
      <c r="M142" s="9"/>
      <c r="N142" s="8" t="s">
        <v>3</v>
      </c>
      <c r="O142" s="8">
        <f t="shared" si="16"/>
        <v>80</v>
      </c>
      <c r="P142" s="5" t="s">
        <v>20</v>
      </c>
      <c r="Q142" s="5">
        <f>Q141</f>
        <v>0.4</v>
      </c>
      <c r="R142" s="9"/>
      <c r="S142" s="9"/>
      <c r="T142" s="9"/>
      <c r="U142" s="9"/>
      <c r="V142" s="9"/>
      <c r="W142" s="9"/>
      <c r="X142" s="9"/>
      <c r="Y142" s="9"/>
    </row>
    <row r="143" spans="2:25" x14ac:dyDescent="0.25">
      <c r="B143" s="8"/>
      <c r="C143" s="8">
        <f t="shared" si="15"/>
        <v>80</v>
      </c>
      <c r="D143" s="5" t="s">
        <v>21</v>
      </c>
      <c r="E143" s="87">
        <v>0.4</v>
      </c>
      <c r="F143" s="9"/>
      <c r="G143" s="9"/>
      <c r="H143" s="9"/>
      <c r="I143" s="9"/>
      <c r="J143" s="9"/>
      <c r="K143" s="9"/>
      <c r="L143" s="9"/>
      <c r="M143" s="9"/>
      <c r="N143" s="8"/>
      <c r="O143" s="8">
        <f t="shared" si="16"/>
        <v>80</v>
      </c>
      <c r="P143" s="5" t="s">
        <v>21</v>
      </c>
      <c r="Q143" s="87">
        <v>0.4</v>
      </c>
      <c r="R143" s="9"/>
      <c r="S143" s="9"/>
      <c r="T143" s="9"/>
      <c r="U143" s="9"/>
      <c r="V143" s="9"/>
      <c r="W143" s="9"/>
      <c r="X143" s="9"/>
      <c r="Y143" s="9"/>
    </row>
    <row r="144" spans="2:25" x14ac:dyDescent="0.25">
      <c r="B144" s="8" t="s">
        <v>4</v>
      </c>
      <c r="C144" s="8">
        <f t="shared" si="15"/>
        <v>100</v>
      </c>
      <c r="D144" s="5" t="s">
        <v>21</v>
      </c>
      <c r="E144" s="5">
        <f>E143</f>
        <v>0.4</v>
      </c>
      <c r="F144" s="9"/>
      <c r="G144" s="9"/>
      <c r="H144" s="9"/>
      <c r="I144" s="9"/>
      <c r="J144" s="9"/>
      <c r="K144" s="9"/>
      <c r="L144" s="9"/>
      <c r="M144" s="9"/>
      <c r="N144" s="8" t="s">
        <v>4</v>
      </c>
      <c r="O144" s="8">
        <f t="shared" si="16"/>
        <v>100</v>
      </c>
      <c r="P144" s="5" t="s">
        <v>21</v>
      </c>
      <c r="Q144" s="5">
        <f>Q143</f>
        <v>0.4</v>
      </c>
      <c r="R144" s="9"/>
      <c r="S144" s="9"/>
      <c r="T144" s="9"/>
      <c r="U144" s="9"/>
      <c r="V144" s="9"/>
      <c r="W144" s="9"/>
      <c r="X144" s="9"/>
      <c r="Y144" s="9"/>
    </row>
    <row r="145" spans="2:25" x14ac:dyDescent="0.25">
      <c r="B145" s="8"/>
      <c r="C145" s="8">
        <f t="shared" si="15"/>
        <v>100</v>
      </c>
      <c r="D145" s="5" t="s">
        <v>22</v>
      </c>
      <c r="E145" s="87">
        <v>0.4</v>
      </c>
      <c r="F145" s="9"/>
      <c r="G145" s="9"/>
      <c r="H145" s="9"/>
      <c r="I145" s="9"/>
      <c r="J145" s="9"/>
      <c r="K145" s="9"/>
      <c r="L145" s="9"/>
      <c r="M145" s="9"/>
      <c r="N145" s="8"/>
      <c r="O145" s="8">
        <f t="shared" si="16"/>
        <v>100</v>
      </c>
      <c r="P145" s="5" t="s">
        <v>22</v>
      </c>
      <c r="Q145" s="87">
        <v>0.4</v>
      </c>
      <c r="R145" s="9"/>
      <c r="S145" s="9"/>
      <c r="T145" s="9"/>
      <c r="U145" s="9"/>
      <c r="V145" s="9"/>
      <c r="W145" s="9"/>
      <c r="X145" s="9"/>
      <c r="Y145" s="9"/>
    </row>
    <row r="146" spans="2:25" x14ac:dyDescent="0.25">
      <c r="B146" s="8" t="s">
        <v>12</v>
      </c>
      <c r="C146" s="8">
        <f t="shared" si="15"/>
        <v>155</v>
      </c>
      <c r="D146" s="5" t="s">
        <v>22</v>
      </c>
      <c r="E146" s="5">
        <f>E145</f>
        <v>0.4</v>
      </c>
      <c r="F146" s="9"/>
      <c r="G146" s="9"/>
      <c r="H146" s="9"/>
      <c r="I146" s="9"/>
      <c r="J146" s="9"/>
      <c r="K146" s="9"/>
      <c r="L146" s="9"/>
      <c r="M146" s="9"/>
      <c r="N146" s="8" t="s">
        <v>12</v>
      </c>
      <c r="O146" s="8">
        <f t="shared" si="16"/>
        <v>155</v>
      </c>
      <c r="P146" s="5" t="s">
        <v>22</v>
      </c>
      <c r="Q146" s="5">
        <f>Q145</f>
        <v>0.4</v>
      </c>
      <c r="R146" s="9"/>
      <c r="S146" s="9"/>
      <c r="T146" s="9"/>
      <c r="U146" s="9"/>
      <c r="V146" s="9"/>
      <c r="W146" s="9"/>
      <c r="X146" s="9"/>
      <c r="Y146" s="9"/>
    </row>
    <row r="147" spans="2:25" x14ac:dyDescent="0.25">
      <c r="B147" s="8"/>
      <c r="C147" s="8">
        <f t="shared" si="15"/>
        <v>155</v>
      </c>
      <c r="D147" s="5" t="s">
        <v>23</v>
      </c>
      <c r="E147" s="87">
        <v>0.4</v>
      </c>
      <c r="F147" s="9"/>
      <c r="G147" s="9"/>
      <c r="H147" s="9"/>
      <c r="I147" s="9"/>
      <c r="J147" s="9"/>
      <c r="K147" s="9"/>
      <c r="L147" s="9"/>
      <c r="M147" s="9"/>
      <c r="N147" s="8"/>
      <c r="O147" s="8">
        <f t="shared" si="16"/>
        <v>155</v>
      </c>
      <c r="P147" s="5" t="s">
        <v>23</v>
      </c>
      <c r="Q147" s="87">
        <v>0.4</v>
      </c>
      <c r="R147" s="9"/>
      <c r="S147" s="9"/>
      <c r="T147" s="9"/>
      <c r="U147" s="9"/>
      <c r="V147" s="9"/>
      <c r="W147" s="9"/>
      <c r="X147" s="9"/>
      <c r="Y147" s="9"/>
    </row>
    <row r="148" spans="2:25" x14ac:dyDescent="0.25">
      <c r="B148" s="8" t="s">
        <v>13</v>
      </c>
      <c r="C148" s="8">
        <f t="shared" si="15"/>
        <v>180</v>
      </c>
      <c r="D148" s="5" t="s">
        <v>23</v>
      </c>
      <c r="E148" s="5">
        <f>E147</f>
        <v>0.4</v>
      </c>
      <c r="F148" s="9"/>
      <c r="G148" s="9"/>
      <c r="H148" s="9"/>
      <c r="I148" s="9"/>
      <c r="J148" s="9"/>
      <c r="K148" s="9"/>
      <c r="L148" s="9"/>
      <c r="M148" s="9"/>
      <c r="N148" s="8" t="s">
        <v>13</v>
      </c>
      <c r="O148" s="8">
        <f t="shared" si="16"/>
        <v>180</v>
      </c>
      <c r="P148" s="5" t="s">
        <v>23</v>
      </c>
      <c r="Q148" s="5">
        <f>Q147</f>
        <v>0.4</v>
      </c>
      <c r="R148" s="9"/>
      <c r="S148" s="9"/>
      <c r="T148" s="9"/>
      <c r="U148" s="9"/>
      <c r="V148" s="9"/>
      <c r="W148" s="9"/>
      <c r="X148" s="9"/>
      <c r="Y148" s="9"/>
    </row>
    <row r="149" spans="2:25" x14ac:dyDescent="0.25">
      <c r="B149" s="8"/>
      <c r="C149" s="8">
        <f t="shared" si="15"/>
        <v>180</v>
      </c>
      <c r="D149" s="5" t="s">
        <v>24</v>
      </c>
      <c r="E149" s="87">
        <v>0.4</v>
      </c>
      <c r="F149" s="9"/>
      <c r="G149" s="9"/>
      <c r="H149" s="9"/>
      <c r="I149" s="9"/>
      <c r="J149" s="9"/>
      <c r="K149" s="9"/>
      <c r="L149" s="9"/>
      <c r="M149" s="9"/>
      <c r="N149" s="8"/>
      <c r="O149" s="8">
        <f t="shared" si="16"/>
        <v>180</v>
      </c>
      <c r="P149" s="5" t="s">
        <v>24</v>
      </c>
      <c r="Q149" s="87">
        <v>0.4</v>
      </c>
      <c r="R149" s="9"/>
      <c r="S149" s="9"/>
      <c r="T149" s="9"/>
      <c r="U149" s="9"/>
      <c r="V149" s="9"/>
      <c r="W149" s="9"/>
      <c r="X149" s="9"/>
      <c r="Y149" s="9"/>
    </row>
    <row r="150" spans="2:25" x14ac:dyDescent="0.25">
      <c r="B150" s="8" t="s">
        <v>14</v>
      </c>
      <c r="C150" s="8">
        <f t="shared" si="15"/>
        <v>250</v>
      </c>
      <c r="D150" s="5" t="s">
        <v>24</v>
      </c>
      <c r="E150" s="5">
        <f>E149</f>
        <v>0.4</v>
      </c>
      <c r="F150" s="9"/>
      <c r="G150" s="9"/>
      <c r="H150" s="9"/>
      <c r="I150" s="9"/>
      <c r="J150" s="9"/>
      <c r="K150" s="9"/>
      <c r="L150" s="9"/>
      <c r="M150" s="9"/>
      <c r="N150" s="8" t="s">
        <v>14</v>
      </c>
      <c r="O150" s="8">
        <f t="shared" si="16"/>
        <v>250</v>
      </c>
      <c r="P150" s="5" t="s">
        <v>24</v>
      </c>
      <c r="Q150" s="5">
        <f>Q149</f>
        <v>0.4</v>
      </c>
      <c r="R150" s="9"/>
      <c r="S150" s="9"/>
      <c r="T150" s="9"/>
      <c r="U150" s="9"/>
      <c r="V150" s="9"/>
      <c r="W150" s="9"/>
      <c r="X150" s="9"/>
      <c r="Y150" s="9"/>
    </row>
    <row r="151" spans="2:25" x14ac:dyDescent="0.25">
      <c r="B151" s="8"/>
      <c r="C151" s="8">
        <f t="shared" si="15"/>
        <v>250</v>
      </c>
      <c r="D151" s="5" t="s">
        <v>25</v>
      </c>
      <c r="E151" s="87">
        <v>0.4</v>
      </c>
      <c r="F151" s="9"/>
      <c r="G151" s="9"/>
      <c r="H151" s="9"/>
      <c r="I151" s="9"/>
      <c r="J151" s="9"/>
      <c r="K151" s="9"/>
      <c r="L151" s="9"/>
      <c r="M151" s="9"/>
      <c r="N151" s="8"/>
      <c r="O151" s="8">
        <f t="shared" si="16"/>
        <v>250</v>
      </c>
      <c r="P151" s="5" t="s">
        <v>25</v>
      </c>
      <c r="Q151" s="87">
        <v>0.4</v>
      </c>
      <c r="R151" s="9"/>
      <c r="S151" s="9"/>
      <c r="T151" s="9"/>
      <c r="U151" s="9"/>
      <c r="V151" s="9"/>
      <c r="W151" s="9"/>
      <c r="X151" s="9"/>
      <c r="Y151" s="9"/>
    </row>
    <row r="152" spans="2:25" x14ac:dyDescent="0.25">
      <c r="B152" s="8" t="s">
        <v>15</v>
      </c>
      <c r="C152" s="8">
        <f t="shared" si="15"/>
        <v>300</v>
      </c>
      <c r="D152" s="5" t="s">
        <v>25</v>
      </c>
      <c r="E152" s="8">
        <f>E151</f>
        <v>0.4</v>
      </c>
      <c r="F152" s="9"/>
      <c r="G152" s="9"/>
      <c r="H152" s="9"/>
      <c r="I152" s="9"/>
      <c r="J152" s="9"/>
      <c r="K152" s="9"/>
      <c r="L152" s="9"/>
      <c r="M152" s="9"/>
      <c r="N152" s="8" t="s">
        <v>15</v>
      </c>
      <c r="O152" s="8">
        <f t="shared" si="16"/>
        <v>300</v>
      </c>
      <c r="P152" s="5" t="s">
        <v>25</v>
      </c>
      <c r="Q152" s="8">
        <f>Q151</f>
        <v>0.4</v>
      </c>
      <c r="R152" s="9"/>
      <c r="S152" s="9"/>
      <c r="T152" s="9"/>
      <c r="U152" s="9"/>
      <c r="V152" s="9"/>
      <c r="W152" s="9"/>
      <c r="X152" s="9"/>
      <c r="Y152" s="9"/>
    </row>
  </sheetData>
  <sheetProtection sheet="1" objects="1" scenarios="1" selectLockedCells="1"/>
  <mergeCells count="26">
    <mergeCell ref="B2:M2"/>
    <mergeCell ref="N2:Y2"/>
    <mergeCell ref="B18:E18"/>
    <mergeCell ref="F18:Y18"/>
    <mergeCell ref="B3:E3"/>
    <mergeCell ref="F3:Y3"/>
    <mergeCell ref="F4:M17"/>
    <mergeCell ref="R4:Y17"/>
    <mergeCell ref="B138:E138"/>
    <mergeCell ref="F138:Y138"/>
    <mergeCell ref="B93:E93"/>
    <mergeCell ref="F93:Y93"/>
    <mergeCell ref="B108:E108"/>
    <mergeCell ref="F108:Y108"/>
    <mergeCell ref="B123:E123"/>
    <mergeCell ref="F123:Y123"/>
    <mergeCell ref="B78:E78"/>
    <mergeCell ref="F63:Y63"/>
    <mergeCell ref="F19:M32"/>
    <mergeCell ref="R19:Y32"/>
    <mergeCell ref="B48:E48"/>
    <mergeCell ref="F48:Y48"/>
    <mergeCell ref="B33:E33"/>
    <mergeCell ref="F33:Y33"/>
    <mergeCell ref="F78:Y78"/>
    <mergeCell ref="B63:E63"/>
  </mergeCells>
  <phoneticPr fontId="16" type="noConversion"/>
  <pageMargins left="0.7" right="0.7" top="0.75" bottom="0.75" header="0.3" footer="0.3"/>
  <pageSetup paperSize="9" orientation="portrait" r:id="rId1"/>
  <ignoredErrors>
    <ignoredError sqref="C7 C9 C11 C13 C67:C76 C15 O7 O9 O11 O13 O15"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54"/>
  <sheetViews>
    <sheetView showGridLines="0" zoomScaleNormal="100" workbookViewId="0">
      <selection activeCell="E9" sqref="E9"/>
    </sheetView>
  </sheetViews>
  <sheetFormatPr baseColWidth="10" defaultColWidth="9" defaultRowHeight="15" x14ac:dyDescent="0.25"/>
  <cols>
    <col min="1" max="1" width="21.5703125" style="14" customWidth="1"/>
    <col min="2" max="2" width="51.140625" customWidth="1"/>
    <col min="3" max="3" width="8.5703125" customWidth="1"/>
    <col min="4" max="4" width="31.42578125" customWidth="1"/>
    <col min="5" max="5" width="46.85546875" customWidth="1"/>
  </cols>
  <sheetData>
    <row r="1" spans="1:13" ht="37.5" customHeight="1" x14ac:dyDescent="0.25">
      <c r="A1" s="294" t="s">
        <v>108</v>
      </c>
      <c r="B1" s="201"/>
      <c r="C1" s="201"/>
      <c r="D1" s="201"/>
      <c r="E1" s="201"/>
      <c r="F1" s="201"/>
      <c r="G1" s="201"/>
      <c r="H1" s="201"/>
      <c r="I1" s="201"/>
      <c r="J1" s="201"/>
      <c r="K1" s="201"/>
      <c r="L1" s="201"/>
      <c r="M1" s="295"/>
    </row>
    <row r="2" spans="1:13" ht="24.75" customHeight="1" x14ac:dyDescent="0.25">
      <c r="A2" s="297" t="s">
        <v>110</v>
      </c>
      <c r="B2" s="297"/>
      <c r="C2" s="19"/>
      <c r="D2" s="297" t="s">
        <v>111</v>
      </c>
      <c r="E2" s="297"/>
      <c r="F2" s="297"/>
      <c r="G2" s="297"/>
      <c r="H2" s="297"/>
      <c r="I2" s="297"/>
      <c r="J2" s="297"/>
      <c r="K2" s="297"/>
      <c r="L2" s="297"/>
      <c r="M2" s="297"/>
    </row>
    <row r="3" spans="1:13" x14ac:dyDescent="0.25">
      <c r="A3" s="299"/>
      <c r="B3" s="299"/>
      <c r="C3" s="1"/>
      <c r="D3" s="298" t="s">
        <v>115</v>
      </c>
      <c r="E3" s="298"/>
      <c r="F3" s="298"/>
      <c r="G3" s="298"/>
      <c r="H3" s="298"/>
      <c r="I3" s="298"/>
      <c r="J3" s="298"/>
      <c r="K3" s="298"/>
      <c r="L3" s="298"/>
      <c r="M3" s="298"/>
    </row>
    <row r="4" spans="1:13" x14ac:dyDescent="0.25">
      <c r="A4" s="8" t="s">
        <v>73</v>
      </c>
      <c r="B4" s="8" t="s">
        <v>108</v>
      </c>
      <c r="C4" s="7"/>
      <c r="D4" s="8" t="s">
        <v>73</v>
      </c>
      <c r="E4" s="8" t="s">
        <v>113</v>
      </c>
      <c r="F4" s="285"/>
      <c r="G4" s="285"/>
      <c r="H4" s="285"/>
      <c r="I4" s="285"/>
      <c r="J4" s="285"/>
      <c r="K4" s="285"/>
      <c r="L4" s="285"/>
      <c r="M4" s="285"/>
    </row>
    <row r="5" spans="1:13" x14ac:dyDescent="0.25">
      <c r="A5" s="8">
        <v>0</v>
      </c>
      <c r="B5" s="86">
        <v>0.7</v>
      </c>
      <c r="C5" s="10"/>
      <c r="D5" s="8">
        <v>0</v>
      </c>
      <c r="E5" s="86">
        <v>0.7</v>
      </c>
      <c r="F5" s="285"/>
      <c r="G5" s="285"/>
      <c r="H5" s="285"/>
      <c r="I5" s="285"/>
      <c r="J5" s="285"/>
      <c r="K5" s="285"/>
      <c r="L5" s="285"/>
      <c r="M5" s="285"/>
    </row>
    <row r="6" spans="1:13" x14ac:dyDescent="0.25">
      <c r="A6" s="85">
        <v>200</v>
      </c>
      <c r="B6" s="27">
        <f>B5</f>
        <v>0.7</v>
      </c>
      <c r="C6" s="10"/>
      <c r="D6" s="85">
        <v>25</v>
      </c>
      <c r="E6" s="27">
        <f>E5</f>
        <v>0.7</v>
      </c>
      <c r="F6" s="285"/>
      <c r="G6" s="285"/>
      <c r="H6" s="285"/>
      <c r="I6" s="285"/>
      <c r="J6" s="285"/>
      <c r="K6" s="285"/>
      <c r="L6" s="285"/>
      <c r="M6" s="285"/>
    </row>
    <row r="7" spans="1:13" x14ac:dyDescent="0.25">
      <c r="A7" s="20">
        <f>A6+0.001</f>
        <v>200.001</v>
      </c>
      <c r="B7" s="86">
        <v>0.7</v>
      </c>
      <c r="C7" s="10"/>
      <c r="D7" s="20">
        <f>D6+0.001</f>
        <v>25.001000000000001</v>
      </c>
      <c r="E7" s="86">
        <v>0.9</v>
      </c>
      <c r="F7" s="285"/>
      <c r="G7" s="285"/>
      <c r="H7" s="285"/>
      <c r="I7" s="285"/>
      <c r="J7" s="285"/>
      <c r="K7" s="285"/>
      <c r="L7" s="285"/>
      <c r="M7" s="285"/>
    </row>
    <row r="8" spans="1:13" x14ac:dyDescent="0.25">
      <c r="A8" s="85">
        <v>200</v>
      </c>
      <c r="B8" s="27">
        <f>B7</f>
        <v>0.7</v>
      </c>
      <c r="C8" s="10"/>
      <c r="D8" s="85">
        <v>30</v>
      </c>
      <c r="E8" s="27">
        <f>E7</f>
        <v>0.9</v>
      </c>
      <c r="F8" s="285"/>
      <c r="G8" s="285"/>
      <c r="H8" s="285"/>
      <c r="I8" s="285"/>
      <c r="J8" s="285"/>
      <c r="K8" s="285"/>
      <c r="L8" s="285"/>
      <c r="M8" s="285"/>
    </row>
    <row r="9" spans="1:13" x14ac:dyDescent="0.25">
      <c r="A9" s="20">
        <f>A8+0.001</f>
        <v>200.001</v>
      </c>
      <c r="B9" s="86">
        <v>0.7</v>
      </c>
      <c r="C9" s="10"/>
      <c r="D9" s="20">
        <f>D8+0.001</f>
        <v>30.001000000000001</v>
      </c>
      <c r="E9" s="86">
        <v>0.7</v>
      </c>
      <c r="F9" s="285"/>
      <c r="G9" s="285"/>
      <c r="H9" s="285"/>
      <c r="I9" s="285"/>
      <c r="J9" s="285"/>
      <c r="K9" s="285"/>
      <c r="L9" s="285"/>
      <c r="M9" s="285"/>
    </row>
    <row r="10" spans="1:13" x14ac:dyDescent="0.25">
      <c r="A10" s="85">
        <v>200</v>
      </c>
      <c r="B10" s="27">
        <f>B9</f>
        <v>0.7</v>
      </c>
      <c r="C10" s="10"/>
      <c r="D10" s="85">
        <v>100</v>
      </c>
      <c r="E10" s="27">
        <f>E9</f>
        <v>0.7</v>
      </c>
      <c r="F10" s="285"/>
      <c r="G10" s="285"/>
      <c r="H10" s="285"/>
      <c r="I10" s="285"/>
      <c r="J10" s="285"/>
      <c r="K10" s="285"/>
      <c r="L10" s="285"/>
      <c r="M10" s="285"/>
    </row>
    <row r="11" spans="1:13" x14ac:dyDescent="0.25">
      <c r="A11" s="20">
        <f>A10+0.001</f>
        <v>200.001</v>
      </c>
      <c r="B11" s="86">
        <v>0.7</v>
      </c>
      <c r="C11" s="10"/>
      <c r="D11" s="20">
        <f>D10+0.001</f>
        <v>100.001</v>
      </c>
      <c r="E11" s="86">
        <v>0.7</v>
      </c>
      <c r="F11" s="285"/>
      <c r="G11" s="285"/>
      <c r="H11" s="285"/>
      <c r="I11" s="285"/>
      <c r="J11" s="285"/>
      <c r="K11" s="285"/>
      <c r="L11" s="285"/>
      <c r="M11" s="285"/>
    </row>
    <row r="12" spans="1:13" x14ac:dyDescent="0.25">
      <c r="A12" s="85">
        <v>200</v>
      </c>
      <c r="B12" s="27">
        <f>B11</f>
        <v>0.7</v>
      </c>
      <c r="C12" s="10"/>
      <c r="D12" s="85">
        <v>160</v>
      </c>
      <c r="E12" s="27">
        <f>E11</f>
        <v>0.7</v>
      </c>
      <c r="F12" s="285"/>
      <c r="G12" s="285"/>
      <c r="H12" s="285"/>
      <c r="I12" s="285"/>
      <c r="J12" s="285"/>
      <c r="K12" s="285"/>
      <c r="L12" s="285"/>
      <c r="M12" s="285"/>
    </row>
    <row r="13" spans="1:13" x14ac:dyDescent="0.25">
      <c r="A13" s="20">
        <f>A12+0.001</f>
        <v>200.001</v>
      </c>
      <c r="B13" s="86">
        <v>0.7</v>
      </c>
      <c r="C13" s="10"/>
      <c r="D13" s="20">
        <f>D12+0.001</f>
        <v>160.001</v>
      </c>
      <c r="E13" s="86">
        <v>0.7</v>
      </c>
      <c r="F13" s="285"/>
      <c r="G13" s="285"/>
      <c r="H13" s="285"/>
      <c r="I13" s="285"/>
      <c r="J13" s="285"/>
      <c r="K13" s="285"/>
      <c r="L13" s="285"/>
      <c r="M13" s="285"/>
    </row>
    <row r="14" spans="1:13" x14ac:dyDescent="0.25">
      <c r="A14" s="85">
        <v>200</v>
      </c>
      <c r="B14" s="27">
        <f>B13</f>
        <v>0.7</v>
      </c>
      <c r="C14" s="10"/>
      <c r="D14" s="85">
        <v>200</v>
      </c>
      <c r="E14" s="27">
        <f>E13</f>
        <v>0.7</v>
      </c>
      <c r="F14" s="285"/>
      <c r="G14" s="285"/>
      <c r="H14" s="285"/>
      <c r="I14" s="285"/>
      <c r="J14" s="285"/>
      <c r="K14" s="285"/>
      <c r="L14" s="285"/>
      <c r="M14" s="285"/>
    </row>
    <row r="15" spans="1:13" x14ac:dyDescent="0.25">
      <c r="A15" s="292"/>
      <c r="B15" s="292"/>
      <c r="C15" s="10"/>
      <c r="D15" s="20"/>
      <c r="E15" s="20"/>
      <c r="F15" s="285"/>
      <c r="G15" s="285"/>
      <c r="H15" s="285"/>
      <c r="I15" s="285"/>
      <c r="J15" s="285"/>
      <c r="K15" s="285"/>
      <c r="L15" s="285"/>
      <c r="M15" s="285"/>
    </row>
    <row r="16" spans="1:13" x14ac:dyDescent="0.25">
      <c r="A16" s="292"/>
      <c r="B16" s="292"/>
      <c r="C16" s="10"/>
      <c r="D16" s="299" t="s">
        <v>118</v>
      </c>
      <c r="E16" s="299"/>
      <c r="F16" s="299"/>
      <c r="G16" s="299"/>
      <c r="H16" s="299"/>
      <c r="I16" s="299"/>
      <c r="J16" s="299"/>
      <c r="K16" s="299"/>
      <c r="L16" s="299"/>
      <c r="M16" s="299"/>
    </row>
    <row r="17" spans="1:13" x14ac:dyDescent="0.25">
      <c r="A17" s="292"/>
      <c r="B17" s="292"/>
      <c r="C17" s="10"/>
      <c r="D17" s="8" t="s">
        <v>73</v>
      </c>
      <c r="E17" s="8" t="s">
        <v>108</v>
      </c>
      <c r="F17" s="285"/>
      <c r="G17" s="285"/>
      <c r="H17" s="285"/>
      <c r="I17" s="285"/>
      <c r="J17" s="285"/>
      <c r="K17" s="285"/>
      <c r="L17" s="285"/>
      <c r="M17" s="285"/>
    </row>
    <row r="18" spans="1:13" x14ac:dyDescent="0.25">
      <c r="A18" s="292"/>
      <c r="B18" s="292"/>
      <c r="C18" s="10"/>
      <c r="D18" s="20">
        <f>D5</f>
        <v>0</v>
      </c>
      <c r="E18" s="27" t="str">
        <f>IF(AND($D$44&lt;MAX('Brake parameters (lambda)'!$J$16:$J$27),MAX('Brake parameters (lambda)'!$J$16:$J$27)&lt;$F$44),(E5+((MAX('Brake parameters (lambda)'!$J$16:$J$27)-$D$44)/($F$44-$D$44))*(E31-E5)),"")</f>
        <v/>
      </c>
      <c r="F18" s="285"/>
      <c r="G18" s="285"/>
      <c r="H18" s="285"/>
      <c r="I18" s="285"/>
      <c r="J18" s="285"/>
      <c r="K18" s="285"/>
      <c r="L18" s="285"/>
      <c r="M18" s="285"/>
    </row>
    <row r="19" spans="1:13" x14ac:dyDescent="0.25">
      <c r="A19" s="292"/>
      <c r="B19" s="292"/>
      <c r="D19" s="20">
        <f t="shared" ref="D19:D27" si="0">D6</f>
        <v>25</v>
      </c>
      <c r="E19" s="27" t="str">
        <f>IF(AND($D$44&lt;MAX('Brake parameters (lambda)'!$J$16:$J$27),MAX('Brake parameters (lambda)'!$J$16:$J$27)&lt;$F$44),(E6+((MAX('Brake parameters (lambda)'!$J$16:$J$27)-$D$44)/($F$44-$D$44))*(E32-E6)),"")</f>
        <v/>
      </c>
      <c r="F19" s="285"/>
      <c r="G19" s="285"/>
      <c r="H19" s="285"/>
      <c r="I19" s="285"/>
      <c r="J19" s="285"/>
      <c r="K19" s="285"/>
      <c r="L19" s="285"/>
      <c r="M19" s="285"/>
    </row>
    <row r="20" spans="1:13" x14ac:dyDescent="0.25">
      <c r="A20" s="292"/>
      <c r="B20" s="292"/>
      <c r="C20" s="7"/>
      <c r="D20" s="20">
        <f t="shared" si="0"/>
        <v>25.001000000000001</v>
      </c>
      <c r="E20" s="27" t="str">
        <f>IF(AND($D$44&lt;MAX('Brake parameters (lambda)'!$J$16:$J$27),MAX('Brake parameters (lambda)'!$J$16:$J$27)&lt;$F$44),(E7+((MAX('Brake parameters (lambda)'!$J$16:$J$27)-$D$44)/($F$44-$D$44))*(E33-E7)),"")</f>
        <v/>
      </c>
      <c r="F20" s="285"/>
      <c r="G20" s="285"/>
      <c r="H20" s="285"/>
      <c r="I20" s="285"/>
      <c r="J20" s="285"/>
      <c r="K20" s="285"/>
      <c r="L20" s="285"/>
      <c r="M20" s="285"/>
    </row>
    <row r="21" spans="1:13" x14ac:dyDescent="0.25">
      <c r="A21" s="292"/>
      <c r="B21" s="292"/>
      <c r="C21" s="10"/>
      <c r="D21" s="20">
        <f t="shared" si="0"/>
        <v>30</v>
      </c>
      <c r="E21" s="27" t="str">
        <f>IF(AND($D$44&lt;MAX('Brake parameters (lambda)'!$J$16:$J$27),MAX('Brake parameters (lambda)'!$J$16:$J$27)&lt;$F$44),(E8+((MAX('Brake parameters (lambda)'!$J$16:$J$27)-$D$44)/($F$44-$D$44))*(E34-E8)),"")</f>
        <v/>
      </c>
      <c r="F21" s="285"/>
      <c r="G21" s="285"/>
      <c r="H21" s="285"/>
      <c r="I21" s="285"/>
      <c r="J21" s="285"/>
      <c r="K21" s="285"/>
      <c r="L21" s="285"/>
      <c r="M21" s="285"/>
    </row>
    <row r="22" spans="1:13" x14ac:dyDescent="0.25">
      <c r="A22" s="292"/>
      <c r="B22" s="292"/>
      <c r="C22" s="10"/>
      <c r="D22" s="20">
        <f t="shared" si="0"/>
        <v>30.001000000000001</v>
      </c>
      <c r="E22" s="27" t="str">
        <f>IF(AND($D$44&lt;MAX('Brake parameters (lambda)'!$J$16:$J$27),MAX('Brake parameters (lambda)'!$J$16:$J$27)&lt;$F$44),(E9+((MAX('Brake parameters (lambda)'!$J$16:$J$27)-$D$44)/($F$44-$D$44))*(E35-E9)),"")</f>
        <v/>
      </c>
      <c r="F22" s="285"/>
      <c r="G22" s="285"/>
      <c r="H22" s="285"/>
      <c r="I22" s="285"/>
      <c r="J22" s="285"/>
      <c r="K22" s="285"/>
      <c r="L22" s="285"/>
      <c r="M22" s="285"/>
    </row>
    <row r="23" spans="1:13" x14ac:dyDescent="0.25">
      <c r="A23" s="292"/>
      <c r="B23" s="292"/>
      <c r="C23" s="10"/>
      <c r="D23" s="20">
        <f t="shared" si="0"/>
        <v>100</v>
      </c>
      <c r="E23" s="27" t="str">
        <f>IF(AND($D$44&lt;MAX('Brake parameters (lambda)'!$J$16:$J$27),MAX('Brake parameters (lambda)'!$J$16:$J$27)&lt;$F$44),(E10+((MAX('Brake parameters (lambda)'!$J$16:$J$27)-$D$44)/($F$44-$D$44))*(E36-E10)),"")</f>
        <v/>
      </c>
      <c r="F23" s="285"/>
      <c r="G23" s="285"/>
      <c r="H23" s="285"/>
      <c r="I23" s="285"/>
      <c r="J23" s="285"/>
      <c r="K23" s="285"/>
      <c r="L23" s="285"/>
      <c r="M23" s="285"/>
    </row>
    <row r="24" spans="1:13" x14ac:dyDescent="0.25">
      <c r="A24" s="292"/>
      <c r="B24" s="292"/>
      <c r="C24" s="10"/>
      <c r="D24" s="20">
        <f t="shared" si="0"/>
        <v>100.001</v>
      </c>
      <c r="E24" s="27" t="str">
        <f>IF(AND($D$44&lt;MAX('Brake parameters (lambda)'!$J$16:$J$27),MAX('Brake parameters (lambda)'!$J$16:$J$27)&lt;$F$44),(E11+((MAX('Brake parameters (lambda)'!$J$16:$J$27)-$D$44)/($F$44-$D$44))*(E37-E11)),"")</f>
        <v/>
      </c>
      <c r="F24" s="285"/>
      <c r="G24" s="285"/>
      <c r="H24" s="285"/>
      <c r="I24" s="285"/>
      <c r="J24" s="285"/>
      <c r="K24" s="285"/>
      <c r="L24" s="285"/>
      <c r="M24" s="285"/>
    </row>
    <row r="25" spans="1:13" x14ac:dyDescent="0.25">
      <c r="A25" s="292"/>
      <c r="B25" s="292"/>
      <c r="C25" s="10"/>
      <c r="D25" s="20">
        <f t="shared" si="0"/>
        <v>160</v>
      </c>
      <c r="E25" s="27" t="str">
        <f>IF(AND($D$44&lt;MAX('Brake parameters (lambda)'!$J$16:$J$27),MAX('Brake parameters (lambda)'!$J$16:$J$27)&lt;$F$44),(E12+((MAX('Brake parameters (lambda)'!$J$16:$J$27)-$D$44)/($F$44-$D$44))*(E38-E12)),"")</f>
        <v/>
      </c>
      <c r="F25" s="285"/>
      <c r="G25" s="285"/>
      <c r="H25" s="285"/>
      <c r="I25" s="285"/>
      <c r="J25" s="285"/>
      <c r="K25" s="285"/>
      <c r="L25" s="285"/>
      <c r="M25" s="285"/>
    </row>
    <row r="26" spans="1:13" x14ac:dyDescent="0.25">
      <c r="A26" s="292"/>
      <c r="B26" s="292"/>
      <c r="C26" s="10"/>
      <c r="D26" s="20">
        <f t="shared" si="0"/>
        <v>160.001</v>
      </c>
      <c r="E26" s="27" t="str">
        <f>IF(AND($D$44&lt;MAX('Brake parameters (lambda)'!$J$16:$J$27),MAX('Brake parameters (lambda)'!$J$16:$J$27)&lt;$F$44),(E13+((MAX('Brake parameters (lambda)'!$J$16:$J$27)-$D$44)/($F$44-$D$44))*(E39-E13)),"")</f>
        <v/>
      </c>
      <c r="F26" s="285"/>
      <c r="G26" s="285"/>
      <c r="H26" s="285"/>
      <c r="I26" s="285"/>
      <c r="J26" s="285"/>
      <c r="K26" s="285"/>
      <c r="L26" s="285"/>
      <c r="M26" s="285"/>
    </row>
    <row r="27" spans="1:13" x14ac:dyDescent="0.25">
      <c r="A27" s="292"/>
      <c r="B27" s="292"/>
      <c r="C27" s="10"/>
      <c r="D27" s="20">
        <f t="shared" si="0"/>
        <v>200</v>
      </c>
      <c r="E27" s="27" t="str">
        <f>IF(AND($D$44&lt;MAX('Brake parameters (lambda)'!$J$16:$J$27),MAX('Brake parameters (lambda)'!$J$16:$J$27)&lt;$F$44),(E14+((MAX('Brake parameters (lambda)'!$J$16:$J$27)-$D$44)/($F$44-$D$44))*(E40-E14)),"")</f>
        <v/>
      </c>
      <c r="F27" s="285"/>
      <c r="G27" s="285"/>
      <c r="H27" s="285"/>
      <c r="I27" s="285"/>
      <c r="J27" s="285"/>
      <c r="K27" s="285"/>
      <c r="L27" s="285"/>
      <c r="M27" s="285"/>
    </row>
    <row r="28" spans="1:13" x14ac:dyDescent="0.25">
      <c r="A28" s="18"/>
      <c r="B28" s="18"/>
      <c r="C28" s="10"/>
      <c r="D28" s="20"/>
      <c r="E28" s="20"/>
      <c r="F28" s="285"/>
      <c r="G28" s="285"/>
      <c r="H28" s="285"/>
      <c r="I28" s="285"/>
      <c r="J28" s="285"/>
      <c r="K28" s="285"/>
      <c r="L28" s="285"/>
      <c r="M28" s="285"/>
    </row>
    <row r="29" spans="1:13" ht="17.25" customHeight="1" x14ac:dyDescent="0.25">
      <c r="A29" s="10"/>
      <c r="B29" s="10"/>
      <c r="C29" s="10"/>
      <c r="D29" s="299" t="s">
        <v>116</v>
      </c>
      <c r="E29" s="299"/>
      <c r="F29" s="299"/>
      <c r="G29" s="299"/>
      <c r="H29" s="299"/>
      <c r="I29" s="299"/>
      <c r="J29" s="299"/>
      <c r="K29" s="299"/>
      <c r="L29" s="299"/>
      <c r="M29" s="299"/>
    </row>
    <row r="30" spans="1:13" ht="22.5" customHeight="1" x14ac:dyDescent="0.25">
      <c r="A30" s="294" t="s">
        <v>109</v>
      </c>
      <c r="B30" s="296"/>
      <c r="D30" s="5" t="s">
        <v>73</v>
      </c>
      <c r="E30" s="5" t="s">
        <v>114</v>
      </c>
      <c r="F30" s="285"/>
      <c r="G30" s="285"/>
      <c r="H30" s="285"/>
      <c r="I30" s="285"/>
      <c r="J30" s="285"/>
      <c r="K30" s="285"/>
      <c r="L30" s="285"/>
      <c r="M30" s="285"/>
    </row>
    <row r="31" spans="1:13" x14ac:dyDescent="0.25">
      <c r="A31" s="8" t="s">
        <v>112</v>
      </c>
      <c r="B31" s="8" t="s">
        <v>109</v>
      </c>
      <c r="D31" s="20">
        <f t="shared" ref="D31:D40" si="1">D18</f>
        <v>0</v>
      </c>
      <c r="E31" s="86">
        <v>0.7</v>
      </c>
      <c r="F31" s="285"/>
      <c r="G31" s="285"/>
      <c r="H31" s="285"/>
      <c r="I31" s="285"/>
      <c r="J31" s="285"/>
      <c r="K31" s="285"/>
      <c r="L31" s="285"/>
      <c r="M31" s="285"/>
    </row>
    <row r="32" spans="1:13" x14ac:dyDescent="0.25">
      <c r="A32" s="8">
        <v>0</v>
      </c>
      <c r="B32" s="86">
        <v>0.9</v>
      </c>
      <c r="D32" s="20">
        <f t="shared" si="1"/>
        <v>25</v>
      </c>
      <c r="E32" s="27">
        <f>E31</f>
        <v>0.7</v>
      </c>
      <c r="F32" s="285"/>
      <c r="G32" s="285"/>
      <c r="H32" s="285"/>
      <c r="I32" s="285"/>
      <c r="J32" s="285"/>
      <c r="K32" s="285"/>
      <c r="L32" s="285"/>
      <c r="M32" s="285"/>
    </row>
    <row r="33" spans="1:13" x14ac:dyDescent="0.25">
      <c r="A33" s="85">
        <v>150</v>
      </c>
      <c r="B33" s="27">
        <f>B32</f>
        <v>0.9</v>
      </c>
      <c r="D33" s="20">
        <f t="shared" si="1"/>
        <v>25.001000000000001</v>
      </c>
      <c r="E33" s="86">
        <v>0.7</v>
      </c>
      <c r="F33" s="285"/>
      <c r="G33" s="285"/>
      <c r="H33" s="285"/>
      <c r="I33" s="285"/>
      <c r="J33" s="285"/>
      <c r="K33" s="285"/>
      <c r="L33" s="285"/>
      <c r="M33" s="285"/>
    </row>
    <row r="34" spans="1:13" x14ac:dyDescent="0.25">
      <c r="A34" s="20">
        <f>A33+0.001</f>
        <v>150.001</v>
      </c>
      <c r="B34" s="86">
        <v>0.9</v>
      </c>
      <c r="D34" s="20">
        <f t="shared" si="1"/>
        <v>30</v>
      </c>
      <c r="E34" s="27">
        <f>E33</f>
        <v>0.7</v>
      </c>
      <c r="F34" s="285"/>
      <c r="G34" s="285"/>
      <c r="H34" s="285"/>
      <c r="I34" s="285"/>
      <c r="J34" s="285"/>
      <c r="K34" s="285"/>
      <c r="L34" s="285"/>
      <c r="M34" s="285"/>
    </row>
    <row r="35" spans="1:13" x14ac:dyDescent="0.25">
      <c r="A35" s="85">
        <v>300</v>
      </c>
      <c r="B35" s="27">
        <f>B34</f>
        <v>0.9</v>
      </c>
      <c r="D35" s="20">
        <f t="shared" si="1"/>
        <v>30.001000000000001</v>
      </c>
      <c r="E35" s="86">
        <v>0.7</v>
      </c>
      <c r="F35" s="285"/>
      <c r="G35" s="285"/>
      <c r="H35" s="285"/>
      <c r="I35" s="285"/>
      <c r="J35" s="285"/>
      <c r="K35" s="285"/>
      <c r="L35" s="285"/>
      <c r="M35" s="285"/>
    </row>
    <row r="36" spans="1:13" x14ac:dyDescent="0.25">
      <c r="A36" s="20">
        <f>A35+0.001</f>
        <v>300.00099999999998</v>
      </c>
      <c r="B36" s="86">
        <v>0.9</v>
      </c>
      <c r="D36" s="20">
        <f t="shared" si="1"/>
        <v>100</v>
      </c>
      <c r="E36" s="27">
        <f>E35</f>
        <v>0.7</v>
      </c>
      <c r="F36" s="285"/>
      <c r="G36" s="285"/>
      <c r="H36" s="285"/>
      <c r="I36" s="285"/>
      <c r="J36" s="285"/>
      <c r="K36" s="285"/>
      <c r="L36" s="285"/>
      <c r="M36" s="285"/>
    </row>
    <row r="37" spans="1:13" x14ac:dyDescent="0.25">
      <c r="A37" s="85">
        <v>600</v>
      </c>
      <c r="B37" s="27">
        <f>B36</f>
        <v>0.9</v>
      </c>
      <c r="D37" s="20">
        <f t="shared" si="1"/>
        <v>100.001</v>
      </c>
      <c r="E37" s="86">
        <v>0.7</v>
      </c>
      <c r="F37" s="285"/>
      <c r="G37" s="285"/>
      <c r="H37" s="285"/>
      <c r="I37" s="285"/>
      <c r="J37" s="285"/>
      <c r="K37" s="285"/>
      <c r="L37" s="285"/>
      <c r="M37" s="285"/>
    </row>
    <row r="38" spans="1:13" x14ac:dyDescent="0.25">
      <c r="A38" s="20">
        <f>A37+0.001</f>
        <v>600.00099999999998</v>
      </c>
      <c r="B38" s="86">
        <v>0.9</v>
      </c>
      <c r="D38" s="20">
        <f t="shared" si="1"/>
        <v>160</v>
      </c>
      <c r="E38" s="27">
        <f>E37</f>
        <v>0.7</v>
      </c>
      <c r="F38" s="285"/>
      <c r="G38" s="285"/>
      <c r="H38" s="285"/>
      <c r="I38" s="285"/>
      <c r="J38" s="285"/>
      <c r="K38" s="285"/>
      <c r="L38" s="285"/>
      <c r="M38" s="285"/>
    </row>
    <row r="39" spans="1:13" x14ac:dyDescent="0.25">
      <c r="A39" s="85">
        <v>600</v>
      </c>
      <c r="B39" s="27">
        <f>B38</f>
        <v>0.9</v>
      </c>
      <c r="D39" s="20">
        <f t="shared" si="1"/>
        <v>160.001</v>
      </c>
      <c r="E39" s="86">
        <v>0.7</v>
      </c>
      <c r="F39" s="285"/>
      <c r="G39" s="285"/>
      <c r="H39" s="285"/>
      <c r="I39" s="285"/>
      <c r="J39" s="285"/>
      <c r="K39" s="285"/>
      <c r="L39" s="285"/>
      <c r="M39" s="285"/>
    </row>
    <row r="40" spans="1:13" x14ac:dyDescent="0.25">
      <c r="A40" s="20">
        <f>A39+0.001</f>
        <v>600.00099999999998</v>
      </c>
      <c r="B40" s="86">
        <v>0.9</v>
      </c>
      <c r="D40" s="20">
        <f t="shared" si="1"/>
        <v>200</v>
      </c>
      <c r="E40" s="27">
        <f>E39</f>
        <v>0.7</v>
      </c>
      <c r="F40" s="285"/>
      <c r="G40" s="285"/>
      <c r="H40" s="285"/>
      <c r="I40" s="285"/>
      <c r="J40" s="285"/>
      <c r="K40" s="285"/>
      <c r="L40" s="285"/>
      <c r="M40" s="285"/>
    </row>
    <row r="41" spans="1:13" x14ac:dyDescent="0.25">
      <c r="A41" s="85">
        <v>900</v>
      </c>
      <c r="B41" s="27">
        <f>B40</f>
        <v>0.9</v>
      </c>
      <c r="D41" s="20"/>
      <c r="E41" s="20"/>
      <c r="F41" s="285"/>
      <c r="G41" s="285"/>
      <c r="H41" s="285"/>
      <c r="I41" s="285"/>
      <c r="J41" s="285"/>
      <c r="K41" s="285"/>
      <c r="L41" s="285"/>
      <c r="M41" s="285"/>
    </row>
    <row r="42" spans="1:13" x14ac:dyDescent="0.25">
      <c r="A42" s="292"/>
      <c r="B42" s="292"/>
      <c r="D42" s="20"/>
      <c r="E42" s="20"/>
      <c r="F42" s="50"/>
      <c r="G42" s="51"/>
      <c r="H42" s="51"/>
      <c r="I42" s="51"/>
      <c r="J42" s="51"/>
      <c r="K42" s="51"/>
      <c r="L42" s="51"/>
      <c r="M42" s="52"/>
    </row>
    <row r="43" spans="1:13" ht="21" x14ac:dyDescent="0.35">
      <c r="A43" s="292"/>
      <c r="B43" s="292"/>
      <c r="D43" s="291" t="s">
        <v>106</v>
      </c>
      <c r="E43" s="291"/>
      <c r="F43" s="291" t="s">
        <v>107</v>
      </c>
      <c r="G43" s="291"/>
      <c r="H43" s="291"/>
      <c r="I43" s="291"/>
      <c r="J43" s="291"/>
      <c r="K43" s="291"/>
      <c r="L43" s="291"/>
      <c r="M43" s="291"/>
    </row>
    <row r="44" spans="1:13" x14ac:dyDescent="0.25">
      <c r="A44" s="292"/>
      <c r="B44" s="292"/>
      <c r="D44" s="289">
        <v>1</v>
      </c>
      <c r="E44" s="290"/>
      <c r="F44" s="289">
        <v>1.2</v>
      </c>
      <c r="G44" s="290"/>
      <c r="H44" s="290"/>
      <c r="I44" s="290"/>
      <c r="J44" s="290"/>
      <c r="K44" s="290"/>
      <c r="L44" s="290"/>
      <c r="M44" s="290"/>
    </row>
    <row r="45" spans="1:13" x14ac:dyDescent="0.25">
      <c r="A45" s="292"/>
      <c r="B45" s="292"/>
      <c r="D45" s="1"/>
      <c r="E45" s="7"/>
    </row>
    <row r="46" spans="1:13" ht="21" x14ac:dyDescent="0.35">
      <c r="A46" s="292"/>
      <c r="B46" s="292"/>
      <c r="D46" s="291" t="s">
        <v>130</v>
      </c>
      <c r="E46" s="291"/>
    </row>
    <row r="47" spans="1:13" x14ac:dyDescent="0.25">
      <c r="A47" s="292"/>
      <c r="B47" s="292"/>
      <c r="D47" s="293">
        <v>1.1000000000000001</v>
      </c>
      <c r="E47" s="293"/>
    </row>
    <row r="48" spans="1:13" x14ac:dyDescent="0.25">
      <c r="A48" s="292"/>
      <c r="B48" s="292"/>
    </row>
    <row r="49" spans="1:2" x14ac:dyDescent="0.25">
      <c r="A49" s="292"/>
      <c r="B49" s="292"/>
    </row>
    <row r="50" spans="1:2" x14ac:dyDescent="0.25">
      <c r="A50" s="292"/>
      <c r="B50" s="292"/>
    </row>
    <row r="51" spans="1:2" x14ac:dyDescent="0.25">
      <c r="A51" s="292"/>
      <c r="B51" s="292"/>
    </row>
    <row r="52" spans="1:2" x14ac:dyDescent="0.25">
      <c r="A52" s="292"/>
      <c r="B52" s="292"/>
    </row>
    <row r="53" spans="1:2" x14ac:dyDescent="0.25">
      <c r="A53" s="292"/>
      <c r="B53" s="292"/>
    </row>
    <row r="54" spans="1:2" x14ac:dyDescent="0.25">
      <c r="A54" s="292"/>
      <c r="B54" s="292"/>
    </row>
  </sheetData>
  <sheetProtection sheet="1" objects="1" scenarios="1" selectLockedCells="1"/>
  <mergeCells count="18">
    <mergeCell ref="A1:M1"/>
    <mergeCell ref="A30:B30"/>
    <mergeCell ref="A15:B27"/>
    <mergeCell ref="D2:M2"/>
    <mergeCell ref="F4:M15"/>
    <mergeCell ref="F17:M28"/>
    <mergeCell ref="D3:M3"/>
    <mergeCell ref="D16:M16"/>
    <mergeCell ref="A2:B3"/>
    <mergeCell ref="D29:M29"/>
    <mergeCell ref="F30:M41"/>
    <mergeCell ref="D44:E44"/>
    <mergeCell ref="F44:M44"/>
    <mergeCell ref="D43:E43"/>
    <mergeCell ref="F43:M43"/>
    <mergeCell ref="A42:B54"/>
    <mergeCell ref="D46:E46"/>
    <mergeCell ref="D47:E47"/>
  </mergeCells>
  <phoneticPr fontId="16"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7"/>
  <sheetViews>
    <sheetView showGridLines="0" zoomScaleNormal="60" workbookViewId="0">
      <selection activeCell="B7" sqref="B7"/>
    </sheetView>
  </sheetViews>
  <sheetFormatPr baseColWidth="10" defaultColWidth="9" defaultRowHeight="15" x14ac:dyDescent="0.25"/>
  <cols>
    <col min="1" max="1" width="21.5703125" style="14" customWidth="1"/>
    <col min="2" max="2" width="51.140625" customWidth="1"/>
    <col min="3" max="3" width="17.7109375" customWidth="1"/>
    <col min="4" max="4" width="52.85546875" customWidth="1"/>
  </cols>
  <sheetData>
    <row r="1" spans="1:4" ht="24.75" customHeight="1" x14ac:dyDescent="0.25">
      <c r="A1" s="302" t="s">
        <v>216</v>
      </c>
      <c r="B1" s="303"/>
      <c r="C1" s="303"/>
      <c r="D1" s="304"/>
    </row>
    <row r="2" spans="1:4" x14ac:dyDescent="0.25">
      <c r="A2" s="300" t="s">
        <v>219</v>
      </c>
      <c r="B2" s="301"/>
      <c r="C2" s="300" t="s">
        <v>220</v>
      </c>
      <c r="D2" s="301"/>
    </row>
    <row r="3" spans="1:4" ht="17.25" x14ac:dyDescent="0.25">
      <c r="A3" s="8" t="s">
        <v>73</v>
      </c>
      <c r="B3" s="8" t="s">
        <v>217</v>
      </c>
      <c r="C3" s="8" t="s">
        <v>73</v>
      </c>
      <c r="D3" s="8" t="s">
        <v>218</v>
      </c>
    </row>
    <row r="4" spans="1:4" x14ac:dyDescent="0.25">
      <c r="A4" s="8">
        <v>0</v>
      </c>
      <c r="B4" s="86">
        <v>0</v>
      </c>
      <c r="C4" s="8">
        <v>0</v>
      </c>
      <c r="D4" s="86">
        <v>0</v>
      </c>
    </row>
    <row r="5" spans="1:4" x14ac:dyDescent="0.25">
      <c r="A5" s="85">
        <v>25</v>
      </c>
      <c r="B5" s="27">
        <f>B4</f>
        <v>0</v>
      </c>
      <c r="C5" s="85">
        <v>25</v>
      </c>
      <c r="D5" s="27">
        <f>D4</f>
        <v>0</v>
      </c>
    </row>
    <row r="6" spans="1:4" x14ac:dyDescent="0.25">
      <c r="A6" s="20">
        <f>A5+0.001</f>
        <v>25.001000000000001</v>
      </c>
      <c r="B6" s="86">
        <v>0</v>
      </c>
      <c r="C6" s="20">
        <f>C5+0.001</f>
        <v>25.001000000000001</v>
      </c>
      <c r="D6" s="86">
        <v>0</v>
      </c>
    </row>
    <row r="7" spans="1:4" x14ac:dyDescent="0.25">
      <c r="A7" s="85">
        <v>55</v>
      </c>
      <c r="B7" s="27">
        <f>B6</f>
        <v>0</v>
      </c>
      <c r="C7" s="85">
        <v>55</v>
      </c>
      <c r="D7" s="27">
        <f>D6</f>
        <v>0</v>
      </c>
    </row>
    <row r="8" spans="1:4" x14ac:dyDescent="0.25">
      <c r="A8" s="20">
        <f>A7+0.001</f>
        <v>55.000999999999998</v>
      </c>
      <c r="B8" s="86">
        <v>0</v>
      </c>
      <c r="C8" s="20">
        <f>C7+0.001</f>
        <v>55.000999999999998</v>
      </c>
      <c r="D8" s="86">
        <v>0</v>
      </c>
    </row>
    <row r="9" spans="1:4" x14ac:dyDescent="0.25">
      <c r="A9" s="85">
        <v>100</v>
      </c>
      <c r="B9" s="27">
        <f>B8</f>
        <v>0</v>
      </c>
      <c r="C9" s="85">
        <v>100</v>
      </c>
      <c r="D9" s="27">
        <f>D8</f>
        <v>0</v>
      </c>
    </row>
    <row r="10" spans="1:4" x14ac:dyDescent="0.25">
      <c r="A10" s="20">
        <f>A9+0.001</f>
        <v>100.001</v>
      </c>
      <c r="B10" s="86">
        <v>0</v>
      </c>
      <c r="C10" s="20">
        <f>C9+0.001</f>
        <v>100.001</v>
      </c>
      <c r="D10" s="86">
        <v>0</v>
      </c>
    </row>
    <row r="11" spans="1:4" x14ac:dyDescent="0.25">
      <c r="A11" s="85">
        <v>115</v>
      </c>
      <c r="B11" s="27">
        <f>B10</f>
        <v>0</v>
      </c>
      <c r="C11" s="85">
        <v>115</v>
      </c>
      <c r="D11" s="27">
        <f>D10</f>
        <v>0</v>
      </c>
    </row>
    <row r="12" spans="1:4" x14ac:dyDescent="0.25">
      <c r="A12" s="20">
        <f>A11+0.001</f>
        <v>115.001</v>
      </c>
      <c r="B12" s="86">
        <v>0</v>
      </c>
      <c r="C12" s="20">
        <f>C11+0.001</f>
        <v>115.001</v>
      </c>
      <c r="D12" s="86">
        <v>0</v>
      </c>
    </row>
    <row r="13" spans="1:4" x14ac:dyDescent="0.25">
      <c r="A13" s="85">
        <v>200</v>
      </c>
      <c r="B13" s="27">
        <f>B12</f>
        <v>0</v>
      </c>
      <c r="C13" s="85">
        <v>200</v>
      </c>
      <c r="D13" s="27">
        <f>D12</f>
        <v>0</v>
      </c>
    </row>
    <row r="14" spans="1:4" x14ac:dyDescent="0.25">
      <c r="A14" s="292"/>
      <c r="B14" s="292"/>
      <c r="C14" s="292"/>
      <c r="D14" s="292"/>
    </row>
    <row r="15" spans="1:4" x14ac:dyDescent="0.25">
      <c r="A15" s="292"/>
      <c r="B15" s="292"/>
      <c r="C15" s="292"/>
      <c r="D15" s="292"/>
    </row>
    <row r="16" spans="1:4" x14ac:dyDescent="0.25">
      <c r="A16" s="292"/>
      <c r="B16" s="292"/>
      <c r="C16" s="292"/>
      <c r="D16" s="292"/>
    </row>
    <row r="17" spans="1:4" x14ac:dyDescent="0.25">
      <c r="A17" s="292"/>
      <c r="B17" s="292"/>
      <c r="C17" s="292"/>
      <c r="D17" s="292"/>
    </row>
    <row r="18" spans="1:4" x14ac:dyDescent="0.25">
      <c r="A18" s="292"/>
      <c r="B18" s="292"/>
      <c r="C18" s="292"/>
      <c r="D18" s="292"/>
    </row>
    <row r="19" spans="1:4" x14ac:dyDescent="0.25">
      <c r="A19" s="292"/>
      <c r="B19" s="292"/>
      <c r="C19" s="292"/>
      <c r="D19" s="292"/>
    </row>
    <row r="20" spans="1:4" x14ac:dyDescent="0.25">
      <c r="A20" s="292"/>
      <c r="B20" s="292"/>
      <c r="C20" s="292"/>
      <c r="D20" s="292"/>
    </row>
    <row r="21" spans="1:4" x14ac:dyDescent="0.25">
      <c r="A21" s="292"/>
      <c r="B21" s="292"/>
      <c r="C21" s="292"/>
      <c r="D21" s="292"/>
    </row>
    <row r="22" spans="1:4" x14ac:dyDescent="0.25">
      <c r="A22" s="292"/>
      <c r="B22" s="292"/>
      <c r="C22" s="292"/>
      <c r="D22" s="292"/>
    </row>
    <row r="23" spans="1:4" x14ac:dyDescent="0.25">
      <c r="A23" s="292"/>
      <c r="B23" s="292"/>
      <c r="C23" s="292"/>
      <c r="D23" s="292"/>
    </row>
    <row r="24" spans="1:4" x14ac:dyDescent="0.25">
      <c r="A24" s="292"/>
      <c r="B24" s="292"/>
      <c r="C24" s="292"/>
      <c r="D24" s="292"/>
    </row>
    <row r="25" spans="1:4" x14ac:dyDescent="0.25">
      <c r="A25" s="292"/>
      <c r="B25" s="292"/>
      <c r="C25" s="292"/>
      <c r="D25" s="292"/>
    </row>
    <row r="26" spans="1:4" x14ac:dyDescent="0.25">
      <c r="A26" s="292"/>
      <c r="B26" s="292"/>
      <c r="C26" s="292"/>
      <c r="D26" s="292"/>
    </row>
    <row r="27" spans="1:4" x14ac:dyDescent="0.25">
      <c r="A27" s="18"/>
      <c r="B27" s="18"/>
    </row>
  </sheetData>
  <sheetProtection selectLockedCells="1"/>
  <mergeCells count="5">
    <mergeCell ref="A2:B2"/>
    <mergeCell ref="C2:D2"/>
    <mergeCell ref="A1:D1"/>
    <mergeCell ref="A14:B26"/>
    <mergeCell ref="C14:D26"/>
  </mergeCells>
  <dataValidations count="1">
    <dataValidation type="decimal" allowBlank="1" showInputMessage="1" showErrorMessage="1" error="Value out of range (0-10 m/s2)" sqref="B4 B6 B8 B10 B12 D4 D6 D8 D10 D12">
      <formula1>0</formula1>
      <formula2>10</formula2>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2492"/>
  <sheetViews>
    <sheetView showGridLines="0" zoomScale="80" zoomScaleNormal="80" workbookViewId="0">
      <pane xSplit="1" ySplit="1" topLeftCell="B1796" activePane="bottomRight" state="frozenSplit"/>
      <selection sqref="A1:A65536"/>
      <selection pane="topRight" activeCell="B1" sqref="B1"/>
      <selection pane="bottomLeft"/>
      <selection pane="bottomRight" activeCell="D552" sqref="D552"/>
    </sheetView>
  </sheetViews>
  <sheetFormatPr baseColWidth="10" defaultColWidth="9" defaultRowHeight="15" x14ac:dyDescent="0.25"/>
  <cols>
    <col min="1" max="1" width="17" style="93" customWidth="1"/>
    <col min="2" max="2" width="18.85546875" style="96" customWidth="1"/>
    <col min="3" max="3" width="18.42578125" style="94" customWidth="1"/>
    <col min="4" max="4" width="20.42578125" style="95" customWidth="1"/>
    <col min="5" max="5" width="18.85546875" style="96" customWidth="1"/>
    <col min="6" max="6" width="21.5703125" style="97" customWidth="1"/>
    <col min="7" max="7" width="18.85546875" style="96" customWidth="1"/>
    <col min="8" max="8" width="18.28515625" style="147" customWidth="1"/>
    <col min="9" max="10" width="18.85546875" style="96" customWidth="1"/>
    <col min="11" max="16384" width="9" style="83"/>
  </cols>
  <sheetData>
    <row r="1" spans="1:10" ht="45.75" thickBot="1" x14ac:dyDescent="0.3">
      <c r="A1" s="88" t="s">
        <v>117</v>
      </c>
      <c r="B1" s="91" t="s">
        <v>127</v>
      </c>
      <c r="C1" s="89" t="s">
        <v>108</v>
      </c>
      <c r="D1" s="90" t="s">
        <v>129</v>
      </c>
      <c r="E1" s="91" t="s">
        <v>128</v>
      </c>
      <c r="F1" s="92" t="s">
        <v>225</v>
      </c>
      <c r="G1" s="91" t="s">
        <v>223</v>
      </c>
      <c r="H1" s="146" t="s">
        <v>224</v>
      </c>
      <c r="I1" s="123" t="s">
        <v>229</v>
      </c>
      <c r="J1" s="123" t="s">
        <v>230</v>
      </c>
    </row>
    <row r="2" spans="1:10" x14ac:dyDescent="0.25">
      <c r="A2" s="93">
        <v>0</v>
      </c>
      <c r="B2" s="96">
        <v>0.75099999999999989</v>
      </c>
      <c r="C2" s="94">
        <v>0.7</v>
      </c>
      <c r="E2" s="96">
        <v>0.75099999999999989</v>
      </c>
      <c r="G2" s="96">
        <v>0.4</v>
      </c>
      <c r="H2" s="148"/>
      <c r="I2" s="96">
        <v>0</v>
      </c>
      <c r="J2" s="96">
        <v>0</v>
      </c>
    </row>
    <row r="3" spans="1:10" x14ac:dyDescent="0.25">
      <c r="A3" s="93">
        <v>0.1</v>
      </c>
      <c r="B3" s="96">
        <v>0.75099999999999989</v>
      </c>
      <c r="C3" s="94">
        <v>0.7</v>
      </c>
      <c r="D3" s="97"/>
      <c r="E3" s="96">
        <v>0.75099999999999989</v>
      </c>
      <c r="G3" s="96">
        <v>0.4</v>
      </c>
      <c r="H3" s="148"/>
      <c r="I3" s="96">
        <v>0</v>
      </c>
      <c r="J3" s="96">
        <v>0</v>
      </c>
    </row>
    <row r="4" spans="1:10" x14ac:dyDescent="0.25">
      <c r="A4" s="93">
        <v>0.2</v>
      </c>
      <c r="B4" s="96">
        <v>0.75099999999999989</v>
      </c>
      <c r="C4" s="94">
        <v>0.7</v>
      </c>
      <c r="D4" s="97"/>
      <c r="E4" s="96">
        <v>0.75099999999999989</v>
      </c>
      <c r="G4" s="96">
        <v>0.4</v>
      </c>
      <c r="H4" s="148"/>
      <c r="I4" s="96">
        <v>0</v>
      </c>
      <c r="J4" s="96">
        <v>0</v>
      </c>
    </row>
    <row r="5" spans="1:10" x14ac:dyDescent="0.25">
      <c r="A5" s="93">
        <v>0.3</v>
      </c>
      <c r="B5" s="96">
        <v>0.75099999999999989</v>
      </c>
      <c r="C5" s="94">
        <v>0.7</v>
      </c>
      <c r="D5" s="97"/>
      <c r="E5" s="96">
        <v>0.75099999999999989</v>
      </c>
      <c r="G5" s="96">
        <v>0.4</v>
      </c>
      <c r="H5" s="148"/>
      <c r="I5" s="96">
        <v>0</v>
      </c>
      <c r="J5" s="96">
        <v>0</v>
      </c>
    </row>
    <row r="6" spans="1:10" x14ac:dyDescent="0.25">
      <c r="A6" s="93">
        <v>0.4</v>
      </c>
      <c r="B6" s="96">
        <v>0.75099999999999989</v>
      </c>
      <c r="C6" s="94">
        <v>0.7</v>
      </c>
      <c r="D6" s="97"/>
      <c r="E6" s="96">
        <v>0.75099999999999989</v>
      </c>
      <c r="G6" s="96">
        <v>0.4</v>
      </c>
      <c r="H6" s="148"/>
      <c r="I6" s="96">
        <v>0</v>
      </c>
      <c r="J6" s="96">
        <v>0</v>
      </c>
    </row>
    <row r="7" spans="1:10" x14ac:dyDescent="0.25">
      <c r="A7" s="93">
        <v>0.5</v>
      </c>
      <c r="B7" s="96">
        <v>0.75099999999999989</v>
      </c>
      <c r="C7" s="94">
        <v>0.7</v>
      </c>
      <c r="D7" s="97"/>
      <c r="E7" s="96">
        <v>0.75099999999999989</v>
      </c>
      <c r="G7" s="96">
        <v>0.4</v>
      </c>
      <c r="H7" s="148"/>
      <c r="I7" s="96">
        <v>0</v>
      </c>
      <c r="J7" s="96">
        <v>0</v>
      </c>
    </row>
    <row r="8" spans="1:10" x14ac:dyDescent="0.25">
      <c r="A8" s="93">
        <v>0.6</v>
      </c>
      <c r="B8" s="96">
        <v>0.75099999999999989</v>
      </c>
      <c r="C8" s="94">
        <v>0.7</v>
      </c>
      <c r="D8" s="97"/>
      <c r="E8" s="96">
        <v>0.75099999999999989</v>
      </c>
      <c r="G8" s="96">
        <v>0.4</v>
      </c>
      <c r="H8" s="148"/>
      <c r="I8" s="96">
        <v>0</v>
      </c>
      <c r="J8" s="96">
        <v>0</v>
      </c>
    </row>
    <row r="9" spans="1:10" x14ac:dyDescent="0.25">
      <c r="A9" s="93">
        <v>0.7</v>
      </c>
      <c r="B9" s="96">
        <v>0.75099999999999989</v>
      </c>
      <c r="C9" s="94">
        <v>0.7</v>
      </c>
      <c r="D9" s="97"/>
      <c r="E9" s="96">
        <v>0.75099999999999989</v>
      </c>
      <c r="G9" s="96">
        <v>0.4</v>
      </c>
      <c r="H9" s="148"/>
      <c r="I9" s="96">
        <v>0</v>
      </c>
      <c r="J9" s="96">
        <v>0</v>
      </c>
    </row>
    <row r="10" spans="1:10" x14ac:dyDescent="0.25">
      <c r="A10" s="93">
        <v>0.8</v>
      </c>
      <c r="B10" s="96">
        <v>0.75099999999999989</v>
      </c>
      <c r="C10" s="94">
        <v>0.7</v>
      </c>
      <c r="D10" s="97"/>
      <c r="E10" s="96">
        <v>0.75099999999999989</v>
      </c>
      <c r="G10" s="96">
        <v>0.4</v>
      </c>
      <c r="H10" s="148"/>
      <c r="I10" s="96">
        <v>0</v>
      </c>
      <c r="J10" s="96">
        <v>0</v>
      </c>
    </row>
    <row r="11" spans="1:10" x14ac:dyDescent="0.25">
      <c r="A11" s="93">
        <v>0.9</v>
      </c>
      <c r="B11" s="96">
        <v>0.75099999999999989</v>
      </c>
      <c r="C11" s="94">
        <v>0.7</v>
      </c>
      <c r="D11" s="97"/>
      <c r="E11" s="96">
        <v>0.75099999999999989</v>
      </c>
      <c r="G11" s="96">
        <v>0.4</v>
      </c>
      <c r="H11" s="148"/>
      <c r="I11" s="96">
        <v>0</v>
      </c>
      <c r="J11" s="96">
        <v>0</v>
      </c>
    </row>
    <row r="12" spans="1:10" x14ac:dyDescent="0.25">
      <c r="A12" s="93">
        <v>1</v>
      </c>
      <c r="B12" s="96">
        <v>0.75099999999999989</v>
      </c>
      <c r="C12" s="94">
        <v>0.7</v>
      </c>
      <c r="D12" s="97"/>
      <c r="E12" s="96">
        <v>0.75099999999999989</v>
      </c>
      <c r="G12" s="96">
        <v>0.4</v>
      </c>
      <c r="H12" s="148"/>
      <c r="I12" s="96">
        <v>0</v>
      </c>
      <c r="J12" s="96">
        <v>0</v>
      </c>
    </row>
    <row r="13" spans="1:10" x14ac:dyDescent="0.25">
      <c r="A13" s="93">
        <v>1.1000000000000001</v>
      </c>
      <c r="B13" s="96">
        <v>0.75099999999999989</v>
      </c>
      <c r="C13" s="94">
        <v>0.7</v>
      </c>
      <c r="E13" s="96">
        <v>0.75099999999999989</v>
      </c>
      <c r="G13" s="96">
        <v>0.4</v>
      </c>
      <c r="H13" s="148"/>
      <c r="I13" s="96">
        <v>0</v>
      </c>
      <c r="J13" s="96">
        <v>0</v>
      </c>
    </row>
    <row r="14" spans="1:10" ht="15" customHeight="1" x14ac:dyDescent="0.35">
      <c r="A14" s="93">
        <v>1.2</v>
      </c>
      <c r="B14" s="96">
        <v>0.75099999999999989</v>
      </c>
      <c r="C14" s="94">
        <v>0.7</v>
      </c>
      <c r="D14" s="98"/>
      <c r="E14" s="96">
        <v>0.75099999999999989</v>
      </c>
      <c r="G14" s="96">
        <v>0.4</v>
      </c>
      <c r="H14" s="148"/>
      <c r="I14" s="96">
        <v>0</v>
      </c>
      <c r="J14" s="96">
        <v>0</v>
      </c>
    </row>
    <row r="15" spans="1:10" x14ac:dyDescent="0.25">
      <c r="A15" s="93">
        <v>1.3</v>
      </c>
      <c r="B15" s="96">
        <v>0.75099999999999989</v>
      </c>
      <c r="C15" s="94">
        <v>0.7</v>
      </c>
      <c r="E15" s="96">
        <v>0.75099999999999989</v>
      </c>
      <c r="G15" s="96">
        <v>0.4</v>
      </c>
      <c r="H15" s="148"/>
      <c r="I15" s="96">
        <v>0</v>
      </c>
      <c r="J15" s="96">
        <v>0</v>
      </c>
    </row>
    <row r="16" spans="1:10" x14ac:dyDescent="0.25">
      <c r="A16" s="93">
        <v>1.4</v>
      </c>
      <c r="B16" s="96">
        <v>0.75099999999999989</v>
      </c>
      <c r="C16" s="94">
        <v>0.7</v>
      </c>
      <c r="E16" s="96">
        <v>0.75099999999999989</v>
      </c>
      <c r="G16" s="96">
        <v>0.4</v>
      </c>
      <c r="H16" s="148"/>
      <c r="I16" s="96">
        <v>0</v>
      </c>
      <c r="J16" s="96">
        <v>0</v>
      </c>
    </row>
    <row r="17" spans="1:15" x14ac:dyDescent="0.25">
      <c r="A17" s="93">
        <v>1.5</v>
      </c>
      <c r="B17" s="96">
        <v>0.75099999999999989</v>
      </c>
      <c r="C17" s="94">
        <v>0.7</v>
      </c>
      <c r="D17" s="99"/>
      <c r="E17" s="96">
        <v>0.75099999999999989</v>
      </c>
      <c r="F17" s="100"/>
      <c r="G17" s="96">
        <v>0.4</v>
      </c>
      <c r="H17" s="148"/>
      <c r="I17" s="96">
        <v>0</v>
      </c>
      <c r="J17" s="96">
        <v>0</v>
      </c>
      <c r="K17" s="101"/>
      <c r="L17" s="101"/>
      <c r="M17" s="101"/>
      <c r="N17" s="101"/>
      <c r="O17" s="101"/>
    </row>
    <row r="18" spans="1:15" x14ac:dyDescent="0.25">
      <c r="A18" s="93">
        <v>1.6</v>
      </c>
      <c r="B18" s="96">
        <v>0.75099999999999989</v>
      </c>
      <c r="C18" s="94">
        <v>0.7</v>
      </c>
      <c r="E18" s="96">
        <v>0.75099999999999989</v>
      </c>
      <c r="G18" s="96">
        <v>0.4</v>
      </c>
      <c r="H18" s="148"/>
      <c r="I18" s="96">
        <v>0</v>
      </c>
      <c r="J18" s="96">
        <v>0</v>
      </c>
    </row>
    <row r="19" spans="1:15" x14ac:dyDescent="0.25">
      <c r="A19" s="93">
        <v>1.7</v>
      </c>
      <c r="B19" s="96">
        <v>0.75099999999999989</v>
      </c>
      <c r="C19" s="94">
        <v>0.7</v>
      </c>
      <c r="E19" s="96">
        <v>0.75099999999999989</v>
      </c>
      <c r="G19" s="96">
        <v>0.4</v>
      </c>
      <c r="H19" s="148"/>
      <c r="I19" s="96">
        <v>0</v>
      </c>
      <c r="J19" s="96">
        <v>0</v>
      </c>
    </row>
    <row r="20" spans="1:15" x14ac:dyDescent="0.25">
      <c r="A20" s="93">
        <v>1.8</v>
      </c>
      <c r="B20" s="96">
        <v>0.75099999999999989</v>
      </c>
      <c r="C20" s="94">
        <v>0.7</v>
      </c>
      <c r="D20" s="97"/>
      <c r="E20" s="96">
        <v>0.75099999999999989</v>
      </c>
      <c r="G20" s="96">
        <v>0.4</v>
      </c>
      <c r="H20" s="148"/>
      <c r="I20" s="96">
        <v>0</v>
      </c>
      <c r="J20" s="96">
        <v>0</v>
      </c>
    </row>
    <row r="21" spans="1:15" x14ac:dyDescent="0.25">
      <c r="A21" s="93">
        <v>1.9</v>
      </c>
      <c r="B21" s="96">
        <v>0.75099999999999989</v>
      </c>
      <c r="C21" s="94">
        <v>0.7</v>
      </c>
      <c r="D21" s="97"/>
      <c r="E21" s="96">
        <v>0.75099999999999989</v>
      </c>
      <c r="G21" s="96">
        <v>0.4</v>
      </c>
      <c r="H21" s="148"/>
      <c r="I21" s="96">
        <v>0</v>
      </c>
      <c r="J21" s="96">
        <v>0</v>
      </c>
    </row>
    <row r="22" spans="1:15" x14ac:dyDescent="0.25">
      <c r="A22" s="93">
        <v>2</v>
      </c>
      <c r="B22" s="96">
        <v>0.75099999999999989</v>
      </c>
      <c r="C22" s="94">
        <v>0.7</v>
      </c>
      <c r="D22" s="97"/>
      <c r="E22" s="96">
        <v>0.75099999999999989</v>
      </c>
      <c r="G22" s="96">
        <v>0.4</v>
      </c>
      <c r="H22" s="148"/>
      <c r="I22" s="96">
        <v>0</v>
      </c>
      <c r="J22" s="96">
        <v>0</v>
      </c>
    </row>
    <row r="23" spans="1:15" x14ac:dyDescent="0.25">
      <c r="A23" s="93">
        <v>2.1</v>
      </c>
      <c r="B23" s="96">
        <v>0.75099999999999989</v>
      </c>
      <c r="C23" s="94">
        <v>0.7</v>
      </c>
      <c r="D23" s="97"/>
      <c r="E23" s="96">
        <v>0.75099999999999989</v>
      </c>
      <c r="G23" s="96">
        <v>0.4</v>
      </c>
      <c r="H23" s="148"/>
      <c r="I23" s="96">
        <v>0</v>
      </c>
      <c r="J23" s="96">
        <v>0</v>
      </c>
    </row>
    <row r="24" spans="1:15" x14ac:dyDescent="0.25">
      <c r="A24" s="93">
        <v>2.2000000000000002</v>
      </c>
      <c r="B24" s="96">
        <v>0.75099999999999989</v>
      </c>
      <c r="C24" s="94">
        <v>0.7</v>
      </c>
      <c r="D24" s="97"/>
      <c r="E24" s="96">
        <v>0.75099999999999989</v>
      </c>
      <c r="G24" s="96">
        <v>0.4</v>
      </c>
      <c r="H24" s="148"/>
      <c r="I24" s="96">
        <v>0</v>
      </c>
      <c r="J24" s="96">
        <v>0</v>
      </c>
    </row>
    <row r="25" spans="1:15" x14ac:dyDescent="0.25">
      <c r="A25" s="93">
        <v>2.2999999999999998</v>
      </c>
      <c r="B25" s="96">
        <v>0.75099999999999989</v>
      </c>
      <c r="C25" s="94">
        <v>0.7</v>
      </c>
      <c r="D25" s="97"/>
      <c r="E25" s="96">
        <v>0.75099999999999989</v>
      </c>
      <c r="G25" s="96">
        <v>0.4</v>
      </c>
      <c r="H25" s="148"/>
      <c r="I25" s="96">
        <v>0</v>
      </c>
      <c r="J25" s="96">
        <v>0</v>
      </c>
    </row>
    <row r="26" spans="1:15" x14ac:dyDescent="0.25">
      <c r="A26" s="93">
        <v>2.4</v>
      </c>
      <c r="B26" s="96">
        <v>0.75099999999999989</v>
      </c>
      <c r="C26" s="94">
        <v>0.7</v>
      </c>
      <c r="D26" s="97"/>
      <c r="E26" s="96">
        <v>0.75099999999999989</v>
      </c>
      <c r="G26" s="96">
        <v>0.4</v>
      </c>
      <c r="H26" s="148"/>
      <c r="I26" s="96">
        <v>0</v>
      </c>
      <c r="J26" s="96">
        <v>0</v>
      </c>
    </row>
    <row r="27" spans="1:15" x14ac:dyDescent="0.25">
      <c r="A27" s="93">
        <v>2.5</v>
      </c>
      <c r="B27" s="96">
        <v>0.75099999999999989</v>
      </c>
      <c r="C27" s="94">
        <v>0.7</v>
      </c>
      <c r="D27" s="97"/>
      <c r="E27" s="96">
        <v>0.75099999999999989</v>
      </c>
      <c r="G27" s="96">
        <v>0.4</v>
      </c>
      <c r="H27" s="148"/>
      <c r="I27" s="96">
        <v>0</v>
      </c>
      <c r="J27" s="96">
        <v>0</v>
      </c>
    </row>
    <row r="28" spans="1:15" x14ac:dyDescent="0.25">
      <c r="A28" s="93">
        <v>2.6</v>
      </c>
      <c r="B28" s="96">
        <v>0.75099999999999989</v>
      </c>
      <c r="C28" s="94">
        <v>0.7</v>
      </c>
      <c r="D28" s="97"/>
      <c r="E28" s="96">
        <v>0.75099999999999989</v>
      </c>
      <c r="G28" s="96">
        <v>0.4</v>
      </c>
      <c r="H28" s="148"/>
      <c r="I28" s="96">
        <v>0</v>
      </c>
      <c r="J28" s="96">
        <v>0</v>
      </c>
    </row>
    <row r="29" spans="1:15" x14ac:dyDescent="0.25">
      <c r="A29" s="93">
        <v>2.7</v>
      </c>
      <c r="B29" s="96">
        <v>0.75099999999999989</v>
      </c>
      <c r="C29" s="94">
        <v>0.7</v>
      </c>
      <c r="D29" s="97"/>
      <c r="E29" s="96">
        <v>0.75099999999999989</v>
      </c>
      <c r="G29" s="96">
        <v>0.4</v>
      </c>
      <c r="H29" s="148"/>
      <c r="I29" s="96">
        <v>0</v>
      </c>
      <c r="J29" s="96">
        <v>0</v>
      </c>
    </row>
    <row r="30" spans="1:15" x14ac:dyDescent="0.25">
      <c r="A30" s="93">
        <v>2.8</v>
      </c>
      <c r="B30" s="96">
        <v>0.75099999999999989</v>
      </c>
      <c r="C30" s="94">
        <v>0.7</v>
      </c>
      <c r="E30" s="96">
        <v>0.75099999999999989</v>
      </c>
      <c r="G30" s="96">
        <v>0.4</v>
      </c>
      <c r="H30" s="148"/>
      <c r="I30" s="96">
        <v>0</v>
      </c>
      <c r="J30" s="96">
        <v>0</v>
      </c>
    </row>
    <row r="31" spans="1:15" x14ac:dyDescent="0.25">
      <c r="A31" s="93">
        <v>2.9</v>
      </c>
      <c r="B31" s="96">
        <v>0.75099999999999989</v>
      </c>
      <c r="C31" s="94">
        <v>0.7</v>
      </c>
      <c r="E31" s="96">
        <v>0.75099999999999989</v>
      </c>
      <c r="G31" s="96">
        <v>0.4</v>
      </c>
      <c r="H31" s="148"/>
      <c r="I31" s="96">
        <v>0</v>
      </c>
      <c r="J31" s="96">
        <v>0</v>
      </c>
    </row>
    <row r="32" spans="1:15" x14ac:dyDescent="0.25">
      <c r="A32" s="93">
        <v>3</v>
      </c>
      <c r="B32" s="96">
        <v>0.75099999999999989</v>
      </c>
      <c r="C32" s="94">
        <v>0.7</v>
      </c>
      <c r="E32" s="96">
        <v>0.75099999999999989</v>
      </c>
      <c r="G32" s="96">
        <v>0.4</v>
      </c>
      <c r="H32" s="148"/>
      <c r="I32" s="96">
        <v>0</v>
      </c>
      <c r="J32" s="96">
        <v>0</v>
      </c>
    </row>
    <row r="33" spans="1:10" x14ac:dyDescent="0.25">
      <c r="A33" s="93">
        <v>3.1</v>
      </c>
      <c r="B33" s="96">
        <v>0.75099999999999989</v>
      </c>
      <c r="C33" s="94">
        <v>0.7</v>
      </c>
      <c r="E33" s="96">
        <v>0.75099999999999989</v>
      </c>
      <c r="G33" s="96">
        <v>0.4</v>
      </c>
      <c r="H33" s="148"/>
      <c r="I33" s="96">
        <v>0</v>
      </c>
      <c r="J33" s="96">
        <v>0</v>
      </c>
    </row>
    <row r="34" spans="1:10" x14ac:dyDescent="0.25">
      <c r="A34" s="93">
        <v>3.2</v>
      </c>
      <c r="B34" s="96">
        <v>0.75099999999999989</v>
      </c>
      <c r="C34" s="94">
        <v>0.7</v>
      </c>
      <c r="E34" s="96">
        <v>0.75099999999999989</v>
      </c>
      <c r="G34" s="96">
        <v>0.4</v>
      </c>
      <c r="H34" s="148"/>
      <c r="I34" s="96">
        <v>0</v>
      </c>
      <c r="J34" s="96">
        <v>0</v>
      </c>
    </row>
    <row r="35" spans="1:10" x14ac:dyDescent="0.25">
      <c r="A35" s="93">
        <v>3.3</v>
      </c>
      <c r="B35" s="96">
        <v>0.75099999999999989</v>
      </c>
      <c r="C35" s="94">
        <v>0.7</v>
      </c>
      <c r="E35" s="96">
        <v>0.75099999999999989</v>
      </c>
      <c r="G35" s="96">
        <v>0.4</v>
      </c>
      <c r="H35" s="148"/>
      <c r="I35" s="96">
        <v>0</v>
      </c>
      <c r="J35" s="96">
        <v>0</v>
      </c>
    </row>
    <row r="36" spans="1:10" x14ac:dyDescent="0.25">
      <c r="A36" s="93">
        <v>3.4</v>
      </c>
      <c r="B36" s="96">
        <v>0.75099999999999989</v>
      </c>
      <c r="C36" s="94">
        <v>0.7</v>
      </c>
      <c r="E36" s="96">
        <v>0.75099999999999989</v>
      </c>
      <c r="G36" s="96">
        <v>0.4</v>
      </c>
      <c r="H36" s="148"/>
      <c r="I36" s="96">
        <v>0</v>
      </c>
      <c r="J36" s="96">
        <v>0</v>
      </c>
    </row>
    <row r="37" spans="1:10" x14ac:dyDescent="0.25">
      <c r="A37" s="93">
        <v>3.5</v>
      </c>
      <c r="B37" s="96">
        <v>0.75099999999999989</v>
      </c>
      <c r="C37" s="94">
        <v>0.7</v>
      </c>
      <c r="E37" s="96">
        <v>0.75099999999999989</v>
      </c>
      <c r="G37" s="96">
        <v>0.4</v>
      </c>
      <c r="H37" s="148"/>
      <c r="I37" s="96">
        <v>0</v>
      </c>
      <c r="J37" s="96">
        <v>0</v>
      </c>
    </row>
    <row r="38" spans="1:10" x14ac:dyDescent="0.25">
      <c r="A38" s="93">
        <v>3.6</v>
      </c>
      <c r="B38" s="96">
        <v>0.75099999999999989</v>
      </c>
      <c r="C38" s="94">
        <v>0.7</v>
      </c>
      <c r="E38" s="96">
        <v>0.75099999999999989</v>
      </c>
      <c r="G38" s="96">
        <v>0.4</v>
      </c>
      <c r="H38" s="148"/>
      <c r="I38" s="96">
        <v>0</v>
      </c>
      <c r="J38" s="96">
        <v>0</v>
      </c>
    </row>
    <row r="39" spans="1:10" x14ac:dyDescent="0.25">
      <c r="A39" s="93">
        <v>3.7</v>
      </c>
      <c r="B39" s="96">
        <v>0.75099999999999989</v>
      </c>
      <c r="C39" s="94">
        <v>0.7</v>
      </c>
      <c r="E39" s="96">
        <v>0.75099999999999989</v>
      </c>
      <c r="G39" s="96">
        <v>0.4</v>
      </c>
      <c r="H39" s="148"/>
      <c r="I39" s="96">
        <v>0</v>
      </c>
      <c r="J39" s="96">
        <v>0</v>
      </c>
    </row>
    <row r="40" spans="1:10" x14ac:dyDescent="0.25">
      <c r="A40" s="93">
        <v>3.8</v>
      </c>
      <c r="B40" s="96">
        <v>0.75099999999999989</v>
      </c>
      <c r="C40" s="94">
        <v>0.7</v>
      </c>
      <c r="E40" s="96">
        <v>0.75099999999999989</v>
      </c>
      <c r="G40" s="96">
        <v>0.4</v>
      </c>
      <c r="H40" s="148"/>
      <c r="I40" s="96">
        <v>0</v>
      </c>
      <c r="J40" s="96">
        <v>0</v>
      </c>
    </row>
    <row r="41" spans="1:10" x14ac:dyDescent="0.25">
      <c r="A41" s="93">
        <v>3.9</v>
      </c>
      <c r="B41" s="96">
        <v>0.75099999999999989</v>
      </c>
      <c r="C41" s="94">
        <v>0.7</v>
      </c>
      <c r="E41" s="96">
        <v>0.75099999999999989</v>
      </c>
      <c r="G41" s="96">
        <v>0.4</v>
      </c>
      <c r="H41" s="148"/>
      <c r="I41" s="96">
        <v>0</v>
      </c>
      <c r="J41" s="96">
        <v>0</v>
      </c>
    </row>
    <row r="42" spans="1:10" x14ac:dyDescent="0.25">
      <c r="A42" s="93">
        <v>4</v>
      </c>
      <c r="B42" s="96">
        <v>0.75099999999999989</v>
      </c>
      <c r="C42" s="94">
        <v>0.7</v>
      </c>
      <c r="E42" s="96">
        <v>0.75099999999999989</v>
      </c>
      <c r="G42" s="96">
        <v>0.4</v>
      </c>
      <c r="H42" s="148"/>
      <c r="I42" s="96">
        <v>0</v>
      </c>
      <c r="J42" s="96">
        <v>0</v>
      </c>
    </row>
    <row r="43" spans="1:10" x14ac:dyDescent="0.25">
      <c r="A43" s="93">
        <v>4.0999999999999996</v>
      </c>
      <c r="B43" s="96">
        <v>0.75099999999999989</v>
      </c>
      <c r="C43" s="94">
        <v>0.7</v>
      </c>
      <c r="E43" s="96">
        <v>0.75099999999999989</v>
      </c>
      <c r="G43" s="96">
        <v>0.4</v>
      </c>
      <c r="H43" s="148"/>
      <c r="I43" s="96">
        <v>0</v>
      </c>
      <c r="J43" s="96">
        <v>0</v>
      </c>
    </row>
    <row r="44" spans="1:10" x14ac:dyDescent="0.25">
      <c r="A44" s="93">
        <v>4.2</v>
      </c>
      <c r="B44" s="96">
        <v>0.75099999999999989</v>
      </c>
      <c r="C44" s="94">
        <v>0.7</v>
      </c>
      <c r="E44" s="96">
        <v>0.75099999999999989</v>
      </c>
      <c r="G44" s="96">
        <v>0.4</v>
      </c>
      <c r="H44" s="148"/>
      <c r="I44" s="96">
        <v>0</v>
      </c>
      <c r="J44" s="96">
        <v>0</v>
      </c>
    </row>
    <row r="45" spans="1:10" x14ac:dyDescent="0.25">
      <c r="A45" s="93">
        <v>4.3</v>
      </c>
      <c r="B45" s="96">
        <v>0.75099999999999989</v>
      </c>
      <c r="C45" s="94">
        <v>0.7</v>
      </c>
      <c r="E45" s="96">
        <v>0.75099999999999989</v>
      </c>
      <c r="G45" s="96">
        <v>0.4</v>
      </c>
      <c r="H45" s="148"/>
      <c r="I45" s="96">
        <v>0</v>
      </c>
      <c r="J45" s="96">
        <v>0</v>
      </c>
    </row>
    <row r="46" spans="1:10" x14ac:dyDescent="0.25">
      <c r="A46" s="93">
        <v>4.4000000000000004</v>
      </c>
      <c r="B46" s="96">
        <v>0.75099999999999989</v>
      </c>
      <c r="C46" s="94">
        <v>0.7</v>
      </c>
      <c r="E46" s="96">
        <v>0.75099999999999989</v>
      </c>
      <c r="G46" s="96">
        <v>0.4</v>
      </c>
      <c r="H46" s="148"/>
      <c r="I46" s="96">
        <v>0</v>
      </c>
      <c r="J46" s="96">
        <v>0</v>
      </c>
    </row>
    <row r="47" spans="1:10" x14ac:dyDescent="0.25">
      <c r="A47" s="93">
        <v>4.5</v>
      </c>
      <c r="B47" s="96">
        <v>0.75099999999999989</v>
      </c>
      <c r="C47" s="94">
        <v>0.7</v>
      </c>
      <c r="E47" s="96">
        <v>0.75099999999999989</v>
      </c>
      <c r="G47" s="96">
        <v>0.4</v>
      </c>
      <c r="H47" s="148"/>
      <c r="I47" s="96">
        <v>0</v>
      </c>
      <c r="J47" s="96">
        <v>0</v>
      </c>
    </row>
    <row r="48" spans="1:10" x14ac:dyDescent="0.25">
      <c r="A48" s="93">
        <v>4.5999999999999996</v>
      </c>
      <c r="B48" s="96">
        <v>0.75099999999999989</v>
      </c>
      <c r="C48" s="94">
        <v>0.7</v>
      </c>
      <c r="E48" s="96">
        <v>0.75099999999999989</v>
      </c>
      <c r="G48" s="96">
        <v>0.4</v>
      </c>
      <c r="H48" s="148"/>
      <c r="I48" s="96">
        <v>0</v>
      </c>
      <c r="J48" s="96">
        <v>0</v>
      </c>
    </row>
    <row r="49" spans="1:10" x14ac:dyDescent="0.25">
      <c r="A49" s="93">
        <v>4.7</v>
      </c>
      <c r="B49" s="96">
        <v>0.75099999999999989</v>
      </c>
      <c r="C49" s="94">
        <v>0.7</v>
      </c>
      <c r="E49" s="96">
        <v>0.75099999999999989</v>
      </c>
      <c r="G49" s="96">
        <v>0.4</v>
      </c>
      <c r="H49" s="148"/>
      <c r="I49" s="96">
        <v>0</v>
      </c>
      <c r="J49" s="96">
        <v>0</v>
      </c>
    </row>
    <row r="50" spans="1:10" x14ac:dyDescent="0.25">
      <c r="A50" s="93">
        <v>4.8</v>
      </c>
      <c r="B50" s="96">
        <v>0.75099999999999989</v>
      </c>
      <c r="C50" s="94">
        <v>0.7</v>
      </c>
      <c r="E50" s="96">
        <v>0.75099999999999989</v>
      </c>
      <c r="G50" s="96">
        <v>0.4</v>
      </c>
      <c r="H50" s="148"/>
      <c r="I50" s="96">
        <v>0</v>
      </c>
      <c r="J50" s="96">
        <v>0</v>
      </c>
    </row>
    <row r="51" spans="1:10" x14ac:dyDescent="0.25">
      <c r="A51" s="93">
        <v>4.9000000000000004</v>
      </c>
      <c r="B51" s="96">
        <v>0.75099999999999989</v>
      </c>
      <c r="C51" s="94">
        <v>0.7</v>
      </c>
      <c r="E51" s="96">
        <v>0.75099999999999989</v>
      </c>
      <c r="G51" s="96">
        <v>0.4</v>
      </c>
      <c r="H51" s="148"/>
      <c r="I51" s="96">
        <v>0</v>
      </c>
      <c r="J51" s="96">
        <v>0</v>
      </c>
    </row>
    <row r="52" spans="1:10" x14ac:dyDescent="0.25">
      <c r="A52" s="93">
        <v>5</v>
      </c>
      <c r="B52" s="96">
        <v>0.75099999999999989</v>
      </c>
      <c r="C52" s="94">
        <v>0.7</v>
      </c>
      <c r="E52" s="96">
        <v>0.75099999999999989</v>
      </c>
      <c r="G52" s="96">
        <v>0.4</v>
      </c>
      <c r="H52" s="148"/>
      <c r="I52" s="96">
        <v>0</v>
      </c>
      <c r="J52" s="96">
        <v>0</v>
      </c>
    </row>
    <row r="53" spans="1:10" x14ac:dyDescent="0.25">
      <c r="A53" s="93">
        <v>5.0999999999999996</v>
      </c>
      <c r="B53" s="96">
        <v>0.75099999999999989</v>
      </c>
      <c r="C53" s="94">
        <v>0.7</v>
      </c>
      <c r="E53" s="96">
        <v>0.75099999999999989</v>
      </c>
      <c r="G53" s="96">
        <v>0.4</v>
      </c>
      <c r="H53" s="148"/>
      <c r="I53" s="96">
        <v>0</v>
      </c>
      <c r="J53" s="96">
        <v>0</v>
      </c>
    </row>
    <row r="54" spans="1:10" x14ac:dyDescent="0.25">
      <c r="A54" s="93">
        <v>5.2</v>
      </c>
      <c r="B54" s="96">
        <v>0.75099999999999989</v>
      </c>
      <c r="C54" s="94">
        <v>0.7</v>
      </c>
      <c r="E54" s="96">
        <v>0.75099999999999989</v>
      </c>
      <c r="G54" s="96">
        <v>0.4</v>
      </c>
      <c r="H54" s="148"/>
      <c r="I54" s="96">
        <v>0</v>
      </c>
      <c r="J54" s="96">
        <v>0</v>
      </c>
    </row>
    <row r="55" spans="1:10" x14ac:dyDescent="0.25">
      <c r="A55" s="93">
        <v>5.3</v>
      </c>
      <c r="B55" s="96">
        <v>0.75099999999999989</v>
      </c>
      <c r="C55" s="94">
        <v>0.7</v>
      </c>
      <c r="E55" s="96">
        <v>0.75099999999999989</v>
      </c>
      <c r="G55" s="96">
        <v>0.4</v>
      </c>
      <c r="H55" s="148"/>
      <c r="I55" s="96">
        <v>0</v>
      </c>
      <c r="J55" s="96">
        <v>0</v>
      </c>
    </row>
    <row r="56" spans="1:10" x14ac:dyDescent="0.25">
      <c r="A56" s="93">
        <v>5.4</v>
      </c>
      <c r="B56" s="96">
        <v>0.75099999999999989</v>
      </c>
      <c r="C56" s="94">
        <v>0.7</v>
      </c>
      <c r="E56" s="96">
        <v>0.75099999999999989</v>
      </c>
      <c r="G56" s="96">
        <v>0.4</v>
      </c>
      <c r="H56" s="148"/>
      <c r="I56" s="96">
        <v>0</v>
      </c>
      <c r="J56" s="96">
        <v>0</v>
      </c>
    </row>
    <row r="57" spans="1:10" x14ac:dyDescent="0.25">
      <c r="A57" s="93">
        <v>5.5</v>
      </c>
      <c r="B57" s="96">
        <v>0.75099999999999989</v>
      </c>
      <c r="C57" s="94">
        <v>0.7</v>
      </c>
      <c r="E57" s="96">
        <v>0.75099999999999989</v>
      </c>
      <c r="G57" s="96">
        <v>0.4</v>
      </c>
      <c r="H57" s="148"/>
      <c r="I57" s="96">
        <v>0</v>
      </c>
      <c r="J57" s="96">
        <v>0</v>
      </c>
    </row>
    <row r="58" spans="1:10" x14ac:dyDescent="0.25">
      <c r="A58" s="93">
        <v>5.6</v>
      </c>
      <c r="B58" s="96">
        <v>0.75099999999999989</v>
      </c>
      <c r="C58" s="94">
        <v>0.7</v>
      </c>
      <c r="E58" s="96">
        <v>0.75099999999999989</v>
      </c>
      <c r="G58" s="96">
        <v>0.4</v>
      </c>
      <c r="H58" s="148"/>
      <c r="I58" s="96">
        <v>0</v>
      </c>
      <c r="J58" s="96">
        <v>0</v>
      </c>
    </row>
    <row r="59" spans="1:10" x14ac:dyDescent="0.25">
      <c r="A59" s="93">
        <v>5.7</v>
      </c>
      <c r="B59" s="96">
        <v>0.75099999999999989</v>
      </c>
      <c r="C59" s="94">
        <v>0.7</v>
      </c>
      <c r="E59" s="96">
        <v>0.75099999999999989</v>
      </c>
      <c r="G59" s="96">
        <v>0.4</v>
      </c>
      <c r="H59" s="148"/>
      <c r="I59" s="96">
        <v>0</v>
      </c>
      <c r="J59" s="96">
        <v>0</v>
      </c>
    </row>
    <row r="60" spans="1:10" x14ac:dyDescent="0.25">
      <c r="A60" s="93">
        <v>5.8</v>
      </c>
      <c r="B60" s="96">
        <v>0.75099999999999989</v>
      </c>
      <c r="C60" s="94">
        <v>0.7</v>
      </c>
      <c r="E60" s="96">
        <v>0.75099999999999989</v>
      </c>
      <c r="G60" s="96">
        <v>0.4</v>
      </c>
      <c r="H60" s="148"/>
      <c r="I60" s="96">
        <v>0</v>
      </c>
      <c r="J60" s="96">
        <v>0</v>
      </c>
    </row>
    <row r="61" spans="1:10" x14ac:dyDescent="0.25">
      <c r="A61" s="93">
        <v>5.9</v>
      </c>
      <c r="B61" s="96">
        <v>0.75099999999999989</v>
      </c>
      <c r="C61" s="94">
        <v>0.7</v>
      </c>
      <c r="E61" s="96">
        <v>0.75099999999999989</v>
      </c>
      <c r="G61" s="96">
        <v>0.4</v>
      </c>
      <c r="H61" s="148"/>
      <c r="I61" s="96">
        <v>0</v>
      </c>
      <c r="J61" s="96">
        <v>0</v>
      </c>
    </row>
    <row r="62" spans="1:10" x14ac:dyDescent="0.25">
      <c r="A62" s="93">
        <v>6</v>
      </c>
      <c r="B62" s="96">
        <v>0.75099999999999989</v>
      </c>
      <c r="C62" s="94">
        <v>0.7</v>
      </c>
      <c r="E62" s="96">
        <v>0.75099999999999989</v>
      </c>
      <c r="G62" s="96">
        <v>0.4</v>
      </c>
      <c r="H62" s="148"/>
      <c r="I62" s="96">
        <v>0</v>
      </c>
      <c r="J62" s="96">
        <v>0</v>
      </c>
    </row>
    <row r="63" spans="1:10" x14ac:dyDescent="0.25">
      <c r="A63" s="93">
        <v>6.1</v>
      </c>
      <c r="B63" s="96">
        <v>0.75099999999999989</v>
      </c>
      <c r="C63" s="94">
        <v>0.7</v>
      </c>
      <c r="E63" s="96">
        <v>0.75099999999999989</v>
      </c>
      <c r="G63" s="96">
        <v>0.4</v>
      </c>
      <c r="H63" s="148"/>
      <c r="I63" s="96">
        <v>0</v>
      </c>
      <c r="J63" s="96">
        <v>0</v>
      </c>
    </row>
    <row r="64" spans="1:10" x14ac:dyDescent="0.25">
      <c r="A64" s="93">
        <v>6.2</v>
      </c>
      <c r="B64" s="96">
        <v>0.75099999999999989</v>
      </c>
      <c r="C64" s="94">
        <v>0.7</v>
      </c>
      <c r="E64" s="96">
        <v>0.75099999999999989</v>
      </c>
      <c r="G64" s="96">
        <v>0.4</v>
      </c>
      <c r="H64" s="148"/>
      <c r="I64" s="96">
        <v>0</v>
      </c>
      <c r="J64" s="96">
        <v>0</v>
      </c>
    </row>
    <row r="65" spans="1:10" x14ac:dyDescent="0.25">
      <c r="A65" s="93">
        <v>6.3</v>
      </c>
      <c r="B65" s="96">
        <v>0.75099999999999989</v>
      </c>
      <c r="C65" s="94">
        <v>0.7</v>
      </c>
      <c r="E65" s="96">
        <v>0.75099999999999989</v>
      </c>
      <c r="G65" s="96">
        <v>0.4</v>
      </c>
      <c r="H65" s="148"/>
      <c r="I65" s="96">
        <v>0</v>
      </c>
      <c r="J65" s="96">
        <v>0</v>
      </c>
    </row>
    <row r="66" spans="1:10" x14ac:dyDescent="0.25">
      <c r="A66" s="93">
        <v>6.4</v>
      </c>
      <c r="B66" s="96">
        <v>0.75099999999999989</v>
      </c>
      <c r="C66" s="94">
        <v>0.7</v>
      </c>
      <c r="E66" s="96">
        <v>0.75099999999999989</v>
      </c>
      <c r="G66" s="96">
        <v>0.4</v>
      </c>
      <c r="H66" s="148"/>
      <c r="I66" s="96">
        <v>0</v>
      </c>
      <c r="J66" s="96">
        <v>0</v>
      </c>
    </row>
    <row r="67" spans="1:10" x14ac:dyDescent="0.25">
      <c r="A67" s="93">
        <v>6.5</v>
      </c>
      <c r="B67" s="96">
        <v>0.75099999999999989</v>
      </c>
      <c r="C67" s="94">
        <v>0.7</v>
      </c>
      <c r="E67" s="96">
        <v>0.75099999999999989</v>
      </c>
      <c r="G67" s="96">
        <v>0.4</v>
      </c>
      <c r="H67" s="148"/>
      <c r="I67" s="96">
        <v>0</v>
      </c>
      <c r="J67" s="96">
        <v>0</v>
      </c>
    </row>
    <row r="68" spans="1:10" x14ac:dyDescent="0.25">
      <c r="A68" s="93">
        <v>6.6</v>
      </c>
      <c r="B68" s="96">
        <v>0.75099999999999989</v>
      </c>
      <c r="C68" s="94">
        <v>0.7</v>
      </c>
      <c r="E68" s="96">
        <v>0.75099999999999989</v>
      </c>
      <c r="G68" s="96">
        <v>0.4</v>
      </c>
      <c r="H68" s="148"/>
      <c r="I68" s="96">
        <v>0</v>
      </c>
      <c r="J68" s="96">
        <v>0</v>
      </c>
    </row>
    <row r="69" spans="1:10" x14ac:dyDescent="0.25">
      <c r="A69" s="93">
        <v>6.7</v>
      </c>
      <c r="B69" s="96">
        <v>0.75099999999999989</v>
      </c>
      <c r="C69" s="94">
        <v>0.7</v>
      </c>
      <c r="E69" s="96">
        <v>0.75099999999999989</v>
      </c>
      <c r="G69" s="96">
        <v>0.4</v>
      </c>
      <c r="H69" s="148"/>
      <c r="I69" s="96">
        <v>0</v>
      </c>
      <c r="J69" s="96">
        <v>0</v>
      </c>
    </row>
    <row r="70" spans="1:10" x14ac:dyDescent="0.25">
      <c r="A70" s="93">
        <v>6.8</v>
      </c>
      <c r="B70" s="96">
        <v>0.75099999999999989</v>
      </c>
      <c r="C70" s="94">
        <v>0.7</v>
      </c>
      <c r="E70" s="96">
        <v>0.75099999999999989</v>
      </c>
      <c r="G70" s="96">
        <v>0.4</v>
      </c>
      <c r="H70" s="148"/>
      <c r="I70" s="96">
        <v>0</v>
      </c>
      <c r="J70" s="96">
        <v>0</v>
      </c>
    </row>
    <row r="71" spans="1:10" x14ac:dyDescent="0.25">
      <c r="A71" s="93">
        <v>6.9</v>
      </c>
      <c r="B71" s="96">
        <v>0.75099999999999989</v>
      </c>
      <c r="C71" s="94">
        <v>0.7</v>
      </c>
      <c r="E71" s="96">
        <v>0.75099999999999989</v>
      </c>
      <c r="G71" s="96">
        <v>0.4</v>
      </c>
      <c r="H71" s="148"/>
      <c r="I71" s="96">
        <v>0</v>
      </c>
      <c r="J71" s="96">
        <v>0</v>
      </c>
    </row>
    <row r="72" spans="1:10" x14ac:dyDescent="0.25">
      <c r="A72" s="93">
        <v>7</v>
      </c>
      <c r="B72" s="96">
        <v>0.75099999999999989</v>
      </c>
      <c r="C72" s="94">
        <v>0.7</v>
      </c>
      <c r="E72" s="96">
        <v>0.75099999999999989</v>
      </c>
      <c r="G72" s="96">
        <v>0.4</v>
      </c>
      <c r="H72" s="148"/>
      <c r="I72" s="96">
        <v>0</v>
      </c>
      <c r="J72" s="96">
        <v>0</v>
      </c>
    </row>
    <row r="73" spans="1:10" x14ac:dyDescent="0.25">
      <c r="A73" s="93">
        <v>7.1</v>
      </c>
      <c r="B73" s="96">
        <v>0.75099999999999989</v>
      </c>
      <c r="C73" s="94">
        <v>0.7</v>
      </c>
      <c r="E73" s="96">
        <v>0.75099999999999989</v>
      </c>
      <c r="G73" s="96">
        <v>0.4</v>
      </c>
      <c r="H73" s="148"/>
      <c r="I73" s="96">
        <v>0</v>
      </c>
      <c r="J73" s="96">
        <v>0</v>
      </c>
    </row>
    <row r="74" spans="1:10" x14ac:dyDescent="0.25">
      <c r="A74" s="93">
        <v>7.2</v>
      </c>
      <c r="B74" s="96">
        <v>0.75099999999999989</v>
      </c>
      <c r="C74" s="94">
        <v>0.7</v>
      </c>
      <c r="E74" s="96">
        <v>0.75099999999999989</v>
      </c>
      <c r="G74" s="96">
        <v>0.4</v>
      </c>
      <c r="H74" s="148"/>
      <c r="I74" s="96">
        <v>0</v>
      </c>
      <c r="J74" s="96">
        <v>0</v>
      </c>
    </row>
    <row r="75" spans="1:10" x14ac:dyDescent="0.25">
      <c r="A75" s="93">
        <v>7.3</v>
      </c>
      <c r="B75" s="96">
        <v>0.75099999999999989</v>
      </c>
      <c r="C75" s="94">
        <v>0.7</v>
      </c>
      <c r="E75" s="96">
        <v>0.75099999999999989</v>
      </c>
      <c r="G75" s="96">
        <v>0.4</v>
      </c>
      <c r="H75" s="148"/>
      <c r="I75" s="96">
        <v>0</v>
      </c>
      <c r="J75" s="96">
        <v>0</v>
      </c>
    </row>
    <row r="76" spans="1:10" x14ac:dyDescent="0.25">
      <c r="A76" s="93">
        <v>7.4</v>
      </c>
      <c r="B76" s="96">
        <v>0.75099999999999989</v>
      </c>
      <c r="C76" s="94">
        <v>0.7</v>
      </c>
      <c r="E76" s="96">
        <v>0.75099999999999989</v>
      </c>
      <c r="G76" s="96">
        <v>0.4</v>
      </c>
      <c r="H76" s="148"/>
      <c r="I76" s="96">
        <v>0</v>
      </c>
      <c r="J76" s="96">
        <v>0</v>
      </c>
    </row>
    <row r="77" spans="1:10" x14ac:dyDescent="0.25">
      <c r="A77" s="93">
        <v>7.5</v>
      </c>
      <c r="B77" s="96">
        <v>0.75099999999999989</v>
      </c>
      <c r="C77" s="94">
        <v>0.7</v>
      </c>
      <c r="E77" s="96">
        <v>0.75099999999999989</v>
      </c>
      <c r="G77" s="96">
        <v>0.4</v>
      </c>
      <c r="H77" s="148"/>
      <c r="I77" s="96">
        <v>0</v>
      </c>
      <c r="J77" s="96">
        <v>0</v>
      </c>
    </row>
    <row r="78" spans="1:10" x14ac:dyDescent="0.25">
      <c r="A78" s="93">
        <v>7.6</v>
      </c>
      <c r="B78" s="96">
        <v>0.75099999999999989</v>
      </c>
      <c r="C78" s="94">
        <v>0.7</v>
      </c>
      <c r="E78" s="96">
        <v>0.75099999999999989</v>
      </c>
      <c r="G78" s="96">
        <v>0.4</v>
      </c>
      <c r="H78" s="148"/>
      <c r="I78" s="96">
        <v>0</v>
      </c>
      <c r="J78" s="96">
        <v>0</v>
      </c>
    </row>
    <row r="79" spans="1:10" x14ac:dyDescent="0.25">
      <c r="A79" s="93">
        <v>7.7</v>
      </c>
      <c r="B79" s="96">
        <v>0.75099999999999989</v>
      </c>
      <c r="C79" s="94">
        <v>0.7</v>
      </c>
      <c r="E79" s="96">
        <v>0.75099999999999989</v>
      </c>
      <c r="G79" s="96">
        <v>0.4</v>
      </c>
      <c r="H79" s="148"/>
      <c r="I79" s="96">
        <v>0</v>
      </c>
      <c r="J79" s="96">
        <v>0</v>
      </c>
    </row>
    <row r="80" spans="1:10" x14ac:dyDescent="0.25">
      <c r="A80" s="93">
        <v>7.8</v>
      </c>
      <c r="B80" s="96">
        <v>0.75099999999999989</v>
      </c>
      <c r="C80" s="94">
        <v>0.7</v>
      </c>
      <c r="E80" s="96">
        <v>0.75099999999999989</v>
      </c>
      <c r="G80" s="96">
        <v>0.4</v>
      </c>
      <c r="H80" s="148"/>
      <c r="I80" s="96">
        <v>0</v>
      </c>
      <c r="J80" s="96">
        <v>0</v>
      </c>
    </row>
    <row r="81" spans="1:10" x14ac:dyDescent="0.25">
      <c r="A81" s="93">
        <v>7.9</v>
      </c>
      <c r="B81" s="96">
        <v>0.75099999999999989</v>
      </c>
      <c r="C81" s="94">
        <v>0.7</v>
      </c>
      <c r="E81" s="96">
        <v>0.75099999999999989</v>
      </c>
      <c r="G81" s="96">
        <v>0.4</v>
      </c>
      <c r="H81" s="148"/>
      <c r="I81" s="96">
        <v>0</v>
      </c>
      <c r="J81" s="96">
        <v>0</v>
      </c>
    </row>
    <row r="82" spans="1:10" x14ac:dyDescent="0.25">
      <c r="A82" s="93">
        <v>8</v>
      </c>
      <c r="B82" s="96">
        <v>0.75099999999999989</v>
      </c>
      <c r="C82" s="94">
        <v>0.7</v>
      </c>
      <c r="E82" s="96">
        <v>0.75099999999999989</v>
      </c>
      <c r="G82" s="96">
        <v>0.4</v>
      </c>
      <c r="H82" s="148"/>
      <c r="I82" s="96">
        <v>0</v>
      </c>
      <c r="J82" s="96">
        <v>0</v>
      </c>
    </row>
    <row r="83" spans="1:10" x14ac:dyDescent="0.25">
      <c r="A83" s="93">
        <v>8.1</v>
      </c>
      <c r="B83" s="96">
        <v>0.75099999999999989</v>
      </c>
      <c r="C83" s="94">
        <v>0.7</v>
      </c>
      <c r="E83" s="96">
        <v>0.75099999999999989</v>
      </c>
      <c r="G83" s="96">
        <v>0.4</v>
      </c>
      <c r="H83" s="148"/>
      <c r="I83" s="96">
        <v>0</v>
      </c>
      <c r="J83" s="96">
        <v>0</v>
      </c>
    </row>
    <row r="84" spans="1:10" x14ac:dyDescent="0.25">
      <c r="A84" s="93">
        <v>8.1999999999999993</v>
      </c>
      <c r="B84" s="96">
        <v>0.75099999999999989</v>
      </c>
      <c r="C84" s="94">
        <v>0.7</v>
      </c>
      <c r="E84" s="96">
        <v>0.75099999999999989</v>
      </c>
      <c r="G84" s="96">
        <v>0.4</v>
      </c>
      <c r="H84" s="148"/>
      <c r="I84" s="96">
        <v>0</v>
      </c>
      <c r="J84" s="96">
        <v>0</v>
      </c>
    </row>
    <row r="85" spans="1:10" x14ac:dyDescent="0.25">
      <c r="A85" s="93">
        <v>8.3000000000000007</v>
      </c>
      <c r="B85" s="96">
        <v>0.75099999999999989</v>
      </c>
      <c r="C85" s="94">
        <v>0.7</v>
      </c>
      <c r="E85" s="96">
        <v>0.75099999999999989</v>
      </c>
      <c r="G85" s="96">
        <v>0.4</v>
      </c>
      <c r="H85" s="148"/>
      <c r="I85" s="96">
        <v>0</v>
      </c>
      <c r="J85" s="96">
        <v>0</v>
      </c>
    </row>
    <row r="86" spans="1:10" x14ac:dyDescent="0.25">
      <c r="A86" s="93">
        <v>8.4</v>
      </c>
      <c r="B86" s="96">
        <v>0.75099999999999989</v>
      </c>
      <c r="C86" s="94">
        <v>0.7</v>
      </c>
      <c r="E86" s="96">
        <v>0.75099999999999989</v>
      </c>
      <c r="G86" s="96">
        <v>0.4</v>
      </c>
      <c r="H86" s="148"/>
      <c r="I86" s="96">
        <v>0</v>
      </c>
      <c r="J86" s="96">
        <v>0</v>
      </c>
    </row>
    <row r="87" spans="1:10" x14ac:dyDescent="0.25">
      <c r="A87" s="93">
        <v>8.5</v>
      </c>
      <c r="B87" s="96">
        <v>0.75099999999999989</v>
      </c>
      <c r="C87" s="94">
        <v>0.7</v>
      </c>
      <c r="E87" s="96">
        <v>0.75099999999999989</v>
      </c>
      <c r="G87" s="96">
        <v>0.4</v>
      </c>
      <c r="H87" s="148"/>
      <c r="I87" s="96">
        <v>0</v>
      </c>
      <c r="J87" s="96">
        <v>0</v>
      </c>
    </row>
    <row r="88" spans="1:10" x14ac:dyDescent="0.25">
      <c r="A88" s="93">
        <v>8.6</v>
      </c>
      <c r="B88" s="96">
        <v>0.75099999999999989</v>
      </c>
      <c r="C88" s="94">
        <v>0.7</v>
      </c>
      <c r="E88" s="96">
        <v>0.75099999999999989</v>
      </c>
      <c r="G88" s="96">
        <v>0.4</v>
      </c>
      <c r="H88" s="148"/>
      <c r="I88" s="96">
        <v>0</v>
      </c>
      <c r="J88" s="96">
        <v>0</v>
      </c>
    </row>
    <row r="89" spans="1:10" x14ac:dyDescent="0.25">
      <c r="A89" s="93">
        <v>8.6999999999999993</v>
      </c>
      <c r="B89" s="96">
        <v>0.75099999999999989</v>
      </c>
      <c r="C89" s="94">
        <v>0.7</v>
      </c>
      <c r="E89" s="96">
        <v>0.75099999999999989</v>
      </c>
      <c r="G89" s="96">
        <v>0.4</v>
      </c>
      <c r="H89" s="148"/>
      <c r="I89" s="96">
        <v>0</v>
      </c>
      <c r="J89" s="96">
        <v>0</v>
      </c>
    </row>
    <row r="90" spans="1:10" x14ac:dyDescent="0.25">
      <c r="A90" s="93">
        <v>8.8000000000000007</v>
      </c>
      <c r="B90" s="96">
        <v>0.75099999999999989</v>
      </c>
      <c r="C90" s="94">
        <v>0.7</v>
      </c>
      <c r="E90" s="96">
        <v>0.75099999999999989</v>
      </c>
      <c r="G90" s="96">
        <v>0.4</v>
      </c>
      <c r="H90" s="148"/>
      <c r="I90" s="96">
        <v>0</v>
      </c>
      <c r="J90" s="96">
        <v>0</v>
      </c>
    </row>
    <row r="91" spans="1:10" x14ac:dyDescent="0.25">
      <c r="A91" s="93">
        <v>8.9</v>
      </c>
      <c r="B91" s="96">
        <v>0.75099999999999989</v>
      </c>
      <c r="C91" s="94">
        <v>0.7</v>
      </c>
      <c r="E91" s="96">
        <v>0.75099999999999989</v>
      </c>
      <c r="G91" s="96">
        <v>0.4</v>
      </c>
      <c r="H91" s="148"/>
      <c r="I91" s="96">
        <v>0</v>
      </c>
      <c r="J91" s="96">
        <v>0</v>
      </c>
    </row>
    <row r="92" spans="1:10" x14ac:dyDescent="0.25">
      <c r="A92" s="93">
        <v>9</v>
      </c>
      <c r="B92" s="96">
        <v>0.75099999999999989</v>
      </c>
      <c r="C92" s="94">
        <v>0.7</v>
      </c>
      <c r="E92" s="96">
        <v>0.75099999999999989</v>
      </c>
      <c r="G92" s="96">
        <v>0.4</v>
      </c>
      <c r="H92" s="148"/>
      <c r="I92" s="96">
        <v>0</v>
      </c>
      <c r="J92" s="96">
        <v>0</v>
      </c>
    </row>
    <row r="93" spans="1:10" x14ac:dyDescent="0.25">
      <c r="A93" s="93">
        <v>9.1</v>
      </c>
      <c r="B93" s="96">
        <v>0.75099999999999989</v>
      </c>
      <c r="C93" s="94">
        <v>0.7</v>
      </c>
      <c r="E93" s="96">
        <v>0.75099999999999989</v>
      </c>
      <c r="G93" s="96">
        <v>0.4</v>
      </c>
      <c r="H93" s="148"/>
      <c r="I93" s="96">
        <v>0</v>
      </c>
      <c r="J93" s="96">
        <v>0</v>
      </c>
    </row>
    <row r="94" spans="1:10" x14ac:dyDescent="0.25">
      <c r="A94" s="93">
        <v>9.1999999999999993</v>
      </c>
      <c r="B94" s="96">
        <v>0.75099999999999989</v>
      </c>
      <c r="C94" s="94">
        <v>0.7</v>
      </c>
      <c r="E94" s="96">
        <v>0.75099999999999989</v>
      </c>
      <c r="G94" s="96">
        <v>0.4</v>
      </c>
      <c r="H94" s="148"/>
      <c r="I94" s="96">
        <v>0</v>
      </c>
      <c r="J94" s="96">
        <v>0</v>
      </c>
    </row>
    <row r="95" spans="1:10" x14ac:dyDescent="0.25">
      <c r="A95" s="93">
        <v>9.3000000000000007</v>
      </c>
      <c r="B95" s="96">
        <v>0.75099999999999989</v>
      </c>
      <c r="C95" s="94">
        <v>0.7</v>
      </c>
      <c r="E95" s="96">
        <v>0.75099999999999989</v>
      </c>
      <c r="G95" s="96">
        <v>0.4</v>
      </c>
      <c r="H95" s="148"/>
      <c r="I95" s="96">
        <v>0</v>
      </c>
      <c r="J95" s="96">
        <v>0</v>
      </c>
    </row>
    <row r="96" spans="1:10" x14ac:dyDescent="0.25">
      <c r="A96" s="93">
        <v>9.4</v>
      </c>
      <c r="B96" s="96">
        <v>0.75099999999999989</v>
      </c>
      <c r="C96" s="94">
        <v>0.7</v>
      </c>
      <c r="E96" s="96">
        <v>0.75099999999999989</v>
      </c>
      <c r="G96" s="96">
        <v>0.4</v>
      </c>
      <c r="H96" s="148"/>
      <c r="I96" s="96">
        <v>0</v>
      </c>
      <c r="J96" s="96">
        <v>0</v>
      </c>
    </row>
    <row r="97" spans="1:10" x14ac:dyDescent="0.25">
      <c r="A97" s="93">
        <v>9.5</v>
      </c>
      <c r="B97" s="96">
        <v>0.75099999999999989</v>
      </c>
      <c r="C97" s="94">
        <v>0.7</v>
      </c>
      <c r="E97" s="96">
        <v>0.75099999999999989</v>
      </c>
      <c r="G97" s="96">
        <v>0.4</v>
      </c>
      <c r="H97" s="148"/>
      <c r="I97" s="96">
        <v>0</v>
      </c>
      <c r="J97" s="96">
        <v>0</v>
      </c>
    </row>
    <row r="98" spans="1:10" x14ac:dyDescent="0.25">
      <c r="A98" s="93">
        <v>9.6</v>
      </c>
      <c r="B98" s="96">
        <v>0.75099999999999989</v>
      </c>
      <c r="C98" s="94">
        <v>0.7</v>
      </c>
      <c r="E98" s="96">
        <v>0.75099999999999989</v>
      </c>
      <c r="G98" s="96">
        <v>0.4</v>
      </c>
      <c r="H98" s="148"/>
      <c r="I98" s="96">
        <v>0</v>
      </c>
      <c r="J98" s="96">
        <v>0</v>
      </c>
    </row>
    <row r="99" spans="1:10" x14ac:dyDescent="0.25">
      <c r="A99" s="93">
        <v>9.6999999999999993</v>
      </c>
      <c r="B99" s="96">
        <v>0.75099999999999989</v>
      </c>
      <c r="C99" s="94">
        <v>0.7</v>
      </c>
      <c r="E99" s="96">
        <v>0.75099999999999989</v>
      </c>
      <c r="G99" s="96">
        <v>0.4</v>
      </c>
      <c r="H99" s="148"/>
      <c r="I99" s="96">
        <v>0</v>
      </c>
      <c r="J99" s="96">
        <v>0</v>
      </c>
    </row>
    <row r="100" spans="1:10" x14ac:dyDescent="0.25">
      <c r="A100" s="93">
        <v>9.8000000000000007</v>
      </c>
      <c r="B100" s="96">
        <v>0.75099999999999989</v>
      </c>
      <c r="C100" s="94">
        <v>0.7</v>
      </c>
      <c r="E100" s="96">
        <v>0.75099999999999989</v>
      </c>
      <c r="G100" s="96">
        <v>0.4</v>
      </c>
      <c r="H100" s="148"/>
      <c r="I100" s="96">
        <v>0</v>
      </c>
      <c r="J100" s="96">
        <v>0</v>
      </c>
    </row>
    <row r="101" spans="1:10" x14ac:dyDescent="0.25">
      <c r="A101" s="93">
        <v>9.9</v>
      </c>
      <c r="B101" s="96">
        <v>0.75099999999999989</v>
      </c>
      <c r="C101" s="94">
        <v>0.7</v>
      </c>
      <c r="E101" s="96">
        <v>0.75099999999999989</v>
      </c>
      <c r="G101" s="96">
        <v>0.4</v>
      </c>
      <c r="H101" s="148"/>
      <c r="I101" s="96">
        <v>0</v>
      </c>
      <c r="J101" s="96">
        <v>0</v>
      </c>
    </row>
    <row r="102" spans="1:10" x14ac:dyDescent="0.25">
      <c r="A102" s="93">
        <v>10</v>
      </c>
      <c r="B102" s="96">
        <v>0.75099999999999989</v>
      </c>
      <c r="C102" s="94">
        <v>0.7</v>
      </c>
      <c r="E102" s="96">
        <v>0.75099999999999989</v>
      </c>
      <c r="G102" s="96">
        <v>0.4</v>
      </c>
      <c r="H102" s="148"/>
      <c r="I102" s="96">
        <v>0</v>
      </c>
      <c r="J102" s="96">
        <v>0</v>
      </c>
    </row>
    <row r="103" spans="1:10" x14ac:dyDescent="0.25">
      <c r="A103" s="93">
        <v>10.1</v>
      </c>
      <c r="B103" s="96">
        <v>0.75099999999999989</v>
      </c>
      <c r="C103" s="94">
        <v>0.7</v>
      </c>
      <c r="E103" s="96">
        <v>0.75099999999999989</v>
      </c>
      <c r="G103" s="96">
        <v>0.4</v>
      </c>
      <c r="H103" s="148"/>
      <c r="I103" s="96">
        <v>0</v>
      </c>
      <c r="J103" s="96">
        <v>0</v>
      </c>
    </row>
    <row r="104" spans="1:10" x14ac:dyDescent="0.25">
      <c r="A104" s="93">
        <v>10.199999999999999</v>
      </c>
      <c r="B104" s="96">
        <v>0.75099999999999989</v>
      </c>
      <c r="C104" s="94">
        <v>0.7</v>
      </c>
      <c r="E104" s="96">
        <v>0.75099999999999989</v>
      </c>
      <c r="G104" s="96">
        <v>0.4</v>
      </c>
      <c r="H104" s="148"/>
      <c r="I104" s="96">
        <v>0</v>
      </c>
      <c r="J104" s="96">
        <v>0</v>
      </c>
    </row>
    <row r="105" spans="1:10" x14ac:dyDescent="0.25">
      <c r="A105" s="93">
        <v>10.3</v>
      </c>
      <c r="B105" s="96">
        <v>0.75099999999999989</v>
      </c>
      <c r="C105" s="94">
        <v>0.7</v>
      </c>
      <c r="E105" s="96">
        <v>0.75099999999999989</v>
      </c>
      <c r="G105" s="96">
        <v>0.4</v>
      </c>
      <c r="H105" s="148"/>
      <c r="I105" s="96">
        <v>0</v>
      </c>
      <c r="J105" s="96">
        <v>0</v>
      </c>
    </row>
    <row r="106" spans="1:10" x14ac:dyDescent="0.25">
      <c r="A106" s="93">
        <v>10.4</v>
      </c>
      <c r="B106" s="96">
        <v>0.75099999999999989</v>
      </c>
      <c r="C106" s="94">
        <v>0.7</v>
      </c>
      <c r="E106" s="96">
        <v>0.75099999999999989</v>
      </c>
      <c r="G106" s="96">
        <v>0.4</v>
      </c>
      <c r="H106" s="148"/>
      <c r="I106" s="96">
        <v>0</v>
      </c>
      <c r="J106" s="96">
        <v>0</v>
      </c>
    </row>
    <row r="107" spans="1:10" x14ac:dyDescent="0.25">
      <c r="A107" s="93">
        <v>10.5</v>
      </c>
      <c r="B107" s="96">
        <v>0.75099999999999989</v>
      </c>
      <c r="C107" s="94">
        <v>0.7</v>
      </c>
      <c r="E107" s="96">
        <v>0.75099999999999989</v>
      </c>
      <c r="G107" s="96">
        <v>0.4</v>
      </c>
      <c r="H107" s="148"/>
      <c r="I107" s="96">
        <v>0</v>
      </c>
      <c r="J107" s="96">
        <v>0</v>
      </c>
    </row>
    <row r="108" spans="1:10" x14ac:dyDescent="0.25">
      <c r="A108" s="93">
        <v>10.6</v>
      </c>
      <c r="B108" s="96">
        <v>0.75099999999999989</v>
      </c>
      <c r="C108" s="94">
        <v>0.7</v>
      </c>
      <c r="E108" s="96">
        <v>0.75099999999999989</v>
      </c>
      <c r="G108" s="96">
        <v>0.4</v>
      </c>
      <c r="H108" s="148"/>
      <c r="I108" s="96">
        <v>0</v>
      </c>
      <c r="J108" s="96">
        <v>0</v>
      </c>
    </row>
    <row r="109" spans="1:10" x14ac:dyDescent="0.25">
      <c r="A109" s="93">
        <v>10.7</v>
      </c>
      <c r="B109" s="96">
        <v>0.75099999999999989</v>
      </c>
      <c r="C109" s="94">
        <v>0.7</v>
      </c>
      <c r="E109" s="96">
        <v>0.75099999999999989</v>
      </c>
      <c r="G109" s="96">
        <v>0.4</v>
      </c>
      <c r="H109" s="148"/>
      <c r="I109" s="96">
        <v>0</v>
      </c>
      <c r="J109" s="96">
        <v>0</v>
      </c>
    </row>
    <row r="110" spans="1:10" x14ac:dyDescent="0.25">
      <c r="A110" s="93">
        <v>10.8</v>
      </c>
      <c r="B110" s="96">
        <v>0.75099999999999989</v>
      </c>
      <c r="C110" s="94">
        <v>0.7</v>
      </c>
      <c r="E110" s="96">
        <v>0.75099999999999989</v>
      </c>
      <c r="G110" s="96">
        <v>0.4</v>
      </c>
      <c r="H110" s="148"/>
      <c r="I110" s="96">
        <v>0</v>
      </c>
      <c r="J110" s="96">
        <v>0</v>
      </c>
    </row>
    <row r="111" spans="1:10" x14ac:dyDescent="0.25">
      <c r="A111" s="93">
        <v>10.9</v>
      </c>
      <c r="B111" s="96">
        <v>0.75099999999999989</v>
      </c>
      <c r="C111" s="94">
        <v>0.7</v>
      </c>
      <c r="E111" s="96">
        <v>0.75099999999999989</v>
      </c>
      <c r="G111" s="96">
        <v>0.4</v>
      </c>
      <c r="H111" s="148"/>
      <c r="I111" s="96">
        <v>0</v>
      </c>
      <c r="J111" s="96">
        <v>0</v>
      </c>
    </row>
    <row r="112" spans="1:10" x14ac:dyDescent="0.25">
      <c r="A112" s="93">
        <v>11</v>
      </c>
      <c r="B112" s="96">
        <v>0.75099999999999989</v>
      </c>
      <c r="C112" s="94">
        <v>0.7</v>
      </c>
      <c r="E112" s="96">
        <v>0.75099999999999989</v>
      </c>
      <c r="G112" s="96">
        <v>0.4</v>
      </c>
      <c r="H112" s="148"/>
      <c r="I112" s="96">
        <v>0</v>
      </c>
      <c r="J112" s="96">
        <v>0</v>
      </c>
    </row>
    <row r="113" spans="1:10" x14ac:dyDescent="0.25">
      <c r="A113" s="93">
        <v>11.1</v>
      </c>
      <c r="B113" s="96">
        <v>0.75099999999999989</v>
      </c>
      <c r="C113" s="94">
        <v>0.7</v>
      </c>
      <c r="E113" s="96">
        <v>0.75099999999999989</v>
      </c>
      <c r="G113" s="96">
        <v>0.4</v>
      </c>
      <c r="H113" s="148"/>
      <c r="I113" s="96">
        <v>0</v>
      </c>
      <c r="J113" s="96">
        <v>0</v>
      </c>
    </row>
    <row r="114" spans="1:10" x14ac:dyDescent="0.25">
      <c r="A114" s="93">
        <v>11.2</v>
      </c>
      <c r="B114" s="96">
        <v>0.75099999999999989</v>
      </c>
      <c r="C114" s="94">
        <v>0.7</v>
      </c>
      <c r="E114" s="96">
        <v>0.75099999999999989</v>
      </c>
      <c r="G114" s="96">
        <v>0.4</v>
      </c>
      <c r="H114" s="148"/>
      <c r="I114" s="96">
        <v>0</v>
      </c>
      <c r="J114" s="96">
        <v>0</v>
      </c>
    </row>
    <row r="115" spans="1:10" x14ac:dyDescent="0.25">
      <c r="A115" s="93">
        <v>11.3</v>
      </c>
      <c r="B115" s="96">
        <v>0.75099999999999989</v>
      </c>
      <c r="C115" s="94">
        <v>0.7</v>
      </c>
      <c r="E115" s="96">
        <v>0.75099999999999989</v>
      </c>
      <c r="G115" s="96">
        <v>0.4</v>
      </c>
      <c r="H115" s="148"/>
      <c r="I115" s="96">
        <v>0</v>
      </c>
      <c r="J115" s="96">
        <v>0</v>
      </c>
    </row>
    <row r="116" spans="1:10" x14ac:dyDescent="0.25">
      <c r="A116" s="93">
        <v>11.4</v>
      </c>
      <c r="B116" s="96">
        <v>0.75099999999999989</v>
      </c>
      <c r="C116" s="94">
        <v>0.7</v>
      </c>
      <c r="E116" s="96">
        <v>0.75099999999999989</v>
      </c>
      <c r="G116" s="96">
        <v>0.4</v>
      </c>
      <c r="H116" s="148"/>
      <c r="I116" s="96">
        <v>0</v>
      </c>
      <c r="J116" s="96">
        <v>0</v>
      </c>
    </row>
    <row r="117" spans="1:10" x14ac:dyDescent="0.25">
      <c r="A117" s="93">
        <v>11.5</v>
      </c>
      <c r="B117" s="96">
        <v>0.75099999999999989</v>
      </c>
      <c r="C117" s="94">
        <v>0.7</v>
      </c>
      <c r="E117" s="96">
        <v>0.75099999999999989</v>
      </c>
      <c r="G117" s="96">
        <v>0.4</v>
      </c>
      <c r="H117" s="148"/>
      <c r="I117" s="96">
        <v>0</v>
      </c>
      <c r="J117" s="96">
        <v>0</v>
      </c>
    </row>
    <row r="118" spans="1:10" x14ac:dyDescent="0.25">
      <c r="A118" s="93">
        <v>11.6</v>
      </c>
      <c r="B118" s="96">
        <v>0.75099999999999989</v>
      </c>
      <c r="C118" s="94">
        <v>0.7</v>
      </c>
      <c r="E118" s="96">
        <v>0.75099999999999989</v>
      </c>
      <c r="G118" s="96">
        <v>0.4</v>
      </c>
      <c r="H118" s="148"/>
      <c r="I118" s="96">
        <v>0</v>
      </c>
      <c r="J118" s="96">
        <v>0</v>
      </c>
    </row>
    <row r="119" spans="1:10" x14ac:dyDescent="0.25">
      <c r="A119" s="93">
        <v>11.7</v>
      </c>
      <c r="B119" s="96">
        <v>0.75099999999999989</v>
      </c>
      <c r="C119" s="94">
        <v>0.7</v>
      </c>
      <c r="E119" s="96">
        <v>0.75099999999999989</v>
      </c>
      <c r="G119" s="96">
        <v>0.4</v>
      </c>
      <c r="H119" s="148"/>
      <c r="I119" s="96">
        <v>0</v>
      </c>
      <c r="J119" s="96">
        <v>0</v>
      </c>
    </row>
    <row r="120" spans="1:10" x14ac:dyDescent="0.25">
      <c r="A120" s="93">
        <v>11.8</v>
      </c>
      <c r="B120" s="96">
        <v>0.75099999999999989</v>
      </c>
      <c r="C120" s="94">
        <v>0.7</v>
      </c>
      <c r="E120" s="96">
        <v>0.75099999999999989</v>
      </c>
      <c r="G120" s="96">
        <v>0.4</v>
      </c>
      <c r="H120" s="148"/>
      <c r="I120" s="96">
        <v>0</v>
      </c>
      <c r="J120" s="96">
        <v>0</v>
      </c>
    </row>
    <row r="121" spans="1:10" x14ac:dyDescent="0.25">
      <c r="A121" s="93">
        <v>11.9</v>
      </c>
      <c r="B121" s="96">
        <v>0.75099999999999989</v>
      </c>
      <c r="C121" s="94">
        <v>0.7</v>
      </c>
      <c r="E121" s="96">
        <v>0.75099999999999989</v>
      </c>
      <c r="G121" s="96">
        <v>0.4</v>
      </c>
      <c r="H121" s="148"/>
      <c r="I121" s="96">
        <v>0</v>
      </c>
      <c r="J121" s="96">
        <v>0</v>
      </c>
    </row>
    <row r="122" spans="1:10" x14ac:dyDescent="0.25">
      <c r="A122" s="93">
        <v>12</v>
      </c>
      <c r="B122" s="96">
        <v>0.75099999999999989</v>
      </c>
      <c r="C122" s="94">
        <v>0.7</v>
      </c>
      <c r="E122" s="96">
        <v>0.75099999999999989</v>
      </c>
      <c r="G122" s="96">
        <v>0.4</v>
      </c>
      <c r="H122" s="148"/>
      <c r="I122" s="96">
        <v>0</v>
      </c>
      <c r="J122" s="96">
        <v>0</v>
      </c>
    </row>
    <row r="123" spans="1:10" x14ac:dyDescent="0.25">
      <c r="A123" s="93">
        <v>12.1</v>
      </c>
      <c r="B123" s="96">
        <v>0.75099999999999989</v>
      </c>
      <c r="C123" s="94">
        <v>0.7</v>
      </c>
      <c r="E123" s="96">
        <v>0.75099999999999989</v>
      </c>
      <c r="G123" s="96">
        <v>0.4</v>
      </c>
      <c r="H123" s="148"/>
      <c r="I123" s="96">
        <v>0</v>
      </c>
      <c r="J123" s="96">
        <v>0</v>
      </c>
    </row>
    <row r="124" spans="1:10" x14ac:dyDescent="0.25">
      <c r="A124" s="93">
        <v>12.2</v>
      </c>
      <c r="B124" s="96">
        <v>0.75099999999999989</v>
      </c>
      <c r="C124" s="94">
        <v>0.7</v>
      </c>
      <c r="E124" s="96">
        <v>0.75099999999999989</v>
      </c>
      <c r="G124" s="96">
        <v>0.4</v>
      </c>
      <c r="H124" s="148"/>
      <c r="I124" s="96">
        <v>0</v>
      </c>
      <c r="J124" s="96">
        <v>0</v>
      </c>
    </row>
    <row r="125" spans="1:10" x14ac:dyDescent="0.25">
      <c r="A125" s="93">
        <v>12.3</v>
      </c>
      <c r="B125" s="96">
        <v>0.75099999999999989</v>
      </c>
      <c r="C125" s="94">
        <v>0.7</v>
      </c>
      <c r="E125" s="96">
        <v>0.75099999999999989</v>
      </c>
      <c r="G125" s="96">
        <v>0.4</v>
      </c>
      <c r="H125" s="148"/>
      <c r="I125" s="96">
        <v>0</v>
      </c>
      <c r="J125" s="96">
        <v>0</v>
      </c>
    </row>
    <row r="126" spans="1:10" x14ac:dyDescent="0.25">
      <c r="A126" s="93">
        <v>12.4</v>
      </c>
      <c r="B126" s="96">
        <v>0.75099999999999989</v>
      </c>
      <c r="C126" s="94">
        <v>0.7</v>
      </c>
      <c r="E126" s="96">
        <v>0.75099999999999989</v>
      </c>
      <c r="G126" s="96">
        <v>0.4</v>
      </c>
      <c r="H126" s="148"/>
      <c r="I126" s="96">
        <v>0</v>
      </c>
      <c r="J126" s="96">
        <v>0</v>
      </c>
    </row>
    <row r="127" spans="1:10" x14ac:dyDescent="0.25">
      <c r="A127" s="93">
        <v>12.5</v>
      </c>
      <c r="B127" s="96">
        <v>0.75099999999999989</v>
      </c>
      <c r="C127" s="94">
        <v>0.7</v>
      </c>
      <c r="E127" s="96">
        <v>0.75099999999999989</v>
      </c>
      <c r="G127" s="96">
        <v>0.4</v>
      </c>
      <c r="H127" s="148"/>
      <c r="I127" s="96">
        <v>0</v>
      </c>
      <c r="J127" s="96">
        <v>0</v>
      </c>
    </row>
    <row r="128" spans="1:10" x14ac:dyDescent="0.25">
      <c r="A128" s="93">
        <v>12.6</v>
      </c>
      <c r="B128" s="96">
        <v>0.75099999999999989</v>
      </c>
      <c r="C128" s="94">
        <v>0.7</v>
      </c>
      <c r="E128" s="96">
        <v>0.75099999999999989</v>
      </c>
      <c r="G128" s="96">
        <v>0.4</v>
      </c>
      <c r="H128" s="148"/>
      <c r="I128" s="96">
        <v>0</v>
      </c>
      <c r="J128" s="96">
        <v>0</v>
      </c>
    </row>
    <row r="129" spans="1:10" x14ac:dyDescent="0.25">
      <c r="A129" s="93">
        <v>12.7</v>
      </c>
      <c r="B129" s="96">
        <v>0.75099999999999989</v>
      </c>
      <c r="C129" s="94">
        <v>0.7</v>
      </c>
      <c r="E129" s="96">
        <v>0.75099999999999989</v>
      </c>
      <c r="G129" s="96">
        <v>0.4</v>
      </c>
      <c r="H129" s="148"/>
      <c r="I129" s="96">
        <v>0</v>
      </c>
      <c r="J129" s="96">
        <v>0</v>
      </c>
    </row>
    <row r="130" spans="1:10" x14ac:dyDescent="0.25">
      <c r="A130" s="93">
        <v>12.8</v>
      </c>
      <c r="B130" s="96">
        <v>0.75099999999999989</v>
      </c>
      <c r="C130" s="94">
        <v>0.7</v>
      </c>
      <c r="E130" s="96">
        <v>0.75099999999999989</v>
      </c>
      <c r="G130" s="96">
        <v>0.4</v>
      </c>
      <c r="H130" s="148"/>
      <c r="I130" s="96">
        <v>0</v>
      </c>
      <c r="J130" s="96">
        <v>0</v>
      </c>
    </row>
    <row r="131" spans="1:10" x14ac:dyDescent="0.25">
      <c r="A131" s="93">
        <v>12.9</v>
      </c>
      <c r="B131" s="96">
        <v>0.75099999999999989</v>
      </c>
      <c r="C131" s="94">
        <v>0.7</v>
      </c>
      <c r="E131" s="96">
        <v>0.75099999999999989</v>
      </c>
      <c r="G131" s="96">
        <v>0.4</v>
      </c>
      <c r="H131" s="148"/>
      <c r="I131" s="96">
        <v>0</v>
      </c>
      <c r="J131" s="96">
        <v>0</v>
      </c>
    </row>
    <row r="132" spans="1:10" x14ac:dyDescent="0.25">
      <c r="A132" s="93">
        <v>13</v>
      </c>
      <c r="B132" s="96">
        <v>0.75099999999999989</v>
      </c>
      <c r="C132" s="94">
        <v>0.7</v>
      </c>
      <c r="E132" s="96">
        <v>0.75099999999999989</v>
      </c>
      <c r="G132" s="96">
        <v>0.4</v>
      </c>
      <c r="H132" s="148"/>
      <c r="I132" s="96">
        <v>0</v>
      </c>
      <c r="J132" s="96">
        <v>0</v>
      </c>
    </row>
    <row r="133" spans="1:10" x14ac:dyDescent="0.25">
      <c r="A133" s="93">
        <v>13.1</v>
      </c>
      <c r="B133" s="96">
        <v>0.75099999999999989</v>
      </c>
      <c r="C133" s="94">
        <v>0.7</v>
      </c>
      <c r="E133" s="96">
        <v>0.75099999999999989</v>
      </c>
      <c r="G133" s="96">
        <v>0.4</v>
      </c>
      <c r="H133" s="148"/>
      <c r="I133" s="96">
        <v>0</v>
      </c>
      <c r="J133" s="96">
        <v>0</v>
      </c>
    </row>
    <row r="134" spans="1:10" x14ac:dyDescent="0.25">
      <c r="A134" s="93">
        <v>13.2</v>
      </c>
      <c r="B134" s="96">
        <v>0.75099999999999989</v>
      </c>
      <c r="C134" s="94">
        <v>0.7</v>
      </c>
      <c r="E134" s="96">
        <v>0.75099999999999989</v>
      </c>
      <c r="G134" s="96">
        <v>0.4</v>
      </c>
      <c r="H134" s="148"/>
      <c r="I134" s="96">
        <v>0</v>
      </c>
      <c r="J134" s="96">
        <v>0</v>
      </c>
    </row>
    <row r="135" spans="1:10" x14ac:dyDescent="0.25">
      <c r="A135" s="93">
        <v>13.3</v>
      </c>
      <c r="B135" s="96">
        <v>0.75099999999999989</v>
      </c>
      <c r="C135" s="94">
        <v>0.7</v>
      </c>
      <c r="E135" s="96">
        <v>0.75099999999999989</v>
      </c>
      <c r="G135" s="96">
        <v>0.4</v>
      </c>
      <c r="H135" s="148"/>
      <c r="I135" s="96">
        <v>0</v>
      </c>
      <c r="J135" s="96">
        <v>0</v>
      </c>
    </row>
    <row r="136" spans="1:10" x14ac:dyDescent="0.25">
      <c r="A136" s="93">
        <v>13.4</v>
      </c>
      <c r="B136" s="96">
        <v>0.75099999999999989</v>
      </c>
      <c r="C136" s="94">
        <v>0.7</v>
      </c>
      <c r="E136" s="96">
        <v>0.75099999999999989</v>
      </c>
      <c r="G136" s="96">
        <v>0.4</v>
      </c>
      <c r="H136" s="148"/>
      <c r="I136" s="96">
        <v>0</v>
      </c>
      <c r="J136" s="96">
        <v>0</v>
      </c>
    </row>
    <row r="137" spans="1:10" x14ac:dyDescent="0.25">
      <c r="A137" s="93">
        <v>13.5</v>
      </c>
      <c r="B137" s="96">
        <v>0.75099999999999989</v>
      </c>
      <c r="C137" s="94">
        <v>0.7</v>
      </c>
      <c r="E137" s="96">
        <v>0.75099999999999989</v>
      </c>
      <c r="G137" s="96">
        <v>0.4</v>
      </c>
      <c r="H137" s="148"/>
      <c r="I137" s="96">
        <v>0</v>
      </c>
      <c r="J137" s="96">
        <v>0</v>
      </c>
    </row>
    <row r="138" spans="1:10" x14ac:dyDescent="0.25">
      <c r="A138" s="93">
        <v>13.6</v>
      </c>
      <c r="B138" s="96">
        <v>0.75099999999999989</v>
      </c>
      <c r="C138" s="94">
        <v>0.7</v>
      </c>
      <c r="E138" s="96">
        <v>0.75099999999999989</v>
      </c>
      <c r="G138" s="96">
        <v>0.4</v>
      </c>
      <c r="H138" s="148"/>
      <c r="I138" s="96">
        <v>0</v>
      </c>
      <c r="J138" s="96">
        <v>0</v>
      </c>
    </row>
    <row r="139" spans="1:10" x14ac:dyDescent="0.25">
      <c r="A139" s="93">
        <v>13.7</v>
      </c>
      <c r="B139" s="96">
        <v>0.75099999999999989</v>
      </c>
      <c r="C139" s="94">
        <v>0.7</v>
      </c>
      <c r="E139" s="96">
        <v>0.75099999999999989</v>
      </c>
      <c r="G139" s="96">
        <v>0.4</v>
      </c>
      <c r="H139" s="148"/>
      <c r="I139" s="96">
        <v>0</v>
      </c>
      <c r="J139" s="96">
        <v>0</v>
      </c>
    </row>
    <row r="140" spans="1:10" x14ac:dyDescent="0.25">
      <c r="A140" s="93">
        <v>13.8</v>
      </c>
      <c r="B140" s="96">
        <v>0.75099999999999989</v>
      </c>
      <c r="C140" s="94">
        <v>0.7</v>
      </c>
      <c r="E140" s="96">
        <v>0.75099999999999989</v>
      </c>
      <c r="G140" s="96">
        <v>0.4</v>
      </c>
      <c r="H140" s="148"/>
      <c r="I140" s="96">
        <v>0</v>
      </c>
      <c r="J140" s="96">
        <v>0</v>
      </c>
    </row>
    <row r="141" spans="1:10" x14ac:dyDescent="0.25">
      <c r="A141" s="93">
        <v>13.9</v>
      </c>
      <c r="B141" s="96">
        <v>0.75099999999999989</v>
      </c>
      <c r="C141" s="94">
        <v>0.7</v>
      </c>
      <c r="E141" s="96">
        <v>0.75099999999999989</v>
      </c>
      <c r="G141" s="96">
        <v>0.4</v>
      </c>
      <c r="H141" s="148"/>
      <c r="I141" s="96">
        <v>0</v>
      </c>
      <c r="J141" s="96">
        <v>0</v>
      </c>
    </row>
    <row r="142" spans="1:10" x14ac:dyDescent="0.25">
      <c r="A142" s="93">
        <v>14</v>
      </c>
      <c r="B142" s="96">
        <v>0.75099999999999989</v>
      </c>
      <c r="C142" s="94">
        <v>0.7</v>
      </c>
      <c r="E142" s="96">
        <v>0.75099999999999989</v>
      </c>
      <c r="G142" s="96">
        <v>0.4</v>
      </c>
      <c r="H142" s="148"/>
      <c r="I142" s="96">
        <v>0</v>
      </c>
      <c r="J142" s="96">
        <v>0</v>
      </c>
    </row>
    <row r="143" spans="1:10" x14ac:dyDescent="0.25">
      <c r="A143" s="93">
        <v>14.1</v>
      </c>
      <c r="B143" s="96">
        <v>0.75099999999999989</v>
      </c>
      <c r="C143" s="94">
        <v>0.7</v>
      </c>
      <c r="E143" s="96">
        <v>0.75099999999999989</v>
      </c>
      <c r="G143" s="96">
        <v>0.4</v>
      </c>
      <c r="H143" s="148"/>
      <c r="I143" s="96">
        <v>0</v>
      </c>
      <c r="J143" s="96">
        <v>0</v>
      </c>
    </row>
    <row r="144" spans="1:10" x14ac:dyDescent="0.25">
      <c r="A144" s="93">
        <v>14.2</v>
      </c>
      <c r="B144" s="96">
        <v>0.75099999999999989</v>
      </c>
      <c r="C144" s="94">
        <v>0.7</v>
      </c>
      <c r="E144" s="96">
        <v>0.75099999999999989</v>
      </c>
      <c r="G144" s="96">
        <v>0.4</v>
      </c>
      <c r="H144" s="148"/>
      <c r="I144" s="96">
        <v>0</v>
      </c>
      <c r="J144" s="96">
        <v>0</v>
      </c>
    </row>
    <row r="145" spans="1:10" x14ac:dyDescent="0.25">
      <c r="A145" s="93">
        <v>14.3</v>
      </c>
      <c r="B145" s="96">
        <v>0.75099999999999989</v>
      </c>
      <c r="C145" s="94">
        <v>0.7</v>
      </c>
      <c r="E145" s="96">
        <v>0.75099999999999989</v>
      </c>
      <c r="G145" s="96">
        <v>0.4</v>
      </c>
      <c r="H145" s="148"/>
      <c r="I145" s="96">
        <v>0</v>
      </c>
      <c r="J145" s="96">
        <v>0</v>
      </c>
    </row>
    <row r="146" spans="1:10" x14ac:dyDescent="0.25">
      <c r="A146" s="93">
        <v>14.4</v>
      </c>
      <c r="B146" s="96">
        <v>0.75099999999999989</v>
      </c>
      <c r="C146" s="94">
        <v>0.7</v>
      </c>
      <c r="E146" s="96">
        <v>0.75099999999999989</v>
      </c>
      <c r="G146" s="96">
        <v>0.4</v>
      </c>
      <c r="H146" s="148"/>
      <c r="I146" s="96">
        <v>0</v>
      </c>
      <c r="J146" s="96">
        <v>0</v>
      </c>
    </row>
    <row r="147" spans="1:10" x14ac:dyDescent="0.25">
      <c r="A147" s="93">
        <v>14.5</v>
      </c>
      <c r="B147" s="96">
        <v>0.75099999999999989</v>
      </c>
      <c r="C147" s="94">
        <v>0.7</v>
      </c>
      <c r="E147" s="96">
        <v>0.75099999999999989</v>
      </c>
      <c r="G147" s="96">
        <v>0.4</v>
      </c>
      <c r="H147" s="148"/>
      <c r="I147" s="96">
        <v>0</v>
      </c>
      <c r="J147" s="96">
        <v>0</v>
      </c>
    </row>
    <row r="148" spans="1:10" x14ac:dyDescent="0.25">
      <c r="A148" s="93">
        <v>14.6</v>
      </c>
      <c r="B148" s="96">
        <v>0.75099999999999989</v>
      </c>
      <c r="C148" s="94">
        <v>0.7</v>
      </c>
      <c r="E148" s="96">
        <v>0.75099999999999989</v>
      </c>
      <c r="G148" s="96">
        <v>0.4</v>
      </c>
      <c r="H148" s="148"/>
      <c r="I148" s="96">
        <v>0</v>
      </c>
      <c r="J148" s="96">
        <v>0</v>
      </c>
    </row>
    <row r="149" spans="1:10" x14ac:dyDescent="0.25">
      <c r="A149" s="93">
        <v>14.7</v>
      </c>
      <c r="B149" s="96">
        <v>0.75099999999999989</v>
      </c>
      <c r="C149" s="94">
        <v>0.7</v>
      </c>
      <c r="E149" s="96">
        <v>0.75099999999999989</v>
      </c>
      <c r="G149" s="96">
        <v>0.4</v>
      </c>
      <c r="H149" s="148"/>
      <c r="I149" s="96">
        <v>0</v>
      </c>
      <c r="J149" s="96">
        <v>0</v>
      </c>
    </row>
    <row r="150" spans="1:10" x14ac:dyDescent="0.25">
      <c r="A150" s="93">
        <v>14.8</v>
      </c>
      <c r="B150" s="96">
        <v>0.75099999999999989</v>
      </c>
      <c r="C150" s="94">
        <v>0.7</v>
      </c>
      <c r="E150" s="96">
        <v>0.75099999999999989</v>
      </c>
      <c r="G150" s="96">
        <v>0.4</v>
      </c>
      <c r="H150" s="148"/>
      <c r="I150" s="96">
        <v>0</v>
      </c>
      <c r="J150" s="96">
        <v>0</v>
      </c>
    </row>
    <row r="151" spans="1:10" x14ac:dyDescent="0.25">
      <c r="A151" s="93">
        <v>14.9</v>
      </c>
      <c r="B151" s="96">
        <v>0.75099999999999989</v>
      </c>
      <c r="C151" s="94">
        <v>0.7</v>
      </c>
      <c r="E151" s="96">
        <v>0.75099999999999989</v>
      </c>
      <c r="G151" s="96">
        <v>0.4</v>
      </c>
      <c r="H151" s="148"/>
      <c r="I151" s="96">
        <v>0</v>
      </c>
      <c r="J151" s="96">
        <v>0</v>
      </c>
    </row>
    <row r="152" spans="1:10" x14ac:dyDescent="0.25">
      <c r="A152" s="93">
        <v>15</v>
      </c>
      <c r="B152" s="96">
        <v>0.75099999999999989</v>
      </c>
      <c r="C152" s="94">
        <v>0.7</v>
      </c>
      <c r="E152" s="96">
        <v>0.75099999999999989</v>
      </c>
      <c r="G152" s="96">
        <v>0.4</v>
      </c>
      <c r="H152" s="148"/>
      <c r="I152" s="96">
        <v>0</v>
      </c>
      <c r="J152" s="96">
        <v>0</v>
      </c>
    </row>
    <row r="153" spans="1:10" x14ac:dyDescent="0.25">
      <c r="A153" s="93">
        <v>15.1</v>
      </c>
      <c r="B153" s="96">
        <v>0.75099999999999989</v>
      </c>
      <c r="C153" s="94">
        <v>0.7</v>
      </c>
      <c r="E153" s="96">
        <v>0.75099999999999989</v>
      </c>
      <c r="G153" s="96">
        <v>0.4</v>
      </c>
      <c r="H153" s="148"/>
      <c r="I153" s="96">
        <v>0</v>
      </c>
      <c r="J153" s="96">
        <v>0</v>
      </c>
    </row>
    <row r="154" spans="1:10" x14ac:dyDescent="0.25">
      <c r="A154" s="93">
        <v>15.2</v>
      </c>
      <c r="B154" s="96">
        <v>0.75099999999999989</v>
      </c>
      <c r="C154" s="94">
        <v>0.7</v>
      </c>
      <c r="E154" s="96">
        <v>0.75099999999999989</v>
      </c>
      <c r="G154" s="96">
        <v>0.4</v>
      </c>
      <c r="H154" s="148"/>
      <c r="I154" s="96">
        <v>0</v>
      </c>
      <c r="J154" s="96">
        <v>0</v>
      </c>
    </row>
    <row r="155" spans="1:10" x14ac:dyDescent="0.25">
      <c r="A155" s="93">
        <v>15.3</v>
      </c>
      <c r="B155" s="96">
        <v>0.75099999999999989</v>
      </c>
      <c r="C155" s="94">
        <v>0.7</v>
      </c>
      <c r="E155" s="96">
        <v>0.75099999999999989</v>
      </c>
      <c r="G155" s="96">
        <v>0.4</v>
      </c>
      <c r="H155" s="148"/>
      <c r="I155" s="96">
        <v>0</v>
      </c>
      <c r="J155" s="96">
        <v>0</v>
      </c>
    </row>
    <row r="156" spans="1:10" x14ac:dyDescent="0.25">
      <c r="A156" s="93">
        <v>15.4</v>
      </c>
      <c r="B156" s="96">
        <v>0.75099999999999989</v>
      </c>
      <c r="C156" s="94">
        <v>0.7</v>
      </c>
      <c r="E156" s="96">
        <v>0.75099999999999989</v>
      </c>
      <c r="G156" s="96">
        <v>0.4</v>
      </c>
      <c r="H156" s="148"/>
      <c r="I156" s="96">
        <v>0</v>
      </c>
      <c r="J156" s="96">
        <v>0</v>
      </c>
    </row>
    <row r="157" spans="1:10" x14ac:dyDescent="0.25">
      <c r="A157" s="93">
        <v>15.5</v>
      </c>
      <c r="B157" s="96">
        <v>0.75099999999999989</v>
      </c>
      <c r="C157" s="94">
        <v>0.7</v>
      </c>
      <c r="E157" s="96">
        <v>0.75099999999999989</v>
      </c>
      <c r="G157" s="96">
        <v>0.4</v>
      </c>
      <c r="H157" s="148"/>
      <c r="I157" s="96">
        <v>0</v>
      </c>
      <c r="J157" s="96">
        <v>0</v>
      </c>
    </row>
    <row r="158" spans="1:10" x14ac:dyDescent="0.25">
      <c r="A158" s="93">
        <v>15.6</v>
      </c>
      <c r="B158" s="96">
        <v>0.75099999999999989</v>
      </c>
      <c r="C158" s="94">
        <v>0.7</v>
      </c>
      <c r="E158" s="96">
        <v>0.75099999999999989</v>
      </c>
      <c r="G158" s="96">
        <v>0.4</v>
      </c>
      <c r="H158" s="148"/>
      <c r="I158" s="96">
        <v>0</v>
      </c>
      <c r="J158" s="96">
        <v>0</v>
      </c>
    </row>
    <row r="159" spans="1:10" x14ac:dyDescent="0.25">
      <c r="A159" s="93">
        <v>15.7</v>
      </c>
      <c r="B159" s="96">
        <v>0.75099999999999989</v>
      </c>
      <c r="C159" s="94">
        <v>0.7</v>
      </c>
      <c r="E159" s="96">
        <v>0.75099999999999989</v>
      </c>
      <c r="G159" s="96">
        <v>0.4</v>
      </c>
      <c r="H159" s="148"/>
      <c r="I159" s="96">
        <v>0</v>
      </c>
      <c r="J159" s="96">
        <v>0</v>
      </c>
    </row>
    <row r="160" spans="1:10" x14ac:dyDescent="0.25">
      <c r="A160" s="93">
        <v>15.8</v>
      </c>
      <c r="B160" s="96">
        <v>0.75099999999999989</v>
      </c>
      <c r="C160" s="94">
        <v>0.7</v>
      </c>
      <c r="E160" s="96">
        <v>0.75099999999999989</v>
      </c>
      <c r="G160" s="96">
        <v>0.4</v>
      </c>
      <c r="H160" s="148"/>
      <c r="I160" s="96">
        <v>0</v>
      </c>
      <c r="J160" s="96">
        <v>0</v>
      </c>
    </row>
    <row r="161" spans="1:10" x14ac:dyDescent="0.25">
      <c r="A161" s="93">
        <v>15.9</v>
      </c>
      <c r="B161" s="96">
        <v>0.75099999999999989</v>
      </c>
      <c r="C161" s="94">
        <v>0.7</v>
      </c>
      <c r="E161" s="96">
        <v>0.75099999999999989</v>
      </c>
      <c r="G161" s="96">
        <v>0.4</v>
      </c>
      <c r="H161" s="148"/>
      <c r="I161" s="96">
        <v>0</v>
      </c>
      <c r="J161" s="96">
        <v>0</v>
      </c>
    </row>
    <row r="162" spans="1:10" x14ac:dyDescent="0.25">
      <c r="A162" s="93">
        <v>16</v>
      </c>
      <c r="B162" s="96">
        <v>0.75099999999999989</v>
      </c>
      <c r="C162" s="94">
        <v>0.7</v>
      </c>
      <c r="E162" s="96">
        <v>0.75099999999999989</v>
      </c>
      <c r="G162" s="96">
        <v>0.4</v>
      </c>
      <c r="H162" s="148"/>
      <c r="I162" s="96">
        <v>0</v>
      </c>
      <c r="J162" s="96">
        <v>0</v>
      </c>
    </row>
    <row r="163" spans="1:10" x14ac:dyDescent="0.25">
      <c r="A163" s="93">
        <v>16.100000000000001</v>
      </c>
      <c r="B163" s="96">
        <v>0.75099999999999989</v>
      </c>
      <c r="C163" s="94">
        <v>0.7</v>
      </c>
      <c r="E163" s="96">
        <v>0.75099999999999989</v>
      </c>
      <c r="G163" s="96">
        <v>0.4</v>
      </c>
      <c r="H163" s="148"/>
      <c r="I163" s="96">
        <v>0</v>
      </c>
      <c r="J163" s="96">
        <v>0</v>
      </c>
    </row>
    <row r="164" spans="1:10" x14ac:dyDescent="0.25">
      <c r="A164" s="93">
        <v>16.2</v>
      </c>
      <c r="B164" s="96">
        <v>0.75099999999999989</v>
      </c>
      <c r="C164" s="94">
        <v>0.7</v>
      </c>
      <c r="E164" s="96">
        <v>0.75099999999999989</v>
      </c>
      <c r="G164" s="96">
        <v>0.4</v>
      </c>
      <c r="H164" s="148"/>
      <c r="I164" s="96">
        <v>0</v>
      </c>
      <c r="J164" s="96">
        <v>0</v>
      </c>
    </row>
    <row r="165" spans="1:10" x14ac:dyDescent="0.25">
      <c r="A165" s="93">
        <v>16.3</v>
      </c>
      <c r="B165" s="96">
        <v>0.75099999999999989</v>
      </c>
      <c r="C165" s="94">
        <v>0.7</v>
      </c>
      <c r="E165" s="96">
        <v>0.75099999999999989</v>
      </c>
      <c r="G165" s="96">
        <v>0.4</v>
      </c>
      <c r="H165" s="148"/>
      <c r="I165" s="96">
        <v>0</v>
      </c>
      <c r="J165" s="96">
        <v>0</v>
      </c>
    </row>
    <row r="166" spans="1:10" x14ac:dyDescent="0.25">
      <c r="A166" s="93">
        <v>16.399999999999999</v>
      </c>
      <c r="B166" s="96">
        <v>0.75099999999999989</v>
      </c>
      <c r="C166" s="94">
        <v>0.7</v>
      </c>
      <c r="E166" s="96">
        <v>0.75099999999999989</v>
      </c>
      <c r="G166" s="96">
        <v>0.4</v>
      </c>
      <c r="H166" s="148"/>
      <c r="I166" s="96">
        <v>0</v>
      </c>
      <c r="J166" s="96">
        <v>0</v>
      </c>
    </row>
    <row r="167" spans="1:10" x14ac:dyDescent="0.25">
      <c r="A167" s="93">
        <v>16.5</v>
      </c>
      <c r="B167" s="96">
        <v>0.75099999999999989</v>
      </c>
      <c r="C167" s="94">
        <v>0.7</v>
      </c>
      <c r="E167" s="96">
        <v>0.75099999999999989</v>
      </c>
      <c r="G167" s="96">
        <v>0.4</v>
      </c>
      <c r="H167" s="148"/>
      <c r="I167" s="96">
        <v>0</v>
      </c>
      <c r="J167" s="96">
        <v>0</v>
      </c>
    </row>
    <row r="168" spans="1:10" x14ac:dyDescent="0.25">
      <c r="A168" s="93">
        <v>16.600000000000001</v>
      </c>
      <c r="B168" s="96">
        <v>0.75099999999999989</v>
      </c>
      <c r="C168" s="94">
        <v>0.7</v>
      </c>
      <c r="E168" s="96">
        <v>0.75099999999999989</v>
      </c>
      <c r="G168" s="96">
        <v>0.4</v>
      </c>
      <c r="H168" s="148"/>
      <c r="I168" s="96">
        <v>0</v>
      </c>
      <c r="J168" s="96">
        <v>0</v>
      </c>
    </row>
    <row r="169" spans="1:10" x14ac:dyDescent="0.25">
      <c r="A169" s="93">
        <v>16.7</v>
      </c>
      <c r="B169" s="96">
        <v>0.75099999999999989</v>
      </c>
      <c r="C169" s="94">
        <v>0.7</v>
      </c>
      <c r="E169" s="96">
        <v>0.75099999999999989</v>
      </c>
      <c r="G169" s="96">
        <v>0.4</v>
      </c>
      <c r="H169" s="148"/>
      <c r="I169" s="96">
        <v>0</v>
      </c>
      <c r="J169" s="96">
        <v>0</v>
      </c>
    </row>
    <row r="170" spans="1:10" x14ac:dyDescent="0.25">
      <c r="A170" s="93">
        <v>16.8</v>
      </c>
      <c r="B170" s="96">
        <v>0.75099999999999989</v>
      </c>
      <c r="C170" s="94">
        <v>0.7</v>
      </c>
      <c r="E170" s="96">
        <v>0.75099999999999989</v>
      </c>
      <c r="G170" s="96">
        <v>0.4</v>
      </c>
      <c r="H170" s="148"/>
      <c r="I170" s="96">
        <v>0</v>
      </c>
      <c r="J170" s="96">
        <v>0</v>
      </c>
    </row>
    <row r="171" spans="1:10" x14ac:dyDescent="0.25">
      <c r="A171" s="93">
        <v>16.899999999999999</v>
      </c>
      <c r="B171" s="96">
        <v>0.75099999999999989</v>
      </c>
      <c r="C171" s="94">
        <v>0.7</v>
      </c>
      <c r="E171" s="96">
        <v>0.75099999999999989</v>
      </c>
      <c r="G171" s="96">
        <v>0.4</v>
      </c>
      <c r="H171" s="148"/>
      <c r="I171" s="96">
        <v>0</v>
      </c>
      <c r="J171" s="96">
        <v>0</v>
      </c>
    </row>
    <row r="172" spans="1:10" x14ac:dyDescent="0.25">
      <c r="A172" s="93">
        <v>17</v>
      </c>
      <c r="B172" s="96">
        <v>0.75099999999999989</v>
      </c>
      <c r="C172" s="94">
        <v>0.7</v>
      </c>
      <c r="E172" s="96">
        <v>0.75099999999999989</v>
      </c>
      <c r="G172" s="96">
        <v>0.4</v>
      </c>
      <c r="H172" s="148"/>
      <c r="I172" s="96">
        <v>0</v>
      </c>
      <c r="J172" s="96">
        <v>0</v>
      </c>
    </row>
    <row r="173" spans="1:10" x14ac:dyDescent="0.25">
      <c r="A173" s="93">
        <v>17.100000000000001</v>
      </c>
      <c r="B173" s="96">
        <v>0.75099999999999989</v>
      </c>
      <c r="C173" s="94">
        <v>0.7</v>
      </c>
      <c r="E173" s="96">
        <v>0.75099999999999989</v>
      </c>
      <c r="G173" s="96">
        <v>0.4</v>
      </c>
      <c r="H173" s="148"/>
      <c r="I173" s="96">
        <v>0</v>
      </c>
      <c r="J173" s="96">
        <v>0</v>
      </c>
    </row>
    <row r="174" spans="1:10" x14ac:dyDescent="0.25">
      <c r="A174" s="93">
        <v>17.2</v>
      </c>
      <c r="B174" s="96">
        <v>0.75099999999999989</v>
      </c>
      <c r="C174" s="94">
        <v>0.7</v>
      </c>
      <c r="E174" s="96">
        <v>0.75099999999999989</v>
      </c>
      <c r="G174" s="96">
        <v>0.4</v>
      </c>
      <c r="H174" s="148"/>
      <c r="I174" s="96">
        <v>0</v>
      </c>
      <c r="J174" s="96">
        <v>0</v>
      </c>
    </row>
    <row r="175" spans="1:10" x14ac:dyDescent="0.25">
      <c r="A175" s="93">
        <v>17.3</v>
      </c>
      <c r="B175" s="96">
        <v>0.75099999999999989</v>
      </c>
      <c r="C175" s="94">
        <v>0.7</v>
      </c>
      <c r="E175" s="96">
        <v>0.75099999999999989</v>
      </c>
      <c r="G175" s="96">
        <v>0.4</v>
      </c>
      <c r="H175" s="148"/>
      <c r="I175" s="96">
        <v>0</v>
      </c>
      <c r="J175" s="96">
        <v>0</v>
      </c>
    </row>
    <row r="176" spans="1:10" x14ac:dyDescent="0.25">
      <c r="A176" s="93">
        <v>17.399999999999999</v>
      </c>
      <c r="B176" s="96">
        <v>0.75099999999999989</v>
      </c>
      <c r="C176" s="94">
        <v>0.7</v>
      </c>
      <c r="E176" s="96">
        <v>0.75099999999999989</v>
      </c>
      <c r="G176" s="96">
        <v>0.4</v>
      </c>
      <c r="H176" s="148"/>
      <c r="I176" s="96">
        <v>0</v>
      </c>
      <c r="J176" s="96">
        <v>0</v>
      </c>
    </row>
    <row r="177" spans="1:10" x14ac:dyDescent="0.25">
      <c r="A177" s="93">
        <v>17.5</v>
      </c>
      <c r="B177" s="96">
        <v>0.75099999999999989</v>
      </c>
      <c r="C177" s="94">
        <v>0.7</v>
      </c>
      <c r="E177" s="96">
        <v>0.75099999999999989</v>
      </c>
      <c r="G177" s="96">
        <v>0.4</v>
      </c>
      <c r="H177" s="148"/>
      <c r="I177" s="96">
        <v>0</v>
      </c>
      <c r="J177" s="96">
        <v>0</v>
      </c>
    </row>
    <row r="178" spans="1:10" x14ac:dyDescent="0.25">
      <c r="A178" s="93">
        <v>17.600000000000001</v>
      </c>
      <c r="B178" s="96">
        <v>0.75099999999999989</v>
      </c>
      <c r="C178" s="94">
        <v>0.7</v>
      </c>
      <c r="E178" s="96">
        <v>0.75099999999999989</v>
      </c>
      <c r="G178" s="96">
        <v>0.4</v>
      </c>
      <c r="H178" s="148"/>
      <c r="I178" s="96">
        <v>0</v>
      </c>
      <c r="J178" s="96">
        <v>0</v>
      </c>
    </row>
    <row r="179" spans="1:10" x14ac:dyDescent="0.25">
      <c r="A179" s="93">
        <v>17.7</v>
      </c>
      <c r="B179" s="96">
        <v>0.75099999999999989</v>
      </c>
      <c r="C179" s="94">
        <v>0.7</v>
      </c>
      <c r="E179" s="96">
        <v>0.75099999999999989</v>
      </c>
      <c r="G179" s="96">
        <v>0.4</v>
      </c>
      <c r="H179" s="148"/>
      <c r="I179" s="96">
        <v>0</v>
      </c>
      <c r="J179" s="96">
        <v>0</v>
      </c>
    </row>
    <row r="180" spans="1:10" x14ac:dyDescent="0.25">
      <c r="A180" s="93">
        <v>17.8</v>
      </c>
      <c r="B180" s="96">
        <v>0.75099999999999989</v>
      </c>
      <c r="C180" s="94">
        <v>0.7</v>
      </c>
      <c r="E180" s="96">
        <v>0.75099999999999989</v>
      </c>
      <c r="G180" s="96">
        <v>0.4</v>
      </c>
      <c r="H180" s="148"/>
      <c r="I180" s="96">
        <v>0</v>
      </c>
      <c r="J180" s="96">
        <v>0</v>
      </c>
    </row>
    <row r="181" spans="1:10" x14ac:dyDescent="0.25">
      <c r="A181" s="93">
        <v>17.899999999999999</v>
      </c>
      <c r="B181" s="96">
        <v>0.75099999999999989</v>
      </c>
      <c r="C181" s="94">
        <v>0.7</v>
      </c>
      <c r="E181" s="96">
        <v>0.75099999999999989</v>
      </c>
      <c r="G181" s="96">
        <v>0.4</v>
      </c>
      <c r="H181" s="148"/>
      <c r="I181" s="96">
        <v>0</v>
      </c>
      <c r="J181" s="96">
        <v>0</v>
      </c>
    </row>
    <row r="182" spans="1:10" x14ac:dyDescent="0.25">
      <c r="A182" s="93">
        <v>18</v>
      </c>
      <c r="B182" s="96">
        <v>0.75099999999999989</v>
      </c>
      <c r="C182" s="94">
        <v>0.7</v>
      </c>
      <c r="E182" s="96">
        <v>0.75099999999999989</v>
      </c>
      <c r="G182" s="96">
        <v>0.4</v>
      </c>
      <c r="H182" s="148"/>
      <c r="I182" s="96">
        <v>0</v>
      </c>
      <c r="J182" s="96">
        <v>0</v>
      </c>
    </row>
    <row r="183" spans="1:10" x14ac:dyDescent="0.25">
      <c r="A183" s="93">
        <v>18.100000000000001</v>
      </c>
      <c r="B183" s="96">
        <v>0.75099999999999989</v>
      </c>
      <c r="C183" s="94">
        <v>0.7</v>
      </c>
      <c r="E183" s="96">
        <v>0.75099999999999989</v>
      </c>
      <c r="G183" s="96">
        <v>0.4</v>
      </c>
      <c r="H183" s="148"/>
      <c r="I183" s="96">
        <v>0</v>
      </c>
      <c r="J183" s="96">
        <v>0</v>
      </c>
    </row>
    <row r="184" spans="1:10" x14ac:dyDescent="0.25">
      <c r="A184" s="93">
        <v>18.2</v>
      </c>
      <c r="B184" s="96">
        <v>0.75099999999999989</v>
      </c>
      <c r="C184" s="94">
        <v>0.7</v>
      </c>
      <c r="E184" s="96">
        <v>0.75099999999999989</v>
      </c>
      <c r="G184" s="96">
        <v>0.4</v>
      </c>
      <c r="H184" s="148"/>
      <c r="I184" s="96">
        <v>0</v>
      </c>
      <c r="J184" s="96">
        <v>0</v>
      </c>
    </row>
    <row r="185" spans="1:10" x14ac:dyDescent="0.25">
      <c r="A185" s="93">
        <v>18.3</v>
      </c>
      <c r="B185" s="96">
        <v>0.75099999999999989</v>
      </c>
      <c r="C185" s="94">
        <v>0.7</v>
      </c>
      <c r="E185" s="96">
        <v>0.75099999999999989</v>
      </c>
      <c r="G185" s="96">
        <v>0.4</v>
      </c>
      <c r="H185" s="148"/>
      <c r="I185" s="96">
        <v>0</v>
      </c>
      <c r="J185" s="96">
        <v>0</v>
      </c>
    </row>
    <row r="186" spans="1:10" x14ac:dyDescent="0.25">
      <c r="A186" s="93">
        <v>18.399999999999999</v>
      </c>
      <c r="B186" s="96">
        <v>0.75099999999999989</v>
      </c>
      <c r="C186" s="94">
        <v>0.7</v>
      </c>
      <c r="E186" s="96">
        <v>0.75099999999999989</v>
      </c>
      <c r="G186" s="96">
        <v>0.4</v>
      </c>
      <c r="H186" s="148"/>
      <c r="I186" s="96">
        <v>0</v>
      </c>
      <c r="J186" s="96">
        <v>0</v>
      </c>
    </row>
    <row r="187" spans="1:10" x14ac:dyDescent="0.25">
      <c r="A187" s="93">
        <v>18.5</v>
      </c>
      <c r="B187" s="96">
        <v>0.75099999999999989</v>
      </c>
      <c r="C187" s="94">
        <v>0.7</v>
      </c>
      <c r="E187" s="96">
        <v>0.75099999999999989</v>
      </c>
      <c r="G187" s="96">
        <v>0.4</v>
      </c>
      <c r="H187" s="148"/>
      <c r="I187" s="96">
        <v>0</v>
      </c>
      <c r="J187" s="96">
        <v>0</v>
      </c>
    </row>
    <row r="188" spans="1:10" x14ac:dyDescent="0.25">
      <c r="A188" s="93">
        <v>18.600000000000001</v>
      </c>
      <c r="B188" s="96">
        <v>0.75099999999999989</v>
      </c>
      <c r="C188" s="94">
        <v>0.7</v>
      </c>
      <c r="E188" s="96">
        <v>0.75099999999999989</v>
      </c>
      <c r="G188" s="96">
        <v>0.4</v>
      </c>
      <c r="H188" s="148"/>
      <c r="I188" s="96">
        <v>0</v>
      </c>
      <c r="J188" s="96">
        <v>0</v>
      </c>
    </row>
    <row r="189" spans="1:10" x14ac:dyDescent="0.25">
      <c r="A189" s="93">
        <v>18.7</v>
      </c>
      <c r="B189" s="96">
        <v>0.75099999999999989</v>
      </c>
      <c r="C189" s="94">
        <v>0.7</v>
      </c>
      <c r="E189" s="96">
        <v>0.75099999999999989</v>
      </c>
      <c r="G189" s="96">
        <v>0.4</v>
      </c>
      <c r="H189" s="148"/>
      <c r="I189" s="96">
        <v>0</v>
      </c>
      <c r="J189" s="96">
        <v>0</v>
      </c>
    </row>
    <row r="190" spans="1:10" x14ac:dyDescent="0.25">
      <c r="A190" s="93">
        <v>18.8</v>
      </c>
      <c r="B190" s="96">
        <v>0.75099999999999989</v>
      </c>
      <c r="C190" s="94">
        <v>0.7</v>
      </c>
      <c r="E190" s="96">
        <v>0.75099999999999989</v>
      </c>
      <c r="G190" s="96">
        <v>0.4</v>
      </c>
      <c r="H190" s="148"/>
      <c r="I190" s="96">
        <v>0</v>
      </c>
      <c r="J190" s="96">
        <v>0</v>
      </c>
    </row>
    <row r="191" spans="1:10" x14ac:dyDescent="0.25">
      <c r="A191" s="93">
        <v>18.899999999999999</v>
      </c>
      <c r="B191" s="96">
        <v>0.75099999999999989</v>
      </c>
      <c r="C191" s="94">
        <v>0.7</v>
      </c>
      <c r="E191" s="96">
        <v>0.75099999999999989</v>
      </c>
      <c r="G191" s="96">
        <v>0.4</v>
      </c>
      <c r="H191" s="148"/>
      <c r="I191" s="96">
        <v>0</v>
      </c>
      <c r="J191" s="96">
        <v>0</v>
      </c>
    </row>
    <row r="192" spans="1:10" x14ac:dyDescent="0.25">
      <c r="A192" s="93">
        <v>19</v>
      </c>
      <c r="B192" s="96">
        <v>0.75099999999999989</v>
      </c>
      <c r="C192" s="94">
        <v>0.7</v>
      </c>
      <c r="E192" s="96">
        <v>0.75099999999999989</v>
      </c>
      <c r="G192" s="96">
        <v>0.4</v>
      </c>
      <c r="H192" s="148"/>
      <c r="I192" s="96">
        <v>0</v>
      </c>
      <c r="J192" s="96">
        <v>0</v>
      </c>
    </row>
    <row r="193" spans="1:10" x14ac:dyDescent="0.25">
      <c r="A193" s="93">
        <v>19.100000000000001</v>
      </c>
      <c r="B193" s="96">
        <v>0.75099999999999989</v>
      </c>
      <c r="C193" s="94">
        <v>0.7</v>
      </c>
      <c r="E193" s="96">
        <v>0.75099999999999989</v>
      </c>
      <c r="G193" s="96">
        <v>0.4</v>
      </c>
      <c r="H193" s="148"/>
      <c r="I193" s="96">
        <v>0</v>
      </c>
      <c r="J193" s="96">
        <v>0</v>
      </c>
    </row>
    <row r="194" spans="1:10" x14ac:dyDescent="0.25">
      <c r="A194" s="93">
        <v>19.2</v>
      </c>
      <c r="B194" s="96">
        <v>0.75099999999999989</v>
      </c>
      <c r="C194" s="94">
        <v>0.7</v>
      </c>
      <c r="E194" s="96">
        <v>0.75099999999999989</v>
      </c>
      <c r="G194" s="96">
        <v>0.4</v>
      </c>
      <c r="H194" s="148"/>
      <c r="I194" s="96">
        <v>0</v>
      </c>
      <c r="J194" s="96">
        <v>0</v>
      </c>
    </row>
    <row r="195" spans="1:10" x14ac:dyDescent="0.25">
      <c r="A195" s="93">
        <v>19.3</v>
      </c>
      <c r="B195" s="96">
        <v>0.75099999999999989</v>
      </c>
      <c r="C195" s="94">
        <v>0.7</v>
      </c>
      <c r="E195" s="96">
        <v>0.75099999999999989</v>
      </c>
      <c r="G195" s="96">
        <v>0.4</v>
      </c>
      <c r="H195" s="148"/>
      <c r="I195" s="96">
        <v>0</v>
      </c>
      <c r="J195" s="96">
        <v>0</v>
      </c>
    </row>
    <row r="196" spans="1:10" x14ac:dyDescent="0.25">
      <c r="A196" s="93">
        <v>19.399999999999999</v>
      </c>
      <c r="B196" s="96">
        <v>0.75099999999999989</v>
      </c>
      <c r="C196" s="94">
        <v>0.7</v>
      </c>
      <c r="E196" s="96">
        <v>0.75099999999999989</v>
      </c>
      <c r="G196" s="96">
        <v>0.4</v>
      </c>
      <c r="H196" s="148"/>
      <c r="I196" s="96">
        <v>0</v>
      </c>
      <c r="J196" s="96">
        <v>0</v>
      </c>
    </row>
    <row r="197" spans="1:10" x14ac:dyDescent="0.25">
      <c r="A197" s="93">
        <v>19.5</v>
      </c>
      <c r="B197" s="96">
        <v>0.75099999999999989</v>
      </c>
      <c r="C197" s="94">
        <v>0.7</v>
      </c>
      <c r="E197" s="96">
        <v>0.75099999999999989</v>
      </c>
      <c r="G197" s="96">
        <v>0.4</v>
      </c>
      <c r="H197" s="148"/>
      <c r="I197" s="96">
        <v>0</v>
      </c>
      <c r="J197" s="96">
        <v>0</v>
      </c>
    </row>
    <row r="198" spans="1:10" x14ac:dyDescent="0.25">
      <c r="A198" s="93">
        <v>19.600000000000001</v>
      </c>
      <c r="B198" s="96">
        <v>0.75099999999999989</v>
      </c>
      <c r="C198" s="94">
        <v>0.7</v>
      </c>
      <c r="E198" s="96">
        <v>0.75099999999999989</v>
      </c>
      <c r="G198" s="96">
        <v>0.4</v>
      </c>
      <c r="H198" s="148"/>
      <c r="I198" s="96">
        <v>0</v>
      </c>
      <c r="J198" s="96">
        <v>0</v>
      </c>
    </row>
    <row r="199" spans="1:10" x14ac:dyDescent="0.25">
      <c r="A199" s="93">
        <v>19.7</v>
      </c>
      <c r="B199" s="96">
        <v>0.75099999999999989</v>
      </c>
      <c r="C199" s="94">
        <v>0.7</v>
      </c>
      <c r="E199" s="96">
        <v>0.75099999999999989</v>
      </c>
      <c r="G199" s="96">
        <v>0.4</v>
      </c>
      <c r="H199" s="148"/>
      <c r="I199" s="96">
        <v>0</v>
      </c>
      <c r="J199" s="96">
        <v>0</v>
      </c>
    </row>
    <row r="200" spans="1:10" x14ac:dyDescent="0.25">
      <c r="A200" s="93">
        <v>19.8</v>
      </c>
      <c r="B200" s="96">
        <v>0.75099999999999989</v>
      </c>
      <c r="C200" s="94">
        <v>0.7</v>
      </c>
      <c r="E200" s="96">
        <v>0.75099999999999989</v>
      </c>
      <c r="G200" s="96">
        <v>0.4</v>
      </c>
      <c r="H200" s="148"/>
      <c r="I200" s="96">
        <v>0</v>
      </c>
      <c r="J200" s="96">
        <v>0</v>
      </c>
    </row>
    <row r="201" spans="1:10" x14ac:dyDescent="0.25">
      <c r="A201" s="93">
        <v>19.899999999999999</v>
      </c>
      <c r="B201" s="96">
        <v>0.75099999999999989</v>
      </c>
      <c r="C201" s="94">
        <v>0.7</v>
      </c>
      <c r="E201" s="96">
        <v>0.75099999999999989</v>
      </c>
      <c r="G201" s="96">
        <v>0.4</v>
      </c>
      <c r="H201" s="148"/>
      <c r="I201" s="96">
        <v>0</v>
      </c>
      <c r="J201" s="96">
        <v>0</v>
      </c>
    </row>
    <row r="202" spans="1:10" x14ac:dyDescent="0.25">
      <c r="A202" s="93">
        <v>20</v>
      </c>
      <c r="B202" s="96">
        <v>0.75099999999999989</v>
      </c>
      <c r="C202" s="94">
        <v>0.7</v>
      </c>
      <c r="E202" s="96">
        <v>0.75099999999999989</v>
      </c>
      <c r="G202" s="96">
        <v>0.4</v>
      </c>
      <c r="H202" s="148"/>
      <c r="I202" s="96">
        <v>0</v>
      </c>
      <c r="J202" s="96">
        <v>0</v>
      </c>
    </row>
    <row r="203" spans="1:10" x14ac:dyDescent="0.25">
      <c r="A203" s="93">
        <v>20.100000000000001</v>
      </c>
      <c r="B203" s="96">
        <v>0.75099999999999989</v>
      </c>
      <c r="C203" s="94">
        <v>0.7</v>
      </c>
      <c r="E203" s="96">
        <v>0.75099999999999989</v>
      </c>
      <c r="G203" s="96">
        <v>0.4</v>
      </c>
      <c r="H203" s="148"/>
      <c r="I203" s="96">
        <v>0</v>
      </c>
      <c r="J203" s="96">
        <v>0</v>
      </c>
    </row>
    <row r="204" spans="1:10" x14ac:dyDescent="0.25">
      <c r="A204" s="93">
        <v>20.2</v>
      </c>
      <c r="B204" s="96">
        <v>0.75099999999999989</v>
      </c>
      <c r="C204" s="94">
        <v>0.7</v>
      </c>
      <c r="E204" s="96">
        <v>0.75099999999999989</v>
      </c>
      <c r="G204" s="96">
        <v>0.4</v>
      </c>
      <c r="H204" s="148"/>
      <c r="I204" s="96">
        <v>0</v>
      </c>
      <c r="J204" s="96">
        <v>0</v>
      </c>
    </row>
    <row r="205" spans="1:10" x14ac:dyDescent="0.25">
      <c r="A205" s="93">
        <v>20.3</v>
      </c>
      <c r="B205" s="96">
        <v>0.75099999999999989</v>
      </c>
      <c r="C205" s="94">
        <v>0.7</v>
      </c>
      <c r="E205" s="96">
        <v>0.75099999999999989</v>
      </c>
      <c r="G205" s="96">
        <v>0.4</v>
      </c>
      <c r="H205" s="148"/>
      <c r="I205" s="96">
        <v>0</v>
      </c>
      <c r="J205" s="96">
        <v>0</v>
      </c>
    </row>
    <row r="206" spans="1:10" x14ac:dyDescent="0.25">
      <c r="A206" s="93">
        <v>20.399999999999999</v>
      </c>
      <c r="B206" s="96">
        <v>0.75099999999999989</v>
      </c>
      <c r="C206" s="94">
        <v>0.7</v>
      </c>
      <c r="E206" s="96">
        <v>0.75099999999999989</v>
      </c>
      <c r="G206" s="96">
        <v>0.4</v>
      </c>
      <c r="H206" s="148"/>
      <c r="I206" s="96">
        <v>0</v>
      </c>
      <c r="J206" s="96">
        <v>0</v>
      </c>
    </row>
    <row r="207" spans="1:10" x14ac:dyDescent="0.25">
      <c r="A207" s="93">
        <v>20.5</v>
      </c>
      <c r="B207" s="96">
        <v>0.75099999999999989</v>
      </c>
      <c r="C207" s="94">
        <v>0.7</v>
      </c>
      <c r="E207" s="96">
        <v>0.75099999999999989</v>
      </c>
      <c r="G207" s="96">
        <v>0.4</v>
      </c>
      <c r="H207" s="148"/>
      <c r="I207" s="96">
        <v>0</v>
      </c>
      <c r="J207" s="96">
        <v>0</v>
      </c>
    </row>
    <row r="208" spans="1:10" x14ac:dyDescent="0.25">
      <c r="A208" s="93">
        <v>20.6</v>
      </c>
      <c r="B208" s="96">
        <v>0.75099999999999989</v>
      </c>
      <c r="C208" s="94">
        <v>0.7</v>
      </c>
      <c r="E208" s="96">
        <v>0.75099999999999989</v>
      </c>
      <c r="G208" s="96">
        <v>0.4</v>
      </c>
      <c r="H208" s="148"/>
      <c r="I208" s="96">
        <v>0</v>
      </c>
      <c r="J208" s="96">
        <v>0</v>
      </c>
    </row>
    <row r="209" spans="1:10" x14ac:dyDescent="0.25">
      <c r="A209" s="93">
        <v>20.7</v>
      </c>
      <c r="B209" s="96">
        <v>0.75099999999999989</v>
      </c>
      <c r="C209" s="94">
        <v>0.7</v>
      </c>
      <c r="E209" s="96">
        <v>0.75099999999999989</v>
      </c>
      <c r="G209" s="96">
        <v>0.4</v>
      </c>
      <c r="H209" s="148"/>
      <c r="I209" s="96">
        <v>0</v>
      </c>
      <c r="J209" s="96">
        <v>0</v>
      </c>
    </row>
    <row r="210" spans="1:10" x14ac:dyDescent="0.25">
      <c r="A210" s="93">
        <v>20.8</v>
      </c>
      <c r="B210" s="96">
        <v>0.75099999999999989</v>
      </c>
      <c r="C210" s="94">
        <v>0.7</v>
      </c>
      <c r="E210" s="96">
        <v>0.75099999999999989</v>
      </c>
      <c r="G210" s="96">
        <v>0.4</v>
      </c>
      <c r="H210" s="148"/>
      <c r="I210" s="96">
        <v>0</v>
      </c>
      <c r="J210" s="96">
        <v>0</v>
      </c>
    </row>
    <row r="211" spans="1:10" x14ac:dyDescent="0.25">
      <c r="A211" s="93">
        <v>20.9</v>
      </c>
      <c r="B211" s="96">
        <v>0.75099999999999989</v>
      </c>
      <c r="C211" s="94">
        <v>0.7</v>
      </c>
      <c r="E211" s="96">
        <v>0.75099999999999989</v>
      </c>
      <c r="G211" s="96">
        <v>0.4</v>
      </c>
      <c r="H211" s="148"/>
      <c r="I211" s="96">
        <v>0</v>
      </c>
      <c r="J211" s="96">
        <v>0</v>
      </c>
    </row>
    <row r="212" spans="1:10" x14ac:dyDescent="0.25">
      <c r="A212" s="93">
        <v>21</v>
      </c>
      <c r="B212" s="96">
        <v>0.75099999999999989</v>
      </c>
      <c r="C212" s="94">
        <v>0.7</v>
      </c>
      <c r="E212" s="96">
        <v>0.75099999999999989</v>
      </c>
      <c r="G212" s="96">
        <v>0.4</v>
      </c>
      <c r="H212" s="148"/>
      <c r="I212" s="96">
        <v>0</v>
      </c>
      <c r="J212" s="96">
        <v>0</v>
      </c>
    </row>
    <row r="213" spans="1:10" x14ac:dyDescent="0.25">
      <c r="A213" s="93">
        <v>21.1</v>
      </c>
      <c r="B213" s="96">
        <v>0.75099999999999989</v>
      </c>
      <c r="C213" s="94">
        <v>0.7</v>
      </c>
      <c r="E213" s="96">
        <v>0.75099999999999989</v>
      </c>
      <c r="G213" s="96">
        <v>0.4</v>
      </c>
      <c r="H213" s="148"/>
      <c r="I213" s="96">
        <v>0</v>
      </c>
      <c r="J213" s="96">
        <v>0</v>
      </c>
    </row>
    <row r="214" spans="1:10" x14ac:dyDescent="0.25">
      <c r="A214" s="93">
        <v>21.2</v>
      </c>
      <c r="B214" s="96">
        <v>0.75099999999999989</v>
      </c>
      <c r="C214" s="94">
        <v>0.7</v>
      </c>
      <c r="E214" s="96">
        <v>0.75099999999999989</v>
      </c>
      <c r="G214" s="96">
        <v>0.4</v>
      </c>
      <c r="H214" s="148"/>
      <c r="I214" s="96">
        <v>0</v>
      </c>
      <c r="J214" s="96">
        <v>0</v>
      </c>
    </row>
    <row r="215" spans="1:10" x14ac:dyDescent="0.25">
      <c r="A215" s="93">
        <v>21.3</v>
      </c>
      <c r="B215" s="96">
        <v>0.75099999999999989</v>
      </c>
      <c r="C215" s="94">
        <v>0.7</v>
      </c>
      <c r="E215" s="96">
        <v>0.75099999999999989</v>
      </c>
      <c r="G215" s="96">
        <v>0.4</v>
      </c>
      <c r="H215" s="148"/>
      <c r="I215" s="96">
        <v>0</v>
      </c>
      <c r="J215" s="96">
        <v>0</v>
      </c>
    </row>
    <row r="216" spans="1:10" x14ac:dyDescent="0.25">
      <c r="A216" s="93">
        <v>21.4</v>
      </c>
      <c r="B216" s="96">
        <v>0.75099999999999989</v>
      </c>
      <c r="C216" s="94">
        <v>0.7</v>
      </c>
      <c r="E216" s="96">
        <v>0.75099999999999989</v>
      </c>
      <c r="G216" s="96">
        <v>0.4</v>
      </c>
      <c r="H216" s="148"/>
      <c r="I216" s="96">
        <v>0</v>
      </c>
      <c r="J216" s="96">
        <v>0</v>
      </c>
    </row>
    <row r="217" spans="1:10" x14ac:dyDescent="0.25">
      <c r="A217" s="93">
        <v>21.5</v>
      </c>
      <c r="B217" s="96">
        <v>0.75099999999999989</v>
      </c>
      <c r="C217" s="94">
        <v>0.7</v>
      </c>
      <c r="E217" s="96">
        <v>0.75099999999999989</v>
      </c>
      <c r="G217" s="96">
        <v>0.4</v>
      </c>
      <c r="H217" s="148"/>
      <c r="I217" s="96">
        <v>0</v>
      </c>
      <c r="J217" s="96">
        <v>0</v>
      </c>
    </row>
    <row r="218" spans="1:10" x14ac:dyDescent="0.25">
      <c r="A218" s="93">
        <v>21.6</v>
      </c>
      <c r="B218" s="96">
        <v>0.75099999999999989</v>
      </c>
      <c r="C218" s="94">
        <v>0.7</v>
      </c>
      <c r="E218" s="96">
        <v>0.75099999999999989</v>
      </c>
      <c r="G218" s="96">
        <v>0.4</v>
      </c>
      <c r="H218" s="148"/>
      <c r="I218" s="96">
        <v>0</v>
      </c>
      <c r="J218" s="96">
        <v>0</v>
      </c>
    </row>
    <row r="219" spans="1:10" x14ac:dyDescent="0.25">
      <c r="A219" s="93">
        <v>21.7</v>
      </c>
      <c r="B219" s="96">
        <v>0.75099999999999989</v>
      </c>
      <c r="C219" s="94">
        <v>0.7</v>
      </c>
      <c r="E219" s="96">
        <v>0.75099999999999989</v>
      </c>
      <c r="G219" s="96">
        <v>0.4</v>
      </c>
      <c r="H219" s="148"/>
      <c r="I219" s="96">
        <v>0</v>
      </c>
      <c r="J219" s="96">
        <v>0</v>
      </c>
    </row>
    <row r="220" spans="1:10" x14ac:dyDescent="0.25">
      <c r="A220" s="93">
        <v>21.8</v>
      </c>
      <c r="B220" s="96">
        <v>0.75099999999999989</v>
      </c>
      <c r="C220" s="94">
        <v>0.7</v>
      </c>
      <c r="E220" s="96">
        <v>0.75099999999999989</v>
      </c>
      <c r="G220" s="96">
        <v>0.4</v>
      </c>
      <c r="H220" s="148"/>
      <c r="I220" s="96">
        <v>0</v>
      </c>
      <c r="J220" s="96">
        <v>0</v>
      </c>
    </row>
    <row r="221" spans="1:10" x14ac:dyDescent="0.25">
      <c r="A221" s="93">
        <v>21.9</v>
      </c>
      <c r="B221" s="96">
        <v>0.75099999999999989</v>
      </c>
      <c r="C221" s="94">
        <v>0.7</v>
      </c>
      <c r="E221" s="96">
        <v>0.75099999999999989</v>
      </c>
      <c r="G221" s="96">
        <v>0.4</v>
      </c>
      <c r="H221" s="148"/>
      <c r="I221" s="96">
        <v>0</v>
      </c>
      <c r="J221" s="96">
        <v>0</v>
      </c>
    </row>
    <row r="222" spans="1:10" x14ac:dyDescent="0.25">
      <c r="A222" s="93">
        <v>22</v>
      </c>
      <c r="B222" s="96">
        <v>0.75099999999999989</v>
      </c>
      <c r="C222" s="94">
        <v>0.7</v>
      </c>
      <c r="E222" s="96">
        <v>0.75099999999999989</v>
      </c>
      <c r="G222" s="96">
        <v>0.4</v>
      </c>
      <c r="H222" s="148"/>
      <c r="I222" s="96">
        <v>0</v>
      </c>
      <c r="J222" s="96">
        <v>0</v>
      </c>
    </row>
    <row r="223" spans="1:10" x14ac:dyDescent="0.25">
      <c r="A223" s="93">
        <v>22.1</v>
      </c>
      <c r="B223" s="96">
        <v>0.75099999999999989</v>
      </c>
      <c r="C223" s="94">
        <v>0.7</v>
      </c>
      <c r="E223" s="96">
        <v>0.75099999999999989</v>
      </c>
      <c r="G223" s="96">
        <v>0.4</v>
      </c>
      <c r="H223" s="148"/>
      <c r="I223" s="96">
        <v>0</v>
      </c>
      <c r="J223" s="96">
        <v>0</v>
      </c>
    </row>
    <row r="224" spans="1:10" x14ac:dyDescent="0.25">
      <c r="A224" s="93">
        <v>22.2</v>
      </c>
      <c r="B224" s="96">
        <v>0.75099999999999989</v>
      </c>
      <c r="C224" s="94">
        <v>0.7</v>
      </c>
      <c r="E224" s="96">
        <v>0.75099999999999989</v>
      </c>
      <c r="G224" s="96">
        <v>0.4</v>
      </c>
      <c r="H224" s="148"/>
      <c r="I224" s="96">
        <v>0</v>
      </c>
      <c r="J224" s="96">
        <v>0</v>
      </c>
    </row>
    <row r="225" spans="1:10" x14ac:dyDescent="0.25">
      <c r="A225" s="93">
        <v>22.3</v>
      </c>
      <c r="B225" s="96">
        <v>0.75099999999999989</v>
      </c>
      <c r="C225" s="94">
        <v>0.7</v>
      </c>
      <c r="E225" s="96">
        <v>0.75099999999999989</v>
      </c>
      <c r="G225" s="96">
        <v>0.4</v>
      </c>
      <c r="H225" s="148"/>
      <c r="I225" s="96">
        <v>0</v>
      </c>
      <c r="J225" s="96">
        <v>0</v>
      </c>
    </row>
    <row r="226" spans="1:10" x14ac:dyDescent="0.25">
      <c r="A226" s="93">
        <v>22.4</v>
      </c>
      <c r="B226" s="96">
        <v>0.75099999999999989</v>
      </c>
      <c r="C226" s="94">
        <v>0.7</v>
      </c>
      <c r="E226" s="96">
        <v>0.75099999999999989</v>
      </c>
      <c r="G226" s="96">
        <v>0.4</v>
      </c>
      <c r="H226" s="148"/>
      <c r="I226" s="96">
        <v>0</v>
      </c>
      <c r="J226" s="96">
        <v>0</v>
      </c>
    </row>
    <row r="227" spans="1:10" x14ac:dyDescent="0.25">
      <c r="A227" s="93">
        <v>22.5</v>
      </c>
      <c r="B227" s="96">
        <v>0.75099999999999989</v>
      </c>
      <c r="C227" s="94">
        <v>0.7</v>
      </c>
      <c r="E227" s="96">
        <v>0.75099999999999989</v>
      </c>
      <c r="G227" s="96">
        <v>0.4</v>
      </c>
      <c r="H227" s="148"/>
      <c r="I227" s="96">
        <v>0</v>
      </c>
      <c r="J227" s="96">
        <v>0</v>
      </c>
    </row>
    <row r="228" spans="1:10" x14ac:dyDescent="0.25">
      <c r="A228" s="93">
        <v>22.6</v>
      </c>
      <c r="B228" s="96">
        <v>0.75099999999999989</v>
      </c>
      <c r="C228" s="94">
        <v>0.7</v>
      </c>
      <c r="E228" s="96">
        <v>0.75099999999999989</v>
      </c>
      <c r="G228" s="96">
        <v>0.4</v>
      </c>
      <c r="H228" s="148"/>
      <c r="I228" s="96">
        <v>0</v>
      </c>
      <c r="J228" s="96">
        <v>0</v>
      </c>
    </row>
    <row r="229" spans="1:10" x14ac:dyDescent="0.25">
      <c r="A229" s="93">
        <v>22.7</v>
      </c>
      <c r="B229" s="96">
        <v>0.75099999999999989</v>
      </c>
      <c r="C229" s="94">
        <v>0.7</v>
      </c>
      <c r="E229" s="96">
        <v>0.75099999999999989</v>
      </c>
      <c r="G229" s="96">
        <v>0.4</v>
      </c>
      <c r="H229" s="148"/>
      <c r="I229" s="96">
        <v>0</v>
      </c>
      <c r="J229" s="96">
        <v>0</v>
      </c>
    </row>
    <row r="230" spans="1:10" x14ac:dyDescent="0.25">
      <c r="A230" s="93">
        <v>22.8</v>
      </c>
      <c r="B230" s="96">
        <v>0.75099999999999989</v>
      </c>
      <c r="C230" s="94">
        <v>0.7</v>
      </c>
      <c r="E230" s="96">
        <v>0.75099999999999989</v>
      </c>
      <c r="G230" s="96">
        <v>0.4</v>
      </c>
      <c r="H230" s="148"/>
      <c r="I230" s="96">
        <v>0</v>
      </c>
      <c r="J230" s="96">
        <v>0</v>
      </c>
    </row>
    <row r="231" spans="1:10" x14ac:dyDescent="0.25">
      <c r="A231" s="93">
        <v>22.9</v>
      </c>
      <c r="B231" s="96">
        <v>0.75099999999999989</v>
      </c>
      <c r="C231" s="94">
        <v>0.7</v>
      </c>
      <c r="E231" s="96">
        <v>0.75099999999999989</v>
      </c>
      <c r="G231" s="96">
        <v>0.4</v>
      </c>
      <c r="H231" s="148"/>
      <c r="I231" s="96">
        <v>0</v>
      </c>
      <c r="J231" s="96">
        <v>0</v>
      </c>
    </row>
    <row r="232" spans="1:10" x14ac:dyDescent="0.25">
      <c r="A232" s="93">
        <v>23</v>
      </c>
      <c r="B232" s="96">
        <v>0.75099999999999989</v>
      </c>
      <c r="C232" s="94">
        <v>0.7</v>
      </c>
      <c r="E232" s="96">
        <v>0.75099999999999989</v>
      </c>
      <c r="G232" s="96">
        <v>0.4</v>
      </c>
      <c r="H232" s="148"/>
      <c r="I232" s="96">
        <v>0</v>
      </c>
      <c r="J232" s="96">
        <v>0</v>
      </c>
    </row>
    <row r="233" spans="1:10" x14ac:dyDescent="0.25">
      <c r="A233" s="93">
        <v>23.1</v>
      </c>
      <c r="B233" s="96">
        <v>0.75099999999999989</v>
      </c>
      <c r="C233" s="94">
        <v>0.7</v>
      </c>
      <c r="E233" s="96">
        <v>0.75099999999999989</v>
      </c>
      <c r="G233" s="96">
        <v>0.4</v>
      </c>
      <c r="H233" s="148"/>
      <c r="I233" s="96">
        <v>0</v>
      </c>
      <c r="J233" s="96">
        <v>0</v>
      </c>
    </row>
    <row r="234" spans="1:10" x14ac:dyDescent="0.25">
      <c r="A234" s="93">
        <v>23.2</v>
      </c>
      <c r="B234" s="96">
        <v>0.75099999999999989</v>
      </c>
      <c r="C234" s="94">
        <v>0.7</v>
      </c>
      <c r="E234" s="96">
        <v>0.75099999999999989</v>
      </c>
      <c r="G234" s="96">
        <v>0.4</v>
      </c>
      <c r="H234" s="148"/>
      <c r="I234" s="96">
        <v>0</v>
      </c>
      <c r="J234" s="96">
        <v>0</v>
      </c>
    </row>
    <row r="235" spans="1:10" x14ac:dyDescent="0.25">
      <c r="A235" s="93">
        <v>23.3</v>
      </c>
      <c r="B235" s="96">
        <v>0.75099999999999989</v>
      </c>
      <c r="C235" s="94">
        <v>0.7</v>
      </c>
      <c r="E235" s="96">
        <v>0.75099999999999989</v>
      </c>
      <c r="G235" s="96">
        <v>0.4</v>
      </c>
      <c r="H235" s="148"/>
      <c r="I235" s="96">
        <v>0</v>
      </c>
      <c r="J235" s="96">
        <v>0</v>
      </c>
    </row>
    <row r="236" spans="1:10" x14ac:dyDescent="0.25">
      <c r="A236" s="93">
        <v>23.4</v>
      </c>
      <c r="B236" s="96">
        <v>0.75099999999999989</v>
      </c>
      <c r="C236" s="94">
        <v>0.7</v>
      </c>
      <c r="E236" s="96">
        <v>0.75099999999999989</v>
      </c>
      <c r="G236" s="96">
        <v>0.4</v>
      </c>
      <c r="H236" s="148"/>
      <c r="I236" s="96">
        <v>0</v>
      </c>
      <c r="J236" s="96">
        <v>0</v>
      </c>
    </row>
    <row r="237" spans="1:10" x14ac:dyDescent="0.25">
      <c r="A237" s="93">
        <v>23.5</v>
      </c>
      <c r="B237" s="96">
        <v>0.75099999999999989</v>
      </c>
      <c r="C237" s="94">
        <v>0.7</v>
      </c>
      <c r="E237" s="96">
        <v>0.75099999999999989</v>
      </c>
      <c r="G237" s="96">
        <v>0.4</v>
      </c>
      <c r="H237" s="148"/>
      <c r="I237" s="96">
        <v>0</v>
      </c>
      <c r="J237" s="96">
        <v>0</v>
      </c>
    </row>
    <row r="238" spans="1:10" x14ac:dyDescent="0.25">
      <c r="A238" s="93">
        <v>23.6</v>
      </c>
      <c r="B238" s="96">
        <v>0.75099999999999989</v>
      </c>
      <c r="C238" s="94">
        <v>0.7</v>
      </c>
      <c r="E238" s="96">
        <v>0.75099999999999989</v>
      </c>
      <c r="G238" s="96">
        <v>0.4</v>
      </c>
      <c r="H238" s="148"/>
      <c r="I238" s="96">
        <v>0</v>
      </c>
      <c r="J238" s="96">
        <v>0</v>
      </c>
    </row>
    <row r="239" spans="1:10" x14ac:dyDescent="0.25">
      <c r="A239" s="93">
        <v>23.7</v>
      </c>
      <c r="B239" s="96">
        <v>0.75099999999999989</v>
      </c>
      <c r="C239" s="94">
        <v>0.7</v>
      </c>
      <c r="E239" s="96">
        <v>0.75099999999999989</v>
      </c>
      <c r="G239" s="96">
        <v>0.4</v>
      </c>
      <c r="H239" s="148"/>
      <c r="I239" s="96">
        <v>0</v>
      </c>
      <c r="J239" s="96">
        <v>0</v>
      </c>
    </row>
    <row r="240" spans="1:10" x14ac:dyDescent="0.25">
      <c r="A240" s="93">
        <v>23.8</v>
      </c>
      <c r="B240" s="96">
        <v>0.75099999999999989</v>
      </c>
      <c r="C240" s="94">
        <v>0.7</v>
      </c>
      <c r="E240" s="96">
        <v>0.75099999999999989</v>
      </c>
      <c r="G240" s="96">
        <v>0.4</v>
      </c>
      <c r="H240" s="148"/>
      <c r="I240" s="96">
        <v>0</v>
      </c>
      <c r="J240" s="96">
        <v>0</v>
      </c>
    </row>
    <row r="241" spans="1:10" x14ac:dyDescent="0.25">
      <c r="A241" s="93">
        <v>23.9</v>
      </c>
      <c r="B241" s="96">
        <v>0.75099999999999989</v>
      </c>
      <c r="C241" s="94">
        <v>0.7</v>
      </c>
      <c r="E241" s="96">
        <v>0.75099999999999989</v>
      </c>
      <c r="G241" s="96">
        <v>0.4</v>
      </c>
      <c r="H241" s="148"/>
      <c r="I241" s="96">
        <v>0</v>
      </c>
      <c r="J241" s="96">
        <v>0</v>
      </c>
    </row>
    <row r="242" spans="1:10" x14ac:dyDescent="0.25">
      <c r="A242" s="93">
        <v>24</v>
      </c>
      <c r="B242" s="96">
        <v>0.75099999999999989</v>
      </c>
      <c r="C242" s="94">
        <v>0.7</v>
      </c>
      <c r="E242" s="96">
        <v>0.75099999999999989</v>
      </c>
      <c r="G242" s="96">
        <v>0.4</v>
      </c>
      <c r="H242" s="148"/>
      <c r="I242" s="96">
        <v>0</v>
      </c>
      <c r="J242" s="96">
        <v>0</v>
      </c>
    </row>
    <row r="243" spans="1:10" x14ac:dyDescent="0.25">
      <c r="A243" s="93">
        <v>24.1</v>
      </c>
      <c r="B243" s="96">
        <v>0.75099999999999989</v>
      </c>
      <c r="C243" s="94">
        <v>0.7</v>
      </c>
      <c r="E243" s="96">
        <v>0.75099999999999989</v>
      </c>
      <c r="G243" s="96">
        <v>0.4</v>
      </c>
      <c r="H243" s="148"/>
      <c r="I243" s="96">
        <v>0</v>
      </c>
      <c r="J243" s="96">
        <v>0</v>
      </c>
    </row>
    <row r="244" spans="1:10" x14ac:dyDescent="0.25">
      <c r="A244" s="93">
        <v>24.2</v>
      </c>
      <c r="B244" s="96">
        <v>0.75099999999999989</v>
      </c>
      <c r="C244" s="94">
        <v>0.7</v>
      </c>
      <c r="E244" s="96">
        <v>0.75099999999999989</v>
      </c>
      <c r="G244" s="96">
        <v>0.4</v>
      </c>
      <c r="H244" s="148"/>
      <c r="I244" s="96">
        <v>0</v>
      </c>
      <c r="J244" s="96">
        <v>0</v>
      </c>
    </row>
    <row r="245" spans="1:10" x14ac:dyDescent="0.25">
      <c r="A245" s="93">
        <v>24.3</v>
      </c>
      <c r="B245" s="96">
        <v>0.75099999999999989</v>
      </c>
      <c r="C245" s="94">
        <v>0.7</v>
      </c>
      <c r="E245" s="96">
        <v>0.75099999999999989</v>
      </c>
      <c r="G245" s="96">
        <v>0.4</v>
      </c>
      <c r="H245" s="148"/>
      <c r="I245" s="96">
        <v>0</v>
      </c>
      <c r="J245" s="96">
        <v>0</v>
      </c>
    </row>
    <row r="246" spans="1:10" x14ac:dyDescent="0.25">
      <c r="A246" s="93">
        <v>24.4</v>
      </c>
      <c r="B246" s="96">
        <v>0.75099999999999989</v>
      </c>
      <c r="C246" s="94">
        <v>0.7</v>
      </c>
      <c r="E246" s="96">
        <v>0.75099999999999989</v>
      </c>
      <c r="G246" s="96">
        <v>0.4</v>
      </c>
      <c r="H246" s="148"/>
      <c r="I246" s="96">
        <v>0</v>
      </c>
      <c r="J246" s="96">
        <v>0</v>
      </c>
    </row>
    <row r="247" spans="1:10" x14ac:dyDescent="0.25">
      <c r="A247" s="93">
        <v>24.5</v>
      </c>
      <c r="B247" s="96">
        <v>0.75099999999999989</v>
      </c>
      <c r="C247" s="94">
        <v>0.7</v>
      </c>
      <c r="E247" s="96">
        <v>0.75099999999999989</v>
      </c>
      <c r="G247" s="96">
        <v>0.4</v>
      </c>
      <c r="H247" s="148"/>
      <c r="I247" s="96">
        <v>0</v>
      </c>
      <c r="J247" s="96">
        <v>0</v>
      </c>
    </row>
    <row r="248" spans="1:10" x14ac:dyDescent="0.25">
      <c r="A248" s="93">
        <v>24.6</v>
      </c>
      <c r="B248" s="96">
        <v>0.75099999999999989</v>
      </c>
      <c r="C248" s="94">
        <v>0.7</v>
      </c>
      <c r="E248" s="96">
        <v>0.75099999999999989</v>
      </c>
      <c r="G248" s="96">
        <v>0.4</v>
      </c>
      <c r="H248" s="148"/>
      <c r="I248" s="96">
        <v>0</v>
      </c>
      <c r="J248" s="96">
        <v>0</v>
      </c>
    </row>
    <row r="249" spans="1:10" x14ac:dyDescent="0.25">
      <c r="A249" s="93">
        <v>24.7</v>
      </c>
      <c r="B249" s="96">
        <v>0.75099999999999989</v>
      </c>
      <c r="C249" s="94">
        <v>0.7</v>
      </c>
      <c r="E249" s="96">
        <v>0.75099999999999989</v>
      </c>
      <c r="G249" s="96">
        <v>0.4</v>
      </c>
      <c r="H249" s="148"/>
      <c r="I249" s="96">
        <v>0</v>
      </c>
      <c r="J249" s="96">
        <v>0</v>
      </c>
    </row>
    <row r="250" spans="1:10" x14ac:dyDescent="0.25">
      <c r="A250" s="93">
        <v>24.8</v>
      </c>
      <c r="B250" s="96">
        <v>0.75099999999999989</v>
      </c>
      <c r="C250" s="94">
        <v>0.7</v>
      </c>
      <c r="E250" s="96">
        <v>0.75099999999999989</v>
      </c>
      <c r="G250" s="96">
        <v>0.4</v>
      </c>
      <c r="H250" s="148"/>
      <c r="I250" s="96">
        <v>0</v>
      </c>
      <c r="J250" s="96">
        <v>0</v>
      </c>
    </row>
    <row r="251" spans="1:10" x14ac:dyDescent="0.25">
      <c r="A251" s="93">
        <v>24.9</v>
      </c>
      <c r="B251" s="96">
        <v>0.75099999999999989</v>
      </c>
      <c r="C251" s="94">
        <v>0.7</v>
      </c>
      <c r="E251" s="96">
        <v>0.75099999999999989</v>
      </c>
      <c r="G251" s="96">
        <v>0.4</v>
      </c>
      <c r="H251" s="148"/>
      <c r="I251" s="96">
        <v>0</v>
      </c>
      <c r="J251" s="96">
        <v>0</v>
      </c>
    </row>
    <row r="252" spans="1:10" x14ac:dyDescent="0.25">
      <c r="A252" s="93">
        <v>25</v>
      </c>
      <c r="B252" s="96">
        <v>0.75099999999999989</v>
      </c>
      <c r="C252" s="94">
        <v>0.7</v>
      </c>
      <c r="E252" s="96">
        <v>0.75099999999999989</v>
      </c>
      <c r="G252" s="96">
        <v>0.4</v>
      </c>
      <c r="H252" s="148"/>
      <c r="I252" s="96">
        <v>0</v>
      </c>
      <c r="J252" s="96">
        <v>0</v>
      </c>
    </row>
    <row r="253" spans="1:10" x14ac:dyDescent="0.25">
      <c r="A253" s="93">
        <v>25.1</v>
      </c>
      <c r="B253" s="96">
        <v>0.75099999999999989</v>
      </c>
      <c r="C253" s="94">
        <v>0.7</v>
      </c>
      <c r="E253" s="96">
        <v>0.75099999999999989</v>
      </c>
      <c r="G253" s="96">
        <v>0.4</v>
      </c>
      <c r="H253" s="148"/>
      <c r="I253" s="96">
        <v>0</v>
      </c>
      <c r="J253" s="96">
        <v>0</v>
      </c>
    </row>
    <row r="254" spans="1:10" x14ac:dyDescent="0.25">
      <c r="A254" s="93">
        <v>25.2</v>
      </c>
      <c r="B254" s="96">
        <v>0.75099999999999989</v>
      </c>
      <c r="C254" s="94">
        <v>0.7</v>
      </c>
      <c r="E254" s="96">
        <v>0.75099999999999989</v>
      </c>
      <c r="G254" s="96">
        <v>0.4</v>
      </c>
      <c r="H254" s="148"/>
      <c r="I254" s="96">
        <v>0</v>
      </c>
      <c r="J254" s="96">
        <v>0</v>
      </c>
    </row>
    <row r="255" spans="1:10" x14ac:dyDescent="0.25">
      <c r="A255" s="93">
        <v>25.3</v>
      </c>
      <c r="B255" s="96">
        <v>0.75099999999999989</v>
      </c>
      <c r="C255" s="94">
        <v>0.7</v>
      </c>
      <c r="E255" s="96">
        <v>0.75099999999999989</v>
      </c>
      <c r="G255" s="96">
        <v>0.4</v>
      </c>
      <c r="H255" s="148"/>
      <c r="I255" s="96">
        <v>0</v>
      </c>
      <c r="J255" s="96">
        <v>0</v>
      </c>
    </row>
    <row r="256" spans="1:10" x14ac:dyDescent="0.25">
      <c r="A256" s="93">
        <v>25.4</v>
      </c>
      <c r="B256" s="96">
        <v>0.75099999999999989</v>
      </c>
      <c r="C256" s="94">
        <v>0.7</v>
      </c>
      <c r="E256" s="96">
        <v>0.75099999999999989</v>
      </c>
      <c r="G256" s="96">
        <v>0.4</v>
      </c>
      <c r="H256" s="148"/>
      <c r="I256" s="96">
        <v>0</v>
      </c>
      <c r="J256" s="96">
        <v>0</v>
      </c>
    </row>
    <row r="257" spans="1:10" x14ac:dyDescent="0.25">
      <c r="A257" s="93">
        <v>25.5</v>
      </c>
      <c r="B257" s="96">
        <v>0.75099999999999989</v>
      </c>
      <c r="C257" s="94">
        <v>0.7</v>
      </c>
      <c r="E257" s="96">
        <v>0.75099999999999989</v>
      </c>
      <c r="G257" s="96">
        <v>0.4</v>
      </c>
      <c r="H257" s="148"/>
      <c r="I257" s="96">
        <v>0</v>
      </c>
      <c r="J257" s="96">
        <v>0</v>
      </c>
    </row>
    <row r="258" spans="1:10" x14ac:dyDescent="0.25">
      <c r="A258" s="93">
        <v>25.6</v>
      </c>
      <c r="B258" s="96">
        <v>0.75099999999999989</v>
      </c>
      <c r="C258" s="94">
        <v>0.7</v>
      </c>
      <c r="E258" s="96">
        <v>0.75099999999999989</v>
      </c>
      <c r="G258" s="96">
        <v>0.4</v>
      </c>
      <c r="H258" s="148"/>
      <c r="I258" s="96">
        <v>0</v>
      </c>
      <c r="J258" s="96">
        <v>0</v>
      </c>
    </row>
    <row r="259" spans="1:10" x14ac:dyDescent="0.25">
      <c r="A259" s="93">
        <v>25.7</v>
      </c>
      <c r="B259" s="96">
        <v>0.75099999999999989</v>
      </c>
      <c r="C259" s="94">
        <v>0.7</v>
      </c>
      <c r="E259" s="96">
        <v>0.75099999999999989</v>
      </c>
      <c r="G259" s="96">
        <v>0.4</v>
      </c>
      <c r="H259" s="148"/>
      <c r="I259" s="96">
        <v>0</v>
      </c>
      <c r="J259" s="96">
        <v>0</v>
      </c>
    </row>
    <row r="260" spans="1:10" x14ac:dyDescent="0.25">
      <c r="A260" s="93">
        <v>25.8</v>
      </c>
      <c r="B260" s="96">
        <v>0.75099999999999989</v>
      </c>
      <c r="C260" s="94">
        <v>0.7</v>
      </c>
      <c r="E260" s="96">
        <v>0.75099999999999989</v>
      </c>
      <c r="G260" s="96">
        <v>0.4</v>
      </c>
      <c r="H260" s="148"/>
      <c r="I260" s="96">
        <v>0</v>
      </c>
      <c r="J260" s="96">
        <v>0</v>
      </c>
    </row>
    <row r="261" spans="1:10" x14ac:dyDescent="0.25">
      <c r="A261" s="93">
        <v>25.9</v>
      </c>
      <c r="B261" s="96">
        <v>0.75099999999999989</v>
      </c>
      <c r="C261" s="94">
        <v>0.7</v>
      </c>
      <c r="E261" s="96">
        <v>0.75099999999999989</v>
      </c>
      <c r="G261" s="96">
        <v>0.4</v>
      </c>
      <c r="H261" s="148"/>
      <c r="I261" s="96">
        <v>0</v>
      </c>
      <c r="J261" s="96">
        <v>0</v>
      </c>
    </row>
    <row r="262" spans="1:10" x14ac:dyDescent="0.25">
      <c r="A262" s="93">
        <v>26</v>
      </c>
      <c r="B262" s="96">
        <v>0.75099999999999989</v>
      </c>
      <c r="C262" s="94">
        <v>0.7</v>
      </c>
      <c r="E262" s="96">
        <v>0.75099999999999989</v>
      </c>
      <c r="G262" s="96">
        <v>0.4</v>
      </c>
      <c r="H262" s="148"/>
      <c r="I262" s="96">
        <v>0</v>
      </c>
      <c r="J262" s="96">
        <v>0</v>
      </c>
    </row>
    <row r="263" spans="1:10" x14ac:dyDescent="0.25">
      <c r="A263" s="93">
        <v>26.1</v>
      </c>
      <c r="B263" s="96">
        <v>0.75099999999999989</v>
      </c>
      <c r="C263" s="94">
        <v>0.7</v>
      </c>
      <c r="E263" s="96">
        <v>0.75099999999999989</v>
      </c>
      <c r="G263" s="96">
        <v>0.4</v>
      </c>
      <c r="H263" s="148"/>
      <c r="I263" s="96">
        <v>0</v>
      </c>
      <c r="J263" s="96">
        <v>0</v>
      </c>
    </row>
    <row r="264" spans="1:10" x14ac:dyDescent="0.25">
      <c r="A264" s="93">
        <v>26.2</v>
      </c>
      <c r="B264" s="96">
        <v>0.75099999999999989</v>
      </c>
      <c r="C264" s="94">
        <v>0.7</v>
      </c>
      <c r="E264" s="96">
        <v>0.75099999999999989</v>
      </c>
      <c r="G264" s="96">
        <v>0.4</v>
      </c>
      <c r="H264" s="148"/>
      <c r="I264" s="96">
        <v>0</v>
      </c>
      <c r="J264" s="96">
        <v>0</v>
      </c>
    </row>
    <row r="265" spans="1:10" x14ac:dyDescent="0.25">
      <c r="A265" s="93">
        <v>26.3</v>
      </c>
      <c r="B265" s="96">
        <v>0.75099999999999989</v>
      </c>
      <c r="C265" s="94">
        <v>0.7</v>
      </c>
      <c r="E265" s="96">
        <v>0.75099999999999989</v>
      </c>
      <c r="G265" s="96">
        <v>0.4</v>
      </c>
      <c r="H265" s="148"/>
      <c r="I265" s="96">
        <v>0</v>
      </c>
      <c r="J265" s="96">
        <v>0</v>
      </c>
    </row>
    <row r="266" spans="1:10" x14ac:dyDescent="0.25">
      <c r="A266" s="93">
        <v>26.4</v>
      </c>
      <c r="B266" s="96">
        <v>0.75099999999999989</v>
      </c>
      <c r="C266" s="94">
        <v>0.7</v>
      </c>
      <c r="E266" s="96">
        <v>0.75099999999999989</v>
      </c>
      <c r="G266" s="96">
        <v>0.4</v>
      </c>
      <c r="H266" s="148"/>
      <c r="I266" s="96">
        <v>0</v>
      </c>
      <c r="J266" s="96">
        <v>0</v>
      </c>
    </row>
    <row r="267" spans="1:10" x14ac:dyDescent="0.25">
      <c r="A267" s="93">
        <v>26.5</v>
      </c>
      <c r="B267" s="96">
        <v>0.75099999999999989</v>
      </c>
      <c r="C267" s="94">
        <v>0.7</v>
      </c>
      <c r="E267" s="96">
        <v>0.75099999999999989</v>
      </c>
      <c r="G267" s="96">
        <v>0.4</v>
      </c>
      <c r="H267" s="148"/>
      <c r="I267" s="96">
        <v>0</v>
      </c>
      <c r="J267" s="96">
        <v>0</v>
      </c>
    </row>
    <row r="268" spans="1:10" x14ac:dyDescent="0.25">
      <c r="A268" s="93">
        <v>26.6</v>
      </c>
      <c r="B268" s="96">
        <v>0.75099999999999989</v>
      </c>
      <c r="C268" s="94">
        <v>0.7</v>
      </c>
      <c r="E268" s="96">
        <v>0.75099999999999989</v>
      </c>
      <c r="G268" s="96">
        <v>0.4</v>
      </c>
      <c r="H268" s="148"/>
      <c r="I268" s="96">
        <v>0</v>
      </c>
      <c r="J268" s="96">
        <v>0</v>
      </c>
    </row>
    <row r="269" spans="1:10" x14ac:dyDescent="0.25">
      <c r="A269" s="93">
        <v>26.7</v>
      </c>
      <c r="B269" s="96">
        <v>0.75099999999999989</v>
      </c>
      <c r="C269" s="94">
        <v>0.7</v>
      </c>
      <c r="E269" s="96">
        <v>0.75099999999999989</v>
      </c>
      <c r="G269" s="96">
        <v>0.4</v>
      </c>
      <c r="H269" s="148"/>
      <c r="I269" s="96">
        <v>0</v>
      </c>
      <c r="J269" s="96">
        <v>0</v>
      </c>
    </row>
    <row r="270" spans="1:10" x14ac:dyDescent="0.25">
      <c r="A270" s="93">
        <v>26.8</v>
      </c>
      <c r="B270" s="96">
        <v>0.75099999999999989</v>
      </c>
      <c r="C270" s="94">
        <v>0.7</v>
      </c>
      <c r="E270" s="96">
        <v>0.75099999999999989</v>
      </c>
      <c r="G270" s="96">
        <v>0.4</v>
      </c>
      <c r="H270" s="148"/>
      <c r="I270" s="96">
        <v>0</v>
      </c>
      <c r="J270" s="96">
        <v>0</v>
      </c>
    </row>
    <row r="271" spans="1:10" x14ac:dyDescent="0.25">
      <c r="A271" s="93">
        <v>26.9</v>
      </c>
      <c r="B271" s="96">
        <v>0.75099999999999989</v>
      </c>
      <c r="C271" s="94">
        <v>0.7</v>
      </c>
      <c r="E271" s="96">
        <v>0.75099999999999989</v>
      </c>
      <c r="G271" s="96">
        <v>0.4</v>
      </c>
      <c r="H271" s="148"/>
      <c r="I271" s="96">
        <v>0</v>
      </c>
      <c r="J271" s="96">
        <v>0</v>
      </c>
    </row>
    <row r="272" spans="1:10" x14ac:dyDescent="0.25">
      <c r="A272" s="93">
        <v>27</v>
      </c>
      <c r="B272" s="96">
        <v>0.75099999999999989</v>
      </c>
      <c r="C272" s="94">
        <v>0.7</v>
      </c>
      <c r="E272" s="96">
        <v>0.75099999999999989</v>
      </c>
      <c r="G272" s="96">
        <v>0.4</v>
      </c>
      <c r="H272" s="148"/>
      <c r="I272" s="96">
        <v>0</v>
      </c>
      <c r="J272" s="96">
        <v>0</v>
      </c>
    </row>
    <row r="273" spans="1:10" x14ac:dyDescent="0.25">
      <c r="A273" s="93">
        <v>27.1</v>
      </c>
      <c r="B273" s="96">
        <v>0.75099999999999989</v>
      </c>
      <c r="C273" s="94">
        <v>0.7</v>
      </c>
      <c r="E273" s="96">
        <v>0.75099999999999989</v>
      </c>
      <c r="G273" s="96">
        <v>0.4</v>
      </c>
      <c r="H273" s="148"/>
      <c r="I273" s="96">
        <v>0</v>
      </c>
      <c r="J273" s="96">
        <v>0</v>
      </c>
    </row>
    <row r="274" spans="1:10" x14ac:dyDescent="0.25">
      <c r="A274" s="93">
        <v>27.2</v>
      </c>
      <c r="B274" s="96">
        <v>0.75099999999999989</v>
      </c>
      <c r="C274" s="94">
        <v>0.7</v>
      </c>
      <c r="E274" s="96">
        <v>0.75099999999999989</v>
      </c>
      <c r="G274" s="96">
        <v>0.4</v>
      </c>
      <c r="H274" s="148"/>
      <c r="I274" s="96">
        <v>0</v>
      </c>
      <c r="J274" s="96">
        <v>0</v>
      </c>
    </row>
    <row r="275" spans="1:10" x14ac:dyDescent="0.25">
      <c r="A275" s="93">
        <v>27.3</v>
      </c>
      <c r="B275" s="96">
        <v>0.75099999999999989</v>
      </c>
      <c r="C275" s="94">
        <v>0.7</v>
      </c>
      <c r="E275" s="96">
        <v>0.75099999999999989</v>
      </c>
      <c r="G275" s="96">
        <v>0.4</v>
      </c>
      <c r="H275" s="148"/>
      <c r="I275" s="96">
        <v>0</v>
      </c>
      <c r="J275" s="96">
        <v>0</v>
      </c>
    </row>
    <row r="276" spans="1:10" x14ac:dyDescent="0.25">
      <c r="A276" s="93">
        <v>27.4</v>
      </c>
      <c r="B276" s="96">
        <v>0.75099999999999989</v>
      </c>
      <c r="C276" s="94">
        <v>0.7</v>
      </c>
      <c r="E276" s="96">
        <v>0.75099999999999989</v>
      </c>
      <c r="G276" s="96">
        <v>0.4</v>
      </c>
      <c r="H276" s="148"/>
      <c r="I276" s="96">
        <v>0</v>
      </c>
      <c r="J276" s="96">
        <v>0</v>
      </c>
    </row>
    <row r="277" spans="1:10" x14ac:dyDescent="0.25">
      <c r="A277" s="93">
        <v>27.5</v>
      </c>
      <c r="B277" s="96">
        <v>0.75099999999999989</v>
      </c>
      <c r="C277" s="94">
        <v>0.7</v>
      </c>
      <c r="E277" s="96">
        <v>0.75099999999999989</v>
      </c>
      <c r="G277" s="96">
        <v>0.4</v>
      </c>
      <c r="H277" s="148"/>
      <c r="I277" s="96">
        <v>0</v>
      </c>
      <c r="J277" s="96">
        <v>0</v>
      </c>
    </row>
    <row r="278" spans="1:10" x14ac:dyDescent="0.25">
      <c r="A278" s="93">
        <v>27.6</v>
      </c>
      <c r="B278" s="96">
        <v>0.75099999999999989</v>
      </c>
      <c r="C278" s="94">
        <v>0.7</v>
      </c>
      <c r="E278" s="96">
        <v>0.75099999999999989</v>
      </c>
      <c r="G278" s="96">
        <v>0.4</v>
      </c>
      <c r="H278" s="148"/>
      <c r="I278" s="96">
        <v>0</v>
      </c>
      <c r="J278" s="96">
        <v>0</v>
      </c>
    </row>
    <row r="279" spans="1:10" x14ac:dyDescent="0.25">
      <c r="A279" s="93">
        <v>27.7</v>
      </c>
      <c r="B279" s="96">
        <v>0.75099999999999989</v>
      </c>
      <c r="C279" s="94">
        <v>0.7</v>
      </c>
      <c r="E279" s="96">
        <v>0.75099999999999989</v>
      </c>
      <c r="G279" s="96">
        <v>0.4</v>
      </c>
      <c r="H279" s="148"/>
      <c r="I279" s="96">
        <v>0</v>
      </c>
      <c r="J279" s="96">
        <v>0</v>
      </c>
    </row>
    <row r="280" spans="1:10" x14ac:dyDescent="0.25">
      <c r="A280" s="93">
        <v>27.8</v>
      </c>
      <c r="B280" s="96">
        <v>0.75099999999999989</v>
      </c>
      <c r="C280" s="94">
        <v>0.7</v>
      </c>
      <c r="E280" s="96">
        <v>0.75099999999999989</v>
      </c>
      <c r="G280" s="96">
        <v>0.4</v>
      </c>
      <c r="H280" s="148"/>
      <c r="I280" s="96">
        <v>0</v>
      </c>
      <c r="J280" s="96">
        <v>0</v>
      </c>
    </row>
    <row r="281" spans="1:10" x14ac:dyDescent="0.25">
      <c r="A281" s="93">
        <v>27.9</v>
      </c>
      <c r="B281" s="96">
        <v>0.75099999999999989</v>
      </c>
      <c r="C281" s="94">
        <v>0.7</v>
      </c>
      <c r="E281" s="96">
        <v>0.75099999999999989</v>
      </c>
      <c r="G281" s="96">
        <v>0.4</v>
      </c>
      <c r="H281" s="148"/>
      <c r="I281" s="96">
        <v>0</v>
      </c>
      <c r="J281" s="96">
        <v>0</v>
      </c>
    </row>
    <row r="282" spans="1:10" x14ac:dyDescent="0.25">
      <c r="A282" s="93">
        <v>28</v>
      </c>
      <c r="B282" s="96">
        <v>0.75099999999999989</v>
      </c>
      <c r="C282" s="94">
        <v>0.7</v>
      </c>
      <c r="E282" s="96">
        <v>0.75099999999999989</v>
      </c>
      <c r="G282" s="96">
        <v>0.4</v>
      </c>
      <c r="H282" s="148"/>
      <c r="I282" s="96">
        <v>0</v>
      </c>
      <c r="J282" s="96">
        <v>0</v>
      </c>
    </row>
    <row r="283" spans="1:10" x14ac:dyDescent="0.25">
      <c r="A283" s="93">
        <v>28.1</v>
      </c>
      <c r="B283" s="96">
        <v>0.75099999999999989</v>
      </c>
      <c r="C283" s="94">
        <v>0.7</v>
      </c>
      <c r="E283" s="96">
        <v>0.75099999999999989</v>
      </c>
      <c r="G283" s="96">
        <v>0.4</v>
      </c>
      <c r="H283" s="148"/>
      <c r="I283" s="96">
        <v>0</v>
      </c>
      <c r="J283" s="96">
        <v>0</v>
      </c>
    </row>
    <row r="284" spans="1:10" x14ac:dyDescent="0.25">
      <c r="A284" s="93">
        <v>28.2</v>
      </c>
      <c r="B284" s="96">
        <v>0.75099999999999989</v>
      </c>
      <c r="C284" s="94">
        <v>0.7</v>
      </c>
      <c r="E284" s="96">
        <v>0.75099999999999989</v>
      </c>
      <c r="G284" s="96">
        <v>0.4</v>
      </c>
      <c r="H284" s="148"/>
      <c r="I284" s="96">
        <v>0</v>
      </c>
      <c r="J284" s="96">
        <v>0</v>
      </c>
    </row>
    <row r="285" spans="1:10" x14ac:dyDescent="0.25">
      <c r="A285" s="93">
        <v>28.3</v>
      </c>
      <c r="B285" s="96">
        <v>0.75099999999999989</v>
      </c>
      <c r="C285" s="94">
        <v>0.7</v>
      </c>
      <c r="E285" s="96">
        <v>0.75099999999999989</v>
      </c>
      <c r="G285" s="96">
        <v>0.4</v>
      </c>
      <c r="H285" s="148"/>
      <c r="I285" s="96">
        <v>0</v>
      </c>
      <c r="J285" s="96">
        <v>0</v>
      </c>
    </row>
    <row r="286" spans="1:10" x14ac:dyDescent="0.25">
      <c r="A286" s="93">
        <v>28.4</v>
      </c>
      <c r="B286" s="96">
        <v>0.75099999999999989</v>
      </c>
      <c r="C286" s="94">
        <v>0.7</v>
      </c>
      <c r="E286" s="96">
        <v>0.75099999999999989</v>
      </c>
      <c r="G286" s="96">
        <v>0.4</v>
      </c>
      <c r="H286" s="148"/>
      <c r="I286" s="96">
        <v>0</v>
      </c>
      <c r="J286" s="96">
        <v>0</v>
      </c>
    </row>
    <row r="287" spans="1:10" x14ac:dyDescent="0.25">
      <c r="A287" s="93">
        <v>28.5</v>
      </c>
      <c r="B287" s="96">
        <v>0.75099999999999989</v>
      </c>
      <c r="C287" s="94">
        <v>0.7</v>
      </c>
      <c r="E287" s="96">
        <v>0.75099999999999989</v>
      </c>
      <c r="G287" s="96">
        <v>0.4</v>
      </c>
      <c r="H287" s="148"/>
      <c r="I287" s="96">
        <v>0</v>
      </c>
      <c r="J287" s="96">
        <v>0</v>
      </c>
    </row>
    <row r="288" spans="1:10" x14ac:dyDescent="0.25">
      <c r="A288" s="93">
        <v>28.6</v>
      </c>
      <c r="B288" s="96">
        <v>0.75099999999999989</v>
      </c>
      <c r="C288" s="94">
        <v>0.7</v>
      </c>
      <c r="E288" s="96">
        <v>0.75099999999999989</v>
      </c>
      <c r="G288" s="96">
        <v>0.4</v>
      </c>
      <c r="H288" s="148"/>
      <c r="I288" s="96">
        <v>0</v>
      </c>
      <c r="J288" s="96">
        <v>0</v>
      </c>
    </row>
    <row r="289" spans="1:10" x14ac:dyDescent="0.25">
      <c r="A289" s="93">
        <v>28.7</v>
      </c>
      <c r="B289" s="96">
        <v>0.75099999999999989</v>
      </c>
      <c r="C289" s="94">
        <v>0.7</v>
      </c>
      <c r="E289" s="96">
        <v>0.75099999999999989</v>
      </c>
      <c r="G289" s="96">
        <v>0.4</v>
      </c>
      <c r="H289" s="148"/>
      <c r="I289" s="96">
        <v>0</v>
      </c>
      <c r="J289" s="96">
        <v>0</v>
      </c>
    </row>
    <row r="290" spans="1:10" x14ac:dyDescent="0.25">
      <c r="A290" s="93">
        <v>28.8</v>
      </c>
      <c r="B290" s="96">
        <v>0.75099999999999989</v>
      </c>
      <c r="C290" s="94">
        <v>0.7</v>
      </c>
      <c r="E290" s="96">
        <v>0.75099999999999989</v>
      </c>
      <c r="G290" s="96">
        <v>0.4</v>
      </c>
      <c r="H290" s="148"/>
      <c r="I290" s="96">
        <v>0</v>
      </c>
      <c r="J290" s="96">
        <v>0</v>
      </c>
    </row>
    <row r="291" spans="1:10" x14ac:dyDescent="0.25">
      <c r="A291" s="93">
        <v>28.9</v>
      </c>
      <c r="B291" s="96">
        <v>0.75099999999999989</v>
      </c>
      <c r="C291" s="94">
        <v>0.7</v>
      </c>
      <c r="E291" s="96">
        <v>0.75099999999999989</v>
      </c>
      <c r="G291" s="96">
        <v>0.4</v>
      </c>
      <c r="H291" s="148"/>
      <c r="I291" s="96">
        <v>0</v>
      </c>
      <c r="J291" s="96">
        <v>0</v>
      </c>
    </row>
    <row r="292" spans="1:10" x14ac:dyDescent="0.25">
      <c r="A292" s="93">
        <v>29</v>
      </c>
      <c r="B292" s="96">
        <v>0.75099999999999989</v>
      </c>
      <c r="C292" s="94">
        <v>0.7</v>
      </c>
      <c r="E292" s="96">
        <v>0.75099999999999989</v>
      </c>
      <c r="G292" s="96">
        <v>0.4</v>
      </c>
      <c r="H292" s="148"/>
      <c r="I292" s="96">
        <v>0</v>
      </c>
      <c r="J292" s="96">
        <v>0</v>
      </c>
    </row>
    <row r="293" spans="1:10" x14ac:dyDescent="0.25">
      <c r="A293" s="93">
        <v>29.1</v>
      </c>
      <c r="B293" s="96">
        <v>0.75099999999999989</v>
      </c>
      <c r="C293" s="94">
        <v>0.7</v>
      </c>
      <c r="E293" s="96">
        <v>0.75099999999999989</v>
      </c>
      <c r="G293" s="96">
        <v>0.4</v>
      </c>
      <c r="H293" s="148"/>
      <c r="I293" s="96">
        <v>0</v>
      </c>
      <c r="J293" s="96">
        <v>0</v>
      </c>
    </row>
    <row r="294" spans="1:10" x14ac:dyDescent="0.25">
      <c r="A294" s="93">
        <v>29.2</v>
      </c>
      <c r="B294" s="96">
        <v>0.75099999999999989</v>
      </c>
      <c r="C294" s="94">
        <v>0.7</v>
      </c>
      <c r="E294" s="96">
        <v>0.75099999999999989</v>
      </c>
      <c r="G294" s="96">
        <v>0.4</v>
      </c>
      <c r="H294" s="148"/>
      <c r="I294" s="96">
        <v>0</v>
      </c>
      <c r="J294" s="96">
        <v>0</v>
      </c>
    </row>
    <row r="295" spans="1:10" x14ac:dyDescent="0.25">
      <c r="A295" s="93">
        <v>29.3</v>
      </c>
      <c r="B295" s="96">
        <v>0.75099999999999989</v>
      </c>
      <c r="C295" s="94">
        <v>0.7</v>
      </c>
      <c r="E295" s="96">
        <v>0.75099999999999989</v>
      </c>
      <c r="G295" s="96">
        <v>0.4</v>
      </c>
      <c r="H295" s="148"/>
      <c r="I295" s="96">
        <v>0</v>
      </c>
      <c r="J295" s="96">
        <v>0</v>
      </c>
    </row>
    <row r="296" spans="1:10" x14ac:dyDescent="0.25">
      <c r="A296" s="93">
        <v>29.4</v>
      </c>
      <c r="B296" s="96">
        <v>0.75099999999999989</v>
      </c>
      <c r="C296" s="94">
        <v>0.7</v>
      </c>
      <c r="E296" s="96">
        <v>0.75099999999999989</v>
      </c>
      <c r="G296" s="96">
        <v>0.4</v>
      </c>
      <c r="H296" s="148"/>
      <c r="I296" s="96">
        <v>0</v>
      </c>
      <c r="J296" s="96">
        <v>0</v>
      </c>
    </row>
    <row r="297" spans="1:10" x14ac:dyDescent="0.25">
      <c r="A297" s="93">
        <v>29.5</v>
      </c>
      <c r="B297" s="96">
        <v>0.75099999999999989</v>
      </c>
      <c r="C297" s="94">
        <v>0.7</v>
      </c>
      <c r="E297" s="96">
        <v>0.75099999999999989</v>
      </c>
      <c r="G297" s="96">
        <v>0.4</v>
      </c>
      <c r="H297" s="148"/>
      <c r="I297" s="96">
        <v>0</v>
      </c>
      <c r="J297" s="96">
        <v>0</v>
      </c>
    </row>
    <row r="298" spans="1:10" x14ac:dyDescent="0.25">
      <c r="A298" s="93">
        <v>29.6</v>
      </c>
      <c r="B298" s="96">
        <v>0.75099999999999989</v>
      </c>
      <c r="C298" s="94">
        <v>0.7</v>
      </c>
      <c r="E298" s="96">
        <v>0.75099999999999989</v>
      </c>
      <c r="G298" s="96">
        <v>0.4</v>
      </c>
      <c r="H298" s="148"/>
      <c r="I298" s="96">
        <v>0</v>
      </c>
      <c r="J298" s="96">
        <v>0</v>
      </c>
    </row>
    <row r="299" spans="1:10" x14ac:dyDescent="0.25">
      <c r="A299" s="93">
        <v>29.7</v>
      </c>
      <c r="B299" s="96">
        <v>0.75099999999999989</v>
      </c>
      <c r="C299" s="94">
        <v>0.7</v>
      </c>
      <c r="E299" s="96">
        <v>0.75099999999999989</v>
      </c>
      <c r="G299" s="96">
        <v>0.4</v>
      </c>
      <c r="H299" s="148"/>
      <c r="I299" s="96">
        <v>0</v>
      </c>
      <c r="J299" s="96">
        <v>0</v>
      </c>
    </row>
    <row r="300" spans="1:10" x14ac:dyDescent="0.25">
      <c r="A300" s="93">
        <v>29.8</v>
      </c>
      <c r="B300" s="96">
        <v>0.75099999999999989</v>
      </c>
      <c r="C300" s="94">
        <v>0.7</v>
      </c>
      <c r="E300" s="96">
        <v>0.75099999999999989</v>
      </c>
      <c r="G300" s="96">
        <v>0.4</v>
      </c>
      <c r="H300" s="148"/>
      <c r="I300" s="96">
        <v>0</v>
      </c>
      <c r="J300" s="96">
        <v>0</v>
      </c>
    </row>
    <row r="301" spans="1:10" x14ac:dyDescent="0.25">
      <c r="A301" s="93">
        <v>29.9</v>
      </c>
      <c r="B301" s="96">
        <v>0.75099999999999989</v>
      </c>
      <c r="C301" s="94">
        <v>0.7</v>
      </c>
      <c r="E301" s="96">
        <v>0.75099999999999989</v>
      </c>
      <c r="G301" s="96">
        <v>0.4</v>
      </c>
      <c r="H301" s="148"/>
      <c r="I301" s="96">
        <v>0</v>
      </c>
      <c r="J301" s="96">
        <v>0</v>
      </c>
    </row>
    <row r="302" spans="1:10" x14ac:dyDescent="0.25">
      <c r="A302" s="93">
        <v>30</v>
      </c>
      <c r="B302" s="96">
        <v>0.75099999999999989</v>
      </c>
      <c r="C302" s="94">
        <v>0.7</v>
      </c>
      <c r="E302" s="96">
        <v>0.75099999999999989</v>
      </c>
      <c r="G302" s="96">
        <v>0.4</v>
      </c>
      <c r="H302" s="148"/>
      <c r="I302" s="96">
        <v>0</v>
      </c>
      <c r="J302" s="96">
        <v>0</v>
      </c>
    </row>
    <row r="303" spans="1:10" x14ac:dyDescent="0.25">
      <c r="A303" s="93">
        <v>30.1</v>
      </c>
      <c r="B303" s="96">
        <v>0.75099999999999989</v>
      </c>
      <c r="C303" s="94">
        <v>0.7</v>
      </c>
      <c r="E303" s="96">
        <v>0.75099999999999989</v>
      </c>
      <c r="G303" s="96">
        <v>0.4</v>
      </c>
      <c r="H303" s="148"/>
      <c r="I303" s="96">
        <v>0</v>
      </c>
      <c r="J303" s="96">
        <v>0</v>
      </c>
    </row>
    <row r="304" spans="1:10" x14ac:dyDescent="0.25">
      <c r="A304" s="93">
        <v>30.2</v>
      </c>
      <c r="B304" s="96">
        <v>0.75099999999999989</v>
      </c>
      <c r="C304" s="94">
        <v>0.7</v>
      </c>
      <c r="E304" s="96">
        <v>0.75099999999999989</v>
      </c>
      <c r="G304" s="96">
        <v>0.4</v>
      </c>
      <c r="H304" s="148"/>
      <c r="I304" s="96">
        <v>0</v>
      </c>
      <c r="J304" s="96">
        <v>0</v>
      </c>
    </row>
    <row r="305" spans="1:10" x14ac:dyDescent="0.25">
      <c r="A305" s="93">
        <v>30.3</v>
      </c>
      <c r="B305" s="96">
        <v>0.75099999999999989</v>
      </c>
      <c r="C305" s="94">
        <v>0.7</v>
      </c>
      <c r="E305" s="96">
        <v>0.75099999999999989</v>
      </c>
      <c r="G305" s="96">
        <v>0.4</v>
      </c>
      <c r="H305" s="148"/>
      <c r="I305" s="96">
        <v>0</v>
      </c>
      <c r="J305" s="96">
        <v>0</v>
      </c>
    </row>
    <row r="306" spans="1:10" x14ac:dyDescent="0.25">
      <c r="A306" s="93">
        <v>30.4</v>
      </c>
      <c r="B306" s="96">
        <v>0.75099999999999989</v>
      </c>
      <c r="C306" s="94">
        <v>0.7</v>
      </c>
      <c r="E306" s="96">
        <v>0.75099999999999989</v>
      </c>
      <c r="G306" s="96">
        <v>0.4</v>
      </c>
      <c r="H306" s="148"/>
      <c r="I306" s="96">
        <v>0</v>
      </c>
      <c r="J306" s="96">
        <v>0</v>
      </c>
    </row>
    <row r="307" spans="1:10" x14ac:dyDescent="0.25">
      <c r="A307" s="93">
        <v>30.5</v>
      </c>
      <c r="B307" s="96">
        <v>0.75099999999999989</v>
      </c>
      <c r="C307" s="94">
        <v>0.7</v>
      </c>
      <c r="E307" s="96">
        <v>0.75099999999999989</v>
      </c>
      <c r="G307" s="96">
        <v>0.4</v>
      </c>
      <c r="H307" s="148"/>
      <c r="I307" s="96">
        <v>0</v>
      </c>
      <c r="J307" s="96">
        <v>0</v>
      </c>
    </row>
    <row r="308" spans="1:10" x14ac:dyDescent="0.25">
      <c r="A308" s="93">
        <v>30.6</v>
      </c>
      <c r="B308" s="96">
        <v>0.75099999999999989</v>
      </c>
      <c r="C308" s="94">
        <v>0.7</v>
      </c>
      <c r="E308" s="96">
        <v>0.75099999999999989</v>
      </c>
      <c r="G308" s="96">
        <v>0.4</v>
      </c>
      <c r="H308" s="148"/>
      <c r="I308" s="96">
        <v>0</v>
      </c>
      <c r="J308" s="96">
        <v>0</v>
      </c>
    </row>
    <row r="309" spans="1:10" x14ac:dyDescent="0.25">
      <c r="A309" s="93">
        <v>30.7</v>
      </c>
      <c r="B309" s="96">
        <v>0.75099999999999989</v>
      </c>
      <c r="C309" s="94">
        <v>0.7</v>
      </c>
      <c r="E309" s="96">
        <v>0.75099999999999989</v>
      </c>
      <c r="G309" s="96">
        <v>0.4</v>
      </c>
      <c r="H309" s="148"/>
      <c r="I309" s="96">
        <v>0</v>
      </c>
      <c r="J309" s="96">
        <v>0</v>
      </c>
    </row>
    <row r="310" spans="1:10" x14ac:dyDescent="0.25">
      <c r="A310" s="93">
        <v>30.8</v>
      </c>
      <c r="B310" s="96">
        <v>0.75099999999999989</v>
      </c>
      <c r="C310" s="94">
        <v>0.7</v>
      </c>
      <c r="E310" s="96">
        <v>0.75099999999999989</v>
      </c>
      <c r="G310" s="96">
        <v>0.4</v>
      </c>
      <c r="H310" s="148"/>
      <c r="I310" s="96">
        <v>0</v>
      </c>
      <c r="J310" s="96">
        <v>0</v>
      </c>
    </row>
    <row r="311" spans="1:10" x14ac:dyDescent="0.25">
      <c r="A311" s="93">
        <v>30.9</v>
      </c>
      <c r="B311" s="96">
        <v>0.75099999999999989</v>
      </c>
      <c r="C311" s="94">
        <v>0.7</v>
      </c>
      <c r="E311" s="96">
        <v>0.75099999999999989</v>
      </c>
      <c r="G311" s="96">
        <v>0.4</v>
      </c>
      <c r="H311" s="148"/>
      <c r="I311" s="96">
        <v>0</v>
      </c>
      <c r="J311" s="96">
        <v>0</v>
      </c>
    </row>
    <row r="312" spans="1:10" x14ac:dyDescent="0.25">
      <c r="A312" s="93">
        <v>31</v>
      </c>
      <c r="B312" s="96">
        <v>0.75099999999999989</v>
      </c>
      <c r="C312" s="94">
        <v>0.7</v>
      </c>
      <c r="E312" s="96">
        <v>0.75099999999999989</v>
      </c>
      <c r="G312" s="96">
        <v>0.4</v>
      </c>
      <c r="H312" s="148"/>
      <c r="I312" s="96">
        <v>0</v>
      </c>
      <c r="J312" s="96">
        <v>0</v>
      </c>
    </row>
    <row r="313" spans="1:10" x14ac:dyDescent="0.25">
      <c r="A313" s="93">
        <v>31.1</v>
      </c>
      <c r="B313" s="96">
        <v>0.75099999999999989</v>
      </c>
      <c r="C313" s="94">
        <v>0.7</v>
      </c>
      <c r="E313" s="96">
        <v>0.75099999999999989</v>
      </c>
      <c r="G313" s="96">
        <v>0.4</v>
      </c>
      <c r="H313" s="148"/>
      <c r="I313" s="96">
        <v>0</v>
      </c>
      <c r="J313" s="96">
        <v>0</v>
      </c>
    </row>
    <row r="314" spans="1:10" x14ac:dyDescent="0.25">
      <c r="A314" s="93">
        <v>31.2</v>
      </c>
      <c r="B314" s="96">
        <v>0.75099999999999989</v>
      </c>
      <c r="C314" s="94">
        <v>0.7</v>
      </c>
      <c r="E314" s="96">
        <v>0.75099999999999989</v>
      </c>
      <c r="G314" s="96">
        <v>0.4</v>
      </c>
      <c r="H314" s="148"/>
      <c r="I314" s="96">
        <v>0</v>
      </c>
      <c r="J314" s="96">
        <v>0</v>
      </c>
    </row>
    <row r="315" spans="1:10" x14ac:dyDescent="0.25">
      <c r="A315" s="93">
        <v>31.3</v>
      </c>
      <c r="B315" s="96">
        <v>0.75099999999999989</v>
      </c>
      <c r="C315" s="94">
        <v>0.7</v>
      </c>
      <c r="E315" s="96">
        <v>0.75099999999999989</v>
      </c>
      <c r="G315" s="96">
        <v>0.4</v>
      </c>
      <c r="H315" s="148"/>
      <c r="I315" s="96">
        <v>0</v>
      </c>
      <c r="J315" s="96">
        <v>0</v>
      </c>
    </row>
    <row r="316" spans="1:10" x14ac:dyDescent="0.25">
      <c r="A316" s="93">
        <v>31.4</v>
      </c>
      <c r="B316" s="96">
        <v>0.75099999999999989</v>
      </c>
      <c r="C316" s="94">
        <v>0.7</v>
      </c>
      <c r="E316" s="96">
        <v>0.75099999999999989</v>
      </c>
      <c r="G316" s="96">
        <v>0.4</v>
      </c>
      <c r="H316" s="148"/>
      <c r="I316" s="96">
        <v>0</v>
      </c>
      <c r="J316" s="96">
        <v>0</v>
      </c>
    </row>
    <row r="317" spans="1:10" x14ac:dyDescent="0.25">
      <c r="A317" s="93">
        <v>31.5</v>
      </c>
      <c r="B317" s="96">
        <v>0.75099999999999989</v>
      </c>
      <c r="C317" s="94">
        <v>0.7</v>
      </c>
      <c r="E317" s="96">
        <v>0.75099999999999989</v>
      </c>
      <c r="G317" s="96">
        <v>0.4</v>
      </c>
      <c r="H317" s="148"/>
      <c r="I317" s="96">
        <v>0</v>
      </c>
      <c r="J317" s="96">
        <v>0</v>
      </c>
    </row>
    <row r="318" spans="1:10" x14ac:dyDescent="0.25">
      <c r="A318" s="93">
        <v>31.6</v>
      </c>
      <c r="B318" s="96">
        <v>0.75099999999999989</v>
      </c>
      <c r="C318" s="94">
        <v>0.7</v>
      </c>
      <c r="E318" s="96">
        <v>0.75099999999999989</v>
      </c>
      <c r="G318" s="96">
        <v>0.4</v>
      </c>
      <c r="H318" s="148"/>
      <c r="I318" s="96">
        <v>0</v>
      </c>
      <c r="J318" s="96">
        <v>0</v>
      </c>
    </row>
    <row r="319" spans="1:10" x14ac:dyDescent="0.25">
      <c r="A319" s="93">
        <v>31.7</v>
      </c>
      <c r="B319" s="96">
        <v>0.75099999999999989</v>
      </c>
      <c r="C319" s="94">
        <v>0.7</v>
      </c>
      <c r="E319" s="96">
        <v>0.75099999999999989</v>
      </c>
      <c r="G319" s="96">
        <v>0.4</v>
      </c>
      <c r="H319" s="148"/>
      <c r="I319" s="96">
        <v>0</v>
      </c>
      <c r="J319" s="96">
        <v>0</v>
      </c>
    </row>
    <row r="320" spans="1:10" x14ac:dyDescent="0.25">
      <c r="A320" s="93">
        <v>31.8</v>
      </c>
      <c r="B320" s="96">
        <v>0.75099999999999989</v>
      </c>
      <c r="C320" s="94">
        <v>0.7</v>
      </c>
      <c r="E320" s="96">
        <v>0.75099999999999989</v>
      </c>
      <c r="G320" s="96">
        <v>0.4</v>
      </c>
      <c r="H320" s="148"/>
      <c r="I320" s="96">
        <v>0</v>
      </c>
      <c r="J320" s="96">
        <v>0</v>
      </c>
    </row>
    <row r="321" spans="1:10" x14ac:dyDescent="0.25">
      <c r="A321" s="93">
        <v>31.9</v>
      </c>
      <c r="B321" s="96">
        <v>0.75099999999999989</v>
      </c>
      <c r="C321" s="94">
        <v>0.7</v>
      </c>
      <c r="E321" s="96">
        <v>0.75099999999999989</v>
      </c>
      <c r="G321" s="96">
        <v>0.4</v>
      </c>
      <c r="H321" s="148"/>
      <c r="I321" s="96">
        <v>0</v>
      </c>
      <c r="J321" s="96">
        <v>0</v>
      </c>
    </row>
    <row r="322" spans="1:10" x14ac:dyDescent="0.25">
      <c r="A322" s="93">
        <v>32</v>
      </c>
      <c r="B322" s="96">
        <v>0.75099999999999989</v>
      </c>
      <c r="C322" s="94">
        <v>0.7</v>
      </c>
      <c r="E322" s="96">
        <v>0.75099999999999989</v>
      </c>
      <c r="G322" s="96">
        <v>0.4</v>
      </c>
      <c r="H322" s="148"/>
      <c r="I322" s="96">
        <v>0</v>
      </c>
      <c r="J322" s="96">
        <v>0</v>
      </c>
    </row>
    <row r="323" spans="1:10" x14ac:dyDescent="0.25">
      <c r="A323" s="93">
        <v>32.1</v>
      </c>
      <c r="B323" s="96">
        <v>0.75099999999999989</v>
      </c>
      <c r="C323" s="94">
        <v>0.7</v>
      </c>
      <c r="E323" s="96">
        <v>0.75099999999999989</v>
      </c>
      <c r="G323" s="96">
        <v>0.4</v>
      </c>
      <c r="H323" s="148"/>
      <c r="I323" s="96">
        <v>0</v>
      </c>
      <c r="J323" s="96">
        <v>0</v>
      </c>
    </row>
    <row r="324" spans="1:10" x14ac:dyDescent="0.25">
      <c r="A324" s="93">
        <v>32.200000000000003</v>
      </c>
      <c r="B324" s="96">
        <v>0.75099999999999989</v>
      </c>
      <c r="C324" s="94">
        <v>0.7</v>
      </c>
      <c r="E324" s="96">
        <v>0.75099999999999989</v>
      </c>
      <c r="G324" s="96">
        <v>0.4</v>
      </c>
      <c r="H324" s="148"/>
      <c r="I324" s="96">
        <v>0</v>
      </c>
      <c r="J324" s="96">
        <v>0</v>
      </c>
    </row>
    <row r="325" spans="1:10" x14ac:dyDescent="0.25">
      <c r="A325" s="93">
        <v>32.299999999999997</v>
      </c>
      <c r="B325" s="96">
        <v>0.75099999999999989</v>
      </c>
      <c r="C325" s="94">
        <v>0.7</v>
      </c>
      <c r="E325" s="96">
        <v>0.75099999999999989</v>
      </c>
      <c r="G325" s="96">
        <v>0.4</v>
      </c>
      <c r="H325" s="148"/>
      <c r="I325" s="96">
        <v>0</v>
      </c>
      <c r="J325" s="96">
        <v>0</v>
      </c>
    </row>
    <row r="326" spans="1:10" x14ac:dyDescent="0.25">
      <c r="A326" s="93">
        <v>32.4</v>
      </c>
      <c r="B326" s="96">
        <v>0.75099999999999989</v>
      </c>
      <c r="C326" s="94">
        <v>0.7</v>
      </c>
      <c r="E326" s="96">
        <v>0.75099999999999989</v>
      </c>
      <c r="G326" s="96">
        <v>0.4</v>
      </c>
      <c r="H326" s="148"/>
      <c r="I326" s="96">
        <v>0</v>
      </c>
      <c r="J326" s="96">
        <v>0</v>
      </c>
    </row>
    <row r="327" spans="1:10" x14ac:dyDescent="0.25">
      <c r="A327" s="93">
        <v>32.5</v>
      </c>
      <c r="B327" s="96">
        <v>0.75099999999999989</v>
      </c>
      <c r="C327" s="94">
        <v>0.7</v>
      </c>
      <c r="E327" s="96">
        <v>0.75099999999999989</v>
      </c>
      <c r="G327" s="96">
        <v>0.4</v>
      </c>
      <c r="H327" s="148"/>
      <c r="I327" s="96">
        <v>0</v>
      </c>
      <c r="J327" s="96">
        <v>0</v>
      </c>
    </row>
    <row r="328" spans="1:10" x14ac:dyDescent="0.25">
      <c r="A328" s="93">
        <v>32.6</v>
      </c>
      <c r="B328" s="96">
        <v>0.75099999999999989</v>
      </c>
      <c r="C328" s="94">
        <v>0.7</v>
      </c>
      <c r="E328" s="96">
        <v>0.75099999999999989</v>
      </c>
      <c r="G328" s="96">
        <v>0.4</v>
      </c>
      <c r="H328" s="148"/>
      <c r="I328" s="96">
        <v>0</v>
      </c>
      <c r="J328" s="96">
        <v>0</v>
      </c>
    </row>
    <row r="329" spans="1:10" x14ac:dyDescent="0.25">
      <c r="A329" s="93">
        <v>32.700000000000003</v>
      </c>
      <c r="B329" s="96">
        <v>0.75099999999999989</v>
      </c>
      <c r="C329" s="94">
        <v>0.7</v>
      </c>
      <c r="E329" s="96">
        <v>0.75099999999999989</v>
      </c>
      <c r="G329" s="96">
        <v>0.4</v>
      </c>
      <c r="H329" s="148"/>
      <c r="I329" s="96">
        <v>0</v>
      </c>
      <c r="J329" s="96">
        <v>0</v>
      </c>
    </row>
    <row r="330" spans="1:10" x14ac:dyDescent="0.25">
      <c r="A330" s="93">
        <v>32.799999999999997</v>
      </c>
      <c r="B330" s="96">
        <v>0.75099999999999989</v>
      </c>
      <c r="C330" s="94">
        <v>0.7</v>
      </c>
      <c r="E330" s="96">
        <v>0.75099999999999989</v>
      </c>
      <c r="G330" s="96">
        <v>0.4</v>
      </c>
      <c r="H330" s="148"/>
      <c r="I330" s="96">
        <v>0</v>
      </c>
      <c r="J330" s="96">
        <v>0</v>
      </c>
    </row>
    <row r="331" spans="1:10" x14ac:dyDescent="0.25">
      <c r="A331" s="93">
        <v>32.9</v>
      </c>
      <c r="B331" s="96">
        <v>0.75099999999999989</v>
      </c>
      <c r="C331" s="94">
        <v>0.7</v>
      </c>
      <c r="E331" s="96">
        <v>0.75099999999999989</v>
      </c>
      <c r="G331" s="96">
        <v>0.4</v>
      </c>
      <c r="H331" s="148"/>
      <c r="I331" s="96">
        <v>0</v>
      </c>
      <c r="J331" s="96">
        <v>0</v>
      </c>
    </row>
    <row r="332" spans="1:10" x14ac:dyDescent="0.25">
      <c r="A332" s="93">
        <v>33</v>
      </c>
      <c r="B332" s="96">
        <v>0.75099999999999989</v>
      </c>
      <c r="C332" s="94">
        <v>0.7</v>
      </c>
      <c r="E332" s="96">
        <v>0.75099999999999989</v>
      </c>
      <c r="G332" s="96">
        <v>0.4</v>
      </c>
      <c r="H332" s="148"/>
      <c r="I332" s="96">
        <v>0</v>
      </c>
      <c r="J332" s="96">
        <v>0</v>
      </c>
    </row>
    <row r="333" spans="1:10" x14ac:dyDescent="0.25">
      <c r="A333" s="93">
        <v>33.1</v>
      </c>
      <c r="B333" s="96">
        <v>0.75099999999999989</v>
      </c>
      <c r="C333" s="94">
        <v>0.7</v>
      </c>
      <c r="E333" s="96">
        <v>0.75099999999999989</v>
      </c>
      <c r="G333" s="96">
        <v>0.4</v>
      </c>
      <c r="H333" s="148"/>
      <c r="I333" s="96">
        <v>0</v>
      </c>
      <c r="J333" s="96">
        <v>0</v>
      </c>
    </row>
    <row r="334" spans="1:10" x14ac:dyDescent="0.25">
      <c r="A334" s="93">
        <v>33.200000000000003</v>
      </c>
      <c r="B334" s="96">
        <v>0.75099999999999989</v>
      </c>
      <c r="C334" s="94">
        <v>0.7</v>
      </c>
      <c r="E334" s="96">
        <v>0.75099999999999989</v>
      </c>
      <c r="G334" s="96">
        <v>0.4</v>
      </c>
      <c r="H334" s="148"/>
      <c r="I334" s="96">
        <v>0</v>
      </c>
      <c r="J334" s="96">
        <v>0</v>
      </c>
    </row>
    <row r="335" spans="1:10" x14ac:dyDescent="0.25">
      <c r="A335" s="93">
        <v>33.299999999999997</v>
      </c>
      <c r="B335" s="96">
        <v>0.75099999999999989</v>
      </c>
      <c r="C335" s="94">
        <v>0.7</v>
      </c>
      <c r="E335" s="96">
        <v>0.75099999999999989</v>
      </c>
      <c r="G335" s="96">
        <v>0.4</v>
      </c>
      <c r="H335" s="148"/>
      <c r="I335" s="96">
        <v>0</v>
      </c>
      <c r="J335" s="96">
        <v>0</v>
      </c>
    </row>
    <row r="336" spans="1:10" x14ac:dyDescent="0.25">
      <c r="A336" s="93">
        <v>33.4</v>
      </c>
      <c r="B336" s="96">
        <v>0.75099999999999989</v>
      </c>
      <c r="C336" s="94">
        <v>0.7</v>
      </c>
      <c r="E336" s="96">
        <v>0.75099999999999989</v>
      </c>
      <c r="G336" s="96">
        <v>0.4</v>
      </c>
      <c r="H336" s="148"/>
      <c r="I336" s="96">
        <v>0</v>
      </c>
      <c r="J336" s="96">
        <v>0</v>
      </c>
    </row>
    <row r="337" spans="1:10" x14ac:dyDescent="0.25">
      <c r="A337" s="93">
        <v>33.5</v>
      </c>
      <c r="B337" s="96">
        <v>0.75099999999999989</v>
      </c>
      <c r="C337" s="94">
        <v>0.7</v>
      </c>
      <c r="E337" s="96">
        <v>0.75099999999999989</v>
      </c>
      <c r="G337" s="96">
        <v>0.4</v>
      </c>
      <c r="H337" s="148"/>
      <c r="I337" s="96">
        <v>0</v>
      </c>
      <c r="J337" s="96">
        <v>0</v>
      </c>
    </row>
    <row r="338" spans="1:10" x14ac:dyDescent="0.25">
      <c r="A338" s="93">
        <v>33.6</v>
      </c>
      <c r="B338" s="96">
        <v>0.75099999999999989</v>
      </c>
      <c r="C338" s="94">
        <v>0.7</v>
      </c>
      <c r="E338" s="96">
        <v>0.75099999999999989</v>
      </c>
      <c r="G338" s="96">
        <v>0.4</v>
      </c>
      <c r="H338" s="148"/>
      <c r="I338" s="96">
        <v>0</v>
      </c>
      <c r="J338" s="96">
        <v>0</v>
      </c>
    </row>
    <row r="339" spans="1:10" x14ac:dyDescent="0.25">
      <c r="A339" s="93">
        <v>33.700000000000003</v>
      </c>
      <c r="B339" s="96">
        <v>0.75099999999999989</v>
      </c>
      <c r="C339" s="94">
        <v>0.7</v>
      </c>
      <c r="E339" s="96">
        <v>0.75099999999999989</v>
      </c>
      <c r="G339" s="96">
        <v>0.4</v>
      </c>
      <c r="H339" s="148"/>
      <c r="I339" s="96">
        <v>0</v>
      </c>
      <c r="J339" s="96">
        <v>0</v>
      </c>
    </row>
    <row r="340" spans="1:10" x14ac:dyDescent="0.25">
      <c r="A340" s="93">
        <v>33.799999999999997</v>
      </c>
      <c r="B340" s="96">
        <v>0.75099999999999989</v>
      </c>
      <c r="C340" s="94">
        <v>0.7</v>
      </c>
      <c r="E340" s="96">
        <v>0.75099999999999989</v>
      </c>
      <c r="G340" s="96">
        <v>0.4</v>
      </c>
      <c r="H340" s="148"/>
      <c r="I340" s="96">
        <v>0</v>
      </c>
      <c r="J340" s="96">
        <v>0</v>
      </c>
    </row>
    <row r="341" spans="1:10" x14ac:dyDescent="0.25">
      <c r="A341" s="93">
        <v>33.9</v>
      </c>
      <c r="B341" s="96">
        <v>0.75099999999999989</v>
      </c>
      <c r="C341" s="94">
        <v>0.7</v>
      </c>
      <c r="E341" s="96">
        <v>0.75099999999999989</v>
      </c>
      <c r="G341" s="96">
        <v>0.4</v>
      </c>
      <c r="H341" s="148"/>
      <c r="I341" s="96">
        <v>0</v>
      </c>
      <c r="J341" s="96">
        <v>0</v>
      </c>
    </row>
    <row r="342" spans="1:10" x14ac:dyDescent="0.25">
      <c r="A342" s="93">
        <v>34</v>
      </c>
      <c r="B342" s="96">
        <v>0.75099999999999989</v>
      </c>
      <c r="C342" s="94">
        <v>0.7</v>
      </c>
      <c r="E342" s="96">
        <v>0.75099999999999989</v>
      </c>
      <c r="G342" s="96">
        <v>0.4</v>
      </c>
      <c r="H342" s="148"/>
      <c r="I342" s="96">
        <v>0</v>
      </c>
      <c r="J342" s="96">
        <v>0</v>
      </c>
    </row>
    <row r="343" spans="1:10" x14ac:dyDescent="0.25">
      <c r="A343" s="93">
        <v>34.1</v>
      </c>
      <c r="B343" s="96">
        <v>0.75099999999999989</v>
      </c>
      <c r="C343" s="94">
        <v>0.7</v>
      </c>
      <c r="E343" s="96">
        <v>0.75099999999999989</v>
      </c>
      <c r="G343" s="96">
        <v>0.4</v>
      </c>
      <c r="H343" s="148"/>
      <c r="I343" s="96">
        <v>0</v>
      </c>
      <c r="J343" s="96">
        <v>0</v>
      </c>
    </row>
    <row r="344" spans="1:10" x14ac:dyDescent="0.25">
      <c r="A344" s="93">
        <v>34.200000000000003</v>
      </c>
      <c r="B344" s="96">
        <v>0.75099999999999989</v>
      </c>
      <c r="C344" s="94">
        <v>0.7</v>
      </c>
      <c r="E344" s="96">
        <v>0.75099999999999989</v>
      </c>
      <c r="G344" s="96">
        <v>0.4</v>
      </c>
      <c r="H344" s="148"/>
      <c r="I344" s="96">
        <v>0</v>
      </c>
      <c r="J344" s="96">
        <v>0</v>
      </c>
    </row>
    <row r="345" spans="1:10" x14ac:dyDescent="0.25">
      <c r="A345" s="93">
        <v>34.299999999999997</v>
      </c>
      <c r="B345" s="96">
        <v>0.75099999999999989</v>
      </c>
      <c r="C345" s="94">
        <v>0.7</v>
      </c>
      <c r="E345" s="96">
        <v>0.75099999999999989</v>
      </c>
      <c r="G345" s="96">
        <v>0.4</v>
      </c>
      <c r="H345" s="148"/>
      <c r="I345" s="96">
        <v>0</v>
      </c>
      <c r="J345" s="96">
        <v>0</v>
      </c>
    </row>
    <row r="346" spans="1:10" x14ac:dyDescent="0.25">
      <c r="A346" s="93">
        <v>34.4</v>
      </c>
      <c r="B346" s="96">
        <v>0.75099999999999989</v>
      </c>
      <c r="C346" s="94">
        <v>0.7</v>
      </c>
      <c r="E346" s="96">
        <v>0.75099999999999989</v>
      </c>
      <c r="G346" s="96">
        <v>0.4</v>
      </c>
      <c r="H346" s="148"/>
      <c r="I346" s="96">
        <v>0</v>
      </c>
      <c r="J346" s="96">
        <v>0</v>
      </c>
    </row>
    <row r="347" spans="1:10" x14ac:dyDescent="0.25">
      <c r="A347" s="93">
        <v>34.5</v>
      </c>
      <c r="B347" s="96">
        <v>0.75099999999999989</v>
      </c>
      <c r="C347" s="94">
        <v>0.7</v>
      </c>
      <c r="E347" s="96">
        <v>0.75099999999999989</v>
      </c>
      <c r="G347" s="96">
        <v>0.4</v>
      </c>
      <c r="H347" s="148"/>
      <c r="I347" s="96">
        <v>0</v>
      </c>
      <c r="J347" s="96">
        <v>0</v>
      </c>
    </row>
    <row r="348" spans="1:10" x14ac:dyDescent="0.25">
      <c r="A348" s="93">
        <v>34.6</v>
      </c>
      <c r="B348" s="96">
        <v>0.75099999999999989</v>
      </c>
      <c r="C348" s="94">
        <v>0.7</v>
      </c>
      <c r="E348" s="96">
        <v>0.75099999999999989</v>
      </c>
      <c r="G348" s="96">
        <v>0.4</v>
      </c>
      <c r="H348" s="148"/>
      <c r="I348" s="96">
        <v>0</v>
      </c>
      <c r="J348" s="96">
        <v>0</v>
      </c>
    </row>
    <row r="349" spans="1:10" x14ac:dyDescent="0.25">
      <c r="A349" s="93">
        <v>34.700000000000003</v>
      </c>
      <c r="B349" s="96">
        <v>0.75099999999999989</v>
      </c>
      <c r="C349" s="94">
        <v>0.7</v>
      </c>
      <c r="E349" s="96">
        <v>0.75099999999999989</v>
      </c>
      <c r="G349" s="96">
        <v>0.4</v>
      </c>
      <c r="H349" s="148"/>
      <c r="I349" s="96">
        <v>0</v>
      </c>
      <c r="J349" s="96">
        <v>0</v>
      </c>
    </row>
    <row r="350" spans="1:10" x14ac:dyDescent="0.25">
      <c r="A350" s="93">
        <v>34.799999999999997</v>
      </c>
      <c r="B350" s="96">
        <v>0.75099999999999989</v>
      </c>
      <c r="C350" s="94">
        <v>0.7</v>
      </c>
      <c r="E350" s="96">
        <v>0.75099999999999989</v>
      </c>
      <c r="G350" s="96">
        <v>0.4</v>
      </c>
      <c r="H350" s="148"/>
      <c r="I350" s="96">
        <v>0</v>
      </c>
      <c r="J350" s="96">
        <v>0</v>
      </c>
    </row>
    <row r="351" spans="1:10" x14ac:dyDescent="0.25">
      <c r="A351" s="93">
        <v>34.9</v>
      </c>
      <c r="B351" s="96">
        <v>0.75099999999999989</v>
      </c>
      <c r="C351" s="94">
        <v>0.7</v>
      </c>
      <c r="E351" s="96">
        <v>0.75099999999999989</v>
      </c>
      <c r="G351" s="96">
        <v>0.4</v>
      </c>
      <c r="H351" s="148"/>
      <c r="I351" s="96">
        <v>0</v>
      </c>
      <c r="J351" s="96">
        <v>0</v>
      </c>
    </row>
    <row r="352" spans="1:10" x14ac:dyDescent="0.25">
      <c r="A352" s="93">
        <v>35</v>
      </c>
      <c r="B352" s="96">
        <v>0.75099999999999989</v>
      </c>
      <c r="C352" s="94">
        <v>0.7</v>
      </c>
      <c r="E352" s="96">
        <v>0.75099999999999989</v>
      </c>
      <c r="G352" s="96">
        <v>0.4</v>
      </c>
      <c r="H352" s="148"/>
      <c r="I352" s="96">
        <v>0</v>
      </c>
      <c r="J352" s="96">
        <v>0</v>
      </c>
    </row>
    <row r="353" spans="1:10" x14ac:dyDescent="0.25">
      <c r="A353" s="93">
        <v>35.1</v>
      </c>
      <c r="B353" s="96">
        <v>0.75099999999999989</v>
      </c>
      <c r="C353" s="94">
        <v>0.7</v>
      </c>
      <c r="E353" s="96">
        <v>0.75099999999999989</v>
      </c>
      <c r="G353" s="96">
        <v>0.4</v>
      </c>
      <c r="H353" s="148"/>
      <c r="I353" s="96">
        <v>0</v>
      </c>
      <c r="J353" s="96">
        <v>0</v>
      </c>
    </row>
    <row r="354" spans="1:10" x14ac:dyDescent="0.25">
      <c r="A354" s="93">
        <v>35.200000000000003</v>
      </c>
      <c r="B354" s="96">
        <v>0.75099999999999989</v>
      </c>
      <c r="C354" s="94">
        <v>0.7</v>
      </c>
      <c r="E354" s="96">
        <v>0.75099999999999989</v>
      </c>
      <c r="G354" s="96">
        <v>0.4</v>
      </c>
      <c r="H354" s="148"/>
      <c r="I354" s="96">
        <v>0</v>
      </c>
      <c r="J354" s="96">
        <v>0</v>
      </c>
    </row>
    <row r="355" spans="1:10" x14ac:dyDescent="0.25">
      <c r="A355" s="93">
        <v>35.299999999999997</v>
      </c>
      <c r="B355" s="96">
        <v>0.75099999999999989</v>
      </c>
      <c r="C355" s="94">
        <v>0.7</v>
      </c>
      <c r="E355" s="96">
        <v>0.75099999999999989</v>
      </c>
      <c r="G355" s="96">
        <v>0.4</v>
      </c>
      <c r="H355" s="148"/>
      <c r="I355" s="96">
        <v>0</v>
      </c>
      <c r="J355" s="96">
        <v>0</v>
      </c>
    </row>
    <row r="356" spans="1:10" x14ac:dyDescent="0.25">
      <c r="A356" s="93">
        <v>35.4</v>
      </c>
      <c r="B356" s="96">
        <v>0.75099999999999989</v>
      </c>
      <c r="C356" s="94">
        <v>0.7</v>
      </c>
      <c r="E356" s="96">
        <v>0.75099999999999989</v>
      </c>
      <c r="G356" s="96">
        <v>0.4</v>
      </c>
      <c r="H356" s="148"/>
      <c r="I356" s="96">
        <v>0</v>
      </c>
      <c r="J356" s="96">
        <v>0</v>
      </c>
    </row>
    <row r="357" spans="1:10" x14ac:dyDescent="0.25">
      <c r="A357" s="93">
        <v>35.5</v>
      </c>
      <c r="B357" s="96">
        <v>0.75099999999999989</v>
      </c>
      <c r="C357" s="94">
        <v>0.7</v>
      </c>
      <c r="E357" s="96">
        <v>0.75099999999999989</v>
      </c>
      <c r="G357" s="96">
        <v>0.4</v>
      </c>
      <c r="H357" s="148"/>
      <c r="I357" s="96">
        <v>0</v>
      </c>
      <c r="J357" s="96">
        <v>0</v>
      </c>
    </row>
    <row r="358" spans="1:10" x14ac:dyDescent="0.25">
      <c r="A358" s="93">
        <v>35.6</v>
      </c>
      <c r="B358" s="96">
        <v>0.75099999999999989</v>
      </c>
      <c r="C358" s="94">
        <v>0.7</v>
      </c>
      <c r="E358" s="96">
        <v>0.75099999999999989</v>
      </c>
      <c r="G358" s="96">
        <v>0.4</v>
      </c>
      <c r="H358" s="148"/>
      <c r="I358" s="96">
        <v>0</v>
      </c>
      <c r="J358" s="96">
        <v>0</v>
      </c>
    </row>
    <row r="359" spans="1:10" x14ac:dyDescent="0.25">
      <c r="A359" s="93">
        <v>35.700000000000003</v>
      </c>
      <c r="B359" s="96">
        <v>0.75099999999999989</v>
      </c>
      <c r="C359" s="94">
        <v>0.7</v>
      </c>
      <c r="E359" s="96">
        <v>0.75099999999999989</v>
      </c>
      <c r="G359" s="96">
        <v>0.4</v>
      </c>
      <c r="H359" s="148"/>
      <c r="I359" s="96">
        <v>0</v>
      </c>
      <c r="J359" s="96">
        <v>0</v>
      </c>
    </row>
    <row r="360" spans="1:10" x14ac:dyDescent="0.25">
      <c r="A360" s="93">
        <v>35.799999999999997</v>
      </c>
      <c r="B360" s="96">
        <v>0.75099999999999989</v>
      </c>
      <c r="C360" s="94">
        <v>0.7</v>
      </c>
      <c r="E360" s="96">
        <v>0.75099999999999989</v>
      </c>
      <c r="G360" s="96">
        <v>0.4</v>
      </c>
      <c r="H360" s="148"/>
      <c r="I360" s="96">
        <v>0</v>
      </c>
      <c r="J360" s="96">
        <v>0</v>
      </c>
    </row>
    <row r="361" spans="1:10" x14ac:dyDescent="0.25">
      <c r="A361" s="93">
        <v>35.9</v>
      </c>
      <c r="B361" s="96">
        <v>0.75099999999999989</v>
      </c>
      <c r="C361" s="94">
        <v>0.7</v>
      </c>
      <c r="E361" s="96">
        <v>0.75099999999999989</v>
      </c>
      <c r="G361" s="96">
        <v>0.4</v>
      </c>
      <c r="H361" s="148"/>
      <c r="I361" s="96">
        <v>0</v>
      </c>
      <c r="J361" s="96">
        <v>0</v>
      </c>
    </row>
    <row r="362" spans="1:10" x14ac:dyDescent="0.25">
      <c r="A362" s="93">
        <v>36</v>
      </c>
      <c r="B362" s="96">
        <v>0.75099999999999989</v>
      </c>
      <c r="C362" s="94">
        <v>0.7</v>
      </c>
      <c r="E362" s="96">
        <v>0.75099999999999989</v>
      </c>
      <c r="G362" s="96">
        <v>0.4</v>
      </c>
      <c r="H362" s="148"/>
      <c r="I362" s="96">
        <v>0</v>
      </c>
      <c r="J362" s="96">
        <v>0</v>
      </c>
    </row>
    <row r="363" spans="1:10" x14ac:dyDescent="0.25">
      <c r="A363" s="93">
        <v>36.1</v>
      </c>
      <c r="B363" s="96">
        <v>0.75099999999999989</v>
      </c>
      <c r="C363" s="94">
        <v>0.7</v>
      </c>
      <c r="E363" s="96">
        <v>0.75099999999999989</v>
      </c>
      <c r="G363" s="96">
        <v>0.4</v>
      </c>
      <c r="H363" s="148"/>
      <c r="I363" s="96">
        <v>0</v>
      </c>
      <c r="J363" s="96">
        <v>0</v>
      </c>
    </row>
    <row r="364" spans="1:10" x14ac:dyDescent="0.25">
      <c r="A364" s="93">
        <v>36.200000000000003</v>
      </c>
      <c r="B364" s="96">
        <v>0.75099999999999989</v>
      </c>
      <c r="C364" s="94">
        <v>0.7</v>
      </c>
      <c r="E364" s="96">
        <v>0.75099999999999989</v>
      </c>
      <c r="G364" s="96">
        <v>0.4</v>
      </c>
      <c r="H364" s="148"/>
      <c r="I364" s="96">
        <v>0</v>
      </c>
      <c r="J364" s="96">
        <v>0</v>
      </c>
    </row>
    <row r="365" spans="1:10" x14ac:dyDescent="0.25">
      <c r="A365" s="93">
        <v>36.299999999999997</v>
      </c>
      <c r="B365" s="96">
        <v>0.75099999999999989</v>
      </c>
      <c r="C365" s="94">
        <v>0.7</v>
      </c>
      <c r="E365" s="96">
        <v>0.75099999999999989</v>
      </c>
      <c r="G365" s="96">
        <v>0.4</v>
      </c>
      <c r="H365" s="148"/>
      <c r="I365" s="96">
        <v>0</v>
      </c>
      <c r="J365" s="96">
        <v>0</v>
      </c>
    </row>
    <row r="366" spans="1:10" x14ac:dyDescent="0.25">
      <c r="A366" s="93">
        <v>36.4</v>
      </c>
      <c r="B366" s="96">
        <v>0.75099999999999989</v>
      </c>
      <c r="C366" s="94">
        <v>0.7</v>
      </c>
      <c r="E366" s="96">
        <v>0.75099999999999989</v>
      </c>
      <c r="G366" s="96">
        <v>0.4</v>
      </c>
      <c r="H366" s="148"/>
      <c r="I366" s="96">
        <v>0</v>
      </c>
      <c r="J366" s="96">
        <v>0</v>
      </c>
    </row>
    <row r="367" spans="1:10" x14ac:dyDescent="0.25">
      <c r="A367" s="93">
        <v>36.5</v>
      </c>
      <c r="B367" s="96">
        <v>0.75099999999999989</v>
      </c>
      <c r="C367" s="94">
        <v>0.7</v>
      </c>
      <c r="E367" s="96">
        <v>0.75099999999999989</v>
      </c>
      <c r="G367" s="96">
        <v>0.4</v>
      </c>
      <c r="H367" s="148"/>
      <c r="I367" s="96">
        <v>0</v>
      </c>
      <c r="J367" s="96">
        <v>0</v>
      </c>
    </row>
    <row r="368" spans="1:10" x14ac:dyDescent="0.25">
      <c r="A368" s="93">
        <v>36.6</v>
      </c>
      <c r="B368" s="96">
        <v>0.75099999999999989</v>
      </c>
      <c r="C368" s="94">
        <v>0.7</v>
      </c>
      <c r="E368" s="96">
        <v>0.75099999999999989</v>
      </c>
      <c r="G368" s="96">
        <v>0.4</v>
      </c>
      <c r="H368" s="148"/>
      <c r="I368" s="96">
        <v>0</v>
      </c>
      <c r="J368" s="96">
        <v>0</v>
      </c>
    </row>
    <row r="369" spans="1:10" x14ac:dyDescent="0.25">
      <c r="A369" s="93">
        <v>36.700000000000003</v>
      </c>
      <c r="B369" s="96">
        <v>0.75099999999999989</v>
      </c>
      <c r="C369" s="94">
        <v>0.7</v>
      </c>
      <c r="E369" s="96">
        <v>0.75099999999999989</v>
      </c>
      <c r="G369" s="96">
        <v>0.4</v>
      </c>
      <c r="H369" s="148"/>
      <c r="I369" s="96">
        <v>0</v>
      </c>
      <c r="J369" s="96">
        <v>0</v>
      </c>
    </row>
    <row r="370" spans="1:10" x14ac:dyDescent="0.25">
      <c r="A370" s="93">
        <v>36.799999999999997</v>
      </c>
      <c r="B370" s="96">
        <v>0.75099999999999989</v>
      </c>
      <c r="C370" s="94">
        <v>0.7</v>
      </c>
      <c r="E370" s="96">
        <v>0.75099999999999989</v>
      </c>
      <c r="G370" s="96">
        <v>0.4</v>
      </c>
      <c r="H370" s="148"/>
      <c r="I370" s="96">
        <v>0</v>
      </c>
      <c r="J370" s="96">
        <v>0</v>
      </c>
    </row>
    <row r="371" spans="1:10" x14ac:dyDescent="0.25">
      <c r="A371" s="93">
        <v>36.9</v>
      </c>
      <c r="B371" s="96">
        <v>0.75099999999999989</v>
      </c>
      <c r="C371" s="94">
        <v>0.7</v>
      </c>
      <c r="E371" s="96">
        <v>0.75099999999999989</v>
      </c>
      <c r="G371" s="96">
        <v>0.4</v>
      </c>
      <c r="H371" s="148"/>
      <c r="I371" s="96">
        <v>0</v>
      </c>
      <c r="J371" s="96">
        <v>0</v>
      </c>
    </row>
    <row r="372" spans="1:10" x14ac:dyDescent="0.25">
      <c r="A372" s="93">
        <v>37</v>
      </c>
      <c r="B372" s="96">
        <v>0.75099999999999989</v>
      </c>
      <c r="C372" s="94">
        <v>0.7</v>
      </c>
      <c r="E372" s="96">
        <v>0.75099999999999989</v>
      </c>
      <c r="G372" s="96">
        <v>0.4</v>
      </c>
      <c r="H372" s="148"/>
      <c r="I372" s="96">
        <v>0</v>
      </c>
      <c r="J372" s="96">
        <v>0</v>
      </c>
    </row>
    <row r="373" spans="1:10" x14ac:dyDescent="0.25">
      <c r="A373" s="93">
        <v>37.1</v>
      </c>
      <c r="B373" s="96">
        <v>0.75099999999999989</v>
      </c>
      <c r="C373" s="94">
        <v>0.7</v>
      </c>
      <c r="E373" s="96">
        <v>0.75099999999999989</v>
      </c>
      <c r="G373" s="96">
        <v>0.4</v>
      </c>
      <c r="H373" s="148"/>
      <c r="I373" s="96">
        <v>0</v>
      </c>
      <c r="J373" s="96">
        <v>0</v>
      </c>
    </row>
    <row r="374" spans="1:10" x14ac:dyDescent="0.25">
      <c r="A374" s="93">
        <v>37.200000000000003</v>
      </c>
      <c r="B374" s="96">
        <v>0.75099999999999989</v>
      </c>
      <c r="C374" s="94">
        <v>0.7</v>
      </c>
      <c r="E374" s="96">
        <v>0.75099999999999989</v>
      </c>
      <c r="G374" s="96">
        <v>0.4</v>
      </c>
      <c r="H374" s="148"/>
      <c r="I374" s="96">
        <v>0</v>
      </c>
      <c r="J374" s="96">
        <v>0</v>
      </c>
    </row>
    <row r="375" spans="1:10" x14ac:dyDescent="0.25">
      <c r="A375" s="93">
        <v>37.299999999999997</v>
      </c>
      <c r="B375" s="96">
        <v>0.75099999999999989</v>
      </c>
      <c r="C375" s="94">
        <v>0.7</v>
      </c>
      <c r="E375" s="96">
        <v>0.75099999999999989</v>
      </c>
      <c r="G375" s="96">
        <v>0.4</v>
      </c>
      <c r="H375" s="148"/>
      <c r="I375" s="96">
        <v>0</v>
      </c>
      <c r="J375" s="96">
        <v>0</v>
      </c>
    </row>
    <row r="376" spans="1:10" x14ac:dyDescent="0.25">
      <c r="A376" s="93">
        <v>37.4</v>
      </c>
      <c r="B376" s="96">
        <v>0.75099999999999989</v>
      </c>
      <c r="C376" s="94">
        <v>0.7</v>
      </c>
      <c r="E376" s="96">
        <v>0.75099999999999989</v>
      </c>
      <c r="G376" s="96">
        <v>0.4</v>
      </c>
      <c r="H376" s="148"/>
      <c r="I376" s="96">
        <v>0</v>
      </c>
      <c r="J376" s="96">
        <v>0</v>
      </c>
    </row>
    <row r="377" spans="1:10" x14ac:dyDescent="0.25">
      <c r="A377" s="93">
        <v>37.5</v>
      </c>
      <c r="B377" s="96">
        <v>0.75099999999999989</v>
      </c>
      <c r="C377" s="94">
        <v>0.7</v>
      </c>
      <c r="E377" s="96">
        <v>0.75099999999999989</v>
      </c>
      <c r="G377" s="96">
        <v>0.4</v>
      </c>
      <c r="H377" s="148"/>
      <c r="I377" s="96">
        <v>0</v>
      </c>
      <c r="J377" s="96">
        <v>0</v>
      </c>
    </row>
    <row r="378" spans="1:10" x14ac:dyDescent="0.25">
      <c r="A378" s="93">
        <v>37.6</v>
      </c>
      <c r="B378" s="96">
        <v>0.75099999999999989</v>
      </c>
      <c r="C378" s="94">
        <v>0.7</v>
      </c>
      <c r="E378" s="96">
        <v>0.75099999999999989</v>
      </c>
      <c r="G378" s="96">
        <v>0.4</v>
      </c>
      <c r="H378" s="148"/>
      <c r="I378" s="96">
        <v>0</v>
      </c>
      <c r="J378" s="96">
        <v>0</v>
      </c>
    </row>
    <row r="379" spans="1:10" x14ac:dyDescent="0.25">
      <c r="A379" s="93">
        <v>37.700000000000003</v>
      </c>
      <c r="B379" s="96">
        <v>0.75099999999999989</v>
      </c>
      <c r="C379" s="94">
        <v>0.7</v>
      </c>
      <c r="E379" s="96">
        <v>0.75099999999999989</v>
      </c>
      <c r="G379" s="96">
        <v>0.4</v>
      </c>
      <c r="H379" s="148"/>
      <c r="I379" s="96">
        <v>0</v>
      </c>
      <c r="J379" s="96">
        <v>0</v>
      </c>
    </row>
    <row r="380" spans="1:10" x14ac:dyDescent="0.25">
      <c r="A380" s="93">
        <v>37.799999999999997</v>
      </c>
      <c r="B380" s="96">
        <v>0.75099999999999989</v>
      </c>
      <c r="C380" s="94">
        <v>0.7</v>
      </c>
      <c r="E380" s="96">
        <v>0.75099999999999989</v>
      </c>
      <c r="G380" s="96">
        <v>0.4</v>
      </c>
      <c r="H380" s="148"/>
      <c r="I380" s="96">
        <v>0</v>
      </c>
      <c r="J380" s="96">
        <v>0</v>
      </c>
    </row>
    <row r="381" spans="1:10" x14ac:dyDescent="0.25">
      <c r="A381" s="93">
        <v>37.9</v>
      </c>
      <c r="B381" s="96">
        <v>0.75099999999999989</v>
      </c>
      <c r="C381" s="94">
        <v>0.7</v>
      </c>
      <c r="E381" s="96">
        <v>0.75099999999999989</v>
      </c>
      <c r="G381" s="96">
        <v>0.4</v>
      </c>
      <c r="H381" s="148"/>
      <c r="I381" s="96">
        <v>0</v>
      </c>
      <c r="J381" s="96">
        <v>0</v>
      </c>
    </row>
    <row r="382" spans="1:10" x14ac:dyDescent="0.25">
      <c r="A382" s="93">
        <v>38</v>
      </c>
      <c r="B382" s="96">
        <v>0.75099999999999989</v>
      </c>
      <c r="C382" s="94">
        <v>0.7</v>
      </c>
      <c r="E382" s="96">
        <v>0.75099999999999989</v>
      </c>
      <c r="G382" s="96">
        <v>0.4</v>
      </c>
      <c r="H382" s="148"/>
      <c r="I382" s="96">
        <v>0</v>
      </c>
      <c r="J382" s="96">
        <v>0</v>
      </c>
    </row>
    <row r="383" spans="1:10" x14ac:dyDescent="0.25">
      <c r="A383" s="93">
        <v>38.1</v>
      </c>
      <c r="B383" s="96">
        <v>0.75099999999999989</v>
      </c>
      <c r="C383" s="94">
        <v>0.7</v>
      </c>
      <c r="E383" s="96">
        <v>0.75099999999999989</v>
      </c>
      <c r="G383" s="96">
        <v>0.4</v>
      </c>
      <c r="H383" s="148"/>
      <c r="I383" s="96">
        <v>0</v>
      </c>
      <c r="J383" s="96">
        <v>0</v>
      </c>
    </row>
    <row r="384" spans="1:10" x14ac:dyDescent="0.25">
      <c r="A384" s="93">
        <v>38.200000000000003</v>
      </c>
      <c r="B384" s="96">
        <v>0.75099999999999989</v>
      </c>
      <c r="C384" s="94">
        <v>0.7</v>
      </c>
      <c r="E384" s="96">
        <v>0.75099999999999989</v>
      </c>
      <c r="G384" s="96">
        <v>0.4</v>
      </c>
      <c r="H384" s="148"/>
      <c r="I384" s="96">
        <v>0</v>
      </c>
      <c r="J384" s="96">
        <v>0</v>
      </c>
    </row>
    <row r="385" spans="1:10" x14ac:dyDescent="0.25">
      <c r="A385" s="93">
        <v>38.299999999999997</v>
      </c>
      <c r="B385" s="96">
        <v>0.75099999999999989</v>
      </c>
      <c r="C385" s="94">
        <v>0.7</v>
      </c>
      <c r="E385" s="96">
        <v>0.75099999999999989</v>
      </c>
      <c r="G385" s="96">
        <v>0.4</v>
      </c>
      <c r="H385" s="148"/>
      <c r="I385" s="96">
        <v>0</v>
      </c>
      <c r="J385" s="96">
        <v>0</v>
      </c>
    </row>
    <row r="386" spans="1:10" x14ac:dyDescent="0.25">
      <c r="A386" s="93">
        <v>38.4</v>
      </c>
      <c r="B386" s="96">
        <v>0.75099999999999989</v>
      </c>
      <c r="C386" s="94">
        <v>0.7</v>
      </c>
      <c r="E386" s="96">
        <v>0.75099999999999989</v>
      </c>
      <c r="G386" s="96">
        <v>0.4</v>
      </c>
      <c r="H386" s="148"/>
      <c r="I386" s="96">
        <v>0</v>
      </c>
      <c r="J386" s="96">
        <v>0</v>
      </c>
    </row>
    <row r="387" spans="1:10" x14ac:dyDescent="0.25">
      <c r="A387" s="93">
        <v>38.5</v>
      </c>
      <c r="B387" s="96">
        <v>0.75099999999999989</v>
      </c>
      <c r="C387" s="94">
        <v>0.7</v>
      </c>
      <c r="E387" s="96">
        <v>0.75099999999999989</v>
      </c>
      <c r="G387" s="96">
        <v>0.4</v>
      </c>
      <c r="H387" s="148"/>
      <c r="I387" s="96">
        <v>0</v>
      </c>
      <c r="J387" s="96">
        <v>0</v>
      </c>
    </row>
    <row r="388" spans="1:10" x14ac:dyDescent="0.25">
      <c r="A388" s="93">
        <v>38.6</v>
      </c>
      <c r="B388" s="96">
        <v>0.75099999999999989</v>
      </c>
      <c r="C388" s="94">
        <v>0.7</v>
      </c>
      <c r="E388" s="96">
        <v>0.75099999999999989</v>
      </c>
      <c r="G388" s="96">
        <v>0.4</v>
      </c>
      <c r="H388" s="148"/>
      <c r="I388" s="96">
        <v>0</v>
      </c>
      <c r="J388" s="96">
        <v>0</v>
      </c>
    </row>
    <row r="389" spans="1:10" x14ac:dyDescent="0.25">
      <c r="A389" s="93">
        <v>38.700000000000003</v>
      </c>
      <c r="B389" s="96">
        <v>0.75099999999999989</v>
      </c>
      <c r="C389" s="94">
        <v>0.7</v>
      </c>
      <c r="E389" s="96">
        <v>0.75099999999999989</v>
      </c>
      <c r="G389" s="96">
        <v>0.4</v>
      </c>
      <c r="H389" s="148"/>
      <c r="I389" s="96">
        <v>0</v>
      </c>
      <c r="J389" s="96">
        <v>0</v>
      </c>
    </row>
    <row r="390" spans="1:10" x14ac:dyDescent="0.25">
      <c r="A390" s="93">
        <v>38.799999999999997</v>
      </c>
      <c r="B390" s="96">
        <v>0.75099999999999989</v>
      </c>
      <c r="C390" s="94">
        <v>0.7</v>
      </c>
      <c r="E390" s="96">
        <v>0.75099999999999989</v>
      </c>
      <c r="G390" s="96">
        <v>0.4</v>
      </c>
      <c r="H390" s="148"/>
      <c r="I390" s="96">
        <v>0</v>
      </c>
      <c r="J390" s="96">
        <v>0</v>
      </c>
    </row>
    <row r="391" spans="1:10" x14ac:dyDescent="0.25">
      <c r="A391" s="93">
        <v>38.9</v>
      </c>
      <c r="B391" s="96">
        <v>0.75099999999999989</v>
      </c>
      <c r="C391" s="94">
        <v>0.7</v>
      </c>
      <c r="E391" s="96">
        <v>0.75099999999999989</v>
      </c>
      <c r="G391" s="96">
        <v>0.4</v>
      </c>
      <c r="H391" s="148"/>
      <c r="I391" s="96">
        <v>0</v>
      </c>
      <c r="J391" s="96">
        <v>0</v>
      </c>
    </row>
    <row r="392" spans="1:10" x14ac:dyDescent="0.25">
      <c r="A392" s="93">
        <v>39</v>
      </c>
      <c r="B392" s="96">
        <v>0.75099999999999989</v>
      </c>
      <c r="C392" s="94">
        <v>0.7</v>
      </c>
      <c r="E392" s="96">
        <v>0.75099999999999989</v>
      </c>
      <c r="G392" s="96">
        <v>0.4</v>
      </c>
      <c r="H392" s="148"/>
      <c r="I392" s="96">
        <v>0</v>
      </c>
      <c r="J392" s="96">
        <v>0</v>
      </c>
    </row>
    <row r="393" spans="1:10" x14ac:dyDescent="0.25">
      <c r="A393" s="93">
        <v>39.1</v>
      </c>
      <c r="B393" s="96">
        <v>0.75099999999999989</v>
      </c>
      <c r="C393" s="94">
        <v>0.7</v>
      </c>
      <c r="E393" s="96">
        <v>0.75099999999999989</v>
      </c>
      <c r="G393" s="96">
        <v>0.4</v>
      </c>
      <c r="H393" s="148"/>
      <c r="I393" s="96">
        <v>0</v>
      </c>
      <c r="J393" s="96">
        <v>0</v>
      </c>
    </row>
    <row r="394" spans="1:10" x14ac:dyDescent="0.25">
      <c r="A394" s="93">
        <v>39.200000000000003</v>
      </c>
      <c r="B394" s="96">
        <v>0.75099999999999989</v>
      </c>
      <c r="C394" s="94">
        <v>0.7</v>
      </c>
      <c r="E394" s="96">
        <v>0.75099999999999989</v>
      </c>
      <c r="G394" s="96">
        <v>0.4</v>
      </c>
      <c r="H394" s="148"/>
      <c r="I394" s="96">
        <v>0</v>
      </c>
      <c r="J394" s="96">
        <v>0</v>
      </c>
    </row>
    <row r="395" spans="1:10" x14ac:dyDescent="0.25">
      <c r="A395" s="93">
        <v>39.299999999999997</v>
      </c>
      <c r="B395" s="96">
        <v>0.75099999999999989</v>
      </c>
      <c r="C395" s="94">
        <v>0.7</v>
      </c>
      <c r="E395" s="96">
        <v>0.75099999999999989</v>
      </c>
      <c r="G395" s="96">
        <v>0.4</v>
      </c>
      <c r="H395" s="148"/>
      <c r="I395" s="96">
        <v>0</v>
      </c>
      <c r="J395" s="96">
        <v>0</v>
      </c>
    </row>
    <row r="396" spans="1:10" x14ac:dyDescent="0.25">
      <c r="A396" s="93">
        <v>39.4</v>
      </c>
      <c r="B396" s="96">
        <v>0.75099999999999989</v>
      </c>
      <c r="C396" s="94">
        <v>0.7</v>
      </c>
      <c r="E396" s="96">
        <v>0.75099999999999989</v>
      </c>
      <c r="G396" s="96">
        <v>0.4</v>
      </c>
      <c r="H396" s="148"/>
      <c r="I396" s="96">
        <v>0</v>
      </c>
      <c r="J396" s="96">
        <v>0</v>
      </c>
    </row>
    <row r="397" spans="1:10" x14ac:dyDescent="0.25">
      <c r="A397" s="93">
        <v>39.5</v>
      </c>
      <c r="B397" s="96">
        <v>0.75099999999999989</v>
      </c>
      <c r="C397" s="94">
        <v>0.7</v>
      </c>
      <c r="E397" s="96">
        <v>0.75099999999999989</v>
      </c>
      <c r="G397" s="96">
        <v>0.4</v>
      </c>
      <c r="H397" s="148"/>
      <c r="I397" s="96">
        <v>0</v>
      </c>
      <c r="J397" s="96">
        <v>0</v>
      </c>
    </row>
    <row r="398" spans="1:10" x14ac:dyDescent="0.25">
      <c r="A398" s="93">
        <v>39.6</v>
      </c>
      <c r="B398" s="96">
        <v>0.75099999999999989</v>
      </c>
      <c r="C398" s="94">
        <v>0.7</v>
      </c>
      <c r="E398" s="96">
        <v>0.75099999999999989</v>
      </c>
      <c r="G398" s="96">
        <v>0.4</v>
      </c>
      <c r="H398" s="148"/>
      <c r="I398" s="96">
        <v>0</v>
      </c>
      <c r="J398" s="96">
        <v>0</v>
      </c>
    </row>
    <row r="399" spans="1:10" x14ac:dyDescent="0.25">
      <c r="A399" s="93">
        <v>39.700000000000003</v>
      </c>
      <c r="B399" s="96">
        <v>0.75099999999999989</v>
      </c>
      <c r="C399" s="94">
        <v>0.7</v>
      </c>
      <c r="E399" s="96">
        <v>0.75099999999999989</v>
      </c>
      <c r="G399" s="96">
        <v>0.4</v>
      </c>
      <c r="H399" s="148"/>
      <c r="I399" s="96">
        <v>0</v>
      </c>
      <c r="J399" s="96">
        <v>0</v>
      </c>
    </row>
    <row r="400" spans="1:10" x14ac:dyDescent="0.25">
      <c r="A400" s="93">
        <v>39.799999999999997</v>
      </c>
      <c r="B400" s="96">
        <v>0.75099999999999989</v>
      </c>
      <c r="C400" s="94">
        <v>0.7</v>
      </c>
      <c r="E400" s="96">
        <v>0.75099999999999989</v>
      </c>
      <c r="G400" s="96">
        <v>0.4</v>
      </c>
      <c r="H400" s="148"/>
      <c r="I400" s="96">
        <v>0</v>
      </c>
      <c r="J400" s="96">
        <v>0</v>
      </c>
    </row>
    <row r="401" spans="1:10" x14ac:dyDescent="0.25">
      <c r="A401" s="93">
        <v>39.9</v>
      </c>
      <c r="B401" s="96">
        <v>0.75099999999999989</v>
      </c>
      <c r="C401" s="94">
        <v>0.7</v>
      </c>
      <c r="E401" s="96">
        <v>0.75099999999999989</v>
      </c>
      <c r="G401" s="96">
        <v>0.4</v>
      </c>
      <c r="H401" s="148"/>
      <c r="I401" s="96">
        <v>0</v>
      </c>
      <c r="J401" s="96">
        <v>0</v>
      </c>
    </row>
    <row r="402" spans="1:10" x14ac:dyDescent="0.25">
      <c r="A402" s="93">
        <v>40</v>
      </c>
      <c r="B402" s="96">
        <v>0.75099999999999989</v>
      </c>
      <c r="C402" s="94">
        <v>0.7</v>
      </c>
      <c r="E402" s="96">
        <v>0.75099999999999989</v>
      </c>
      <c r="G402" s="96">
        <v>0.4</v>
      </c>
      <c r="H402" s="148">
        <v>40</v>
      </c>
      <c r="I402" s="96">
        <v>0</v>
      </c>
      <c r="J402" s="96">
        <v>0</v>
      </c>
    </row>
    <row r="403" spans="1:10" x14ac:dyDescent="0.25">
      <c r="A403" s="93">
        <v>40.1</v>
      </c>
      <c r="B403" s="96">
        <v>0.75099999999999989</v>
      </c>
      <c r="C403" s="94">
        <v>0.7</v>
      </c>
      <c r="E403" s="96">
        <v>0.75099999999999989</v>
      </c>
      <c r="G403" s="96">
        <v>0.3</v>
      </c>
      <c r="H403" s="148"/>
      <c r="I403" s="96">
        <v>0</v>
      </c>
      <c r="J403" s="96">
        <v>0</v>
      </c>
    </row>
    <row r="404" spans="1:10" x14ac:dyDescent="0.25">
      <c r="A404" s="93">
        <v>40.200000000000003</v>
      </c>
      <c r="B404" s="96">
        <v>0.75099999999999989</v>
      </c>
      <c r="C404" s="94">
        <v>0.7</v>
      </c>
      <c r="E404" s="96">
        <v>0.75099999999999989</v>
      </c>
      <c r="G404" s="96">
        <v>0.3</v>
      </c>
      <c r="H404" s="148"/>
      <c r="I404" s="96">
        <v>0</v>
      </c>
      <c r="J404" s="96">
        <v>0</v>
      </c>
    </row>
    <row r="405" spans="1:10" x14ac:dyDescent="0.25">
      <c r="A405" s="93">
        <v>40.299999999999997</v>
      </c>
      <c r="B405" s="96">
        <v>0.75099999999999989</v>
      </c>
      <c r="C405" s="94">
        <v>0.7</v>
      </c>
      <c r="E405" s="96">
        <v>0.75099999999999989</v>
      </c>
      <c r="G405" s="96">
        <v>0.3</v>
      </c>
      <c r="H405" s="148"/>
      <c r="I405" s="96">
        <v>0</v>
      </c>
      <c r="J405" s="96">
        <v>0</v>
      </c>
    </row>
    <row r="406" spans="1:10" x14ac:dyDescent="0.25">
      <c r="A406" s="93">
        <v>40.4</v>
      </c>
      <c r="B406" s="96">
        <v>0.75099999999999989</v>
      </c>
      <c r="C406" s="94">
        <v>0.7</v>
      </c>
      <c r="E406" s="96">
        <v>0.75099999999999989</v>
      </c>
      <c r="G406" s="96">
        <v>0.3</v>
      </c>
      <c r="H406" s="148"/>
      <c r="I406" s="96">
        <v>0</v>
      </c>
      <c r="J406" s="96">
        <v>0</v>
      </c>
    </row>
    <row r="407" spans="1:10" x14ac:dyDescent="0.25">
      <c r="A407" s="93">
        <v>40.5</v>
      </c>
      <c r="B407" s="96">
        <v>0.75099999999999989</v>
      </c>
      <c r="C407" s="94">
        <v>0.7</v>
      </c>
      <c r="E407" s="96">
        <v>0.75099999999999989</v>
      </c>
      <c r="G407" s="96">
        <v>0.3</v>
      </c>
      <c r="H407" s="148"/>
      <c r="I407" s="96">
        <v>0</v>
      </c>
      <c r="J407" s="96">
        <v>0</v>
      </c>
    </row>
    <row r="408" spans="1:10" x14ac:dyDescent="0.25">
      <c r="A408" s="93">
        <v>40.6</v>
      </c>
      <c r="B408" s="96">
        <v>0.75099999999999989</v>
      </c>
      <c r="C408" s="94">
        <v>0.7</v>
      </c>
      <c r="E408" s="96">
        <v>0.75099999999999989</v>
      </c>
      <c r="G408" s="96">
        <v>0.3</v>
      </c>
      <c r="H408" s="148"/>
      <c r="I408" s="96">
        <v>0</v>
      </c>
      <c r="J408" s="96">
        <v>0</v>
      </c>
    </row>
    <row r="409" spans="1:10" x14ac:dyDescent="0.25">
      <c r="A409" s="93">
        <v>40.700000000000003</v>
      </c>
      <c r="B409" s="96">
        <v>0.75099999999999989</v>
      </c>
      <c r="C409" s="94">
        <v>0.7</v>
      </c>
      <c r="E409" s="96">
        <v>0.75099999999999989</v>
      </c>
      <c r="G409" s="96">
        <v>0.3</v>
      </c>
      <c r="H409" s="148"/>
      <c r="I409" s="96">
        <v>0</v>
      </c>
      <c r="J409" s="96">
        <v>0</v>
      </c>
    </row>
    <row r="410" spans="1:10" x14ac:dyDescent="0.25">
      <c r="A410" s="93">
        <v>40.799999999999997</v>
      </c>
      <c r="B410" s="96">
        <v>0.75099999999999989</v>
      </c>
      <c r="C410" s="94">
        <v>0.7</v>
      </c>
      <c r="E410" s="96">
        <v>0.75099999999999989</v>
      </c>
      <c r="G410" s="96">
        <v>0.3</v>
      </c>
      <c r="H410" s="148"/>
      <c r="I410" s="96">
        <v>0</v>
      </c>
      <c r="J410" s="96">
        <v>0</v>
      </c>
    </row>
    <row r="411" spans="1:10" x14ac:dyDescent="0.25">
      <c r="A411" s="93">
        <v>40.9</v>
      </c>
      <c r="B411" s="96">
        <v>0.75099999999999989</v>
      </c>
      <c r="C411" s="94">
        <v>0.7</v>
      </c>
      <c r="E411" s="96">
        <v>0.75099999999999989</v>
      </c>
      <c r="G411" s="96">
        <v>0.3</v>
      </c>
      <c r="H411" s="148"/>
      <c r="I411" s="96">
        <v>0</v>
      </c>
      <c r="J411" s="96">
        <v>0</v>
      </c>
    </row>
    <row r="412" spans="1:10" x14ac:dyDescent="0.25">
      <c r="A412" s="93">
        <v>41</v>
      </c>
      <c r="B412" s="96">
        <v>0.75099999999999989</v>
      </c>
      <c r="C412" s="94">
        <v>0.7</v>
      </c>
      <c r="E412" s="96">
        <v>0.75099999999999989</v>
      </c>
      <c r="G412" s="96">
        <v>0.3</v>
      </c>
      <c r="H412" s="148"/>
      <c r="I412" s="96">
        <v>0</v>
      </c>
      <c r="J412" s="96">
        <v>0</v>
      </c>
    </row>
    <row r="413" spans="1:10" x14ac:dyDescent="0.25">
      <c r="A413" s="93">
        <v>41.1</v>
      </c>
      <c r="B413" s="96">
        <v>0.75099999999999989</v>
      </c>
      <c r="C413" s="94">
        <v>0.7</v>
      </c>
      <c r="E413" s="96">
        <v>0.75099999999999989</v>
      </c>
      <c r="G413" s="96">
        <v>0.3</v>
      </c>
      <c r="H413" s="148"/>
      <c r="I413" s="96">
        <v>0</v>
      </c>
      <c r="J413" s="96">
        <v>0</v>
      </c>
    </row>
    <row r="414" spans="1:10" x14ac:dyDescent="0.25">
      <c r="A414" s="93">
        <v>41.2</v>
      </c>
      <c r="B414" s="96">
        <v>0.75099999999999989</v>
      </c>
      <c r="C414" s="94">
        <v>0.7</v>
      </c>
      <c r="E414" s="96">
        <v>0.75099999999999989</v>
      </c>
      <c r="G414" s="96">
        <v>0.3</v>
      </c>
      <c r="H414" s="148"/>
      <c r="I414" s="96">
        <v>0</v>
      </c>
      <c r="J414" s="96">
        <v>0</v>
      </c>
    </row>
    <row r="415" spans="1:10" x14ac:dyDescent="0.25">
      <c r="A415" s="93">
        <v>41.3</v>
      </c>
      <c r="B415" s="96">
        <v>0.75099999999999989</v>
      </c>
      <c r="C415" s="94">
        <v>0.7</v>
      </c>
      <c r="E415" s="96">
        <v>0.75099999999999989</v>
      </c>
      <c r="G415" s="96">
        <v>0.3</v>
      </c>
      <c r="H415" s="148"/>
      <c r="I415" s="96">
        <v>0</v>
      </c>
      <c r="J415" s="96">
        <v>0</v>
      </c>
    </row>
    <row r="416" spans="1:10" x14ac:dyDescent="0.25">
      <c r="A416" s="93">
        <v>41.4</v>
      </c>
      <c r="B416" s="96">
        <v>0.75099999999999989</v>
      </c>
      <c r="C416" s="94">
        <v>0.7</v>
      </c>
      <c r="E416" s="96">
        <v>0.75099999999999989</v>
      </c>
      <c r="G416" s="96">
        <v>0.3</v>
      </c>
      <c r="H416" s="148"/>
      <c r="I416" s="96">
        <v>0</v>
      </c>
      <c r="J416" s="96">
        <v>0</v>
      </c>
    </row>
    <row r="417" spans="1:10" x14ac:dyDescent="0.25">
      <c r="A417" s="93">
        <v>41.5</v>
      </c>
      <c r="B417" s="96">
        <v>0.75099999999999989</v>
      </c>
      <c r="C417" s="94">
        <v>0.7</v>
      </c>
      <c r="E417" s="96">
        <v>0.75099999999999989</v>
      </c>
      <c r="G417" s="96">
        <v>0.3</v>
      </c>
      <c r="H417" s="148"/>
      <c r="I417" s="96">
        <v>0</v>
      </c>
      <c r="J417" s="96">
        <v>0</v>
      </c>
    </row>
    <row r="418" spans="1:10" x14ac:dyDescent="0.25">
      <c r="A418" s="93">
        <v>41.6</v>
      </c>
      <c r="B418" s="96">
        <v>0.75099999999999989</v>
      </c>
      <c r="C418" s="94">
        <v>0.7</v>
      </c>
      <c r="E418" s="96">
        <v>0.75099999999999989</v>
      </c>
      <c r="G418" s="96">
        <v>0.3</v>
      </c>
      <c r="H418" s="148"/>
      <c r="I418" s="96">
        <v>0</v>
      </c>
      <c r="J418" s="96">
        <v>0</v>
      </c>
    </row>
    <row r="419" spans="1:10" x14ac:dyDescent="0.25">
      <c r="A419" s="93">
        <v>41.7</v>
      </c>
      <c r="B419" s="96">
        <v>0.75099999999999989</v>
      </c>
      <c r="C419" s="94">
        <v>0.7</v>
      </c>
      <c r="E419" s="96">
        <v>0.75099999999999989</v>
      </c>
      <c r="G419" s="96">
        <v>0.3</v>
      </c>
      <c r="H419" s="148"/>
      <c r="I419" s="96">
        <v>0</v>
      </c>
      <c r="J419" s="96">
        <v>0</v>
      </c>
    </row>
    <row r="420" spans="1:10" x14ac:dyDescent="0.25">
      <c r="A420" s="93">
        <v>41.8</v>
      </c>
      <c r="B420" s="96">
        <v>0.75099999999999989</v>
      </c>
      <c r="C420" s="94">
        <v>0.7</v>
      </c>
      <c r="E420" s="96">
        <v>0.75099999999999989</v>
      </c>
      <c r="G420" s="96">
        <v>0.3</v>
      </c>
      <c r="H420" s="148"/>
      <c r="I420" s="96">
        <v>0</v>
      </c>
      <c r="J420" s="96">
        <v>0</v>
      </c>
    </row>
    <row r="421" spans="1:10" x14ac:dyDescent="0.25">
      <c r="A421" s="93">
        <v>41.9</v>
      </c>
      <c r="B421" s="96">
        <v>0.75099999999999989</v>
      </c>
      <c r="C421" s="94">
        <v>0.7</v>
      </c>
      <c r="E421" s="96">
        <v>0.75099999999999989</v>
      </c>
      <c r="G421" s="96">
        <v>0.3</v>
      </c>
      <c r="H421" s="148"/>
      <c r="I421" s="96">
        <v>0</v>
      </c>
      <c r="J421" s="96">
        <v>0</v>
      </c>
    </row>
    <row r="422" spans="1:10" x14ac:dyDescent="0.25">
      <c r="A422" s="93">
        <v>42</v>
      </c>
      <c r="B422" s="96">
        <v>0.75099999999999989</v>
      </c>
      <c r="C422" s="94">
        <v>0.7</v>
      </c>
      <c r="E422" s="96">
        <v>0.75099999999999989</v>
      </c>
      <c r="G422" s="96">
        <v>0.3</v>
      </c>
      <c r="H422" s="148"/>
      <c r="I422" s="96">
        <v>0</v>
      </c>
      <c r="J422" s="96">
        <v>0</v>
      </c>
    </row>
    <row r="423" spans="1:10" x14ac:dyDescent="0.25">
      <c r="A423" s="93">
        <v>42.1</v>
      </c>
      <c r="B423" s="96">
        <v>0.75099999999999989</v>
      </c>
      <c r="C423" s="94">
        <v>0.7</v>
      </c>
      <c r="E423" s="96">
        <v>0.75099999999999989</v>
      </c>
      <c r="G423" s="96">
        <v>0.3</v>
      </c>
      <c r="H423" s="148"/>
      <c r="I423" s="96">
        <v>0</v>
      </c>
      <c r="J423" s="96">
        <v>0</v>
      </c>
    </row>
    <row r="424" spans="1:10" x14ac:dyDescent="0.25">
      <c r="A424" s="93">
        <v>42.2</v>
      </c>
      <c r="B424" s="96">
        <v>0.75099999999999989</v>
      </c>
      <c r="C424" s="94">
        <v>0.7</v>
      </c>
      <c r="E424" s="96">
        <v>0.75099999999999989</v>
      </c>
      <c r="G424" s="96">
        <v>0.3</v>
      </c>
      <c r="H424" s="148"/>
      <c r="I424" s="96">
        <v>0</v>
      </c>
      <c r="J424" s="96">
        <v>0</v>
      </c>
    </row>
    <row r="425" spans="1:10" x14ac:dyDescent="0.25">
      <c r="A425" s="93">
        <v>42.3</v>
      </c>
      <c r="B425" s="96">
        <v>0.75099999999999989</v>
      </c>
      <c r="C425" s="94">
        <v>0.7</v>
      </c>
      <c r="E425" s="96">
        <v>0.75099999999999989</v>
      </c>
      <c r="G425" s="96">
        <v>0.3</v>
      </c>
      <c r="H425" s="148"/>
      <c r="I425" s="96">
        <v>0</v>
      </c>
      <c r="J425" s="96">
        <v>0</v>
      </c>
    </row>
    <row r="426" spans="1:10" x14ac:dyDescent="0.25">
      <c r="A426" s="93">
        <v>42.4</v>
      </c>
      <c r="B426" s="96">
        <v>0.75099999999999989</v>
      </c>
      <c r="C426" s="94">
        <v>0.7</v>
      </c>
      <c r="E426" s="96">
        <v>0.75099999999999989</v>
      </c>
      <c r="G426" s="96">
        <v>0.3</v>
      </c>
      <c r="H426" s="148"/>
      <c r="I426" s="96">
        <v>0</v>
      </c>
      <c r="J426" s="96">
        <v>0</v>
      </c>
    </row>
    <row r="427" spans="1:10" x14ac:dyDescent="0.25">
      <c r="A427" s="93">
        <v>42.5</v>
      </c>
      <c r="B427" s="96">
        <v>0.75099999999999989</v>
      </c>
      <c r="C427" s="94">
        <v>0.7</v>
      </c>
      <c r="E427" s="96">
        <v>0.75099999999999989</v>
      </c>
      <c r="G427" s="96">
        <v>0.3</v>
      </c>
      <c r="H427" s="148"/>
      <c r="I427" s="96">
        <v>0</v>
      </c>
      <c r="J427" s="96">
        <v>0</v>
      </c>
    </row>
    <row r="428" spans="1:10" x14ac:dyDescent="0.25">
      <c r="A428" s="93">
        <v>42.6</v>
      </c>
      <c r="B428" s="96">
        <v>0.75099999999999989</v>
      </c>
      <c r="C428" s="94">
        <v>0.7</v>
      </c>
      <c r="E428" s="96">
        <v>0.75099999999999989</v>
      </c>
      <c r="G428" s="96">
        <v>0.3</v>
      </c>
      <c r="H428" s="148"/>
      <c r="I428" s="96">
        <v>0</v>
      </c>
      <c r="J428" s="96">
        <v>0</v>
      </c>
    </row>
    <row r="429" spans="1:10" x14ac:dyDescent="0.25">
      <c r="A429" s="93">
        <v>42.7</v>
      </c>
      <c r="B429" s="96">
        <v>0.75099999999999989</v>
      </c>
      <c r="C429" s="94">
        <v>0.7</v>
      </c>
      <c r="E429" s="96">
        <v>0.75099999999999989</v>
      </c>
      <c r="G429" s="96">
        <v>0.3</v>
      </c>
      <c r="H429" s="148"/>
      <c r="I429" s="96">
        <v>0</v>
      </c>
      <c r="J429" s="96">
        <v>0</v>
      </c>
    </row>
    <row r="430" spans="1:10" x14ac:dyDescent="0.25">
      <c r="A430" s="93">
        <v>42.8</v>
      </c>
      <c r="B430" s="96">
        <v>0.75099999999999989</v>
      </c>
      <c r="C430" s="94">
        <v>0.7</v>
      </c>
      <c r="E430" s="96">
        <v>0.75099999999999989</v>
      </c>
      <c r="G430" s="96">
        <v>0.3</v>
      </c>
      <c r="H430" s="148"/>
      <c r="I430" s="96">
        <v>0</v>
      </c>
      <c r="J430" s="96">
        <v>0</v>
      </c>
    </row>
    <row r="431" spans="1:10" x14ac:dyDescent="0.25">
      <c r="A431" s="93">
        <v>42.9</v>
      </c>
      <c r="B431" s="96">
        <v>0.75099999999999989</v>
      </c>
      <c r="C431" s="94">
        <v>0.7</v>
      </c>
      <c r="E431" s="96">
        <v>0.75099999999999989</v>
      </c>
      <c r="G431" s="96">
        <v>0.3</v>
      </c>
      <c r="H431" s="148"/>
      <c r="I431" s="96">
        <v>0</v>
      </c>
      <c r="J431" s="96">
        <v>0</v>
      </c>
    </row>
    <row r="432" spans="1:10" x14ac:dyDescent="0.25">
      <c r="A432" s="93">
        <v>43</v>
      </c>
      <c r="B432" s="96">
        <v>0.75099999999999989</v>
      </c>
      <c r="C432" s="94">
        <v>0.7</v>
      </c>
      <c r="E432" s="96">
        <v>0.75099999999999989</v>
      </c>
      <c r="G432" s="96">
        <v>0.3</v>
      </c>
      <c r="H432" s="148"/>
      <c r="I432" s="96">
        <v>0</v>
      </c>
      <c r="J432" s="96">
        <v>0</v>
      </c>
    </row>
    <row r="433" spans="1:10" x14ac:dyDescent="0.25">
      <c r="A433" s="93">
        <v>43.1</v>
      </c>
      <c r="B433" s="96">
        <v>0.75099999999999989</v>
      </c>
      <c r="C433" s="94">
        <v>0.7</v>
      </c>
      <c r="E433" s="96">
        <v>0.75099999999999989</v>
      </c>
      <c r="G433" s="96">
        <v>0.3</v>
      </c>
      <c r="H433" s="148"/>
      <c r="I433" s="96">
        <v>0</v>
      </c>
      <c r="J433" s="96">
        <v>0</v>
      </c>
    </row>
    <row r="434" spans="1:10" x14ac:dyDescent="0.25">
      <c r="A434" s="93">
        <v>43.2</v>
      </c>
      <c r="B434" s="96">
        <v>0.75099999999999989</v>
      </c>
      <c r="C434" s="94">
        <v>0.7</v>
      </c>
      <c r="E434" s="96">
        <v>0.75099999999999989</v>
      </c>
      <c r="G434" s="96">
        <v>0.3</v>
      </c>
      <c r="H434" s="148"/>
      <c r="I434" s="96">
        <v>0</v>
      </c>
      <c r="J434" s="96">
        <v>0</v>
      </c>
    </row>
    <row r="435" spans="1:10" x14ac:dyDescent="0.25">
      <c r="A435" s="93">
        <v>43.3</v>
      </c>
      <c r="B435" s="96">
        <v>0.75099999999999989</v>
      </c>
      <c r="C435" s="94">
        <v>0.7</v>
      </c>
      <c r="E435" s="96">
        <v>0.75099999999999989</v>
      </c>
      <c r="G435" s="96">
        <v>0.3</v>
      </c>
      <c r="H435" s="148"/>
      <c r="I435" s="96">
        <v>0</v>
      </c>
      <c r="J435" s="96">
        <v>0</v>
      </c>
    </row>
    <row r="436" spans="1:10" x14ac:dyDescent="0.25">
      <c r="A436" s="93">
        <v>43.4</v>
      </c>
      <c r="B436" s="96">
        <v>0.75099999999999989</v>
      </c>
      <c r="C436" s="94">
        <v>0.7</v>
      </c>
      <c r="E436" s="96">
        <v>0.75099999999999989</v>
      </c>
      <c r="G436" s="96">
        <v>0.3</v>
      </c>
      <c r="H436" s="148"/>
      <c r="I436" s="96">
        <v>0</v>
      </c>
      <c r="J436" s="96">
        <v>0</v>
      </c>
    </row>
    <row r="437" spans="1:10" x14ac:dyDescent="0.25">
      <c r="A437" s="93">
        <v>43.5</v>
      </c>
      <c r="B437" s="96">
        <v>0.75099999999999989</v>
      </c>
      <c r="C437" s="94">
        <v>0.7</v>
      </c>
      <c r="E437" s="96">
        <v>0.75099999999999989</v>
      </c>
      <c r="G437" s="96">
        <v>0.3</v>
      </c>
      <c r="H437" s="148"/>
      <c r="I437" s="96">
        <v>0</v>
      </c>
      <c r="J437" s="96">
        <v>0</v>
      </c>
    </row>
    <row r="438" spans="1:10" x14ac:dyDescent="0.25">
      <c r="A438" s="93">
        <v>43.6</v>
      </c>
      <c r="B438" s="96">
        <v>0.75099999999999989</v>
      </c>
      <c r="C438" s="94">
        <v>0.7</v>
      </c>
      <c r="E438" s="96">
        <v>0.75099999999999989</v>
      </c>
      <c r="G438" s="96">
        <v>0.3</v>
      </c>
      <c r="H438" s="148"/>
      <c r="I438" s="96">
        <v>0</v>
      </c>
      <c r="J438" s="96">
        <v>0</v>
      </c>
    </row>
    <row r="439" spans="1:10" x14ac:dyDescent="0.25">
      <c r="A439" s="93">
        <v>43.7</v>
      </c>
      <c r="B439" s="96">
        <v>0.75099999999999989</v>
      </c>
      <c r="C439" s="94">
        <v>0.7</v>
      </c>
      <c r="E439" s="96">
        <v>0.75099999999999989</v>
      </c>
      <c r="G439" s="96">
        <v>0.3</v>
      </c>
      <c r="H439" s="148"/>
      <c r="I439" s="96">
        <v>0</v>
      </c>
      <c r="J439" s="96">
        <v>0</v>
      </c>
    </row>
    <row r="440" spans="1:10" x14ac:dyDescent="0.25">
      <c r="A440" s="93">
        <v>43.8</v>
      </c>
      <c r="B440" s="96">
        <v>0.75099999999999989</v>
      </c>
      <c r="C440" s="94">
        <v>0.7</v>
      </c>
      <c r="E440" s="96">
        <v>0.75099999999999989</v>
      </c>
      <c r="G440" s="96">
        <v>0.3</v>
      </c>
      <c r="H440" s="148"/>
      <c r="I440" s="96">
        <v>0</v>
      </c>
      <c r="J440" s="96">
        <v>0</v>
      </c>
    </row>
    <row r="441" spans="1:10" x14ac:dyDescent="0.25">
      <c r="A441" s="93">
        <v>43.9</v>
      </c>
      <c r="B441" s="96">
        <v>0.75099999999999989</v>
      </c>
      <c r="C441" s="94">
        <v>0.7</v>
      </c>
      <c r="E441" s="96">
        <v>0.75099999999999989</v>
      </c>
      <c r="G441" s="96">
        <v>0.3</v>
      </c>
      <c r="H441" s="148"/>
      <c r="I441" s="96">
        <v>0</v>
      </c>
      <c r="J441" s="96">
        <v>0</v>
      </c>
    </row>
    <row r="442" spans="1:10" x14ac:dyDescent="0.25">
      <c r="A442" s="93">
        <v>44</v>
      </c>
      <c r="B442" s="96">
        <v>0.75099999999999989</v>
      </c>
      <c r="C442" s="94">
        <v>0.7</v>
      </c>
      <c r="E442" s="96">
        <v>0.75099999999999989</v>
      </c>
      <c r="G442" s="96">
        <v>0.3</v>
      </c>
      <c r="H442" s="148"/>
      <c r="I442" s="96">
        <v>0</v>
      </c>
      <c r="J442" s="96">
        <v>0</v>
      </c>
    </row>
    <row r="443" spans="1:10" x14ac:dyDescent="0.25">
      <c r="A443" s="93">
        <v>44.1</v>
      </c>
      <c r="B443" s="96">
        <v>0.75099999999999989</v>
      </c>
      <c r="C443" s="94">
        <v>0.7</v>
      </c>
      <c r="E443" s="96">
        <v>0.75099999999999989</v>
      </c>
      <c r="G443" s="96">
        <v>0.3</v>
      </c>
      <c r="H443" s="148"/>
      <c r="I443" s="96">
        <v>0</v>
      </c>
      <c r="J443" s="96">
        <v>0</v>
      </c>
    </row>
    <row r="444" spans="1:10" x14ac:dyDescent="0.25">
      <c r="A444" s="93">
        <v>44.2</v>
      </c>
      <c r="B444" s="96">
        <v>0.75099999999999989</v>
      </c>
      <c r="C444" s="94">
        <v>0.7</v>
      </c>
      <c r="E444" s="96">
        <v>0.75099999999999989</v>
      </c>
      <c r="G444" s="96">
        <v>0.3</v>
      </c>
      <c r="H444" s="148"/>
      <c r="I444" s="96">
        <v>0</v>
      </c>
      <c r="J444" s="96">
        <v>0</v>
      </c>
    </row>
    <row r="445" spans="1:10" x14ac:dyDescent="0.25">
      <c r="A445" s="93">
        <v>44.3</v>
      </c>
      <c r="B445" s="96">
        <v>0.75099999999999989</v>
      </c>
      <c r="C445" s="94">
        <v>0.7</v>
      </c>
      <c r="E445" s="96">
        <v>0.75099999999999989</v>
      </c>
      <c r="G445" s="96">
        <v>0.3</v>
      </c>
      <c r="H445" s="148"/>
      <c r="I445" s="96">
        <v>0</v>
      </c>
      <c r="J445" s="96">
        <v>0</v>
      </c>
    </row>
    <row r="446" spans="1:10" x14ac:dyDescent="0.25">
      <c r="A446" s="93">
        <v>44.4</v>
      </c>
      <c r="B446" s="96">
        <v>0.75099999999999989</v>
      </c>
      <c r="C446" s="94">
        <v>0.7</v>
      </c>
      <c r="E446" s="96">
        <v>0.75099999999999989</v>
      </c>
      <c r="G446" s="96">
        <v>0.3</v>
      </c>
      <c r="H446" s="148"/>
      <c r="I446" s="96">
        <v>0</v>
      </c>
      <c r="J446" s="96">
        <v>0</v>
      </c>
    </row>
    <row r="447" spans="1:10" x14ac:dyDescent="0.25">
      <c r="A447" s="93">
        <v>44.5</v>
      </c>
      <c r="B447" s="96">
        <v>0.75099999999999989</v>
      </c>
      <c r="C447" s="94">
        <v>0.7</v>
      </c>
      <c r="E447" s="96">
        <v>0.75099999999999989</v>
      </c>
      <c r="G447" s="96">
        <v>0.3</v>
      </c>
      <c r="H447" s="148"/>
      <c r="I447" s="96">
        <v>0</v>
      </c>
      <c r="J447" s="96">
        <v>0</v>
      </c>
    </row>
    <row r="448" spans="1:10" x14ac:dyDescent="0.25">
      <c r="A448" s="93">
        <v>44.6</v>
      </c>
      <c r="B448" s="96">
        <v>0.75099999999999989</v>
      </c>
      <c r="C448" s="94">
        <v>0.7</v>
      </c>
      <c r="E448" s="96">
        <v>0.75099999999999989</v>
      </c>
      <c r="G448" s="96">
        <v>0.3</v>
      </c>
      <c r="H448" s="148"/>
      <c r="I448" s="96">
        <v>0</v>
      </c>
      <c r="J448" s="96">
        <v>0</v>
      </c>
    </row>
    <row r="449" spans="1:10" x14ac:dyDescent="0.25">
      <c r="A449" s="93">
        <v>44.7</v>
      </c>
      <c r="B449" s="96">
        <v>0.75099999999999989</v>
      </c>
      <c r="C449" s="94">
        <v>0.7</v>
      </c>
      <c r="E449" s="96">
        <v>0.75099999999999989</v>
      </c>
      <c r="G449" s="96">
        <v>0.3</v>
      </c>
      <c r="H449" s="148"/>
      <c r="I449" s="96">
        <v>0</v>
      </c>
      <c r="J449" s="96">
        <v>0</v>
      </c>
    </row>
    <row r="450" spans="1:10" x14ac:dyDescent="0.25">
      <c r="A450" s="93">
        <v>44.8</v>
      </c>
      <c r="B450" s="96">
        <v>0.75099999999999989</v>
      </c>
      <c r="C450" s="94">
        <v>0.7</v>
      </c>
      <c r="E450" s="96">
        <v>0.75099999999999989</v>
      </c>
      <c r="G450" s="96">
        <v>0.3</v>
      </c>
      <c r="H450" s="148"/>
      <c r="I450" s="96">
        <v>0</v>
      </c>
      <c r="J450" s="96">
        <v>0</v>
      </c>
    </row>
    <row r="451" spans="1:10" x14ac:dyDescent="0.25">
      <c r="A451" s="93">
        <v>44.9</v>
      </c>
      <c r="B451" s="96">
        <v>0.75099999999999989</v>
      </c>
      <c r="C451" s="94">
        <v>0.7</v>
      </c>
      <c r="E451" s="96">
        <v>0.75099999999999989</v>
      </c>
      <c r="G451" s="96">
        <v>0.3</v>
      </c>
      <c r="H451" s="148"/>
      <c r="I451" s="96">
        <v>0</v>
      </c>
      <c r="J451" s="96">
        <v>0</v>
      </c>
    </row>
    <row r="452" spans="1:10" x14ac:dyDescent="0.25">
      <c r="A452" s="93">
        <v>45</v>
      </c>
      <c r="B452" s="96">
        <v>0.75099999999999989</v>
      </c>
      <c r="C452" s="94">
        <v>0.7</v>
      </c>
      <c r="E452" s="96">
        <v>0.75099999999999989</v>
      </c>
      <c r="G452" s="96">
        <v>0.3</v>
      </c>
      <c r="H452" s="148"/>
      <c r="I452" s="96">
        <v>0</v>
      </c>
      <c r="J452" s="96">
        <v>0</v>
      </c>
    </row>
    <row r="453" spans="1:10" x14ac:dyDescent="0.25">
      <c r="A453" s="93">
        <v>45.1</v>
      </c>
      <c r="B453" s="96">
        <v>0.75099999999999989</v>
      </c>
      <c r="C453" s="94">
        <v>0.7</v>
      </c>
      <c r="E453" s="96">
        <v>0.75099999999999989</v>
      </c>
      <c r="G453" s="96">
        <v>0.3</v>
      </c>
      <c r="H453" s="148"/>
      <c r="I453" s="96">
        <v>0</v>
      </c>
      <c r="J453" s="96">
        <v>0</v>
      </c>
    </row>
    <row r="454" spans="1:10" x14ac:dyDescent="0.25">
      <c r="A454" s="93">
        <v>45.2</v>
      </c>
      <c r="B454" s="96">
        <v>0.75099999999999989</v>
      </c>
      <c r="C454" s="94">
        <v>0.7</v>
      </c>
      <c r="E454" s="96">
        <v>0.75099999999999989</v>
      </c>
      <c r="G454" s="96">
        <v>0.3</v>
      </c>
      <c r="H454" s="148"/>
      <c r="I454" s="96">
        <v>0</v>
      </c>
      <c r="J454" s="96">
        <v>0</v>
      </c>
    </row>
    <row r="455" spans="1:10" x14ac:dyDescent="0.25">
      <c r="A455" s="93">
        <v>45.3</v>
      </c>
      <c r="B455" s="96">
        <v>0.75099999999999989</v>
      </c>
      <c r="C455" s="94">
        <v>0.7</v>
      </c>
      <c r="E455" s="96">
        <v>0.75099999999999989</v>
      </c>
      <c r="G455" s="96">
        <v>0.3</v>
      </c>
      <c r="H455" s="148"/>
      <c r="I455" s="96">
        <v>0</v>
      </c>
      <c r="J455" s="96">
        <v>0</v>
      </c>
    </row>
    <row r="456" spans="1:10" x14ac:dyDescent="0.25">
      <c r="A456" s="93">
        <v>45.4</v>
      </c>
      <c r="B456" s="96">
        <v>0.75099999999999989</v>
      </c>
      <c r="C456" s="94">
        <v>0.7</v>
      </c>
      <c r="E456" s="96">
        <v>0.75099999999999989</v>
      </c>
      <c r="G456" s="96">
        <v>0.3</v>
      </c>
      <c r="H456" s="148"/>
      <c r="I456" s="96">
        <v>0</v>
      </c>
      <c r="J456" s="96">
        <v>0</v>
      </c>
    </row>
    <row r="457" spans="1:10" x14ac:dyDescent="0.25">
      <c r="A457" s="93">
        <v>45.5</v>
      </c>
      <c r="B457" s="96">
        <v>0.75099999999999989</v>
      </c>
      <c r="C457" s="94">
        <v>0.7</v>
      </c>
      <c r="E457" s="96">
        <v>0.75099999999999989</v>
      </c>
      <c r="G457" s="96">
        <v>0.3</v>
      </c>
      <c r="H457" s="148"/>
      <c r="I457" s="96">
        <v>0</v>
      </c>
      <c r="J457" s="96">
        <v>0</v>
      </c>
    </row>
    <row r="458" spans="1:10" x14ac:dyDescent="0.25">
      <c r="A458" s="93">
        <v>45.6</v>
      </c>
      <c r="B458" s="96">
        <v>0.75099999999999989</v>
      </c>
      <c r="C458" s="94">
        <v>0.7</v>
      </c>
      <c r="E458" s="96">
        <v>0.75099999999999989</v>
      </c>
      <c r="G458" s="96">
        <v>0.3</v>
      </c>
      <c r="H458" s="148"/>
      <c r="I458" s="96">
        <v>0</v>
      </c>
      <c r="J458" s="96">
        <v>0</v>
      </c>
    </row>
    <row r="459" spans="1:10" x14ac:dyDescent="0.25">
      <c r="A459" s="93">
        <v>45.7</v>
      </c>
      <c r="B459" s="96">
        <v>0.75099999999999989</v>
      </c>
      <c r="C459" s="94">
        <v>0.7</v>
      </c>
      <c r="E459" s="96">
        <v>0.75099999999999989</v>
      </c>
      <c r="G459" s="96">
        <v>0.3</v>
      </c>
      <c r="H459" s="148"/>
      <c r="I459" s="96">
        <v>0</v>
      </c>
      <c r="J459" s="96">
        <v>0</v>
      </c>
    </row>
    <row r="460" spans="1:10" x14ac:dyDescent="0.25">
      <c r="A460" s="93">
        <v>45.8</v>
      </c>
      <c r="B460" s="96">
        <v>0.75099999999999989</v>
      </c>
      <c r="C460" s="94">
        <v>0.7</v>
      </c>
      <c r="E460" s="96">
        <v>0.75099999999999989</v>
      </c>
      <c r="G460" s="96">
        <v>0.3</v>
      </c>
      <c r="H460" s="148"/>
      <c r="I460" s="96">
        <v>0</v>
      </c>
      <c r="J460" s="96">
        <v>0</v>
      </c>
    </row>
    <row r="461" spans="1:10" x14ac:dyDescent="0.25">
      <c r="A461" s="93">
        <v>45.9</v>
      </c>
      <c r="B461" s="96">
        <v>0.75099999999999989</v>
      </c>
      <c r="C461" s="94">
        <v>0.7</v>
      </c>
      <c r="E461" s="96">
        <v>0.75099999999999989</v>
      </c>
      <c r="G461" s="96">
        <v>0.3</v>
      </c>
      <c r="H461" s="148"/>
      <c r="I461" s="96">
        <v>0</v>
      </c>
      <c r="J461" s="96">
        <v>0</v>
      </c>
    </row>
    <row r="462" spans="1:10" x14ac:dyDescent="0.25">
      <c r="A462" s="93">
        <v>46</v>
      </c>
      <c r="B462" s="96">
        <v>0.75099999999999989</v>
      </c>
      <c r="C462" s="94">
        <v>0.7</v>
      </c>
      <c r="E462" s="96">
        <v>0.75099999999999989</v>
      </c>
      <c r="G462" s="96">
        <v>0.3</v>
      </c>
      <c r="H462" s="148"/>
      <c r="I462" s="96">
        <v>0</v>
      </c>
      <c r="J462" s="96">
        <v>0</v>
      </c>
    </row>
    <row r="463" spans="1:10" x14ac:dyDescent="0.25">
      <c r="A463" s="93">
        <v>46.1</v>
      </c>
      <c r="B463" s="96">
        <v>0.75099999999999989</v>
      </c>
      <c r="C463" s="94">
        <v>0.7</v>
      </c>
      <c r="E463" s="96">
        <v>0.75099999999999989</v>
      </c>
      <c r="G463" s="96">
        <v>0.3</v>
      </c>
      <c r="H463" s="148"/>
      <c r="I463" s="96">
        <v>0</v>
      </c>
      <c r="J463" s="96">
        <v>0</v>
      </c>
    </row>
    <row r="464" spans="1:10" x14ac:dyDescent="0.25">
      <c r="A464" s="93">
        <v>46.2</v>
      </c>
      <c r="B464" s="96">
        <v>0.75099999999999989</v>
      </c>
      <c r="C464" s="94">
        <v>0.7</v>
      </c>
      <c r="E464" s="96">
        <v>0.75099999999999989</v>
      </c>
      <c r="G464" s="96">
        <v>0.3</v>
      </c>
      <c r="H464" s="148"/>
      <c r="I464" s="96">
        <v>0</v>
      </c>
      <c r="J464" s="96">
        <v>0</v>
      </c>
    </row>
    <row r="465" spans="1:10" x14ac:dyDescent="0.25">
      <c r="A465" s="93">
        <v>46.3</v>
      </c>
      <c r="B465" s="96">
        <v>0.75099999999999989</v>
      </c>
      <c r="C465" s="94">
        <v>0.7</v>
      </c>
      <c r="E465" s="96">
        <v>0.75099999999999989</v>
      </c>
      <c r="G465" s="96">
        <v>0.3</v>
      </c>
      <c r="H465" s="148"/>
      <c r="I465" s="96">
        <v>0</v>
      </c>
      <c r="J465" s="96">
        <v>0</v>
      </c>
    </row>
    <row r="466" spans="1:10" x14ac:dyDescent="0.25">
      <c r="A466" s="93">
        <v>46.4</v>
      </c>
      <c r="B466" s="96">
        <v>0.75099999999999989</v>
      </c>
      <c r="C466" s="94">
        <v>0.7</v>
      </c>
      <c r="E466" s="96">
        <v>0.75099999999999989</v>
      </c>
      <c r="G466" s="96">
        <v>0.3</v>
      </c>
      <c r="H466" s="148"/>
      <c r="I466" s="96">
        <v>0</v>
      </c>
      <c r="J466" s="96">
        <v>0</v>
      </c>
    </row>
    <row r="467" spans="1:10" x14ac:dyDescent="0.25">
      <c r="A467" s="93">
        <v>46.5</v>
      </c>
      <c r="B467" s="96">
        <v>0.75099999999999989</v>
      </c>
      <c r="C467" s="94">
        <v>0.7</v>
      </c>
      <c r="E467" s="96">
        <v>0.75099999999999989</v>
      </c>
      <c r="G467" s="96">
        <v>0.3</v>
      </c>
      <c r="H467" s="148"/>
      <c r="I467" s="96">
        <v>0</v>
      </c>
      <c r="J467" s="96">
        <v>0</v>
      </c>
    </row>
    <row r="468" spans="1:10" x14ac:dyDescent="0.25">
      <c r="A468" s="93">
        <v>46.6</v>
      </c>
      <c r="B468" s="96">
        <v>0.75099999999999989</v>
      </c>
      <c r="C468" s="94">
        <v>0.7</v>
      </c>
      <c r="E468" s="96">
        <v>0.75099999999999989</v>
      </c>
      <c r="G468" s="96">
        <v>0.3</v>
      </c>
      <c r="H468" s="148"/>
      <c r="I468" s="96">
        <v>0</v>
      </c>
      <c r="J468" s="96">
        <v>0</v>
      </c>
    </row>
    <row r="469" spans="1:10" x14ac:dyDescent="0.25">
      <c r="A469" s="93">
        <v>46.7</v>
      </c>
      <c r="B469" s="96">
        <v>0.75099999999999989</v>
      </c>
      <c r="C469" s="94">
        <v>0.7</v>
      </c>
      <c r="E469" s="96">
        <v>0.75099999999999989</v>
      </c>
      <c r="G469" s="96">
        <v>0.3</v>
      </c>
      <c r="H469" s="148"/>
      <c r="I469" s="96">
        <v>0</v>
      </c>
      <c r="J469" s="96">
        <v>0</v>
      </c>
    </row>
    <row r="470" spans="1:10" x14ac:dyDescent="0.25">
      <c r="A470" s="93">
        <v>46.8</v>
      </c>
      <c r="B470" s="96">
        <v>0.75099999999999989</v>
      </c>
      <c r="C470" s="94">
        <v>0.7</v>
      </c>
      <c r="E470" s="96">
        <v>0.75099999999999989</v>
      </c>
      <c r="G470" s="96">
        <v>0.3</v>
      </c>
      <c r="H470" s="148"/>
      <c r="I470" s="96">
        <v>0</v>
      </c>
      <c r="J470" s="96">
        <v>0</v>
      </c>
    </row>
    <row r="471" spans="1:10" x14ac:dyDescent="0.25">
      <c r="A471" s="93">
        <v>46.9</v>
      </c>
      <c r="B471" s="96">
        <v>0.75099999999999989</v>
      </c>
      <c r="C471" s="94">
        <v>0.7</v>
      </c>
      <c r="E471" s="96">
        <v>0.75099999999999989</v>
      </c>
      <c r="G471" s="96">
        <v>0.3</v>
      </c>
      <c r="H471" s="148"/>
      <c r="I471" s="96">
        <v>0</v>
      </c>
      <c r="J471" s="96">
        <v>0</v>
      </c>
    </row>
    <row r="472" spans="1:10" x14ac:dyDescent="0.25">
      <c r="A472" s="93">
        <v>47</v>
      </c>
      <c r="B472" s="96">
        <v>0.75099999999999989</v>
      </c>
      <c r="C472" s="94">
        <v>0.7</v>
      </c>
      <c r="E472" s="96">
        <v>0.75099999999999989</v>
      </c>
      <c r="G472" s="96">
        <v>0.3</v>
      </c>
      <c r="H472" s="148"/>
      <c r="I472" s="96">
        <v>0</v>
      </c>
      <c r="J472" s="96">
        <v>0</v>
      </c>
    </row>
    <row r="473" spans="1:10" x14ac:dyDescent="0.25">
      <c r="A473" s="93">
        <v>47.1</v>
      </c>
      <c r="B473" s="96">
        <v>0.75099999999999989</v>
      </c>
      <c r="C473" s="94">
        <v>0.7</v>
      </c>
      <c r="E473" s="96">
        <v>0.75099999999999989</v>
      </c>
      <c r="G473" s="96">
        <v>0.3</v>
      </c>
      <c r="H473" s="148"/>
      <c r="I473" s="96">
        <v>0</v>
      </c>
      <c r="J473" s="96">
        <v>0</v>
      </c>
    </row>
    <row r="474" spans="1:10" x14ac:dyDescent="0.25">
      <c r="A474" s="93">
        <v>47.2</v>
      </c>
      <c r="B474" s="96">
        <v>0.75099999999999989</v>
      </c>
      <c r="C474" s="94">
        <v>0.7</v>
      </c>
      <c r="E474" s="96">
        <v>0.75099999999999989</v>
      </c>
      <c r="G474" s="96">
        <v>0.3</v>
      </c>
      <c r="H474" s="148"/>
      <c r="I474" s="96">
        <v>0</v>
      </c>
      <c r="J474" s="96">
        <v>0</v>
      </c>
    </row>
    <row r="475" spans="1:10" x14ac:dyDescent="0.25">
      <c r="A475" s="93">
        <v>47.3</v>
      </c>
      <c r="B475" s="96">
        <v>0.75099999999999989</v>
      </c>
      <c r="C475" s="94">
        <v>0.7</v>
      </c>
      <c r="E475" s="96">
        <v>0.75099999999999989</v>
      </c>
      <c r="G475" s="96">
        <v>0.3</v>
      </c>
      <c r="H475" s="148"/>
      <c r="I475" s="96">
        <v>0</v>
      </c>
      <c r="J475" s="96">
        <v>0</v>
      </c>
    </row>
    <row r="476" spans="1:10" x14ac:dyDescent="0.25">
      <c r="A476" s="93">
        <v>47.4</v>
      </c>
      <c r="B476" s="96">
        <v>0.75099999999999989</v>
      </c>
      <c r="C476" s="94">
        <v>0.7</v>
      </c>
      <c r="E476" s="96">
        <v>0.75099999999999989</v>
      </c>
      <c r="G476" s="96">
        <v>0.3</v>
      </c>
      <c r="H476" s="148"/>
      <c r="I476" s="96">
        <v>0</v>
      </c>
      <c r="J476" s="96">
        <v>0</v>
      </c>
    </row>
    <row r="477" spans="1:10" x14ac:dyDescent="0.25">
      <c r="A477" s="93">
        <v>47.5</v>
      </c>
      <c r="B477" s="96">
        <v>0.75099999999999989</v>
      </c>
      <c r="C477" s="94">
        <v>0.7</v>
      </c>
      <c r="E477" s="96">
        <v>0.75099999999999989</v>
      </c>
      <c r="G477" s="96">
        <v>0.3</v>
      </c>
      <c r="H477" s="148"/>
      <c r="I477" s="96">
        <v>0</v>
      </c>
      <c r="J477" s="96">
        <v>0</v>
      </c>
    </row>
    <row r="478" spans="1:10" x14ac:dyDescent="0.25">
      <c r="A478" s="93">
        <v>47.6</v>
      </c>
      <c r="B478" s="96">
        <v>0.75099999999999989</v>
      </c>
      <c r="C478" s="94">
        <v>0.7</v>
      </c>
      <c r="E478" s="96">
        <v>0.75099999999999989</v>
      </c>
      <c r="G478" s="96">
        <v>0.3</v>
      </c>
      <c r="H478" s="148"/>
      <c r="I478" s="96">
        <v>0</v>
      </c>
      <c r="J478" s="96">
        <v>0</v>
      </c>
    </row>
    <row r="479" spans="1:10" x14ac:dyDescent="0.25">
      <c r="A479" s="93">
        <v>47.7</v>
      </c>
      <c r="B479" s="96">
        <v>0.75099999999999989</v>
      </c>
      <c r="C479" s="94">
        <v>0.7</v>
      </c>
      <c r="E479" s="96">
        <v>0.75099999999999989</v>
      </c>
      <c r="G479" s="96">
        <v>0.3</v>
      </c>
      <c r="H479" s="148"/>
      <c r="I479" s="96">
        <v>0</v>
      </c>
      <c r="J479" s="96">
        <v>0</v>
      </c>
    </row>
    <row r="480" spans="1:10" x14ac:dyDescent="0.25">
      <c r="A480" s="93">
        <v>47.8</v>
      </c>
      <c r="B480" s="96">
        <v>0.75099999999999989</v>
      </c>
      <c r="C480" s="94">
        <v>0.7</v>
      </c>
      <c r="E480" s="96">
        <v>0.75099999999999989</v>
      </c>
      <c r="G480" s="96">
        <v>0.3</v>
      </c>
      <c r="H480" s="148"/>
      <c r="I480" s="96">
        <v>0</v>
      </c>
      <c r="J480" s="96">
        <v>0</v>
      </c>
    </row>
    <row r="481" spans="1:10" x14ac:dyDescent="0.25">
      <c r="A481" s="93">
        <v>47.9</v>
      </c>
      <c r="B481" s="96">
        <v>0.75099999999999989</v>
      </c>
      <c r="C481" s="94">
        <v>0.7</v>
      </c>
      <c r="E481" s="96">
        <v>0.75099999999999989</v>
      </c>
      <c r="G481" s="96">
        <v>0.3</v>
      </c>
      <c r="H481" s="148"/>
      <c r="I481" s="96">
        <v>0</v>
      </c>
      <c r="J481" s="96">
        <v>0</v>
      </c>
    </row>
    <row r="482" spans="1:10" x14ac:dyDescent="0.25">
      <c r="A482" s="93">
        <v>48</v>
      </c>
      <c r="B482" s="96">
        <v>0.75099999999999989</v>
      </c>
      <c r="C482" s="94">
        <v>0.7</v>
      </c>
      <c r="E482" s="96">
        <v>0.75099999999999989</v>
      </c>
      <c r="G482" s="96">
        <v>0.3</v>
      </c>
      <c r="H482" s="148"/>
      <c r="I482" s="96">
        <v>0</v>
      </c>
      <c r="J482" s="96">
        <v>0</v>
      </c>
    </row>
    <row r="483" spans="1:10" x14ac:dyDescent="0.25">
      <c r="A483" s="93">
        <v>48.1</v>
      </c>
      <c r="B483" s="96">
        <v>0.75099999999999989</v>
      </c>
      <c r="C483" s="94">
        <v>0.7</v>
      </c>
      <c r="E483" s="96">
        <v>0.75099999999999989</v>
      </c>
      <c r="G483" s="96">
        <v>0.3</v>
      </c>
      <c r="H483" s="148"/>
      <c r="I483" s="96">
        <v>0</v>
      </c>
      <c r="J483" s="96">
        <v>0</v>
      </c>
    </row>
    <row r="484" spans="1:10" x14ac:dyDescent="0.25">
      <c r="A484" s="93">
        <v>48.2</v>
      </c>
      <c r="B484" s="96">
        <v>0.75099999999999989</v>
      </c>
      <c r="C484" s="94">
        <v>0.7</v>
      </c>
      <c r="E484" s="96">
        <v>0.75099999999999989</v>
      </c>
      <c r="G484" s="96">
        <v>0.3</v>
      </c>
      <c r="H484" s="148"/>
      <c r="I484" s="96">
        <v>0</v>
      </c>
      <c r="J484" s="96">
        <v>0</v>
      </c>
    </row>
    <row r="485" spans="1:10" x14ac:dyDescent="0.25">
      <c r="A485" s="93">
        <v>48.3</v>
      </c>
      <c r="B485" s="96">
        <v>0.75099999999999989</v>
      </c>
      <c r="C485" s="94">
        <v>0.7</v>
      </c>
      <c r="E485" s="96">
        <v>0.75099999999999989</v>
      </c>
      <c r="G485" s="96">
        <v>0.3</v>
      </c>
      <c r="H485" s="148"/>
      <c r="I485" s="96">
        <v>0</v>
      </c>
      <c r="J485" s="96">
        <v>0</v>
      </c>
    </row>
    <row r="486" spans="1:10" x14ac:dyDescent="0.25">
      <c r="A486" s="93">
        <v>48.4</v>
      </c>
      <c r="B486" s="96">
        <v>0.75099999999999989</v>
      </c>
      <c r="C486" s="94">
        <v>0.7</v>
      </c>
      <c r="E486" s="96">
        <v>0.75099999999999989</v>
      </c>
      <c r="G486" s="96">
        <v>0.3</v>
      </c>
      <c r="H486" s="148"/>
      <c r="I486" s="96">
        <v>0</v>
      </c>
      <c r="J486" s="96">
        <v>0</v>
      </c>
    </row>
    <row r="487" spans="1:10" x14ac:dyDescent="0.25">
      <c r="A487" s="93">
        <v>48.5</v>
      </c>
      <c r="B487" s="96">
        <v>0.75099999999999989</v>
      </c>
      <c r="C487" s="94">
        <v>0.7</v>
      </c>
      <c r="E487" s="96">
        <v>0.75099999999999989</v>
      </c>
      <c r="G487" s="96">
        <v>0.3</v>
      </c>
      <c r="H487" s="148"/>
      <c r="I487" s="96">
        <v>0</v>
      </c>
      <c r="J487" s="96">
        <v>0</v>
      </c>
    </row>
    <row r="488" spans="1:10" x14ac:dyDescent="0.25">
      <c r="A488" s="93">
        <v>48.6</v>
      </c>
      <c r="B488" s="96">
        <v>0.75099999999999989</v>
      </c>
      <c r="C488" s="94">
        <v>0.7</v>
      </c>
      <c r="E488" s="96">
        <v>0.75099999999999989</v>
      </c>
      <c r="G488" s="96">
        <v>0.3</v>
      </c>
      <c r="H488" s="148"/>
      <c r="I488" s="96">
        <v>0</v>
      </c>
      <c r="J488" s="96">
        <v>0</v>
      </c>
    </row>
    <row r="489" spans="1:10" x14ac:dyDescent="0.25">
      <c r="A489" s="93">
        <v>48.7</v>
      </c>
      <c r="B489" s="96">
        <v>0.75099999999999989</v>
      </c>
      <c r="C489" s="94">
        <v>0.7</v>
      </c>
      <c r="E489" s="96">
        <v>0.75099999999999989</v>
      </c>
      <c r="G489" s="96">
        <v>0.3</v>
      </c>
      <c r="H489" s="148"/>
      <c r="I489" s="96">
        <v>0</v>
      </c>
      <c r="J489" s="96">
        <v>0</v>
      </c>
    </row>
    <row r="490" spans="1:10" x14ac:dyDescent="0.25">
      <c r="A490" s="93">
        <v>48.8</v>
      </c>
      <c r="B490" s="96">
        <v>0.75099999999999989</v>
      </c>
      <c r="C490" s="94">
        <v>0.7</v>
      </c>
      <c r="E490" s="96">
        <v>0.75099999999999989</v>
      </c>
      <c r="G490" s="96">
        <v>0.3</v>
      </c>
      <c r="H490" s="148"/>
      <c r="I490" s="96">
        <v>0</v>
      </c>
      <c r="J490" s="96">
        <v>0</v>
      </c>
    </row>
    <row r="491" spans="1:10" x14ac:dyDescent="0.25">
      <c r="A491" s="93">
        <v>48.9</v>
      </c>
      <c r="B491" s="96">
        <v>0.75099999999999989</v>
      </c>
      <c r="C491" s="94">
        <v>0.7</v>
      </c>
      <c r="E491" s="96">
        <v>0.75099999999999989</v>
      </c>
      <c r="G491" s="96">
        <v>0.3</v>
      </c>
      <c r="H491" s="148"/>
      <c r="I491" s="96">
        <v>0</v>
      </c>
      <c r="J491" s="96">
        <v>0</v>
      </c>
    </row>
    <row r="492" spans="1:10" x14ac:dyDescent="0.25">
      <c r="A492" s="93">
        <v>49</v>
      </c>
      <c r="B492" s="96">
        <v>0.75099999999999989</v>
      </c>
      <c r="C492" s="94">
        <v>0.7</v>
      </c>
      <c r="E492" s="96">
        <v>0.75099999999999989</v>
      </c>
      <c r="G492" s="96">
        <v>0.3</v>
      </c>
      <c r="H492" s="148"/>
      <c r="I492" s="96">
        <v>0</v>
      </c>
      <c r="J492" s="96">
        <v>0</v>
      </c>
    </row>
    <row r="493" spans="1:10" x14ac:dyDescent="0.25">
      <c r="A493" s="93">
        <v>49.1</v>
      </c>
      <c r="B493" s="96">
        <v>0.75099999999999989</v>
      </c>
      <c r="C493" s="94">
        <v>0.7</v>
      </c>
      <c r="E493" s="96">
        <v>0.75099999999999989</v>
      </c>
      <c r="G493" s="96">
        <v>0.3</v>
      </c>
      <c r="H493" s="148"/>
      <c r="I493" s="96">
        <v>0</v>
      </c>
      <c r="J493" s="96">
        <v>0</v>
      </c>
    </row>
    <row r="494" spans="1:10" x14ac:dyDescent="0.25">
      <c r="A494" s="93">
        <v>49.2</v>
      </c>
      <c r="B494" s="96">
        <v>0.75099999999999989</v>
      </c>
      <c r="C494" s="94">
        <v>0.7</v>
      </c>
      <c r="E494" s="96">
        <v>0.75099999999999989</v>
      </c>
      <c r="G494" s="96">
        <v>0.3</v>
      </c>
      <c r="H494" s="148"/>
      <c r="I494" s="96">
        <v>0</v>
      </c>
      <c r="J494" s="96">
        <v>0</v>
      </c>
    </row>
    <row r="495" spans="1:10" x14ac:dyDescent="0.25">
      <c r="A495" s="93">
        <v>49.3</v>
      </c>
      <c r="B495" s="96">
        <v>0.75099999999999989</v>
      </c>
      <c r="C495" s="94">
        <v>0.7</v>
      </c>
      <c r="E495" s="96">
        <v>0.75099999999999989</v>
      </c>
      <c r="G495" s="96">
        <v>0.3</v>
      </c>
      <c r="H495" s="148"/>
      <c r="I495" s="96">
        <v>0</v>
      </c>
      <c r="J495" s="96">
        <v>0</v>
      </c>
    </row>
    <row r="496" spans="1:10" x14ac:dyDescent="0.25">
      <c r="A496" s="93">
        <v>49.4</v>
      </c>
      <c r="B496" s="96">
        <v>0.75099999999999989</v>
      </c>
      <c r="C496" s="94">
        <v>0.7</v>
      </c>
      <c r="E496" s="96">
        <v>0.75099999999999989</v>
      </c>
      <c r="G496" s="96">
        <v>0.3</v>
      </c>
      <c r="H496" s="148"/>
      <c r="I496" s="96">
        <v>0</v>
      </c>
      <c r="J496" s="96">
        <v>0</v>
      </c>
    </row>
    <row r="497" spans="1:10" x14ac:dyDescent="0.25">
      <c r="A497" s="93">
        <v>49.5</v>
      </c>
      <c r="B497" s="96">
        <v>0.75099999999999989</v>
      </c>
      <c r="C497" s="94">
        <v>0.7</v>
      </c>
      <c r="E497" s="96">
        <v>0.75099999999999989</v>
      </c>
      <c r="G497" s="96">
        <v>0.3</v>
      </c>
      <c r="H497" s="148"/>
      <c r="I497" s="96">
        <v>0</v>
      </c>
      <c r="J497" s="96">
        <v>0</v>
      </c>
    </row>
    <row r="498" spans="1:10" x14ac:dyDescent="0.25">
      <c r="A498" s="93">
        <v>49.6</v>
      </c>
      <c r="B498" s="96">
        <v>0.75099999999999989</v>
      </c>
      <c r="C498" s="94">
        <v>0.7</v>
      </c>
      <c r="E498" s="96">
        <v>0.75099999999999989</v>
      </c>
      <c r="G498" s="96">
        <v>0.3</v>
      </c>
      <c r="H498" s="148"/>
      <c r="I498" s="96">
        <v>0</v>
      </c>
      <c r="J498" s="96">
        <v>0</v>
      </c>
    </row>
    <row r="499" spans="1:10" x14ac:dyDescent="0.25">
      <c r="A499" s="93">
        <v>49.7</v>
      </c>
      <c r="B499" s="96">
        <v>0.75099999999999989</v>
      </c>
      <c r="C499" s="94">
        <v>0.7</v>
      </c>
      <c r="E499" s="96">
        <v>0.75099999999999989</v>
      </c>
      <c r="G499" s="96">
        <v>0.3</v>
      </c>
      <c r="H499" s="148"/>
      <c r="I499" s="96">
        <v>0</v>
      </c>
      <c r="J499" s="96">
        <v>0</v>
      </c>
    </row>
    <row r="500" spans="1:10" x14ac:dyDescent="0.25">
      <c r="A500" s="93">
        <v>49.8</v>
      </c>
      <c r="B500" s="96">
        <v>0.75099999999999989</v>
      </c>
      <c r="C500" s="94">
        <v>0.7</v>
      </c>
      <c r="E500" s="96">
        <v>0.75099999999999989</v>
      </c>
      <c r="G500" s="96">
        <v>0.3</v>
      </c>
      <c r="H500" s="148"/>
      <c r="I500" s="96">
        <v>0</v>
      </c>
      <c r="J500" s="96">
        <v>0</v>
      </c>
    </row>
    <row r="501" spans="1:10" x14ac:dyDescent="0.25">
      <c r="A501" s="93">
        <v>49.9</v>
      </c>
      <c r="B501" s="96">
        <v>0.75099999999999989</v>
      </c>
      <c r="C501" s="94">
        <v>0.7</v>
      </c>
      <c r="E501" s="96">
        <v>0.75099999999999989</v>
      </c>
      <c r="G501" s="96">
        <v>0.3</v>
      </c>
      <c r="H501" s="148"/>
      <c r="I501" s="96">
        <v>0</v>
      </c>
      <c r="J501" s="96">
        <v>0</v>
      </c>
    </row>
    <row r="502" spans="1:10" x14ac:dyDescent="0.25">
      <c r="A502" s="93">
        <v>50</v>
      </c>
      <c r="B502" s="96">
        <v>0.75099999999999989</v>
      </c>
      <c r="C502" s="94">
        <v>0.7</v>
      </c>
      <c r="E502" s="96">
        <v>0.75099999999999989</v>
      </c>
      <c r="G502" s="96">
        <v>0.3</v>
      </c>
      <c r="H502" s="148"/>
      <c r="I502" s="96">
        <v>0</v>
      </c>
      <c r="J502" s="96">
        <v>0</v>
      </c>
    </row>
    <row r="503" spans="1:10" x14ac:dyDescent="0.25">
      <c r="A503" s="93">
        <v>50.1</v>
      </c>
      <c r="B503" s="96">
        <v>0.75099999999999989</v>
      </c>
      <c r="C503" s="94">
        <v>0.7</v>
      </c>
      <c r="E503" s="96">
        <v>0.75099999999999989</v>
      </c>
      <c r="G503" s="96">
        <v>0.3</v>
      </c>
      <c r="H503" s="148"/>
      <c r="I503" s="96">
        <v>0</v>
      </c>
      <c r="J503" s="96">
        <v>0</v>
      </c>
    </row>
    <row r="504" spans="1:10" x14ac:dyDescent="0.25">
      <c r="A504" s="93">
        <v>50.2</v>
      </c>
      <c r="B504" s="96">
        <v>0.75099999999999989</v>
      </c>
      <c r="C504" s="94">
        <v>0.7</v>
      </c>
      <c r="E504" s="96">
        <v>0.75099999999999989</v>
      </c>
      <c r="G504" s="96">
        <v>0.3</v>
      </c>
      <c r="H504" s="148"/>
      <c r="I504" s="96">
        <v>0</v>
      </c>
      <c r="J504" s="96">
        <v>0</v>
      </c>
    </row>
    <row r="505" spans="1:10" x14ac:dyDescent="0.25">
      <c r="A505" s="93">
        <v>50.3</v>
      </c>
      <c r="B505" s="96">
        <v>0.75099999999999989</v>
      </c>
      <c r="C505" s="94">
        <v>0.7</v>
      </c>
      <c r="E505" s="96">
        <v>0.75099999999999989</v>
      </c>
      <c r="G505" s="96">
        <v>0.3</v>
      </c>
      <c r="H505" s="148"/>
      <c r="I505" s="96">
        <v>0</v>
      </c>
      <c r="J505" s="96">
        <v>0</v>
      </c>
    </row>
    <row r="506" spans="1:10" x14ac:dyDescent="0.25">
      <c r="A506" s="93">
        <v>50.4</v>
      </c>
      <c r="B506" s="96">
        <v>0.75099999999999989</v>
      </c>
      <c r="C506" s="94">
        <v>0.7</v>
      </c>
      <c r="E506" s="96">
        <v>0.75099999999999989</v>
      </c>
      <c r="G506" s="96">
        <v>0.3</v>
      </c>
      <c r="H506" s="148"/>
      <c r="I506" s="96">
        <v>0</v>
      </c>
      <c r="J506" s="96">
        <v>0</v>
      </c>
    </row>
    <row r="507" spans="1:10" x14ac:dyDescent="0.25">
      <c r="A507" s="93">
        <v>50.5</v>
      </c>
      <c r="B507" s="96">
        <v>0.75099999999999989</v>
      </c>
      <c r="C507" s="94">
        <v>0.7</v>
      </c>
      <c r="E507" s="96">
        <v>0.75099999999999989</v>
      </c>
      <c r="G507" s="96">
        <v>0.3</v>
      </c>
      <c r="H507" s="148"/>
      <c r="I507" s="96">
        <v>0</v>
      </c>
      <c r="J507" s="96">
        <v>0</v>
      </c>
    </row>
    <row r="508" spans="1:10" x14ac:dyDescent="0.25">
      <c r="A508" s="93">
        <v>50.6</v>
      </c>
      <c r="B508" s="96">
        <v>0.75099999999999989</v>
      </c>
      <c r="C508" s="94">
        <v>0.7</v>
      </c>
      <c r="E508" s="96">
        <v>0.75099999999999989</v>
      </c>
      <c r="G508" s="96">
        <v>0.3</v>
      </c>
      <c r="H508" s="148"/>
      <c r="I508" s="96">
        <v>0</v>
      </c>
      <c r="J508" s="96">
        <v>0</v>
      </c>
    </row>
    <row r="509" spans="1:10" x14ac:dyDescent="0.25">
      <c r="A509" s="93">
        <v>50.7</v>
      </c>
      <c r="B509" s="96">
        <v>0.75099999999999989</v>
      </c>
      <c r="C509" s="94">
        <v>0.7</v>
      </c>
      <c r="E509" s="96">
        <v>0.75099999999999989</v>
      </c>
      <c r="G509" s="96">
        <v>0.3</v>
      </c>
      <c r="H509" s="148"/>
      <c r="I509" s="96">
        <v>0</v>
      </c>
      <c r="J509" s="96">
        <v>0</v>
      </c>
    </row>
    <row r="510" spans="1:10" x14ac:dyDescent="0.25">
      <c r="A510" s="93">
        <v>50.8</v>
      </c>
      <c r="B510" s="96">
        <v>0.75099999999999989</v>
      </c>
      <c r="C510" s="94">
        <v>0.7</v>
      </c>
      <c r="E510" s="96">
        <v>0.75099999999999989</v>
      </c>
      <c r="G510" s="96">
        <v>0.3</v>
      </c>
      <c r="H510" s="148"/>
      <c r="I510" s="96">
        <v>0</v>
      </c>
      <c r="J510" s="96">
        <v>0</v>
      </c>
    </row>
    <row r="511" spans="1:10" x14ac:dyDescent="0.25">
      <c r="A511" s="93">
        <v>50.9</v>
      </c>
      <c r="B511" s="96">
        <v>0.75099999999999989</v>
      </c>
      <c r="C511" s="94">
        <v>0.7</v>
      </c>
      <c r="E511" s="96">
        <v>0.75099999999999989</v>
      </c>
      <c r="G511" s="96">
        <v>0.3</v>
      </c>
      <c r="H511" s="148"/>
      <c r="I511" s="96">
        <v>0</v>
      </c>
      <c r="J511" s="96">
        <v>0</v>
      </c>
    </row>
    <row r="512" spans="1:10" x14ac:dyDescent="0.25">
      <c r="A512" s="93">
        <v>51</v>
      </c>
      <c r="B512" s="96">
        <v>0.75099999999999989</v>
      </c>
      <c r="C512" s="94">
        <v>0.7</v>
      </c>
      <c r="E512" s="96">
        <v>0.75099999999999989</v>
      </c>
      <c r="G512" s="96">
        <v>0.3</v>
      </c>
      <c r="H512" s="148"/>
      <c r="I512" s="96">
        <v>0</v>
      </c>
      <c r="J512" s="96">
        <v>0</v>
      </c>
    </row>
    <row r="513" spans="1:10" x14ac:dyDescent="0.25">
      <c r="A513" s="93">
        <v>51.1</v>
      </c>
      <c r="B513" s="96">
        <v>0.75099999999999989</v>
      </c>
      <c r="C513" s="94">
        <v>0.7</v>
      </c>
      <c r="E513" s="96">
        <v>0.75099999999999989</v>
      </c>
      <c r="G513" s="96">
        <v>0.3</v>
      </c>
      <c r="H513" s="148"/>
      <c r="I513" s="96">
        <v>0</v>
      </c>
      <c r="J513" s="96">
        <v>0</v>
      </c>
    </row>
    <row r="514" spans="1:10" x14ac:dyDescent="0.25">
      <c r="A514" s="93">
        <v>51.2</v>
      </c>
      <c r="B514" s="96">
        <v>0.75099999999999989</v>
      </c>
      <c r="C514" s="94">
        <v>0.7</v>
      </c>
      <c r="E514" s="96">
        <v>0.75099999999999989</v>
      </c>
      <c r="G514" s="96">
        <v>0.3</v>
      </c>
      <c r="H514" s="148"/>
      <c r="I514" s="96">
        <v>0</v>
      </c>
      <c r="J514" s="96">
        <v>0</v>
      </c>
    </row>
    <row r="515" spans="1:10" x14ac:dyDescent="0.25">
      <c r="A515" s="93">
        <v>51.3</v>
      </c>
      <c r="B515" s="96">
        <v>0.75099999999999989</v>
      </c>
      <c r="C515" s="94">
        <v>0.7</v>
      </c>
      <c r="E515" s="96">
        <v>0.75099999999999989</v>
      </c>
      <c r="G515" s="96">
        <v>0.3</v>
      </c>
      <c r="H515" s="148"/>
      <c r="I515" s="96">
        <v>0</v>
      </c>
      <c r="J515" s="96">
        <v>0</v>
      </c>
    </row>
    <row r="516" spans="1:10" x14ac:dyDescent="0.25">
      <c r="A516" s="93">
        <v>51.4</v>
      </c>
      <c r="B516" s="96">
        <v>0.75099999999999989</v>
      </c>
      <c r="C516" s="94">
        <v>0.7</v>
      </c>
      <c r="E516" s="96">
        <v>0.75099999999999989</v>
      </c>
      <c r="G516" s="96">
        <v>0.3</v>
      </c>
      <c r="H516" s="148"/>
      <c r="I516" s="96">
        <v>0</v>
      </c>
      <c r="J516" s="96">
        <v>0</v>
      </c>
    </row>
    <row r="517" spans="1:10" x14ac:dyDescent="0.25">
      <c r="A517" s="93">
        <v>51.5</v>
      </c>
      <c r="B517" s="96">
        <v>0.75099999999999989</v>
      </c>
      <c r="C517" s="94">
        <v>0.7</v>
      </c>
      <c r="E517" s="96">
        <v>0.75099999999999989</v>
      </c>
      <c r="G517" s="96">
        <v>0.3</v>
      </c>
      <c r="H517" s="148"/>
      <c r="I517" s="96">
        <v>0</v>
      </c>
      <c r="J517" s="96">
        <v>0</v>
      </c>
    </row>
    <row r="518" spans="1:10" x14ac:dyDescent="0.25">
      <c r="A518" s="93">
        <v>51.6</v>
      </c>
      <c r="B518" s="96">
        <v>0.75099999999999989</v>
      </c>
      <c r="C518" s="94">
        <v>0.7</v>
      </c>
      <c r="E518" s="96">
        <v>0.75099999999999989</v>
      </c>
      <c r="G518" s="96">
        <v>0.3</v>
      </c>
      <c r="H518" s="148"/>
      <c r="I518" s="96">
        <v>0</v>
      </c>
      <c r="J518" s="96">
        <v>0</v>
      </c>
    </row>
    <row r="519" spans="1:10" x14ac:dyDescent="0.25">
      <c r="A519" s="93">
        <v>51.7</v>
      </c>
      <c r="B519" s="96">
        <v>0.75099999999999989</v>
      </c>
      <c r="C519" s="94">
        <v>0.7</v>
      </c>
      <c r="E519" s="96">
        <v>0.75099999999999989</v>
      </c>
      <c r="G519" s="96">
        <v>0.3</v>
      </c>
      <c r="H519" s="148"/>
      <c r="I519" s="96">
        <v>0</v>
      </c>
      <c r="J519" s="96">
        <v>0</v>
      </c>
    </row>
    <row r="520" spans="1:10" x14ac:dyDescent="0.25">
      <c r="A520" s="93">
        <v>51.8</v>
      </c>
      <c r="B520" s="96">
        <v>0.75099999999999989</v>
      </c>
      <c r="C520" s="94">
        <v>0.7</v>
      </c>
      <c r="E520" s="96">
        <v>0.75099999999999989</v>
      </c>
      <c r="G520" s="96">
        <v>0.3</v>
      </c>
      <c r="H520" s="148"/>
      <c r="I520" s="96">
        <v>0</v>
      </c>
      <c r="J520" s="96">
        <v>0</v>
      </c>
    </row>
    <row r="521" spans="1:10" x14ac:dyDescent="0.25">
      <c r="A521" s="93">
        <v>51.9</v>
      </c>
      <c r="B521" s="96">
        <v>0.75099999999999989</v>
      </c>
      <c r="C521" s="94">
        <v>0.7</v>
      </c>
      <c r="E521" s="96">
        <v>0.75099999999999989</v>
      </c>
      <c r="G521" s="96">
        <v>0.3</v>
      </c>
      <c r="H521" s="148"/>
      <c r="I521" s="96">
        <v>0</v>
      </c>
      <c r="J521" s="96">
        <v>0</v>
      </c>
    </row>
    <row r="522" spans="1:10" x14ac:dyDescent="0.25">
      <c r="A522" s="93">
        <v>52</v>
      </c>
      <c r="B522" s="96">
        <v>0.75099999999999989</v>
      </c>
      <c r="C522" s="94">
        <v>0.7</v>
      </c>
      <c r="E522" s="96">
        <v>0.75099999999999989</v>
      </c>
      <c r="G522" s="96">
        <v>0.3</v>
      </c>
      <c r="H522" s="148"/>
      <c r="I522" s="96">
        <v>0</v>
      </c>
      <c r="J522" s="96">
        <v>0</v>
      </c>
    </row>
    <row r="523" spans="1:10" x14ac:dyDescent="0.25">
      <c r="A523" s="93">
        <v>52.1</v>
      </c>
      <c r="B523" s="96">
        <v>0.75099999999999989</v>
      </c>
      <c r="C523" s="94">
        <v>0.7</v>
      </c>
      <c r="E523" s="96">
        <v>0.75099999999999989</v>
      </c>
      <c r="G523" s="96">
        <v>0.3</v>
      </c>
      <c r="H523" s="148"/>
      <c r="I523" s="96">
        <v>0</v>
      </c>
      <c r="J523" s="96">
        <v>0</v>
      </c>
    </row>
    <row r="524" spans="1:10" x14ac:dyDescent="0.25">
      <c r="A524" s="93">
        <v>52.2</v>
      </c>
      <c r="B524" s="96">
        <v>0.75099999999999989</v>
      </c>
      <c r="C524" s="94">
        <v>0.7</v>
      </c>
      <c r="E524" s="96">
        <v>0.75099999999999989</v>
      </c>
      <c r="G524" s="96">
        <v>0.3</v>
      </c>
      <c r="H524" s="148"/>
      <c r="I524" s="96">
        <v>0</v>
      </c>
      <c r="J524" s="96">
        <v>0</v>
      </c>
    </row>
    <row r="525" spans="1:10" x14ac:dyDescent="0.25">
      <c r="A525" s="93">
        <v>52.3</v>
      </c>
      <c r="B525" s="96">
        <v>0.75099999999999989</v>
      </c>
      <c r="C525" s="94">
        <v>0.7</v>
      </c>
      <c r="E525" s="96">
        <v>0.75099999999999989</v>
      </c>
      <c r="G525" s="96">
        <v>0.3</v>
      </c>
      <c r="H525" s="148"/>
      <c r="I525" s="96">
        <v>0</v>
      </c>
      <c r="J525" s="96">
        <v>0</v>
      </c>
    </row>
    <row r="526" spans="1:10" x14ac:dyDescent="0.25">
      <c r="A526" s="93">
        <v>52.4</v>
      </c>
      <c r="B526" s="96">
        <v>0.75099999999999989</v>
      </c>
      <c r="C526" s="94">
        <v>0.7</v>
      </c>
      <c r="E526" s="96">
        <v>0.75099999999999989</v>
      </c>
      <c r="G526" s="96">
        <v>0.3</v>
      </c>
      <c r="H526" s="148"/>
      <c r="I526" s="96">
        <v>0</v>
      </c>
      <c r="J526" s="96">
        <v>0</v>
      </c>
    </row>
    <row r="527" spans="1:10" x14ac:dyDescent="0.25">
      <c r="A527" s="93">
        <v>52.5</v>
      </c>
      <c r="B527" s="96">
        <v>0.75099999999999989</v>
      </c>
      <c r="C527" s="94">
        <v>0.7</v>
      </c>
      <c r="E527" s="96">
        <v>0.75099999999999989</v>
      </c>
      <c r="G527" s="96">
        <v>0.3</v>
      </c>
      <c r="H527" s="148"/>
      <c r="I527" s="96">
        <v>0</v>
      </c>
      <c r="J527" s="96">
        <v>0</v>
      </c>
    </row>
    <row r="528" spans="1:10" x14ac:dyDescent="0.25">
      <c r="A528" s="93">
        <v>52.6</v>
      </c>
      <c r="B528" s="96">
        <v>0.75099999999999989</v>
      </c>
      <c r="C528" s="94">
        <v>0.7</v>
      </c>
      <c r="E528" s="96">
        <v>0.75099999999999989</v>
      </c>
      <c r="G528" s="96">
        <v>0.3</v>
      </c>
      <c r="H528" s="148"/>
      <c r="I528" s="96">
        <v>0</v>
      </c>
      <c r="J528" s="96">
        <v>0</v>
      </c>
    </row>
    <row r="529" spans="1:10" x14ac:dyDescent="0.25">
      <c r="A529" s="93">
        <v>52.7</v>
      </c>
      <c r="B529" s="96">
        <v>0.75099999999999989</v>
      </c>
      <c r="C529" s="94">
        <v>0.7</v>
      </c>
      <c r="E529" s="96">
        <v>0.75099999999999989</v>
      </c>
      <c r="G529" s="96">
        <v>0.3</v>
      </c>
      <c r="H529" s="148"/>
      <c r="I529" s="96">
        <v>0</v>
      </c>
      <c r="J529" s="96">
        <v>0</v>
      </c>
    </row>
    <row r="530" spans="1:10" x14ac:dyDescent="0.25">
      <c r="A530" s="93">
        <v>52.8</v>
      </c>
      <c r="B530" s="96">
        <v>0.75099999999999989</v>
      </c>
      <c r="C530" s="94">
        <v>0.7</v>
      </c>
      <c r="E530" s="96">
        <v>0.75099999999999989</v>
      </c>
      <c r="G530" s="96">
        <v>0.3</v>
      </c>
      <c r="H530" s="148"/>
      <c r="I530" s="96">
        <v>0</v>
      </c>
      <c r="J530" s="96">
        <v>0</v>
      </c>
    </row>
    <row r="531" spans="1:10" x14ac:dyDescent="0.25">
      <c r="A531" s="93">
        <v>52.9</v>
      </c>
      <c r="B531" s="96">
        <v>0.75099999999999989</v>
      </c>
      <c r="C531" s="94">
        <v>0.7</v>
      </c>
      <c r="E531" s="96">
        <v>0.75099999999999989</v>
      </c>
      <c r="G531" s="96">
        <v>0.3</v>
      </c>
      <c r="H531" s="148"/>
      <c r="I531" s="96">
        <v>0</v>
      </c>
      <c r="J531" s="96">
        <v>0</v>
      </c>
    </row>
    <row r="532" spans="1:10" x14ac:dyDescent="0.25">
      <c r="A532" s="93">
        <v>53</v>
      </c>
      <c r="B532" s="96">
        <v>0.75099999999999989</v>
      </c>
      <c r="C532" s="94">
        <v>0.7</v>
      </c>
      <c r="E532" s="96">
        <v>0.75099999999999989</v>
      </c>
      <c r="G532" s="96">
        <v>0.3</v>
      </c>
      <c r="H532" s="148"/>
      <c r="I532" s="96">
        <v>0</v>
      </c>
      <c r="J532" s="96">
        <v>0</v>
      </c>
    </row>
    <row r="533" spans="1:10" x14ac:dyDescent="0.25">
      <c r="A533" s="93">
        <v>53.1</v>
      </c>
      <c r="B533" s="96">
        <v>0.75099999999999989</v>
      </c>
      <c r="C533" s="94">
        <v>0.7</v>
      </c>
      <c r="E533" s="96">
        <v>0.75099999999999989</v>
      </c>
      <c r="G533" s="96">
        <v>0.3</v>
      </c>
      <c r="H533" s="148"/>
      <c r="I533" s="96">
        <v>0</v>
      </c>
      <c r="J533" s="96">
        <v>0</v>
      </c>
    </row>
    <row r="534" spans="1:10" x14ac:dyDescent="0.25">
      <c r="A534" s="93">
        <v>53.2</v>
      </c>
      <c r="B534" s="96">
        <v>0.75099999999999989</v>
      </c>
      <c r="C534" s="94">
        <v>0.7</v>
      </c>
      <c r="E534" s="96">
        <v>0.75099999999999989</v>
      </c>
      <c r="G534" s="96">
        <v>0.3</v>
      </c>
      <c r="H534" s="148"/>
      <c r="I534" s="96">
        <v>0</v>
      </c>
      <c r="J534" s="96">
        <v>0</v>
      </c>
    </row>
    <row r="535" spans="1:10" x14ac:dyDescent="0.25">
      <c r="A535" s="93">
        <v>53.3</v>
      </c>
      <c r="B535" s="96">
        <v>0.75099999999999989</v>
      </c>
      <c r="C535" s="94">
        <v>0.7</v>
      </c>
      <c r="E535" s="96">
        <v>0.75099999999999989</v>
      </c>
      <c r="G535" s="96">
        <v>0.3</v>
      </c>
      <c r="H535" s="148"/>
      <c r="I535" s="96">
        <v>0</v>
      </c>
      <c r="J535" s="96">
        <v>0</v>
      </c>
    </row>
    <row r="536" spans="1:10" x14ac:dyDescent="0.25">
      <c r="A536" s="93">
        <v>53.4</v>
      </c>
      <c r="B536" s="96">
        <v>0.75099999999999989</v>
      </c>
      <c r="C536" s="94">
        <v>0.7</v>
      </c>
      <c r="E536" s="96">
        <v>0.75099999999999989</v>
      </c>
      <c r="G536" s="96">
        <v>0.3</v>
      </c>
      <c r="H536" s="148"/>
      <c r="I536" s="96">
        <v>0</v>
      </c>
      <c r="J536" s="96">
        <v>0</v>
      </c>
    </row>
    <row r="537" spans="1:10" x14ac:dyDescent="0.25">
      <c r="A537" s="93">
        <v>53.5</v>
      </c>
      <c r="B537" s="96">
        <v>0.75099999999999989</v>
      </c>
      <c r="C537" s="94">
        <v>0.7</v>
      </c>
      <c r="E537" s="96">
        <v>0.75099999999999989</v>
      </c>
      <c r="G537" s="96">
        <v>0.3</v>
      </c>
      <c r="H537" s="148"/>
      <c r="I537" s="96">
        <v>0</v>
      </c>
      <c r="J537" s="96">
        <v>0</v>
      </c>
    </row>
    <row r="538" spans="1:10" x14ac:dyDescent="0.25">
      <c r="A538" s="93">
        <v>53.6</v>
      </c>
      <c r="B538" s="96">
        <v>0.75099999999999989</v>
      </c>
      <c r="C538" s="94">
        <v>0.7</v>
      </c>
      <c r="E538" s="96">
        <v>0.75099999999999989</v>
      </c>
      <c r="G538" s="96">
        <v>0.3</v>
      </c>
      <c r="H538" s="148"/>
      <c r="I538" s="96">
        <v>0</v>
      </c>
      <c r="J538" s="96">
        <v>0</v>
      </c>
    </row>
    <row r="539" spans="1:10" x14ac:dyDescent="0.25">
      <c r="A539" s="93">
        <v>53.7</v>
      </c>
      <c r="B539" s="96">
        <v>0.75099999999999989</v>
      </c>
      <c r="C539" s="94">
        <v>0.7</v>
      </c>
      <c r="E539" s="96">
        <v>0.75099999999999989</v>
      </c>
      <c r="G539" s="96">
        <v>0.3</v>
      </c>
      <c r="H539" s="148"/>
      <c r="I539" s="96">
        <v>0</v>
      </c>
      <c r="J539" s="96">
        <v>0</v>
      </c>
    </row>
    <row r="540" spans="1:10" x14ac:dyDescent="0.25">
      <c r="A540" s="93">
        <v>53.8</v>
      </c>
      <c r="B540" s="96">
        <v>0.75099999999999989</v>
      </c>
      <c r="C540" s="94">
        <v>0.7</v>
      </c>
      <c r="E540" s="96">
        <v>0.75099999999999989</v>
      </c>
      <c r="G540" s="96">
        <v>0.3</v>
      </c>
      <c r="H540" s="148"/>
      <c r="I540" s="96">
        <v>0</v>
      </c>
      <c r="J540" s="96">
        <v>0</v>
      </c>
    </row>
    <row r="541" spans="1:10" x14ac:dyDescent="0.25">
      <c r="A541" s="93">
        <v>53.9</v>
      </c>
      <c r="B541" s="96">
        <v>0.75099999999999989</v>
      </c>
      <c r="C541" s="94">
        <v>0.7</v>
      </c>
      <c r="E541" s="96">
        <v>0.75099999999999989</v>
      </c>
      <c r="G541" s="96">
        <v>0.3</v>
      </c>
      <c r="H541" s="148"/>
      <c r="I541" s="96">
        <v>0</v>
      </c>
      <c r="J541" s="96">
        <v>0</v>
      </c>
    </row>
    <row r="542" spans="1:10" x14ac:dyDescent="0.25">
      <c r="A542" s="93">
        <v>54</v>
      </c>
      <c r="B542" s="96">
        <v>0.75099999999999989</v>
      </c>
      <c r="C542" s="94">
        <v>0.7</v>
      </c>
      <c r="E542" s="96">
        <v>0.75099999999999989</v>
      </c>
      <c r="G542" s="96">
        <v>0.3</v>
      </c>
      <c r="H542" s="148"/>
      <c r="I542" s="96">
        <v>0</v>
      </c>
      <c r="J542" s="96">
        <v>0</v>
      </c>
    </row>
    <row r="543" spans="1:10" x14ac:dyDescent="0.25">
      <c r="A543" s="93">
        <v>54.1</v>
      </c>
      <c r="B543" s="96">
        <v>0.75099999999999989</v>
      </c>
      <c r="C543" s="94">
        <v>0.7</v>
      </c>
      <c r="E543" s="96">
        <v>0.75099999999999989</v>
      </c>
      <c r="G543" s="96">
        <v>0.3</v>
      </c>
      <c r="H543" s="148"/>
      <c r="I543" s="96">
        <v>0</v>
      </c>
      <c r="J543" s="96">
        <v>0</v>
      </c>
    </row>
    <row r="544" spans="1:10" x14ac:dyDescent="0.25">
      <c r="A544" s="93">
        <v>54.2</v>
      </c>
      <c r="B544" s="96">
        <v>0.75099999999999989</v>
      </c>
      <c r="C544" s="94">
        <v>0.7</v>
      </c>
      <c r="E544" s="96">
        <v>0.75099999999999989</v>
      </c>
      <c r="G544" s="96">
        <v>0.3</v>
      </c>
      <c r="H544" s="148"/>
      <c r="I544" s="96">
        <v>0</v>
      </c>
      <c r="J544" s="96">
        <v>0</v>
      </c>
    </row>
    <row r="545" spans="1:10" x14ac:dyDescent="0.25">
      <c r="A545" s="93">
        <v>54.3</v>
      </c>
      <c r="B545" s="96">
        <v>0.75099999999999989</v>
      </c>
      <c r="C545" s="94">
        <v>0.7</v>
      </c>
      <c r="E545" s="96">
        <v>0.75099999999999989</v>
      </c>
      <c r="G545" s="96">
        <v>0.3</v>
      </c>
      <c r="H545" s="148"/>
      <c r="I545" s="96">
        <v>0</v>
      </c>
      <c r="J545" s="96">
        <v>0</v>
      </c>
    </row>
    <row r="546" spans="1:10" x14ac:dyDescent="0.25">
      <c r="A546" s="93">
        <v>54.4</v>
      </c>
      <c r="B546" s="96">
        <v>0.75099999999999989</v>
      </c>
      <c r="C546" s="94">
        <v>0.7</v>
      </c>
      <c r="E546" s="96">
        <v>0.75099999999999989</v>
      </c>
      <c r="G546" s="96">
        <v>0.3</v>
      </c>
      <c r="H546" s="148"/>
      <c r="I546" s="96">
        <v>0</v>
      </c>
      <c r="J546" s="96">
        <v>0</v>
      </c>
    </row>
    <row r="547" spans="1:10" x14ac:dyDescent="0.25">
      <c r="A547" s="93">
        <v>54.5</v>
      </c>
      <c r="B547" s="96">
        <v>0.75099999999999989</v>
      </c>
      <c r="C547" s="94">
        <v>0.7</v>
      </c>
      <c r="E547" s="96">
        <v>0.75099999999999989</v>
      </c>
      <c r="G547" s="96">
        <v>0.3</v>
      </c>
      <c r="H547" s="148"/>
      <c r="I547" s="96">
        <v>0</v>
      </c>
      <c r="J547" s="96">
        <v>0</v>
      </c>
    </row>
    <row r="548" spans="1:10" x14ac:dyDescent="0.25">
      <c r="A548" s="93">
        <v>54.6</v>
      </c>
      <c r="B548" s="96">
        <v>0.75099999999999989</v>
      </c>
      <c r="C548" s="94">
        <v>0.7</v>
      </c>
      <c r="E548" s="96">
        <v>0.75099999999999989</v>
      </c>
      <c r="G548" s="96">
        <v>0.3</v>
      </c>
      <c r="H548" s="148"/>
      <c r="I548" s="96">
        <v>0</v>
      </c>
      <c r="J548" s="96">
        <v>0</v>
      </c>
    </row>
    <row r="549" spans="1:10" x14ac:dyDescent="0.25">
      <c r="A549" s="93">
        <v>54.7</v>
      </c>
      <c r="B549" s="96">
        <v>0.75099999999999989</v>
      </c>
      <c r="C549" s="94">
        <v>0.7</v>
      </c>
      <c r="E549" s="96">
        <v>0.75099999999999989</v>
      </c>
      <c r="G549" s="96">
        <v>0.3</v>
      </c>
      <c r="H549" s="148"/>
      <c r="I549" s="96">
        <v>0</v>
      </c>
      <c r="J549" s="96">
        <v>0</v>
      </c>
    </row>
    <row r="550" spans="1:10" x14ac:dyDescent="0.25">
      <c r="A550" s="93">
        <v>54.8</v>
      </c>
      <c r="B550" s="96">
        <v>0.75099999999999989</v>
      </c>
      <c r="C550" s="94">
        <v>0.7</v>
      </c>
      <c r="E550" s="96">
        <v>0.75099999999999989</v>
      </c>
      <c r="G550" s="96">
        <v>0.3</v>
      </c>
      <c r="H550" s="148"/>
      <c r="I550" s="96">
        <v>0</v>
      </c>
      <c r="J550" s="96">
        <v>0</v>
      </c>
    </row>
    <row r="551" spans="1:10" x14ac:dyDescent="0.25">
      <c r="A551" s="93">
        <v>54.9</v>
      </c>
      <c r="B551" s="96">
        <v>0.75099999999999989</v>
      </c>
      <c r="C551" s="94">
        <v>0.7</v>
      </c>
      <c r="E551" s="96">
        <v>0.75099999999999989</v>
      </c>
      <c r="G551" s="96">
        <v>0.3</v>
      </c>
      <c r="H551" s="148"/>
      <c r="I551" s="96">
        <v>0</v>
      </c>
      <c r="J551" s="96">
        <v>0</v>
      </c>
    </row>
    <row r="552" spans="1:10" x14ac:dyDescent="0.25">
      <c r="A552" s="93">
        <v>55</v>
      </c>
      <c r="B552" s="96">
        <v>0.75099999999999989</v>
      </c>
      <c r="C552" s="94">
        <v>0.7</v>
      </c>
      <c r="E552" s="96">
        <v>0.75099999999999989</v>
      </c>
      <c r="G552" s="96">
        <v>0.3</v>
      </c>
      <c r="H552" s="148"/>
      <c r="I552" s="96">
        <v>0</v>
      </c>
      <c r="J552" s="96">
        <v>0</v>
      </c>
    </row>
    <row r="553" spans="1:10" x14ac:dyDescent="0.25">
      <c r="A553" s="93">
        <v>55.1</v>
      </c>
      <c r="B553" s="96">
        <v>0.75099999999999989</v>
      </c>
      <c r="C553" s="94">
        <v>0.7</v>
      </c>
      <c r="E553" s="96">
        <v>0.75099999999999989</v>
      </c>
      <c r="G553" s="96">
        <v>0.3</v>
      </c>
      <c r="H553" s="148"/>
      <c r="I553" s="96">
        <v>0</v>
      </c>
      <c r="J553" s="96">
        <v>0</v>
      </c>
    </row>
    <row r="554" spans="1:10" x14ac:dyDescent="0.25">
      <c r="A554" s="93">
        <v>55.2</v>
      </c>
      <c r="B554" s="96">
        <v>0.75099999999999989</v>
      </c>
      <c r="C554" s="94">
        <v>0.7</v>
      </c>
      <c r="E554" s="96">
        <v>0.75099999999999989</v>
      </c>
      <c r="G554" s="96">
        <v>0.3</v>
      </c>
      <c r="H554" s="148"/>
      <c r="I554" s="96">
        <v>0</v>
      </c>
      <c r="J554" s="96">
        <v>0</v>
      </c>
    </row>
    <row r="555" spans="1:10" x14ac:dyDescent="0.25">
      <c r="A555" s="93">
        <v>55.3</v>
      </c>
      <c r="B555" s="96">
        <v>0.75099999999999989</v>
      </c>
      <c r="C555" s="94">
        <v>0.7</v>
      </c>
      <c r="E555" s="96">
        <v>0.75099999999999989</v>
      </c>
      <c r="G555" s="96">
        <v>0.3</v>
      </c>
      <c r="H555" s="148"/>
      <c r="I555" s="96">
        <v>0</v>
      </c>
      <c r="J555" s="96">
        <v>0</v>
      </c>
    </row>
    <row r="556" spans="1:10" x14ac:dyDescent="0.25">
      <c r="A556" s="93">
        <v>55.4</v>
      </c>
      <c r="B556" s="96">
        <v>0.75099999999999989</v>
      </c>
      <c r="C556" s="94">
        <v>0.7</v>
      </c>
      <c r="E556" s="96">
        <v>0.75099999999999989</v>
      </c>
      <c r="G556" s="96">
        <v>0.3</v>
      </c>
      <c r="H556" s="148"/>
      <c r="I556" s="96">
        <v>0</v>
      </c>
      <c r="J556" s="96">
        <v>0</v>
      </c>
    </row>
    <row r="557" spans="1:10" x14ac:dyDescent="0.25">
      <c r="A557" s="93">
        <v>55.5</v>
      </c>
      <c r="B557" s="96">
        <v>0.75099999999999989</v>
      </c>
      <c r="C557" s="94">
        <v>0.7</v>
      </c>
      <c r="E557" s="96">
        <v>0.75099999999999989</v>
      </c>
      <c r="G557" s="96">
        <v>0.3</v>
      </c>
      <c r="H557" s="148"/>
      <c r="I557" s="96">
        <v>0</v>
      </c>
      <c r="J557" s="96">
        <v>0</v>
      </c>
    </row>
    <row r="558" spans="1:10" x14ac:dyDescent="0.25">
      <c r="A558" s="93">
        <v>55.6</v>
      </c>
      <c r="B558" s="96">
        <v>0.75099999999999989</v>
      </c>
      <c r="C558" s="94">
        <v>0.7</v>
      </c>
      <c r="E558" s="96">
        <v>0.75099999999999989</v>
      </c>
      <c r="G558" s="96">
        <v>0.3</v>
      </c>
      <c r="H558" s="148"/>
      <c r="I558" s="96">
        <v>0</v>
      </c>
      <c r="J558" s="96">
        <v>0</v>
      </c>
    </row>
    <row r="559" spans="1:10" x14ac:dyDescent="0.25">
      <c r="A559" s="93">
        <v>55.7</v>
      </c>
      <c r="B559" s="96">
        <v>0.75099999999999989</v>
      </c>
      <c r="C559" s="94">
        <v>0.7</v>
      </c>
      <c r="E559" s="96">
        <v>0.75099999999999989</v>
      </c>
      <c r="G559" s="96">
        <v>0.3</v>
      </c>
      <c r="H559" s="148"/>
      <c r="I559" s="96">
        <v>0</v>
      </c>
      <c r="J559" s="96">
        <v>0</v>
      </c>
    </row>
    <row r="560" spans="1:10" x14ac:dyDescent="0.25">
      <c r="A560" s="93">
        <v>55.8</v>
      </c>
      <c r="B560" s="96">
        <v>0.75099999999999989</v>
      </c>
      <c r="C560" s="94">
        <v>0.7</v>
      </c>
      <c r="E560" s="96">
        <v>0.75099999999999989</v>
      </c>
      <c r="G560" s="96">
        <v>0.3</v>
      </c>
      <c r="H560" s="148"/>
      <c r="I560" s="96">
        <v>0</v>
      </c>
      <c r="J560" s="96">
        <v>0</v>
      </c>
    </row>
    <row r="561" spans="1:10" x14ac:dyDescent="0.25">
      <c r="A561" s="93">
        <v>55.9</v>
      </c>
      <c r="B561" s="96">
        <v>0.75099999999999989</v>
      </c>
      <c r="C561" s="94">
        <v>0.7</v>
      </c>
      <c r="E561" s="96">
        <v>0.75099999999999989</v>
      </c>
      <c r="G561" s="96">
        <v>0.3</v>
      </c>
      <c r="H561" s="148"/>
      <c r="I561" s="96">
        <v>0</v>
      </c>
      <c r="J561" s="96">
        <v>0</v>
      </c>
    </row>
    <row r="562" spans="1:10" x14ac:dyDescent="0.25">
      <c r="A562" s="93">
        <v>56</v>
      </c>
      <c r="B562" s="96">
        <v>0.75099999999999989</v>
      </c>
      <c r="C562" s="94">
        <v>0.7</v>
      </c>
      <c r="E562" s="96">
        <v>0.75099999999999989</v>
      </c>
      <c r="G562" s="96">
        <v>0.3</v>
      </c>
      <c r="H562" s="148"/>
      <c r="I562" s="96">
        <v>0</v>
      </c>
      <c r="J562" s="96">
        <v>0</v>
      </c>
    </row>
    <row r="563" spans="1:10" x14ac:dyDescent="0.25">
      <c r="A563" s="93">
        <v>56.1</v>
      </c>
      <c r="B563" s="96">
        <v>0.75099999999999989</v>
      </c>
      <c r="C563" s="94">
        <v>0.7</v>
      </c>
      <c r="E563" s="96">
        <v>0.75099999999999989</v>
      </c>
      <c r="G563" s="96">
        <v>0.3</v>
      </c>
      <c r="H563" s="148"/>
      <c r="I563" s="96">
        <v>0</v>
      </c>
      <c r="J563" s="96">
        <v>0</v>
      </c>
    </row>
    <row r="564" spans="1:10" x14ac:dyDescent="0.25">
      <c r="A564" s="93">
        <v>56.2</v>
      </c>
      <c r="B564" s="96">
        <v>0.75099999999999989</v>
      </c>
      <c r="C564" s="94">
        <v>0.7</v>
      </c>
      <c r="E564" s="96">
        <v>0.75099999999999989</v>
      </c>
      <c r="G564" s="96">
        <v>0.3</v>
      </c>
      <c r="H564" s="148"/>
      <c r="I564" s="96">
        <v>0</v>
      </c>
      <c r="J564" s="96">
        <v>0</v>
      </c>
    </row>
    <row r="565" spans="1:10" x14ac:dyDescent="0.25">
      <c r="A565" s="93">
        <v>56.3</v>
      </c>
      <c r="B565" s="96">
        <v>0.75099999999999989</v>
      </c>
      <c r="C565" s="94">
        <v>0.7</v>
      </c>
      <c r="E565" s="96">
        <v>0.75099999999999989</v>
      </c>
      <c r="G565" s="96">
        <v>0.3</v>
      </c>
      <c r="H565" s="148"/>
      <c r="I565" s="96">
        <v>0</v>
      </c>
      <c r="J565" s="96">
        <v>0</v>
      </c>
    </row>
    <row r="566" spans="1:10" x14ac:dyDescent="0.25">
      <c r="A566" s="93">
        <v>56.4</v>
      </c>
      <c r="B566" s="96">
        <v>0.75099999999999989</v>
      </c>
      <c r="C566" s="94">
        <v>0.7</v>
      </c>
      <c r="E566" s="96">
        <v>0.75099999999999989</v>
      </c>
      <c r="G566" s="96">
        <v>0.3</v>
      </c>
      <c r="H566" s="148"/>
      <c r="I566" s="96">
        <v>0</v>
      </c>
      <c r="J566" s="96">
        <v>0</v>
      </c>
    </row>
    <row r="567" spans="1:10" x14ac:dyDescent="0.25">
      <c r="A567" s="93">
        <v>56.5</v>
      </c>
      <c r="B567" s="96">
        <v>0.75099999999999989</v>
      </c>
      <c r="C567" s="94">
        <v>0.7</v>
      </c>
      <c r="E567" s="96">
        <v>0.75099999999999989</v>
      </c>
      <c r="G567" s="96">
        <v>0.3</v>
      </c>
      <c r="H567" s="148"/>
      <c r="I567" s="96">
        <v>0</v>
      </c>
      <c r="J567" s="96">
        <v>0</v>
      </c>
    </row>
    <row r="568" spans="1:10" x14ac:dyDescent="0.25">
      <c r="A568" s="93">
        <v>56.6</v>
      </c>
      <c r="B568" s="96">
        <v>0.75099999999999989</v>
      </c>
      <c r="C568" s="94">
        <v>0.7</v>
      </c>
      <c r="E568" s="96">
        <v>0.75099999999999989</v>
      </c>
      <c r="G568" s="96">
        <v>0.3</v>
      </c>
      <c r="H568" s="148"/>
      <c r="I568" s="96">
        <v>0</v>
      </c>
      <c r="J568" s="96">
        <v>0</v>
      </c>
    </row>
    <row r="569" spans="1:10" x14ac:dyDescent="0.25">
      <c r="A569" s="93">
        <v>56.7</v>
      </c>
      <c r="B569" s="96">
        <v>0.75099999999999989</v>
      </c>
      <c r="C569" s="94">
        <v>0.7</v>
      </c>
      <c r="E569" s="96">
        <v>0.75099999999999989</v>
      </c>
      <c r="G569" s="96">
        <v>0.3</v>
      </c>
      <c r="H569" s="148"/>
      <c r="I569" s="96">
        <v>0</v>
      </c>
      <c r="J569" s="96">
        <v>0</v>
      </c>
    </row>
    <row r="570" spans="1:10" x14ac:dyDescent="0.25">
      <c r="A570" s="93">
        <v>56.8</v>
      </c>
      <c r="B570" s="96">
        <v>0.75099999999999989</v>
      </c>
      <c r="C570" s="94">
        <v>0.7</v>
      </c>
      <c r="E570" s="96">
        <v>0.75099999999999989</v>
      </c>
      <c r="G570" s="96">
        <v>0.3</v>
      </c>
      <c r="H570" s="148"/>
      <c r="I570" s="96">
        <v>0</v>
      </c>
      <c r="J570" s="96">
        <v>0</v>
      </c>
    </row>
    <row r="571" spans="1:10" x14ac:dyDescent="0.25">
      <c r="A571" s="93">
        <v>56.9</v>
      </c>
      <c r="B571" s="96">
        <v>0.75099999999999989</v>
      </c>
      <c r="C571" s="94">
        <v>0.7</v>
      </c>
      <c r="E571" s="96">
        <v>0.75099999999999989</v>
      </c>
      <c r="G571" s="96">
        <v>0.3</v>
      </c>
      <c r="H571" s="148"/>
      <c r="I571" s="96">
        <v>0</v>
      </c>
      <c r="J571" s="96">
        <v>0</v>
      </c>
    </row>
    <row r="572" spans="1:10" x14ac:dyDescent="0.25">
      <c r="A572" s="93">
        <v>57</v>
      </c>
      <c r="B572" s="96">
        <v>0.75099999999999989</v>
      </c>
      <c r="C572" s="94">
        <v>0.7</v>
      </c>
      <c r="E572" s="96">
        <v>0.75099999999999989</v>
      </c>
      <c r="G572" s="96">
        <v>0.3</v>
      </c>
      <c r="H572" s="148"/>
      <c r="I572" s="96">
        <v>0</v>
      </c>
      <c r="J572" s="96">
        <v>0</v>
      </c>
    </row>
    <row r="573" spans="1:10" x14ac:dyDescent="0.25">
      <c r="A573" s="93">
        <v>57.1</v>
      </c>
      <c r="B573" s="96">
        <v>0.75099999999999989</v>
      </c>
      <c r="C573" s="94">
        <v>0.7</v>
      </c>
      <c r="E573" s="96">
        <v>0.75099999999999989</v>
      </c>
      <c r="G573" s="96">
        <v>0.3</v>
      </c>
      <c r="H573" s="148"/>
      <c r="I573" s="96">
        <v>0</v>
      </c>
      <c r="J573" s="96">
        <v>0</v>
      </c>
    </row>
    <row r="574" spans="1:10" x14ac:dyDescent="0.25">
      <c r="A574" s="93">
        <v>57.2</v>
      </c>
      <c r="B574" s="96">
        <v>0.75099999999999989</v>
      </c>
      <c r="C574" s="94">
        <v>0.7</v>
      </c>
      <c r="E574" s="96">
        <v>0.75099999999999989</v>
      </c>
      <c r="G574" s="96">
        <v>0.3</v>
      </c>
      <c r="H574" s="148"/>
      <c r="I574" s="96">
        <v>0</v>
      </c>
      <c r="J574" s="96">
        <v>0</v>
      </c>
    </row>
    <row r="575" spans="1:10" x14ac:dyDescent="0.25">
      <c r="A575" s="93">
        <v>57.3</v>
      </c>
      <c r="B575" s="96">
        <v>0.75099999999999989</v>
      </c>
      <c r="C575" s="94">
        <v>0.7</v>
      </c>
      <c r="E575" s="96">
        <v>0.75099999999999989</v>
      </c>
      <c r="G575" s="96">
        <v>0.3</v>
      </c>
      <c r="H575" s="148"/>
      <c r="I575" s="96">
        <v>0</v>
      </c>
      <c r="J575" s="96">
        <v>0</v>
      </c>
    </row>
    <row r="576" spans="1:10" x14ac:dyDescent="0.25">
      <c r="A576" s="93">
        <v>57.4</v>
      </c>
      <c r="B576" s="96">
        <v>0.75099999999999989</v>
      </c>
      <c r="C576" s="94">
        <v>0.7</v>
      </c>
      <c r="E576" s="96">
        <v>0.75099999999999989</v>
      </c>
      <c r="G576" s="96">
        <v>0.3</v>
      </c>
      <c r="H576" s="148"/>
      <c r="I576" s="96">
        <v>0</v>
      </c>
      <c r="J576" s="96">
        <v>0</v>
      </c>
    </row>
    <row r="577" spans="1:10" x14ac:dyDescent="0.25">
      <c r="A577" s="93">
        <v>57.5</v>
      </c>
      <c r="B577" s="96">
        <v>0.75099999999999989</v>
      </c>
      <c r="C577" s="94">
        <v>0.7</v>
      </c>
      <c r="E577" s="96">
        <v>0.75099999999999989</v>
      </c>
      <c r="G577" s="96">
        <v>0.3</v>
      </c>
      <c r="H577" s="148"/>
      <c r="I577" s="96">
        <v>0</v>
      </c>
      <c r="J577" s="96">
        <v>0</v>
      </c>
    </row>
    <row r="578" spans="1:10" x14ac:dyDescent="0.25">
      <c r="A578" s="93">
        <v>57.6</v>
      </c>
      <c r="B578" s="96">
        <v>0.75099999999999989</v>
      </c>
      <c r="C578" s="94">
        <v>0.7</v>
      </c>
      <c r="E578" s="96">
        <v>0.75099999999999989</v>
      </c>
      <c r="G578" s="96">
        <v>0.3</v>
      </c>
      <c r="H578" s="148"/>
      <c r="I578" s="96">
        <v>0</v>
      </c>
      <c r="J578" s="96">
        <v>0</v>
      </c>
    </row>
    <row r="579" spans="1:10" x14ac:dyDescent="0.25">
      <c r="A579" s="93">
        <v>57.7</v>
      </c>
      <c r="B579" s="96">
        <v>0.75099999999999989</v>
      </c>
      <c r="C579" s="94">
        <v>0.7</v>
      </c>
      <c r="E579" s="96">
        <v>0.75099999999999989</v>
      </c>
      <c r="G579" s="96">
        <v>0.3</v>
      </c>
      <c r="H579" s="148"/>
      <c r="I579" s="96">
        <v>0</v>
      </c>
      <c r="J579" s="96">
        <v>0</v>
      </c>
    </row>
    <row r="580" spans="1:10" x14ac:dyDescent="0.25">
      <c r="A580" s="93">
        <v>57.8</v>
      </c>
      <c r="B580" s="96">
        <v>0.75099999999999989</v>
      </c>
      <c r="C580" s="94">
        <v>0.7</v>
      </c>
      <c r="E580" s="96">
        <v>0.75099999999999989</v>
      </c>
      <c r="G580" s="96">
        <v>0.3</v>
      </c>
      <c r="H580" s="148"/>
      <c r="I580" s="96">
        <v>0</v>
      </c>
      <c r="J580" s="96">
        <v>0</v>
      </c>
    </row>
    <row r="581" spans="1:10" x14ac:dyDescent="0.25">
      <c r="A581" s="93">
        <v>57.9</v>
      </c>
      <c r="B581" s="96">
        <v>0.75099999999999989</v>
      </c>
      <c r="C581" s="94">
        <v>0.7</v>
      </c>
      <c r="E581" s="96">
        <v>0.75099999999999989</v>
      </c>
      <c r="G581" s="96">
        <v>0.3</v>
      </c>
      <c r="H581" s="148"/>
      <c r="I581" s="96">
        <v>0</v>
      </c>
      <c r="J581" s="96">
        <v>0</v>
      </c>
    </row>
    <row r="582" spans="1:10" x14ac:dyDescent="0.25">
      <c r="A582" s="93">
        <v>58</v>
      </c>
      <c r="B582" s="96">
        <v>0.75099999999999989</v>
      </c>
      <c r="C582" s="94">
        <v>0.7</v>
      </c>
      <c r="E582" s="96">
        <v>0.75099999999999989</v>
      </c>
      <c r="G582" s="96">
        <v>0.3</v>
      </c>
      <c r="H582" s="148"/>
      <c r="I582" s="96">
        <v>0</v>
      </c>
      <c r="J582" s="96">
        <v>0</v>
      </c>
    </row>
    <row r="583" spans="1:10" x14ac:dyDescent="0.25">
      <c r="A583" s="93">
        <v>58.1</v>
      </c>
      <c r="B583" s="96">
        <v>0.75099999999999989</v>
      </c>
      <c r="C583" s="94">
        <v>0.7</v>
      </c>
      <c r="E583" s="96">
        <v>0.75099999999999989</v>
      </c>
      <c r="G583" s="96">
        <v>0.3</v>
      </c>
      <c r="H583" s="148"/>
      <c r="I583" s="96">
        <v>0</v>
      </c>
      <c r="J583" s="96">
        <v>0</v>
      </c>
    </row>
    <row r="584" spans="1:10" x14ac:dyDescent="0.25">
      <c r="A584" s="93">
        <v>58.2</v>
      </c>
      <c r="B584" s="96">
        <v>0.75099999999999989</v>
      </c>
      <c r="C584" s="94">
        <v>0.7</v>
      </c>
      <c r="E584" s="96">
        <v>0.75099999999999989</v>
      </c>
      <c r="G584" s="96">
        <v>0.3</v>
      </c>
      <c r="H584" s="148"/>
      <c r="I584" s="96">
        <v>0</v>
      </c>
      <c r="J584" s="96">
        <v>0</v>
      </c>
    </row>
    <row r="585" spans="1:10" x14ac:dyDescent="0.25">
      <c r="A585" s="93">
        <v>58.3</v>
      </c>
      <c r="B585" s="96">
        <v>0.75099999999999989</v>
      </c>
      <c r="C585" s="94">
        <v>0.7</v>
      </c>
      <c r="E585" s="96">
        <v>0.75099999999999989</v>
      </c>
      <c r="G585" s="96">
        <v>0.3</v>
      </c>
      <c r="H585" s="148"/>
      <c r="I585" s="96">
        <v>0</v>
      </c>
      <c r="J585" s="96">
        <v>0</v>
      </c>
    </row>
    <row r="586" spans="1:10" x14ac:dyDescent="0.25">
      <c r="A586" s="93">
        <v>58.4</v>
      </c>
      <c r="B586" s="96">
        <v>0.75099999999999989</v>
      </c>
      <c r="C586" s="94">
        <v>0.7</v>
      </c>
      <c r="E586" s="96">
        <v>0.75099999999999989</v>
      </c>
      <c r="G586" s="96">
        <v>0.3</v>
      </c>
      <c r="H586" s="148"/>
      <c r="I586" s="96">
        <v>0</v>
      </c>
      <c r="J586" s="96">
        <v>0</v>
      </c>
    </row>
    <row r="587" spans="1:10" x14ac:dyDescent="0.25">
      <c r="A587" s="93">
        <v>58.5</v>
      </c>
      <c r="B587" s="96">
        <v>0.75099999999999989</v>
      </c>
      <c r="C587" s="94">
        <v>0.7</v>
      </c>
      <c r="E587" s="96">
        <v>0.75099999999999989</v>
      </c>
      <c r="G587" s="96">
        <v>0.3</v>
      </c>
      <c r="H587" s="148"/>
      <c r="I587" s="96">
        <v>0</v>
      </c>
      <c r="J587" s="96">
        <v>0</v>
      </c>
    </row>
    <row r="588" spans="1:10" x14ac:dyDescent="0.25">
      <c r="A588" s="93">
        <v>58.6</v>
      </c>
      <c r="B588" s="96">
        <v>0.75099999999999989</v>
      </c>
      <c r="C588" s="94">
        <v>0.7</v>
      </c>
      <c r="E588" s="96">
        <v>0.75099999999999989</v>
      </c>
      <c r="G588" s="96">
        <v>0.3</v>
      </c>
      <c r="H588" s="148"/>
      <c r="I588" s="96">
        <v>0</v>
      </c>
      <c r="J588" s="96">
        <v>0</v>
      </c>
    </row>
    <row r="589" spans="1:10" x14ac:dyDescent="0.25">
      <c r="A589" s="93">
        <v>58.7</v>
      </c>
      <c r="B589" s="96">
        <v>0.75099999999999989</v>
      </c>
      <c r="C589" s="94">
        <v>0.7</v>
      </c>
      <c r="E589" s="96">
        <v>0.75099999999999989</v>
      </c>
      <c r="G589" s="96">
        <v>0.3</v>
      </c>
      <c r="H589" s="148"/>
      <c r="I589" s="96">
        <v>0</v>
      </c>
      <c r="J589" s="96">
        <v>0</v>
      </c>
    </row>
    <row r="590" spans="1:10" x14ac:dyDescent="0.25">
      <c r="A590" s="93">
        <v>58.8</v>
      </c>
      <c r="B590" s="96">
        <v>0.75099999999999989</v>
      </c>
      <c r="C590" s="94">
        <v>0.7</v>
      </c>
      <c r="E590" s="96">
        <v>0.75099999999999989</v>
      </c>
      <c r="G590" s="96">
        <v>0.3</v>
      </c>
      <c r="H590" s="148"/>
      <c r="I590" s="96">
        <v>0</v>
      </c>
      <c r="J590" s="96">
        <v>0</v>
      </c>
    </row>
    <row r="591" spans="1:10" x14ac:dyDescent="0.25">
      <c r="A591" s="93">
        <v>58.9</v>
      </c>
      <c r="B591" s="96">
        <v>0.75099999999999989</v>
      </c>
      <c r="C591" s="94">
        <v>0.7</v>
      </c>
      <c r="E591" s="96">
        <v>0.75099999999999989</v>
      </c>
      <c r="G591" s="96">
        <v>0.3</v>
      </c>
      <c r="H591" s="148"/>
      <c r="I591" s="96">
        <v>0</v>
      </c>
      <c r="J591" s="96">
        <v>0</v>
      </c>
    </row>
    <row r="592" spans="1:10" x14ac:dyDescent="0.25">
      <c r="A592" s="93">
        <v>59</v>
      </c>
      <c r="B592" s="96">
        <v>0.75099999999999989</v>
      </c>
      <c r="C592" s="94">
        <v>0.7</v>
      </c>
      <c r="E592" s="96">
        <v>0.75099999999999989</v>
      </c>
      <c r="G592" s="96">
        <v>0.3</v>
      </c>
      <c r="H592" s="148"/>
      <c r="I592" s="96">
        <v>0</v>
      </c>
      <c r="J592" s="96">
        <v>0</v>
      </c>
    </row>
    <row r="593" spans="1:10" x14ac:dyDescent="0.25">
      <c r="A593" s="93">
        <v>59.1</v>
      </c>
      <c r="B593" s="96">
        <v>0.75099999999999989</v>
      </c>
      <c r="C593" s="94">
        <v>0.7</v>
      </c>
      <c r="E593" s="96">
        <v>0.75099999999999989</v>
      </c>
      <c r="G593" s="96">
        <v>0.3</v>
      </c>
      <c r="H593" s="148"/>
      <c r="I593" s="96">
        <v>0</v>
      </c>
      <c r="J593" s="96">
        <v>0</v>
      </c>
    </row>
    <row r="594" spans="1:10" x14ac:dyDescent="0.25">
      <c r="A594" s="93">
        <v>59.2</v>
      </c>
      <c r="B594" s="96">
        <v>0.75099999999999989</v>
      </c>
      <c r="C594" s="94">
        <v>0.7</v>
      </c>
      <c r="E594" s="96">
        <v>0.75099999999999989</v>
      </c>
      <c r="G594" s="96">
        <v>0.3</v>
      </c>
      <c r="H594" s="148"/>
      <c r="I594" s="96">
        <v>0</v>
      </c>
      <c r="J594" s="96">
        <v>0</v>
      </c>
    </row>
    <row r="595" spans="1:10" x14ac:dyDescent="0.25">
      <c r="A595" s="93">
        <v>59.3</v>
      </c>
      <c r="B595" s="96">
        <v>0.75099999999999989</v>
      </c>
      <c r="C595" s="94">
        <v>0.7</v>
      </c>
      <c r="E595" s="96">
        <v>0.75099999999999989</v>
      </c>
      <c r="G595" s="96">
        <v>0.3</v>
      </c>
      <c r="H595" s="148"/>
      <c r="I595" s="96">
        <v>0</v>
      </c>
      <c r="J595" s="96">
        <v>0</v>
      </c>
    </row>
    <row r="596" spans="1:10" x14ac:dyDescent="0.25">
      <c r="A596" s="93">
        <v>59.4</v>
      </c>
      <c r="B596" s="96">
        <v>0.75099999999999989</v>
      </c>
      <c r="C596" s="94">
        <v>0.7</v>
      </c>
      <c r="E596" s="96">
        <v>0.75099999999999989</v>
      </c>
      <c r="G596" s="96">
        <v>0.3</v>
      </c>
      <c r="H596" s="148"/>
      <c r="I596" s="96">
        <v>0</v>
      </c>
      <c r="J596" s="96">
        <v>0</v>
      </c>
    </row>
    <row r="597" spans="1:10" x14ac:dyDescent="0.25">
      <c r="A597" s="93">
        <v>59.5</v>
      </c>
      <c r="B597" s="96">
        <v>0.75099999999999989</v>
      </c>
      <c r="C597" s="94">
        <v>0.7</v>
      </c>
      <c r="E597" s="96">
        <v>0.75099999999999989</v>
      </c>
      <c r="G597" s="96">
        <v>0.3</v>
      </c>
      <c r="H597" s="148"/>
      <c r="I597" s="96">
        <v>0</v>
      </c>
      <c r="J597" s="96">
        <v>0</v>
      </c>
    </row>
    <row r="598" spans="1:10" x14ac:dyDescent="0.25">
      <c r="A598" s="93">
        <v>59.6</v>
      </c>
      <c r="B598" s="96">
        <v>0.75099999999999989</v>
      </c>
      <c r="C598" s="94">
        <v>0.7</v>
      </c>
      <c r="E598" s="96">
        <v>0.75099999999999989</v>
      </c>
      <c r="G598" s="96">
        <v>0.3</v>
      </c>
      <c r="H598" s="148"/>
      <c r="I598" s="96">
        <v>0</v>
      </c>
      <c r="J598" s="96">
        <v>0</v>
      </c>
    </row>
    <row r="599" spans="1:10" x14ac:dyDescent="0.25">
      <c r="A599" s="93">
        <v>59.7</v>
      </c>
      <c r="B599" s="96">
        <v>0.75099999999999989</v>
      </c>
      <c r="C599" s="94">
        <v>0.7</v>
      </c>
      <c r="E599" s="96">
        <v>0.75099999999999989</v>
      </c>
      <c r="G599" s="96">
        <v>0.3</v>
      </c>
      <c r="H599" s="148"/>
      <c r="I599" s="96">
        <v>0</v>
      </c>
      <c r="J599" s="96">
        <v>0</v>
      </c>
    </row>
    <row r="600" spans="1:10" x14ac:dyDescent="0.25">
      <c r="A600" s="93">
        <v>59.8</v>
      </c>
      <c r="B600" s="96">
        <v>0.75099999999999989</v>
      </c>
      <c r="C600" s="94">
        <v>0.7</v>
      </c>
      <c r="E600" s="96">
        <v>0.75099999999999989</v>
      </c>
      <c r="G600" s="96">
        <v>0.3</v>
      </c>
      <c r="H600" s="148"/>
      <c r="I600" s="96">
        <v>0</v>
      </c>
      <c r="J600" s="96">
        <v>0</v>
      </c>
    </row>
    <row r="601" spans="1:10" x14ac:dyDescent="0.25">
      <c r="A601" s="93">
        <v>59.9</v>
      </c>
      <c r="B601" s="96">
        <v>0.75099999999999989</v>
      </c>
      <c r="C601" s="94">
        <v>0.7</v>
      </c>
      <c r="E601" s="96">
        <v>0.75099999999999989</v>
      </c>
      <c r="G601" s="96">
        <v>0.3</v>
      </c>
      <c r="H601" s="148"/>
      <c r="I601" s="96">
        <v>0</v>
      </c>
      <c r="J601" s="96">
        <v>0</v>
      </c>
    </row>
    <row r="602" spans="1:10" x14ac:dyDescent="0.25">
      <c r="A602" s="93">
        <v>60</v>
      </c>
      <c r="B602" s="96">
        <v>0.75099999999999989</v>
      </c>
      <c r="C602" s="94">
        <v>0.7</v>
      </c>
      <c r="E602" s="96">
        <v>0.75099999999999989</v>
      </c>
      <c r="G602" s="96">
        <v>0.3</v>
      </c>
      <c r="H602" s="148"/>
      <c r="I602" s="96">
        <v>0</v>
      </c>
      <c r="J602" s="96">
        <v>0</v>
      </c>
    </row>
    <row r="603" spans="1:10" x14ac:dyDescent="0.25">
      <c r="A603" s="93">
        <v>60.1</v>
      </c>
      <c r="B603" s="96">
        <v>0.75099999999999989</v>
      </c>
      <c r="C603" s="94">
        <v>0.7</v>
      </c>
      <c r="E603" s="96">
        <v>0.75099999999999989</v>
      </c>
      <c r="G603" s="96">
        <v>0.3</v>
      </c>
      <c r="H603" s="148"/>
      <c r="I603" s="96">
        <v>0</v>
      </c>
      <c r="J603" s="96">
        <v>0</v>
      </c>
    </row>
    <row r="604" spans="1:10" x14ac:dyDescent="0.25">
      <c r="A604" s="93">
        <v>60.2</v>
      </c>
      <c r="B604" s="96">
        <v>0.75099999999999989</v>
      </c>
      <c r="C604" s="94">
        <v>0.7</v>
      </c>
      <c r="E604" s="96">
        <v>0.75099999999999989</v>
      </c>
      <c r="G604" s="96">
        <v>0.3</v>
      </c>
      <c r="H604" s="148"/>
      <c r="I604" s="96">
        <v>0</v>
      </c>
      <c r="J604" s="96">
        <v>0</v>
      </c>
    </row>
    <row r="605" spans="1:10" x14ac:dyDescent="0.25">
      <c r="A605" s="93">
        <v>60.3</v>
      </c>
      <c r="B605" s="96">
        <v>0.75099999999999989</v>
      </c>
      <c r="C605" s="94">
        <v>0.7</v>
      </c>
      <c r="E605" s="96">
        <v>0.75099999999999989</v>
      </c>
      <c r="G605" s="96">
        <v>0.3</v>
      </c>
      <c r="H605" s="148"/>
      <c r="I605" s="96">
        <v>0</v>
      </c>
      <c r="J605" s="96">
        <v>0</v>
      </c>
    </row>
    <row r="606" spans="1:10" x14ac:dyDescent="0.25">
      <c r="A606" s="93">
        <v>60.4</v>
      </c>
      <c r="B606" s="96">
        <v>0.75099999999999989</v>
      </c>
      <c r="C606" s="94">
        <v>0.7</v>
      </c>
      <c r="E606" s="96">
        <v>0.75099999999999989</v>
      </c>
      <c r="G606" s="96">
        <v>0.3</v>
      </c>
      <c r="H606" s="148"/>
      <c r="I606" s="96">
        <v>0</v>
      </c>
      <c r="J606" s="96">
        <v>0</v>
      </c>
    </row>
    <row r="607" spans="1:10" x14ac:dyDescent="0.25">
      <c r="A607" s="93">
        <v>60.5</v>
      </c>
      <c r="B607" s="96">
        <v>0.75099999999999989</v>
      </c>
      <c r="C607" s="94">
        <v>0.7</v>
      </c>
      <c r="E607" s="96">
        <v>0.75099999999999989</v>
      </c>
      <c r="G607" s="96">
        <v>0.3</v>
      </c>
      <c r="H607" s="148"/>
      <c r="I607" s="96">
        <v>0</v>
      </c>
      <c r="J607" s="96">
        <v>0</v>
      </c>
    </row>
    <row r="608" spans="1:10" x14ac:dyDescent="0.25">
      <c r="A608" s="93">
        <v>60.6</v>
      </c>
      <c r="B608" s="96">
        <v>0.75099999999999989</v>
      </c>
      <c r="C608" s="94">
        <v>0.7</v>
      </c>
      <c r="E608" s="96">
        <v>0.75099999999999989</v>
      </c>
      <c r="G608" s="96">
        <v>0.3</v>
      </c>
      <c r="H608" s="148"/>
      <c r="I608" s="96">
        <v>0</v>
      </c>
      <c r="J608" s="96">
        <v>0</v>
      </c>
    </row>
    <row r="609" spans="1:10" x14ac:dyDescent="0.25">
      <c r="A609" s="93">
        <v>60.7</v>
      </c>
      <c r="B609" s="96">
        <v>0.75099999999999989</v>
      </c>
      <c r="C609" s="94">
        <v>0.7</v>
      </c>
      <c r="E609" s="96">
        <v>0.75099999999999989</v>
      </c>
      <c r="G609" s="96">
        <v>0.3</v>
      </c>
      <c r="H609" s="148"/>
      <c r="I609" s="96">
        <v>0</v>
      </c>
      <c r="J609" s="96">
        <v>0</v>
      </c>
    </row>
    <row r="610" spans="1:10" x14ac:dyDescent="0.25">
      <c r="A610" s="93">
        <v>60.8</v>
      </c>
      <c r="B610" s="96">
        <v>0.75099999999999989</v>
      </c>
      <c r="C610" s="94">
        <v>0.7</v>
      </c>
      <c r="E610" s="96">
        <v>0.75099999999999989</v>
      </c>
      <c r="G610" s="96">
        <v>0.3</v>
      </c>
      <c r="H610" s="148"/>
      <c r="I610" s="96">
        <v>0</v>
      </c>
      <c r="J610" s="96">
        <v>0</v>
      </c>
    </row>
    <row r="611" spans="1:10" x14ac:dyDescent="0.25">
      <c r="A611" s="93">
        <v>60.9</v>
      </c>
      <c r="B611" s="96">
        <v>0.75099999999999989</v>
      </c>
      <c r="C611" s="94">
        <v>0.7</v>
      </c>
      <c r="E611" s="96">
        <v>0.75099999999999989</v>
      </c>
      <c r="G611" s="96">
        <v>0.3</v>
      </c>
      <c r="H611" s="148"/>
      <c r="I611" s="96">
        <v>0</v>
      </c>
      <c r="J611" s="96">
        <v>0</v>
      </c>
    </row>
    <row r="612" spans="1:10" x14ac:dyDescent="0.25">
      <c r="A612" s="93">
        <v>61</v>
      </c>
      <c r="B612" s="96">
        <v>0.75099999999999989</v>
      </c>
      <c r="C612" s="94">
        <v>0.7</v>
      </c>
      <c r="E612" s="96">
        <v>0.75099999999999989</v>
      </c>
      <c r="G612" s="96">
        <v>0.3</v>
      </c>
      <c r="H612" s="148"/>
      <c r="I612" s="96">
        <v>0</v>
      </c>
      <c r="J612" s="96">
        <v>0</v>
      </c>
    </row>
    <row r="613" spans="1:10" x14ac:dyDescent="0.25">
      <c r="A613" s="93">
        <v>61.1</v>
      </c>
      <c r="B613" s="96">
        <v>0.75099999999999989</v>
      </c>
      <c r="C613" s="94">
        <v>0.7</v>
      </c>
      <c r="E613" s="96">
        <v>0.75099999999999989</v>
      </c>
      <c r="G613" s="96">
        <v>0.3</v>
      </c>
      <c r="H613" s="148"/>
      <c r="I613" s="96">
        <v>0</v>
      </c>
      <c r="J613" s="96">
        <v>0</v>
      </c>
    </row>
    <row r="614" spans="1:10" x14ac:dyDescent="0.25">
      <c r="A614" s="93">
        <v>61.2</v>
      </c>
      <c r="B614" s="96">
        <v>0.75099999999999989</v>
      </c>
      <c r="C614" s="94">
        <v>0.7</v>
      </c>
      <c r="E614" s="96">
        <v>0.75099999999999989</v>
      </c>
      <c r="G614" s="96">
        <v>0.3</v>
      </c>
      <c r="H614" s="148"/>
      <c r="I614" s="96">
        <v>0</v>
      </c>
      <c r="J614" s="96">
        <v>0</v>
      </c>
    </row>
    <row r="615" spans="1:10" x14ac:dyDescent="0.25">
      <c r="A615" s="93">
        <v>61.3</v>
      </c>
      <c r="B615" s="96">
        <v>0.75099999999999989</v>
      </c>
      <c r="C615" s="94">
        <v>0.7</v>
      </c>
      <c r="E615" s="96">
        <v>0.75099999999999989</v>
      </c>
      <c r="G615" s="96">
        <v>0.3</v>
      </c>
      <c r="H615" s="148"/>
      <c r="I615" s="96">
        <v>0</v>
      </c>
      <c r="J615" s="96">
        <v>0</v>
      </c>
    </row>
    <row r="616" spans="1:10" x14ac:dyDescent="0.25">
      <c r="A616" s="93">
        <v>61.4</v>
      </c>
      <c r="B616" s="96">
        <v>0.75099999999999989</v>
      </c>
      <c r="C616" s="94">
        <v>0.7</v>
      </c>
      <c r="E616" s="96">
        <v>0.75099999999999989</v>
      </c>
      <c r="G616" s="96">
        <v>0.3</v>
      </c>
      <c r="H616" s="148"/>
      <c r="I616" s="96">
        <v>0</v>
      </c>
      <c r="J616" s="96">
        <v>0</v>
      </c>
    </row>
    <row r="617" spans="1:10" x14ac:dyDescent="0.25">
      <c r="A617" s="93">
        <v>61.5</v>
      </c>
      <c r="B617" s="96">
        <v>0.75099999999999989</v>
      </c>
      <c r="C617" s="94">
        <v>0.7</v>
      </c>
      <c r="E617" s="96">
        <v>0.75099999999999989</v>
      </c>
      <c r="G617" s="96">
        <v>0.3</v>
      </c>
      <c r="H617" s="148"/>
      <c r="I617" s="96">
        <v>0</v>
      </c>
      <c r="J617" s="96">
        <v>0</v>
      </c>
    </row>
    <row r="618" spans="1:10" x14ac:dyDescent="0.25">
      <c r="A618" s="93">
        <v>61.6</v>
      </c>
      <c r="B618" s="96">
        <v>0.75099999999999989</v>
      </c>
      <c r="C618" s="94">
        <v>0.7</v>
      </c>
      <c r="E618" s="96">
        <v>0.75099999999999989</v>
      </c>
      <c r="G618" s="96">
        <v>0.3</v>
      </c>
      <c r="H618" s="148"/>
      <c r="I618" s="96">
        <v>0</v>
      </c>
      <c r="J618" s="96">
        <v>0</v>
      </c>
    </row>
    <row r="619" spans="1:10" x14ac:dyDescent="0.25">
      <c r="A619" s="93">
        <v>61.7</v>
      </c>
      <c r="B619" s="96">
        <v>0.75099999999999989</v>
      </c>
      <c r="C619" s="94">
        <v>0.7</v>
      </c>
      <c r="E619" s="96">
        <v>0.75099999999999989</v>
      </c>
      <c r="G619" s="96">
        <v>0.3</v>
      </c>
      <c r="H619" s="148"/>
      <c r="I619" s="96">
        <v>0</v>
      </c>
      <c r="J619" s="96">
        <v>0</v>
      </c>
    </row>
    <row r="620" spans="1:10" x14ac:dyDescent="0.25">
      <c r="A620" s="93">
        <v>61.8</v>
      </c>
      <c r="B620" s="96">
        <v>0.75099999999999989</v>
      </c>
      <c r="C620" s="94">
        <v>0.7</v>
      </c>
      <c r="E620" s="96">
        <v>0.75099999999999989</v>
      </c>
      <c r="G620" s="96">
        <v>0.3</v>
      </c>
      <c r="H620" s="148"/>
      <c r="I620" s="96">
        <v>0</v>
      </c>
      <c r="J620" s="96">
        <v>0</v>
      </c>
    </row>
    <row r="621" spans="1:10" x14ac:dyDescent="0.25">
      <c r="A621" s="93">
        <v>61.9</v>
      </c>
      <c r="B621" s="96">
        <v>0.75099999999999989</v>
      </c>
      <c r="C621" s="94">
        <v>0.7</v>
      </c>
      <c r="E621" s="96">
        <v>0.75099999999999989</v>
      </c>
      <c r="G621" s="96">
        <v>0.3</v>
      </c>
      <c r="H621" s="148"/>
      <c r="I621" s="96">
        <v>0</v>
      </c>
      <c r="J621" s="96">
        <v>0</v>
      </c>
    </row>
    <row r="622" spans="1:10" x14ac:dyDescent="0.25">
      <c r="A622" s="93">
        <v>62</v>
      </c>
      <c r="B622" s="96">
        <v>0.75099999999999989</v>
      </c>
      <c r="C622" s="94">
        <v>0.7</v>
      </c>
      <c r="E622" s="96">
        <v>0.75099999999999989</v>
      </c>
      <c r="G622" s="96">
        <v>0.3</v>
      </c>
      <c r="H622" s="148"/>
      <c r="I622" s="96">
        <v>0</v>
      </c>
      <c r="J622" s="96">
        <v>0</v>
      </c>
    </row>
    <row r="623" spans="1:10" x14ac:dyDescent="0.25">
      <c r="A623" s="93">
        <v>62.1</v>
      </c>
      <c r="B623" s="96">
        <v>0.75099999999999989</v>
      </c>
      <c r="C623" s="94">
        <v>0.7</v>
      </c>
      <c r="E623" s="96">
        <v>0.75099999999999989</v>
      </c>
      <c r="G623" s="96">
        <v>0.3</v>
      </c>
      <c r="H623" s="148"/>
      <c r="I623" s="96">
        <v>0</v>
      </c>
      <c r="J623" s="96">
        <v>0</v>
      </c>
    </row>
    <row r="624" spans="1:10" x14ac:dyDescent="0.25">
      <c r="A624" s="93">
        <v>62.2</v>
      </c>
      <c r="B624" s="96">
        <v>0.75099999999999989</v>
      </c>
      <c r="C624" s="94">
        <v>0.7</v>
      </c>
      <c r="E624" s="96">
        <v>0.75099999999999989</v>
      </c>
      <c r="G624" s="96">
        <v>0.3</v>
      </c>
      <c r="H624" s="148"/>
      <c r="I624" s="96">
        <v>0</v>
      </c>
      <c r="J624" s="96">
        <v>0</v>
      </c>
    </row>
    <row r="625" spans="1:10" x14ac:dyDescent="0.25">
      <c r="A625" s="93">
        <v>62.3</v>
      </c>
      <c r="B625" s="96">
        <v>0.75099999999999989</v>
      </c>
      <c r="C625" s="94">
        <v>0.7</v>
      </c>
      <c r="E625" s="96">
        <v>0.75099999999999989</v>
      </c>
      <c r="G625" s="96">
        <v>0.3</v>
      </c>
      <c r="H625" s="148"/>
      <c r="I625" s="96">
        <v>0</v>
      </c>
      <c r="J625" s="96">
        <v>0</v>
      </c>
    </row>
    <row r="626" spans="1:10" x14ac:dyDescent="0.25">
      <c r="A626" s="93">
        <v>62.4</v>
      </c>
      <c r="B626" s="96">
        <v>0.75099999999999989</v>
      </c>
      <c r="C626" s="94">
        <v>0.7</v>
      </c>
      <c r="E626" s="96">
        <v>0.75099999999999989</v>
      </c>
      <c r="G626" s="96">
        <v>0.3</v>
      </c>
      <c r="H626" s="148"/>
      <c r="I626" s="96">
        <v>0</v>
      </c>
      <c r="J626" s="96">
        <v>0</v>
      </c>
    </row>
    <row r="627" spans="1:10" x14ac:dyDescent="0.25">
      <c r="A627" s="93">
        <v>62.5</v>
      </c>
      <c r="B627" s="96">
        <v>0.75099999999999989</v>
      </c>
      <c r="C627" s="94">
        <v>0.7</v>
      </c>
      <c r="E627" s="96">
        <v>0.75099999999999989</v>
      </c>
      <c r="G627" s="96">
        <v>0.3</v>
      </c>
      <c r="H627" s="148"/>
      <c r="I627" s="96">
        <v>0</v>
      </c>
      <c r="J627" s="96">
        <v>0</v>
      </c>
    </row>
    <row r="628" spans="1:10" x14ac:dyDescent="0.25">
      <c r="A628" s="93">
        <v>62.6</v>
      </c>
      <c r="B628" s="96">
        <v>0.75099999999999989</v>
      </c>
      <c r="C628" s="94">
        <v>0.7</v>
      </c>
      <c r="E628" s="96">
        <v>0.75099999999999989</v>
      </c>
      <c r="G628" s="96">
        <v>0.3</v>
      </c>
      <c r="H628" s="148"/>
      <c r="I628" s="96">
        <v>0</v>
      </c>
      <c r="J628" s="96">
        <v>0</v>
      </c>
    </row>
    <row r="629" spans="1:10" x14ac:dyDescent="0.25">
      <c r="A629" s="93">
        <v>62.7</v>
      </c>
      <c r="B629" s="96">
        <v>0.75099999999999989</v>
      </c>
      <c r="C629" s="94">
        <v>0.7</v>
      </c>
      <c r="E629" s="96">
        <v>0.75099999999999989</v>
      </c>
      <c r="G629" s="96">
        <v>0.3</v>
      </c>
      <c r="H629" s="148"/>
      <c r="I629" s="96">
        <v>0</v>
      </c>
      <c r="J629" s="96">
        <v>0</v>
      </c>
    </row>
    <row r="630" spans="1:10" x14ac:dyDescent="0.25">
      <c r="A630" s="93">
        <v>62.8</v>
      </c>
      <c r="B630" s="96">
        <v>0.75099999999999989</v>
      </c>
      <c r="C630" s="94">
        <v>0.7</v>
      </c>
      <c r="E630" s="96">
        <v>0.75099999999999989</v>
      </c>
      <c r="G630" s="96">
        <v>0.3</v>
      </c>
      <c r="H630" s="148"/>
      <c r="I630" s="96">
        <v>0</v>
      </c>
      <c r="J630" s="96">
        <v>0</v>
      </c>
    </row>
    <row r="631" spans="1:10" x14ac:dyDescent="0.25">
      <c r="A631" s="93">
        <v>62.9</v>
      </c>
      <c r="B631" s="96">
        <v>0.75099999999999989</v>
      </c>
      <c r="C631" s="94">
        <v>0.7</v>
      </c>
      <c r="E631" s="96">
        <v>0.75099999999999989</v>
      </c>
      <c r="G631" s="96">
        <v>0.3</v>
      </c>
      <c r="H631" s="148"/>
      <c r="I631" s="96">
        <v>0</v>
      </c>
      <c r="J631" s="96">
        <v>0</v>
      </c>
    </row>
    <row r="632" spans="1:10" x14ac:dyDescent="0.25">
      <c r="A632" s="93">
        <v>63</v>
      </c>
      <c r="B632" s="96">
        <v>0.75099999999999989</v>
      </c>
      <c r="C632" s="94">
        <v>0.7</v>
      </c>
      <c r="E632" s="96">
        <v>0.75099999999999989</v>
      </c>
      <c r="G632" s="96">
        <v>0.3</v>
      </c>
      <c r="H632" s="148"/>
      <c r="I632" s="96">
        <v>0</v>
      </c>
      <c r="J632" s="96">
        <v>0</v>
      </c>
    </row>
    <row r="633" spans="1:10" x14ac:dyDescent="0.25">
      <c r="A633" s="93">
        <v>63.1</v>
      </c>
      <c r="B633" s="96">
        <v>0.75099999999999989</v>
      </c>
      <c r="C633" s="94">
        <v>0.7</v>
      </c>
      <c r="E633" s="96">
        <v>0.75099999999999989</v>
      </c>
      <c r="G633" s="96">
        <v>0.3</v>
      </c>
      <c r="H633" s="148"/>
      <c r="I633" s="96">
        <v>0</v>
      </c>
      <c r="J633" s="96">
        <v>0</v>
      </c>
    </row>
    <row r="634" spans="1:10" x14ac:dyDescent="0.25">
      <c r="A634" s="93">
        <v>63.2</v>
      </c>
      <c r="B634" s="96">
        <v>0.75099999999999989</v>
      </c>
      <c r="C634" s="94">
        <v>0.7</v>
      </c>
      <c r="E634" s="96">
        <v>0.75099999999999989</v>
      </c>
      <c r="G634" s="96">
        <v>0.3</v>
      </c>
      <c r="H634" s="148"/>
      <c r="I634" s="96">
        <v>0</v>
      </c>
      <c r="J634" s="96">
        <v>0</v>
      </c>
    </row>
    <row r="635" spans="1:10" x14ac:dyDescent="0.25">
      <c r="A635" s="93">
        <v>63.3</v>
      </c>
      <c r="B635" s="96">
        <v>0.75099999999999989</v>
      </c>
      <c r="C635" s="94">
        <v>0.7</v>
      </c>
      <c r="E635" s="96">
        <v>0.75099999999999989</v>
      </c>
      <c r="G635" s="96">
        <v>0.3</v>
      </c>
      <c r="H635" s="148"/>
      <c r="I635" s="96">
        <v>0</v>
      </c>
      <c r="J635" s="96">
        <v>0</v>
      </c>
    </row>
    <row r="636" spans="1:10" x14ac:dyDescent="0.25">
      <c r="A636" s="93">
        <v>63.4</v>
      </c>
      <c r="B636" s="96">
        <v>0.75099999999999989</v>
      </c>
      <c r="C636" s="94">
        <v>0.7</v>
      </c>
      <c r="E636" s="96">
        <v>0.75099999999999989</v>
      </c>
      <c r="G636" s="96">
        <v>0.3</v>
      </c>
      <c r="H636" s="148"/>
      <c r="I636" s="96">
        <v>0</v>
      </c>
      <c r="J636" s="96">
        <v>0</v>
      </c>
    </row>
    <row r="637" spans="1:10" x14ac:dyDescent="0.25">
      <c r="A637" s="93">
        <v>63.5</v>
      </c>
      <c r="B637" s="96">
        <v>0.75099999999999989</v>
      </c>
      <c r="C637" s="94">
        <v>0.7</v>
      </c>
      <c r="E637" s="96">
        <v>0.75099999999999989</v>
      </c>
      <c r="G637" s="96">
        <v>0.3</v>
      </c>
      <c r="H637" s="148"/>
      <c r="I637" s="96">
        <v>0</v>
      </c>
      <c r="J637" s="96">
        <v>0</v>
      </c>
    </row>
    <row r="638" spans="1:10" x14ac:dyDescent="0.25">
      <c r="A638" s="93">
        <v>63.6</v>
      </c>
      <c r="B638" s="96">
        <v>0.75099999999999989</v>
      </c>
      <c r="C638" s="94">
        <v>0.7</v>
      </c>
      <c r="E638" s="96">
        <v>0.75099999999999989</v>
      </c>
      <c r="G638" s="96">
        <v>0.3</v>
      </c>
      <c r="H638" s="148"/>
      <c r="I638" s="96">
        <v>0</v>
      </c>
      <c r="J638" s="96">
        <v>0</v>
      </c>
    </row>
    <row r="639" spans="1:10" x14ac:dyDescent="0.25">
      <c r="A639" s="93">
        <v>63.7</v>
      </c>
      <c r="B639" s="96">
        <v>0.75099999999999989</v>
      </c>
      <c r="C639" s="94">
        <v>0.7</v>
      </c>
      <c r="E639" s="96">
        <v>0.75099999999999989</v>
      </c>
      <c r="G639" s="96">
        <v>0.3</v>
      </c>
      <c r="H639" s="148"/>
      <c r="I639" s="96">
        <v>0</v>
      </c>
      <c r="J639" s="96">
        <v>0</v>
      </c>
    </row>
    <row r="640" spans="1:10" x14ac:dyDescent="0.25">
      <c r="A640" s="93">
        <v>63.8</v>
      </c>
      <c r="B640" s="96">
        <v>0.75099999999999989</v>
      </c>
      <c r="C640" s="94">
        <v>0.7</v>
      </c>
      <c r="E640" s="96">
        <v>0.75099999999999989</v>
      </c>
      <c r="G640" s="96">
        <v>0.3</v>
      </c>
      <c r="H640" s="148"/>
      <c r="I640" s="96">
        <v>0</v>
      </c>
      <c r="J640" s="96">
        <v>0</v>
      </c>
    </row>
    <row r="641" spans="1:10" x14ac:dyDescent="0.25">
      <c r="A641" s="93">
        <v>63.9</v>
      </c>
      <c r="B641" s="96">
        <v>0.75099999999999989</v>
      </c>
      <c r="C641" s="94">
        <v>0.7</v>
      </c>
      <c r="E641" s="96">
        <v>0.75099999999999989</v>
      </c>
      <c r="G641" s="96">
        <v>0.3</v>
      </c>
      <c r="H641" s="148"/>
      <c r="I641" s="96">
        <v>0</v>
      </c>
      <c r="J641" s="96">
        <v>0</v>
      </c>
    </row>
    <row r="642" spans="1:10" x14ac:dyDescent="0.25">
      <c r="A642" s="93">
        <v>64</v>
      </c>
      <c r="B642" s="96">
        <v>0.75099999999999989</v>
      </c>
      <c r="C642" s="94">
        <v>0.7</v>
      </c>
      <c r="E642" s="96">
        <v>0.75099999999999989</v>
      </c>
      <c r="G642" s="96">
        <v>0.3</v>
      </c>
      <c r="H642" s="148"/>
      <c r="I642" s="96">
        <v>0</v>
      </c>
      <c r="J642" s="96">
        <v>0</v>
      </c>
    </row>
    <row r="643" spans="1:10" x14ac:dyDescent="0.25">
      <c r="A643" s="93">
        <v>64.099999999999994</v>
      </c>
      <c r="B643" s="96">
        <v>0.75099999999999989</v>
      </c>
      <c r="C643" s="94">
        <v>0.7</v>
      </c>
      <c r="E643" s="96">
        <v>0.75099999999999989</v>
      </c>
      <c r="G643" s="96">
        <v>0.3</v>
      </c>
      <c r="H643" s="148"/>
      <c r="I643" s="96">
        <v>0</v>
      </c>
      <c r="J643" s="96">
        <v>0</v>
      </c>
    </row>
    <row r="644" spans="1:10" x14ac:dyDescent="0.25">
      <c r="A644" s="93">
        <v>64.2</v>
      </c>
      <c r="B644" s="96">
        <v>0.75099999999999989</v>
      </c>
      <c r="C644" s="94">
        <v>0.7</v>
      </c>
      <c r="E644" s="96">
        <v>0.75099999999999989</v>
      </c>
      <c r="G644" s="96">
        <v>0.3</v>
      </c>
      <c r="H644" s="148"/>
      <c r="I644" s="96">
        <v>0</v>
      </c>
      <c r="J644" s="96">
        <v>0</v>
      </c>
    </row>
    <row r="645" spans="1:10" x14ac:dyDescent="0.25">
      <c r="A645" s="93">
        <v>64.3</v>
      </c>
      <c r="B645" s="96">
        <v>0.75099999999999989</v>
      </c>
      <c r="C645" s="94">
        <v>0.7</v>
      </c>
      <c r="E645" s="96">
        <v>0.75099999999999989</v>
      </c>
      <c r="G645" s="96">
        <v>0.3</v>
      </c>
      <c r="H645" s="148"/>
      <c r="I645" s="96">
        <v>0</v>
      </c>
      <c r="J645" s="96">
        <v>0</v>
      </c>
    </row>
    <row r="646" spans="1:10" x14ac:dyDescent="0.25">
      <c r="A646" s="93">
        <v>64.400000000000006</v>
      </c>
      <c r="B646" s="96">
        <v>0.75099999999999989</v>
      </c>
      <c r="C646" s="94">
        <v>0.7</v>
      </c>
      <c r="E646" s="96">
        <v>0.75099999999999989</v>
      </c>
      <c r="G646" s="96">
        <v>0.3</v>
      </c>
      <c r="H646" s="148"/>
      <c r="I646" s="96">
        <v>0</v>
      </c>
      <c r="J646" s="96">
        <v>0</v>
      </c>
    </row>
    <row r="647" spans="1:10" x14ac:dyDescent="0.25">
      <c r="A647" s="93">
        <v>64.5</v>
      </c>
      <c r="B647" s="96">
        <v>0.75099999999999989</v>
      </c>
      <c r="C647" s="94">
        <v>0.7</v>
      </c>
      <c r="E647" s="96">
        <v>0.75099999999999989</v>
      </c>
      <c r="G647" s="96">
        <v>0.3</v>
      </c>
      <c r="H647" s="148"/>
      <c r="I647" s="96">
        <v>0</v>
      </c>
      <c r="J647" s="96">
        <v>0</v>
      </c>
    </row>
    <row r="648" spans="1:10" x14ac:dyDescent="0.25">
      <c r="A648" s="93">
        <v>64.599999999999994</v>
      </c>
      <c r="B648" s="96">
        <v>0.75099999999999989</v>
      </c>
      <c r="C648" s="94">
        <v>0.7</v>
      </c>
      <c r="E648" s="96">
        <v>0.75099999999999989</v>
      </c>
      <c r="G648" s="96">
        <v>0.3</v>
      </c>
      <c r="H648" s="148"/>
      <c r="I648" s="96">
        <v>0</v>
      </c>
      <c r="J648" s="96">
        <v>0</v>
      </c>
    </row>
    <row r="649" spans="1:10" x14ac:dyDescent="0.25">
      <c r="A649" s="93">
        <v>64.7</v>
      </c>
      <c r="B649" s="96">
        <v>0.75099999999999989</v>
      </c>
      <c r="C649" s="94">
        <v>0.7</v>
      </c>
      <c r="E649" s="96">
        <v>0.75099999999999989</v>
      </c>
      <c r="G649" s="96">
        <v>0.3</v>
      </c>
      <c r="H649" s="148"/>
      <c r="I649" s="96">
        <v>0</v>
      </c>
      <c r="J649" s="96">
        <v>0</v>
      </c>
    </row>
    <row r="650" spans="1:10" x14ac:dyDescent="0.25">
      <c r="A650" s="93">
        <v>64.8</v>
      </c>
      <c r="B650" s="96">
        <v>0.75099999999999989</v>
      </c>
      <c r="C650" s="94">
        <v>0.7</v>
      </c>
      <c r="E650" s="96">
        <v>0.75099999999999989</v>
      </c>
      <c r="G650" s="96">
        <v>0.3</v>
      </c>
      <c r="H650" s="148"/>
      <c r="I650" s="96">
        <v>0</v>
      </c>
      <c r="J650" s="96">
        <v>0</v>
      </c>
    </row>
    <row r="651" spans="1:10" x14ac:dyDescent="0.25">
      <c r="A651" s="93">
        <v>64.900000000000006</v>
      </c>
      <c r="B651" s="96">
        <v>0.75099999999999989</v>
      </c>
      <c r="C651" s="94">
        <v>0.7</v>
      </c>
      <c r="E651" s="96">
        <v>0.75099999999999989</v>
      </c>
      <c r="G651" s="96">
        <v>0.3</v>
      </c>
      <c r="H651" s="148"/>
      <c r="I651" s="96">
        <v>0</v>
      </c>
      <c r="J651" s="96">
        <v>0</v>
      </c>
    </row>
    <row r="652" spans="1:10" x14ac:dyDescent="0.25">
      <c r="A652" s="93">
        <v>65</v>
      </c>
      <c r="B652" s="96">
        <v>0.75099999999999989</v>
      </c>
      <c r="C652" s="94">
        <v>0.7</v>
      </c>
      <c r="E652" s="96">
        <v>0.75099999999999989</v>
      </c>
      <c r="G652" s="96">
        <v>0.3</v>
      </c>
      <c r="H652" s="148"/>
      <c r="I652" s="96">
        <v>0</v>
      </c>
      <c r="J652" s="96">
        <v>0</v>
      </c>
    </row>
    <row r="653" spans="1:10" x14ac:dyDescent="0.25">
      <c r="A653" s="93">
        <v>65.099999999999994</v>
      </c>
      <c r="B653" s="96">
        <v>0.75099999999999989</v>
      </c>
      <c r="C653" s="94">
        <v>0.7</v>
      </c>
      <c r="E653" s="96">
        <v>0.75099999999999989</v>
      </c>
      <c r="G653" s="96">
        <v>0.3</v>
      </c>
      <c r="H653" s="148"/>
      <c r="I653" s="96">
        <v>0</v>
      </c>
      <c r="J653" s="96">
        <v>0</v>
      </c>
    </row>
    <row r="654" spans="1:10" x14ac:dyDescent="0.25">
      <c r="A654" s="93">
        <v>65.2</v>
      </c>
      <c r="B654" s="96">
        <v>0.75099999999999989</v>
      </c>
      <c r="C654" s="94">
        <v>0.7</v>
      </c>
      <c r="E654" s="96">
        <v>0.75099999999999989</v>
      </c>
      <c r="G654" s="96">
        <v>0.3</v>
      </c>
      <c r="H654" s="148"/>
      <c r="I654" s="96">
        <v>0</v>
      </c>
      <c r="J654" s="96">
        <v>0</v>
      </c>
    </row>
    <row r="655" spans="1:10" x14ac:dyDescent="0.25">
      <c r="A655" s="93">
        <v>65.3</v>
      </c>
      <c r="B655" s="96">
        <v>0.75099999999999989</v>
      </c>
      <c r="C655" s="94">
        <v>0.7</v>
      </c>
      <c r="E655" s="96">
        <v>0.75099999999999989</v>
      </c>
      <c r="G655" s="96">
        <v>0.3</v>
      </c>
      <c r="H655" s="148"/>
      <c r="I655" s="96">
        <v>0</v>
      </c>
      <c r="J655" s="96">
        <v>0</v>
      </c>
    </row>
    <row r="656" spans="1:10" x14ac:dyDescent="0.25">
      <c r="A656" s="93">
        <v>65.400000000000006</v>
      </c>
      <c r="B656" s="96">
        <v>0.75099999999999989</v>
      </c>
      <c r="C656" s="94">
        <v>0.7</v>
      </c>
      <c r="E656" s="96">
        <v>0.75099999999999989</v>
      </c>
      <c r="G656" s="96">
        <v>0.3</v>
      </c>
      <c r="H656" s="148"/>
      <c r="I656" s="96">
        <v>0</v>
      </c>
      <c r="J656" s="96">
        <v>0</v>
      </c>
    </row>
    <row r="657" spans="1:10" x14ac:dyDescent="0.25">
      <c r="A657" s="93">
        <v>65.5</v>
      </c>
      <c r="B657" s="96">
        <v>0.75099999999999989</v>
      </c>
      <c r="C657" s="94">
        <v>0.7</v>
      </c>
      <c r="E657" s="96">
        <v>0.75099999999999989</v>
      </c>
      <c r="G657" s="96">
        <v>0.3</v>
      </c>
      <c r="H657" s="148"/>
      <c r="I657" s="96">
        <v>0</v>
      </c>
      <c r="J657" s="96">
        <v>0</v>
      </c>
    </row>
    <row r="658" spans="1:10" x14ac:dyDescent="0.25">
      <c r="A658" s="93">
        <v>65.599999999999994</v>
      </c>
      <c r="B658" s="96">
        <v>0.75099999999999989</v>
      </c>
      <c r="C658" s="94">
        <v>0.7</v>
      </c>
      <c r="E658" s="96">
        <v>0.75099999999999989</v>
      </c>
      <c r="G658" s="96">
        <v>0.3</v>
      </c>
      <c r="H658" s="148"/>
      <c r="I658" s="96">
        <v>0</v>
      </c>
      <c r="J658" s="96">
        <v>0</v>
      </c>
    </row>
    <row r="659" spans="1:10" x14ac:dyDescent="0.25">
      <c r="A659" s="93">
        <v>65.7</v>
      </c>
      <c r="B659" s="96">
        <v>0.75099999999999989</v>
      </c>
      <c r="C659" s="94">
        <v>0.7</v>
      </c>
      <c r="E659" s="96">
        <v>0.75099999999999989</v>
      </c>
      <c r="G659" s="96">
        <v>0.3</v>
      </c>
      <c r="H659" s="148"/>
      <c r="I659" s="96">
        <v>0</v>
      </c>
      <c r="J659" s="96">
        <v>0</v>
      </c>
    </row>
    <row r="660" spans="1:10" x14ac:dyDescent="0.25">
      <c r="A660" s="93">
        <v>65.8</v>
      </c>
      <c r="B660" s="96">
        <v>0.75099999999999989</v>
      </c>
      <c r="C660" s="94">
        <v>0.7</v>
      </c>
      <c r="E660" s="96">
        <v>0.75099999999999989</v>
      </c>
      <c r="G660" s="96">
        <v>0.3</v>
      </c>
      <c r="H660" s="148"/>
      <c r="I660" s="96">
        <v>0</v>
      </c>
      <c r="J660" s="96">
        <v>0</v>
      </c>
    </row>
    <row r="661" spans="1:10" x14ac:dyDescent="0.25">
      <c r="A661" s="93">
        <v>65.900000000000006</v>
      </c>
      <c r="B661" s="96">
        <v>0.75099999999999989</v>
      </c>
      <c r="C661" s="94">
        <v>0.7</v>
      </c>
      <c r="E661" s="96">
        <v>0.75099999999999989</v>
      </c>
      <c r="G661" s="96">
        <v>0.3</v>
      </c>
      <c r="H661" s="148"/>
      <c r="I661" s="96">
        <v>0</v>
      </c>
      <c r="J661" s="96">
        <v>0</v>
      </c>
    </row>
    <row r="662" spans="1:10" x14ac:dyDescent="0.25">
      <c r="A662" s="93">
        <v>66</v>
      </c>
      <c r="B662" s="96">
        <v>0.75099999999999989</v>
      </c>
      <c r="C662" s="94">
        <v>0.7</v>
      </c>
      <c r="E662" s="96">
        <v>0.75099999999999989</v>
      </c>
      <c r="G662" s="96">
        <v>0.3</v>
      </c>
      <c r="H662" s="148"/>
      <c r="I662" s="96">
        <v>0</v>
      </c>
      <c r="J662" s="96">
        <v>0</v>
      </c>
    </row>
    <row r="663" spans="1:10" x14ac:dyDescent="0.25">
      <c r="A663" s="93">
        <v>66.099999999999994</v>
      </c>
      <c r="B663" s="96">
        <v>0.75099999999999989</v>
      </c>
      <c r="C663" s="94">
        <v>0.7</v>
      </c>
      <c r="E663" s="96">
        <v>0.75099999999999989</v>
      </c>
      <c r="G663" s="96">
        <v>0.3</v>
      </c>
      <c r="H663" s="148"/>
      <c r="I663" s="96">
        <v>0</v>
      </c>
      <c r="J663" s="96">
        <v>0</v>
      </c>
    </row>
    <row r="664" spans="1:10" x14ac:dyDescent="0.25">
      <c r="A664" s="93">
        <v>66.2</v>
      </c>
      <c r="B664" s="96">
        <v>0.75099999999999989</v>
      </c>
      <c r="C664" s="94">
        <v>0.7</v>
      </c>
      <c r="E664" s="96">
        <v>0.75099999999999989</v>
      </c>
      <c r="G664" s="96">
        <v>0.3</v>
      </c>
      <c r="H664" s="148"/>
      <c r="I664" s="96">
        <v>0</v>
      </c>
      <c r="J664" s="96">
        <v>0</v>
      </c>
    </row>
    <row r="665" spans="1:10" x14ac:dyDescent="0.25">
      <c r="A665" s="93">
        <v>66.3</v>
      </c>
      <c r="B665" s="96">
        <v>0.75099999999999989</v>
      </c>
      <c r="C665" s="94">
        <v>0.7</v>
      </c>
      <c r="E665" s="96">
        <v>0.75099999999999989</v>
      </c>
      <c r="G665" s="96">
        <v>0.3</v>
      </c>
      <c r="H665" s="148"/>
      <c r="I665" s="96">
        <v>0</v>
      </c>
      <c r="J665" s="96">
        <v>0</v>
      </c>
    </row>
    <row r="666" spans="1:10" x14ac:dyDescent="0.25">
      <c r="A666" s="93">
        <v>66.400000000000006</v>
      </c>
      <c r="B666" s="96">
        <v>0.75099999999999989</v>
      </c>
      <c r="C666" s="94">
        <v>0.7</v>
      </c>
      <c r="E666" s="96">
        <v>0.75099999999999989</v>
      </c>
      <c r="G666" s="96">
        <v>0.3</v>
      </c>
      <c r="H666" s="148"/>
      <c r="I666" s="96">
        <v>0</v>
      </c>
      <c r="J666" s="96">
        <v>0</v>
      </c>
    </row>
    <row r="667" spans="1:10" x14ac:dyDescent="0.25">
      <c r="A667" s="93">
        <v>66.5</v>
      </c>
      <c r="B667" s="96">
        <v>0.75099999999999989</v>
      </c>
      <c r="C667" s="94">
        <v>0.7</v>
      </c>
      <c r="E667" s="96">
        <v>0.75099999999999989</v>
      </c>
      <c r="G667" s="96">
        <v>0.3</v>
      </c>
      <c r="H667" s="148"/>
      <c r="I667" s="96">
        <v>0</v>
      </c>
      <c r="J667" s="96">
        <v>0</v>
      </c>
    </row>
    <row r="668" spans="1:10" x14ac:dyDescent="0.25">
      <c r="A668" s="93">
        <v>66.599999999999994</v>
      </c>
      <c r="B668" s="96">
        <v>0.75099999999999989</v>
      </c>
      <c r="C668" s="94">
        <v>0.7</v>
      </c>
      <c r="E668" s="96">
        <v>0.75099999999999989</v>
      </c>
      <c r="G668" s="96">
        <v>0.3</v>
      </c>
      <c r="H668" s="148"/>
      <c r="I668" s="96">
        <v>0</v>
      </c>
      <c r="J668" s="96">
        <v>0</v>
      </c>
    </row>
    <row r="669" spans="1:10" x14ac:dyDescent="0.25">
      <c r="A669" s="93">
        <v>66.7</v>
      </c>
      <c r="B669" s="96">
        <v>0.75099999999999989</v>
      </c>
      <c r="C669" s="94">
        <v>0.7</v>
      </c>
      <c r="E669" s="96">
        <v>0.75099999999999989</v>
      </c>
      <c r="G669" s="96">
        <v>0.3</v>
      </c>
      <c r="H669" s="148"/>
      <c r="I669" s="96">
        <v>0</v>
      </c>
      <c r="J669" s="96">
        <v>0</v>
      </c>
    </row>
    <row r="670" spans="1:10" x14ac:dyDescent="0.25">
      <c r="A670" s="93">
        <v>66.8</v>
      </c>
      <c r="B670" s="96">
        <v>0.75099999999999989</v>
      </c>
      <c r="C670" s="94">
        <v>0.7</v>
      </c>
      <c r="E670" s="96">
        <v>0.75099999999999989</v>
      </c>
      <c r="G670" s="96">
        <v>0.3</v>
      </c>
      <c r="H670" s="148"/>
      <c r="I670" s="96">
        <v>0</v>
      </c>
      <c r="J670" s="96">
        <v>0</v>
      </c>
    </row>
    <row r="671" spans="1:10" x14ac:dyDescent="0.25">
      <c r="A671" s="93">
        <v>66.900000000000006</v>
      </c>
      <c r="B671" s="96">
        <v>0.75099999999999989</v>
      </c>
      <c r="C671" s="94">
        <v>0.7</v>
      </c>
      <c r="E671" s="96">
        <v>0.75099999999999989</v>
      </c>
      <c r="G671" s="96">
        <v>0.3</v>
      </c>
      <c r="H671" s="148"/>
      <c r="I671" s="96">
        <v>0</v>
      </c>
      <c r="J671" s="96">
        <v>0</v>
      </c>
    </row>
    <row r="672" spans="1:10" x14ac:dyDescent="0.25">
      <c r="A672" s="93">
        <v>67</v>
      </c>
      <c r="B672" s="96">
        <v>0.75099999999999989</v>
      </c>
      <c r="C672" s="94">
        <v>0.7</v>
      </c>
      <c r="E672" s="96">
        <v>0.75099999999999989</v>
      </c>
      <c r="G672" s="96">
        <v>0.3</v>
      </c>
      <c r="H672" s="148"/>
      <c r="I672" s="96">
        <v>0</v>
      </c>
      <c r="J672" s="96">
        <v>0</v>
      </c>
    </row>
    <row r="673" spans="1:10" x14ac:dyDescent="0.25">
      <c r="A673" s="93">
        <v>67.099999999999994</v>
      </c>
      <c r="B673" s="96">
        <v>0.75099999999999989</v>
      </c>
      <c r="C673" s="94">
        <v>0.7</v>
      </c>
      <c r="E673" s="96">
        <v>0.75099999999999989</v>
      </c>
      <c r="G673" s="96">
        <v>0.3</v>
      </c>
      <c r="H673" s="148"/>
      <c r="I673" s="96">
        <v>0</v>
      </c>
      <c r="J673" s="96">
        <v>0</v>
      </c>
    </row>
    <row r="674" spans="1:10" x14ac:dyDescent="0.25">
      <c r="A674" s="93">
        <v>67.2</v>
      </c>
      <c r="B674" s="96">
        <v>0.75099999999999989</v>
      </c>
      <c r="C674" s="94">
        <v>0.7</v>
      </c>
      <c r="E674" s="96">
        <v>0.75099999999999989</v>
      </c>
      <c r="G674" s="96">
        <v>0.3</v>
      </c>
      <c r="H674" s="148"/>
      <c r="I674" s="96">
        <v>0</v>
      </c>
      <c r="J674" s="96">
        <v>0</v>
      </c>
    </row>
    <row r="675" spans="1:10" x14ac:dyDescent="0.25">
      <c r="A675" s="93">
        <v>67.3</v>
      </c>
      <c r="B675" s="96">
        <v>0.75099999999999989</v>
      </c>
      <c r="C675" s="94">
        <v>0.7</v>
      </c>
      <c r="E675" s="96">
        <v>0.75099999999999989</v>
      </c>
      <c r="G675" s="96">
        <v>0.3</v>
      </c>
      <c r="H675" s="148"/>
      <c r="I675" s="96">
        <v>0</v>
      </c>
      <c r="J675" s="96">
        <v>0</v>
      </c>
    </row>
    <row r="676" spans="1:10" x14ac:dyDescent="0.25">
      <c r="A676" s="93">
        <v>67.400000000000006</v>
      </c>
      <c r="B676" s="96">
        <v>0.75099999999999989</v>
      </c>
      <c r="C676" s="94">
        <v>0.7</v>
      </c>
      <c r="E676" s="96">
        <v>0.75099999999999989</v>
      </c>
      <c r="G676" s="96">
        <v>0.3</v>
      </c>
      <c r="H676" s="148"/>
      <c r="I676" s="96">
        <v>0</v>
      </c>
      <c r="J676" s="96">
        <v>0</v>
      </c>
    </row>
    <row r="677" spans="1:10" x14ac:dyDescent="0.25">
      <c r="A677" s="93">
        <v>67.5</v>
      </c>
      <c r="B677" s="96">
        <v>0.75099999999999989</v>
      </c>
      <c r="C677" s="94">
        <v>0.7</v>
      </c>
      <c r="E677" s="96">
        <v>0.75099999999999989</v>
      </c>
      <c r="G677" s="96">
        <v>0.3</v>
      </c>
      <c r="H677" s="148"/>
      <c r="I677" s="96">
        <v>0</v>
      </c>
      <c r="J677" s="96">
        <v>0</v>
      </c>
    </row>
    <row r="678" spans="1:10" x14ac:dyDescent="0.25">
      <c r="A678" s="93">
        <v>67.599999999999994</v>
      </c>
      <c r="B678" s="96">
        <v>0.75099999999999989</v>
      </c>
      <c r="C678" s="94">
        <v>0.7</v>
      </c>
      <c r="E678" s="96">
        <v>0.75099999999999989</v>
      </c>
      <c r="G678" s="96">
        <v>0.3</v>
      </c>
      <c r="H678" s="148"/>
      <c r="I678" s="96">
        <v>0</v>
      </c>
      <c r="J678" s="96">
        <v>0</v>
      </c>
    </row>
    <row r="679" spans="1:10" x14ac:dyDescent="0.25">
      <c r="A679" s="93">
        <v>67.7</v>
      </c>
      <c r="B679" s="96">
        <v>0.75099999999999989</v>
      </c>
      <c r="C679" s="94">
        <v>0.7</v>
      </c>
      <c r="E679" s="96">
        <v>0.75099999999999989</v>
      </c>
      <c r="G679" s="96">
        <v>0.3</v>
      </c>
      <c r="H679" s="148"/>
      <c r="I679" s="96">
        <v>0</v>
      </c>
      <c r="J679" s="96">
        <v>0</v>
      </c>
    </row>
    <row r="680" spans="1:10" x14ac:dyDescent="0.25">
      <c r="A680" s="93">
        <v>67.8</v>
      </c>
      <c r="B680" s="96">
        <v>0.75099999999999989</v>
      </c>
      <c r="C680" s="94">
        <v>0.7</v>
      </c>
      <c r="E680" s="96">
        <v>0.75099999999999989</v>
      </c>
      <c r="G680" s="96">
        <v>0.3</v>
      </c>
      <c r="H680" s="148"/>
      <c r="I680" s="96">
        <v>0</v>
      </c>
      <c r="J680" s="96">
        <v>0</v>
      </c>
    </row>
    <row r="681" spans="1:10" x14ac:dyDescent="0.25">
      <c r="A681" s="93">
        <v>67.900000000000006</v>
      </c>
      <c r="B681" s="96">
        <v>0.75099999999999989</v>
      </c>
      <c r="C681" s="94">
        <v>0.7</v>
      </c>
      <c r="E681" s="96">
        <v>0.75099999999999989</v>
      </c>
      <c r="G681" s="96">
        <v>0.3</v>
      </c>
      <c r="H681" s="148"/>
      <c r="I681" s="96">
        <v>0</v>
      </c>
      <c r="J681" s="96">
        <v>0</v>
      </c>
    </row>
    <row r="682" spans="1:10" x14ac:dyDescent="0.25">
      <c r="A682" s="93">
        <v>68</v>
      </c>
      <c r="B682" s="96">
        <v>0.75099999999999989</v>
      </c>
      <c r="C682" s="94">
        <v>0.7</v>
      </c>
      <c r="E682" s="96">
        <v>0.75099999999999989</v>
      </c>
      <c r="G682" s="96">
        <v>0.3</v>
      </c>
      <c r="H682" s="148"/>
      <c r="I682" s="96">
        <v>0</v>
      </c>
      <c r="J682" s="96">
        <v>0</v>
      </c>
    </row>
    <row r="683" spans="1:10" x14ac:dyDescent="0.25">
      <c r="A683" s="93">
        <v>68.099999999999994</v>
      </c>
      <c r="B683" s="96">
        <v>0.75099999999999989</v>
      </c>
      <c r="C683" s="94">
        <v>0.7</v>
      </c>
      <c r="E683" s="96">
        <v>0.75099999999999989</v>
      </c>
      <c r="G683" s="96">
        <v>0.3</v>
      </c>
      <c r="H683" s="148"/>
      <c r="I683" s="96">
        <v>0</v>
      </c>
      <c r="J683" s="96">
        <v>0</v>
      </c>
    </row>
    <row r="684" spans="1:10" x14ac:dyDescent="0.25">
      <c r="A684" s="93">
        <v>68.2</v>
      </c>
      <c r="B684" s="96">
        <v>0.75099999999999989</v>
      </c>
      <c r="C684" s="94">
        <v>0.7</v>
      </c>
      <c r="E684" s="96">
        <v>0.75099999999999989</v>
      </c>
      <c r="G684" s="96">
        <v>0.3</v>
      </c>
      <c r="H684" s="148"/>
      <c r="I684" s="96">
        <v>0</v>
      </c>
      <c r="J684" s="96">
        <v>0</v>
      </c>
    </row>
    <row r="685" spans="1:10" x14ac:dyDescent="0.25">
      <c r="A685" s="93">
        <v>68.3</v>
      </c>
      <c r="B685" s="96">
        <v>0.75099999999999989</v>
      </c>
      <c r="C685" s="94">
        <v>0.7</v>
      </c>
      <c r="E685" s="96">
        <v>0.75099999999999989</v>
      </c>
      <c r="G685" s="96">
        <v>0.3</v>
      </c>
      <c r="H685" s="148"/>
      <c r="I685" s="96">
        <v>0</v>
      </c>
      <c r="J685" s="96">
        <v>0</v>
      </c>
    </row>
    <row r="686" spans="1:10" x14ac:dyDescent="0.25">
      <c r="A686" s="93">
        <v>68.400000000000006</v>
      </c>
      <c r="B686" s="96">
        <v>0.75099999999999989</v>
      </c>
      <c r="C686" s="94">
        <v>0.7</v>
      </c>
      <c r="E686" s="96">
        <v>0.75099999999999989</v>
      </c>
      <c r="G686" s="96">
        <v>0.3</v>
      </c>
      <c r="H686" s="148"/>
      <c r="I686" s="96">
        <v>0</v>
      </c>
      <c r="J686" s="96">
        <v>0</v>
      </c>
    </row>
    <row r="687" spans="1:10" x14ac:dyDescent="0.25">
      <c r="A687" s="93">
        <v>68.5</v>
      </c>
      <c r="B687" s="96">
        <v>0.75099999999999989</v>
      </c>
      <c r="C687" s="94">
        <v>0.7</v>
      </c>
      <c r="E687" s="96">
        <v>0.75099999999999989</v>
      </c>
      <c r="G687" s="96">
        <v>0.3</v>
      </c>
      <c r="H687" s="148"/>
      <c r="I687" s="96">
        <v>0</v>
      </c>
      <c r="J687" s="96">
        <v>0</v>
      </c>
    </row>
    <row r="688" spans="1:10" x14ac:dyDescent="0.25">
      <c r="A688" s="93">
        <v>68.599999999999994</v>
      </c>
      <c r="B688" s="96">
        <v>0.75099999999999989</v>
      </c>
      <c r="C688" s="94">
        <v>0.7</v>
      </c>
      <c r="E688" s="96">
        <v>0.75099999999999989</v>
      </c>
      <c r="G688" s="96">
        <v>0.3</v>
      </c>
      <c r="H688" s="148"/>
      <c r="I688" s="96">
        <v>0</v>
      </c>
      <c r="J688" s="96">
        <v>0</v>
      </c>
    </row>
    <row r="689" spans="1:10" x14ac:dyDescent="0.25">
      <c r="A689" s="93">
        <v>68.7</v>
      </c>
      <c r="B689" s="96">
        <v>0.75099999999999989</v>
      </c>
      <c r="C689" s="94">
        <v>0.7</v>
      </c>
      <c r="E689" s="96">
        <v>0.75099999999999989</v>
      </c>
      <c r="G689" s="96">
        <v>0.3</v>
      </c>
      <c r="H689" s="148"/>
      <c r="I689" s="96">
        <v>0</v>
      </c>
      <c r="J689" s="96">
        <v>0</v>
      </c>
    </row>
    <row r="690" spans="1:10" x14ac:dyDescent="0.25">
      <c r="A690" s="93">
        <v>68.8</v>
      </c>
      <c r="B690" s="96">
        <v>0.75099999999999989</v>
      </c>
      <c r="C690" s="94">
        <v>0.7</v>
      </c>
      <c r="E690" s="96">
        <v>0.75099999999999989</v>
      </c>
      <c r="G690" s="96">
        <v>0.3</v>
      </c>
      <c r="H690" s="148"/>
      <c r="I690" s="96">
        <v>0</v>
      </c>
      <c r="J690" s="96">
        <v>0</v>
      </c>
    </row>
    <row r="691" spans="1:10" x14ac:dyDescent="0.25">
      <c r="A691" s="93">
        <v>68.900000000000006</v>
      </c>
      <c r="B691" s="96">
        <v>0.75099999999999989</v>
      </c>
      <c r="C691" s="94">
        <v>0.7</v>
      </c>
      <c r="E691" s="96">
        <v>0.75099999999999989</v>
      </c>
      <c r="G691" s="96">
        <v>0.3</v>
      </c>
      <c r="H691" s="148"/>
      <c r="I691" s="96">
        <v>0</v>
      </c>
      <c r="J691" s="96">
        <v>0</v>
      </c>
    </row>
    <row r="692" spans="1:10" x14ac:dyDescent="0.25">
      <c r="A692" s="93">
        <v>69</v>
      </c>
      <c r="B692" s="96">
        <v>0.75099999999999989</v>
      </c>
      <c r="C692" s="94">
        <v>0.7</v>
      </c>
      <c r="E692" s="96">
        <v>0.75099999999999989</v>
      </c>
      <c r="G692" s="96">
        <v>0.3</v>
      </c>
      <c r="H692" s="148"/>
      <c r="I692" s="96">
        <v>0</v>
      </c>
      <c r="J692" s="96">
        <v>0</v>
      </c>
    </row>
    <row r="693" spans="1:10" x14ac:dyDescent="0.25">
      <c r="A693" s="93">
        <v>69.099999999999994</v>
      </c>
      <c r="B693" s="96">
        <v>0.75099999999999989</v>
      </c>
      <c r="C693" s="94">
        <v>0.7</v>
      </c>
      <c r="E693" s="96">
        <v>0.75099999999999989</v>
      </c>
      <c r="G693" s="96">
        <v>0.3</v>
      </c>
      <c r="H693" s="148"/>
      <c r="I693" s="96">
        <v>0</v>
      </c>
      <c r="J693" s="96">
        <v>0</v>
      </c>
    </row>
    <row r="694" spans="1:10" x14ac:dyDescent="0.25">
      <c r="A694" s="93">
        <v>69.2</v>
      </c>
      <c r="B694" s="96">
        <v>0.75099999999999989</v>
      </c>
      <c r="C694" s="94">
        <v>0.7</v>
      </c>
      <c r="E694" s="96">
        <v>0.75099999999999989</v>
      </c>
      <c r="G694" s="96">
        <v>0.3</v>
      </c>
      <c r="H694" s="148"/>
      <c r="I694" s="96">
        <v>0</v>
      </c>
      <c r="J694" s="96">
        <v>0</v>
      </c>
    </row>
    <row r="695" spans="1:10" x14ac:dyDescent="0.25">
      <c r="A695" s="93">
        <v>69.3</v>
      </c>
      <c r="B695" s="96">
        <v>0.75099999999999989</v>
      </c>
      <c r="C695" s="94">
        <v>0.7</v>
      </c>
      <c r="E695" s="96">
        <v>0.75099999999999989</v>
      </c>
      <c r="G695" s="96">
        <v>0.3</v>
      </c>
      <c r="H695" s="148"/>
      <c r="I695" s="96">
        <v>0</v>
      </c>
      <c r="J695" s="96">
        <v>0</v>
      </c>
    </row>
    <row r="696" spans="1:10" x14ac:dyDescent="0.25">
      <c r="A696" s="93">
        <v>69.400000000000006</v>
      </c>
      <c r="B696" s="96">
        <v>0.75099999999999989</v>
      </c>
      <c r="C696" s="94">
        <v>0.7</v>
      </c>
      <c r="E696" s="96">
        <v>0.75099999999999989</v>
      </c>
      <c r="G696" s="96">
        <v>0.3</v>
      </c>
      <c r="H696" s="148"/>
      <c r="I696" s="96">
        <v>0</v>
      </c>
      <c r="J696" s="96">
        <v>0</v>
      </c>
    </row>
    <row r="697" spans="1:10" x14ac:dyDescent="0.25">
      <c r="A697" s="93">
        <v>69.5</v>
      </c>
      <c r="B697" s="96">
        <v>0.75099999999999989</v>
      </c>
      <c r="C697" s="94">
        <v>0.7</v>
      </c>
      <c r="E697" s="96">
        <v>0.75099999999999989</v>
      </c>
      <c r="G697" s="96">
        <v>0.3</v>
      </c>
      <c r="H697" s="148"/>
      <c r="I697" s="96">
        <v>0</v>
      </c>
      <c r="J697" s="96">
        <v>0</v>
      </c>
    </row>
    <row r="698" spans="1:10" x14ac:dyDescent="0.25">
      <c r="A698" s="93">
        <v>69.599999999999994</v>
      </c>
      <c r="B698" s="96">
        <v>0.75099999999999989</v>
      </c>
      <c r="C698" s="94">
        <v>0.7</v>
      </c>
      <c r="E698" s="96">
        <v>0.75099999999999989</v>
      </c>
      <c r="G698" s="96">
        <v>0.3</v>
      </c>
      <c r="H698" s="148"/>
      <c r="I698" s="96">
        <v>0</v>
      </c>
      <c r="J698" s="96">
        <v>0</v>
      </c>
    </row>
    <row r="699" spans="1:10" x14ac:dyDescent="0.25">
      <c r="A699" s="93">
        <v>69.7</v>
      </c>
      <c r="B699" s="96">
        <v>0.75099999999999989</v>
      </c>
      <c r="C699" s="94">
        <v>0.7</v>
      </c>
      <c r="E699" s="96">
        <v>0.75099999999999989</v>
      </c>
      <c r="G699" s="96">
        <v>0.3</v>
      </c>
      <c r="H699" s="148"/>
      <c r="I699" s="96">
        <v>0</v>
      </c>
      <c r="J699" s="96">
        <v>0</v>
      </c>
    </row>
    <row r="700" spans="1:10" x14ac:dyDescent="0.25">
      <c r="A700" s="93">
        <v>69.8</v>
      </c>
      <c r="B700" s="96">
        <v>0.75099999999999989</v>
      </c>
      <c r="C700" s="94">
        <v>0.7</v>
      </c>
      <c r="E700" s="96">
        <v>0.75099999999999989</v>
      </c>
      <c r="G700" s="96">
        <v>0.3</v>
      </c>
      <c r="H700" s="148"/>
      <c r="I700" s="96">
        <v>0</v>
      </c>
      <c r="J700" s="96">
        <v>0</v>
      </c>
    </row>
    <row r="701" spans="1:10" x14ac:dyDescent="0.25">
      <c r="A701" s="93">
        <v>69.900000000000006</v>
      </c>
      <c r="B701" s="96">
        <v>0.75099999999999989</v>
      </c>
      <c r="C701" s="94">
        <v>0.7</v>
      </c>
      <c r="E701" s="96">
        <v>0.75099999999999989</v>
      </c>
      <c r="G701" s="96">
        <v>0.3</v>
      </c>
      <c r="H701" s="148"/>
      <c r="I701" s="96">
        <v>0</v>
      </c>
      <c r="J701" s="96">
        <v>0</v>
      </c>
    </row>
    <row r="702" spans="1:10" x14ac:dyDescent="0.25">
      <c r="A702" s="93">
        <v>70</v>
      </c>
      <c r="B702" s="96">
        <v>0.75099999999999989</v>
      </c>
      <c r="C702" s="94">
        <v>0.7</v>
      </c>
      <c r="E702" s="96">
        <v>0.75099999999999989</v>
      </c>
      <c r="G702" s="96">
        <v>0.3</v>
      </c>
      <c r="H702" s="148"/>
      <c r="I702" s="96">
        <v>0</v>
      </c>
      <c r="J702" s="96">
        <v>0</v>
      </c>
    </row>
    <row r="703" spans="1:10" x14ac:dyDescent="0.25">
      <c r="A703" s="93">
        <v>70.099999999999994</v>
      </c>
      <c r="B703" s="96">
        <v>0.75099999999999989</v>
      </c>
      <c r="C703" s="94">
        <v>0.7</v>
      </c>
      <c r="E703" s="96">
        <v>0.75099999999999989</v>
      </c>
      <c r="G703" s="96">
        <v>0.3</v>
      </c>
      <c r="H703" s="148"/>
      <c r="I703" s="96">
        <v>0</v>
      </c>
      <c r="J703" s="96">
        <v>0</v>
      </c>
    </row>
    <row r="704" spans="1:10" x14ac:dyDescent="0.25">
      <c r="A704" s="93">
        <v>70.2</v>
      </c>
      <c r="B704" s="96">
        <v>0.75099999999999989</v>
      </c>
      <c r="C704" s="94">
        <v>0.7</v>
      </c>
      <c r="E704" s="96">
        <v>0.75099999999999989</v>
      </c>
      <c r="G704" s="96">
        <v>0.3</v>
      </c>
      <c r="H704" s="148"/>
      <c r="I704" s="96">
        <v>0</v>
      </c>
      <c r="J704" s="96">
        <v>0</v>
      </c>
    </row>
    <row r="705" spans="1:10" x14ac:dyDescent="0.25">
      <c r="A705" s="93">
        <v>70.3</v>
      </c>
      <c r="B705" s="96">
        <v>0.75099999999999989</v>
      </c>
      <c r="C705" s="94">
        <v>0.7</v>
      </c>
      <c r="E705" s="96">
        <v>0.75099999999999989</v>
      </c>
      <c r="G705" s="96">
        <v>0.3</v>
      </c>
      <c r="H705" s="148"/>
      <c r="I705" s="96">
        <v>0</v>
      </c>
      <c r="J705" s="96">
        <v>0</v>
      </c>
    </row>
    <row r="706" spans="1:10" x14ac:dyDescent="0.25">
      <c r="A706" s="93">
        <v>70.400000000000006</v>
      </c>
      <c r="B706" s="96">
        <v>0.75099999999999989</v>
      </c>
      <c r="C706" s="94">
        <v>0.7</v>
      </c>
      <c r="E706" s="96">
        <v>0.75099999999999989</v>
      </c>
      <c r="G706" s="96">
        <v>0.3</v>
      </c>
      <c r="H706" s="148"/>
      <c r="I706" s="96">
        <v>0</v>
      </c>
      <c r="J706" s="96">
        <v>0</v>
      </c>
    </row>
    <row r="707" spans="1:10" x14ac:dyDescent="0.25">
      <c r="A707" s="93">
        <v>70.5</v>
      </c>
      <c r="B707" s="96">
        <v>0.75099999999999989</v>
      </c>
      <c r="C707" s="94">
        <v>0.7</v>
      </c>
      <c r="E707" s="96">
        <v>0.75099999999999989</v>
      </c>
      <c r="G707" s="96">
        <v>0.3</v>
      </c>
      <c r="H707" s="148"/>
      <c r="I707" s="96">
        <v>0</v>
      </c>
      <c r="J707" s="96">
        <v>0</v>
      </c>
    </row>
    <row r="708" spans="1:10" x14ac:dyDescent="0.25">
      <c r="A708" s="93">
        <v>70.599999999999994</v>
      </c>
      <c r="B708" s="96">
        <v>0.75099999999999989</v>
      </c>
      <c r="C708" s="94">
        <v>0.7</v>
      </c>
      <c r="E708" s="96">
        <v>0.75099999999999989</v>
      </c>
      <c r="G708" s="96">
        <v>0.3</v>
      </c>
      <c r="H708" s="148"/>
      <c r="I708" s="96">
        <v>0</v>
      </c>
      <c r="J708" s="96">
        <v>0</v>
      </c>
    </row>
    <row r="709" spans="1:10" x14ac:dyDescent="0.25">
      <c r="A709" s="93">
        <v>70.7</v>
      </c>
      <c r="B709" s="96">
        <v>0.75099999999999989</v>
      </c>
      <c r="C709" s="94">
        <v>0.7</v>
      </c>
      <c r="E709" s="96">
        <v>0.75099999999999989</v>
      </c>
      <c r="G709" s="96">
        <v>0.3</v>
      </c>
      <c r="H709" s="148"/>
      <c r="I709" s="96">
        <v>0</v>
      </c>
      <c r="J709" s="96">
        <v>0</v>
      </c>
    </row>
    <row r="710" spans="1:10" x14ac:dyDescent="0.25">
      <c r="A710" s="93">
        <v>70.8</v>
      </c>
      <c r="B710" s="96">
        <v>0.75099999999999989</v>
      </c>
      <c r="C710" s="94">
        <v>0.7</v>
      </c>
      <c r="E710" s="96">
        <v>0.75099999999999989</v>
      </c>
      <c r="G710" s="96">
        <v>0.3</v>
      </c>
      <c r="H710" s="148"/>
      <c r="I710" s="96">
        <v>0</v>
      </c>
      <c r="J710" s="96">
        <v>0</v>
      </c>
    </row>
    <row r="711" spans="1:10" x14ac:dyDescent="0.25">
      <c r="A711" s="93">
        <v>70.900000000000006</v>
      </c>
      <c r="B711" s="96">
        <v>0.75099999999999989</v>
      </c>
      <c r="C711" s="94">
        <v>0.7</v>
      </c>
      <c r="E711" s="96">
        <v>0.75099999999999989</v>
      </c>
      <c r="G711" s="96">
        <v>0.3</v>
      </c>
      <c r="H711" s="148"/>
      <c r="I711" s="96">
        <v>0</v>
      </c>
      <c r="J711" s="96">
        <v>0</v>
      </c>
    </row>
    <row r="712" spans="1:10" x14ac:dyDescent="0.25">
      <c r="A712" s="93">
        <v>71</v>
      </c>
      <c r="B712" s="96">
        <v>0.75099999999999989</v>
      </c>
      <c r="C712" s="94">
        <v>0.7</v>
      </c>
      <c r="E712" s="96">
        <v>0.75099999999999989</v>
      </c>
      <c r="G712" s="96">
        <v>0.3</v>
      </c>
      <c r="H712" s="148"/>
      <c r="I712" s="96">
        <v>0</v>
      </c>
      <c r="J712" s="96">
        <v>0</v>
      </c>
    </row>
    <row r="713" spans="1:10" x14ac:dyDescent="0.25">
      <c r="A713" s="93">
        <v>71.099999999999994</v>
      </c>
      <c r="B713" s="96">
        <v>0.75099999999999989</v>
      </c>
      <c r="C713" s="94">
        <v>0.7</v>
      </c>
      <c r="E713" s="96">
        <v>0.75099999999999989</v>
      </c>
      <c r="G713" s="96">
        <v>0.3</v>
      </c>
      <c r="H713" s="148"/>
      <c r="I713" s="96">
        <v>0</v>
      </c>
      <c r="J713" s="96">
        <v>0</v>
      </c>
    </row>
    <row r="714" spans="1:10" x14ac:dyDescent="0.25">
      <c r="A714" s="93">
        <v>71.2</v>
      </c>
      <c r="B714" s="96">
        <v>0.75099999999999989</v>
      </c>
      <c r="C714" s="94">
        <v>0.7</v>
      </c>
      <c r="E714" s="96">
        <v>0.75099999999999989</v>
      </c>
      <c r="G714" s="96">
        <v>0.3</v>
      </c>
      <c r="H714" s="148"/>
      <c r="I714" s="96">
        <v>0</v>
      </c>
      <c r="J714" s="96">
        <v>0</v>
      </c>
    </row>
    <row r="715" spans="1:10" x14ac:dyDescent="0.25">
      <c r="A715" s="93">
        <v>71.3</v>
      </c>
      <c r="B715" s="96">
        <v>0.75099999999999989</v>
      </c>
      <c r="C715" s="94">
        <v>0.7</v>
      </c>
      <c r="E715" s="96">
        <v>0.75099999999999989</v>
      </c>
      <c r="G715" s="96">
        <v>0.3</v>
      </c>
      <c r="H715" s="148"/>
      <c r="I715" s="96">
        <v>0</v>
      </c>
      <c r="J715" s="96">
        <v>0</v>
      </c>
    </row>
    <row r="716" spans="1:10" x14ac:dyDescent="0.25">
      <c r="A716" s="93">
        <v>71.400000000000006</v>
      </c>
      <c r="B716" s="96">
        <v>0.75099999999999989</v>
      </c>
      <c r="C716" s="94">
        <v>0.7</v>
      </c>
      <c r="E716" s="96">
        <v>0.75099999999999989</v>
      </c>
      <c r="G716" s="96">
        <v>0.3</v>
      </c>
      <c r="H716" s="148"/>
      <c r="I716" s="96">
        <v>0</v>
      </c>
      <c r="J716" s="96">
        <v>0</v>
      </c>
    </row>
    <row r="717" spans="1:10" x14ac:dyDescent="0.25">
      <c r="A717" s="93">
        <v>71.5</v>
      </c>
      <c r="B717" s="96">
        <v>0.75099999999999989</v>
      </c>
      <c r="C717" s="94">
        <v>0.7</v>
      </c>
      <c r="E717" s="96">
        <v>0.75099999999999989</v>
      </c>
      <c r="G717" s="96">
        <v>0.3</v>
      </c>
      <c r="H717" s="148"/>
      <c r="I717" s="96">
        <v>0</v>
      </c>
      <c r="J717" s="96">
        <v>0</v>
      </c>
    </row>
    <row r="718" spans="1:10" x14ac:dyDescent="0.25">
      <c r="A718" s="93">
        <v>71.599999999999994</v>
      </c>
      <c r="B718" s="96">
        <v>0.75099999999999989</v>
      </c>
      <c r="C718" s="94">
        <v>0.7</v>
      </c>
      <c r="E718" s="96">
        <v>0.75099999999999989</v>
      </c>
      <c r="G718" s="96">
        <v>0.3</v>
      </c>
      <c r="H718" s="148"/>
      <c r="I718" s="96">
        <v>0</v>
      </c>
      <c r="J718" s="96">
        <v>0</v>
      </c>
    </row>
    <row r="719" spans="1:10" x14ac:dyDescent="0.25">
      <c r="A719" s="93">
        <v>71.7</v>
      </c>
      <c r="B719" s="96">
        <v>0.75099999999999989</v>
      </c>
      <c r="C719" s="94">
        <v>0.7</v>
      </c>
      <c r="E719" s="96">
        <v>0.75099999999999989</v>
      </c>
      <c r="G719" s="96">
        <v>0.3</v>
      </c>
      <c r="H719" s="148"/>
      <c r="I719" s="96">
        <v>0</v>
      </c>
      <c r="J719" s="96">
        <v>0</v>
      </c>
    </row>
    <row r="720" spans="1:10" x14ac:dyDescent="0.25">
      <c r="A720" s="93">
        <v>71.8</v>
      </c>
      <c r="B720" s="96">
        <v>0.75099999999999989</v>
      </c>
      <c r="C720" s="94">
        <v>0.7</v>
      </c>
      <c r="E720" s="96">
        <v>0.75099999999999989</v>
      </c>
      <c r="G720" s="96">
        <v>0.3</v>
      </c>
      <c r="H720" s="148"/>
      <c r="I720" s="96">
        <v>0</v>
      </c>
      <c r="J720" s="96">
        <v>0</v>
      </c>
    </row>
    <row r="721" spans="1:10" x14ac:dyDescent="0.25">
      <c r="A721" s="93">
        <v>71.900000000000006</v>
      </c>
      <c r="B721" s="96">
        <v>0.75099999999999989</v>
      </c>
      <c r="C721" s="94">
        <v>0.7</v>
      </c>
      <c r="E721" s="96">
        <v>0.75099999999999989</v>
      </c>
      <c r="G721" s="96">
        <v>0.3</v>
      </c>
      <c r="H721" s="148"/>
      <c r="I721" s="96">
        <v>0</v>
      </c>
      <c r="J721" s="96">
        <v>0</v>
      </c>
    </row>
    <row r="722" spans="1:10" x14ac:dyDescent="0.25">
      <c r="A722" s="93">
        <v>72</v>
      </c>
      <c r="B722" s="96">
        <v>0.75099999999999989</v>
      </c>
      <c r="C722" s="94">
        <v>0.7</v>
      </c>
      <c r="E722" s="96">
        <v>0.75099999999999989</v>
      </c>
      <c r="G722" s="96">
        <v>0.3</v>
      </c>
      <c r="H722" s="148"/>
      <c r="I722" s="96">
        <v>0</v>
      </c>
      <c r="J722" s="96">
        <v>0</v>
      </c>
    </row>
    <row r="723" spans="1:10" x14ac:dyDescent="0.25">
      <c r="A723" s="93">
        <v>72.099999999999994</v>
      </c>
      <c r="B723" s="96">
        <v>0.75099999999999989</v>
      </c>
      <c r="C723" s="94">
        <v>0.7</v>
      </c>
      <c r="E723" s="96">
        <v>0.75099999999999989</v>
      </c>
      <c r="G723" s="96">
        <v>0.3</v>
      </c>
      <c r="H723" s="148"/>
      <c r="I723" s="96">
        <v>0</v>
      </c>
      <c r="J723" s="96">
        <v>0</v>
      </c>
    </row>
    <row r="724" spans="1:10" x14ac:dyDescent="0.25">
      <c r="A724" s="93">
        <v>72.2</v>
      </c>
      <c r="B724" s="96">
        <v>0.75099999999999989</v>
      </c>
      <c r="C724" s="94">
        <v>0.7</v>
      </c>
      <c r="E724" s="96">
        <v>0.75099999999999989</v>
      </c>
      <c r="G724" s="96">
        <v>0.3</v>
      </c>
      <c r="H724" s="148"/>
      <c r="I724" s="96">
        <v>0</v>
      </c>
      <c r="J724" s="96">
        <v>0</v>
      </c>
    </row>
    <row r="725" spans="1:10" x14ac:dyDescent="0.25">
      <c r="A725" s="93">
        <v>72.3</v>
      </c>
      <c r="B725" s="96">
        <v>0.75099999999999989</v>
      </c>
      <c r="C725" s="94">
        <v>0.7</v>
      </c>
      <c r="E725" s="96">
        <v>0.75099999999999989</v>
      </c>
      <c r="G725" s="96">
        <v>0.3</v>
      </c>
      <c r="H725" s="148"/>
      <c r="I725" s="96">
        <v>0</v>
      </c>
      <c r="J725" s="96">
        <v>0</v>
      </c>
    </row>
    <row r="726" spans="1:10" x14ac:dyDescent="0.25">
      <c r="A726" s="93">
        <v>72.400000000000006</v>
      </c>
      <c r="B726" s="96">
        <v>0.75099999999999989</v>
      </c>
      <c r="C726" s="94">
        <v>0.7</v>
      </c>
      <c r="E726" s="96">
        <v>0.75099999999999989</v>
      </c>
      <c r="G726" s="96">
        <v>0.3</v>
      </c>
      <c r="H726" s="148"/>
      <c r="I726" s="96">
        <v>0</v>
      </c>
      <c r="J726" s="96">
        <v>0</v>
      </c>
    </row>
    <row r="727" spans="1:10" x14ac:dyDescent="0.25">
      <c r="A727" s="93">
        <v>72.5</v>
      </c>
      <c r="B727" s="96">
        <v>0.75099999999999989</v>
      </c>
      <c r="C727" s="94">
        <v>0.7</v>
      </c>
      <c r="E727" s="96">
        <v>0.75099999999999989</v>
      </c>
      <c r="G727" s="96">
        <v>0.3</v>
      </c>
      <c r="H727" s="148"/>
      <c r="I727" s="96">
        <v>0</v>
      </c>
      <c r="J727" s="96">
        <v>0</v>
      </c>
    </row>
    <row r="728" spans="1:10" x14ac:dyDescent="0.25">
      <c r="A728" s="93">
        <v>72.599999999999994</v>
      </c>
      <c r="B728" s="96">
        <v>0.75099999999999989</v>
      </c>
      <c r="C728" s="94">
        <v>0.7</v>
      </c>
      <c r="E728" s="96">
        <v>0.75099999999999989</v>
      </c>
      <c r="G728" s="96">
        <v>0.3</v>
      </c>
      <c r="H728" s="148"/>
      <c r="I728" s="96">
        <v>0</v>
      </c>
      <c r="J728" s="96">
        <v>0</v>
      </c>
    </row>
    <row r="729" spans="1:10" x14ac:dyDescent="0.25">
      <c r="A729" s="93">
        <v>72.7</v>
      </c>
      <c r="B729" s="96">
        <v>0.75099999999999989</v>
      </c>
      <c r="C729" s="94">
        <v>0.7</v>
      </c>
      <c r="E729" s="96">
        <v>0.75099999999999989</v>
      </c>
      <c r="G729" s="96">
        <v>0.3</v>
      </c>
      <c r="H729" s="148"/>
      <c r="I729" s="96">
        <v>0</v>
      </c>
      <c r="J729" s="96">
        <v>0</v>
      </c>
    </row>
    <row r="730" spans="1:10" x14ac:dyDescent="0.25">
      <c r="A730" s="93">
        <v>72.8</v>
      </c>
      <c r="B730" s="96">
        <v>0.75099999999999989</v>
      </c>
      <c r="C730" s="94">
        <v>0.7</v>
      </c>
      <c r="E730" s="96">
        <v>0.75099999999999989</v>
      </c>
      <c r="G730" s="96">
        <v>0.3</v>
      </c>
      <c r="H730" s="148"/>
      <c r="I730" s="96">
        <v>0</v>
      </c>
      <c r="J730" s="96">
        <v>0</v>
      </c>
    </row>
    <row r="731" spans="1:10" x14ac:dyDescent="0.25">
      <c r="A731" s="93">
        <v>72.900000000000006</v>
      </c>
      <c r="B731" s="96">
        <v>0.75099999999999989</v>
      </c>
      <c r="C731" s="94">
        <v>0.7</v>
      </c>
      <c r="E731" s="96">
        <v>0.75099999999999989</v>
      </c>
      <c r="G731" s="96">
        <v>0.3</v>
      </c>
      <c r="H731" s="148"/>
      <c r="I731" s="96">
        <v>0</v>
      </c>
      <c r="J731" s="96">
        <v>0</v>
      </c>
    </row>
    <row r="732" spans="1:10" x14ac:dyDescent="0.25">
      <c r="A732" s="93">
        <v>73</v>
      </c>
      <c r="B732" s="96">
        <v>0.75099999999999989</v>
      </c>
      <c r="C732" s="94">
        <v>0.7</v>
      </c>
      <c r="E732" s="96">
        <v>0.75099999999999989</v>
      </c>
      <c r="G732" s="96">
        <v>0.3</v>
      </c>
      <c r="H732" s="148"/>
      <c r="I732" s="96">
        <v>0</v>
      </c>
      <c r="J732" s="96">
        <v>0</v>
      </c>
    </row>
    <row r="733" spans="1:10" x14ac:dyDescent="0.25">
      <c r="A733" s="93">
        <v>73.099999999999994</v>
      </c>
      <c r="B733" s="96">
        <v>0.75099999999999989</v>
      </c>
      <c r="C733" s="94">
        <v>0.7</v>
      </c>
      <c r="E733" s="96">
        <v>0.75099999999999989</v>
      </c>
      <c r="G733" s="96">
        <v>0.3</v>
      </c>
      <c r="H733" s="148"/>
      <c r="I733" s="96">
        <v>0</v>
      </c>
      <c r="J733" s="96">
        <v>0</v>
      </c>
    </row>
    <row r="734" spans="1:10" x14ac:dyDescent="0.25">
      <c r="A734" s="93">
        <v>73.2</v>
      </c>
      <c r="B734" s="96">
        <v>0.75099999999999989</v>
      </c>
      <c r="C734" s="94">
        <v>0.7</v>
      </c>
      <c r="E734" s="96">
        <v>0.75099999999999989</v>
      </c>
      <c r="G734" s="96">
        <v>0.3</v>
      </c>
      <c r="H734" s="148"/>
      <c r="I734" s="96">
        <v>0</v>
      </c>
      <c r="J734" s="96">
        <v>0</v>
      </c>
    </row>
    <row r="735" spans="1:10" x14ac:dyDescent="0.25">
      <c r="A735" s="93">
        <v>73.3</v>
      </c>
      <c r="B735" s="96">
        <v>0.75099999999999989</v>
      </c>
      <c r="C735" s="94">
        <v>0.7</v>
      </c>
      <c r="E735" s="96">
        <v>0.75099999999999989</v>
      </c>
      <c r="G735" s="96">
        <v>0.3</v>
      </c>
      <c r="H735" s="148"/>
      <c r="I735" s="96">
        <v>0</v>
      </c>
      <c r="J735" s="96">
        <v>0</v>
      </c>
    </row>
    <row r="736" spans="1:10" x14ac:dyDescent="0.25">
      <c r="A736" s="93">
        <v>73.400000000000006</v>
      </c>
      <c r="B736" s="96">
        <v>0.75099999999999989</v>
      </c>
      <c r="C736" s="94">
        <v>0.7</v>
      </c>
      <c r="E736" s="96">
        <v>0.75099999999999989</v>
      </c>
      <c r="G736" s="96">
        <v>0.3</v>
      </c>
      <c r="H736" s="148"/>
      <c r="I736" s="96">
        <v>0</v>
      </c>
      <c r="J736" s="96">
        <v>0</v>
      </c>
    </row>
    <row r="737" spans="1:10" x14ac:dyDescent="0.25">
      <c r="A737" s="93">
        <v>73.5</v>
      </c>
      <c r="B737" s="96">
        <v>0.75099999999999989</v>
      </c>
      <c r="C737" s="94">
        <v>0.7</v>
      </c>
      <c r="E737" s="96">
        <v>0.75099999999999989</v>
      </c>
      <c r="G737" s="96">
        <v>0.3</v>
      </c>
      <c r="H737" s="148"/>
      <c r="I737" s="96">
        <v>0</v>
      </c>
      <c r="J737" s="96">
        <v>0</v>
      </c>
    </row>
    <row r="738" spans="1:10" x14ac:dyDescent="0.25">
      <c r="A738" s="93">
        <v>73.599999999999994</v>
      </c>
      <c r="B738" s="96">
        <v>0.75099999999999989</v>
      </c>
      <c r="C738" s="94">
        <v>0.7</v>
      </c>
      <c r="E738" s="96">
        <v>0.75099999999999989</v>
      </c>
      <c r="G738" s="96">
        <v>0.3</v>
      </c>
      <c r="H738" s="148"/>
      <c r="I738" s="96">
        <v>0</v>
      </c>
      <c r="J738" s="96">
        <v>0</v>
      </c>
    </row>
    <row r="739" spans="1:10" x14ac:dyDescent="0.25">
      <c r="A739" s="93">
        <v>73.7</v>
      </c>
      <c r="B739" s="96">
        <v>0.75099999999999989</v>
      </c>
      <c r="C739" s="94">
        <v>0.7</v>
      </c>
      <c r="E739" s="96">
        <v>0.75099999999999989</v>
      </c>
      <c r="G739" s="96">
        <v>0.3</v>
      </c>
      <c r="H739" s="148"/>
      <c r="I739" s="96">
        <v>0</v>
      </c>
      <c r="J739" s="96">
        <v>0</v>
      </c>
    </row>
    <row r="740" spans="1:10" x14ac:dyDescent="0.25">
      <c r="A740" s="93">
        <v>73.8</v>
      </c>
      <c r="B740" s="96">
        <v>0.75099999999999989</v>
      </c>
      <c r="C740" s="94">
        <v>0.7</v>
      </c>
      <c r="E740" s="96">
        <v>0.75099999999999989</v>
      </c>
      <c r="G740" s="96">
        <v>0.3</v>
      </c>
      <c r="H740" s="148"/>
      <c r="I740" s="96">
        <v>0</v>
      </c>
      <c r="J740" s="96">
        <v>0</v>
      </c>
    </row>
    <row r="741" spans="1:10" x14ac:dyDescent="0.25">
      <c r="A741" s="93">
        <v>73.900000000000006</v>
      </c>
      <c r="B741" s="96">
        <v>0.75099999999999989</v>
      </c>
      <c r="C741" s="94">
        <v>0.7</v>
      </c>
      <c r="E741" s="96">
        <v>0.75099999999999989</v>
      </c>
      <c r="G741" s="96">
        <v>0.3</v>
      </c>
      <c r="H741" s="148"/>
      <c r="I741" s="96">
        <v>0</v>
      </c>
      <c r="J741" s="96">
        <v>0</v>
      </c>
    </row>
    <row r="742" spans="1:10" x14ac:dyDescent="0.25">
      <c r="A742" s="93">
        <v>74</v>
      </c>
      <c r="B742" s="96">
        <v>0.75099999999999989</v>
      </c>
      <c r="C742" s="94">
        <v>0.7</v>
      </c>
      <c r="E742" s="96">
        <v>0.75099999999999989</v>
      </c>
      <c r="G742" s="96">
        <v>0.3</v>
      </c>
      <c r="H742" s="148"/>
      <c r="I742" s="96">
        <v>0</v>
      </c>
      <c r="J742" s="96">
        <v>0</v>
      </c>
    </row>
    <row r="743" spans="1:10" x14ac:dyDescent="0.25">
      <c r="A743" s="93">
        <v>74.099999999999994</v>
      </c>
      <c r="B743" s="96">
        <v>0.75099999999999989</v>
      </c>
      <c r="C743" s="94">
        <v>0.7</v>
      </c>
      <c r="E743" s="96">
        <v>0.75099999999999989</v>
      </c>
      <c r="G743" s="96">
        <v>0.3</v>
      </c>
      <c r="H743" s="148"/>
      <c r="I743" s="96">
        <v>0</v>
      </c>
      <c r="J743" s="96">
        <v>0</v>
      </c>
    </row>
    <row r="744" spans="1:10" x14ac:dyDescent="0.25">
      <c r="A744" s="93">
        <v>74.2</v>
      </c>
      <c r="B744" s="96">
        <v>0.75099999999999989</v>
      </c>
      <c r="C744" s="94">
        <v>0.7</v>
      </c>
      <c r="E744" s="96">
        <v>0.75099999999999989</v>
      </c>
      <c r="G744" s="96">
        <v>0.3</v>
      </c>
      <c r="H744" s="148"/>
      <c r="I744" s="96">
        <v>0</v>
      </c>
      <c r="J744" s="96">
        <v>0</v>
      </c>
    </row>
    <row r="745" spans="1:10" x14ac:dyDescent="0.25">
      <c r="A745" s="93">
        <v>74.3</v>
      </c>
      <c r="B745" s="96">
        <v>0.75099999999999989</v>
      </c>
      <c r="C745" s="94">
        <v>0.7</v>
      </c>
      <c r="E745" s="96">
        <v>0.75099999999999989</v>
      </c>
      <c r="G745" s="96">
        <v>0.3</v>
      </c>
      <c r="H745" s="148"/>
      <c r="I745" s="96">
        <v>0</v>
      </c>
      <c r="J745" s="96">
        <v>0</v>
      </c>
    </row>
    <row r="746" spans="1:10" x14ac:dyDescent="0.25">
      <c r="A746" s="93">
        <v>74.400000000000006</v>
      </c>
      <c r="B746" s="96">
        <v>0.75099999999999989</v>
      </c>
      <c r="C746" s="94">
        <v>0.7</v>
      </c>
      <c r="E746" s="96">
        <v>0.75099999999999989</v>
      </c>
      <c r="G746" s="96">
        <v>0.3</v>
      </c>
      <c r="H746" s="148"/>
      <c r="I746" s="96">
        <v>0</v>
      </c>
      <c r="J746" s="96">
        <v>0</v>
      </c>
    </row>
    <row r="747" spans="1:10" x14ac:dyDescent="0.25">
      <c r="A747" s="93">
        <v>74.5</v>
      </c>
      <c r="B747" s="96">
        <v>0.75099999999999989</v>
      </c>
      <c r="C747" s="94">
        <v>0.7</v>
      </c>
      <c r="E747" s="96">
        <v>0.75099999999999989</v>
      </c>
      <c r="G747" s="96">
        <v>0.3</v>
      </c>
      <c r="H747" s="148"/>
      <c r="I747" s="96">
        <v>0</v>
      </c>
      <c r="J747" s="96">
        <v>0</v>
      </c>
    </row>
    <row r="748" spans="1:10" x14ac:dyDescent="0.25">
      <c r="A748" s="93">
        <v>74.599999999999994</v>
      </c>
      <c r="B748" s="96">
        <v>0.75099999999999989</v>
      </c>
      <c r="C748" s="94">
        <v>0.7</v>
      </c>
      <c r="E748" s="96">
        <v>0.75099999999999989</v>
      </c>
      <c r="G748" s="96">
        <v>0.3</v>
      </c>
      <c r="H748" s="148"/>
      <c r="I748" s="96">
        <v>0</v>
      </c>
      <c r="J748" s="96">
        <v>0</v>
      </c>
    </row>
    <row r="749" spans="1:10" x14ac:dyDescent="0.25">
      <c r="A749" s="93">
        <v>74.7</v>
      </c>
      <c r="B749" s="96">
        <v>0.75099999999999989</v>
      </c>
      <c r="C749" s="94">
        <v>0.7</v>
      </c>
      <c r="E749" s="96">
        <v>0.75099999999999989</v>
      </c>
      <c r="G749" s="96">
        <v>0.3</v>
      </c>
      <c r="H749" s="148"/>
      <c r="I749" s="96">
        <v>0</v>
      </c>
      <c r="J749" s="96">
        <v>0</v>
      </c>
    </row>
    <row r="750" spans="1:10" x14ac:dyDescent="0.25">
      <c r="A750" s="93">
        <v>74.8</v>
      </c>
      <c r="B750" s="96">
        <v>0.75099999999999989</v>
      </c>
      <c r="C750" s="94">
        <v>0.7</v>
      </c>
      <c r="E750" s="96">
        <v>0.75099999999999989</v>
      </c>
      <c r="G750" s="96">
        <v>0.3</v>
      </c>
      <c r="H750" s="148"/>
      <c r="I750" s="96">
        <v>0</v>
      </c>
      <c r="J750" s="96">
        <v>0</v>
      </c>
    </row>
    <row r="751" spans="1:10" x14ac:dyDescent="0.25">
      <c r="A751" s="93">
        <v>74.900000000000006</v>
      </c>
      <c r="B751" s="96">
        <v>0.75099999999999989</v>
      </c>
      <c r="C751" s="94">
        <v>0.7</v>
      </c>
      <c r="E751" s="96">
        <v>0.75099999999999989</v>
      </c>
      <c r="G751" s="96">
        <v>0.3</v>
      </c>
      <c r="H751" s="148"/>
      <c r="I751" s="96">
        <v>0</v>
      </c>
      <c r="J751" s="96">
        <v>0</v>
      </c>
    </row>
    <row r="752" spans="1:10" x14ac:dyDescent="0.25">
      <c r="A752" s="93">
        <v>75</v>
      </c>
      <c r="B752" s="96">
        <v>0.75099999999999989</v>
      </c>
      <c r="C752" s="94">
        <v>0.7</v>
      </c>
      <c r="E752" s="96">
        <v>0.75099999999999989</v>
      </c>
      <c r="G752" s="96">
        <v>0.3</v>
      </c>
      <c r="H752" s="148"/>
      <c r="I752" s="96">
        <v>0</v>
      </c>
      <c r="J752" s="96">
        <v>0</v>
      </c>
    </row>
    <row r="753" spans="1:10" x14ac:dyDescent="0.25">
      <c r="A753" s="93">
        <v>75.099999999999994</v>
      </c>
      <c r="B753" s="96">
        <v>0.75099999999999989</v>
      </c>
      <c r="C753" s="94">
        <v>0.7</v>
      </c>
      <c r="E753" s="96">
        <v>0.75099999999999989</v>
      </c>
      <c r="G753" s="96">
        <v>0.3</v>
      </c>
      <c r="H753" s="148"/>
      <c r="I753" s="96">
        <v>0</v>
      </c>
      <c r="J753" s="96">
        <v>0</v>
      </c>
    </row>
    <row r="754" spans="1:10" x14ac:dyDescent="0.25">
      <c r="A754" s="93">
        <v>75.2</v>
      </c>
      <c r="B754" s="96">
        <v>0.75099999999999989</v>
      </c>
      <c r="C754" s="94">
        <v>0.7</v>
      </c>
      <c r="E754" s="96">
        <v>0.75099999999999989</v>
      </c>
      <c r="G754" s="96">
        <v>0.3</v>
      </c>
      <c r="H754" s="148"/>
      <c r="I754" s="96">
        <v>0</v>
      </c>
      <c r="J754" s="96">
        <v>0</v>
      </c>
    </row>
    <row r="755" spans="1:10" x14ac:dyDescent="0.25">
      <c r="A755" s="93">
        <v>75.3</v>
      </c>
      <c r="B755" s="96">
        <v>0.75099999999999989</v>
      </c>
      <c r="C755" s="94">
        <v>0.7</v>
      </c>
      <c r="E755" s="96">
        <v>0.75099999999999989</v>
      </c>
      <c r="G755" s="96">
        <v>0.3</v>
      </c>
      <c r="H755" s="148"/>
      <c r="I755" s="96">
        <v>0</v>
      </c>
      <c r="J755" s="96">
        <v>0</v>
      </c>
    </row>
    <row r="756" spans="1:10" x14ac:dyDescent="0.25">
      <c r="A756" s="93">
        <v>75.400000000000006</v>
      </c>
      <c r="B756" s="96">
        <v>0.75099999999999989</v>
      </c>
      <c r="C756" s="94">
        <v>0.7</v>
      </c>
      <c r="E756" s="96">
        <v>0.75099999999999989</v>
      </c>
      <c r="G756" s="96">
        <v>0.3</v>
      </c>
      <c r="H756" s="148"/>
      <c r="I756" s="96">
        <v>0</v>
      </c>
      <c r="J756" s="96">
        <v>0</v>
      </c>
    </row>
    <row r="757" spans="1:10" x14ac:dyDescent="0.25">
      <c r="A757" s="93">
        <v>75.5</v>
      </c>
      <c r="B757" s="96">
        <v>0.75099999999999989</v>
      </c>
      <c r="C757" s="94">
        <v>0.7</v>
      </c>
      <c r="E757" s="96">
        <v>0.75099999999999989</v>
      </c>
      <c r="G757" s="96">
        <v>0.3</v>
      </c>
      <c r="H757" s="148"/>
      <c r="I757" s="96">
        <v>0</v>
      </c>
      <c r="J757" s="96">
        <v>0</v>
      </c>
    </row>
    <row r="758" spans="1:10" x14ac:dyDescent="0.25">
      <c r="A758" s="93">
        <v>75.599999999999994</v>
      </c>
      <c r="B758" s="96">
        <v>0.75099999999999989</v>
      </c>
      <c r="C758" s="94">
        <v>0.7</v>
      </c>
      <c r="E758" s="96">
        <v>0.75099999999999989</v>
      </c>
      <c r="G758" s="96">
        <v>0.3</v>
      </c>
      <c r="H758" s="148"/>
      <c r="I758" s="96">
        <v>0</v>
      </c>
      <c r="J758" s="96">
        <v>0</v>
      </c>
    </row>
    <row r="759" spans="1:10" x14ac:dyDescent="0.25">
      <c r="A759" s="93">
        <v>75.7</v>
      </c>
      <c r="B759" s="96">
        <v>0.75099999999999989</v>
      </c>
      <c r="C759" s="94">
        <v>0.7</v>
      </c>
      <c r="E759" s="96">
        <v>0.75099999999999989</v>
      </c>
      <c r="G759" s="96">
        <v>0.3</v>
      </c>
      <c r="H759" s="148"/>
      <c r="I759" s="96">
        <v>0</v>
      </c>
      <c r="J759" s="96">
        <v>0</v>
      </c>
    </row>
    <row r="760" spans="1:10" x14ac:dyDescent="0.25">
      <c r="A760" s="93">
        <v>75.8</v>
      </c>
      <c r="B760" s="96">
        <v>0.75099999999999989</v>
      </c>
      <c r="C760" s="94">
        <v>0.7</v>
      </c>
      <c r="E760" s="96">
        <v>0.75099999999999989</v>
      </c>
      <c r="G760" s="96">
        <v>0.3</v>
      </c>
      <c r="H760" s="148"/>
      <c r="I760" s="96">
        <v>0</v>
      </c>
      <c r="J760" s="96">
        <v>0</v>
      </c>
    </row>
    <row r="761" spans="1:10" x14ac:dyDescent="0.25">
      <c r="A761" s="93">
        <v>75.900000000000006</v>
      </c>
      <c r="B761" s="96">
        <v>0.75099999999999989</v>
      </c>
      <c r="C761" s="94">
        <v>0.7</v>
      </c>
      <c r="E761" s="96">
        <v>0.75099999999999989</v>
      </c>
      <c r="G761" s="96">
        <v>0.3</v>
      </c>
      <c r="H761" s="148"/>
      <c r="I761" s="96">
        <v>0</v>
      </c>
      <c r="J761" s="96">
        <v>0</v>
      </c>
    </row>
    <row r="762" spans="1:10" x14ac:dyDescent="0.25">
      <c r="A762" s="93">
        <v>76</v>
      </c>
      <c r="B762" s="96">
        <v>0.75099999999999989</v>
      </c>
      <c r="C762" s="94">
        <v>0.7</v>
      </c>
      <c r="E762" s="96">
        <v>0.75099999999999989</v>
      </c>
      <c r="G762" s="96">
        <v>0.3</v>
      </c>
      <c r="H762" s="148"/>
      <c r="I762" s="96">
        <v>0</v>
      </c>
      <c r="J762" s="96">
        <v>0</v>
      </c>
    </row>
    <row r="763" spans="1:10" x14ac:dyDescent="0.25">
      <c r="A763" s="93">
        <v>76.099999999999994</v>
      </c>
      <c r="B763" s="96">
        <v>0.75099999999999989</v>
      </c>
      <c r="C763" s="94">
        <v>0.7</v>
      </c>
      <c r="E763" s="96">
        <v>0.75099999999999989</v>
      </c>
      <c r="G763" s="96">
        <v>0.3</v>
      </c>
      <c r="H763" s="148"/>
      <c r="I763" s="96">
        <v>0</v>
      </c>
      <c r="J763" s="96">
        <v>0</v>
      </c>
    </row>
    <row r="764" spans="1:10" x14ac:dyDescent="0.25">
      <c r="A764" s="93">
        <v>76.2</v>
      </c>
      <c r="B764" s="96">
        <v>0.75099999999999989</v>
      </c>
      <c r="C764" s="94">
        <v>0.7</v>
      </c>
      <c r="E764" s="96">
        <v>0.75099999999999989</v>
      </c>
      <c r="G764" s="96">
        <v>0.3</v>
      </c>
      <c r="H764" s="148"/>
      <c r="I764" s="96">
        <v>0</v>
      </c>
      <c r="J764" s="96">
        <v>0</v>
      </c>
    </row>
    <row r="765" spans="1:10" x14ac:dyDescent="0.25">
      <c r="A765" s="93">
        <v>76.3</v>
      </c>
      <c r="B765" s="96">
        <v>0.75099999999999989</v>
      </c>
      <c r="C765" s="94">
        <v>0.7</v>
      </c>
      <c r="E765" s="96">
        <v>0.75099999999999989</v>
      </c>
      <c r="G765" s="96">
        <v>0.3</v>
      </c>
      <c r="H765" s="148"/>
      <c r="I765" s="96">
        <v>0</v>
      </c>
      <c r="J765" s="96">
        <v>0</v>
      </c>
    </row>
    <row r="766" spans="1:10" x14ac:dyDescent="0.25">
      <c r="A766" s="93">
        <v>76.400000000000006</v>
      </c>
      <c r="B766" s="96">
        <v>0.75099999999999989</v>
      </c>
      <c r="C766" s="94">
        <v>0.7</v>
      </c>
      <c r="E766" s="96">
        <v>0.75099999999999989</v>
      </c>
      <c r="G766" s="96">
        <v>0.3</v>
      </c>
      <c r="H766" s="148"/>
      <c r="I766" s="96">
        <v>0</v>
      </c>
      <c r="J766" s="96">
        <v>0</v>
      </c>
    </row>
    <row r="767" spans="1:10" x14ac:dyDescent="0.25">
      <c r="A767" s="93">
        <v>76.5</v>
      </c>
      <c r="B767" s="96">
        <v>0.75099999999999989</v>
      </c>
      <c r="C767" s="94">
        <v>0.7</v>
      </c>
      <c r="E767" s="96">
        <v>0.75099999999999989</v>
      </c>
      <c r="G767" s="96">
        <v>0.3</v>
      </c>
      <c r="H767" s="148"/>
      <c r="I767" s="96">
        <v>0</v>
      </c>
      <c r="J767" s="96">
        <v>0</v>
      </c>
    </row>
    <row r="768" spans="1:10" x14ac:dyDescent="0.25">
      <c r="A768" s="93">
        <v>76.599999999999994</v>
      </c>
      <c r="B768" s="96">
        <v>0.75099999999999989</v>
      </c>
      <c r="C768" s="94">
        <v>0.7</v>
      </c>
      <c r="E768" s="96">
        <v>0.75099999999999989</v>
      </c>
      <c r="G768" s="96">
        <v>0.3</v>
      </c>
      <c r="H768" s="148"/>
      <c r="I768" s="96">
        <v>0</v>
      </c>
      <c r="J768" s="96">
        <v>0</v>
      </c>
    </row>
    <row r="769" spans="1:10" x14ac:dyDescent="0.25">
      <c r="A769" s="93">
        <v>76.7</v>
      </c>
      <c r="B769" s="96">
        <v>0.75099999999999989</v>
      </c>
      <c r="C769" s="94">
        <v>0.7</v>
      </c>
      <c r="E769" s="96">
        <v>0.75099999999999989</v>
      </c>
      <c r="G769" s="96">
        <v>0.3</v>
      </c>
      <c r="H769" s="148"/>
      <c r="I769" s="96">
        <v>0</v>
      </c>
      <c r="J769" s="96">
        <v>0</v>
      </c>
    </row>
    <row r="770" spans="1:10" x14ac:dyDescent="0.25">
      <c r="A770" s="93">
        <v>76.8</v>
      </c>
      <c r="B770" s="96">
        <v>0.75099999999999989</v>
      </c>
      <c r="C770" s="94">
        <v>0.7</v>
      </c>
      <c r="E770" s="96">
        <v>0.75099999999999989</v>
      </c>
      <c r="G770" s="96">
        <v>0.3</v>
      </c>
      <c r="H770" s="148"/>
      <c r="I770" s="96">
        <v>0</v>
      </c>
      <c r="J770" s="96">
        <v>0</v>
      </c>
    </row>
    <row r="771" spans="1:10" x14ac:dyDescent="0.25">
      <c r="A771" s="93">
        <v>76.900000000000006</v>
      </c>
      <c r="B771" s="96">
        <v>0.75099999999999989</v>
      </c>
      <c r="C771" s="94">
        <v>0.7</v>
      </c>
      <c r="E771" s="96">
        <v>0.75099999999999989</v>
      </c>
      <c r="G771" s="96">
        <v>0.3</v>
      </c>
      <c r="H771" s="148"/>
      <c r="I771" s="96">
        <v>0</v>
      </c>
      <c r="J771" s="96">
        <v>0</v>
      </c>
    </row>
    <row r="772" spans="1:10" x14ac:dyDescent="0.25">
      <c r="A772" s="93">
        <v>77</v>
      </c>
      <c r="B772" s="96">
        <v>0.75099999999999989</v>
      </c>
      <c r="C772" s="94">
        <v>0.7</v>
      </c>
      <c r="E772" s="96">
        <v>0.75099999999999989</v>
      </c>
      <c r="G772" s="96">
        <v>0.3</v>
      </c>
      <c r="H772" s="148"/>
      <c r="I772" s="96">
        <v>0</v>
      </c>
      <c r="J772" s="96">
        <v>0</v>
      </c>
    </row>
    <row r="773" spans="1:10" x14ac:dyDescent="0.25">
      <c r="A773" s="93">
        <v>77.099999999999994</v>
      </c>
      <c r="B773" s="96">
        <v>0.75099999999999989</v>
      </c>
      <c r="C773" s="94">
        <v>0.7</v>
      </c>
      <c r="E773" s="96">
        <v>0.75099999999999989</v>
      </c>
      <c r="G773" s="96">
        <v>0.3</v>
      </c>
      <c r="H773" s="148"/>
      <c r="I773" s="96">
        <v>0</v>
      </c>
      <c r="J773" s="96">
        <v>0</v>
      </c>
    </row>
    <row r="774" spans="1:10" x14ac:dyDescent="0.25">
      <c r="A774" s="93">
        <v>77.2</v>
      </c>
      <c r="B774" s="96">
        <v>0.75099999999999989</v>
      </c>
      <c r="C774" s="94">
        <v>0.7</v>
      </c>
      <c r="E774" s="96">
        <v>0.75099999999999989</v>
      </c>
      <c r="G774" s="96">
        <v>0.3</v>
      </c>
      <c r="H774" s="148"/>
      <c r="I774" s="96">
        <v>0</v>
      </c>
      <c r="J774" s="96">
        <v>0</v>
      </c>
    </row>
    <row r="775" spans="1:10" x14ac:dyDescent="0.25">
      <c r="A775" s="93">
        <v>77.3</v>
      </c>
      <c r="B775" s="96">
        <v>0.75099999999999989</v>
      </c>
      <c r="C775" s="94">
        <v>0.7</v>
      </c>
      <c r="E775" s="96">
        <v>0.75099999999999989</v>
      </c>
      <c r="G775" s="96">
        <v>0.3</v>
      </c>
      <c r="H775" s="148"/>
      <c r="I775" s="96">
        <v>0</v>
      </c>
      <c r="J775" s="96">
        <v>0</v>
      </c>
    </row>
    <row r="776" spans="1:10" x14ac:dyDescent="0.25">
      <c r="A776" s="93">
        <v>77.400000000000006</v>
      </c>
      <c r="B776" s="96">
        <v>0.75099999999999989</v>
      </c>
      <c r="C776" s="94">
        <v>0.7</v>
      </c>
      <c r="E776" s="96">
        <v>0.75099999999999989</v>
      </c>
      <c r="G776" s="96">
        <v>0.3</v>
      </c>
      <c r="H776" s="148"/>
      <c r="I776" s="96">
        <v>0</v>
      </c>
      <c r="J776" s="96">
        <v>0</v>
      </c>
    </row>
    <row r="777" spans="1:10" x14ac:dyDescent="0.25">
      <c r="A777" s="93">
        <v>77.5</v>
      </c>
      <c r="B777" s="96">
        <v>0.75099999999999989</v>
      </c>
      <c r="C777" s="94">
        <v>0.7</v>
      </c>
      <c r="E777" s="96">
        <v>0.75099999999999989</v>
      </c>
      <c r="G777" s="96">
        <v>0.3</v>
      </c>
      <c r="H777" s="148"/>
      <c r="I777" s="96">
        <v>0</v>
      </c>
      <c r="J777" s="96">
        <v>0</v>
      </c>
    </row>
    <row r="778" spans="1:10" x14ac:dyDescent="0.25">
      <c r="A778" s="93">
        <v>77.599999999999994</v>
      </c>
      <c r="B778" s="96">
        <v>0.75099999999999989</v>
      </c>
      <c r="C778" s="94">
        <v>0.7</v>
      </c>
      <c r="E778" s="96">
        <v>0.75099999999999989</v>
      </c>
      <c r="G778" s="96">
        <v>0.3</v>
      </c>
      <c r="H778" s="148"/>
      <c r="I778" s="96">
        <v>0</v>
      </c>
      <c r="J778" s="96">
        <v>0</v>
      </c>
    </row>
    <row r="779" spans="1:10" x14ac:dyDescent="0.25">
      <c r="A779" s="93">
        <v>77.7</v>
      </c>
      <c r="B779" s="96">
        <v>0.75099999999999989</v>
      </c>
      <c r="C779" s="94">
        <v>0.7</v>
      </c>
      <c r="E779" s="96">
        <v>0.75099999999999989</v>
      </c>
      <c r="G779" s="96">
        <v>0.3</v>
      </c>
      <c r="H779" s="148"/>
      <c r="I779" s="96">
        <v>0</v>
      </c>
      <c r="J779" s="96">
        <v>0</v>
      </c>
    </row>
    <row r="780" spans="1:10" x14ac:dyDescent="0.25">
      <c r="A780" s="93">
        <v>77.8</v>
      </c>
      <c r="B780" s="96">
        <v>0.75099999999999989</v>
      </c>
      <c r="C780" s="94">
        <v>0.7</v>
      </c>
      <c r="E780" s="96">
        <v>0.75099999999999989</v>
      </c>
      <c r="G780" s="96">
        <v>0.3</v>
      </c>
      <c r="H780" s="148"/>
      <c r="I780" s="96">
        <v>0</v>
      </c>
      <c r="J780" s="96">
        <v>0</v>
      </c>
    </row>
    <row r="781" spans="1:10" x14ac:dyDescent="0.25">
      <c r="A781" s="93">
        <v>77.900000000000006</v>
      </c>
      <c r="B781" s="96">
        <v>0.75099999999999989</v>
      </c>
      <c r="C781" s="94">
        <v>0.7</v>
      </c>
      <c r="E781" s="96">
        <v>0.75099999999999989</v>
      </c>
      <c r="G781" s="96">
        <v>0.3</v>
      </c>
      <c r="H781" s="148"/>
      <c r="I781" s="96">
        <v>0</v>
      </c>
      <c r="J781" s="96">
        <v>0</v>
      </c>
    </row>
    <row r="782" spans="1:10" x14ac:dyDescent="0.25">
      <c r="A782" s="93">
        <v>78</v>
      </c>
      <c r="B782" s="96">
        <v>0.75099999999999989</v>
      </c>
      <c r="C782" s="94">
        <v>0.7</v>
      </c>
      <c r="E782" s="96">
        <v>0.75099999999999989</v>
      </c>
      <c r="G782" s="96">
        <v>0.3</v>
      </c>
      <c r="H782" s="148"/>
      <c r="I782" s="96">
        <v>0</v>
      </c>
      <c r="J782" s="96">
        <v>0</v>
      </c>
    </row>
    <row r="783" spans="1:10" x14ac:dyDescent="0.25">
      <c r="A783" s="93">
        <v>78.099999999999994</v>
      </c>
      <c r="B783" s="96">
        <v>0.75099999999999989</v>
      </c>
      <c r="C783" s="94">
        <v>0.7</v>
      </c>
      <c r="E783" s="96">
        <v>0.75099999999999989</v>
      </c>
      <c r="G783" s="96">
        <v>0.3</v>
      </c>
      <c r="H783" s="148"/>
      <c r="I783" s="96">
        <v>0</v>
      </c>
      <c r="J783" s="96">
        <v>0</v>
      </c>
    </row>
    <row r="784" spans="1:10" x14ac:dyDescent="0.25">
      <c r="A784" s="93">
        <v>78.2</v>
      </c>
      <c r="B784" s="96">
        <v>0.75099999999999989</v>
      </c>
      <c r="C784" s="94">
        <v>0.7</v>
      </c>
      <c r="E784" s="96">
        <v>0.75099999999999989</v>
      </c>
      <c r="G784" s="96">
        <v>0.3</v>
      </c>
      <c r="H784" s="148"/>
      <c r="I784" s="96">
        <v>0</v>
      </c>
      <c r="J784" s="96">
        <v>0</v>
      </c>
    </row>
    <row r="785" spans="1:10" x14ac:dyDescent="0.25">
      <c r="A785" s="93">
        <v>78.3</v>
      </c>
      <c r="B785" s="96">
        <v>0.75099999999999989</v>
      </c>
      <c r="C785" s="94">
        <v>0.7</v>
      </c>
      <c r="E785" s="96">
        <v>0.75099999999999989</v>
      </c>
      <c r="G785" s="96">
        <v>0.3</v>
      </c>
      <c r="H785" s="148"/>
      <c r="I785" s="96">
        <v>0</v>
      </c>
      <c r="J785" s="96">
        <v>0</v>
      </c>
    </row>
    <row r="786" spans="1:10" x14ac:dyDescent="0.25">
      <c r="A786" s="93">
        <v>78.400000000000006</v>
      </c>
      <c r="B786" s="96">
        <v>0.75099999999999989</v>
      </c>
      <c r="C786" s="94">
        <v>0.7</v>
      </c>
      <c r="E786" s="96">
        <v>0.75099999999999989</v>
      </c>
      <c r="G786" s="96">
        <v>0.3</v>
      </c>
      <c r="H786" s="148"/>
      <c r="I786" s="96">
        <v>0</v>
      </c>
      <c r="J786" s="96">
        <v>0</v>
      </c>
    </row>
    <row r="787" spans="1:10" x14ac:dyDescent="0.25">
      <c r="A787" s="93">
        <v>78.5</v>
      </c>
      <c r="B787" s="96">
        <v>0.75099999999999989</v>
      </c>
      <c r="C787" s="94">
        <v>0.7</v>
      </c>
      <c r="E787" s="96">
        <v>0.75099999999999989</v>
      </c>
      <c r="G787" s="96">
        <v>0.3</v>
      </c>
      <c r="H787" s="148"/>
      <c r="I787" s="96">
        <v>0</v>
      </c>
      <c r="J787" s="96">
        <v>0</v>
      </c>
    </row>
    <row r="788" spans="1:10" x14ac:dyDescent="0.25">
      <c r="A788" s="93">
        <v>78.599999999999994</v>
      </c>
      <c r="B788" s="96">
        <v>0.75099999999999989</v>
      </c>
      <c r="C788" s="94">
        <v>0.7</v>
      </c>
      <c r="E788" s="96">
        <v>0.75099999999999989</v>
      </c>
      <c r="G788" s="96">
        <v>0.3</v>
      </c>
      <c r="H788" s="148"/>
      <c r="I788" s="96">
        <v>0</v>
      </c>
      <c r="J788" s="96">
        <v>0</v>
      </c>
    </row>
    <row r="789" spans="1:10" x14ac:dyDescent="0.25">
      <c r="A789" s="93">
        <v>78.7</v>
      </c>
      <c r="B789" s="96">
        <v>0.75099999999999989</v>
      </c>
      <c r="C789" s="94">
        <v>0.7</v>
      </c>
      <c r="E789" s="96">
        <v>0.75099999999999989</v>
      </c>
      <c r="G789" s="96">
        <v>0.3</v>
      </c>
      <c r="H789" s="148"/>
      <c r="I789" s="96">
        <v>0</v>
      </c>
      <c r="J789" s="96">
        <v>0</v>
      </c>
    </row>
    <row r="790" spans="1:10" x14ac:dyDescent="0.25">
      <c r="A790" s="93">
        <v>78.8</v>
      </c>
      <c r="B790" s="96">
        <v>0.75099999999999989</v>
      </c>
      <c r="C790" s="94">
        <v>0.7</v>
      </c>
      <c r="E790" s="96">
        <v>0.75099999999999989</v>
      </c>
      <c r="G790" s="96">
        <v>0.3</v>
      </c>
      <c r="H790" s="148"/>
      <c r="I790" s="96">
        <v>0</v>
      </c>
      <c r="J790" s="96">
        <v>0</v>
      </c>
    </row>
    <row r="791" spans="1:10" x14ac:dyDescent="0.25">
      <c r="A791" s="93">
        <v>78.900000000000006</v>
      </c>
      <c r="B791" s="96">
        <v>0.75099999999999989</v>
      </c>
      <c r="C791" s="94">
        <v>0.7</v>
      </c>
      <c r="E791" s="96">
        <v>0.75099999999999989</v>
      </c>
      <c r="G791" s="96">
        <v>0.3</v>
      </c>
      <c r="H791" s="148"/>
      <c r="I791" s="96">
        <v>0</v>
      </c>
      <c r="J791" s="96">
        <v>0</v>
      </c>
    </row>
    <row r="792" spans="1:10" x14ac:dyDescent="0.25">
      <c r="A792" s="93">
        <v>79</v>
      </c>
      <c r="B792" s="96">
        <v>0.75099999999999989</v>
      </c>
      <c r="C792" s="94">
        <v>0.7</v>
      </c>
      <c r="E792" s="96">
        <v>0.75099999999999989</v>
      </c>
      <c r="G792" s="96">
        <v>0.3</v>
      </c>
      <c r="H792" s="148"/>
      <c r="I792" s="96">
        <v>0</v>
      </c>
      <c r="J792" s="96">
        <v>0</v>
      </c>
    </row>
    <row r="793" spans="1:10" x14ac:dyDescent="0.25">
      <c r="A793" s="93">
        <v>79.099999999999994</v>
      </c>
      <c r="B793" s="96">
        <v>0.75099999999999989</v>
      </c>
      <c r="C793" s="94">
        <v>0.7</v>
      </c>
      <c r="E793" s="96">
        <v>0.75099999999999989</v>
      </c>
      <c r="G793" s="96">
        <v>0.3</v>
      </c>
      <c r="H793" s="148"/>
      <c r="I793" s="96">
        <v>0</v>
      </c>
      <c r="J793" s="96">
        <v>0</v>
      </c>
    </row>
    <row r="794" spans="1:10" x14ac:dyDescent="0.25">
      <c r="A794" s="93">
        <v>79.2</v>
      </c>
      <c r="B794" s="96">
        <v>0.75099999999999989</v>
      </c>
      <c r="C794" s="94">
        <v>0.7</v>
      </c>
      <c r="E794" s="96">
        <v>0.75099999999999989</v>
      </c>
      <c r="G794" s="96">
        <v>0.3</v>
      </c>
      <c r="H794" s="148"/>
      <c r="I794" s="96">
        <v>0</v>
      </c>
      <c r="J794" s="96">
        <v>0</v>
      </c>
    </row>
    <row r="795" spans="1:10" x14ac:dyDescent="0.25">
      <c r="A795" s="93">
        <v>79.3</v>
      </c>
      <c r="B795" s="96">
        <v>0.75099999999999989</v>
      </c>
      <c r="C795" s="94">
        <v>0.7</v>
      </c>
      <c r="E795" s="96">
        <v>0.75099999999999989</v>
      </c>
      <c r="G795" s="96">
        <v>0.3</v>
      </c>
      <c r="H795" s="148"/>
      <c r="I795" s="96">
        <v>0</v>
      </c>
      <c r="J795" s="96">
        <v>0</v>
      </c>
    </row>
    <row r="796" spans="1:10" x14ac:dyDescent="0.25">
      <c r="A796" s="93">
        <v>79.400000000000006</v>
      </c>
      <c r="B796" s="96">
        <v>0.75099999999999989</v>
      </c>
      <c r="C796" s="94">
        <v>0.7</v>
      </c>
      <c r="E796" s="96">
        <v>0.75099999999999989</v>
      </c>
      <c r="G796" s="96">
        <v>0.3</v>
      </c>
      <c r="H796" s="148"/>
      <c r="I796" s="96">
        <v>0</v>
      </c>
      <c r="J796" s="96">
        <v>0</v>
      </c>
    </row>
    <row r="797" spans="1:10" x14ac:dyDescent="0.25">
      <c r="A797" s="93">
        <v>79.5</v>
      </c>
      <c r="B797" s="96">
        <v>0.75099999999999989</v>
      </c>
      <c r="C797" s="94">
        <v>0.7</v>
      </c>
      <c r="E797" s="96">
        <v>0.75099999999999989</v>
      </c>
      <c r="G797" s="96">
        <v>0.3</v>
      </c>
      <c r="H797" s="148"/>
      <c r="I797" s="96">
        <v>0</v>
      </c>
      <c r="J797" s="96">
        <v>0</v>
      </c>
    </row>
    <row r="798" spans="1:10" x14ac:dyDescent="0.25">
      <c r="A798" s="93">
        <v>79.599999999999994</v>
      </c>
      <c r="B798" s="96">
        <v>0.75099999999999989</v>
      </c>
      <c r="C798" s="94">
        <v>0.7</v>
      </c>
      <c r="E798" s="96">
        <v>0.75099999999999989</v>
      </c>
      <c r="G798" s="96">
        <v>0.3</v>
      </c>
      <c r="H798" s="148"/>
      <c r="I798" s="96">
        <v>0</v>
      </c>
      <c r="J798" s="96">
        <v>0</v>
      </c>
    </row>
    <row r="799" spans="1:10" x14ac:dyDescent="0.25">
      <c r="A799" s="93">
        <v>79.7</v>
      </c>
      <c r="B799" s="96">
        <v>0.75099999999999989</v>
      </c>
      <c r="C799" s="94">
        <v>0.7</v>
      </c>
      <c r="E799" s="96">
        <v>0.75099999999999989</v>
      </c>
      <c r="G799" s="96">
        <v>0.3</v>
      </c>
      <c r="H799" s="148"/>
      <c r="I799" s="96">
        <v>0</v>
      </c>
      <c r="J799" s="96">
        <v>0</v>
      </c>
    </row>
    <row r="800" spans="1:10" x14ac:dyDescent="0.25">
      <c r="A800" s="93">
        <v>79.8</v>
      </c>
      <c r="B800" s="96">
        <v>0.75099999999999989</v>
      </c>
      <c r="C800" s="94">
        <v>0.7</v>
      </c>
      <c r="E800" s="96">
        <v>0.75099999999999989</v>
      </c>
      <c r="G800" s="96">
        <v>0.3</v>
      </c>
      <c r="H800" s="148"/>
      <c r="I800" s="96">
        <v>0</v>
      </c>
      <c r="J800" s="96">
        <v>0</v>
      </c>
    </row>
    <row r="801" spans="1:10" x14ac:dyDescent="0.25">
      <c r="A801" s="93">
        <v>79.900000000000006</v>
      </c>
      <c r="B801" s="96">
        <v>0.75099999999999989</v>
      </c>
      <c r="C801" s="94">
        <v>0.7</v>
      </c>
      <c r="E801" s="96">
        <v>0.75099999999999989</v>
      </c>
      <c r="G801" s="96">
        <v>0.3</v>
      </c>
      <c r="H801" s="148"/>
      <c r="I801" s="96">
        <v>0</v>
      </c>
      <c r="J801" s="96">
        <v>0</v>
      </c>
    </row>
    <row r="802" spans="1:10" x14ac:dyDescent="0.25">
      <c r="A802" s="93">
        <v>80</v>
      </c>
      <c r="B802" s="96">
        <v>0.75099999999999989</v>
      </c>
      <c r="C802" s="94">
        <v>0.7</v>
      </c>
      <c r="E802" s="96">
        <v>0.75099999999999989</v>
      </c>
      <c r="G802" s="96">
        <v>0.3</v>
      </c>
      <c r="H802" s="148"/>
      <c r="I802" s="96">
        <v>0</v>
      </c>
      <c r="J802" s="96">
        <v>0</v>
      </c>
    </row>
    <row r="803" spans="1:10" x14ac:dyDescent="0.25">
      <c r="A803" s="93">
        <v>80.099999999999994</v>
      </c>
      <c r="B803" s="96">
        <v>0.75099999999999989</v>
      </c>
      <c r="C803" s="94">
        <v>0.7</v>
      </c>
      <c r="E803" s="96">
        <v>0.75099999999999989</v>
      </c>
      <c r="G803" s="96">
        <v>0.3</v>
      </c>
      <c r="H803" s="148"/>
      <c r="I803" s="96">
        <v>0</v>
      </c>
      <c r="J803" s="96">
        <v>0</v>
      </c>
    </row>
    <row r="804" spans="1:10" x14ac:dyDescent="0.25">
      <c r="A804" s="93">
        <v>80.2</v>
      </c>
      <c r="B804" s="96">
        <v>0.75099999999999989</v>
      </c>
      <c r="C804" s="94">
        <v>0.7</v>
      </c>
      <c r="E804" s="96">
        <v>0.75099999999999989</v>
      </c>
      <c r="G804" s="96">
        <v>0.3</v>
      </c>
      <c r="H804" s="148"/>
      <c r="I804" s="96">
        <v>0</v>
      </c>
      <c r="J804" s="96">
        <v>0</v>
      </c>
    </row>
    <row r="805" spans="1:10" x14ac:dyDescent="0.25">
      <c r="A805" s="93">
        <v>80.3</v>
      </c>
      <c r="B805" s="96">
        <v>0.75099999999999989</v>
      </c>
      <c r="C805" s="94">
        <v>0.7</v>
      </c>
      <c r="E805" s="96">
        <v>0.75099999999999989</v>
      </c>
      <c r="G805" s="96">
        <v>0.3</v>
      </c>
      <c r="H805" s="148"/>
      <c r="I805" s="96">
        <v>0</v>
      </c>
      <c r="J805" s="96">
        <v>0</v>
      </c>
    </row>
    <row r="806" spans="1:10" x14ac:dyDescent="0.25">
      <c r="A806" s="93">
        <v>80.400000000000006</v>
      </c>
      <c r="B806" s="96">
        <v>0.75099999999999989</v>
      </c>
      <c r="C806" s="94">
        <v>0.7</v>
      </c>
      <c r="E806" s="96">
        <v>0.75099999999999989</v>
      </c>
      <c r="G806" s="96">
        <v>0.3</v>
      </c>
      <c r="H806" s="148"/>
      <c r="I806" s="96">
        <v>0</v>
      </c>
      <c r="J806" s="96">
        <v>0</v>
      </c>
    </row>
    <row r="807" spans="1:10" x14ac:dyDescent="0.25">
      <c r="A807" s="93">
        <v>80.5</v>
      </c>
      <c r="B807" s="96">
        <v>0.75099999999999989</v>
      </c>
      <c r="C807" s="94">
        <v>0.7</v>
      </c>
      <c r="E807" s="96">
        <v>0.75099999999999989</v>
      </c>
      <c r="G807" s="96">
        <v>0.3</v>
      </c>
      <c r="H807" s="148"/>
      <c r="I807" s="96">
        <v>0</v>
      </c>
      <c r="J807" s="96">
        <v>0</v>
      </c>
    </row>
    <row r="808" spans="1:10" x14ac:dyDescent="0.25">
      <c r="A808" s="93">
        <v>80.599999999999994</v>
      </c>
      <c r="B808" s="96">
        <v>0.75099999999999989</v>
      </c>
      <c r="C808" s="94">
        <v>0.7</v>
      </c>
      <c r="E808" s="96">
        <v>0.75099999999999989</v>
      </c>
      <c r="G808" s="96">
        <v>0.3</v>
      </c>
      <c r="H808" s="148"/>
      <c r="I808" s="96">
        <v>0</v>
      </c>
      <c r="J808" s="96">
        <v>0</v>
      </c>
    </row>
    <row r="809" spans="1:10" x14ac:dyDescent="0.25">
      <c r="A809" s="93">
        <v>80.7</v>
      </c>
      <c r="B809" s="96">
        <v>0.75099999999999989</v>
      </c>
      <c r="C809" s="94">
        <v>0.7</v>
      </c>
      <c r="E809" s="96">
        <v>0.75099999999999989</v>
      </c>
      <c r="G809" s="96">
        <v>0.3</v>
      </c>
      <c r="H809" s="148"/>
      <c r="I809" s="96">
        <v>0</v>
      </c>
      <c r="J809" s="96">
        <v>0</v>
      </c>
    </row>
    <row r="810" spans="1:10" x14ac:dyDescent="0.25">
      <c r="A810" s="93">
        <v>80.8</v>
      </c>
      <c r="B810" s="96">
        <v>0.75099999999999989</v>
      </c>
      <c r="C810" s="94">
        <v>0.7</v>
      </c>
      <c r="E810" s="96">
        <v>0.75099999999999989</v>
      </c>
      <c r="G810" s="96">
        <v>0.3</v>
      </c>
      <c r="H810" s="148"/>
      <c r="I810" s="96">
        <v>0</v>
      </c>
      <c r="J810" s="96">
        <v>0</v>
      </c>
    </row>
    <row r="811" spans="1:10" x14ac:dyDescent="0.25">
      <c r="A811" s="93">
        <v>80.900000000000006</v>
      </c>
      <c r="B811" s="96">
        <v>0.75099999999999989</v>
      </c>
      <c r="C811" s="94">
        <v>0.7</v>
      </c>
      <c r="E811" s="96">
        <v>0.75099999999999989</v>
      </c>
      <c r="G811" s="96">
        <v>0.3</v>
      </c>
      <c r="H811" s="148"/>
      <c r="I811" s="96">
        <v>0</v>
      </c>
      <c r="J811" s="96">
        <v>0</v>
      </c>
    </row>
    <row r="812" spans="1:10" x14ac:dyDescent="0.25">
      <c r="A812" s="93">
        <v>81</v>
      </c>
      <c r="B812" s="96">
        <v>0.75099999999999989</v>
      </c>
      <c r="C812" s="94">
        <v>0.7</v>
      </c>
      <c r="E812" s="96">
        <v>0.75099999999999989</v>
      </c>
      <c r="G812" s="96">
        <v>0.3</v>
      </c>
      <c r="H812" s="148"/>
      <c r="I812" s="96">
        <v>0</v>
      </c>
      <c r="J812" s="96">
        <v>0</v>
      </c>
    </row>
    <row r="813" spans="1:10" x14ac:dyDescent="0.25">
      <c r="A813" s="93">
        <v>81.099999999999994</v>
      </c>
      <c r="B813" s="96">
        <v>0.75099999999999989</v>
      </c>
      <c r="C813" s="94">
        <v>0.7</v>
      </c>
      <c r="E813" s="96">
        <v>0.75099999999999989</v>
      </c>
      <c r="G813" s="96">
        <v>0.3</v>
      </c>
      <c r="H813" s="148"/>
      <c r="I813" s="96">
        <v>0</v>
      </c>
      <c r="J813" s="96">
        <v>0</v>
      </c>
    </row>
    <row r="814" spans="1:10" x14ac:dyDescent="0.25">
      <c r="A814" s="93">
        <v>81.2</v>
      </c>
      <c r="B814" s="96">
        <v>0.75099999999999989</v>
      </c>
      <c r="C814" s="94">
        <v>0.7</v>
      </c>
      <c r="E814" s="96">
        <v>0.75099999999999989</v>
      </c>
      <c r="G814" s="96">
        <v>0.3</v>
      </c>
      <c r="H814" s="148"/>
      <c r="I814" s="96">
        <v>0</v>
      </c>
      <c r="J814" s="96">
        <v>0</v>
      </c>
    </row>
    <row r="815" spans="1:10" x14ac:dyDescent="0.25">
      <c r="A815" s="93">
        <v>81.3</v>
      </c>
      <c r="B815" s="96">
        <v>0.75099999999999989</v>
      </c>
      <c r="C815" s="94">
        <v>0.7</v>
      </c>
      <c r="E815" s="96">
        <v>0.75099999999999989</v>
      </c>
      <c r="G815" s="96">
        <v>0.3</v>
      </c>
      <c r="H815" s="148"/>
      <c r="I815" s="96">
        <v>0</v>
      </c>
      <c r="J815" s="96">
        <v>0</v>
      </c>
    </row>
    <row r="816" spans="1:10" x14ac:dyDescent="0.25">
      <c r="A816" s="93">
        <v>81.400000000000006</v>
      </c>
      <c r="B816" s="96">
        <v>0.75099999999999989</v>
      </c>
      <c r="C816" s="94">
        <v>0.7</v>
      </c>
      <c r="E816" s="96">
        <v>0.75099999999999989</v>
      </c>
      <c r="G816" s="96">
        <v>0.3</v>
      </c>
      <c r="H816" s="148"/>
      <c r="I816" s="96">
        <v>0</v>
      </c>
      <c r="J816" s="96">
        <v>0</v>
      </c>
    </row>
    <row r="817" spans="1:10" x14ac:dyDescent="0.25">
      <c r="A817" s="93">
        <v>81.5</v>
      </c>
      <c r="B817" s="96">
        <v>0.75099999999999989</v>
      </c>
      <c r="C817" s="94">
        <v>0.7</v>
      </c>
      <c r="E817" s="96">
        <v>0.75099999999999989</v>
      </c>
      <c r="G817" s="96">
        <v>0.3</v>
      </c>
      <c r="H817" s="148"/>
      <c r="I817" s="96">
        <v>0</v>
      </c>
      <c r="J817" s="96">
        <v>0</v>
      </c>
    </row>
    <row r="818" spans="1:10" x14ac:dyDescent="0.25">
      <c r="A818" s="93">
        <v>81.599999999999994</v>
      </c>
      <c r="B818" s="96">
        <v>0.75099999999999989</v>
      </c>
      <c r="C818" s="94">
        <v>0.7</v>
      </c>
      <c r="E818" s="96">
        <v>0.75099999999999989</v>
      </c>
      <c r="G818" s="96">
        <v>0.3</v>
      </c>
      <c r="H818" s="148"/>
      <c r="I818" s="96">
        <v>0</v>
      </c>
      <c r="J818" s="96">
        <v>0</v>
      </c>
    </row>
    <row r="819" spans="1:10" x14ac:dyDescent="0.25">
      <c r="A819" s="93">
        <v>81.7</v>
      </c>
      <c r="B819" s="96">
        <v>0.75099999999999989</v>
      </c>
      <c r="C819" s="94">
        <v>0.7</v>
      </c>
      <c r="E819" s="96">
        <v>0.75099999999999989</v>
      </c>
      <c r="G819" s="96">
        <v>0.3</v>
      </c>
      <c r="H819" s="148"/>
      <c r="I819" s="96">
        <v>0</v>
      </c>
      <c r="J819" s="96">
        <v>0</v>
      </c>
    </row>
    <row r="820" spans="1:10" x14ac:dyDescent="0.25">
      <c r="A820" s="93">
        <v>81.8</v>
      </c>
      <c r="B820" s="96">
        <v>0.75099999999999989</v>
      </c>
      <c r="C820" s="94">
        <v>0.7</v>
      </c>
      <c r="E820" s="96">
        <v>0.75099999999999989</v>
      </c>
      <c r="G820" s="96">
        <v>0.3</v>
      </c>
      <c r="H820" s="148"/>
      <c r="I820" s="96">
        <v>0</v>
      </c>
      <c r="J820" s="96">
        <v>0</v>
      </c>
    </row>
    <row r="821" spans="1:10" x14ac:dyDescent="0.25">
      <c r="A821" s="93">
        <v>81.900000000000006</v>
      </c>
      <c r="B821" s="96">
        <v>0.75099999999999989</v>
      </c>
      <c r="C821" s="94">
        <v>0.7</v>
      </c>
      <c r="E821" s="96">
        <v>0.75099999999999989</v>
      </c>
      <c r="G821" s="96">
        <v>0.3</v>
      </c>
      <c r="H821" s="148"/>
      <c r="I821" s="96">
        <v>0</v>
      </c>
      <c r="J821" s="96">
        <v>0</v>
      </c>
    </row>
    <row r="822" spans="1:10" x14ac:dyDescent="0.25">
      <c r="A822" s="93">
        <v>82</v>
      </c>
      <c r="B822" s="96">
        <v>0.75099999999999989</v>
      </c>
      <c r="C822" s="94">
        <v>0.7</v>
      </c>
      <c r="E822" s="96">
        <v>0.75099999999999989</v>
      </c>
      <c r="G822" s="96">
        <v>0.3</v>
      </c>
      <c r="H822" s="148"/>
      <c r="I822" s="96">
        <v>0</v>
      </c>
      <c r="J822" s="96">
        <v>0</v>
      </c>
    </row>
    <row r="823" spans="1:10" x14ac:dyDescent="0.25">
      <c r="A823" s="93">
        <v>82.1</v>
      </c>
      <c r="B823" s="96">
        <v>0.75099999999999989</v>
      </c>
      <c r="C823" s="94">
        <v>0.7</v>
      </c>
      <c r="E823" s="96">
        <v>0.75099999999999989</v>
      </c>
      <c r="G823" s="96">
        <v>0.3</v>
      </c>
      <c r="H823" s="148"/>
      <c r="I823" s="96">
        <v>0</v>
      </c>
      <c r="J823" s="96">
        <v>0</v>
      </c>
    </row>
    <row r="824" spans="1:10" x14ac:dyDescent="0.25">
      <c r="A824" s="93">
        <v>82.2</v>
      </c>
      <c r="B824" s="96">
        <v>0.75099999999999989</v>
      </c>
      <c r="C824" s="94">
        <v>0.7</v>
      </c>
      <c r="E824" s="96">
        <v>0.75099999999999989</v>
      </c>
      <c r="G824" s="96">
        <v>0.3</v>
      </c>
      <c r="H824" s="148"/>
      <c r="I824" s="96">
        <v>0</v>
      </c>
      <c r="J824" s="96">
        <v>0</v>
      </c>
    </row>
    <row r="825" spans="1:10" x14ac:dyDescent="0.25">
      <c r="A825" s="93">
        <v>82.3</v>
      </c>
      <c r="B825" s="96">
        <v>0.75099999999999989</v>
      </c>
      <c r="C825" s="94">
        <v>0.7</v>
      </c>
      <c r="E825" s="96">
        <v>0.75099999999999989</v>
      </c>
      <c r="G825" s="96">
        <v>0.3</v>
      </c>
      <c r="H825" s="148"/>
      <c r="I825" s="96">
        <v>0</v>
      </c>
      <c r="J825" s="96">
        <v>0</v>
      </c>
    </row>
    <row r="826" spans="1:10" x14ac:dyDescent="0.25">
      <c r="A826" s="93">
        <v>82.4</v>
      </c>
      <c r="B826" s="96">
        <v>0.75099999999999989</v>
      </c>
      <c r="C826" s="94">
        <v>0.7</v>
      </c>
      <c r="E826" s="96">
        <v>0.75099999999999989</v>
      </c>
      <c r="G826" s="96">
        <v>0.3</v>
      </c>
      <c r="H826" s="148"/>
      <c r="I826" s="96">
        <v>0</v>
      </c>
      <c r="J826" s="96">
        <v>0</v>
      </c>
    </row>
    <row r="827" spans="1:10" x14ac:dyDescent="0.25">
      <c r="A827" s="93">
        <v>82.5</v>
      </c>
      <c r="B827" s="96">
        <v>0.75099999999999989</v>
      </c>
      <c r="C827" s="94">
        <v>0.7</v>
      </c>
      <c r="E827" s="96">
        <v>0.75099999999999989</v>
      </c>
      <c r="G827" s="96">
        <v>0.3</v>
      </c>
      <c r="H827" s="148"/>
      <c r="I827" s="96">
        <v>0</v>
      </c>
      <c r="J827" s="96">
        <v>0</v>
      </c>
    </row>
    <row r="828" spans="1:10" x14ac:dyDescent="0.25">
      <c r="A828" s="93">
        <v>82.6</v>
      </c>
      <c r="B828" s="96">
        <v>0.75099999999999989</v>
      </c>
      <c r="C828" s="94">
        <v>0.7</v>
      </c>
      <c r="E828" s="96">
        <v>0.75099999999999989</v>
      </c>
      <c r="G828" s="96">
        <v>0.3</v>
      </c>
      <c r="H828" s="148"/>
      <c r="I828" s="96">
        <v>0</v>
      </c>
      <c r="J828" s="96">
        <v>0</v>
      </c>
    </row>
    <row r="829" spans="1:10" x14ac:dyDescent="0.25">
      <c r="A829" s="93">
        <v>82.7</v>
      </c>
      <c r="B829" s="96">
        <v>0.75099999999999989</v>
      </c>
      <c r="C829" s="94">
        <v>0.7</v>
      </c>
      <c r="E829" s="96">
        <v>0.75099999999999989</v>
      </c>
      <c r="G829" s="96">
        <v>0.3</v>
      </c>
      <c r="H829" s="148"/>
      <c r="I829" s="96">
        <v>0</v>
      </c>
      <c r="J829" s="96">
        <v>0</v>
      </c>
    </row>
    <row r="830" spans="1:10" x14ac:dyDescent="0.25">
      <c r="A830" s="93">
        <v>82.8</v>
      </c>
      <c r="B830" s="96">
        <v>0.75099999999999989</v>
      </c>
      <c r="C830" s="94">
        <v>0.7</v>
      </c>
      <c r="E830" s="96">
        <v>0.75099999999999989</v>
      </c>
      <c r="G830" s="96">
        <v>0.3</v>
      </c>
      <c r="H830" s="148"/>
      <c r="I830" s="96">
        <v>0</v>
      </c>
      <c r="J830" s="96">
        <v>0</v>
      </c>
    </row>
    <row r="831" spans="1:10" x14ac:dyDescent="0.25">
      <c r="A831" s="93">
        <v>82.9</v>
      </c>
      <c r="B831" s="96">
        <v>0.75099999999999989</v>
      </c>
      <c r="C831" s="94">
        <v>0.7</v>
      </c>
      <c r="E831" s="96">
        <v>0.75099999999999989</v>
      </c>
      <c r="G831" s="96">
        <v>0.3</v>
      </c>
      <c r="H831" s="148"/>
      <c r="I831" s="96">
        <v>0</v>
      </c>
      <c r="J831" s="96">
        <v>0</v>
      </c>
    </row>
    <row r="832" spans="1:10" x14ac:dyDescent="0.25">
      <c r="A832" s="93">
        <v>83</v>
      </c>
      <c r="B832" s="96">
        <v>0.75099999999999989</v>
      </c>
      <c r="C832" s="94">
        <v>0.7</v>
      </c>
      <c r="E832" s="96">
        <v>0.75099999999999989</v>
      </c>
      <c r="G832" s="96">
        <v>0.3</v>
      </c>
      <c r="H832" s="148"/>
      <c r="I832" s="96">
        <v>0</v>
      </c>
      <c r="J832" s="96">
        <v>0</v>
      </c>
    </row>
    <row r="833" spans="1:10" x14ac:dyDescent="0.25">
      <c r="A833" s="93">
        <v>83.1</v>
      </c>
      <c r="B833" s="96">
        <v>0.75099999999999989</v>
      </c>
      <c r="C833" s="94">
        <v>0.7</v>
      </c>
      <c r="E833" s="96">
        <v>0.75099999999999989</v>
      </c>
      <c r="G833" s="96">
        <v>0.3</v>
      </c>
      <c r="H833" s="148"/>
      <c r="I833" s="96">
        <v>0</v>
      </c>
      <c r="J833" s="96">
        <v>0</v>
      </c>
    </row>
    <row r="834" spans="1:10" x14ac:dyDescent="0.25">
      <c r="A834" s="93">
        <v>83.2</v>
      </c>
      <c r="B834" s="96">
        <v>0.75099999999999989</v>
      </c>
      <c r="C834" s="94">
        <v>0.7</v>
      </c>
      <c r="E834" s="96">
        <v>0.75099999999999989</v>
      </c>
      <c r="G834" s="96">
        <v>0.3</v>
      </c>
      <c r="H834" s="148"/>
      <c r="I834" s="96">
        <v>0</v>
      </c>
      <c r="J834" s="96">
        <v>0</v>
      </c>
    </row>
    <row r="835" spans="1:10" x14ac:dyDescent="0.25">
      <c r="A835" s="93">
        <v>83.3</v>
      </c>
      <c r="B835" s="96">
        <v>0.75099999999999989</v>
      </c>
      <c r="C835" s="94">
        <v>0.7</v>
      </c>
      <c r="E835" s="96">
        <v>0.75099999999999989</v>
      </c>
      <c r="G835" s="96">
        <v>0.3</v>
      </c>
      <c r="H835" s="148"/>
      <c r="I835" s="96">
        <v>0</v>
      </c>
      <c r="J835" s="96">
        <v>0</v>
      </c>
    </row>
    <row r="836" spans="1:10" x14ac:dyDescent="0.25">
      <c r="A836" s="93">
        <v>83.4</v>
      </c>
      <c r="B836" s="96">
        <v>0.75099999999999989</v>
      </c>
      <c r="C836" s="94">
        <v>0.7</v>
      </c>
      <c r="E836" s="96">
        <v>0.75099999999999989</v>
      </c>
      <c r="G836" s="96">
        <v>0.3</v>
      </c>
      <c r="H836" s="148"/>
      <c r="I836" s="96">
        <v>0</v>
      </c>
      <c r="J836" s="96">
        <v>0</v>
      </c>
    </row>
    <row r="837" spans="1:10" x14ac:dyDescent="0.25">
      <c r="A837" s="93">
        <v>83.5</v>
      </c>
      <c r="B837" s="96">
        <v>0.75099999999999989</v>
      </c>
      <c r="C837" s="94">
        <v>0.7</v>
      </c>
      <c r="E837" s="96">
        <v>0.75099999999999989</v>
      </c>
      <c r="G837" s="96">
        <v>0.3</v>
      </c>
      <c r="H837" s="148"/>
      <c r="I837" s="96">
        <v>0</v>
      </c>
      <c r="J837" s="96">
        <v>0</v>
      </c>
    </row>
    <row r="838" spans="1:10" x14ac:dyDescent="0.25">
      <c r="A838" s="93">
        <v>83.6</v>
      </c>
      <c r="B838" s="96">
        <v>0.75099999999999989</v>
      </c>
      <c r="C838" s="94">
        <v>0.7</v>
      </c>
      <c r="E838" s="96">
        <v>0.75099999999999989</v>
      </c>
      <c r="G838" s="96">
        <v>0.3</v>
      </c>
      <c r="H838" s="148"/>
      <c r="I838" s="96">
        <v>0</v>
      </c>
      <c r="J838" s="96">
        <v>0</v>
      </c>
    </row>
    <row r="839" spans="1:10" x14ac:dyDescent="0.25">
      <c r="A839" s="93">
        <v>83.7</v>
      </c>
      <c r="B839" s="96">
        <v>0.75099999999999989</v>
      </c>
      <c r="C839" s="94">
        <v>0.7</v>
      </c>
      <c r="E839" s="96">
        <v>0.75099999999999989</v>
      </c>
      <c r="G839" s="96">
        <v>0.3</v>
      </c>
      <c r="H839" s="148"/>
      <c r="I839" s="96">
        <v>0</v>
      </c>
      <c r="J839" s="96">
        <v>0</v>
      </c>
    </row>
    <row r="840" spans="1:10" x14ac:dyDescent="0.25">
      <c r="A840" s="93">
        <v>83.8</v>
      </c>
      <c r="B840" s="96">
        <v>0.75099999999999989</v>
      </c>
      <c r="C840" s="94">
        <v>0.7</v>
      </c>
      <c r="E840" s="96">
        <v>0.75099999999999989</v>
      </c>
      <c r="G840" s="96">
        <v>0.3</v>
      </c>
      <c r="H840" s="148"/>
      <c r="I840" s="96">
        <v>0</v>
      </c>
      <c r="J840" s="96">
        <v>0</v>
      </c>
    </row>
    <row r="841" spans="1:10" x14ac:dyDescent="0.25">
      <c r="A841" s="93">
        <v>83.9</v>
      </c>
      <c r="B841" s="96">
        <v>0.75099999999999989</v>
      </c>
      <c r="C841" s="94">
        <v>0.7</v>
      </c>
      <c r="E841" s="96">
        <v>0.75099999999999989</v>
      </c>
      <c r="G841" s="96">
        <v>0.3</v>
      </c>
      <c r="H841" s="148"/>
      <c r="I841" s="96">
        <v>0</v>
      </c>
      <c r="J841" s="96">
        <v>0</v>
      </c>
    </row>
    <row r="842" spans="1:10" x14ac:dyDescent="0.25">
      <c r="A842" s="93">
        <v>84</v>
      </c>
      <c r="B842" s="96">
        <v>0.75099999999999989</v>
      </c>
      <c r="C842" s="94">
        <v>0.7</v>
      </c>
      <c r="E842" s="96">
        <v>0.75099999999999989</v>
      </c>
      <c r="G842" s="96">
        <v>0.3</v>
      </c>
      <c r="H842" s="148"/>
      <c r="I842" s="96">
        <v>0</v>
      </c>
      <c r="J842" s="96">
        <v>0</v>
      </c>
    </row>
    <row r="843" spans="1:10" x14ac:dyDescent="0.25">
      <c r="A843" s="93">
        <v>84.1</v>
      </c>
      <c r="B843" s="96">
        <v>0.75099999999999989</v>
      </c>
      <c r="C843" s="94">
        <v>0.7</v>
      </c>
      <c r="E843" s="96">
        <v>0.75099999999999989</v>
      </c>
      <c r="G843" s="96">
        <v>0.3</v>
      </c>
      <c r="H843" s="148"/>
      <c r="I843" s="96">
        <v>0</v>
      </c>
      <c r="J843" s="96">
        <v>0</v>
      </c>
    </row>
    <row r="844" spans="1:10" x14ac:dyDescent="0.25">
      <c r="A844" s="93">
        <v>84.2</v>
      </c>
      <c r="B844" s="96">
        <v>0.75099999999999989</v>
      </c>
      <c r="C844" s="94">
        <v>0.7</v>
      </c>
      <c r="D844" s="97"/>
      <c r="E844" s="96">
        <v>0.75099999999999989</v>
      </c>
      <c r="G844" s="96">
        <v>0.3</v>
      </c>
      <c r="H844" s="148"/>
      <c r="I844" s="96">
        <v>0</v>
      </c>
      <c r="J844" s="96">
        <v>0</v>
      </c>
    </row>
    <row r="845" spans="1:10" x14ac:dyDescent="0.25">
      <c r="A845" s="93">
        <v>84.3</v>
      </c>
      <c r="B845" s="96">
        <v>0.75099999999999989</v>
      </c>
      <c r="C845" s="94">
        <v>0.7</v>
      </c>
      <c r="E845" s="96">
        <v>0.75099999999999989</v>
      </c>
      <c r="G845" s="96">
        <v>0.3</v>
      </c>
      <c r="H845" s="148"/>
      <c r="I845" s="96">
        <v>0</v>
      </c>
      <c r="J845" s="96">
        <v>0</v>
      </c>
    </row>
    <row r="846" spans="1:10" x14ac:dyDescent="0.25">
      <c r="A846" s="93">
        <v>84.4</v>
      </c>
      <c r="B846" s="96">
        <v>0.75099999999999989</v>
      </c>
      <c r="C846" s="94">
        <v>0.7</v>
      </c>
      <c r="E846" s="96">
        <v>0.75099999999999989</v>
      </c>
      <c r="G846" s="96">
        <v>0.3</v>
      </c>
      <c r="H846" s="148"/>
      <c r="I846" s="96">
        <v>0</v>
      </c>
      <c r="J846" s="96">
        <v>0</v>
      </c>
    </row>
    <row r="847" spans="1:10" x14ac:dyDescent="0.25">
      <c r="A847" s="93">
        <v>84.5</v>
      </c>
      <c r="B847" s="96">
        <v>0.75099999999999989</v>
      </c>
      <c r="C847" s="94">
        <v>0.7</v>
      </c>
      <c r="E847" s="96">
        <v>0.75099999999999989</v>
      </c>
      <c r="G847" s="96">
        <v>0.3</v>
      </c>
      <c r="H847" s="148"/>
      <c r="I847" s="96">
        <v>0</v>
      </c>
      <c r="J847" s="96">
        <v>0</v>
      </c>
    </row>
    <row r="848" spans="1:10" x14ac:dyDescent="0.25">
      <c r="A848" s="93">
        <v>84.6</v>
      </c>
      <c r="B848" s="96">
        <v>0.75099999999999989</v>
      </c>
      <c r="C848" s="94">
        <v>0.7</v>
      </c>
      <c r="E848" s="96">
        <v>0.75099999999999989</v>
      </c>
      <c r="G848" s="96">
        <v>0.3</v>
      </c>
      <c r="H848" s="148"/>
      <c r="I848" s="96">
        <v>0</v>
      </c>
      <c r="J848" s="96">
        <v>0</v>
      </c>
    </row>
    <row r="849" spans="1:10" x14ac:dyDescent="0.25">
      <c r="A849" s="93">
        <v>84.7</v>
      </c>
      <c r="B849" s="96">
        <v>0.75099999999999989</v>
      </c>
      <c r="C849" s="94">
        <v>0.7</v>
      </c>
      <c r="E849" s="96">
        <v>0.75099999999999989</v>
      </c>
      <c r="G849" s="96">
        <v>0.3</v>
      </c>
      <c r="H849" s="148"/>
      <c r="I849" s="96">
        <v>0</v>
      </c>
      <c r="J849" s="96">
        <v>0</v>
      </c>
    </row>
    <row r="850" spans="1:10" x14ac:dyDescent="0.25">
      <c r="A850" s="93">
        <v>84.8</v>
      </c>
      <c r="B850" s="96">
        <v>0.75099999999999989</v>
      </c>
      <c r="C850" s="94">
        <v>0.7</v>
      </c>
      <c r="E850" s="96">
        <v>0.75099999999999989</v>
      </c>
      <c r="G850" s="96">
        <v>0.3</v>
      </c>
      <c r="H850" s="148"/>
      <c r="I850" s="96">
        <v>0</v>
      </c>
      <c r="J850" s="96">
        <v>0</v>
      </c>
    </row>
    <row r="851" spans="1:10" x14ac:dyDescent="0.25">
      <c r="A851" s="93">
        <v>84.9</v>
      </c>
      <c r="B851" s="96">
        <v>0.75099999999999989</v>
      </c>
      <c r="C851" s="94">
        <v>0.7</v>
      </c>
      <c r="E851" s="96">
        <v>0.75099999999999989</v>
      </c>
      <c r="G851" s="96">
        <v>0.3</v>
      </c>
      <c r="H851" s="148"/>
      <c r="I851" s="96">
        <v>0</v>
      </c>
      <c r="J851" s="96">
        <v>0</v>
      </c>
    </row>
    <row r="852" spans="1:10" x14ac:dyDescent="0.25">
      <c r="A852" s="93">
        <v>85</v>
      </c>
      <c r="B852" s="96">
        <v>0.75099999999999989</v>
      </c>
      <c r="C852" s="94">
        <v>0.7</v>
      </c>
      <c r="E852" s="96">
        <v>0.75099999999999989</v>
      </c>
      <c r="G852" s="96">
        <v>0.3</v>
      </c>
      <c r="H852" s="148"/>
      <c r="I852" s="96">
        <v>0</v>
      </c>
      <c r="J852" s="96">
        <v>0</v>
      </c>
    </row>
    <row r="853" spans="1:10" x14ac:dyDescent="0.25">
      <c r="A853" s="93">
        <v>85.1</v>
      </c>
      <c r="B853" s="96">
        <v>0.75099999999999989</v>
      </c>
      <c r="C853" s="94">
        <v>0.7</v>
      </c>
      <c r="E853" s="96">
        <v>0.75099999999999989</v>
      </c>
      <c r="G853" s="96">
        <v>0.3</v>
      </c>
      <c r="H853" s="148"/>
      <c r="I853" s="96">
        <v>0</v>
      </c>
      <c r="J853" s="96">
        <v>0</v>
      </c>
    </row>
    <row r="854" spans="1:10" x14ac:dyDescent="0.25">
      <c r="A854" s="93">
        <v>85.2</v>
      </c>
      <c r="B854" s="96">
        <v>0.75099999999999989</v>
      </c>
      <c r="C854" s="94">
        <v>0.7</v>
      </c>
      <c r="E854" s="96">
        <v>0.75099999999999989</v>
      </c>
      <c r="G854" s="96">
        <v>0.3</v>
      </c>
      <c r="H854" s="148"/>
      <c r="I854" s="96">
        <v>0</v>
      </c>
      <c r="J854" s="96">
        <v>0</v>
      </c>
    </row>
    <row r="855" spans="1:10" x14ac:dyDescent="0.25">
      <c r="A855" s="93">
        <v>85.3</v>
      </c>
      <c r="B855" s="96">
        <v>0.75099999999999989</v>
      </c>
      <c r="C855" s="94">
        <v>0.7</v>
      </c>
      <c r="E855" s="96">
        <v>0.75099999999999989</v>
      </c>
      <c r="G855" s="96">
        <v>0.3</v>
      </c>
      <c r="H855" s="148"/>
      <c r="I855" s="96">
        <v>0</v>
      </c>
      <c r="J855" s="96">
        <v>0</v>
      </c>
    </row>
    <row r="856" spans="1:10" x14ac:dyDescent="0.25">
      <c r="A856" s="93">
        <v>85.4</v>
      </c>
      <c r="B856" s="96">
        <v>0.75099999999999989</v>
      </c>
      <c r="C856" s="94">
        <v>0.7</v>
      </c>
      <c r="E856" s="96">
        <v>0.75099999999999989</v>
      </c>
      <c r="G856" s="96">
        <v>0.3</v>
      </c>
      <c r="H856" s="148"/>
      <c r="I856" s="96">
        <v>0</v>
      </c>
      <c r="J856" s="96">
        <v>0</v>
      </c>
    </row>
    <row r="857" spans="1:10" x14ac:dyDescent="0.25">
      <c r="A857" s="93">
        <v>85.5</v>
      </c>
      <c r="B857" s="96">
        <v>0.75099999999999989</v>
      </c>
      <c r="C857" s="94">
        <v>0.7</v>
      </c>
      <c r="E857" s="96">
        <v>0.75099999999999989</v>
      </c>
      <c r="G857" s="96">
        <v>0.3</v>
      </c>
      <c r="H857" s="148"/>
      <c r="I857" s="96">
        <v>0</v>
      </c>
      <c r="J857" s="96">
        <v>0</v>
      </c>
    </row>
    <row r="858" spans="1:10" x14ac:dyDescent="0.25">
      <c r="A858" s="93">
        <v>85.6</v>
      </c>
      <c r="B858" s="96">
        <v>0.75099999999999989</v>
      </c>
      <c r="C858" s="94">
        <v>0.7</v>
      </c>
      <c r="E858" s="96">
        <v>0.75099999999999989</v>
      </c>
      <c r="G858" s="96">
        <v>0.3</v>
      </c>
      <c r="H858" s="148"/>
      <c r="I858" s="96">
        <v>0</v>
      </c>
      <c r="J858" s="96">
        <v>0</v>
      </c>
    </row>
    <row r="859" spans="1:10" x14ac:dyDescent="0.25">
      <c r="A859" s="93">
        <v>85.7</v>
      </c>
      <c r="B859" s="96">
        <v>0.75099999999999989</v>
      </c>
      <c r="C859" s="94">
        <v>0.7</v>
      </c>
      <c r="E859" s="96">
        <v>0.75099999999999989</v>
      </c>
      <c r="G859" s="96">
        <v>0.3</v>
      </c>
      <c r="H859" s="148"/>
      <c r="I859" s="96">
        <v>0</v>
      </c>
      <c r="J859" s="96">
        <v>0</v>
      </c>
    </row>
    <row r="860" spans="1:10" x14ac:dyDescent="0.25">
      <c r="A860" s="93">
        <v>85.8</v>
      </c>
      <c r="B860" s="96">
        <v>0.75099999999999989</v>
      </c>
      <c r="C860" s="94">
        <v>0.7</v>
      </c>
      <c r="E860" s="96">
        <v>0.75099999999999989</v>
      </c>
      <c r="G860" s="96">
        <v>0.3</v>
      </c>
      <c r="H860" s="148"/>
      <c r="I860" s="96">
        <v>0</v>
      </c>
      <c r="J860" s="96">
        <v>0</v>
      </c>
    </row>
    <row r="861" spans="1:10" x14ac:dyDescent="0.25">
      <c r="A861" s="93">
        <v>85.9</v>
      </c>
      <c r="B861" s="96">
        <v>0.75099999999999989</v>
      </c>
      <c r="C861" s="94">
        <v>0.7</v>
      </c>
      <c r="E861" s="96">
        <v>0.75099999999999989</v>
      </c>
      <c r="G861" s="96">
        <v>0.3</v>
      </c>
      <c r="H861" s="148"/>
      <c r="I861" s="96">
        <v>0</v>
      </c>
      <c r="J861" s="96">
        <v>0</v>
      </c>
    </row>
    <row r="862" spans="1:10" x14ac:dyDescent="0.25">
      <c r="A862" s="93">
        <v>86</v>
      </c>
      <c r="B862" s="96">
        <v>0.75099999999999989</v>
      </c>
      <c r="C862" s="94">
        <v>0.7</v>
      </c>
      <c r="E862" s="96">
        <v>0.75099999999999989</v>
      </c>
      <c r="G862" s="96">
        <v>0.3</v>
      </c>
      <c r="H862" s="148"/>
      <c r="I862" s="96">
        <v>0</v>
      </c>
      <c r="J862" s="96">
        <v>0</v>
      </c>
    </row>
    <row r="863" spans="1:10" x14ac:dyDescent="0.25">
      <c r="A863" s="93">
        <v>86.1</v>
      </c>
      <c r="B863" s="96">
        <v>0.75099999999999989</v>
      </c>
      <c r="C863" s="94">
        <v>0.7</v>
      </c>
      <c r="E863" s="96">
        <v>0.75099999999999989</v>
      </c>
      <c r="G863" s="96">
        <v>0.3</v>
      </c>
      <c r="H863" s="148"/>
      <c r="I863" s="96">
        <v>0</v>
      </c>
      <c r="J863" s="96">
        <v>0</v>
      </c>
    </row>
    <row r="864" spans="1:10" x14ac:dyDescent="0.25">
      <c r="A864" s="93">
        <v>86.2</v>
      </c>
      <c r="B864" s="96">
        <v>0.75099999999999989</v>
      </c>
      <c r="C864" s="94">
        <v>0.7</v>
      </c>
      <c r="E864" s="96">
        <v>0.75099999999999989</v>
      </c>
      <c r="G864" s="96">
        <v>0.3</v>
      </c>
      <c r="H864" s="148"/>
      <c r="I864" s="96">
        <v>0</v>
      </c>
      <c r="J864" s="96">
        <v>0</v>
      </c>
    </row>
    <row r="865" spans="1:10" x14ac:dyDescent="0.25">
      <c r="A865" s="93">
        <v>86.3</v>
      </c>
      <c r="B865" s="96">
        <v>0.75099999999999989</v>
      </c>
      <c r="C865" s="94">
        <v>0.7</v>
      </c>
      <c r="E865" s="96">
        <v>0.75099999999999989</v>
      </c>
      <c r="G865" s="96">
        <v>0.3</v>
      </c>
      <c r="H865" s="148"/>
      <c r="I865" s="96">
        <v>0</v>
      </c>
      <c r="J865" s="96">
        <v>0</v>
      </c>
    </row>
    <row r="866" spans="1:10" x14ac:dyDescent="0.25">
      <c r="A866" s="93">
        <v>86.4</v>
      </c>
      <c r="B866" s="96">
        <v>0.75099999999999989</v>
      </c>
      <c r="C866" s="94">
        <v>0.7</v>
      </c>
      <c r="E866" s="96">
        <v>0.75099999999999989</v>
      </c>
      <c r="G866" s="96">
        <v>0.3</v>
      </c>
      <c r="H866" s="148"/>
      <c r="I866" s="96">
        <v>0</v>
      </c>
      <c r="J866" s="96">
        <v>0</v>
      </c>
    </row>
    <row r="867" spans="1:10" x14ac:dyDescent="0.25">
      <c r="A867" s="93">
        <v>86.5</v>
      </c>
      <c r="B867" s="96">
        <v>0.75099999999999989</v>
      </c>
      <c r="C867" s="94">
        <v>0.7</v>
      </c>
      <c r="E867" s="96">
        <v>0.75099999999999989</v>
      </c>
      <c r="G867" s="96">
        <v>0.3</v>
      </c>
      <c r="H867" s="148"/>
      <c r="I867" s="96">
        <v>0</v>
      </c>
      <c r="J867" s="96">
        <v>0</v>
      </c>
    </row>
    <row r="868" spans="1:10" x14ac:dyDescent="0.25">
      <c r="A868" s="93">
        <v>86.6</v>
      </c>
      <c r="B868" s="96">
        <v>0.75099999999999989</v>
      </c>
      <c r="C868" s="94">
        <v>0.7</v>
      </c>
      <c r="E868" s="96">
        <v>0.75099999999999989</v>
      </c>
      <c r="G868" s="96">
        <v>0.3</v>
      </c>
      <c r="H868" s="148"/>
      <c r="I868" s="96">
        <v>0</v>
      </c>
      <c r="J868" s="96">
        <v>0</v>
      </c>
    </row>
    <row r="869" spans="1:10" x14ac:dyDescent="0.25">
      <c r="A869" s="93">
        <v>86.7</v>
      </c>
      <c r="B869" s="96">
        <v>0.75099999999999989</v>
      </c>
      <c r="C869" s="94">
        <v>0.7</v>
      </c>
      <c r="E869" s="96">
        <v>0.75099999999999989</v>
      </c>
      <c r="G869" s="96">
        <v>0.3</v>
      </c>
      <c r="H869" s="148"/>
      <c r="I869" s="96">
        <v>0</v>
      </c>
      <c r="J869" s="96">
        <v>0</v>
      </c>
    </row>
    <row r="870" spans="1:10" x14ac:dyDescent="0.25">
      <c r="A870" s="93">
        <v>86.8</v>
      </c>
      <c r="B870" s="96">
        <v>0.75099999999999989</v>
      </c>
      <c r="C870" s="94">
        <v>0.7</v>
      </c>
      <c r="E870" s="96">
        <v>0.75099999999999989</v>
      </c>
      <c r="G870" s="96">
        <v>0.3</v>
      </c>
      <c r="H870" s="148"/>
      <c r="I870" s="96">
        <v>0</v>
      </c>
      <c r="J870" s="96">
        <v>0</v>
      </c>
    </row>
    <row r="871" spans="1:10" x14ac:dyDescent="0.25">
      <c r="A871" s="93">
        <v>86.9</v>
      </c>
      <c r="B871" s="96">
        <v>0.75099999999999989</v>
      </c>
      <c r="C871" s="94">
        <v>0.7</v>
      </c>
      <c r="E871" s="96">
        <v>0.75099999999999989</v>
      </c>
      <c r="G871" s="96">
        <v>0.3</v>
      </c>
      <c r="H871" s="148"/>
      <c r="I871" s="96">
        <v>0</v>
      </c>
      <c r="J871" s="96">
        <v>0</v>
      </c>
    </row>
    <row r="872" spans="1:10" x14ac:dyDescent="0.25">
      <c r="A872" s="93">
        <v>87</v>
      </c>
      <c r="B872" s="96">
        <v>0.75099999999999989</v>
      </c>
      <c r="C872" s="94">
        <v>0.7</v>
      </c>
      <c r="E872" s="96">
        <v>0.75099999999999989</v>
      </c>
      <c r="G872" s="96">
        <v>0.3</v>
      </c>
      <c r="H872" s="148"/>
      <c r="I872" s="96">
        <v>0</v>
      </c>
      <c r="J872" s="96">
        <v>0</v>
      </c>
    </row>
    <row r="873" spans="1:10" x14ac:dyDescent="0.25">
      <c r="A873" s="93">
        <v>87.1</v>
      </c>
      <c r="B873" s="96">
        <v>0.75099999999999989</v>
      </c>
      <c r="C873" s="94">
        <v>0.7</v>
      </c>
      <c r="E873" s="96">
        <v>0.75099999999999989</v>
      </c>
      <c r="G873" s="96">
        <v>0.3</v>
      </c>
      <c r="H873" s="148"/>
      <c r="I873" s="96">
        <v>0</v>
      </c>
      <c r="J873" s="96">
        <v>0</v>
      </c>
    </row>
    <row r="874" spans="1:10" x14ac:dyDescent="0.25">
      <c r="A874" s="93">
        <v>87.2</v>
      </c>
      <c r="B874" s="96">
        <v>0.75099999999999989</v>
      </c>
      <c r="C874" s="94">
        <v>0.7</v>
      </c>
      <c r="E874" s="96">
        <v>0.75099999999999989</v>
      </c>
      <c r="G874" s="96">
        <v>0.3</v>
      </c>
      <c r="H874" s="148"/>
      <c r="I874" s="96">
        <v>0</v>
      </c>
      <c r="J874" s="96">
        <v>0</v>
      </c>
    </row>
    <row r="875" spans="1:10" x14ac:dyDescent="0.25">
      <c r="A875" s="93">
        <v>87.3</v>
      </c>
      <c r="B875" s="96">
        <v>0.75099999999999989</v>
      </c>
      <c r="C875" s="94">
        <v>0.7</v>
      </c>
      <c r="E875" s="96">
        <v>0.75099999999999989</v>
      </c>
      <c r="G875" s="96">
        <v>0.3</v>
      </c>
      <c r="H875" s="148"/>
      <c r="I875" s="96">
        <v>0</v>
      </c>
      <c r="J875" s="96">
        <v>0</v>
      </c>
    </row>
    <row r="876" spans="1:10" x14ac:dyDescent="0.25">
      <c r="A876" s="93">
        <v>87.4</v>
      </c>
      <c r="B876" s="96">
        <v>0.75099999999999989</v>
      </c>
      <c r="C876" s="94">
        <v>0.7</v>
      </c>
      <c r="E876" s="96">
        <v>0.75099999999999989</v>
      </c>
      <c r="G876" s="96">
        <v>0.3</v>
      </c>
      <c r="H876" s="148"/>
      <c r="I876" s="96">
        <v>0</v>
      </c>
      <c r="J876" s="96">
        <v>0</v>
      </c>
    </row>
    <row r="877" spans="1:10" x14ac:dyDescent="0.25">
      <c r="A877" s="93">
        <v>87.5</v>
      </c>
      <c r="B877" s="96">
        <v>0.75099999999999989</v>
      </c>
      <c r="C877" s="94">
        <v>0.7</v>
      </c>
      <c r="E877" s="96">
        <v>0.75099999999999989</v>
      </c>
      <c r="G877" s="96">
        <v>0.3</v>
      </c>
      <c r="H877" s="148"/>
      <c r="I877" s="96">
        <v>0</v>
      </c>
      <c r="J877" s="96">
        <v>0</v>
      </c>
    </row>
    <row r="878" spans="1:10" x14ac:dyDescent="0.25">
      <c r="A878" s="93">
        <v>87.6</v>
      </c>
      <c r="B878" s="96">
        <v>0.75099999999999989</v>
      </c>
      <c r="C878" s="94">
        <v>0.7</v>
      </c>
      <c r="E878" s="96">
        <v>0.75099999999999989</v>
      </c>
      <c r="G878" s="96">
        <v>0.3</v>
      </c>
      <c r="H878" s="148"/>
      <c r="I878" s="96">
        <v>0</v>
      </c>
      <c r="J878" s="96">
        <v>0</v>
      </c>
    </row>
    <row r="879" spans="1:10" x14ac:dyDescent="0.25">
      <c r="A879" s="93">
        <v>87.7</v>
      </c>
      <c r="B879" s="96">
        <v>0.75099999999999989</v>
      </c>
      <c r="C879" s="94">
        <v>0.7</v>
      </c>
      <c r="E879" s="96">
        <v>0.75099999999999989</v>
      </c>
      <c r="G879" s="96">
        <v>0.3</v>
      </c>
      <c r="H879" s="148"/>
      <c r="I879" s="96">
        <v>0</v>
      </c>
      <c r="J879" s="96">
        <v>0</v>
      </c>
    </row>
    <row r="880" spans="1:10" x14ac:dyDescent="0.25">
      <c r="A880" s="93">
        <v>87.8</v>
      </c>
      <c r="B880" s="96">
        <v>0.75099999999999989</v>
      </c>
      <c r="C880" s="94">
        <v>0.7</v>
      </c>
      <c r="E880" s="96">
        <v>0.75099999999999989</v>
      </c>
      <c r="G880" s="96">
        <v>0.3</v>
      </c>
      <c r="H880" s="148"/>
      <c r="I880" s="96">
        <v>0</v>
      </c>
      <c r="J880" s="96">
        <v>0</v>
      </c>
    </row>
    <row r="881" spans="1:10" x14ac:dyDescent="0.25">
      <c r="A881" s="93">
        <v>87.9</v>
      </c>
      <c r="B881" s="96">
        <v>0.75099999999999989</v>
      </c>
      <c r="C881" s="94">
        <v>0.7</v>
      </c>
      <c r="E881" s="96">
        <v>0.75099999999999989</v>
      </c>
      <c r="G881" s="96">
        <v>0.3</v>
      </c>
      <c r="H881" s="148"/>
      <c r="I881" s="96">
        <v>0</v>
      </c>
      <c r="J881" s="96">
        <v>0</v>
      </c>
    </row>
    <row r="882" spans="1:10" x14ac:dyDescent="0.25">
      <c r="A882" s="93">
        <v>88</v>
      </c>
      <c r="B882" s="96">
        <v>0.75099999999999989</v>
      </c>
      <c r="C882" s="94">
        <v>0.7</v>
      </c>
      <c r="E882" s="96">
        <v>0.75099999999999989</v>
      </c>
      <c r="G882" s="96">
        <v>0.3</v>
      </c>
      <c r="H882" s="148"/>
      <c r="I882" s="96">
        <v>0</v>
      </c>
      <c r="J882" s="96">
        <v>0</v>
      </c>
    </row>
    <row r="883" spans="1:10" x14ac:dyDescent="0.25">
      <c r="A883" s="93">
        <v>88.1</v>
      </c>
      <c r="B883" s="96">
        <v>0.75099999999999989</v>
      </c>
      <c r="C883" s="94">
        <v>0.7</v>
      </c>
      <c r="E883" s="96">
        <v>0.75099999999999989</v>
      </c>
      <c r="G883" s="96">
        <v>0.3</v>
      </c>
      <c r="H883" s="148"/>
      <c r="I883" s="96">
        <v>0</v>
      </c>
      <c r="J883" s="96">
        <v>0</v>
      </c>
    </row>
    <row r="884" spans="1:10" x14ac:dyDescent="0.25">
      <c r="A884" s="93">
        <v>88.2</v>
      </c>
      <c r="B884" s="96">
        <v>0.75099999999999989</v>
      </c>
      <c r="C884" s="94">
        <v>0.7</v>
      </c>
      <c r="E884" s="96">
        <v>0.75099999999999989</v>
      </c>
      <c r="G884" s="96">
        <v>0.3</v>
      </c>
      <c r="H884" s="148"/>
      <c r="I884" s="96">
        <v>0</v>
      </c>
      <c r="J884" s="96">
        <v>0</v>
      </c>
    </row>
    <row r="885" spans="1:10" x14ac:dyDescent="0.25">
      <c r="A885" s="93">
        <v>88.3</v>
      </c>
      <c r="B885" s="96">
        <v>0.75099999999999989</v>
      </c>
      <c r="C885" s="94">
        <v>0.7</v>
      </c>
      <c r="E885" s="96">
        <v>0.75099999999999989</v>
      </c>
      <c r="G885" s="96">
        <v>0.3</v>
      </c>
      <c r="H885" s="148"/>
      <c r="I885" s="96">
        <v>0</v>
      </c>
      <c r="J885" s="96">
        <v>0</v>
      </c>
    </row>
    <row r="886" spans="1:10" x14ac:dyDescent="0.25">
      <c r="A886" s="93">
        <v>88.4</v>
      </c>
      <c r="B886" s="96">
        <v>0.75099999999999989</v>
      </c>
      <c r="C886" s="94">
        <v>0.7</v>
      </c>
      <c r="E886" s="96">
        <v>0.75099999999999989</v>
      </c>
      <c r="G886" s="96">
        <v>0.3</v>
      </c>
      <c r="H886" s="148"/>
      <c r="I886" s="96">
        <v>0</v>
      </c>
      <c r="J886" s="96">
        <v>0</v>
      </c>
    </row>
    <row r="887" spans="1:10" x14ac:dyDescent="0.25">
      <c r="A887" s="93">
        <v>88.5</v>
      </c>
      <c r="B887" s="96">
        <v>0.75099999999999989</v>
      </c>
      <c r="C887" s="94">
        <v>0.7</v>
      </c>
      <c r="E887" s="96">
        <v>0.75099999999999989</v>
      </c>
      <c r="G887" s="96">
        <v>0.3</v>
      </c>
      <c r="H887" s="148"/>
      <c r="I887" s="96">
        <v>0</v>
      </c>
      <c r="J887" s="96">
        <v>0</v>
      </c>
    </row>
    <row r="888" spans="1:10" x14ac:dyDescent="0.25">
      <c r="A888" s="93">
        <v>88.6</v>
      </c>
      <c r="B888" s="96">
        <v>0.75099999999999989</v>
      </c>
      <c r="C888" s="94">
        <v>0.7</v>
      </c>
      <c r="E888" s="96">
        <v>0.75099999999999989</v>
      </c>
      <c r="G888" s="96">
        <v>0.3</v>
      </c>
      <c r="H888" s="148"/>
      <c r="I888" s="96">
        <v>0</v>
      </c>
      <c r="J888" s="96">
        <v>0</v>
      </c>
    </row>
    <row r="889" spans="1:10" x14ac:dyDescent="0.25">
      <c r="A889" s="93">
        <v>88.7</v>
      </c>
      <c r="B889" s="96">
        <v>0.75099999999999989</v>
      </c>
      <c r="C889" s="94">
        <v>0.7</v>
      </c>
      <c r="E889" s="96">
        <v>0.75099999999999989</v>
      </c>
      <c r="G889" s="96">
        <v>0.3</v>
      </c>
      <c r="H889" s="148"/>
      <c r="I889" s="96">
        <v>0</v>
      </c>
      <c r="J889" s="96">
        <v>0</v>
      </c>
    </row>
    <row r="890" spans="1:10" x14ac:dyDescent="0.25">
      <c r="A890" s="93">
        <v>88.8</v>
      </c>
      <c r="B890" s="96">
        <v>0.75099999999999989</v>
      </c>
      <c r="C890" s="94">
        <v>0.7</v>
      </c>
      <c r="E890" s="96">
        <v>0.75099999999999989</v>
      </c>
      <c r="G890" s="96">
        <v>0.3</v>
      </c>
      <c r="H890" s="148"/>
      <c r="I890" s="96">
        <v>0</v>
      </c>
      <c r="J890" s="96">
        <v>0</v>
      </c>
    </row>
    <row r="891" spans="1:10" x14ac:dyDescent="0.25">
      <c r="A891" s="93">
        <v>88.9</v>
      </c>
      <c r="B891" s="96">
        <v>0.75099999999999989</v>
      </c>
      <c r="C891" s="94">
        <v>0.7</v>
      </c>
      <c r="E891" s="96">
        <v>0.75099999999999989</v>
      </c>
      <c r="G891" s="96">
        <v>0.3</v>
      </c>
      <c r="H891" s="148"/>
      <c r="I891" s="96">
        <v>0</v>
      </c>
      <c r="J891" s="96">
        <v>0</v>
      </c>
    </row>
    <row r="892" spans="1:10" x14ac:dyDescent="0.25">
      <c r="A892" s="93">
        <v>89</v>
      </c>
      <c r="B892" s="96">
        <v>0.75099999999999989</v>
      </c>
      <c r="C892" s="94">
        <v>0.7</v>
      </c>
      <c r="E892" s="96">
        <v>0.75099999999999989</v>
      </c>
      <c r="G892" s="96">
        <v>0.3</v>
      </c>
      <c r="H892" s="148"/>
      <c r="I892" s="96">
        <v>0</v>
      </c>
      <c r="J892" s="96">
        <v>0</v>
      </c>
    </row>
    <row r="893" spans="1:10" x14ac:dyDescent="0.25">
      <c r="A893" s="93">
        <v>89.1</v>
      </c>
      <c r="B893" s="96">
        <v>0.75099999999999989</v>
      </c>
      <c r="C893" s="94">
        <v>0.7</v>
      </c>
      <c r="E893" s="96">
        <v>0.75099999999999989</v>
      </c>
      <c r="G893" s="96">
        <v>0.3</v>
      </c>
      <c r="H893" s="148"/>
      <c r="I893" s="96">
        <v>0</v>
      </c>
      <c r="J893" s="96">
        <v>0</v>
      </c>
    </row>
    <row r="894" spans="1:10" x14ac:dyDescent="0.25">
      <c r="A894" s="93">
        <v>89.2</v>
      </c>
      <c r="B894" s="96">
        <v>0.75099999999999989</v>
      </c>
      <c r="C894" s="94">
        <v>0.7</v>
      </c>
      <c r="E894" s="96">
        <v>0.75099999999999989</v>
      </c>
      <c r="G894" s="96">
        <v>0.3</v>
      </c>
      <c r="H894" s="148"/>
      <c r="I894" s="96">
        <v>0</v>
      </c>
      <c r="J894" s="96">
        <v>0</v>
      </c>
    </row>
    <row r="895" spans="1:10" x14ac:dyDescent="0.25">
      <c r="A895" s="93">
        <v>89.3</v>
      </c>
      <c r="B895" s="96">
        <v>0.75099999999999989</v>
      </c>
      <c r="C895" s="94">
        <v>0.7</v>
      </c>
      <c r="E895" s="96">
        <v>0.75099999999999989</v>
      </c>
      <c r="G895" s="96">
        <v>0.3</v>
      </c>
      <c r="H895" s="148"/>
      <c r="I895" s="96">
        <v>0</v>
      </c>
      <c r="J895" s="96">
        <v>0</v>
      </c>
    </row>
    <row r="896" spans="1:10" x14ac:dyDescent="0.25">
      <c r="A896" s="93">
        <v>89.4</v>
      </c>
      <c r="B896" s="96">
        <v>0.75099999999999989</v>
      </c>
      <c r="C896" s="94">
        <v>0.7</v>
      </c>
      <c r="E896" s="96">
        <v>0.75099999999999989</v>
      </c>
      <c r="G896" s="96">
        <v>0.3</v>
      </c>
      <c r="H896" s="148"/>
      <c r="I896" s="96">
        <v>0</v>
      </c>
      <c r="J896" s="96">
        <v>0</v>
      </c>
    </row>
    <row r="897" spans="1:10" x14ac:dyDescent="0.25">
      <c r="A897" s="93">
        <v>89.5</v>
      </c>
      <c r="B897" s="96">
        <v>0.75099999999999989</v>
      </c>
      <c r="C897" s="94">
        <v>0.7</v>
      </c>
      <c r="E897" s="96">
        <v>0.75099999999999989</v>
      </c>
      <c r="G897" s="96">
        <v>0.3</v>
      </c>
      <c r="H897" s="148"/>
      <c r="I897" s="96">
        <v>0</v>
      </c>
      <c r="J897" s="96">
        <v>0</v>
      </c>
    </row>
    <row r="898" spans="1:10" x14ac:dyDescent="0.25">
      <c r="A898" s="93">
        <v>89.6</v>
      </c>
      <c r="B898" s="96">
        <v>0.75099999999999989</v>
      </c>
      <c r="C898" s="94">
        <v>0.7</v>
      </c>
      <c r="E898" s="96">
        <v>0.75099999999999989</v>
      </c>
      <c r="G898" s="96">
        <v>0.3</v>
      </c>
      <c r="H898" s="148"/>
      <c r="I898" s="96">
        <v>0</v>
      </c>
      <c r="J898" s="96">
        <v>0</v>
      </c>
    </row>
    <row r="899" spans="1:10" x14ac:dyDescent="0.25">
      <c r="A899" s="93">
        <v>89.7</v>
      </c>
      <c r="B899" s="96">
        <v>0.75099999999999989</v>
      </c>
      <c r="C899" s="94">
        <v>0.7</v>
      </c>
      <c r="E899" s="96">
        <v>0.75099999999999989</v>
      </c>
      <c r="G899" s="96">
        <v>0.3</v>
      </c>
      <c r="H899" s="148"/>
      <c r="I899" s="96">
        <v>0</v>
      </c>
      <c r="J899" s="96">
        <v>0</v>
      </c>
    </row>
    <row r="900" spans="1:10" x14ac:dyDescent="0.25">
      <c r="A900" s="93">
        <v>89.8</v>
      </c>
      <c r="B900" s="96">
        <v>0.75099999999999989</v>
      </c>
      <c r="C900" s="94">
        <v>0.7</v>
      </c>
      <c r="E900" s="96">
        <v>0.75099999999999989</v>
      </c>
      <c r="G900" s="96">
        <v>0.3</v>
      </c>
      <c r="H900" s="148"/>
      <c r="I900" s="96">
        <v>0</v>
      </c>
      <c r="J900" s="96">
        <v>0</v>
      </c>
    </row>
    <row r="901" spans="1:10" x14ac:dyDescent="0.25">
      <c r="A901" s="93">
        <v>89.9</v>
      </c>
      <c r="B901" s="96">
        <v>0.75099999999999989</v>
      </c>
      <c r="C901" s="94">
        <v>0.7</v>
      </c>
      <c r="E901" s="96">
        <v>0.75099999999999989</v>
      </c>
      <c r="G901" s="96">
        <v>0.3</v>
      </c>
      <c r="H901" s="148"/>
      <c r="I901" s="96">
        <v>0</v>
      </c>
      <c r="J901" s="96">
        <v>0</v>
      </c>
    </row>
    <row r="902" spans="1:10" x14ac:dyDescent="0.25">
      <c r="A902" s="93">
        <v>90</v>
      </c>
      <c r="B902" s="96">
        <v>0.75099999999999989</v>
      </c>
      <c r="C902" s="94">
        <v>0.7</v>
      </c>
      <c r="E902" s="96">
        <v>0.75099999999999989</v>
      </c>
      <c r="G902" s="96">
        <v>0.3</v>
      </c>
      <c r="H902" s="148"/>
      <c r="I902" s="96">
        <v>0</v>
      </c>
      <c r="J902" s="96">
        <v>0</v>
      </c>
    </row>
    <row r="903" spans="1:10" x14ac:dyDescent="0.25">
      <c r="A903" s="93">
        <v>90.1</v>
      </c>
      <c r="B903" s="96">
        <v>0.75099999999999989</v>
      </c>
      <c r="C903" s="94">
        <v>0.7</v>
      </c>
      <c r="E903" s="96">
        <v>0.75099999999999989</v>
      </c>
      <c r="G903" s="96">
        <v>0.3</v>
      </c>
      <c r="H903" s="148"/>
      <c r="I903" s="96">
        <v>0</v>
      </c>
      <c r="J903" s="96">
        <v>0</v>
      </c>
    </row>
    <row r="904" spans="1:10" x14ac:dyDescent="0.25">
      <c r="A904" s="93">
        <v>90.2</v>
      </c>
      <c r="B904" s="96">
        <v>0.75099999999999989</v>
      </c>
      <c r="C904" s="94">
        <v>0.7</v>
      </c>
      <c r="E904" s="96">
        <v>0.75099999999999989</v>
      </c>
      <c r="G904" s="96">
        <v>0.3</v>
      </c>
      <c r="H904" s="148"/>
      <c r="I904" s="96">
        <v>0</v>
      </c>
      <c r="J904" s="96">
        <v>0</v>
      </c>
    </row>
    <row r="905" spans="1:10" x14ac:dyDescent="0.25">
      <c r="A905" s="93">
        <v>90.3</v>
      </c>
      <c r="B905" s="96">
        <v>0.75099999999999989</v>
      </c>
      <c r="C905" s="94">
        <v>0.7</v>
      </c>
      <c r="E905" s="96">
        <v>0.75099999999999989</v>
      </c>
      <c r="G905" s="96">
        <v>0.3</v>
      </c>
      <c r="H905" s="148"/>
      <c r="I905" s="96">
        <v>0</v>
      </c>
      <c r="J905" s="96">
        <v>0</v>
      </c>
    </row>
    <row r="906" spans="1:10" x14ac:dyDescent="0.25">
      <c r="A906" s="93">
        <v>90.4</v>
      </c>
      <c r="B906" s="96">
        <v>0.75099999999999989</v>
      </c>
      <c r="C906" s="94">
        <v>0.7</v>
      </c>
      <c r="E906" s="96">
        <v>0.75099999999999989</v>
      </c>
      <c r="G906" s="96">
        <v>0.3</v>
      </c>
      <c r="H906" s="148"/>
      <c r="I906" s="96">
        <v>0</v>
      </c>
      <c r="J906" s="96">
        <v>0</v>
      </c>
    </row>
    <row r="907" spans="1:10" x14ac:dyDescent="0.25">
      <c r="A907" s="93">
        <v>90.5</v>
      </c>
      <c r="B907" s="96">
        <v>0.75099999999999989</v>
      </c>
      <c r="C907" s="94">
        <v>0.7</v>
      </c>
      <c r="E907" s="96">
        <v>0.75099999999999989</v>
      </c>
      <c r="G907" s="96">
        <v>0.3</v>
      </c>
      <c r="H907" s="148"/>
      <c r="I907" s="96">
        <v>0</v>
      </c>
      <c r="J907" s="96">
        <v>0</v>
      </c>
    </row>
    <row r="908" spans="1:10" x14ac:dyDescent="0.25">
      <c r="A908" s="93">
        <v>90.6</v>
      </c>
      <c r="B908" s="96">
        <v>0.75099999999999989</v>
      </c>
      <c r="C908" s="94">
        <v>0.7</v>
      </c>
      <c r="E908" s="96">
        <v>0.75099999999999989</v>
      </c>
      <c r="G908" s="96">
        <v>0.3</v>
      </c>
      <c r="H908" s="148"/>
      <c r="I908" s="96">
        <v>0</v>
      </c>
      <c r="J908" s="96">
        <v>0</v>
      </c>
    </row>
    <row r="909" spans="1:10" x14ac:dyDescent="0.25">
      <c r="A909" s="93">
        <v>90.7</v>
      </c>
      <c r="B909" s="96">
        <v>0.75099999999999989</v>
      </c>
      <c r="C909" s="94">
        <v>0.7</v>
      </c>
      <c r="E909" s="96">
        <v>0.75099999999999989</v>
      </c>
      <c r="G909" s="96">
        <v>0.3</v>
      </c>
      <c r="H909" s="148"/>
      <c r="I909" s="96">
        <v>0</v>
      </c>
      <c r="J909" s="96">
        <v>0</v>
      </c>
    </row>
    <row r="910" spans="1:10" x14ac:dyDescent="0.25">
      <c r="A910" s="93">
        <v>90.8</v>
      </c>
      <c r="B910" s="96">
        <v>0.75099999999999989</v>
      </c>
      <c r="C910" s="94">
        <v>0.7</v>
      </c>
      <c r="E910" s="96">
        <v>0.75099999999999989</v>
      </c>
      <c r="G910" s="96">
        <v>0.3</v>
      </c>
      <c r="H910" s="148"/>
      <c r="I910" s="96">
        <v>0</v>
      </c>
      <c r="J910" s="96">
        <v>0</v>
      </c>
    </row>
    <row r="911" spans="1:10" x14ac:dyDescent="0.25">
      <c r="A911" s="93">
        <v>90.9</v>
      </c>
      <c r="B911" s="96">
        <v>0.75099999999999989</v>
      </c>
      <c r="C911" s="94">
        <v>0.7</v>
      </c>
      <c r="E911" s="96">
        <v>0.75099999999999989</v>
      </c>
      <c r="G911" s="96">
        <v>0.3</v>
      </c>
      <c r="H911" s="148"/>
      <c r="I911" s="96">
        <v>0</v>
      </c>
      <c r="J911" s="96">
        <v>0</v>
      </c>
    </row>
    <row r="912" spans="1:10" x14ac:dyDescent="0.25">
      <c r="A912" s="93">
        <v>91</v>
      </c>
      <c r="B912" s="96">
        <v>0.75099999999999989</v>
      </c>
      <c r="C912" s="94">
        <v>0.7</v>
      </c>
      <c r="E912" s="96">
        <v>0.75099999999999989</v>
      </c>
      <c r="G912" s="96">
        <v>0.3</v>
      </c>
      <c r="H912" s="148"/>
      <c r="I912" s="96">
        <v>0</v>
      </c>
      <c r="J912" s="96">
        <v>0</v>
      </c>
    </row>
    <row r="913" spans="1:10" x14ac:dyDescent="0.25">
      <c r="A913" s="93">
        <v>91.1</v>
      </c>
      <c r="B913" s="96">
        <v>0.75099999999999989</v>
      </c>
      <c r="C913" s="94">
        <v>0.7</v>
      </c>
      <c r="E913" s="96">
        <v>0.75099999999999989</v>
      </c>
      <c r="G913" s="96">
        <v>0.3</v>
      </c>
      <c r="H913" s="148"/>
      <c r="I913" s="96">
        <v>0</v>
      </c>
      <c r="J913" s="96">
        <v>0</v>
      </c>
    </row>
    <row r="914" spans="1:10" x14ac:dyDescent="0.25">
      <c r="A914" s="93">
        <v>91.2</v>
      </c>
      <c r="B914" s="96">
        <v>0.75099999999999989</v>
      </c>
      <c r="C914" s="94">
        <v>0.7</v>
      </c>
      <c r="E914" s="96">
        <v>0.75099999999999989</v>
      </c>
      <c r="G914" s="96">
        <v>0.3</v>
      </c>
      <c r="H914" s="148"/>
      <c r="I914" s="96">
        <v>0</v>
      </c>
      <c r="J914" s="96">
        <v>0</v>
      </c>
    </row>
    <row r="915" spans="1:10" x14ac:dyDescent="0.25">
      <c r="A915" s="93">
        <v>91.3</v>
      </c>
      <c r="B915" s="96">
        <v>0.75099999999999989</v>
      </c>
      <c r="C915" s="94">
        <v>0.7</v>
      </c>
      <c r="E915" s="96">
        <v>0.75099999999999989</v>
      </c>
      <c r="G915" s="96">
        <v>0.3</v>
      </c>
      <c r="H915" s="148"/>
      <c r="I915" s="96">
        <v>0</v>
      </c>
      <c r="J915" s="96">
        <v>0</v>
      </c>
    </row>
    <row r="916" spans="1:10" x14ac:dyDescent="0.25">
      <c r="A916" s="93">
        <v>91.4</v>
      </c>
      <c r="B916" s="96">
        <v>0.75099999999999989</v>
      </c>
      <c r="C916" s="94">
        <v>0.7</v>
      </c>
      <c r="E916" s="96">
        <v>0.75099999999999989</v>
      </c>
      <c r="G916" s="96">
        <v>0.3</v>
      </c>
      <c r="H916" s="148"/>
      <c r="I916" s="96">
        <v>0</v>
      </c>
      <c r="J916" s="96">
        <v>0</v>
      </c>
    </row>
    <row r="917" spans="1:10" x14ac:dyDescent="0.25">
      <c r="A917" s="93">
        <v>91.5</v>
      </c>
      <c r="B917" s="96">
        <v>0.75099999999999989</v>
      </c>
      <c r="C917" s="94">
        <v>0.7</v>
      </c>
      <c r="E917" s="96">
        <v>0.75099999999999989</v>
      </c>
      <c r="G917" s="96">
        <v>0.3</v>
      </c>
      <c r="H917" s="148"/>
      <c r="I917" s="96">
        <v>0</v>
      </c>
      <c r="J917" s="96">
        <v>0</v>
      </c>
    </row>
    <row r="918" spans="1:10" x14ac:dyDescent="0.25">
      <c r="A918" s="93">
        <v>91.6</v>
      </c>
      <c r="B918" s="96">
        <v>0.75099999999999989</v>
      </c>
      <c r="C918" s="94">
        <v>0.7</v>
      </c>
      <c r="E918" s="96">
        <v>0.75099999999999989</v>
      </c>
      <c r="G918" s="96">
        <v>0.3</v>
      </c>
      <c r="H918" s="148"/>
      <c r="I918" s="96">
        <v>0</v>
      </c>
      <c r="J918" s="96">
        <v>0</v>
      </c>
    </row>
    <row r="919" spans="1:10" x14ac:dyDescent="0.25">
      <c r="A919" s="93">
        <v>91.7</v>
      </c>
      <c r="B919" s="96">
        <v>0.75099999999999989</v>
      </c>
      <c r="C919" s="94">
        <v>0.7</v>
      </c>
      <c r="E919" s="96">
        <v>0.75099999999999989</v>
      </c>
      <c r="G919" s="96">
        <v>0.3</v>
      </c>
      <c r="H919" s="148"/>
      <c r="I919" s="96">
        <v>0</v>
      </c>
      <c r="J919" s="96">
        <v>0</v>
      </c>
    </row>
    <row r="920" spans="1:10" x14ac:dyDescent="0.25">
      <c r="A920" s="93">
        <v>91.8</v>
      </c>
      <c r="B920" s="96">
        <v>0.75099999999999989</v>
      </c>
      <c r="C920" s="94">
        <v>0.7</v>
      </c>
      <c r="E920" s="96">
        <v>0.75099999999999989</v>
      </c>
      <c r="G920" s="96">
        <v>0.3</v>
      </c>
      <c r="H920" s="148"/>
      <c r="I920" s="96">
        <v>0</v>
      </c>
      <c r="J920" s="96">
        <v>0</v>
      </c>
    </row>
    <row r="921" spans="1:10" x14ac:dyDescent="0.25">
      <c r="A921" s="93">
        <v>91.9</v>
      </c>
      <c r="B921" s="96">
        <v>0.75099999999999989</v>
      </c>
      <c r="C921" s="94">
        <v>0.7</v>
      </c>
      <c r="E921" s="96">
        <v>0.75099999999999989</v>
      </c>
      <c r="G921" s="96">
        <v>0.3</v>
      </c>
      <c r="H921" s="148"/>
      <c r="I921" s="96">
        <v>0</v>
      </c>
      <c r="J921" s="96">
        <v>0</v>
      </c>
    </row>
    <row r="922" spans="1:10" x14ac:dyDescent="0.25">
      <c r="A922" s="93">
        <v>92</v>
      </c>
      <c r="B922" s="96">
        <v>0.75099999999999989</v>
      </c>
      <c r="C922" s="94">
        <v>0.7</v>
      </c>
      <c r="E922" s="96">
        <v>0.75099999999999989</v>
      </c>
      <c r="G922" s="96">
        <v>0.3</v>
      </c>
      <c r="H922" s="148"/>
      <c r="I922" s="96">
        <v>0</v>
      </c>
      <c r="J922" s="96">
        <v>0</v>
      </c>
    </row>
    <row r="923" spans="1:10" x14ac:dyDescent="0.25">
      <c r="A923" s="93">
        <v>92.1</v>
      </c>
      <c r="B923" s="96">
        <v>0.75099999999999989</v>
      </c>
      <c r="C923" s="94">
        <v>0.7</v>
      </c>
      <c r="E923" s="96">
        <v>0.75099999999999989</v>
      </c>
      <c r="G923" s="96">
        <v>0.3</v>
      </c>
      <c r="H923" s="148"/>
      <c r="I923" s="96">
        <v>0</v>
      </c>
      <c r="J923" s="96">
        <v>0</v>
      </c>
    </row>
    <row r="924" spans="1:10" x14ac:dyDescent="0.25">
      <c r="A924" s="93">
        <v>92.2</v>
      </c>
      <c r="B924" s="96">
        <v>0.75099999999999989</v>
      </c>
      <c r="C924" s="94">
        <v>0.7</v>
      </c>
      <c r="E924" s="96">
        <v>0.75099999999999989</v>
      </c>
      <c r="G924" s="96">
        <v>0.3</v>
      </c>
      <c r="H924" s="148"/>
      <c r="I924" s="96">
        <v>0</v>
      </c>
      <c r="J924" s="96">
        <v>0</v>
      </c>
    </row>
    <row r="925" spans="1:10" x14ac:dyDescent="0.25">
      <c r="A925" s="93">
        <v>92.3</v>
      </c>
      <c r="B925" s="96">
        <v>0.75099999999999989</v>
      </c>
      <c r="C925" s="94">
        <v>0.7</v>
      </c>
      <c r="E925" s="96">
        <v>0.75099999999999989</v>
      </c>
      <c r="G925" s="96">
        <v>0.3</v>
      </c>
      <c r="H925" s="148"/>
      <c r="I925" s="96">
        <v>0</v>
      </c>
      <c r="J925" s="96">
        <v>0</v>
      </c>
    </row>
    <row r="926" spans="1:10" x14ac:dyDescent="0.25">
      <c r="A926" s="93">
        <v>92.4</v>
      </c>
      <c r="B926" s="96">
        <v>0.75099999999999989</v>
      </c>
      <c r="C926" s="94">
        <v>0.7</v>
      </c>
      <c r="E926" s="96">
        <v>0.75099999999999989</v>
      </c>
      <c r="G926" s="96">
        <v>0.3</v>
      </c>
      <c r="H926" s="148"/>
      <c r="I926" s="96">
        <v>0</v>
      </c>
      <c r="J926" s="96">
        <v>0</v>
      </c>
    </row>
    <row r="927" spans="1:10" x14ac:dyDescent="0.25">
      <c r="A927" s="93">
        <v>92.5</v>
      </c>
      <c r="B927" s="96">
        <v>0.75099999999999989</v>
      </c>
      <c r="C927" s="94">
        <v>0.7</v>
      </c>
      <c r="E927" s="96">
        <v>0.75099999999999989</v>
      </c>
      <c r="G927" s="96">
        <v>0.3</v>
      </c>
      <c r="H927" s="148"/>
      <c r="I927" s="96">
        <v>0</v>
      </c>
      <c r="J927" s="96">
        <v>0</v>
      </c>
    </row>
    <row r="928" spans="1:10" x14ac:dyDescent="0.25">
      <c r="A928" s="93">
        <v>92.6</v>
      </c>
      <c r="B928" s="96">
        <v>0.75099999999999989</v>
      </c>
      <c r="C928" s="94">
        <v>0.7</v>
      </c>
      <c r="E928" s="96">
        <v>0.75099999999999989</v>
      </c>
      <c r="G928" s="96">
        <v>0.3</v>
      </c>
      <c r="H928" s="148"/>
      <c r="I928" s="96">
        <v>0</v>
      </c>
      <c r="J928" s="96">
        <v>0</v>
      </c>
    </row>
    <row r="929" spans="1:10" x14ac:dyDescent="0.25">
      <c r="A929" s="93">
        <v>92.7</v>
      </c>
      <c r="B929" s="96">
        <v>0.75099999999999989</v>
      </c>
      <c r="C929" s="94">
        <v>0.7</v>
      </c>
      <c r="E929" s="96">
        <v>0.75099999999999989</v>
      </c>
      <c r="G929" s="96">
        <v>0.3</v>
      </c>
      <c r="H929" s="148"/>
      <c r="I929" s="96">
        <v>0</v>
      </c>
      <c r="J929" s="96">
        <v>0</v>
      </c>
    </row>
    <row r="930" spans="1:10" x14ac:dyDescent="0.25">
      <c r="A930" s="93">
        <v>92.8</v>
      </c>
      <c r="B930" s="96">
        <v>0.75099999999999989</v>
      </c>
      <c r="C930" s="94">
        <v>0.7</v>
      </c>
      <c r="E930" s="96">
        <v>0.75099999999999989</v>
      </c>
      <c r="G930" s="96">
        <v>0.3</v>
      </c>
      <c r="H930" s="148"/>
      <c r="I930" s="96">
        <v>0</v>
      </c>
      <c r="J930" s="96">
        <v>0</v>
      </c>
    </row>
    <row r="931" spans="1:10" x14ac:dyDescent="0.25">
      <c r="A931" s="93">
        <v>92.9</v>
      </c>
      <c r="B931" s="96">
        <v>0.75099999999999989</v>
      </c>
      <c r="C931" s="94">
        <v>0.7</v>
      </c>
      <c r="E931" s="96">
        <v>0.75099999999999989</v>
      </c>
      <c r="G931" s="96">
        <v>0.3</v>
      </c>
      <c r="H931" s="148"/>
      <c r="I931" s="96">
        <v>0</v>
      </c>
      <c r="J931" s="96">
        <v>0</v>
      </c>
    </row>
    <row r="932" spans="1:10" x14ac:dyDescent="0.25">
      <c r="A932" s="93">
        <v>93</v>
      </c>
      <c r="B932" s="96">
        <v>0.75099999999999989</v>
      </c>
      <c r="C932" s="94">
        <v>0.7</v>
      </c>
      <c r="E932" s="96">
        <v>0.75099999999999989</v>
      </c>
      <c r="G932" s="96">
        <v>0.3</v>
      </c>
      <c r="H932" s="148"/>
      <c r="I932" s="96">
        <v>0</v>
      </c>
      <c r="J932" s="96">
        <v>0</v>
      </c>
    </row>
    <row r="933" spans="1:10" x14ac:dyDescent="0.25">
      <c r="A933" s="93">
        <v>93.1</v>
      </c>
      <c r="B933" s="96">
        <v>0.75099999999999989</v>
      </c>
      <c r="C933" s="94">
        <v>0.7</v>
      </c>
      <c r="E933" s="96">
        <v>0.75099999999999989</v>
      </c>
      <c r="G933" s="96">
        <v>0.3</v>
      </c>
      <c r="H933" s="148"/>
      <c r="I933" s="96">
        <v>0</v>
      </c>
      <c r="J933" s="96">
        <v>0</v>
      </c>
    </row>
    <row r="934" spans="1:10" x14ac:dyDescent="0.25">
      <c r="A934" s="93">
        <v>93.2</v>
      </c>
      <c r="B934" s="96">
        <v>0.75099999999999989</v>
      </c>
      <c r="C934" s="94">
        <v>0.7</v>
      </c>
      <c r="E934" s="96">
        <v>0.75099999999999989</v>
      </c>
      <c r="G934" s="96">
        <v>0.3</v>
      </c>
      <c r="H934" s="148"/>
      <c r="I934" s="96">
        <v>0</v>
      </c>
      <c r="J934" s="96">
        <v>0</v>
      </c>
    </row>
    <row r="935" spans="1:10" x14ac:dyDescent="0.25">
      <c r="A935" s="93">
        <v>93.3</v>
      </c>
      <c r="B935" s="96">
        <v>0.75099999999999989</v>
      </c>
      <c r="C935" s="94">
        <v>0.7</v>
      </c>
      <c r="E935" s="96">
        <v>0.75099999999999989</v>
      </c>
      <c r="G935" s="96">
        <v>0.3</v>
      </c>
      <c r="H935" s="148"/>
      <c r="I935" s="96">
        <v>0</v>
      </c>
      <c r="J935" s="96">
        <v>0</v>
      </c>
    </row>
    <row r="936" spans="1:10" x14ac:dyDescent="0.25">
      <c r="A936" s="93">
        <v>93.4</v>
      </c>
      <c r="B936" s="96">
        <v>0.75099999999999989</v>
      </c>
      <c r="C936" s="94">
        <v>0.7</v>
      </c>
      <c r="E936" s="96">
        <v>0.75099999999999989</v>
      </c>
      <c r="G936" s="96">
        <v>0.3</v>
      </c>
      <c r="H936" s="148"/>
      <c r="I936" s="96">
        <v>0</v>
      </c>
      <c r="J936" s="96">
        <v>0</v>
      </c>
    </row>
    <row r="937" spans="1:10" x14ac:dyDescent="0.25">
      <c r="A937" s="93">
        <v>93.5</v>
      </c>
      <c r="B937" s="96">
        <v>0.75099999999999989</v>
      </c>
      <c r="C937" s="94">
        <v>0.7</v>
      </c>
      <c r="E937" s="96">
        <v>0.75099999999999989</v>
      </c>
      <c r="G937" s="96">
        <v>0.3</v>
      </c>
      <c r="H937" s="148"/>
      <c r="I937" s="96">
        <v>0</v>
      </c>
      <c r="J937" s="96">
        <v>0</v>
      </c>
    </row>
    <row r="938" spans="1:10" x14ac:dyDescent="0.25">
      <c r="A938" s="93">
        <v>93.6</v>
      </c>
      <c r="B938" s="96">
        <v>0.75099999999999989</v>
      </c>
      <c r="C938" s="94">
        <v>0.7</v>
      </c>
      <c r="E938" s="96">
        <v>0.75099999999999989</v>
      </c>
      <c r="G938" s="96">
        <v>0.3</v>
      </c>
      <c r="H938" s="148"/>
      <c r="I938" s="96">
        <v>0</v>
      </c>
      <c r="J938" s="96">
        <v>0</v>
      </c>
    </row>
    <row r="939" spans="1:10" x14ac:dyDescent="0.25">
      <c r="A939" s="93">
        <v>93.7</v>
      </c>
      <c r="B939" s="96">
        <v>0.75099999999999989</v>
      </c>
      <c r="C939" s="94">
        <v>0.7</v>
      </c>
      <c r="E939" s="96">
        <v>0.75099999999999989</v>
      </c>
      <c r="G939" s="96">
        <v>0.3</v>
      </c>
      <c r="H939" s="148"/>
      <c r="I939" s="96">
        <v>0</v>
      </c>
      <c r="J939" s="96">
        <v>0</v>
      </c>
    </row>
    <row r="940" spans="1:10" x14ac:dyDescent="0.25">
      <c r="A940" s="93">
        <v>93.8</v>
      </c>
      <c r="B940" s="96">
        <v>0.75099999999999989</v>
      </c>
      <c r="C940" s="94">
        <v>0.7</v>
      </c>
      <c r="E940" s="96">
        <v>0.75099999999999989</v>
      </c>
      <c r="G940" s="96">
        <v>0.3</v>
      </c>
      <c r="H940" s="148"/>
      <c r="I940" s="96">
        <v>0</v>
      </c>
      <c r="J940" s="96">
        <v>0</v>
      </c>
    </row>
    <row r="941" spans="1:10" x14ac:dyDescent="0.25">
      <c r="A941" s="93">
        <v>93.9</v>
      </c>
      <c r="B941" s="96">
        <v>0.75099999999999989</v>
      </c>
      <c r="C941" s="94">
        <v>0.7</v>
      </c>
      <c r="E941" s="96">
        <v>0.75099999999999989</v>
      </c>
      <c r="G941" s="96">
        <v>0.3</v>
      </c>
      <c r="H941" s="148"/>
      <c r="I941" s="96">
        <v>0</v>
      </c>
      <c r="J941" s="96">
        <v>0</v>
      </c>
    </row>
    <row r="942" spans="1:10" x14ac:dyDescent="0.25">
      <c r="A942" s="93">
        <v>94</v>
      </c>
      <c r="B942" s="96">
        <v>0.75099999999999989</v>
      </c>
      <c r="C942" s="94">
        <v>0.7</v>
      </c>
      <c r="E942" s="96">
        <v>0.75099999999999989</v>
      </c>
      <c r="G942" s="96">
        <v>0.3</v>
      </c>
      <c r="H942" s="148"/>
      <c r="I942" s="96">
        <v>0</v>
      </c>
      <c r="J942" s="96">
        <v>0</v>
      </c>
    </row>
    <row r="943" spans="1:10" x14ac:dyDescent="0.25">
      <c r="A943" s="93">
        <v>94.1</v>
      </c>
      <c r="B943" s="96">
        <v>0.75099999999999989</v>
      </c>
      <c r="C943" s="94">
        <v>0.7</v>
      </c>
      <c r="E943" s="96">
        <v>0.75099999999999989</v>
      </c>
      <c r="G943" s="96">
        <v>0.3</v>
      </c>
      <c r="H943" s="148"/>
      <c r="I943" s="96">
        <v>0</v>
      </c>
      <c r="J943" s="96">
        <v>0</v>
      </c>
    </row>
    <row r="944" spans="1:10" x14ac:dyDescent="0.25">
      <c r="A944" s="93">
        <v>94.2</v>
      </c>
      <c r="B944" s="96">
        <v>0.75099999999999989</v>
      </c>
      <c r="C944" s="94">
        <v>0.7</v>
      </c>
      <c r="E944" s="96">
        <v>0.75099999999999989</v>
      </c>
      <c r="G944" s="96">
        <v>0.3</v>
      </c>
      <c r="H944" s="148"/>
      <c r="I944" s="96">
        <v>0</v>
      </c>
      <c r="J944" s="96">
        <v>0</v>
      </c>
    </row>
    <row r="945" spans="1:10" x14ac:dyDescent="0.25">
      <c r="A945" s="93">
        <v>94.3</v>
      </c>
      <c r="B945" s="96">
        <v>0.75099999999999989</v>
      </c>
      <c r="C945" s="94">
        <v>0.7</v>
      </c>
      <c r="E945" s="96">
        <v>0.75099999999999989</v>
      </c>
      <c r="G945" s="96">
        <v>0.3</v>
      </c>
      <c r="H945" s="148"/>
      <c r="I945" s="96">
        <v>0</v>
      </c>
      <c r="J945" s="96">
        <v>0</v>
      </c>
    </row>
    <row r="946" spans="1:10" x14ac:dyDescent="0.25">
      <c r="A946" s="93">
        <v>94.4</v>
      </c>
      <c r="B946" s="96">
        <v>0.75099999999999989</v>
      </c>
      <c r="C946" s="94">
        <v>0.7</v>
      </c>
      <c r="E946" s="96">
        <v>0.75099999999999989</v>
      </c>
      <c r="G946" s="96">
        <v>0.3</v>
      </c>
      <c r="H946" s="148"/>
      <c r="I946" s="96">
        <v>0</v>
      </c>
      <c r="J946" s="96">
        <v>0</v>
      </c>
    </row>
    <row r="947" spans="1:10" x14ac:dyDescent="0.25">
      <c r="A947" s="93">
        <v>94.5</v>
      </c>
      <c r="B947" s="96">
        <v>0.75099999999999989</v>
      </c>
      <c r="C947" s="94">
        <v>0.7</v>
      </c>
      <c r="E947" s="96">
        <v>0.75099999999999989</v>
      </c>
      <c r="G947" s="96">
        <v>0.3</v>
      </c>
      <c r="H947" s="148"/>
      <c r="I947" s="96">
        <v>0</v>
      </c>
      <c r="J947" s="96">
        <v>0</v>
      </c>
    </row>
    <row r="948" spans="1:10" x14ac:dyDescent="0.25">
      <c r="A948" s="93">
        <v>94.6</v>
      </c>
      <c r="B948" s="96">
        <v>0.75099999999999989</v>
      </c>
      <c r="C948" s="94">
        <v>0.7</v>
      </c>
      <c r="E948" s="96">
        <v>0.75099999999999989</v>
      </c>
      <c r="G948" s="96">
        <v>0.3</v>
      </c>
      <c r="H948" s="148"/>
      <c r="I948" s="96">
        <v>0</v>
      </c>
      <c r="J948" s="96">
        <v>0</v>
      </c>
    </row>
    <row r="949" spans="1:10" x14ac:dyDescent="0.25">
      <c r="A949" s="93">
        <v>94.7</v>
      </c>
      <c r="B949" s="96">
        <v>0.75099999999999989</v>
      </c>
      <c r="C949" s="94">
        <v>0.7</v>
      </c>
      <c r="E949" s="96">
        <v>0.75099999999999989</v>
      </c>
      <c r="G949" s="96">
        <v>0.3</v>
      </c>
      <c r="H949" s="148"/>
      <c r="I949" s="96">
        <v>0</v>
      </c>
      <c r="J949" s="96">
        <v>0</v>
      </c>
    </row>
    <row r="950" spans="1:10" x14ac:dyDescent="0.25">
      <c r="A950" s="93">
        <v>94.8</v>
      </c>
      <c r="B950" s="96">
        <v>0.75099999999999989</v>
      </c>
      <c r="C950" s="94">
        <v>0.7</v>
      </c>
      <c r="E950" s="96">
        <v>0.75099999999999989</v>
      </c>
      <c r="G950" s="96">
        <v>0.3</v>
      </c>
      <c r="H950" s="148"/>
      <c r="I950" s="96">
        <v>0</v>
      </c>
      <c r="J950" s="96">
        <v>0</v>
      </c>
    </row>
    <row r="951" spans="1:10" x14ac:dyDescent="0.25">
      <c r="A951" s="93">
        <v>94.9</v>
      </c>
      <c r="B951" s="96">
        <v>0.75099999999999989</v>
      </c>
      <c r="C951" s="94">
        <v>0.7</v>
      </c>
      <c r="E951" s="96">
        <v>0.75099999999999989</v>
      </c>
      <c r="G951" s="96">
        <v>0.3</v>
      </c>
      <c r="H951" s="148"/>
      <c r="I951" s="96">
        <v>0</v>
      </c>
      <c r="J951" s="96">
        <v>0</v>
      </c>
    </row>
    <row r="952" spans="1:10" x14ac:dyDescent="0.25">
      <c r="A952" s="93">
        <v>95</v>
      </c>
      <c r="B952" s="96">
        <v>0.75099999999999989</v>
      </c>
      <c r="C952" s="94">
        <v>0.7</v>
      </c>
      <c r="E952" s="96">
        <v>0.75099999999999989</v>
      </c>
      <c r="G952" s="96">
        <v>0.3</v>
      </c>
      <c r="H952" s="148"/>
      <c r="I952" s="96">
        <v>0</v>
      </c>
      <c r="J952" s="96">
        <v>0</v>
      </c>
    </row>
    <row r="953" spans="1:10" x14ac:dyDescent="0.25">
      <c r="A953" s="93">
        <v>95.1</v>
      </c>
      <c r="B953" s="96">
        <v>0.75099999999999989</v>
      </c>
      <c r="C953" s="94">
        <v>0.7</v>
      </c>
      <c r="E953" s="96">
        <v>0.75099999999999989</v>
      </c>
      <c r="G953" s="96">
        <v>0.3</v>
      </c>
      <c r="H953" s="148"/>
      <c r="I953" s="96">
        <v>0</v>
      </c>
      <c r="J953" s="96">
        <v>0</v>
      </c>
    </row>
    <row r="954" spans="1:10" x14ac:dyDescent="0.25">
      <c r="A954" s="93">
        <v>95.2</v>
      </c>
      <c r="B954" s="96">
        <v>0.75099999999999989</v>
      </c>
      <c r="C954" s="94">
        <v>0.7</v>
      </c>
      <c r="E954" s="96">
        <v>0.75099999999999989</v>
      </c>
      <c r="G954" s="96">
        <v>0.3</v>
      </c>
      <c r="H954" s="148"/>
      <c r="I954" s="96">
        <v>0</v>
      </c>
      <c r="J954" s="96">
        <v>0</v>
      </c>
    </row>
    <row r="955" spans="1:10" x14ac:dyDescent="0.25">
      <c r="A955" s="93">
        <v>95.3</v>
      </c>
      <c r="B955" s="96">
        <v>0.75099999999999989</v>
      </c>
      <c r="C955" s="94">
        <v>0.7</v>
      </c>
      <c r="E955" s="96">
        <v>0.75099999999999989</v>
      </c>
      <c r="G955" s="96">
        <v>0.3</v>
      </c>
      <c r="H955" s="148"/>
      <c r="I955" s="96">
        <v>0</v>
      </c>
      <c r="J955" s="96">
        <v>0</v>
      </c>
    </row>
    <row r="956" spans="1:10" x14ac:dyDescent="0.25">
      <c r="A956" s="93">
        <v>95.4</v>
      </c>
      <c r="B956" s="96">
        <v>0.75099999999999989</v>
      </c>
      <c r="C956" s="94">
        <v>0.7</v>
      </c>
      <c r="E956" s="96">
        <v>0.75099999999999989</v>
      </c>
      <c r="G956" s="96">
        <v>0.3</v>
      </c>
      <c r="H956" s="148"/>
      <c r="I956" s="96">
        <v>0</v>
      </c>
      <c r="J956" s="96">
        <v>0</v>
      </c>
    </row>
    <row r="957" spans="1:10" x14ac:dyDescent="0.25">
      <c r="A957" s="93">
        <v>95.5</v>
      </c>
      <c r="B957" s="96">
        <v>0.75099999999999989</v>
      </c>
      <c r="C957" s="94">
        <v>0.7</v>
      </c>
      <c r="E957" s="96">
        <v>0.75099999999999989</v>
      </c>
      <c r="G957" s="96">
        <v>0.3</v>
      </c>
      <c r="H957" s="148"/>
      <c r="I957" s="96">
        <v>0</v>
      </c>
      <c r="J957" s="96">
        <v>0</v>
      </c>
    </row>
    <row r="958" spans="1:10" x14ac:dyDescent="0.25">
      <c r="A958" s="93">
        <v>95.6</v>
      </c>
      <c r="B958" s="96">
        <v>0.75099999999999989</v>
      </c>
      <c r="C958" s="94">
        <v>0.7</v>
      </c>
      <c r="E958" s="96">
        <v>0.75099999999999989</v>
      </c>
      <c r="G958" s="96">
        <v>0.3</v>
      </c>
      <c r="H958" s="148"/>
      <c r="I958" s="96">
        <v>0</v>
      </c>
      <c r="J958" s="96">
        <v>0</v>
      </c>
    </row>
    <row r="959" spans="1:10" x14ac:dyDescent="0.25">
      <c r="A959" s="93">
        <v>95.7</v>
      </c>
      <c r="B959" s="96">
        <v>0.75099999999999989</v>
      </c>
      <c r="C959" s="94">
        <v>0.7</v>
      </c>
      <c r="E959" s="96">
        <v>0.75099999999999989</v>
      </c>
      <c r="G959" s="96">
        <v>0.3</v>
      </c>
      <c r="H959" s="148"/>
      <c r="I959" s="96">
        <v>0</v>
      </c>
      <c r="J959" s="96">
        <v>0</v>
      </c>
    </row>
    <row r="960" spans="1:10" x14ac:dyDescent="0.25">
      <c r="A960" s="93">
        <v>95.8</v>
      </c>
      <c r="B960" s="96">
        <v>0.75099999999999989</v>
      </c>
      <c r="C960" s="94">
        <v>0.7</v>
      </c>
      <c r="E960" s="96">
        <v>0.75099999999999989</v>
      </c>
      <c r="G960" s="96">
        <v>0.3</v>
      </c>
      <c r="H960" s="148"/>
      <c r="I960" s="96">
        <v>0</v>
      </c>
      <c r="J960" s="96">
        <v>0</v>
      </c>
    </row>
    <row r="961" spans="1:10" x14ac:dyDescent="0.25">
      <c r="A961" s="93">
        <v>95.9</v>
      </c>
      <c r="B961" s="96">
        <v>0.75099999999999989</v>
      </c>
      <c r="C961" s="94">
        <v>0.7</v>
      </c>
      <c r="E961" s="96">
        <v>0.75099999999999989</v>
      </c>
      <c r="G961" s="96">
        <v>0.3</v>
      </c>
      <c r="H961" s="148"/>
      <c r="I961" s="96">
        <v>0</v>
      </c>
      <c r="J961" s="96">
        <v>0</v>
      </c>
    </row>
    <row r="962" spans="1:10" x14ac:dyDescent="0.25">
      <c r="A962" s="93">
        <v>96</v>
      </c>
      <c r="B962" s="96">
        <v>0.75099999999999989</v>
      </c>
      <c r="C962" s="94">
        <v>0.7</v>
      </c>
      <c r="E962" s="96">
        <v>0.75099999999999989</v>
      </c>
      <c r="G962" s="96">
        <v>0.3</v>
      </c>
      <c r="H962" s="148"/>
      <c r="I962" s="96">
        <v>0</v>
      </c>
      <c r="J962" s="96">
        <v>0</v>
      </c>
    </row>
    <row r="963" spans="1:10" x14ac:dyDescent="0.25">
      <c r="A963" s="93">
        <v>96.1</v>
      </c>
      <c r="B963" s="96">
        <v>0.75099999999999989</v>
      </c>
      <c r="C963" s="94">
        <v>0.7</v>
      </c>
      <c r="E963" s="96">
        <v>0.75099999999999989</v>
      </c>
      <c r="G963" s="96">
        <v>0.3</v>
      </c>
      <c r="H963" s="148"/>
      <c r="I963" s="96">
        <v>0</v>
      </c>
      <c r="J963" s="96">
        <v>0</v>
      </c>
    </row>
    <row r="964" spans="1:10" x14ac:dyDescent="0.25">
      <c r="A964" s="93">
        <v>96.2</v>
      </c>
      <c r="B964" s="96">
        <v>0.75099999999999989</v>
      </c>
      <c r="C964" s="94">
        <v>0.7</v>
      </c>
      <c r="E964" s="96">
        <v>0.75099999999999989</v>
      </c>
      <c r="G964" s="96">
        <v>0.3</v>
      </c>
      <c r="H964" s="148"/>
      <c r="I964" s="96">
        <v>0</v>
      </c>
      <c r="J964" s="96">
        <v>0</v>
      </c>
    </row>
    <row r="965" spans="1:10" x14ac:dyDescent="0.25">
      <c r="A965" s="93">
        <v>96.3</v>
      </c>
      <c r="B965" s="96">
        <v>0.75099999999999989</v>
      </c>
      <c r="C965" s="94">
        <v>0.7</v>
      </c>
      <c r="E965" s="96">
        <v>0.75099999999999989</v>
      </c>
      <c r="G965" s="96">
        <v>0.3</v>
      </c>
      <c r="H965" s="148"/>
      <c r="I965" s="96">
        <v>0</v>
      </c>
      <c r="J965" s="96">
        <v>0</v>
      </c>
    </row>
    <row r="966" spans="1:10" x14ac:dyDescent="0.25">
      <c r="A966" s="93">
        <v>96.4</v>
      </c>
      <c r="B966" s="96">
        <v>0.75099999999999989</v>
      </c>
      <c r="C966" s="94">
        <v>0.7</v>
      </c>
      <c r="E966" s="96">
        <v>0.75099999999999989</v>
      </c>
      <c r="G966" s="96">
        <v>0.3</v>
      </c>
      <c r="H966" s="148"/>
      <c r="I966" s="96">
        <v>0</v>
      </c>
      <c r="J966" s="96">
        <v>0</v>
      </c>
    </row>
    <row r="967" spans="1:10" x14ac:dyDescent="0.25">
      <c r="A967" s="93">
        <v>96.5</v>
      </c>
      <c r="B967" s="96">
        <v>0.75099999999999989</v>
      </c>
      <c r="C967" s="94">
        <v>0.7</v>
      </c>
      <c r="E967" s="96">
        <v>0.75099999999999989</v>
      </c>
      <c r="G967" s="96">
        <v>0.3</v>
      </c>
      <c r="H967" s="148"/>
      <c r="I967" s="96">
        <v>0</v>
      </c>
      <c r="J967" s="96">
        <v>0</v>
      </c>
    </row>
    <row r="968" spans="1:10" x14ac:dyDescent="0.25">
      <c r="A968" s="93">
        <v>96.6</v>
      </c>
      <c r="B968" s="96">
        <v>0.75099999999999989</v>
      </c>
      <c r="C968" s="94">
        <v>0.7</v>
      </c>
      <c r="E968" s="96">
        <v>0.75099999999999989</v>
      </c>
      <c r="G968" s="96">
        <v>0.3</v>
      </c>
      <c r="H968" s="148"/>
      <c r="I968" s="96">
        <v>0</v>
      </c>
      <c r="J968" s="96">
        <v>0</v>
      </c>
    </row>
    <row r="969" spans="1:10" x14ac:dyDescent="0.25">
      <c r="A969" s="93">
        <v>96.7</v>
      </c>
      <c r="B969" s="96">
        <v>0.75099999999999989</v>
      </c>
      <c r="C969" s="94">
        <v>0.7</v>
      </c>
      <c r="E969" s="96">
        <v>0.75099999999999989</v>
      </c>
      <c r="G969" s="96">
        <v>0.3</v>
      </c>
      <c r="H969" s="148"/>
      <c r="I969" s="96">
        <v>0</v>
      </c>
      <c r="J969" s="96">
        <v>0</v>
      </c>
    </row>
    <row r="970" spans="1:10" x14ac:dyDescent="0.25">
      <c r="A970" s="93">
        <v>96.8</v>
      </c>
      <c r="B970" s="96">
        <v>0.75099999999999989</v>
      </c>
      <c r="C970" s="94">
        <v>0.7</v>
      </c>
      <c r="E970" s="96">
        <v>0.75099999999999989</v>
      </c>
      <c r="G970" s="96">
        <v>0.3</v>
      </c>
      <c r="H970" s="148"/>
      <c r="I970" s="96">
        <v>0</v>
      </c>
      <c r="J970" s="96">
        <v>0</v>
      </c>
    </row>
    <row r="971" spans="1:10" x14ac:dyDescent="0.25">
      <c r="A971" s="93">
        <v>96.9</v>
      </c>
      <c r="B971" s="96">
        <v>0.75099999999999989</v>
      </c>
      <c r="C971" s="94">
        <v>0.7</v>
      </c>
      <c r="E971" s="96">
        <v>0.75099999999999989</v>
      </c>
      <c r="G971" s="96">
        <v>0.3</v>
      </c>
      <c r="H971" s="148"/>
      <c r="I971" s="96">
        <v>0</v>
      </c>
      <c r="J971" s="96">
        <v>0</v>
      </c>
    </row>
    <row r="972" spans="1:10" x14ac:dyDescent="0.25">
      <c r="A972" s="93">
        <v>97</v>
      </c>
      <c r="B972" s="96">
        <v>0.75099999999999989</v>
      </c>
      <c r="C972" s="94">
        <v>0.7</v>
      </c>
      <c r="E972" s="96">
        <v>0.75099999999999989</v>
      </c>
      <c r="G972" s="96">
        <v>0.3</v>
      </c>
      <c r="H972" s="148"/>
      <c r="I972" s="96">
        <v>0</v>
      </c>
      <c r="J972" s="96">
        <v>0</v>
      </c>
    </row>
    <row r="973" spans="1:10" x14ac:dyDescent="0.25">
      <c r="A973" s="93">
        <v>97.1</v>
      </c>
      <c r="B973" s="96">
        <v>0.75099999999999989</v>
      </c>
      <c r="C973" s="94">
        <v>0.7</v>
      </c>
      <c r="E973" s="96">
        <v>0.75099999999999989</v>
      </c>
      <c r="G973" s="96">
        <v>0.3</v>
      </c>
      <c r="H973" s="148"/>
      <c r="I973" s="96">
        <v>0</v>
      </c>
      <c r="J973" s="96">
        <v>0</v>
      </c>
    </row>
    <row r="974" spans="1:10" x14ac:dyDescent="0.25">
      <c r="A974" s="93">
        <v>97.2</v>
      </c>
      <c r="B974" s="96">
        <v>0.75099999999999989</v>
      </c>
      <c r="C974" s="94">
        <v>0.7</v>
      </c>
      <c r="E974" s="96">
        <v>0.75099999999999989</v>
      </c>
      <c r="G974" s="96">
        <v>0.3</v>
      </c>
      <c r="H974" s="148"/>
      <c r="I974" s="96">
        <v>0</v>
      </c>
      <c r="J974" s="96">
        <v>0</v>
      </c>
    </row>
    <row r="975" spans="1:10" x14ac:dyDescent="0.25">
      <c r="A975" s="93">
        <v>97.3</v>
      </c>
      <c r="B975" s="96">
        <v>0.75099999999999989</v>
      </c>
      <c r="C975" s="94">
        <v>0.7</v>
      </c>
      <c r="E975" s="96">
        <v>0.75099999999999989</v>
      </c>
      <c r="G975" s="96">
        <v>0.3</v>
      </c>
      <c r="H975" s="148"/>
      <c r="I975" s="96">
        <v>0</v>
      </c>
      <c r="J975" s="96">
        <v>0</v>
      </c>
    </row>
    <row r="976" spans="1:10" x14ac:dyDescent="0.25">
      <c r="A976" s="93">
        <v>97.4</v>
      </c>
      <c r="B976" s="96">
        <v>0.75099999999999989</v>
      </c>
      <c r="C976" s="94">
        <v>0.7</v>
      </c>
      <c r="E976" s="96">
        <v>0.75099999999999989</v>
      </c>
      <c r="G976" s="96">
        <v>0.3</v>
      </c>
      <c r="H976" s="148"/>
      <c r="I976" s="96">
        <v>0</v>
      </c>
      <c r="J976" s="96">
        <v>0</v>
      </c>
    </row>
    <row r="977" spans="1:10" x14ac:dyDescent="0.25">
      <c r="A977" s="93">
        <v>97.5</v>
      </c>
      <c r="B977" s="96">
        <v>0.75099999999999989</v>
      </c>
      <c r="C977" s="94">
        <v>0.7</v>
      </c>
      <c r="E977" s="96">
        <v>0.75099999999999989</v>
      </c>
      <c r="G977" s="96">
        <v>0.3</v>
      </c>
      <c r="H977" s="148"/>
      <c r="I977" s="96">
        <v>0</v>
      </c>
      <c r="J977" s="96">
        <v>0</v>
      </c>
    </row>
    <row r="978" spans="1:10" x14ac:dyDescent="0.25">
      <c r="A978" s="93">
        <v>97.6</v>
      </c>
      <c r="B978" s="96">
        <v>0.75099999999999989</v>
      </c>
      <c r="C978" s="94">
        <v>0.7</v>
      </c>
      <c r="E978" s="96">
        <v>0.75099999999999989</v>
      </c>
      <c r="G978" s="96">
        <v>0.3</v>
      </c>
      <c r="H978" s="148"/>
      <c r="I978" s="96">
        <v>0</v>
      </c>
      <c r="J978" s="96">
        <v>0</v>
      </c>
    </row>
    <row r="979" spans="1:10" x14ac:dyDescent="0.25">
      <c r="A979" s="93">
        <v>97.7</v>
      </c>
      <c r="B979" s="96">
        <v>0.75099999999999989</v>
      </c>
      <c r="C979" s="94">
        <v>0.7</v>
      </c>
      <c r="E979" s="96">
        <v>0.75099999999999989</v>
      </c>
      <c r="G979" s="96">
        <v>0.3</v>
      </c>
      <c r="H979" s="148"/>
      <c r="I979" s="96">
        <v>0</v>
      </c>
      <c r="J979" s="96">
        <v>0</v>
      </c>
    </row>
    <row r="980" spans="1:10" x14ac:dyDescent="0.25">
      <c r="A980" s="93">
        <v>97.8</v>
      </c>
      <c r="B980" s="96">
        <v>0.75099999999999989</v>
      </c>
      <c r="C980" s="94">
        <v>0.7</v>
      </c>
      <c r="E980" s="96">
        <v>0.75099999999999989</v>
      </c>
      <c r="G980" s="96">
        <v>0.3</v>
      </c>
      <c r="H980" s="148"/>
      <c r="I980" s="96">
        <v>0</v>
      </c>
      <c r="J980" s="96">
        <v>0</v>
      </c>
    </row>
    <row r="981" spans="1:10" x14ac:dyDescent="0.25">
      <c r="A981" s="93">
        <v>97.9</v>
      </c>
      <c r="B981" s="96">
        <v>0.75099999999999989</v>
      </c>
      <c r="C981" s="94">
        <v>0.7</v>
      </c>
      <c r="E981" s="96">
        <v>0.75099999999999989</v>
      </c>
      <c r="G981" s="96">
        <v>0.3</v>
      </c>
      <c r="H981" s="148"/>
      <c r="I981" s="96">
        <v>0</v>
      </c>
      <c r="J981" s="96">
        <v>0</v>
      </c>
    </row>
    <row r="982" spans="1:10" x14ac:dyDescent="0.25">
      <c r="A982" s="93">
        <v>98</v>
      </c>
      <c r="B982" s="96">
        <v>0.75099999999999989</v>
      </c>
      <c r="C982" s="94">
        <v>0.7</v>
      </c>
      <c r="E982" s="96">
        <v>0.75099999999999989</v>
      </c>
      <c r="G982" s="96">
        <v>0.3</v>
      </c>
      <c r="H982" s="148"/>
      <c r="I982" s="96">
        <v>0</v>
      </c>
      <c r="J982" s="96">
        <v>0</v>
      </c>
    </row>
    <row r="983" spans="1:10" x14ac:dyDescent="0.25">
      <c r="A983" s="93">
        <v>98.1</v>
      </c>
      <c r="B983" s="96">
        <v>0.75099999999999989</v>
      </c>
      <c r="C983" s="94">
        <v>0.7</v>
      </c>
      <c r="E983" s="96">
        <v>0.75099999999999989</v>
      </c>
      <c r="G983" s="96">
        <v>0.3</v>
      </c>
      <c r="H983" s="148"/>
      <c r="I983" s="96">
        <v>0</v>
      </c>
      <c r="J983" s="96">
        <v>0</v>
      </c>
    </row>
    <row r="984" spans="1:10" x14ac:dyDescent="0.25">
      <c r="A984" s="93">
        <v>98.2</v>
      </c>
      <c r="B984" s="96">
        <v>0.75099999999999989</v>
      </c>
      <c r="C984" s="94">
        <v>0.7</v>
      </c>
      <c r="E984" s="96">
        <v>0.75099999999999989</v>
      </c>
      <c r="G984" s="96">
        <v>0.3</v>
      </c>
      <c r="H984" s="148"/>
      <c r="I984" s="96">
        <v>0</v>
      </c>
      <c r="J984" s="96">
        <v>0</v>
      </c>
    </row>
    <row r="985" spans="1:10" x14ac:dyDescent="0.25">
      <c r="A985" s="93">
        <v>98.3</v>
      </c>
      <c r="B985" s="96">
        <v>0.75099999999999989</v>
      </c>
      <c r="C985" s="94">
        <v>0.7</v>
      </c>
      <c r="E985" s="96">
        <v>0.75099999999999989</v>
      </c>
      <c r="G985" s="96">
        <v>0.3</v>
      </c>
      <c r="H985" s="148"/>
      <c r="I985" s="96">
        <v>0</v>
      </c>
      <c r="J985" s="96">
        <v>0</v>
      </c>
    </row>
    <row r="986" spans="1:10" x14ac:dyDescent="0.25">
      <c r="A986" s="93">
        <v>98.4</v>
      </c>
      <c r="B986" s="96">
        <v>0.75099999999999989</v>
      </c>
      <c r="C986" s="94">
        <v>0.7</v>
      </c>
      <c r="E986" s="96">
        <v>0.75099999999999989</v>
      </c>
      <c r="G986" s="96">
        <v>0.3</v>
      </c>
      <c r="H986" s="148"/>
      <c r="I986" s="96">
        <v>0</v>
      </c>
      <c r="J986" s="96">
        <v>0</v>
      </c>
    </row>
    <row r="987" spans="1:10" x14ac:dyDescent="0.25">
      <c r="A987" s="93">
        <v>98.5</v>
      </c>
      <c r="B987" s="96">
        <v>0.75099999999999989</v>
      </c>
      <c r="C987" s="94">
        <v>0.7</v>
      </c>
      <c r="E987" s="96">
        <v>0.75099999999999989</v>
      </c>
      <c r="G987" s="96">
        <v>0.3</v>
      </c>
      <c r="H987" s="148"/>
      <c r="I987" s="96">
        <v>0</v>
      </c>
      <c r="J987" s="96">
        <v>0</v>
      </c>
    </row>
    <row r="988" spans="1:10" x14ac:dyDescent="0.25">
      <c r="A988" s="93">
        <v>98.6</v>
      </c>
      <c r="B988" s="96">
        <v>0.75099999999999989</v>
      </c>
      <c r="C988" s="94">
        <v>0.7</v>
      </c>
      <c r="E988" s="96">
        <v>0.75099999999999989</v>
      </c>
      <c r="G988" s="96">
        <v>0.3</v>
      </c>
      <c r="H988" s="148"/>
      <c r="I988" s="96">
        <v>0</v>
      </c>
      <c r="J988" s="96">
        <v>0</v>
      </c>
    </row>
    <row r="989" spans="1:10" x14ac:dyDescent="0.25">
      <c r="A989" s="93">
        <v>98.7</v>
      </c>
      <c r="B989" s="96">
        <v>0.75099999999999989</v>
      </c>
      <c r="C989" s="94">
        <v>0.7</v>
      </c>
      <c r="E989" s="96">
        <v>0.75099999999999989</v>
      </c>
      <c r="G989" s="96">
        <v>0.3</v>
      </c>
      <c r="H989" s="148"/>
      <c r="I989" s="96">
        <v>0</v>
      </c>
      <c r="J989" s="96">
        <v>0</v>
      </c>
    </row>
    <row r="990" spans="1:10" x14ac:dyDescent="0.25">
      <c r="A990" s="93">
        <v>98.8</v>
      </c>
      <c r="B990" s="96">
        <v>0.75099999999999989</v>
      </c>
      <c r="C990" s="94">
        <v>0.7</v>
      </c>
      <c r="E990" s="96">
        <v>0.75099999999999989</v>
      </c>
      <c r="G990" s="96">
        <v>0.3</v>
      </c>
      <c r="H990" s="148"/>
      <c r="I990" s="96">
        <v>0</v>
      </c>
      <c r="J990" s="96">
        <v>0</v>
      </c>
    </row>
    <row r="991" spans="1:10" x14ac:dyDescent="0.25">
      <c r="A991" s="93">
        <v>98.9</v>
      </c>
      <c r="B991" s="96">
        <v>0.75099999999999989</v>
      </c>
      <c r="C991" s="94">
        <v>0.7</v>
      </c>
      <c r="E991" s="96">
        <v>0.75099999999999989</v>
      </c>
      <c r="G991" s="96">
        <v>0.3</v>
      </c>
      <c r="H991" s="148"/>
      <c r="I991" s="96">
        <v>0</v>
      </c>
      <c r="J991" s="96">
        <v>0</v>
      </c>
    </row>
    <row r="992" spans="1:10" x14ac:dyDescent="0.25">
      <c r="A992" s="93">
        <v>99</v>
      </c>
      <c r="B992" s="96">
        <v>0.75099999999999989</v>
      </c>
      <c r="C992" s="94">
        <v>0.7</v>
      </c>
      <c r="E992" s="96">
        <v>0.75099999999999989</v>
      </c>
      <c r="G992" s="96">
        <v>0.3</v>
      </c>
      <c r="H992" s="148"/>
      <c r="I992" s="96">
        <v>0</v>
      </c>
      <c r="J992" s="96">
        <v>0</v>
      </c>
    </row>
    <row r="993" spans="1:10" x14ac:dyDescent="0.25">
      <c r="A993" s="93">
        <v>99.1</v>
      </c>
      <c r="B993" s="96">
        <v>0.75099999999999989</v>
      </c>
      <c r="C993" s="94">
        <v>0.7</v>
      </c>
      <c r="E993" s="96">
        <v>0.75099999999999989</v>
      </c>
      <c r="G993" s="96">
        <v>0.3</v>
      </c>
      <c r="H993" s="148"/>
      <c r="I993" s="96">
        <v>0</v>
      </c>
      <c r="J993" s="96">
        <v>0</v>
      </c>
    </row>
    <row r="994" spans="1:10" x14ac:dyDescent="0.25">
      <c r="A994" s="93">
        <v>99.2</v>
      </c>
      <c r="B994" s="96">
        <v>0.75099999999999989</v>
      </c>
      <c r="C994" s="94">
        <v>0.7</v>
      </c>
      <c r="E994" s="96">
        <v>0.75099999999999989</v>
      </c>
      <c r="G994" s="96">
        <v>0.3</v>
      </c>
      <c r="H994" s="148"/>
      <c r="I994" s="96">
        <v>0</v>
      </c>
      <c r="J994" s="96">
        <v>0</v>
      </c>
    </row>
    <row r="995" spans="1:10" x14ac:dyDescent="0.25">
      <c r="A995" s="93">
        <v>99.3</v>
      </c>
      <c r="B995" s="96">
        <v>0.75099999999999989</v>
      </c>
      <c r="C995" s="94">
        <v>0.7</v>
      </c>
      <c r="E995" s="96">
        <v>0.75099999999999989</v>
      </c>
      <c r="G995" s="96">
        <v>0.3</v>
      </c>
      <c r="H995" s="148"/>
      <c r="I995" s="96">
        <v>0</v>
      </c>
      <c r="J995" s="96">
        <v>0</v>
      </c>
    </row>
    <row r="996" spans="1:10" x14ac:dyDescent="0.25">
      <c r="A996" s="93">
        <v>99.4</v>
      </c>
      <c r="B996" s="96">
        <v>0.75099999999999989</v>
      </c>
      <c r="C996" s="94">
        <v>0.7</v>
      </c>
      <c r="E996" s="96">
        <v>0.75099999999999989</v>
      </c>
      <c r="G996" s="96">
        <v>0.3</v>
      </c>
      <c r="H996" s="148"/>
      <c r="I996" s="96">
        <v>0</v>
      </c>
      <c r="J996" s="96">
        <v>0</v>
      </c>
    </row>
    <row r="997" spans="1:10" x14ac:dyDescent="0.25">
      <c r="A997" s="93">
        <v>99.5</v>
      </c>
      <c r="B997" s="96">
        <v>0.75099999999999989</v>
      </c>
      <c r="C997" s="94">
        <v>0.7</v>
      </c>
      <c r="E997" s="96">
        <v>0.75099999999999989</v>
      </c>
      <c r="G997" s="96">
        <v>0.3</v>
      </c>
      <c r="H997" s="148"/>
      <c r="I997" s="96">
        <v>0</v>
      </c>
      <c r="J997" s="96">
        <v>0</v>
      </c>
    </row>
    <row r="998" spans="1:10" x14ac:dyDescent="0.25">
      <c r="A998" s="93">
        <v>99.6</v>
      </c>
      <c r="B998" s="96">
        <v>0.75099999999999989</v>
      </c>
      <c r="C998" s="94">
        <v>0.7</v>
      </c>
      <c r="E998" s="96">
        <v>0.75099999999999989</v>
      </c>
      <c r="G998" s="96">
        <v>0.3</v>
      </c>
      <c r="H998" s="148"/>
      <c r="I998" s="96">
        <v>0</v>
      </c>
      <c r="J998" s="96">
        <v>0</v>
      </c>
    </row>
    <row r="999" spans="1:10" x14ac:dyDescent="0.25">
      <c r="A999" s="93">
        <v>99.7</v>
      </c>
      <c r="B999" s="96">
        <v>0.75099999999999989</v>
      </c>
      <c r="C999" s="94">
        <v>0.7</v>
      </c>
      <c r="E999" s="96">
        <v>0.75099999999999989</v>
      </c>
      <c r="G999" s="96">
        <v>0.3</v>
      </c>
      <c r="H999" s="148"/>
      <c r="I999" s="96">
        <v>0</v>
      </c>
      <c r="J999" s="96">
        <v>0</v>
      </c>
    </row>
    <row r="1000" spans="1:10" x14ac:dyDescent="0.25">
      <c r="A1000" s="93">
        <v>99.8</v>
      </c>
      <c r="B1000" s="96">
        <v>0.75099999999999989</v>
      </c>
      <c r="C1000" s="94">
        <v>0.7</v>
      </c>
      <c r="E1000" s="96">
        <v>0.75099999999999989</v>
      </c>
      <c r="G1000" s="96">
        <v>0.3</v>
      </c>
      <c r="H1000" s="148"/>
      <c r="I1000" s="96">
        <v>0</v>
      </c>
      <c r="J1000" s="96">
        <v>0</v>
      </c>
    </row>
    <row r="1001" spans="1:10" x14ac:dyDescent="0.25">
      <c r="A1001" s="93">
        <v>99.9</v>
      </c>
      <c r="B1001" s="96">
        <v>0.75099999999999989</v>
      </c>
      <c r="C1001" s="94">
        <v>0.7</v>
      </c>
      <c r="E1001" s="96">
        <v>0.75099999999999989</v>
      </c>
      <c r="G1001" s="96">
        <v>0.3</v>
      </c>
      <c r="H1001" s="148"/>
      <c r="I1001" s="96">
        <v>0</v>
      </c>
      <c r="J1001" s="96">
        <v>0</v>
      </c>
    </row>
    <row r="1002" spans="1:10" x14ac:dyDescent="0.25">
      <c r="A1002" s="93">
        <v>100</v>
      </c>
      <c r="B1002" s="96">
        <v>0.75099999999999989</v>
      </c>
      <c r="C1002" s="94">
        <v>0.7</v>
      </c>
      <c r="E1002" s="96">
        <v>0.75099999999999989</v>
      </c>
      <c r="G1002" s="96">
        <v>0.3</v>
      </c>
      <c r="H1002" s="148"/>
      <c r="I1002" s="96">
        <v>0</v>
      </c>
      <c r="J1002" s="96">
        <v>0</v>
      </c>
    </row>
    <row r="1003" spans="1:10" x14ac:dyDescent="0.25">
      <c r="A1003" s="93">
        <v>100.1</v>
      </c>
      <c r="B1003" s="96">
        <v>0.75099999999999989</v>
      </c>
      <c r="C1003" s="94">
        <v>0.7</v>
      </c>
      <c r="E1003" s="96">
        <v>0.75099999999999989</v>
      </c>
      <c r="G1003" s="96">
        <v>0.3</v>
      </c>
      <c r="H1003" s="148"/>
      <c r="I1003" s="96">
        <v>0</v>
      </c>
      <c r="J1003" s="96">
        <v>0</v>
      </c>
    </row>
    <row r="1004" spans="1:10" x14ac:dyDescent="0.25">
      <c r="A1004" s="93">
        <v>100.2</v>
      </c>
      <c r="B1004" s="96">
        <v>0.75099999999999989</v>
      </c>
      <c r="C1004" s="94">
        <v>0.7</v>
      </c>
      <c r="E1004" s="96">
        <v>0.75099999999999989</v>
      </c>
      <c r="G1004" s="96">
        <v>0.3</v>
      </c>
      <c r="H1004" s="148"/>
      <c r="I1004" s="96">
        <v>0</v>
      </c>
      <c r="J1004" s="96">
        <v>0</v>
      </c>
    </row>
    <row r="1005" spans="1:10" x14ac:dyDescent="0.25">
      <c r="A1005" s="93">
        <v>100.3</v>
      </c>
      <c r="B1005" s="96">
        <v>0.75099999999999989</v>
      </c>
      <c r="C1005" s="94">
        <v>0.7</v>
      </c>
      <c r="E1005" s="96">
        <v>0.75099999999999989</v>
      </c>
      <c r="G1005" s="96">
        <v>0.3</v>
      </c>
      <c r="H1005" s="148"/>
      <c r="I1005" s="96">
        <v>0</v>
      </c>
      <c r="J1005" s="96">
        <v>0</v>
      </c>
    </row>
    <row r="1006" spans="1:10" x14ac:dyDescent="0.25">
      <c r="A1006" s="93">
        <v>100.4</v>
      </c>
      <c r="B1006" s="96">
        <v>0.75099999999999989</v>
      </c>
      <c r="C1006" s="94">
        <v>0.7</v>
      </c>
      <c r="E1006" s="96">
        <v>0.75099999999999989</v>
      </c>
      <c r="G1006" s="96">
        <v>0.3</v>
      </c>
      <c r="H1006" s="148"/>
      <c r="I1006" s="96">
        <v>0</v>
      </c>
      <c r="J1006" s="96">
        <v>0</v>
      </c>
    </row>
    <row r="1007" spans="1:10" x14ac:dyDescent="0.25">
      <c r="A1007" s="93">
        <v>100.5</v>
      </c>
      <c r="B1007" s="96">
        <v>0.75099999999999989</v>
      </c>
      <c r="C1007" s="94">
        <v>0.7</v>
      </c>
      <c r="E1007" s="96">
        <v>0.75099999999999989</v>
      </c>
      <c r="G1007" s="96">
        <v>0.3</v>
      </c>
      <c r="H1007" s="148"/>
      <c r="I1007" s="96">
        <v>0</v>
      </c>
      <c r="J1007" s="96">
        <v>0</v>
      </c>
    </row>
    <row r="1008" spans="1:10" x14ac:dyDescent="0.25">
      <c r="A1008" s="93">
        <v>100.6</v>
      </c>
      <c r="B1008" s="96">
        <v>0.75099999999999989</v>
      </c>
      <c r="C1008" s="94">
        <v>0.7</v>
      </c>
      <c r="E1008" s="96">
        <v>0.75099999999999989</v>
      </c>
      <c r="G1008" s="96">
        <v>0.3</v>
      </c>
      <c r="H1008" s="148"/>
      <c r="I1008" s="96">
        <v>0</v>
      </c>
      <c r="J1008" s="96">
        <v>0</v>
      </c>
    </row>
    <row r="1009" spans="1:10" x14ac:dyDescent="0.25">
      <c r="A1009" s="93">
        <v>100.7</v>
      </c>
      <c r="B1009" s="96">
        <v>0.75099999999999989</v>
      </c>
      <c r="C1009" s="94">
        <v>0.7</v>
      </c>
      <c r="E1009" s="96">
        <v>0.75099999999999989</v>
      </c>
      <c r="G1009" s="96">
        <v>0.3</v>
      </c>
      <c r="H1009" s="148"/>
      <c r="I1009" s="96">
        <v>0</v>
      </c>
      <c r="J1009" s="96">
        <v>0</v>
      </c>
    </row>
    <row r="1010" spans="1:10" x14ac:dyDescent="0.25">
      <c r="A1010" s="93">
        <v>100.8</v>
      </c>
      <c r="B1010" s="96">
        <v>0.75099999999999989</v>
      </c>
      <c r="C1010" s="94">
        <v>0.7</v>
      </c>
      <c r="E1010" s="96">
        <v>0.75099999999999989</v>
      </c>
      <c r="G1010" s="96">
        <v>0.3</v>
      </c>
      <c r="H1010" s="148"/>
      <c r="I1010" s="96">
        <v>0</v>
      </c>
      <c r="J1010" s="96">
        <v>0</v>
      </c>
    </row>
    <row r="1011" spans="1:10" x14ac:dyDescent="0.25">
      <c r="A1011" s="93">
        <v>100.9</v>
      </c>
      <c r="B1011" s="96">
        <v>0.75099999999999989</v>
      </c>
      <c r="C1011" s="94">
        <v>0.7</v>
      </c>
      <c r="E1011" s="96">
        <v>0.75099999999999989</v>
      </c>
      <c r="G1011" s="96">
        <v>0.3</v>
      </c>
      <c r="H1011" s="148"/>
      <c r="I1011" s="96">
        <v>0</v>
      </c>
      <c r="J1011" s="96">
        <v>0</v>
      </c>
    </row>
    <row r="1012" spans="1:10" x14ac:dyDescent="0.25">
      <c r="A1012" s="93">
        <v>101</v>
      </c>
      <c r="B1012" s="96">
        <v>0.75099999999999989</v>
      </c>
      <c r="C1012" s="94">
        <v>0.7</v>
      </c>
      <c r="E1012" s="96">
        <v>0.75099999999999989</v>
      </c>
      <c r="G1012" s="96">
        <v>0.3</v>
      </c>
      <c r="H1012" s="148"/>
      <c r="I1012" s="96">
        <v>0</v>
      </c>
      <c r="J1012" s="96">
        <v>0</v>
      </c>
    </row>
    <row r="1013" spans="1:10" x14ac:dyDescent="0.25">
      <c r="A1013" s="93">
        <v>101.1</v>
      </c>
      <c r="B1013" s="96">
        <v>0.75099999999999989</v>
      </c>
      <c r="C1013" s="94">
        <v>0.7</v>
      </c>
      <c r="E1013" s="96">
        <v>0.75099999999999989</v>
      </c>
      <c r="G1013" s="96">
        <v>0.3</v>
      </c>
      <c r="H1013" s="148"/>
      <c r="I1013" s="96">
        <v>0</v>
      </c>
      <c r="J1013" s="96">
        <v>0</v>
      </c>
    </row>
    <row r="1014" spans="1:10" x14ac:dyDescent="0.25">
      <c r="A1014" s="93">
        <v>101.2</v>
      </c>
      <c r="B1014" s="96">
        <v>0.75099999999999989</v>
      </c>
      <c r="C1014" s="94">
        <v>0.7</v>
      </c>
      <c r="E1014" s="96">
        <v>0.75099999999999989</v>
      </c>
      <c r="G1014" s="96">
        <v>0.3</v>
      </c>
      <c r="H1014" s="148"/>
      <c r="I1014" s="96">
        <v>0</v>
      </c>
      <c r="J1014" s="96">
        <v>0</v>
      </c>
    </row>
    <row r="1015" spans="1:10" x14ac:dyDescent="0.25">
      <c r="A1015" s="93">
        <v>101.3</v>
      </c>
      <c r="B1015" s="96">
        <v>0.75099999999999989</v>
      </c>
      <c r="C1015" s="94">
        <v>0.7</v>
      </c>
      <c r="E1015" s="96">
        <v>0.75099999999999989</v>
      </c>
      <c r="G1015" s="96">
        <v>0.3</v>
      </c>
      <c r="H1015" s="148"/>
      <c r="I1015" s="96">
        <v>0</v>
      </c>
      <c r="J1015" s="96">
        <v>0</v>
      </c>
    </row>
    <row r="1016" spans="1:10" x14ac:dyDescent="0.25">
      <c r="A1016" s="93">
        <v>101.4</v>
      </c>
      <c r="B1016" s="96">
        <v>0.75099999999999989</v>
      </c>
      <c r="C1016" s="94">
        <v>0.7</v>
      </c>
      <c r="E1016" s="96">
        <v>0.75099999999999989</v>
      </c>
      <c r="G1016" s="96">
        <v>0.3</v>
      </c>
      <c r="H1016" s="148"/>
      <c r="I1016" s="96">
        <v>0</v>
      </c>
      <c r="J1016" s="96">
        <v>0</v>
      </c>
    </row>
    <row r="1017" spans="1:10" x14ac:dyDescent="0.25">
      <c r="A1017" s="93">
        <v>101.5</v>
      </c>
      <c r="B1017" s="96">
        <v>0.75099999999999989</v>
      </c>
      <c r="C1017" s="94">
        <v>0.7</v>
      </c>
      <c r="E1017" s="96">
        <v>0.75099999999999989</v>
      </c>
      <c r="G1017" s="96">
        <v>0.3</v>
      </c>
      <c r="H1017" s="148"/>
      <c r="I1017" s="96">
        <v>0</v>
      </c>
      <c r="J1017" s="96">
        <v>0</v>
      </c>
    </row>
    <row r="1018" spans="1:10" x14ac:dyDescent="0.25">
      <c r="A1018" s="93">
        <v>101.6</v>
      </c>
      <c r="B1018" s="96">
        <v>0.75099999999999989</v>
      </c>
      <c r="C1018" s="94">
        <v>0.7</v>
      </c>
      <c r="E1018" s="96">
        <v>0.75099999999999989</v>
      </c>
      <c r="G1018" s="96">
        <v>0.3</v>
      </c>
      <c r="H1018" s="148"/>
      <c r="I1018" s="96">
        <v>0</v>
      </c>
      <c r="J1018" s="96">
        <v>0</v>
      </c>
    </row>
    <row r="1019" spans="1:10" x14ac:dyDescent="0.25">
      <c r="A1019" s="93">
        <v>101.7</v>
      </c>
      <c r="B1019" s="96">
        <v>0.75099999999999989</v>
      </c>
      <c r="C1019" s="94">
        <v>0.7</v>
      </c>
      <c r="E1019" s="96">
        <v>0.75099999999999989</v>
      </c>
      <c r="G1019" s="96">
        <v>0.3</v>
      </c>
      <c r="H1019" s="148"/>
      <c r="I1019" s="96">
        <v>0</v>
      </c>
      <c r="J1019" s="96">
        <v>0</v>
      </c>
    </row>
    <row r="1020" spans="1:10" x14ac:dyDescent="0.25">
      <c r="A1020" s="93">
        <v>101.8</v>
      </c>
      <c r="B1020" s="96">
        <v>0.75099999999999989</v>
      </c>
      <c r="C1020" s="94">
        <v>0.7</v>
      </c>
      <c r="E1020" s="96">
        <v>0.75099999999999989</v>
      </c>
      <c r="G1020" s="96">
        <v>0.3</v>
      </c>
      <c r="H1020" s="148"/>
      <c r="I1020" s="96">
        <v>0</v>
      </c>
      <c r="J1020" s="96">
        <v>0</v>
      </c>
    </row>
    <row r="1021" spans="1:10" x14ac:dyDescent="0.25">
      <c r="A1021" s="93">
        <v>101.9</v>
      </c>
      <c r="B1021" s="96">
        <v>0.75099999999999989</v>
      </c>
      <c r="C1021" s="94">
        <v>0.7</v>
      </c>
      <c r="E1021" s="96">
        <v>0.75099999999999989</v>
      </c>
      <c r="G1021" s="96">
        <v>0.3</v>
      </c>
      <c r="H1021" s="148"/>
      <c r="I1021" s="96">
        <v>0</v>
      </c>
      <c r="J1021" s="96">
        <v>0</v>
      </c>
    </row>
    <row r="1022" spans="1:10" x14ac:dyDescent="0.25">
      <c r="A1022" s="93">
        <v>102</v>
      </c>
      <c r="B1022" s="96">
        <v>0.75099999999999989</v>
      </c>
      <c r="C1022" s="94">
        <v>0.7</v>
      </c>
      <c r="E1022" s="96">
        <v>0.75099999999999989</v>
      </c>
      <c r="G1022" s="96">
        <v>0.3</v>
      </c>
      <c r="H1022" s="148"/>
      <c r="I1022" s="96">
        <v>0</v>
      </c>
      <c r="J1022" s="96">
        <v>0</v>
      </c>
    </row>
    <row r="1023" spans="1:10" x14ac:dyDescent="0.25">
      <c r="A1023" s="93">
        <v>102.1</v>
      </c>
      <c r="B1023" s="96">
        <v>0.75099999999999989</v>
      </c>
      <c r="C1023" s="94">
        <v>0.7</v>
      </c>
      <c r="E1023" s="96">
        <v>0.75099999999999989</v>
      </c>
      <c r="G1023" s="96">
        <v>0.3</v>
      </c>
      <c r="H1023" s="148"/>
      <c r="I1023" s="96">
        <v>0</v>
      </c>
      <c r="J1023" s="96">
        <v>0</v>
      </c>
    </row>
    <row r="1024" spans="1:10" x14ac:dyDescent="0.25">
      <c r="A1024" s="93">
        <v>102.2</v>
      </c>
      <c r="B1024" s="96">
        <v>0.75099999999999989</v>
      </c>
      <c r="C1024" s="94">
        <v>0.7</v>
      </c>
      <c r="E1024" s="96">
        <v>0.75099999999999989</v>
      </c>
      <c r="G1024" s="96">
        <v>0.3</v>
      </c>
      <c r="H1024" s="148"/>
      <c r="I1024" s="96">
        <v>0</v>
      </c>
      <c r="J1024" s="96">
        <v>0</v>
      </c>
    </row>
    <row r="1025" spans="1:10" x14ac:dyDescent="0.25">
      <c r="A1025" s="93">
        <v>102.3</v>
      </c>
      <c r="B1025" s="96">
        <v>0.75099999999999989</v>
      </c>
      <c r="C1025" s="94">
        <v>0.7</v>
      </c>
      <c r="E1025" s="96">
        <v>0.75099999999999989</v>
      </c>
      <c r="G1025" s="96">
        <v>0.3</v>
      </c>
      <c r="H1025" s="148"/>
      <c r="I1025" s="96">
        <v>0</v>
      </c>
      <c r="J1025" s="96">
        <v>0</v>
      </c>
    </row>
    <row r="1026" spans="1:10" x14ac:dyDescent="0.25">
      <c r="A1026" s="93">
        <v>102.4</v>
      </c>
      <c r="B1026" s="96">
        <v>0.75099999999999989</v>
      </c>
      <c r="C1026" s="94">
        <v>0.7</v>
      </c>
      <c r="E1026" s="96">
        <v>0.75099999999999989</v>
      </c>
      <c r="G1026" s="96">
        <v>0.3</v>
      </c>
      <c r="H1026" s="148"/>
      <c r="I1026" s="96">
        <v>0</v>
      </c>
      <c r="J1026" s="96">
        <v>0</v>
      </c>
    </row>
    <row r="1027" spans="1:10" x14ac:dyDescent="0.25">
      <c r="A1027" s="93">
        <v>102.5</v>
      </c>
      <c r="B1027" s="96">
        <v>0.75099999999999989</v>
      </c>
      <c r="C1027" s="94">
        <v>0.7</v>
      </c>
      <c r="E1027" s="96">
        <v>0.75099999999999989</v>
      </c>
      <c r="G1027" s="96">
        <v>0.3</v>
      </c>
      <c r="H1027" s="148"/>
      <c r="I1027" s="96">
        <v>0</v>
      </c>
      <c r="J1027" s="96">
        <v>0</v>
      </c>
    </row>
    <row r="1028" spans="1:10" x14ac:dyDescent="0.25">
      <c r="A1028" s="93">
        <v>102.6</v>
      </c>
      <c r="B1028" s="96">
        <v>0.75099999999999989</v>
      </c>
      <c r="C1028" s="94">
        <v>0.7</v>
      </c>
      <c r="E1028" s="96">
        <v>0.75099999999999989</v>
      </c>
      <c r="G1028" s="96">
        <v>0.3</v>
      </c>
      <c r="H1028" s="148"/>
      <c r="I1028" s="96">
        <v>0</v>
      </c>
      <c r="J1028" s="96">
        <v>0</v>
      </c>
    </row>
    <row r="1029" spans="1:10" x14ac:dyDescent="0.25">
      <c r="A1029" s="93">
        <v>102.7</v>
      </c>
      <c r="B1029" s="96">
        <v>0.75099999999999989</v>
      </c>
      <c r="C1029" s="94">
        <v>0.7</v>
      </c>
      <c r="E1029" s="96">
        <v>0.75099999999999989</v>
      </c>
      <c r="G1029" s="96">
        <v>0.3</v>
      </c>
      <c r="H1029" s="148"/>
      <c r="I1029" s="96">
        <v>0</v>
      </c>
      <c r="J1029" s="96">
        <v>0</v>
      </c>
    </row>
    <row r="1030" spans="1:10" x14ac:dyDescent="0.25">
      <c r="A1030" s="93">
        <v>102.8</v>
      </c>
      <c r="B1030" s="96">
        <v>0.75099999999999989</v>
      </c>
      <c r="C1030" s="94">
        <v>0.7</v>
      </c>
      <c r="E1030" s="96">
        <v>0.75099999999999989</v>
      </c>
      <c r="G1030" s="96">
        <v>0.3</v>
      </c>
      <c r="H1030" s="148"/>
      <c r="I1030" s="96">
        <v>0</v>
      </c>
      <c r="J1030" s="96">
        <v>0</v>
      </c>
    </row>
    <row r="1031" spans="1:10" x14ac:dyDescent="0.25">
      <c r="A1031" s="93">
        <v>102.9</v>
      </c>
      <c r="B1031" s="96">
        <v>0.75099999999999989</v>
      </c>
      <c r="C1031" s="94">
        <v>0.7</v>
      </c>
      <c r="E1031" s="96">
        <v>0.75099999999999989</v>
      </c>
      <c r="G1031" s="96">
        <v>0.3</v>
      </c>
      <c r="H1031" s="148"/>
      <c r="I1031" s="96">
        <v>0</v>
      </c>
      <c r="J1031" s="96">
        <v>0</v>
      </c>
    </row>
    <row r="1032" spans="1:10" x14ac:dyDescent="0.25">
      <c r="A1032" s="93">
        <v>103</v>
      </c>
      <c r="B1032" s="96">
        <v>0.75099999999999989</v>
      </c>
      <c r="C1032" s="94">
        <v>0.7</v>
      </c>
      <c r="E1032" s="96">
        <v>0.75099999999999989</v>
      </c>
      <c r="G1032" s="96">
        <v>0.3</v>
      </c>
      <c r="H1032" s="148"/>
      <c r="I1032" s="96">
        <v>0</v>
      </c>
      <c r="J1032" s="96">
        <v>0</v>
      </c>
    </row>
    <row r="1033" spans="1:10" x14ac:dyDescent="0.25">
      <c r="A1033" s="93">
        <v>103.1</v>
      </c>
      <c r="B1033" s="96">
        <v>0.75099999999999989</v>
      </c>
      <c r="C1033" s="94">
        <v>0.7</v>
      </c>
      <c r="E1033" s="96">
        <v>0.75099999999999989</v>
      </c>
      <c r="G1033" s="96">
        <v>0.3</v>
      </c>
      <c r="H1033" s="148"/>
      <c r="I1033" s="96">
        <v>0</v>
      </c>
      <c r="J1033" s="96">
        <v>0</v>
      </c>
    </row>
    <row r="1034" spans="1:10" x14ac:dyDescent="0.25">
      <c r="A1034" s="93">
        <v>103.2</v>
      </c>
      <c r="B1034" s="96">
        <v>0.75099999999999989</v>
      </c>
      <c r="C1034" s="94">
        <v>0.7</v>
      </c>
      <c r="E1034" s="96">
        <v>0.75099999999999989</v>
      </c>
      <c r="G1034" s="96">
        <v>0.3</v>
      </c>
      <c r="H1034" s="148"/>
      <c r="I1034" s="96">
        <v>0</v>
      </c>
      <c r="J1034" s="96">
        <v>0</v>
      </c>
    </row>
    <row r="1035" spans="1:10" x14ac:dyDescent="0.25">
      <c r="A1035" s="93">
        <v>103.3</v>
      </c>
      <c r="B1035" s="96">
        <v>0.75099999999999989</v>
      </c>
      <c r="C1035" s="94">
        <v>0.7</v>
      </c>
      <c r="E1035" s="96">
        <v>0.75099999999999989</v>
      </c>
      <c r="G1035" s="96">
        <v>0.3</v>
      </c>
      <c r="H1035" s="148"/>
      <c r="I1035" s="96">
        <v>0</v>
      </c>
      <c r="J1035" s="96">
        <v>0</v>
      </c>
    </row>
    <row r="1036" spans="1:10" x14ac:dyDescent="0.25">
      <c r="A1036" s="93">
        <v>103.4</v>
      </c>
      <c r="B1036" s="96">
        <v>0.75099999999999989</v>
      </c>
      <c r="C1036" s="94">
        <v>0.7</v>
      </c>
      <c r="E1036" s="96">
        <v>0.75099999999999989</v>
      </c>
      <c r="G1036" s="96">
        <v>0.3</v>
      </c>
      <c r="H1036" s="148"/>
      <c r="I1036" s="96">
        <v>0</v>
      </c>
      <c r="J1036" s="96">
        <v>0</v>
      </c>
    </row>
    <row r="1037" spans="1:10" x14ac:dyDescent="0.25">
      <c r="A1037" s="93">
        <v>103.5</v>
      </c>
      <c r="B1037" s="96">
        <v>0.75099999999999989</v>
      </c>
      <c r="C1037" s="94">
        <v>0.7</v>
      </c>
      <c r="E1037" s="96">
        <v>0.75099999999999989</v>
      </c>
      <c r="G1037" s="96">
        <v>0.3</v>
      </c>
      <c r="H1037" s="148"/>
      <c r="I1037" s="96">
        <v>0</v>
      </c>
      <c r="J1037" s="96">
        <v>0</v>
      </c>
    </row>
    <row r="1038" spans="1:10" x14ac:dyDescent="0.25">
      <c r="A1038" s="93">
        <v>103.6</v>
      </c>
      <c r="B1038" s="96">
        <v>0.75099999999999989</v>
      </c>
      <c r="C1038" s="94">
        <v>0.7</v>
      </c>
      <c r="E1038" s="96">
        <v>0.75099999999999989</v>
      </c>
      <c r="G1038" s="96">
        <v>0.3</v>
      </c>
      <c r="H1038" s="148"/>
      <c r="I1038" s="96">
        <v>0</v>
      </c>
      <c r="J1038" s="96">
        <v>0</v>
      </c>
    </row>
    <row r="1039" spans="1:10" x14ac:dyDescent="0.25">
      <c r="A1039" s="93">
        <v>103.7</v>
      </c>
      <c r="B1039" s="96">
        <v>0.75099999999999989</v>
      </c>
      <c r="C1039" s="94">
        <v>0.7</v>
      </c>
      <c r="E1039" s="96">
        <v>0.75099999999999989</v>
      </c>
      <c r="G1039" s="96">
        <v>0.3</v>
      </c>
      <c r="H1039" s="148"/>
      <c r="I1039" s="96">
        <v>0</v>
      </c>
      <c r="J1039" s="96">
        <v>0</v>
      </c>
    </row>
    <row r="1040" spans="1:10" x14ac:dyDescent="0.25">
      <c r="A1040" s="93">
        <v>103.8</v>
      </c>
      <c r="B1040" s="96">
        <v>0.75099999999999989</v>
      </c>
      <c r="C1040" s="94">
        <v>0.7</v>
      </c>
      <c r="E1040" s="96">
        <v>0.75099999999999989</v>
      </c>
      <c r="G1040" s="96">
        <v>0.3</v>
      </c>
      <c r="H1040" s="148"/>
      <c r="I1040" s="96">
        <v>0</v>
      </c>
      <c r="J1040" s="96">
        <v>0</v>
      </c>
    </row>
    <row r="1041" spans="1:10" x14ac:dyDescent="0.25">
      <c r="A1041" s="93">
        <v>103.9</v>
      </c>
      <c r="B1041" s="96">
        <v>0.75099999999999989</v>
      </c>
      <c r="C1041" s="94">
        <v>0.7</v>
      </c>
      <c r="E1041" s="96">
        <v>0.75099999999999989</v>
      </c>
      <c r="G1041" s="96">
        <v>0.3</v>
      </c>
      <c r="H1041" s="148"/>
      <c r="I1041" s="96">
        <v>0</v>
      </c>
      <c r="J1041" s="96">
        <v>0</v>
      </c>
    </row>
    <row r="1042" spans="1:10" x14ac:dyDescent="0.25">
      <c r="A1042" s="93">
        <v>104</v>
      </c>
      <c r="B1042" s="96">
        <v>0.75099999999999989</v>
      </c>
      <c r="C1042" s="94">
        <v>0.7</v>
      </c>
      <c r="E1042" s="96">
        <v>0.75099999999999989</v>
      </c>
      <c r="G1042" s="96">
        <v>0.3</v>
      </c>
      <c r="H1042" s="148"/>
      <c r="I1042" s="96">
        <v>0</v>
      </c>
      <c r="J1042" s="96">
        <v>0</v>
      </c>
    </row>
    <row r="1043" spans="1:10" x14ac:dyDescent="0.25">
      <c r="A1043" s="93">
        <v>104.1</v>
      </c>
      <c r="B1043" s="96">
        <v>0.75099999999999989</v>
      </c>
      <c r="C1043" s="94">
        <v>0.7</v>
      </c>
      <c r="E1043" s="96">
        <v>0.75099999999999989</v>
      </c>
      <c r="G1043" s="96">
        <v>0.3</v>
      </c>
      <c r="H1043" s="148"/>
      <c r="I1043" s="96">
        <v>0</v>
      </c>
      <c r="J1043" s="96">
        <v>0</v>
      </c>
    </row>
    <row r="1044" spans="1:10" x14ac:dyDescent="0.25">
      <c r="A1044" s="93">
        <v>104.2</v>
      </c>
      <c r="B1044" s="96">
        <v>0.75099999999999989</v>
      </c>
      <c r="C1044" s="94">
        <v>0.7</v>
      </c>
      <c r="E1044" s="96">
        <v>0.75099999999999989</v>
      </c>
      <c r="G1044" s="96">
        <v>0.3</v>
      </c>
      <c r="H1044" s="148"/>
      <c r="I1044" s="96">
        <v>0</v>
      </c>
      <c r="J1044" s="96">
        <v>0</v>
      </c>
    </row>
    <row r="1045" spans="1:10" x14ac:dyDescent="0.25">
      <c r="A1045" s="93">
        <v>104.3</v>
      </c>
      <c r="B1045" s="96">
        <v>0.75099999999999989</v>
      </c>
      <c r="C1045" s="94">
        <v>0.7</v>
      </c>
      <c r="E1045" s="96">
        <v>0.75099999999999989</v>
      </c>
      <c r="G1045" s="96">
        <v>0.3</v>
      </c>
      <c r="H1045" s="148"/>
      <c r="I1045" s="96">
        <v>0</v>
      </c>
      <c r="J1045" s="96">
        <v>0</v>
      </c>
    </row>
    <row r="1046" spans="1:10" x14ac:dyDescent="0.25">
      <c r="A1046" s="93">
        <v>104.4</v>
      </c>
      <c r="B1046" s="96">
        <v>0.75099999999999989</v>
      </c>
      <c r="C1046" s="94">
        <v>0.7</v>
      </c>
      <c r="E1046" s="96">
        <v>0.75099999999999989</v>
      </c>
      <c r="G1046" s="96">
        <v>0.3</v>
      </c>
      <c r="H1046" s="148"/>
      <c r="I1046" s="96">
        <v>0</v>
      </c>
      <c r="J1046" s="96">
        <v>0</v>
      </c>
    </row>
    <row r="1047" spans="1:10" x14ac:dyDescent="0.25">
      <c r="A1047" s="93">
        <v>104.5</v>
      </c>
      <c r="B1047" s="96">
        <v>0.75099999999999989</v>
      </c>
      <c r="C1047" s="94">
        <v>0.7</v>
      </c>
      <c r="E1047" s="96">
        <v>0.75099999999999989</v>
      </c>
      <c r="G1047" s="96">
        <v>0.3</v>
      </c>
      <c r="H1047" s="148"/>
      <c r="I1047" s="96">
        <v>0</v>
      </c>
      <c r="J1047" s="96">
        <v>0</v>
      </c>
    </row>
    <row r="1048" spans="1:10" x14ac:dyDescent="0.25">
      <c r="A1048" s="93">
        <v>104.6</v>
      </c>
      <c r="B1048" s="96">
        <v>0.75099999999999989</v>
      </c>
      <c r="C1048" s="94">
        <v>0.7</v>
      </c>
      <c r="E1048" s="96">
        <v>0.75099999999999989</v>
      </c>
      <c r="G1048" s="96">
        <v>0.3</v>
      </c>
      <c r="H1048" s="148"/>
      <c r="I1048" s="96">
        <v>0</v>
      </c>
      <c r="J1048" s="96">
        <v>0</v>
      </c>
    </row>
    <row r="1049" spans="1:10" x14ac:dyDescent="0.25">
      <c r="A1049" s="93">
        <v>104.7</v>
      </c>
      <c r="B1049" s="96">
        <v>0.75099999999999989</v>
      </c>
      <c r="C1049" s="94">
        <v>0.7</v>
      </c>
      <c r="E1049" s="96">
        <v>0.75099999999999989</v>
      </c>
      <c r="G1049" s="96">
        <v>0.3</v>
      </c>
      <c r="H1049" s="148"/>
      <c r="I1049" s="96">
        <v>0</v>
      </c>
      <c r="J1049" s="96">
        <v>0</v>
      </c>
    </row>
    <row r="1050" spans="1:10" x14ac:dyDescent="0.25">
      <c r="A1050" s="93">
        <v>104.8</v>
      </c>
      <c r="B1050" s="96">
        <v>0.75099999999999989</v>
      </c>
      <c r="C1050" s="94">
        <v>0.7</v>
      </c>
      <c r="E1050" s="96">
        <v>0.75099999999999989</v>
      </c>
      <c r="G1050" s="96">
        <v>0.3</v>
      </c>
      <c r="H1050" s="148"/>
      <c r="I1050" s="96">
        <v>0</v>
      </c>
      <c r="J1050" s="96">
        <v>0</v>
      </c>
    </row>
    <row r="1051" spans="1:10" x14ac:dyDescent="0.25">
      <c r="A1051" s="93">
        <v>104.9</v>
      </c>
      <c r="B1051" s="96">
        <v>0.75099999999999989</v>
      </c>
      <c r="C1051" s="94">
        <v>0.7</v>
      </c>
      <c r="E1051" s="96">
        <v>0.75099999999999989</v>
      </c>
      <c r="G1051" s="96">
        <v>0.3</v>
      </c>
      <c r="H1051" s="148"/>
      <c r="I1051" s="96">
        <v>0</v>
      </c>
      <c r="J1051" s="96">
        <v>0</v>
      </c>
    </row>
    <row r="1052" spans="1:10" x14ac:dyDescent="0.25">
      <c r="A1052" s="93">
        <v>105</v>
      </c>
      <c r="B1052" s="96">
        <v>0.75099999999999989</v>
      </c>
      <c r="C1052" s="94">
        <v>0.7</v>
      </c>
      <c r="E1052" s="96">
        <v>0.75099999999999989</v>
      </c>
      <c r="G1052" s="96">
        <v>0.3</v>
      </c>
      <c r="H1052" s="148"/>
      <c r="I1052" s="96">
        <v>0</v>
      </c>
      <c r="J1052" s="96">
        <v>0</v>
      </c>
    </row>
    <row r="1053" spans="1:10" x14ac:dyDescent="0.25">
      <c r="A1053" s="93">
        <v>105.1</v>
      </c>
      <c r="B1053" s="96">
        <v>0.75099999999999989</v>
      </c>
      <c r="C1053" s="94">
        <v>0.7</v>
      </c>
      <c r="E1053" s="96">
        <v>0.75099999999999989</v>
      </c>
      <c r="G1053" s="96">
        <v>0.3</v>
      </c>
      <c r="H1053" s="148"/>
      <c r="I1053" s="96">
        <v>0</v>
      </c>
      <c r="J1053" s="96">
        <v>0</v>
      </c>
    </row>
    <row r="1054" spans="1:10" x14ac:dyDescent="0.25">
      <c r="A1054" s="93">
        <v>105.2</v>
      </c>
      <c r="B1054" s="96">
        <v>0.75099999999999989</v>
      </c>
      <c r="C1054" s="94">
        <v>0.7</v>
      </c>
      <c r="E1054" s="96">
        <v>0.75099999999999989</v>
      </c>
      <c r="G1054" s="96">
        <v>0.3</v>
      </c>
      <c r="H1054" s="148"/>
      <c r="I1054" s="96">
        <v>0</v>
      </c>
      <c r="J1054" s="96">
        <v>0</v>
      </c>
    </row>
    <row r="1055" spans="1:10" x14ac:dyDescent="0.25">
      <c r="A1055" s="93">
        <v>105.3</v>
      </c>
      <c r="B1055" s="96">
        <v>0.75099999999999989</v>
      </c>
      <c r="C1055" s="94">
        <v>0.7</v>
      </c>
      <c r="E1055" s="96">
        <v>0.75099999999999989</v>
      </c>
      <c r="G1055" s="96">
        <v>0.3</v>
      </c>
      <c r="H1055" s="148"/>
      <c r="I1055" s="96">
        <v>0</v>
      </c>
      <c r="J1055" s="96">
        <v>0</v>
      </c>
    </row>
    <row r="1056" spans="1:10" x14ac:dyDescent="0.25">
      <c r="A1056" s="93">
        <v>105.4</v>
      </c>
      <c r="B1056" s="96">
        <v>0.75099999999999989</v>
      </c>
      <c r="C1056" s="94">
        <v>0.7</v>
      </c>
      <c r="E1056" s="96">
        <v>0.75099999999999989</v>
      </c>
      <c r="G1056" s="96">
        <v>0.3</v>
      </c>
      <c r="H1056" s="148"/>
      <c r="I1056" s="96">
        <v>0</v>
      </c>
      <c r="J1056" s="96">
        <v>0</v>
      </c>
    </row>
    <row r="1057" spans="1:10" x14ac:dyDescent="0.25">
      <c r="A1057" s="93">
        <v>105.5</v>
      </c>
      <c r="B1057" s="96">
        <v>0.75099999999999989</v>
      </c>
      <c r="C1057" s="94">
        <v>0.7</v>
      </c>
      <c r="E1057" s="96">
        <v>0.75099999999999989</v>
      </c>
      <c r="G1057" s="96">
        <v>0.3</v>
      </c>
      <c r="H1057" s="148"/>
      <c r="I1057" s="96">
        <v>0</v>
      </c>
      <c r="J1057" s="96">
        <v>0</v>
      </c>
    </row>
    <row r="1058" spans="1:10" x14ac:dyDescent="0.25">
      <c r="A1058" s="93">
        <v>105.6</v>
      </c>
      <c r="B1058" s="96">
        <v>0.75099999999999989</v>
      </c>
      <c r="C1058" s="94">
        <v>0.7</v>
      </c>
      <c r="E1058" s="96">
        <v>0.75099999999999989</v>
      </c>
      <c r="G1058" s="96">
        <v>0.3</v>
      </c>
      <c r="H1058" s="148"/>
      <c r="I1058" s="96">
        <v>0</v>
      </c>
      <c r="J1058" s="96">
        <v>0</v>
      </c>
    </row>
    <row r="1059" spans="1:10" x14ac:dyDescent="0.25">
      <c r="A1059" s="93">
        <v>105.7</v>
      </c>
      <c r="B1059" s="96">
        <v>0.75099999999999989</v>
      </c>
      <c r="C1059" s="94">
        <v>0.7</v>
      </c>
      <c r="E1059" s="96">
        <v>0.75099999999999989</v>
      </c>
      <c r="G1059" s="96">
        <v>0.3</v>
      </c>
      <c r="H1059" s="148"/>
      <c r="I1059" s="96">
        <v>0</v>
      </c>
      <c r="J1059" s="96">
        <v>0</v>
      </c>
    </row>
    <row r="1060" spans="1:10" x14ac:dyDescent="0.25">
      <c r="A1060" s="93">
        <v>105.8</v>
      </c>
      <c r="B1060" s="96">
        <v>0.75099999999999989</v>
      </c>
      <c r="C1060" s="94">
        <v>0.7</v>
      </c>
      <c r="E1060" s="96">
        <v>0.75099999999999989</v>
      </c>
      <c r="G1060" s="96">
        <v>0.3</v>
      </c>
      <c r="H1060" s="148"/>
      <c r="I1060" s="96">
        <v>0</v>
      </c>
      <c r="J1060" s="96">
        <v>0</v>
      </c>
    </row>
    <row r="1061" spans="1:10" x14ac:dyDescent="0.25">
      <c r="A1061" s="93">
        <v>105.9</v>
      </c>
      <c r="B1061" s="96">
        <v>0.75099999999999989</v>
      </c>
      <c r="C1061" s="94">
        <v>0.7</v>
      </c>
      <c r="E1061" s="96">
        <v>0.75099999999999989</v>
      </c>
      <c r="G1061" s="96">
        <v>0.3</v>
      </c>
      <c r="H1061" s="148"/>
      <c r="I1061" s="96">
        <v>0</v>
      </c>
      <c r="J1061" s="96">
        <v>0</v>
      </c>
    </row>
    <row r="1062" spans="1:10" x14ac:dyDescent="0.25">
      <c r="A1062" s="93">
        <v>106</v>
      </c>
      <c r="B1062" s="96">
        <v>0.75099999999999989</v>
      </c>
      <c r="C1062" s="94">
        <v>0.7</v>
      </c>
      <c r="E1062" s="96">
        <v>0.75099999999999989</v>
      </c>
      <c r="G1062" s="96">
        <v>0.3</v>
      </c>
      <c r="H1062" s="148"/>
      <c r="I1062" s="96">
        <v>0</v>
      </c>
      <c r="J1062" s="96">
        <v>0</v>
      </c>
    </row>
    <row r="1063" spans="1:10" x14ac:dyDescent="0.25">
      <c r="A1063" s="93">
        <v>106.1</v>
      </c>
      <c r="B1063" s="96">
        <v>0.75099999999999989</v>
      </c>
      <c r="C1063" s="94">
        <v>0.7</v>
      </c>
      <c r="E1063" s="96">
        <v>0.75099999999999989</v>
      </c>
      <c r="G1063" s="96">
        <v>0.3</v>
      </c>
      <c r="H1063" s="148"/>
      <c r="I1063" s="96">
        <v>0</v>
      </c>
      <c r="J1063" s="96">
        <v>0</v>
      </c>
    </row>
    <row r="1064" spans="1:10" x14ac:dyDescent="0.25">
      <c r="A1064" s="93">
        <v>106.2</v>
      </c>
      <c r="B1064" s="96">
        <v>0.75099999999999989</v>
      </c>
      <c r="C1064" s="94">
        <v>0.7</v>
      </c>
      <c r="E1064" s="96">
        <v>0.75099999999999989</v>
      </c>
      <c r="G1064" s="96">
        <v>0.3</v>
      </c>
      <c r="H1064" s="148"/>
      <c r="I1064" s="96">
        <v>0</v>
      </c>
      <c r="J1064" s="96">
        <v>0</v>
      </c>
    </row>
    <row r="1065" spans="1:10" x14ac:dyDescent="0.25">
      <c r="A1065" s="93">
        <v>106.3</v>
      </c>
      <c r="B1065" s="96">
        <v>0.75099999999999989</v>
      </c>
      <c r="C1065" s="94">
        <v>0.7</v>
      </c>
      <c r="E1065" s="96">
        <v>0.75099999999999989</v>
      </c>
      <c r="G1065" s="96">
        <v>0.3</v>
      </c>
      <c r="H1065" s="148"/>
      <c r="I1065" s="96">
        <v>0</v>
      </c>
      <c r="J1065" s="96">
        <v>0</v>
      </c>
    </row>
    <row r="1066" spans="1:10" x14ac:dyDescent="0.25">
      <c r="A1066" s="93">
        <v>106.4</v>
      </c>
      <c r="B1066" s="96">
        <v>0.75099999999999989</v>
      </c>
      <c r="C1066" s="94">
        <v>0.7</v>
      </c>
      <c r="E1066" s="96">
        <v>0.75099999999999989</v>
      </c>
      <c r="G1066" s="96">
        <v>0.3</v>
      </c>
      <c r="H1066" s="148"/>
      <c r="I1066" s="96">
        <v>0</v>
      </c>
      <c r="J1066" s="96">
        <v>0</v>
      </c>
    </row>
    <row r="1067" spans="1:10" x14ac:dyDescent="0.25">
      <c r="A1067" s="93">
        <v>106.5</v>
      </c>
      <c r="B1067" s="96">
        <v>0.75099999999999989</v>
      </c>
      <c r="C1067" s="94">
        <v>0.7</v>
      </c>
      <c r="E1067" s="96">
        <v>0.75099999999999989</v>
      </c>
      <c r="G1067" s="96">
        <v>0.3</v>
      </c>
      <c r="H1067" s="148"/>
      <c r="I1067" s="96">
        <v>0</v>
      </c>
      <c r="J1067" s="96">
        <v>0</v>
      </c>
    </row>
    <row r="1068" spans="1:10" x14ac:dyDescent="0.25">
      <c r="A1068" s="93">
        <v>106.6</v>
      </c>
      <c r="B1068" s="96">
        <v>0.75099999999999989</v>
      </c>
      <c r="C1068" s="94">
        <v>0.7</v>
      </c>
      <c r="E1068" s="96">
        <v>0.75099999999999989</v>
      </c>
      <c r="G1068" s="96">
        <v>0.3</v>
      </c>
      <c r="H1068" s="148"/>
      <c r="I1068" s="96">
        <v>0</v>
      </c>
      <c r="J1068" s="96">
        <v>0</v>
      </c>
    </row>
    <row r="1069" spans="1:10" x14ac:dyDescent="0.25">
      <c r="A1069" s="93">
        <v>106.7</v>
      </c>
      <c r="B1069" s="96">
        <v>0.75099999999999989</v>
      </c>
      <c r="C1069" s="94">
        <v>0.7</v>
      </c>
      <c r="E1069" s="96">
        <v>0.75099999999999989</v>
      </c>
      <c r="G1069" s="96">
        <v>0.3</v>
      </c>
      <c r="H1069" s="148"/>
      <c r="I1069" s="96">
        <v>0</v>
      </c>
      <c r="J1069" s="96">
        <v>0</v>
      </c>
    </row>
    <row r="1070" spans="1:10" x14ac:dyDescent="0.25">
      <c r="A1070" s="93">
        <v>106.8</v>
      </c>
      <c r="B1070" s="96">
        <v>0.75099999999999989</v>
      </c>
      <c r="C1070" s="94">
        <v>0.7</v>
      </c>
      <c r="E1070" s="96">
        <v>0.75099999999999989</v>
      </c>
      <c r="G1070" s="96">
        <v>0.3</v>
      </c>
      <c r="H1070" s="148"/>
      <c r="I1070" s="96">
        <v>0</v>
      </c>
      <c r="J1070" s="96">
        <v>0</v>
      </c>
    </row>
    <row r="1071" spans="1:10" x14ac:dyDescent="0.25">
      <c r="A1071" s="93">
        <v>106.9</v>
      </c>
      <c r="B1071" s="96">
        <v>0.75099999999999989</v>
      </c>
      <c r="C1071" s="94">
        <v>0.7</v>
      </c>
      <c r="E1071" s="96">
        <v>0.75099999999999989</v>
      </c>
      <c r="G1071" s="96">
        <v>0.3</v>
      </c>
      <c r="H1071" s="148"/>
      <c r="I1071" s="96">
        <v>0</v>
      </c>
      <c r="J1071" s="96">
        <v>0</v>
      </c>
    </row>
    <row r="1072" spans="1:10" x14ac:dyDescent="0.25">
      <c r="A1072" s="93">
        <v>107</v>
      </c>
      <c r="B1072" s="96">
        <v>0.75099999999999989</v>
      </c>
      <c r="C1072" s="94">
        <v>0.7</v>
      </c>
      <c r="E1072" s="96">
        <v>0.75099999999999989</v>
      </c>
      <c r="G1072" s="96">
        <v>0.3</v>
      </c>
      <c r="H1072" s="148"/>
      <c r="I1072" s="96">
        <v>0</v>
      </c>
      <c r="J1072" s="96">
        <v>0</v>
      </c>
    </row>
    <row r="1073" spans="1:10" x14ac:dyDescent="0.25">
      <c r="A1073" s="93">
        <v>107.1</v>
      </c>
      <c r="B1073" s="96">
        <v>0.75099999999999989</v>
      </c>
      <c r="C1073" s="94">
        <v>0.7</v>
      </c>
      <c r="E1073" s="96">
        <v>0.75099999999999989</v>
      </c>
      <c r="G1073" s="96">
        <v>0.3</v>
      </c>
      <c r="H1073" s="148"/>
      <c r="I1073" s="96">
        <v>0</v>
      </c>
      <c r="J1073" s="96">
        <v>0</v>
      </c>
    </row>
    <row r="1074" spans="1:10" x14ac:dyDescent="0.25">
      <c r="A1074" s="93">
        <v>107.2</v>
      </c>
      <c r="B1074" s="96">
        <v>0.75099999999999989</v>
      </c>
      <c r="C1074" s="94">
        <v>0.7</v>
      </c>
      <c r="E1074" s="96">
        <v>0.75099999999999989</v>
      </c>
      <c r="G1074" s="96">
        <v>0.3</v>
      </c>
      <c r="H1074" s="148"/>
      <c r="I1074" s="96">
        <v>0</v>
      </c>
      <c r="J1074" s="96">
        <v>0</v>
      </c>
    </row>
    <row r="1075" spans="1:10" x14ac:dyDescent="0.25">
      <c r="A1075" s="93">
        <v>107.3</v>
      </c>
      <c r="B1075" s="96">
        <v>0.75099999999999989</v>
      </c>
      <c r="C1075" s="94">
        <v>0.7</v>
      </c>
      <c r="E1075" s="96">
        <v>0.75099999999999989</v>
      </c>
      <c r="G1075" s="96">
        <v>0.3</v>
      </c>
      <c r="H1075" s="148"/>
      <c r="I1075" s="96">
        <v>0</v>
      </c>
      <c r="J1075" s="96">
        <v>0</v>
      </c>
    </row>
    <row r="1076" spans="1:10" x14ac:dyDescent="0.25">
      <c r="A1076" s="93">
        <v>107.4</v>
      </c>
      <c r="B1076" s="96">
        <v>0.75099999999999989</v>
      </c>
      <c r="C1076" s="94">
        <v>0.7</v>
      </c>
      <c r="E1076" s="96">
        <v>0.75099999999999989</v>
      </c>
      <c r="G1076" s="96">
        <v>0.3</v>
      </c>
      <c r="H1076" s="148"/>
      <c r="I1076" s="96">
        <v>0</v>
      </c>
      <c r="J1076" s="96">
        <v>0</v>
      </c>
    </row>
    <row r="1077" spans="1:10" x14ac:dyDescent="0.25">
      <c r="A1077" s="93">
        <v>107.5</v>
      </c>
      <c r="B1077" s="96">
        <v>0.75099999999999989</v>
      </c>
      <c r="C1077" s="94">
        <v>0.7</v>
      </c>
      <c r="E1077" s="96">
        <v>0.75099999999999989</v>
      </c>
      <c r="G1077" s="96">
        <v>0.3</v>
      </c>
      <c r="H1077" s="148"/>
      <c r="I1077" s="96">
        <v>0</v>
      </c>
      <c r="J1077" s="96">
        <v>0</v>
      </c>
    </row>
    <row r="1078" spans="1:10" x14ac:dyDescent="0.25">
      <c r="A1078" s="93">
        <v>107.6</v>
      </c>
      <c r="B1078" s="96">
        <v>0.75099999999999989</v>
      </c>
      <c r="C1078" s="94">
        <v>0.7</v>
      </c>
      <c r="E1078" s="96">
        <v>0.75099999999999989</v>
      </c>
      <c r="G1078" s="96">
        <v>0.3</v>
      </c>
      <c r="H1078" s="148"/>
      <c r="I1078" s="96">
        <v>0</v>
      </c>
      <c r="J1078" s="96">
        <v>0</v>
      </c>
    </row>
    <row r="1079" spans="1:10" x14ac:dyDescent="0.25">
      <c r="A1079" s="93">
        <v>107.7</v>
      </c>
      <c r="B1079" s="96">
        <v>0.75099999999999989</v>
      </c>
      <c r="C1079" s="94">
        <v>0.7</v>
      </c>
      <c r="E1079" s="96">
        <v>0.75099999999999989</v>
      </c>
      <c r="G1079" s="96">
        <v>0.3</v>
      </c>
      <c r="H1079" s="148"/>
      <c r="I1079" s="96">
        <v>0</v>
      </c>
      <c r="J1079" s="96">
        <v>0</v>
      </c>
    </row>
    <row r="1080" spans="1:10" x14ac:dyDescent="0.25">
      <c r="A1080" s="93">
        <v>107.8</v>
      </c>
      <c r="B1080" s="96">
        <v>0.75099999999999989</v>
      </c>
      <c r="C1080" s="94">
        <v>0.7</v>
      </c>
      <c r="E1080" s="96">
        <v>0.75099999999999989</v>
      </c>
      <c r="G1080" s="96">
        <v>0.3</v>
      </c>
      <c r="H1080" s="148"/>
      <c r="I1080" s="96">
        <v>0</v>
      </c>
      <c r="J1080" s="96">
        <v>0</v>
      </c>
    </row>
    <row r="1081" spans="1:10" x14ac:dyDescent="0.25">
      <c r="A1081" s="93">
        <v>107.9</v>
      </c>
      <c r="B1081" s="96">
        <v>0.75099999999999989</v>
      </c>
      <c r="C1081" s="94">
        <v>0.7</v>
      </c>
      <c r="E1081" s="96">
        <v>0.75099999999999989</v>
      </c>
      <c r="G1081" s="96">
        <v>0.3</v>
      </c>
      <c r="H1081" s="148"/>
      <c r="I1081" s="96">
        <v>0</v>
      </c>
      <c r="J1081" s="96">
        <v>0</v>
      </c>
    </row>
    <row r="1082" spans="1:10" x14ac:dyDescent="0.25">
      <c r="A1082" s="93">
        <v>108</v>
      </c>
      <c r="B1082" s="96">
        <v>0.75099999999999989</v>
      </c>
      <c r="C1082" s="94">
        <v>0.7</v>
      </c>
      <c r="E1082" s="96">
        <v>0.75099999999999989</v>
      </c>
      <c r="G1082" s="96">
        <v>0.3</v>
      </c>
      <c r="H1082" s="148"/>
      <c r="I1082" s="96">
        <v>0</v>
      </c>
      <c r="J1082" s="96">
        <v>0</v>
      </c>
    </row>
    <row r="1083" spans="1:10" x14ac:dyDescent="0.25">
      <c r="A1083" s="93">
        <v>108.1</v>
      </c>
      <c r="B1083" s="96">
        <v>0.75099999999999989</v>
      </c>
      <c r="C1083" s="94">
        <v>0.7</v>
      </c>
      <c r="E1083" s="96">
        <v>0.75099999999999989</v>
      </c>
      <c r="G1083" s="96">
        <v>0.3</v>
      </c>
      <c r="H1083" s="148"/>
      <c r="I1083" s="96">
        <v>0</v>
      </c>
      <c r="J1083" s="96">
        <v>0</v>
      </c>
    </row>
    <row r="1084" spans="1:10" x14ac:dyDescent="0.25">
      <c r="A1084" s="93">
        <v>108.2</v>
      </c>
      <c r="B1084" s="96">
        <v>0.75099999999999989</v>
      </c>
      <c r="C1084" s="94">
        <v>0.7</v>
      </c>
      <c r="E1084" s="96">
        <v>0.75099999999999989</v>
      </c>
      <c r="G1084" s="96">
        <v>0.3</v>
      </c>
      <c r="H1084" s="148"/>
      <c r="I1084" s="96">
        <v>0</v>
      </c>
      <c r="J1084" s="96">
        <v>0</v>
      </c>
    </row>
    <row r="1085" spans="1:10" x14ac:dyDescent="0.25">
      <c r="A1085" s="93">
        <v>108.3</v>
      </c>
      <c r="B1085" s="96">
        <v>0.75099999999999989</v>
      </c>
      <c r="C1085" s="94">
        <v>0.7</v>
      </c>
      <c r="E1085" s="96">
        <v>0.75099999999999989</v>
      </c>
      <c r="G1085" s="96">
        <v>0.3</v>
      </c>
      <c r="H1085" s="148"/>
      <c r="I1085" s="96">
        <v>0</v>
      </c>
      <c r="J1085" s="96">
        <v>0</v>
      </c>
    </row>
    <row r="1086" spans="1:10" x14ac:dyDescent="0.25">
      <c r="A1086" s="93">
        <v>108.4</v>
      </c>
      <c r="B1086" s="96">
        <v>0.75099999999999989</v>
      </c>
      <c r="C1086" s="94">
        <v>0.7</v>
      </c>
      <c r="E1086" s="96">
        <v>0.75099999999999989</v>
      </c>
      <c r="G1086" s="96">
        <v>0.3</v>
      </c>
      <c r="H1086" s="148"/>
      <c r="I1086" s="96">
        <v>0</v>
      </c>
      <c r="J1086" s="96">
        <v>0</v>
      </c>
    </row>
    <row r="1087" spans="1:10" x14ac:dyDescent="0.25">
      <c r="A1087" s="93">
        <v>108.5</v>
      </c>
      <c r="B1087" s="96">
        <v>0.75099999999999989</v>
      </c>
      <c r="C1087" s="94">
        <v>0.7</v>
      </c>
      <c r="E1087" s="96">
        <v>0.75099999999999989</v>
      </c>
      <c r="G1087" s="96">
        <v>0.3</v>
      </c>
      <c r="H1087" s="148"/>
      <c r="I1087" s="96">
        <v>0</v>
      </c>
      <c r="J1087" s="96">
        <v>0</v>
      </c>
    </row>
    <row r="1088" spans="1:10" x14ac:dyDescent="0.25">
      <c r="A1088" s="93">
        <v>108.6</v>
      </c>
      <c r="B1088" s="96">
        <v>0.75099999999999989</v>
      </c>
      <c r="C1088" s="94">
        <v>0.7</v>
      </c>
      <c r="E1088" s="96">
        <v>0.75099999999999989</v>
      </c>
      <c r="G1088" s="96">
        <v>0.3</v>
      </c>
      <c r="H1088" s="148"/>
      <c r="I1088" s="96">
        <v>0</v>
      </c>
      <c r="J1088" s="96">
        <v>0</v>
      </c>
    </row>
    <row r="1089" spans="1:10" x14ac:dyDescent="0.25">
      <c r="A1089" s="93">
        <v>108.7</v>
      </c>
      <c r="B1089" s="96">
        <v>0.75099999999999989</v>
      </c>
      <c r="C1089" s="94">
        <v>0.7</v>
      </c>
      <c r="E1089" s="96">
        <v>0.75099999999999989</v>
      </c>
      <c r="G1089" s="96">
        <v>0.3</v>
      </c>
      <c r="H1089" s="148"/>
      <c r="I1089" s="96">
        <v>0</v>
      </c>
      <c r="J1089" s="96">
        <v>0</v>
      </c>
    </row>
    <row r="1090" spans="1:10" x14ac:dyDescent="0.25">
      <c r="A1090" s="93">
        <v>108.8</v>
      </c>
      <c r="B1090" s="96">
        <v>0.75099999999999989</v>
      </c>
      <c r="C1090" s="94">
        <v>0.7</v>
      </c>
      <c r="E1090" s="96">
        <v>0.75099999999999989</v>
      </c>
      <c r="G1090" s="96">
        <v>0.3</v>
      </c>
      <c r="H1090" s="148"/>
      <c r="I1090" s="96">
        <v>0</v>
      </c>
      <c r="J1090" s="96">
        <v>0</v>
      </c>
    </row>
    <row r="1091" spans="1:10" x14ac:dyDescent="0.25">
      <c r="A1091" s="93">
        <v>108.9</v>
      </c>
      <c r="B1091" s="96">
        <v>0.75099999999999989</v>
      </c>
      <c r="C1091" s="94">
        <v>0.7</v>
      </c>
      <c r="E1091" s="96">
        <v>0.75099999999999989</v>
      </c>
      <c r="G1091" s="96">
        <v>0.3</v>
      </c>
      <c r="H1091" s="148"/>
      <c r="I1091" s="96">
        <v>0</v>
      </c>
      <c r="J1091" s="96">
        <v>0</v>
      </c>
    </row>
    <row r="1092" spans="1:10" x14ac:dyDescent="0.25">
      <c r="A1092" s="93">
        <v>109</v>
      </c>
      <c r="B1092" s="96">
        <v>0.75099999999999989</v>
      </c>
      <c r="C1092" s="94">
        <v>0.7</v>
      </c>
      <c r="E1092" s="96">
        <v>0.75099999999999989</v>
      </c>
      <c r="G1092" s="96">
        <v>0.3</v>
      </c>
      <c r="H1092" s="148"/>
      <c r="I1092" s="96">
        <v>0</v>
      </c>
      <c r="J1092" s="96">
        <v>0</v>
      </c>
    </row>
    <row r="1093" spans="1:10" x14ac:dyDescent="0.25">
      <c r="A1093" s="93">
        <v>109.1</v>
      </c>
      <c r="B1093" s="96">
        <v>0.75099999999999989</v>
      </c>
      <c r="C1093" s="94">
        <v>0.7</v>
      </c>
      <c r="E1093" s="96">
        <v>0.75099999999999989</v>
      </c>
      <c r="G1093" s="96">
        <v>0.3</v>
      </c>
      <c r="H1093" s="148"/>
      <c r="I1093" s="96">
        <v>0</v>
      </c>
      <c r="J1093" s="96">
        <v>0</v>
      </c>
    </row>
    <row r="1094" spans="1:10" x14ac:dyDescent="0.25">
      <c r="A1094" s="93">
        <v>109.2</v>
      </c>
      <c r="B1094" s="96">
        <v>0.75099999999999989</v>
      </c>
      <c r="C1094" s="94">
        <v>0.7</v>
      </c>
      <c r="E1094" s="96">
        <v>0.75099999999999989</v>
      </c>
      <c r="G1094" s="96">
        <v>0.3</v>
      </c>
      <c r="H1094" s="148"/>
      <c r="I1094" s="96">
        <v>0</v>
      </c>
      <c r="J1094" s="96">
        <v>0</v>
      </c>
    </row>
    <row r="1095" spans="1:10" x14ac:dyDescent="0.25">
      <c r="A1095" s="93">
        <v>109.3</v>
      </c>
      <c r="B1095" s="96">
        <v>0.75099999999999989</v>
      </c>
      <c r="C1095" s="94">
        <v>0.7</v>
      </c>
      <c r="E1095" s="96">
        <v>0.75099999999999989</v>
      </c>
      <c r="G1095" s="96">
        <v>0.3</v>
      </c>
      <c r="H1095" s="148"/>
      <c r="I1095" s="96">
        <v>0</v>
      </c>
      <c r="J1095" s="96">
        <v>0</v>
      </c>
    </row>
    <row r="1096" spans="1:10" x14ac:dyDescent="0.25">
      <c r="A1096" s="93">
        <v>109.4</v>
      </c>
      <c r="B1096" s="96">
        <v>0.75099999999999989</v>
      </c>
      <c r="C1096" s="94">
        <v>0.7</v>
      </c>
      <c r="E1096" s="96">
        <v>0.75099999999999989</v>
      </c>
      <c r="G1096" s="96">
        <v>0.3</v>
      </c>
      <c r="H1096" s="148"/>
      <c r="I1096" s="96">
        <v>0</v>
      </c>
      <c r="J1096" s="96">
        <v>0</v>
      </c>
    </row>
    <row r="1097" spans="1:10" x14ac:dyDescent="0.25">
      <c r="A1097" s="93">
        <v>109.5</v>
      </c>
      <c r="B1097" s="96">
        <v>0.75099999999999989</v>
      </c>
      <c r="C1097" s="94">
        <v>0.7</v>
      </c>
      <c r="E1097" s="96">
        <v>0.75099999999999989</v>
      </c>
      <c r="G1097" s="96">
        <v>0.3</v>
      </c>
      <c r="H1097" s="148"/>
      <c r="I1097" s="96">
        <v>0</v>
      </c>
      <c r="J1097" s="96">
        <v>0</v>
      </c>
    </row>
    <row r="1098" spans="1:10" x14ac:dyDescent="0.25">
      <c r="A1098" s="93">
        <v>109.6</v>
      </c>
      <c r="B1098" s="96">
        <v>0.75099999999999989</v>
      </c>
      <c r="C1098" s="94">
        <v>0.7</v>
      </c>
      <c r="E1098" s="96">
        <v>0.75099999999999989</v>
      </c>
      <c r="G1098" s="96">
        <v>0.3</v>
      </c>
      <c r="H1098" s="148"/>
      <c r="I1098" s="96">
        <v>0</v>
      </c>
      <c r="J1098" s="96">
        <v>0</v>
      </c>
    </row>
    <row r="1099" spans="1:10" x14ac:dyDescent="0.25">
      <c r="A1099" s="93">
        <v>109.7</v>
      </c>
      <c r="B1099" s="96">
        <v>0.75099999999999989</v>
      </c>
      <c r="C1099" s="94">
        <v>0.7</v>
      </c>
      <c r="E1099" s="96">
        <v>0.75099999999999989</v>
      </c>
      <c r="G1099" s="96">
        <v>0.3</v>
      </c>
      <c r="H1099" s="148"/>
      <c r="I1099" s="96">
        <v>0</v>
      </c>
      <c r="J1099" s="96">
        <v>0</v>
      </c>
    </row>
    <row r="1100" spans="1:10" x14ac:dyDescent="0.25">
      <c r="A1100" s="93">
        <v>109.8</v>
      </c>
      <c r="B1100" s="96">
        <v>0.75099999999999989</v>
      </c>
      <c r="C1100" s="94">
        <v>0.7</v>
      </c>
      <c r="E1100" s="96">
        <v>0.75099999999999989</v>
      </c>
      <c r="G1100" s="96">
        <v>0.3</v>
      </c>
      <c r="H1100" s="148"/>
      <c r="I1100" s="96">
        <v>0</v>
      </c>
      <c r="J1100" s="96">
        <v>0</v>
      </c>
    </row>
    <row r="1101" spans="1:10" x14ac:dyDescent="0.25">
      <c r="A1101" s="93">
        <v>109.9</v>
      </c>
      <c r="B1101" s="96">
        <v>0.75099999999999989</v>
      </c>
      <c r="C1101" s="94">
        <v>0.7</v>
      </c>
      <c r="E1101" s="96">
        <v>0.75099999999999989</v>
      </c>
      <c r="G1101" s="96">
        <v>0.3</v>
      </c>
      <c r="H1101" s="148"/>
      <c r="I1101" s="96">
        <v>0</v>
      </c>
      <c r="J1101" s="96">
        <v>0</v>
      </c>
    </row>
    <row r="1102" spans="1:10" x14ac:dyDescent="0.25">
      <c r="A1102" s="93">
        <v>110</v>
      </c>
      <c r="B1102" s="96">
        <v>0.75099999999999989</v>
      </c>
      <c r="C1102" s="94">
        <v>0.7</v>
      </c>
      <c r="E1102" s="96">
        <v>0.75099999999999989</v>
      </c>
      <c r="G1102" s="96">
        <v>0.3</v>
      </c>
      <c r="H1102" s="148"/>
      <c r="I1102" s="96">
        <v>0</v>
      </c>
      <c r="J1102" s="96">
        <v>0</v>
      </c>
    </row>
    <row r="1103" spans="1:10" x14ac:dyDescent="0.25">
      <c r="A1103" s="93">
        <v>110.1</v>
      </c>
      <c r="B1103" s="96">
        <v>0.75099999999999989</v>
      </c>
      <c r="C1103" s="94">
        <v>0.7</v>
      </c>
      <c r="E1103" s="96">
        <v>0.75099999999999989</v>
      </c>
      <c r="G1103" s="96">
        <v>0.3</v>
      </c>
      <c r="H1103" s="148"/>
      <c r="I1103" s="96">
        <v>0</v>
      </c>
      <c r="J1103" s="96">
        <v>0</v>
      </c>
    </row>
    <row r="1104" spans="1:10" x14ac:dyDescent="0.25">
      <c r="A1104" s="93">
        <v>110.2</v>
      </c>
      <c r="B1104" s="96">
        <v>0.75099999999999989</v>
      </c>
      <c r="C1104" s="94">
        <v>0.7</v>
      </c>
      <c r="E1104" s="96">
        <v>0.75099999999999989</v>
      </c>
      <c r="G1104" s="96">
        <v>0.3</v>
      </c>
      <c r="H1104" s="148"/>
      <c r="I1104" s="96">
        <v>0</v>
      </c>
      <c r="J1104" s="96">
        <v>0</v>
      </c>
    </row>
    <row r="1105" spans="1:10" x14ac:dyDescent="0.25">
      <c r="A1105" s="93">
        <v>110.3</v>
      </c>
      <c r="B1105" s="96">
        <v>0.75099999999999989</v>
      </c>
      <c r="C1105" s="94">
        <v>0.7</v>
      </c>
      <c r="E1105" s="96">
        <v>0.75099999999999989</v>
      </c>
      <c r="G1105" s="96">
        <v>0.3</v>
      </c>
      <c r="H1105" s="148"/>
      <c r="I1105" s="96">
        <v>0</v>
      </c>
      <c r="J1105" s="96">
        <v>0</v>
      </c>
    </row>
    <row r="1106" spans="1:10" x14ac:dyDescent="0.25">
      <c r="A1106" s="93">
        <v>110.4</v>
      </c>
      <c r="B1106" s="96">
        <v>0.75099999999999989</v>
      </c>
      <c r="C1106" s="94">
        <v>0.7</v>
      </c>
      <c r="E1106" s="96">
        <v>0.75099999999999989</v>
      </c>
      <c r="G1106" s="96">
        <v>0.3</v>
      </c>
      <c r="H1106" s="148"/>
      <c r="I1106" s="96">
        <v>0</v>
      </c>
      <c r="J1106" s="96">
        <v>0</v>
      </c>
    </row>
    <row r="1107" spans="1:10" x14ac:dyDescent="0.25">
      <c r="A1107" s="93">
        <v>110.5</v>
      </c>
      <c r="B1107" s="96">
        <v>0.75099999999999989</v>
      </c>
      <c r="C1107" s="94">
        <v>0.7</v>
      </c>
      <c r="E1107" s="96">
        <v>0.75099999999999989</v>
      </c>
      <c r="G1107" s="96">
        <v>0.3</v>
      </c>
      <c r="H1107" s="148"/>
      <c r="I1107" s="96">
        <v>0</v>
      </c>
      <c r="J1107" s="96">
        <v>0</v>
      </c>
    </row>
    <row r="1108" spans="1:10" x14ac:dyDescent="0.25">
      <c r="A1108" s="93">
        <v>110.6</v>
      </c>
      <c r="B1108" s="96">
        <v>0.75099999999999989</v>
      </c>
      <c r="C1108" s="94">
        <v>0.7</v>
      </c>
      <c r="E1108" s="96">
        <v>0.75099999999999989</v>
      </c>
      <c r="G1108" s="96">
        <v>0.3</v>
      </c>
      <c r="H1108" s="148"/>
      <c r="I1108" s="96">
        <v>0</v>
      </c>
      <c r="J1108" s="96">
        <v>0</v>
      </c>
    </row>
    <row r="1109" spans="1:10" x14ac:dyDescent="0.25">
      <c r="A1109" s="93">
        <v>110.7</v>
      </c>
      <c r="B1109" s="96">
        <v>0.75099999999999989</v>
      </c>
      <c r="C1109" s="94">
        <v>0.7</v>
      </c>
      <c r="E1109" s="96">
        <v>0.75099999999999989</v>
      </c>
      <c r="G1109" s="96">
        <v>0.3</v>
      </c>
      <c r="H1109" s="148"/>
      <c r="I1109" s="96">
        <v>0</v>
      </c>
      <c r="J1109" s="96">
        <v>0</v>
      </c>
    </row>
    <row r="1110" spans="1:10" x14ac:dyDescent="0.25">
      <c r="A1110" s="93">
        <v>110.8</v>
      </c>
      <c r="B1110" s="96">
        <v>0.75099999999999989</v>
      </c>
      <c r="C1110" s="94">
        <v>0.7</v>
      </c>
      <c r="E1110" s="96">
        <v>0.75099999999999989</v>
      </c>
      <c r="G1110" s="96">
        <v>0.3</v>
      </c>
      <c r="H1110" s="148"/>
      <c r="I1110" s="96">
        <v>0</v>
      </c>
      <c r="J1110" s="96">
        <v>0</v>
      </c>
    </row>
    <row r="1111" spans="1:10" x14ac:dyDescent="0.25">
      <c r="A1111" s="93">
        <v>110.9</v>
      </c>
      <c r="B1111" s="96">
        <v>0.75099999999999989</v>
      </c>
      <c r="C1111" s="94">
        <v>0.7</v>
      </c>
      <c r="E1111" s="96">
        <v>0.75099999999999989</v>
      </c>
      <c r="G1111" s="96">
        <v>0.3</v>
      </c>
      <c r="H1111" s="148"/>
      <c r="I1111" s="96">
        <v>0</v>
      </c>
      <c r="J1111" s="96">
        <v>0</v>
      </c>
    </row>
    <row r="1112" spans="1:10" x14ac:dyDescent="0.25">
      <c r="A1112" s="93">
        <v>111</v>
      </c>
      <c r="B1112" s="96">
        <v>0.75099999999999989</v>
      </c>
      <c r="C1112" s="94">
        <v>0.7</v>
      </c>
      <c r="E1112" s="96">
        <v>0.75099999999999989</v>
      </c>
      <c r="G1112" s="96">
        <v>0.3</v>
      </c>
      <c r="H1112" s="148"/>
      <c r="I1112" s="96">
        <v>0</v>
      </c>
      <c r="J1112" s="96">
        <v>0</v>
      </c>
    </row>
    <row r="1113" spans="1:10" x14ac:dyDescent="0.25">
      <c r="A1113" s="93">
        <v>111.1</v>
      </c>
      <c r="B1113" s="96">
        <v>0.75099999999999989</v>
      </c>
      <c r="C1113" s="94">
        <v>0.7</v>
      </c>
      <c r="E1113" s="96">
        <v>0.75099999999999989</v>
      </c>
      <c r="G1113" s="96">
        <v>0.3</v>
      </c>
      <c r="H1113" s="148"/>
      <c r="I1113" s="96">
        <v>0</v>
      </c>
      <c r="J1113" s="96">
        <v>0</v>
      </c>
    </row>
    <row r="1114" spans="1:10" x14ac:dyDescent="0.25">
      <c r="A1114" s="93">
        <v>111.2</v>
      </c>
      <c r="B1114" s="96">
        <v>0.75099999999999989</v>
      </c>
      <c r="C1114" s="94">
        <v>0.7</v>
      </c>
      <c r="E1114" s="96">
        <v>0.75099999999999989</v>
      </c>
      <c r="G1114" s="96">
        <v>0.3</v>
      </c>
      <c r="H1114" s="148"/>
      <c r="I1114" s="96">
        <v>0</v>
      </c>
      <c r="J1114" s="96">
        <v>0</v>
      </c>
    </row>
    <row r="1115" spans="1:10" x14ac:dyDescent="0.25">
      <c r="A1115" s="93">
        <v>111.3</v>
      </c>
      <c r="B1115" s="96">
        <v>0.75099999999999989</v>
      </c>
      <c r="C1115" s="94">
        <v>0.7</v>
      </c>
      <c r="E1115" s="96">
        <v>0.75099999999999989</v>
      </c>
      <c r="G1115" s="96">
        <v>0.3</v>
      </c>
      <c r="H1115" s="148"/>
      <c r="I1115" s="96">
        <v>0</v>
      </c>
      <c r="J1115" s="96">
        <v>0</v>
      </c>
    </row>
    <row r="1116" spans="1:10" x14ac:dyDescent="0.25">
      <c r="A1116" s="93">
        <v>111.4</v>
      </c>
      <c r="B1116" s="96">
        <v>0.75099999999999989</v>
      </c>
      <c r="C1116" s="94">
        <v>0.7</v>
      </c>
      <c r="E1116" s="96">
        <v>0.75099999999999989</v>
      </c>
      <c r="G1116" s="96">
        <v>0.3</v>
      </c>
      <c r="H1116" s="148"/>
      <c r="I1116" s="96">
        <v>0</v>
      </c>
      <c r="J1116" s="96">
        <v>0</v>
      </c>
    </row>
    <row r="1117" spans="1:10" x14ac:dyDescent="0.25">
      <c r="A1117" s="93">
        <v>111.5</v>
      </c>
      <c r="B1117" s="96">
        <v>0.75099999999999989</v>
      </c>
      <c r="C1117" s="94">
        <v>0.7</v>
      </c>
      <c r="E1117" s="96">
        <v>0.75099999999999989</v>
      </c>
      <c r="G1117" s="96">
        <v>0.3</v>
      </c>
      <c r="H1117" s="148"/>
      <c r="I1117" s="96">
        <v>0</v>
      </c>
      <c r="J1117" s="96">
        <v>0</v>
      </c>
    </row>
    <row r="1118" spans="1:10" x14ac:dyDescent="0.25">
      <c r="A1118" s="93">
        <v>111.6</v>
      </c>
      <c r="B1118" s="96">
        <v>0.75099999999999989</v>
      </c>
      <c r="C1118" s="94">
        <v>0.7</v>
      </c>
      <c r="E1118" s="96">
        <v>0.75099999999999989</v>
      </c>
      <c r="G1118" s="96">
        <v>0.3</v>
      </c>
      <c r="H1118" s="148"/>
      <c r="I1118" s="96">
        <v>0</v>
      </c>
      <c r="J1118" s="96">
        <v>0</v>
      </c>
    </row>
    <row r="1119" spans="1:10" x14ac:dyDescent="0.25">
      <c r="A1119" s="93">
        <v>111.7</v>
      </c>
      <c r="B1119" s="96">
        <v>0.75099999999999989</v>
      </c>
      <c r="C1119" s="94">
        <v>0.7</v>
      </c>
      <c r="E1119" s="96">
        <v>0.75099999999999989</v>
      </c>
      <c r="G1119" s="96">
        <v>0.3</v>
      </c>
      <c r="H1119" s="148"/>
      <c r="I1119" s="96">
        <v>0</v>
      </c>
      <c r="J1119" s="96">
        <v>0</v>
      </c>
    </row>
    <row r="1120" spans="1:10" x14ac:dyDescent="0.25">
      <c r="A1120" s="93">
        <v>111.8</v>
      </c>
      <c r="B1120" s="96">
        <v>0.75099999999999989</v>
      </c>
      <c r="C1120" s="94">
        <v>0.7</v>
      </c>
      <c r="E1120" s="96">
        <v>0.75099999999999989</v>
      </c>
      <c r="G1120" s="96">
        <v>0.3</v>
      </c>
      <c r="H1120" s="148"/>
      <c r="I1120" s="96">
        <v>0</v>
      </c>
      <c r="J1120" s="96">
        <v>0</v>
      </c>
    </row>
    <row r="1121" spans="1:10" x14ac:dyDescent="0.25">
      <c r="A1121" s="93">
        <v>111.9</v>
      </c>
      <c r="B1121" s="96">
        <v>0.75099999999999989</v>
      </c>
      <c r="C1121" s="94">
        <v>0.7</v>
      </c>
      <c r="E1121" s="96">
        <v>0.75099999999999989</v>
      </c>
      <c r="G1121" s="96">
        <v>0.3</v>
      </c>
      <c r="H1121" s="148"/>
      <c r="I1121" s="96">
        <v>0</v>
      </c>
      <c r="J1121" s="96">
        <v>0</v>
      </c>
    </row>
    <row r="1122" spans="1:10" x14ac:dyDescent="0.25">
      <c r="A1122" s="93">
        <v>112</v>
      </c>
      <c r="B1122" s="96">
        <v>0.75099999999999989</v>
      </c>
      <c r="C1122" s="94">
        <v>0.7</v>
      </c>
      <c r="E1122" s="96">
        <v>0.75099999999999989</v>
      </c>
      <c r="G1122" s="96">
        <v>0.3</v>
      </c>
      <c r="H1122" s="148"/>
      <c r="I1122" s="96">
        <v>0</v>
      </c>
      <c r="J1122" s="96">
        <v>0</v>
      </c>
    </row>
    <row r="1123" spans="1:10" x14ac:dyDescent="0.25">
      <c r="A1123" s="93">
        <v>112.1</v>
      </c>
      <c r="B1123" s="96">
        <v>0.75099999999999989</v>
      </c>
      <c r="C1123" s="94">
        <v>0.7</v>
      </c>
      <c r="E1123" s="96">
        <v>0.75099999999999989</v>
      </c>
      <c r="G1123" s="96">
        <v>0.3</v>
      </c>
      <c r="H1123" s="148"/>
      <c r="I1123" s="96">
        <v>0</v>
      </c>
      <c r="J1123" s="96">
        <v>0</v>
      </c>
    </row>
    <row r="1124" spans="1:10" x14ac:dyDescent="0.25">
      <c r="A1124" s="93">
        <v>112.2</v>
      </c>
      <c r="B1124" s="96">
        <v>0.75099999999999989</v>
      </c>
      <c r="C1124" s="94">
        <v>0.7</v>
      </c>
      <c r="E1124" s="96">
        <v>0.75099999999999989</v>
      </c>
      <c r="G1124" s="96">
        <v>0.3</v>
      </c>
      <c r="H1124" s="148"/>
      <c r="I1124" s="96">
        <v>0</v>
      </c>
      <c r="J1124" s="96">
        <v>0</v>
      </c>
    </row>
    <row r="1125" spans="1:10" x14ac:dyDescent="0.25">
      <c r="A1125" s="93">
        <v>112.3</v>
      </c>
      <c r="B1125" s="96">
        <v>0.75099999999999989</v>
      </c>
      <c r="C1125" s="94">
        <v>0.7</v>
      </c>
      <c r="E1125" s="96">
        <v>0.75099999999999989</v>
      </c>
      <c r="G1125" s="96">
        <v>0.3</v>
      </c>
      <c r="H1125" s="148"/>
      <c r="I1125" s="96">
        <v>0</v>
      </c>
      <c r="J1125" s="96">
        <v>0</v>
      </c>
    </row>
    <row r="1126" spans="1:10" x14ac:dyDescent="0.25">
      <c r="A1126" s="93">
        <v>112.4</v>
      </c>
      <c r="B1126" s="96">
        <v>0.75099999999999989</v>
      </c>
      <c r="C1126" s="94">
        <v>0.7</v>
      </c>
      <c r="E1126" s="96">
        <v>0.75099999999999989</v>
      </c>
      <c r="G1126" s="96">
        <v>0.3</v>
      </c>
      <c r="H1126" s="148"/>
      <c r="I1126" s="96">
        <v>0</v>
      </c>
      <c r="J1126" s="96">
        <v>0</v>
      </c>
    </row>
    <row r="1127" spans="1:10" x14ac:dyDescent="0.25">
      <c r="A1127" s="93">
        <v>112.5</v>
      </c>
      <c r="B1127" s="96">
        <v>0.75099999999999989</v>
      </c>
      <c r="C1127" s="94">
        <v>0.7</v>
      </c>
      <c r="E1127" s="96">
        <v>0.75099999999999989</v>
      </c>
      <c r="G1127" s="96">
        <v>0.3</v>
      </c>
      <c r="H1127" s="148"/>
      <c r="I1127" s="96">
        <v>0</v>
      </c>
      <c r="J1127" s="96">
        <v>0</v>
      </c>
    </row>
    <row r="1128" spans="1:10" x14ac:dyDescent="0.25">
      <c r="A1128" s="93">
        <v>112.6</v>
      </c>
      <c r="B1128" s="96">
        <v>0.75099999999999989</v>
      </c>
      <c r="C1128" s="94">
        <v>0.7</v>
      </c>
      <c r="E1128" s="96">
        <v>0.75099999999999989</v>
      </c>
      <c r="G1128" s="96">
        <v>0.3</v>
      </c>
      <c r="H1128" s="148"/>
      <c r="I1128" s="96">
        <v>0</v>
      </c>
      <c r="J1128" s="96">
        <v>0</v>
      </c>
    </row>
    <row r="1129" spans="1:10" x14ac:dyDescent="0.25">
      <c r="A1129" s="93">
        <v>112.7</v>
      </c>
      <c r="B1129" s="96">
        <v>0.75099999999999989</v>
      </c>
      <c r="C1129" s="94">
        <v>0.7</v>
      </c>
      <c r="E1129" s="96">
        <v>0.75099999999999989</v>
      </c>
      <c r="G1129" s="96">
        <v>0.3</v>
      </c>
      <c r="H1129" s="148"/>
      <c r="I1129" s="96">
        <v>0</v>
      </c>
      <c r="J1129" s="96">
        <v>0</v>
      </c>
    </row>
    <row r="1130" spans="1:10" x14ac:dyDescent="0.25">
      <c r="A1130" s="93">
        <v>112.8</v>
      </c>
      <c r="B1130" s="96">
        <v>0.75099999999999989</v>
      </c>
      <c r="C1130" s="94">
        <v>0.7</v>
      </c>
      <c r="E1130" s="96">
        <v>0.75099999999999989</v>
      </c>
      <c r="G1130" s="96">
        <v>0.3</v>
      </c>
      <c r="H1130" s="148"/>
      <c r="I1130" s="96">
        <v>0</v>
      </c>
      <c r="J1130" s="96">
        <v>0</v>
      </c>
    </row>
    <row r="1131" spans="1:10" x14ac:dyDescent="0.25">
      <c r="A1131" s="93">
        <v>112.9</v>
      </c>
      <c r="B1131" s="96">
        <v>0.75099999999999989</v>
      </c>
      <c r="C1131" s="94">
        <v>0.7</v>
      </c>
      <c r="E1131" s="96">
        <v>0.75099999999999989</v>
      </c>
      <c r="G1131" s="96">
        <v>0.3</v>
      </c>
      <c r="H1131" s="148"/>
      <c r="I1131" s="96">
        <v>0</v>
      </c>
      <c r="J1131" s="96">
        <v>0</v>
      </c>
    </row>
    <row r="1132" spans="1:10" x14ac:dyDescent="0.25">
      <c r="A1132" s="93">
        <v>113</v>
      </c>
      <c r="B1132" s="96">
        <v>0.75099999999999989</v>
      </c>
      <c r="C1132" s="94">
        <v>0.7</v>
      </c>
      <c r="E1132" s="96">
        <v>0.75099999999999989</v>
      </c>
      <c r="G1132" s="96">
        <v>0.3</v>
      </c>
      <c r="H1132" s="148"/>
      <c r="I1132" s="96">
        <v>0</v>
      </c>
      <c r="J1132" s="96">
        <v>0</v>
      </c>
    </row>
    <row r="1133" spans="1:10" x14ac:dyDescent="0.25">
      <c r="A1133" s="93">
        <v>113.1</v>
      </c>
      <c r="B1133" s="96">
        <v>0.75099999999999989</v>
      </c>
      <c r="C1133" s="94">
        <v>0.7</v>
      </c>
      <c r="E1133" s="96">
        <v>0.75099999999999989</v>
      </c>
      <c r="G1133" s="96">
        <v>0.3</v>
      </c>
      <c r="H1133" s="148"/>
      <c r="I1133" s="96">
        <v>0</v>
      </c>
      <c r="J1133" s="96">
        <v>0</v>
      </c>
    </row>
    <row r="1134" spans="1:10" x14ac:dyDescent="0.25">
      <c r="A1134" s="93">
        <v>113.2</v>
      </c>
      <c r="B1134" s="96">
        <v>0.75099999999999989</v>
      </c>
      <c r="C1134" s="94">
        <v>0.7</v>
      </c>
      <c r="E1134" s="96">
        <v>0.75099999999999989</v>
      </c>
      <c r="G1134" s="96">
        <v>0.3</v>
      </c>
      <c r="H1134" s="148"/>
      <c r="I1134" s="96">
        <v>0</v>
      </c>
      <c r="J1134" s="96">
        <v>0</v>
      </c>
    </row>
    <row r="1135" spans="1:10" x14ac:dyDescent="0.25">
      <c r="A1135" s="93">
        <v>113.3</v>
      </c>
      <c r="B1135" s="96">
        <v>0.75099999999999989</v>
      </c>
      <c r="C1135" s="94">
        <v>0.7</v>
      </c>
      <c r="E1135" s="96">
        <v>0.75099999999999989</v>
      </c>
      <c r="G1135" s="96">
        <v>0.3</v>
      </c>
      <c r="H1135" s="148"/>
      <c r="I1135" s="96">
        <v>0</v>
      </c>
      <c r="J1135" s="96">
        <v>0</v>
      </c>
    </row>
    <row r="1136" spans="1:10" x14ac:dyDescent="0.25">
      <c r="A1136" s="93">
        <v>113.4</v>
      </c>
      <c r="B1136" s="96">
        <v>0.75099999999999989</v>
      </c>
      <c r="C1136" s="94">
        <v>0.7</v>
      </c>
      <c r="E1136" s="96">
        <v>0.75099999999999989</v>
      </c>
      <c r="G1136" s="96">
        <v>0.3</v>
      </c>
      <c r="H1136" s="148"/>
      <c r="I1136" s="96">
        <v>0</v>
      </c>
      <c r="J1136" s="96">
        <v>0</v>
      </c>
    </row>
    <row r="1137" spans="1:10" x14ac:dyDescent="0.25">
      <c r="A1137" s="93">
        <v>113.5</v>
      </c>
      <c r="B1137" s="96">
        <v>0.75099999999999989</v>
      </c>
      <c r="C1137" s="94">
        <v>0.7</v>
      </c>
      <c r="E1137" s="96">
        <v>0.75099999999999989</v>
      </c>
      <c r="G1137" s="96">
        <v>0.3</v>
      </c>
      <c r="H1137" s="148"/>
      <c r="I1137" s="96">
        <v>0</v>
      </c>
      <c r="J1137" s="96">
        <v>0</v>
      </c>
    </row>
    <row r="1138" spans="1:10" x14ac:dyDescent="0.25">
      <c r="A1138" s="93">
        <v>113.6</v>
      </c>
      <c r="B1138" s="96">
        <v>0.75099999999999989</v>
      </c>
      <c r="C1138" s="94">
        <v>0.7</v>
      </c>
      <c r="E1138" s="96">
        <v>0.75099999999999989</v>
      </c>
      <c r="G1138" s="96">
        <v>0.3</v>
      </c>
      <c r="H1138" s="148"/>
      <c r="I1138" s="96">
        <v>0</v>
      </c>
      <c r="J1138" s="96">
        <v>0</v>
      </c>
    </row>
    <row r="1139" spans="1:10" x14ac:dyDescent="0.25">
      <c r="A1139" s="93">
        <v>113.7</v>
      </c>
      <c r="B1139" s="96">
        <v>0.75099999999999989</v>
      </c>
      <c r="C1139" s="94">
        <v>0.7</v>
      </c>
      <c r="E1139" s="96">
        <v>0.75099999999999989</v>
      </c>
      <c r="G1139" s="96">
        <v>0.3</v>
      </c>
      <c r="H1139" s="148"/>
      <c r="I1139" s="96">
        <v>0</v>
      </c>
      <c r="J1139" s="96">
        <v>0</v>
      </c>
    </row>
    <row r="1140" spans="1:10" x14ac:dyDescent="0.25">
      <c r="A1140" s="93">
        <v>113.8</v>
      </c>
      <c r="B1140" s="96">
        <v>0.75099999999999989</v>
      </c>
      <c r="C1140" s="94">
        <v>0.7</v>
      </c>
      <c r="E1140" s="96">
        <v>0.75099999999999989</v>
      </c>
      <c r="G1140" s="96">
        <v>0.3</v>
      </c>
      <c r="H1140" s="148"/>
      <c r="I1140" s="96">
        <v>0</v>
      </c>
      <c r="J1140" s="96">
        <v>0</v>
      </c>
    </row>
    <row r="1141" spans="1:10" x14ac:dyDescent="0.25">
      <c r="A1141" s="93">
        <v>113.9</v>
      </c>
      <c r="B1141" s="96">
        <v>0.75099999999999989</v>
      </c>
      <c r="C1141" s="94">
        <v>0.7</v>
      </c>
      <c r="E1141" s="96">
        <v>0.75099999999999989</v>
      </c>
      <c r="G1141" s="96">
        <v>0.3</v>
      </c>
      <c r="H1141" s="148"/>
      <c r="I1141" s="96">
        <v>0</v>
      </c>
      <c r="J1141" s="96">
        <v>0</v>
      </c>
    </row>
    <row r="1142" spans="1:10" x14ac:dyDescent="0.25">
      <c r="A1142" s="93">
        <v>114</v>
      </c>
      <c r="B1142" s="96">
        <v>0.75099999999999989</v>
      </c>
      <c r="C1142" s="94">
        <v>0.7</v>
      </c>
      <c r="E1142" s="96">
        <v>0.75099999999999989</v>
      </c>
      <c r="G1142" s="96">
        <v>0.3</v>
      </c>
      <c r="H1142" s="148"/>
      <c r="I1142" s="96">
        <v>0</v>
      </c>
      <c r="J1142" s="96">
        <v>0</v>
      </c>
    </row>
    <row r="1143" spans="1:10" x14ac:dyDescent="0.25">
      <c r="A1143" s="93">
        <v>114.1</v>
      </c>
      <c r="B1143" s="96">
        <v>0.75099999999999989</v>
      </c>
      <c r="C1143" s="94">
        <v>0.7</v>
      </c>
      <c r="E1143" s="96">
        <v>0.75099999999999989</v>
      </c>
      <c r="G1143" s="96">
        <v>0.3</v>
      </c>
      <c r="H1143" s="148"/>
      <c r="I1143" s="96">
        <v>0</v>
      </c>
      <c r="J1143" s="96">
        <v>0</v>
      </c>
    </row>
    <row r="1144" spans="1:10" x14ac:dyDescent="0.25">
      <c r="A1144" s="93">
        <v>114.2</v>
      </c>
      <c r="B1144" s="96">
        <v>0.75099999999999989</v>
      </c>
      <c r="C1144" s="94">
        <v>0.7</v>
      </c>
      <c r="E1144" s="96">
        <v>0.75099999999999989</v>
      </c>
      <c r="G1144" s="96">
        <v>0.3</v>
      </c>
      <c r="H1144" s="148"/>
      <c r="I1144" s="96">
        <v>0</v>
      </c>
      <c r="J1144" s="96">
        <v>0</v>
      </c>
    </row>
    <row r="1145" spans="1:10" x14ac:dyDescent="0.25">
      <c r="A1145" s="93">
        <v>114.3</v>
      </c>
      <c r="B1145" s="96">
        <v>0.75099999999999989</v>
      </c>
      <c r="C1145" s="94">
        <v>0.7</v>
      </c>
      <c r="E1145" s="96">
        <v>0.75099999999999989</v>
      </c>
      <c r="G1145" s="96">
        <v>0.3</v>
      </c>
      <c r="H1145" s="148"/>
      <c r="I1145" s="96">
        <v>0</v>
      </c>
      <c r="J1145" s="96">
        <v>0</v>
      </c>
    </row>
    <row r="1146" spans="1:10" x14ac:dyDescent="0.25">
      <c r="A1146" s="93">
        <v>114.4</v>
      </c>
      <c r="B1146" s="96">
        <v>0.75099999999999989</v>
      </c>
      <c r="C1146" s="94">
        <v>0.7</v>
      </c>
      <c r="E1146" s="96">
        <v>0.75099999999999989</v>
      </c>
      <c r="G1146" s="96">
        <v>0.3</v>
      </c>
      <c r="H1146" s="148"/>
      <c r="I1146" s="96">
        <v>0</v>
      </c>
      <c r="J1146" s="96">
        <v>0</v>
      </c>
    </row>
    <row r="1147" spans="1:10" x14ac:dyDescent="0.25">
      <c r="A1147" s="93">
        <v>114.5</v>
      </c>
      <c r="B1147" s="96">
        <v>0.75099999999999989</v>
      </c>
      <c r="C1147" s="94">
        <v>0.7</v>
      </c>
      <c r="E1147" s="96">
        <v>0.75099999999999989</v>
      </c>
      <c r="G1147" s="96">
        <v>0.3</v>
      </c>
      <c r="H1147" s="148"/>
      <c r="I1147" s="96">
        <v>0</v>
      </c>
      <c r="J1147" s="96">
        <v>0</v>
      </c>
    </row>
    <row r="1148" spans="1:10" x14ac:dyDescent="0.25">
      <c r="A1148" s="93">
        <v>114.6</v>
      </c>
      <c r="B1148" s="96">
        <v>0.75099999999999989</v>
      </c>
      <c r="C1148" s="94">
        <v>0.7</v>
      </c>
      <c r="E1148" s="96">
        <v>0.75099999999999989</v>
      </c>
      <c r="G1148" s="96">
        <v>0.3</v>
      </c>
      <c r="H1148" s="148"/>
      <c r="I1148" s="96">
        <v>0</v>
      </c>
      <c r="J1148" s="96">
        <v>0</v>
      </c>
    </row>
    <row r="1149" spans="1:10" x14ac:dyDescent="0.25">
      <c r="A1149" s="93">
        <v>114.7</v>
      </c>
      <c r="B1149" s="96">
        <v>0.75099999999999989</v>
      </c>
      <c r="C1149" s="94">
        <v>0.7</v>
      </c>
      <c r="E1149" s="96">
        <v>0.75099999999999989</v>
      </c>
      <c r="G1149" s="96">
        <v>0.3</v>
      </c>
      <c r="H1149" s="148"/>
      <c r="I1149" s="96">
        <v>0</v>
      </c>
      <c r="J1149" s="96">
        <v>0</v>
      </c>
    </row>
    <row r="1150" spans="1:10" x14ac:dyDescent="0.25">
      <c r="A1150" s="93">
        <v>114.8</v>
      </c>
      <c r="B1150" s="96">
        <v>0.75099999999999989</v>
      </c>
      <c r="C1150" s="94">
        <v>0.7</v>
      </c>
      <c r="E1150" s="96">
        <v>0.75099999999999989</v>
      </c>
      <c r="G1150" s="96">
        <v>0.3</v>
      </c>
      <c r="H1150" s="148"/>
      <c r="I1150" s="96">
        <v>0</v>
      </c>
      <c r="J1150" s="96">
        <v>0</v>
      </c>
    </row>
    <row r="1151" spans="1:10" x14ac:dyDescent="0.25">
      <c r="A1151" s="93">
        <v>114.9</v>
      </c>
      <c r="B1151" s="96">
        <v>0.75099999999999989</v>
      </c>
      <c r="C1151" s="94">
        <v>0.7</v>
      </c>
      <c r="E1151" s="96">
        <v>0.75099999999999989</v>
      </c>
      <c r="G1151" s="96">
        <v>0.3</v>
      </c>
      <c r="H1151" s="148"/>
      <c r="I1151" s="96">
        <v>0</v>
      </c>
      <c r="J1151" s="96">
        <v>0</v>
      </c>
    </row>
    <row r="1152" spans="1:10" x14ac:dyDescent="0.25">
      <c r="A1152" s="93">
        <v>115</v>
      </c>
      <c r="B1152" s="96">
        <v>0.75099999999999989</v>
      </c>
      <c r="C1152" s="94">
        <v>0.7</v>
      </c>
      <c r="E1152" s="96">
        <v>0.75099999999999989</v>
      </c>
      <c r="G1152" s="96">
        <v>0.3</v>
      </c>
      <c r="H1152" s="148"/>
      <c r="I1152" s="96">
        <v>0</v>
      </c>
      <c r="J1152" s="96">
        <v>0</v>
      </c>
    </row>
    <row r="1153" spans="1:10" x14ac:dyDescent="0.25">
      <c r="A1153" s="93">
        <v>115.1</v>
      </c>
      <c r="B1153" s="96">
        <v>0.75099999999999989</v>
      </c>
      <c r="C1153" s="94">
        <v>0.7</v>
      </c>
      <c r="E1153" s="96">
        <v>0.75099999999999989</v>
      </c>
      <c r="G1153" s="96">
        <v>0.3</v>
      </c>
      <c r="H1153" s="148"/>
      <c r="I1153" s="96">
        <v>0</v>
      </c>
      <c r="J1153" s="96">
        <v>0</v>
      </c>
    </row>
    <row r="1154" spans="1:10" x14ac:dyDescent="0.25">
      <c r="A1154" s="93">
        <v>115.2</v>
      </c>
      <c r="B1154" s="96">
        <v>0.75099999999999989</v>
      </c>
      <c r="C1154" s="94">
        <v>0.7</v>
      </c>
      <c r="E1154" s="96">
        <v>0.75099999999999989</v>
      </c>
      <c r="G1154" s="96">
        <v>0.3</v>
      </c>
      <c r="H1154" s="148"/>
      <c r="I1154" s="96">
        <v>0</v>
      </c>
      <c r="J1154" s="96">
        <v>0</v>
      </c>
    </row>
    <row r="1155" spans="1:10" x14ac:dyDescent="0.25">
      <c r="A1155" s="93">
        <v>115.3</v>
      </c>
      <c r="B1155" s="96">
        <v>0.75099999999999989</v>
      </c>
      <c r="C1155" s="94">
        <v>0.7</v>
      </c>
      <c r="E1155" s="96">
        <v>0.75099999999999989</v>
      </c>
      <c r="G1155" s="96">
        <v>0.3</v>
      </c>
      <c r="H1155" s="148"/>
      <c r="I1155" s="96">
        <v>0</v>
      </c>
      <c r="J1155" s="96">
        <v>0</v>
      </c>
    </row>
    <row r="1156" spans="1:10" x14ac:dyDescent="0.25">
      <c r="A1156" s="93">
        <v>115.4</v>
      </c>
      <c r="B1156" s="96">
        <v>0.75099999999999989</v>
      </c>
      <c r="C1156" s="94">
        <v>0.7</v>
      </c>
      <c r="E1156" s="96">
        <v>0.75099999999999989</v>
      </c>
      <c r="G1156" s="96">
        <v>0.3</v>
      </c>
      <c r="H1156" s="148"/>
      <c r="I1156" s="96">
        <v>0</v>
      </c>
      <c r="J1156" s="96">
        <v>0</v>
      </c>
    </row>
    <row r="1157" spans="1:10" x14ac:dyDescent="0.25">
      <c r="A1157" s="93">
        <v>115.5</v>
      </c>
      <c r="B1157" s="96">
        <v>0.75099999999999989</v>
      </c>
      <c r="C1157" s="94">
        <v>0.7</v>
      </c>
      <c r="E1157" s="96">
        <v>0.75099999999999989</v>
      </c>
      <c r="G1157" s="96">
        <v>0.3</v>
      </c>
      <c r="H1157" s="148"/>
      <c r="I1157" s="96">
        <v>0</v>
      </c>
      <c r="J1157" s="96">
        <v>0</v>
      </c>
    </row>
    <row r="1158" spans="1:10" x14ac:dyDescent="0.25">
      <c r="A1158" s="93">
        <v>115.6</v>
      </c>
      <c r="B1158" s="96">
        <v>0.75099999999999989</v>
      </c>
      <c r="C1158" s="94">
        <v>0.7</v>
      </c>
      <c r="D1158" s="95">
        <v>115.6</v>
      </c>
      <c r="E1158" s="96">
        <v>0.75099999999999989</v>
      </c>
      <c r="F1158" s="97">
        <v>115.6</v>
      </c>
      <c r="G1158" s="96">
        <v>0.3</v>
      </c>
      <c r="H1158" s="148"/>
      <c r="I1158" s="96">
        <v>0</v>
      </c>
      <c r="J1158" s="96">
        <v>0</v>
      </c>
    </row>
    <row r="1159" spans="1:10" x14ac:dyDescent="0.25">
      <c r="A1159" s="93">
        <v>115.7</v>
      </c>
      <c r="B1159" s="96">
        <v>0.75484300000000004</v>
      </c>
      <c r="C1159" s="94">
        <v>0.7</v>
      </c>
      <c r="E1159" s="96">
        <v>0.75484300000000004</v>
      </c>
      <c r="G1159" s="96">
        <v>0.3</v>
      </c>
      <c r="H1159" s="148"/>
      <c r="I1159" s="96">
        <v>0</v>
      </c>
      <c r="J1159" s="96">
        <v>0</v>
      </c>
    </row>
    <row r="1160" spans="1:10" x14ac:dyDescent="0.25">
      <c r="A1160" s="93">
        <v>115.8</v>
      </c>
      <c r="B1160" s="96">
        <v>0.75484300000000004</v>
      </c>
      <c r="C1160" s="94">
        <v>0.7</v>
      </c>
      <c r="E1160" s="96">
        <v>0.75484300000000004</v>
      </c>
      <c r="G1160" s="96">
        <v>0.3</v>
      </c>
      <c r="H1160" s="148"/>
      <c r="I1160" s="96">
        <v>0</v>
      </c>
      <c r="J1160" s="96">
        <v>0</v>
      </c>
    </row>
    <row r="1161" spans="1:10" x14ac:dyDescent="0.25">
      <c r="A1161" s="93">
        <v>115.9</v>
      </c>
      <c r="B1161" s="96">
        <v>0.75484300000000004</v>
      </c>
      <c r="C1161" s="94">
        <v>0.7</v>
      </c>
      <c r="E1161" s="96">
        <v>0.75484300000000004</v>
      </c>
      <c r="G1161" s="96">
        <v>0.3</v>
      </c>
      <c r="H1161" s="148"/>
      <c r="I1161" s="96">
        <v>0</v>
      </c>
      <c r="J1161" s="96">
        <v>0</v>
      </c>
    </row>
    <row r="1162" spans="1:10" x14ac:dyDescent="0.25">
      <c r="A1162" s="93">
        <v>116</v>
      </c>
      <c r="B1162" s="96">
        <v>0.75484300000000004</v>
      </c>
      <c r="C1162" s="94">
        <v>0.7</v>
      </c>
      <c r="E1162" s="96">
        <v>0.75484300000000004</v>
      </c>
      <c r="G1162" s="96">
        <v>0.3</v>
      </c>
      <c r="H1162" s="148"/>
      <c r="I1162" s="96">
        <v>0</v>
      </c>
      <c r="J1162" s="96">
        <v>0</v>
      </c>
    </row>
    <row r="1163" spans="1:10" x14ac:dyDescent="0.25">
      <c r="A1163" s="93">
        <v>116.1</v>
      </c>
      <c r="B1163" s="96">
        <v>0.75484300000000004</v>
      </c>
      <c r="C1163" s="94">
        <v>0.7</v>
      </c>
      <c r="E1163" s="96">
        <v>0.75484300000000004</v>
      </c>
      <c r="G1163" s="96">
        <v>0.3</v>
      </c>
      <c r="H1163" s="148"/>
      <c r="I1163" s="96">
        <v>0</v>
      </c>
      <c r="J1163" s="96">
        <v>0</v>
      </c>
    </row>
    <row r="1164" spans="1:10" x14ac:dyDescent="0.25">
      <c r="A1164" s="93">
        <v>116.2</v>
      </c>
      <c r="B1164" s="96">
        <v>0.75484300000000004</v>
      </c>
      <c r="C1164" s="94">
        <v>0.7</v>
      </c>
      <c r="E1164" s="96">
        <v>0.75484300000000004</v>
      </c>
      <c r="G1164" s="96">
        <v>0.3</v>
      </c>
      <c r="H1164" s="148"/>
      <c r="I1164" s="96">
        <v>0</v>
      </c>
      <c r="J1164" s="96">
        <v>0</v>
      </c>
    </row>
    <row r="1165" spans="1:10" x14ac:dyDescent="0.25">
      <c r="A1165" s="93">
        <v>116.3</v>
      </c>
      <c r="B1165" s="96">
        <v>0.75484300000000004</v>
      </c>
      <c r="C1165" s="94">
        <v>0.7</v>
      </c>
      <c r="E1165" s="96">
        <v>0.75484300000000004</v>
      </c>
      <c r="G1165" s="96">
        <v>0.3</v>
      </c>
      <c r="H1165" s="148"/>
      <c r="I1165" s="96">
        <v>0</v>
      </c>
      <c r="J1165" s="96">
        <v>0</v>
      </c>
    </row>
    <row r="1166" spans="1:10" x14ac:dyDescent="0.25">
      <c r="A1166" s="93">
        <v>116.4</v>
      </c>
      <c r="B1166" s="96">
        <v>0.75484300000000004</v>
      </c>
      <c r="C1166" s="94">
        <v>0.7</v>
      </c>
      <c r="E1166" s="96">
        <v>0.75484300000000004</v>
      </c>
      <c r="G1166" s="96">
        <v>0.3</v>
      </c>
      <c r="H1166" s="148"/>
      <c r="I1166" s="96">
        <v>0</v>
      </c>
      <c r="J1166" s="96">
        <v>0</v>
      </c>
    </row>
    <row r="1167" spans="1:10" x14ac:dyDescent="0.25">
      <c r="A1167" s="93">
        <v>116.5</v>
      </c>
      <c r="B1167" s="96">
        <v>0.75484300000000004</v>
      </c>
      <c r="C1167" s="94">
        <v>0.7</v>
      </c>
      <c r="E1167" s="96">
        <v>0.75484300000000004</v>
      </c>
      <c r="G1167" s="96">
        <v>0.3</v>
      </c>
      <c r="H1167" s="148"/>
      <c r="I1167" s="96">
        <v>0</v>
      </c>
      <c r="J1167" s="96">
        <v>0</v>
      </c>
    </row>
    <row r="1168" spans="1:10" x14ac:dyDescent="0.25">
      <c r="A1168" s="93">
        <v>116.6</v>
      </c>
      <c r="B1168" s="96">
        <v>0.75484300000000004</v>
      </c>
      <c r="C1168" s="94">
        <v>0.7</v>
      </c>
      <c r="E1168" s="96">
        <v>0.75484300000000004</v>
      </c>
      <c r="G1168" s="96">
        <v>0.3</v>
      </c>
      <c r="H1168" s="148"/>
      <c r="I1168" s="96">
        <v>0</v>
      </c>
      <c r="J1168" s="96">
        <v>0</v>
      </c>
    </row>
    <row r="1169" spans="1:10" x14ac:dyDescent="0.25">
      <c r="A1169" s="93">
        <v>116.7</v>
      </c>
      <c r="B1169" s="96">
        <v>0.75484300000000004</v>
      </c>
      <c r="C1169" s="94">
        <v>0.7</v>
      </c>
      <c r="E1169" s="96">
        <v>0.75484300000000004</v>
      </c>
      <c r="G1169" s="96">
        <v>0.3</v>
      </c>
      <c r="H1169" s="148"/>
      <c r="I1169" s="96">
        <v>0</v>
      </c>
      <c r="J1169" s="96">
        <v>0</v>
      </c>
    </row>
    <row r="1170" spans="1:10" x14ac:dyDescent="0.25">
      <c r="A1170" s="93">
        <v>116.8</v>
      </c>
      <c r="B1170" s="96">
        <v>0.75484300000000004</v>
      </c>
      <c r="C1170" s="94">
        <v>0.7</v>
      </c>
      <c r="E1170" s="96">
        <v>0.75484300000000004</v>
      </c>
      <c r="G1170" s="96">
        <v>0.3</v>
      </c>
      <c r="H1170" s="148"/>
      <c r="I1170" s="96">
        <v>0</v>
      </c>
      <c r="J1170" s="96">
        <v>0</v>
      </c>
    </row>
    <row r="1171" spans="1:10" x14ac:dyDescent="0.25">
      <c r="A1171" s="93">
        <v>116.9</v>
      </c>
      <c r="B1171" s="96">
        <v>0.75484300000000004</v>
      </c>
      <c r="C1171" s="94">
        <v>0.7</v>
      </c>
      <c r="E1171" s="96">
        <v>0.75484300000000004</v>
      </c>
      <c r="G1171" s="96">
        <v>0.3</v>
      </c>
      <c r="H1171" s="148"/>
      <c r="I1171" s="96">
        <v>0</v>
      </c>
      <c r="J1171" s="96">
        <v>0</v>
      </c>
    </row>
    <row r="1172" spans="1:10" x14ac:dyDescent="0.25">
      <c r="A1172" s="93">
        <v>117</v>
      </c>
      <c r="B1172" s="96">
        <v>0.75484300000000004</v>
      </c>
      <c r="C1172" s="94">
        <v>0.7</v>
      </c>
      <c r="E1172" s="96">
        <v>0.75484300000000004</v>
      </c>
      <c r="G1172" s="96">
        <v>0.3</v>
      </c>
      <c r="H1172" s="148"/>
      <c r="I1172" s="96">
        <v>0</v>
      </c>
      <c r="J1172" s="96">
        <v>0</v>
      </c>
    </row>
    <row r="1173" spans="1:10" x14ac:dyDescent="0.25">
      <c r="A1173" s="93">
        <v>117.1</v>
      </c>
      <c r="B1173" s="96">
        <v>0.75484300000000004</v>
      </c>
      <c r="C1173" s="94">
        <v>0.7</v>
      </c>
      <c r="E1173" s="96">
        <v>0.75484300000000004</v>
      </c>
      <c r="G1173" s="96">
        <v>0.3</v>
      </c>
      <c r="H1173" s="148"/>
      <c r="I1173" s="96">
        <v>0</v>
      </c>
      <c r="J1173" s="96">
        <v>0</v>
      </c>
    </row>
    <row r="1174" spans="1:10" x14ac:dyDescent="0.25">
      <c r="A1174" s="93">
        <v>117.2</v>
      </c>
      <c r="B1174" s="96">
        <v>0.75484300000000004</v>
      </c>
      <c r="C1174" s="94">
        <v>0.7</v>
      </c>
      <c r="E1174" s="96">
        <v>0.75484300000000004</v>
      </c>
      <c r="G1174" s="96">
        <v>0.3</v>
      </c>
      <c r="H1174" s="148"/>
      <c r="I1174" s="96">
        <v>0</v>
      </c>
      <c r="J1174" s="96">
        <v>0</v>
      </c>
    </row>
    <row r="1175" spans="1:10" x14ac:dyDescent="0.25">
      <c r="A1175" s="93">
        <v>117.3</v>
      </c>
      <c r="B1175" s="96">
        <v>0.75484300000000004</v>
      </c>
      <c r="C1175" s="94">
        <v>0.7</v>
      </c>
      <c r="E1175" s="96">
        <v>0.75484300000000004</v>
      </c>
      <c r="G1175" s="96">
        <v>0.3</v>
      </c>
      <c r="H1175" s="148"/>
      <c r="I1175" s="96">
        <v>0</v>
      </c>
      <c r="J1175" s="96">
        <v>0</v>
      </c>
    </row>
    <row r="1176" spans="1:10" x14ac:dyDescent="0.25">
      <c r="A1176" s="93">
        <v>117.4</v>
      </c>
      <c r="B1176" s="96">
        <v>0.75484300000000004</v>
      </c>
      <c r="C1176" s="94">
        <v>0.7</v>
      </c>
      <c r="E1176" s="96">
        <v>0.75484300000000004</v>
      </c>
      <c r="G1176" s="96">
        <v>0.3</v>
      </c>
      <c r="H1176" s="148"/>
      <c r="I1176" s="96">
        <v>0</v>
      </c>
      <c r="J1176" s="96">
        <v>0</v>
      </c>
    </row>
    <row r="1177" spans="1:10" x14ac:dyDescent="0.25">
      <c r="A1177" s="93">
        <v>117.5</v>
      </c>
      <c r="B1177" s="96">
        <v>0.75484300000000004</v>
      </c>
      <c r="C1177" s="94">
        <v>0.7</v>
      </c>
      <c r="E1177" s="96">
        <v>0.75484300000000004</v>
      </c>
      <c r="G1177" s="96">
        <v>0.3</v>
      </c>
      <c r="H1177" s="148"/>
      <c r="I1177" s="96">
        <v>0</v>
      </c>
      <c r="J1177" s="96">
        <v>0</v>
      </c>
    </row>
    <row r="1178" spans="1:10" x14ac:dyDescent="0.25">
      <c r="A1178" s="93">
        <v>117.6</v>
      </c>
      <c r="B1178" s="96">
        <v>0.75484300000000004</v>
      </c>
      <c r="C1178" s="94">
        <v>0.7</v>
      </c>
      <c r="E1178" s="96">
        <v>0.75484300000000004</v>
      </c>
      <c r="G1178" s="96">
        <v>0.3</v>
      </c>
      <c r="H1178" s="148"/>
      <c r="I1178" s="96">
        <v>0</v>
      </c>
      <c r="J1178" s="96">
        <v>0</v>
      </c>
    </row>
    <row r="1179" spans="1:10" x14ac:dyDescent="0.25">
      <c r="A1179" s="93">
        <v>117.7</v>
      </c>
      <c r="B1179" s="96">
        <v>0.75484300000000004</v>
      </c>
      <c r="C1179" s="94">
        <v>0.7</v>
      </c>
      <c r="E1179" s="96">
        <v>0.75484300000000004</v>
      </c>
      <c r="G1179" s="96">
        <v>0.3</v>
      </c>
      <c r="H1179" s="148"/>
      <c r="I1179" s="96">
        <v>0</v>
      </c>
      <c r="J1179" s="96">
        <v>0</v>
      </c>
    </row>
    <row r="1180" spans="1:10" x14ac:dyDescent="0.25">
      <c r="A1180" s="93">
        <v>117.8</v>
      </c>
      <c r="B1180" s="96">
        <v>0.75484300000000004</v>
      </c>
      <c r="C1180" s="94">
        <v>0.7</v>
      </c>
      <c r="E1180" s="96">
        <v>0.75484300000000004</v>
      </c>
      <c r="G1180" s="96">
        <v>0.3</v>
      </c>
      <c r="H1180" s="148"/>
      <c r="I1180" s="96">
        <v>0</v>
      </c>
      <c r="J1180" s="96">
        <v>0</v>
      </c>
    </row>
    <row r="1181" spans="1:10" x14ac:dyDescent="0.25">
      <c r="A1181" s="93">
        <v>117.9</v>
      </c>
      <c r="B1181" s="96">
        <v>0.75484300000000004</v>
      </c>
      <c r="C1181" s="94">
        <v>0.7</v>
      </c>
      <c r="E1181" s="96">
        <v>0.75484300000000004</v>
      </c>
      <c r="G1181" s="96">
        <v>0.3</v>
      </c>
      <c r="H1181" s="148"/>
      <c r="I1181" s="96">
        <v>0</v>
      </c>
      <c r="J1181" s="96">
        <v>0</v>
      </c>
    </row>
    <row r="1182" spans="1:10" x14ac:dyDescent="0.25">
      <c r="A1182" s="93">
        <v>118</v>
      </c>
      <c r="B1182" s="96">
        <v>0.75484300000000004</v>
      </c>
      <c r="C1182" s="94">
        <v>0.7</v>
      </c>
      <c r="E1182" s="96">
        <v>0.75484300000000004</v>
      </c>
      <c r="G1182" s="96">
        <v>0.3</v>
      </c>
      <c r="H1182" s="148"/>
      <c r="I1182" s="96">
        <v>0</v>
      </c>
      <c r="J1182" s="96">
        <v>0</v>
      </c>
    </row>
    <row r="1183" spans="1:10" x14ac:dyDescent="0.25">
      <c r="A1183" s="93">
        <v>118.1</v>
      </c>
      <c r="B1183" s="96">
        <v>0.75484300000000004</v>
      </c>
      <c r="C1183" s="94">
        <v>0.7</v>
      </c>
      <c r="E1183" s="96">
        <v>0.75484300000000004</v>
      </c>
      <c r="G1183" s="96">
        <v>0.3</v>
      </c>
      <c r="H1183" s="148"/>
      <c r="I1183" s="96">
        <v>0</v>
      </c>
      <c r="J1183" s="96">
        <v>0</v>
      </c>
    </row>
    <row r="1184" spans="1:10" x14ac:dyDescent="0.25">
      <c r="A1184" s="93">
        <v>118.2</v>
      </c>
      <c r="B1184" s="96">
        <v>0.75484300000000004</v>
      </c>
      <c r="C1184" s="94">
        <v>0.7</v>
      </c>
      <c r="E1184" s="96">
        <v>0.75484300000000004</v>
      </c>
      <c r="G1184" s="96">
        <v>0.3</v>
      </c>
      <c r="H1184" s="148"/>
      <c r="I1184" s="96">
        <v>0</v>
      </c>
      <c r="J1184" s="96">
        <v>0</v>
      </c>
    </row>
    <row r="1185" spans="1:10" x14ac:dyDescent="0.25">
      <c r="A1185" s="93">
        <v>118.3</v>
      </c>
      <c r="B1185" s="96">
        <v>0.75484300000000004</v>
      </c>
      <c r="C1185" s="94">
        <v>0.7</v>
      </c>
      <c r="E1185" s="96">
        <v>0.75484300000000004</v>
      </c>
      <c r="G1185" s="96">
        <v>0.3</v>
      </c>
      <c r="H1185" s="148"/>
      <c r="I1185" s="96">
        <v>0</v>
      </c>
      <c r="J1185" s="96">
        <v>0</v>
      </c>
    </row>
    <row r="1186" spans="1:10" x14ac:dyDescent="0.25">
      <c r="A1186" s="93">
        <v>118.4</v>
      </c>
      <c r="B1186" s="96">
        <v>0.75484300000000004</v>
      </c>
      <c r="C1186" s="94">
        <v>0.7</v>
      </c>
      <c r="E1186" s="96">
        <v>0.75484300000000004</v>
      </c>
      <c r="G1186" s="96">
        <v>0.3</v>
      </c>
      <c r="H1186" s="148"/>
      <c r="I1186" s="96">
        <v>0</v>
      </c>
      <c r="J1186" s="96">
        <v>0</v>
      </c>
    </row>
    <row r="1187" spans="1:10" x14ac:dyDescent="0.25">
      <c r="A1187" s="93">
        <v>118.5</v>
      </c>
      <c r="B1187" s="96">
        <v>0.75484300000000004</v>
      </c>
      <c r="C1187" s="94">
        <v>0.7</v>
      </c>
      <c r="E1187" s="96">
        <v>0.75484300000000004</v>
      </c>
      <c r="G1187" s="96">
        <v>0.3</v>
      </c>
      <c r="H1187" s="148"/>
      <c r="I1187" s="96">
        <v>0</v>
      </c>
      <c r="J1187" s="96">
        <v>0</v>
      </c>
    </row>
    <row r="1188" spans="1:10" x14ac:dyDescent="0.25">
      <c r="A1188" s="93">
        <v>118.6</v>
      </c>
      <c r="B1188" s="96">
        <v>0.75484300000000004</v>
      </c>
      <c r="C1188" s="94">
        <v>0.7</v>
      </c>
      <c r="E1188" s="96">
        <v>0.75484300000000004</v>
      </c>
      <c r="G1188" s="96">
        <v>0.3</v>
      </c>
      <c r="H1188" s="148"/>
      <c r="I1188" s="96">
        <v>0</v>
      </c>
      <c r="J1188" s="96">
        <v>0</v>
      </c>
    </row>
    <row r="1189" spans="1:10" x14ac:dyDescent="0.25">
      <c r="A1189" s="93">
        <v>118.7</v>
      </c>
      <c r="B1189" s="96">
        <v>0.75484300000000004</v>
      </c>
      <c r="C1189" s="94">
        <v>0.7</v>
      </c>
      <c r="E1189" s="96">
        <v>0.75484300000000004</v>
      </c>
      <c r="G1189" s="96">
        <v>0.3</v>
      </c>
      <c r="H1189" s="148"/>
      <c r="I1189" s="96">
        <v>0</v>
      </c>
      <c r="J1189" s="96">
        <v>0</v>
      </c>
    </row>
    <row r="1190" spans="1:10" x14ac:dyDescent="0.25">
      <c r="A1190" s="93">
        <v>118.8</v>
      </c>
      <c r="B1190" s="96">
        <v>0.75484300000000004</v>
      </c>
      <c r="C1190" s="94">
        <v>0.7</v>
      </c>
      <c r="E1190" s="96">
        <v>0.75484300000000004</v>
      </c>
      <c r="G1190" s="96">
        <v>0.3</v>
      </c>
      <c r="H1190" s="148"/>
      <c r="I1190" s="96">
        <v>0</v>
      </c>
      <c r="J1190" s="96">
        <v>0</v>
      </c>
    </row>
    <row r="1191" spans="1:10" x14ac:dyDescent="0.25">
      <c r="A1191" s="93">
        <v>118.9</v>
      </c>
      <c r="B1191" s="96">
        <v>0.75484300000000004</v>
      </c>
      <c r="C1191" s="94">
        <v>0.7</v>
      </c>
      <c r="E1191" s="96">
        <v>0.75484300000000004</v>
      </c>
      <c r="G1191" s="96">
        <v>0.3</v>
      </c>
      <c r="H1191" s="148"/>
      <c r="I1191" s="96">
        <v>0</v>
      </c>
      <c r="J1191" s="96">
        <v>0</v>
      </c>
    </row>
    <row r="1192" spans="1:10" x14ac:dyDescent="0.25">
      <c r="A1192" s="93">
        <v>119</v>
      </c>
      <c r="B1192" s="96">
        <v>0.75484300000000004</v>
      </c>
      <c r="C1192" s="94">
        <v>0.7</v>
      </c>
      <c r="E1192" s="96">
        <v>0.75484300000000004</v>
      </c>
      <c r="G1192" s="96">
        <v>0.3</v>
      </c>
      <c r="H1192" s="148"/>
      <c r="I1192" s="96">
        <v>0</v>
      </c>
      <c r="J1192" s="96">
        <v>0</v>
      </c>
    </row>
    <row r="1193" spans="1:10" x14ac:dyDescent="0.25">
      <c r="A1193" s="93">
        <v>119.1</v>
      </c>
      <c r="B1193" s="96">
        <v>0.75484300000000004</v>
      </c>
      <c r="C1193" s="94">
        <v>0.7</v>
      </c>
      <c r="E1193" s="96">
        <v>0.75484300000000004</v>
      </c>
      <c r="G1193" s="96">
        <v>0.3</v>
      </c>
      <c r="H1193" s="148"/>
      <c r="I1193" s="96">
        <v>0</v>
      </c>
      <c r="J1193" s="96">
        <v>0</v>
      </c>
    </row>
    <row r="1194" spans="1:10" x14ac:dyDescent="0.25">
      <c r="A1194" s="93">
        <v>119.2</v>
      </c>
      <c r="B1194" s="96">
        <v>0.75484300000000004</v>
      </c>
      <c r="C1194" s="94">
        <v>0.7</v>
      </c>
      <c r="E1194" s="96">
        <v>0.75484300000000004</v>
      </c>
      <c r="G1194" s="96">
        <v>0.3</v>
      </c>
      <c r="H1194" s="148"/>
      <c r="I1194" s="96">
        <v>0</v>
      </c>
      <c r="J1194" s="96">
        <v>0</v>
      </c>
    </row>
    <row r="1195" spans="1:10" x14ac:dyDescent="0.25">
      <c r="A1195" s="93">
        <v>119.3</v>
      </c>
      <c r="B1195" s="96">
        <v>0.75484300000000004</v>
      </c>
      <c r="C1195" s="94">
        <v>0.7</v>
      </c>
      <c r="E1195" s="96">
        <v>0.75484300000000004</v>
      </c>
      <c r="G1195" s="96">
        <v>0.3</v>
      </c>
      <c r="H1195" s="148"/>
      <c r="I1195" s="96">
        <v>0</v>
      </c>
      <c r="J1195" s="96">
        <v>0</v>
      </c>
    </row>
    <row r="1196" spans="1:10" x14ac:dyDescent="0.25">
      <c r="A1196" s="93">
        <v>119.4</v>
      </c>
      <c r="B1196" s="96">
        <v>0.75484300000000004</v>
      </c>
      <c r="C1196" s="94">
        <v>0.7</v>
      </c>
      <c r="E1196" s="96">
        <v>0.75484300000000004</v>
      </c>
      <c r="G1196" s="96">
        <v>0.3</v>
      </c>
      <c r="H1196" s="148"/>
      <c r="I1196" s="96">
        <v>0</v>
      </c>
      <c r="J1196" s="96">
        <v>0</v>
      </c>
    </row>
    <row r="1197" spans="1:10" x14ac:dyDescent="0.25">
      <c r="A1197" s="93">
        <v>119.5</v>
      </c>
      <c r="B1197" s="96">
        <v>0.75484300000000004</v>
      </c>
      <c r="C1197" s="94">
        <v>0.7</v>
      </c>
      <c r="E1197" s="96">
        <v>0.75484300000000004</v>
      </c>
      <c r="G1197" s="96">
        <v>0.3</v>
      </c>
      <c r="H1197" s="148"/>
      <c r="I1197" s="96">
        <v>0</v>
      </c>
      <c r="J1197" s="96">
        <v>0</v>
      </c>
    </row>
    <row r="1198" spans="1:10" x14ac:dyDescent="0.25">
      <c r="A1198" s="93">
        <v>119.6</v>
      </c>
      <c r="B1198" s="96">
        <v>0.75484300000000004</v>
      </c>
      <c r="C1198" s="94">
        <v>0.7</v>
      </c>
      <c r="E1198" s="96">
        <v>0.75484300000000004</v>
      </c>
      <c r="G1198" s="96">
        <v>0.3</v>
      </c>
      <c r="H1198" s="148"/>
      <c r="I1198" s="96">
        <v>0</v>
      </c>
      <c r="J1198" s="96">
        <v>0</v>
      </c>
    </row>
    <row r="1199" spans="1:10" x14ac:dyDescent="0.25">
      <c r="A1199" s="93">
        <v>119.7</v>
      </c>
      <c r="B1199" s="96">
        <v>0.75484300000000004</v>
      </c>
      <c r="C1199" s="94">
        <v>0.7</v>
      </c>
      <c r="E1199" s="96">
        <v>0.75484300000000004</v>
      </c>
      <c r="G1199" s="96">
        <v>0.3</v>
      </c>
      <c r="H1199" s="148"/>
      <c r="I1199" s="96">
        <v>0</v>
      </c>
      <c r="J1199" s="96">
        <v>0</v>
      </c>
    </row>
    <row r="1200" spans="1:10" x14ac:dyDescent="0.25">
      <c r="A1200" s="93">
        <v>119.8</v>
      </c>
      <c r="B1200" s="96">
        <v>0.75484300000000004</v>
      </c>
      <c r="C1200" s="94">
        <v>0.7</v>
      </c>
      <c r="E1200" s="96">
        <v>0.75484300000000004</v>
      </c>
      <c r="G1200" s="96">
        <v>0.3</v>
      </c>
      <c r="H1200" s="148"/>
      <c r="I1200" s="96">
        <v>0</v>
      </c>
      <c r="J1200" s="96">
        <v>0</v>
      </c>
    </row>
    <row r="1201" spans="1:10" x14ac:dyDescent="0.25">
      <c r="A1201" s="93">
        <v>119.9</v>
      </c>
      <c r="B1201" s="96">
        <v>0.75484300000000004</v>
      </c>
      <c r="C1201" s="94">
        <v>0.7</v>
      </c>
      <c r="E1201" s="96">
        <v>0.75484300000000004</v>
      </c>
      <c r="G1201" s="96">
        <v>0.3</v>
      </c>
      <c r="H1201" s="148"/>
      <c r="I1201" s="96">
        <v>0</v>
      </c>
      <c r="J1201" s="96">
        <v>0</v>
      </c>
    </row>
    <row r="1202" spans="1:10" x14ac:dyDescent="0.25">
      <c r="A1202" s="93">
        <v>120</v>
      </c>
      <c r="B1202" s="96">
        <v>0.75484300000000004</v>
      </c>
      <c r="C1202" s="94">
        <v>0.7</v>
      </c>
      <c r="D1202" s="95">
        <v>120</v>
      </c>
      <c r="E1202" s="96">
        <v>0.75484300000000004</v>
      </c>
      <c r="F1202" s="97">
        <v>120</v>
      </c>
      <c r="G1202" s="96">
        <v>0.3</v>
      </c>
      <c r="H1202" s="148"/>
      <c r="I1202" s="96">
        <v>0</v>
      </c>
      <c r="J1202" s="96">
        <v>0</v>
      </c>
    </row>
    <row r="1203" spans="1:10" x14ac:dyDescent="0.25">
      <c r="A1203" s="93">
        <v>120.1</v>
      </c>
      <c r="B1203" s="96">
        <v>0.55672220000000006</v>
      </c>
      <c r="C1203" s="94">
        <v>0.7</v>
      </c>
      <c r="E1203" s="96">
        <v>0.55672220000000006</v>
      </c>
      <c r="G1203" s="96">
        <v>0.3</v>
      </c>
      <c r="H1203" s="148"/>
      <c r="I1203" s="96">
        <v>0</v>
      </c>
      <c r="J1203" s="96">
        <v>0</v>
      </c>
    </row>
    <row r="1204" spans="1:10" x14ac:dyDescent="0.25">
      <c r="A1204" s="93">
        <v>120.2</v>
      </c>
      <c r="B1204" s="96">
        <v>0.55672220000000006</v>
      </c>
      <c r="C1204" s="94">
        <v>0.7</v>
      </c>
      <c r="E1204" s="96">
        <v>0.55672220000000006</v>
      </c>
      <c r="G1204" s="96">
        <v>0.3</v>
      </c>
      <c r="H1204" s="148"/>
      <c r="I1204" s="96">
        <v>0</v>
      </c>
      <c r="J1204" s="96">
        <v>0</v>
      </c>
    </row>
    <row r="1205" spans="1:10" x14ac:dyDescent="0.25">
      <c r="A1205" s="93">
        <v>120.3</v>
      </c>
      <c r="B1205" s="96">
        <v>0.55672220000000006</v>
      </c>
      <c r="C1205" s="94">
        <v>0.7</v>
      </c>
      <c r="E1205" s="96">
        <v>0.55672220000000006</v>
      </c>
      <c r="G1205" s="96">
        <v>0.3</v>
      </c>
      <c r="H1205" s="148"/>
      <c r="I1205" s="96">
        <v>0</v>
      </c>
      <c r="J1205" s="96">
        <v>0</v>
      </c>
    </row>
    <row r="1206" spans="1:10" x14ac:dyDescent="0.25">
      <c r="A1206" s="93">
        <v>120.4</v>
      </c>
      <c r="B1206" s="96">
        <v>0.55672220000000006</v>
      </c>
      <c r="C1206" s="94">
        <v>0.7</v>
      </c>
      <c r="E1206" s="96">
        <v>0.55672220000000006</v>
      </c>
      <c r="G1206" s="96">
        <v>0.3</v>
      </c>
      <c r="H1206" s="148"/>
      <c r="I1206" s="96">
        <v>0</v>
      </c>
      <c r="J1206" s="96">
        <v>0</v>
      </c>
    </row>
    <row r="1207" spans="1:10" x14ac:dyDescent="0.25">
      <c r="A1207" s="93">
        <v>120.5</v>
      </c>
      <c r="B1207" s="96">
        <v>0.55672220000000006</v>
      </c>
      <c r="C1207" s="94">
        <v>0.7</v>
      </c>
      <c r="E1207" s="96">
        <v>0.55672220000000006</v>
      </c>
      <c r="G1207" s="96">
        <v>0.3</v>
      </c>
      <c r="H1207" s="148"/>
      <c r="I1207" s="96">
        <v>0</v>
      </c>
      <c r="J1207" s="96">
        <v>0</v>
      </c>
    </row>
    <row r="1208" spans="1:10" x14ac:dyDescent="0.25">
      <c r="A1208" s="93">
        <v>120.6</v>
      </c>
      <c r="B1208" s="96">
        <v>0.55672220000000006</v>
      </c>
      <c r="C1208" s="94">
        <v>0.7</v>
      </c>
      <c r="E1208" s="96">
        <v>0.55672220000000006</v>
      </c>
      <c r="G1208" s="96">
        <v>0.3</v>
      </c>
      <c r="H1208" s="148"/>
      <c r="I1208" s="96">
        <v>0</v>
      </c>
      <c r="J1208" s="96">
        <v>0</v>
      </c>
    </row>
    <row r="1209" spans="1:10" x14ac:dyDescent="0.25">
      <c r="A1209" s="93">
        <v>120.7</v>
      </c>
      <c r="B1209" s="96">
        <v>0.55672220000000006</v>
      </c>
      <c r="C1209" s="94">
        <v>0.7</v>
      </c>
      <c r="E1209" s="96">
        <v>0.55672220000000006</v>
      </c>
      <c r="G1209" s="96">
        <v>0.3</v>
      </c>
      <c r="H1209" s="148"/>
      <c r="I1209" s="96">
        <v>0</v>
      </c>
      <c r="J1209" s="96">
        <v>0</v>
      </c>
    </row>
    <row r="1210" spans="1:10" x14ac:dyDescent="0.25">
      <c r="A1210" s="93">
        <v>120.8</v>
      </c>
      <c r="B1210" s="96">
        <v>0.55672220000000006</v>
      </c>
      <c r="C1210" s="94">
        <v>0.7</v>
      </c>
      <c r="E1210" s="96">
        <v>0.55672220000000006</v>
      </c>
      <c r="G1210" s="96">
        <v>0.3</v>
      </c>
      <c r="H1210" s="148"/>
      <c r="I1210" s="96">
        <v>0</v>
      </c>
      <c r="J1210" s="96">
        <v>0</v>
      </c>
    </row>
    <row r="1211" spans="1:10" x14ac:dyDescent="0.25">
      <c r="A1211" s="93">
        <v>120.9</v>
      </c>
      <c r="B1211" s="96">
        <v>0.55672220000000006</v>
      </c>
      <c r="C1211" s="94">
        <v>0.7</v>
      </c>
      <c r="E1211" s="96">
        <v>0.55672220000000006</v>
      </c>
      <c r="G1211" s="96">
        <v>0.3</v>
      </c>
      <c r="H1211" s="148"/>
      <c r="I1211" s="96">
        <v>0</v>
      </c>
      <c r="J1211" s="96">
        <v>0</v>
      </c>
    </row>
    <row r="1212" spans="1:10" x14ac:dyDescent="0.25">
      <c r="A1212" s="93">
        <v>121</v>
      </c>
      <c r="B1212" s="96">
        <v>0.55672220000000006</v>
      </c>
      <c r="C1212" s="94">
        <v>0.7</v>
      </c>
      <c r="E1212" s="96">
        <v>0.55672220000000006</v>
      </c>
      <c r="G1212" s="96">
        <v>0.3</v>
      </c>
      <c r="H1212" s="148"/>
      <c r="I1212" s="96">
        <v>0</v>
      </c>
      <c r="J1212" s="96">
        <v>0</v>
      </c>
    </row>
    <row r="1213" spans="1:10" x14ac:dyDescent="0.25">
      <c r="A1213" s="93">
        <v>121.1</v>
      </c>
      <c r="B1213" s="96">
        <v>0.55672220000000006</v>
      </c>
      <c r="C1213" s="94">
        <v>0.7</v>
      </c>
      <c r="E1213" s="96">
        <v>0.55672220000000006</v>
      </c>
      <c r="G1213" s="96">
        <v>0.3</v>
      </c>
      <c r="H1213" s="148"/>
      <c r="I1213" s="96">
        <v>0</v>
      </c>
      <c r="J1213" s="96">
        <v>0</v>
      </c>
    </row>
    <row r="1214" spans="1:10" x14ac:dyDescent="0.25">
      <c r="A1214" s="93">
        <v>121.2</v>
      </c>
      <c r="B1214" s="96">
        <v>0.55672220000000006</v>
      </c>
      <c r="C1214" s="94">
        <v>0.7</v>
      </c>
      <c r="E1214" s="96">
        <v>0.55672220000000006</v>
      </c>
      <c r="G1214" s="96">
        <v>0.3</v>
      </c>
      <c r="H1214" s="148"/>
      <c r="I1214" s="96">
        <v>0</v>
      </c>
      <c r="J1214" s="96">
        <v>0</v>
      </c>
    </row>
    <row r="1215" spans="1:10" x14ac:dyDescent="0.25">
      <c r="A1215" s="93">
        <v>121.3</v>
      </c>
      <c r="B1215" s="96">
        <v>0.55672220000000006</v>
      </c>
      <c r="C1215" s="94">
        <v>0.7</v>
      </c>
      <c r="E1215" s="96">
        <v>0.55672220000000006</v>
      </c>
      <c r="G1215" s="96">
        <v>0.3</v>
      </c>
      <c r="H1215" s="148"/>
      <c r="I1215" s="96">
        <v>0</v>
      </c>
      <c r="J1215" s="96">
        <v>0</v>
      </c>
    </row>
    <row r="1216" spans="1:10" x14ac:dyDescent="0.25">
      <c r="A1216" s="93">
        <v>121.4</v>
      </c>
      <c r="B1216" s="96">
        <v>0.55672220000000006</v>
      </c>
      <c r="C1216" s="94">
        <v>0.7</v>
      </c>
      <c r="E1216" s="96">
        <v>0.55672220000000006</v>
      </c>
      <c r="G1216" s="96">
        <v>0.3</v>
      </c>
      <c r="H1216" s="148"/>
      <c r="I1216" s="96">
        <v>0</v>
      </c>
      <c r="J1216" s="96">
        <v>0</v>
      </c>
    </row>
    <row r="1217" spans="1:10" x14ac:dyDescent="0.25">
      <c r="A1217" s="93">
        <v>121.5</v>
      </c>
      <c r="B1217" s="96">
        <v>0.55672220000000006</v>
      </c>
      <c r="C1217" s="94">
        <v>0.7</v>
      </c>
      <c r="E1217" s="96">
        <v>0.55672220000000006</v>
      </c>
      <c r="G1217" s="96">
        <v>0.3</v>
      </c>
      <c r="H1217" s="148"/>
      <c r="I1217" s="96">
        <v>0</v>
      </c>
      <c r="J1217" s="96">
        <v>0</v>
      </c>
    </row>
    <row r="1218" spans="1:10" x14ac:dyDescent="0.25">
      <c r="A1218" s="93">
        <v>121.6</v>
      </c>
      <c r="B1218" s="96">
        <v>0.55672220000000006</v>
      </c>
      <c r="C1218" s="94">
        <v>0.7</v>
      </c>
      <c r="E1218" s="96">
        <v>0.55672220000000006</v>
      </c>
      <c r="G1218" s="96">
        <v>0.3</v>
      </c>
      <c r="H1218" s="148"/>
      <c r="I1218" s="96">
        <v>0</v>
      </c>
      <c r="J1218" s="96">
        <v>0</v>
      </c>
    </row>
    <row r="1219" spans="1:10" x14ac:dyDescent="0.25">
      <c r="A1219" s="93">
        <v>121.7</v>
      </c>
      <c r="B1219" s="96">
        <v>0.55672220000000006</v>
      </c>
      <c r="C1219" s="94">
        <v>0.7</v>
      </c>
      <c r="E1219" s="96">
        <v>0.55672220000000006</v>
      </c>
      <c r="G1219" s="96">
        <v>0.3</v>
      </c>
      <c r="H1219" s="148"/>
      <c r="I1219" s="96">
        <v>0</v>
      </c>
      <c r="J1219" s="96">
        <v>0</v>
      </c>
    </row>
    <row r="1220" spans="1:10" x14ac:dyDescent="0.25">
      <c r="A1220" s="93">
        <v>121.8</v>
      </c>
      <c r="B1220" s="96">
        <v>0.55672220000000006</v>
      </c>
      <c r="C1220" s="94">
        <v>0.7</v>
      </c>
      <c r="E1220" s="96">
        <v>0.55672220000000006</v>
      </c>
      <c r="G1220" s="96">
        <v>0.3</v>
      </c>
      <c r="H1220" s="148"/>
      <c r="I1220" s="96">
        <v>0</v>
      </c>
      <c r="J1220" s="96">
        <v>0</v>
      </c>
    </row>
    <row r="1221" spans="1:10" x14ac:dyDescent="0.25">
      <c r="A1221" s="93">
        <v>121.9</v>
      </c>
      <c r="B1221" s="96">
        <v>0.55672220000000006</v>
      </c>
      <c r="C1221" s="94">
        <v>0.7</v>
      </c>
      <c r="E1221" s="96">
        <v>0.55672220000000006</v>
      </c>
      <c r="G1221" s="96">
        <v>0.3</v>
      </c>
      <c r="H1221" s="148"/>
      <c r="I1221" s="96">
        <v>0</v>
      </c>
      <c r="J1221" s="96">
        <v>0</v>
      </c>
    </row>
    <row r="1222" spans="1:10" x14ac:dyDescent="0.25">
      <c r="A1222" s="93">
        <v>122</v>
      </c>
      <c r="B1222" s="96">
        <v>0.55672220000000006</v>
      </c>
      <c r="C1222" s="94">
        <v>0.7</v>
      </c>
      <c r="E1222" s="96">
        <v>0.55672220000000006</v>
      </c>
      <c r="G1222" s="96">
        <v>0.3</v>
      </c>
      <c r="H1222" s="148"/>
      <c r="I1222" s="96">
        <v>0</v>
      </c>
      <c r="J1222" s="96">
        <v>0</v>
      </c>
    </row>
    <row r="1223" spans="1:10" x14ac:dyDescent="0.25">
      <c r="A1223" s="93">
        <v>122.1</v>
      </c>
      <c r="B1223" s="96">
        <v>0.55672220000000006</v>
      </c>
      <c r="C1223" s="94">
        <v>0.7</v>
      </c>
      <c r="E1223" s="96">
        <v>0.55672220000000006</v>
      </c>
      <c r="G1223" s="96">
        <v>0.3</v>
      </c>
      <c r="H1223" s="148"/>
      <c r="I1223" s="96">
        <v>0</v>
      </c>
      <c r="J1223" s="96">
        <v>0</v>
      </c>
    </row>
    <row r="1224" spans="1:10" x14ac:dyDescent="0.25">
      <c r="A1224" s="93">
        <v>122.2</v>
      </c>
      <c r="B1224" s="96">
        <v>0.55672220000000006</v>
      </c>
      <c r="C1224" s="94">
        <v>0.7</v>
      </c>
      <c r="E1224" s="96">
        <v>0.55672220000000006</v>
      </c>
      <c r="G1224" s="96">
        <v>0.3</v>
      </c>
      <c r="H1224" s="148"/>
      <c r="I1224" s="96">
        <v>0</v>
      </c>
      <c r="J1224" s="96">
        <v>0</v>
      </c>
    </row>
    <row r="1225" spans="1:10" x14ac:dyDescent="0.25">
      <c r="A1225" s="93">
        <v>122.3</v>
      </c>
      <c r="B1225" s="96">
        <v>0.55672220000000006</v>
      </c>
      <c r="C1225" s="94">
        <v>0.7</v>
      </c>
      <c r="E1225" s="96">
        <v>0.55672220000000006</v>
      </c>
      <c r="G1225" s="96">
        <v>0.3</v>
      </c>
      <c r="H1225" s="148"/>
      <c r="I1225" s="96">
        <v>0</v>
      </c>
      <c r="J1225" s="96">
        <v>0</v>
      </c>
    </row>
    <row r="1226" spans="1:10" x14ac:dyDescent="0.25">
      <c r="A1226" s="93">
        <v>122.4</v>
      </c>
      <c r="B1226" s="96">
        <v>0.55672220000000006</v>
      </c>
      <c r="C1226" s="94">
        <v>0.7</v>
      </c>
      <c r="E1226" s="96">
        <v>0.55672220000000006</v>
      </c>
      <c r="G1226" s="96">
        <v>0.3</v>
      </c>
      <c r="H1226" s="148"/>
      <c r="I1226" s="96">
        <v>0</v>
      </c>
      <c r="J1226" s="96">
        <v>0</v>
      </c>
    </row>
    <row r="1227" spans="1:10" x14ac:dyDescent="0.25">
      <c r="A1227" s="93">
        <v>122.5</v>
      </c>
      <c r="B1227" s="96">
        <v>0.55672220000000006</v>
      </c>
      <c r="C1227" s="94">
        <v>0.7</v>
      </c>
      <c r="E1227" s="96">
        <v>0.55672220000000006</v>
      </c>
      <c r="G1227" s="96">
        <v>0.3</v>
      </c>
      <c r="H1227" s="148"/>
      <c r="I1227" s="96">
        <v>0</v>
      </c>
      <c r="J1227" s="96">
        <v>0</v>
      </c>
    </row>
    <row r="1228" spans="1:10" x14ac:dyDescent="0.25">
      <c r="A1228" s="93">
        <v>122.6</v>
      </c>
      <c r="B1228" s="96">
        <v>0.55672220000000006</v>
      </c>
      <c r="C1228" s="94">
        <v>0.7</v>
      </c>
      <c r="E1228" s="96">
        <v>0.55672220000000006</v>
      </c>
      <c r="G1228" s="96">
        <v>0.3</v>
      </c>
      <c r="H1228" s="148"/>
      <c r="I1228" s="96">
        <v>0</v>
      </c>
      <c r="J1228" s="96">
        <v>0</v>
      </c>
    </row>
    <row r="1229" spans="1:10" x14ac:dyDescent="0.25">
      <c r="A1229" s="93">
        <v>122.7</v>
      </c>
      <c r="B1229" s="96">
        <v>0.55672220000000006</v>
      </c>
      <c r="C1229" s="94">
        <v>0.7</v>
      </c>
      <c r="E1229" s="96">
        <v>0.55672220000000006</v>
      </c>
      <c r="G1229" s="96">
        <v>0.3</v>
      </c>
      <c r="H1229" s="148"/>
      <c r="I1229" s="96">
        <v>0</v>
      </c>
      <c r="J1229" s="96">
        <v>0</v>
      </c>
    </row>
    <row r="1230" spans="1:10" x14ac:dyDescent="0.25">
      <c r="A1230" s="93">
        <v>122.8</v>
      </c>
      <c r="B1230" s="96">
        <v>0.55672220000000006</v>
      </c>
      <c r="C1230" s="94">
        <v>0.7</v>
      </c>
      <c r="E1230" s="96">
        <v>0.55672220000000006</v>
      </c>
      <c r="G1230" s="96">
        <v>0.3</v>
      </c>
      <c r="H1230" s="148"/>
      <c r="I1230" s="96">
        <v>0</v>
      </c>
      <c r="J1230" s="96">
        <v>0</v>
      </c>
    </row>
    <row r="1231" spans="1:10" x14ac:dyDescent="0.25">
      <c r="A1231" s="93">
        <v>122.9</v>
      </c>
      <c r="B1231" s="96">
        <v>0.55672220000000006</v>
      </c>
      <c r="C1231" s="94">
        <v>0.7</v>
      </c>
      <c r="E1231" s="96">
        <v>0.55672220000000006</v>
      </c>
      <c r="G1231" s="96">
        <v>0.3</v>
      </c>
      <c r="H1231" s="148"/>
      <c r="I1231" s="96">
        <v>0</v>
      </c>
      <c r="J1231" s="96">
        <v>0</v>
      </c>
    </row>
    <row r="1232" spans="1:10" x14ac:dyDescent="0.25">
      <c r="A1232" s="93">
        <v>123</v>
      </c>
      <c r="B1232" s="96">
        <v>0.55672220000000006</v>
      </c>
      <c r="C1232" s="94">
        <v>0.7</v>
      </c>
      <c r="E1232" s="96">
        <v>0.55672220000000006</v>
      </c>
      <c r="G1232" s="96">
        <v>0.3</v>
      </c>
      <c r="H1232" s="148"/>
      <c r="I1232" s="96">
        <v>0</v>
      </c>
      <c r="J1232" s="96">
        <v>0</v>
      </c>
    </row>
    <row r="1233" spans="1:10" x14ac:dyDescent="0.25">
      <c r="A1233" s="93">
        <v>123.1</v>
      </c>
      <c r="B1233" s="96">
        <v>0.55672220000000006</v>
      </c>
      <c r="C1233" s="94">
        <v>0.7</v>
      </c>
      <c r="E1233" s="96">
        <v>0.55672220000000006</v>
      </c>
      <c r="G1233" s="96">
        <v>0.3</v>
      </c>
      <c r="H1233" s="148"/>
      <c r="I1233" s="96">
        <v>0</v>
      </c>
      <c r="J1233" s="96">
        <v>0</v>
      </c>
    </row>
    <row r="1234" spans="1:10" x14ac:dyDescent="0.25">
      <c r="A1234" s="93">
        <v>123.2</v>
      </c>
      <c r="B1234" s="96">
        <v>0.55672220000000006</v>
      </c>
      <c r="C1234" s="94">
        <v>0.7</v>
      </c>
      <c r="E1234" s="96">
        <v>0.55672220000000006</v>
      </c>
      <c r="G1234" s="96">
        <v>0.3</v>
      </c>
      <c r="H1234" s="148"/>
      <c r="I1234" s="96">
        <v>0</v>
      </c>
      <c r="J1234" s="96">
        <v>0</v>
      </c>
    </row>
    <row r="1235" spans="1:10" x14ac:dyDescent="0.25">
      <c r="A1235" s="93">
        <v>123.3</v>
      </c>
      <c r="B1235" s="96">
        <v>0.55672220000000006</v>
      </c>
      <c r="C1235" s="94">
        <v>0.7</v>
      </c>
      <c r="E1235" s="96">
        <v>0.55672220000000006</v>
      </c>
      <c r="G1235" s="96">
        <v>0.3</v>
      </c>
      <c r="H1235" s="148"/>
      <c r="I1235" s="96">
        <v>0</v>
      </c>
      <c r="J1235" s="96">
        <v>0</v>
      </c>
    </row>
    <row r="1236" spans="1:10" x14ac:dyDescent="0.25">
      <c r="A1236" s="93">
        <v>123.4</v>
      </c>
      <c r="B1236" s="96">
        <v>0.55672220000000006</v>
      </c>
      <c r="C1236" s="94">
        <v>0.7</v>
      </c>
      <c r="E1236" s="96">
        <v>0.55672220000000006</v>
      </c>
      <c r="G1236" s="96">
        <v>0.3</v>
      </c>
      <c r="H1236" s="148"/>
      <c r="I1236" s="96">
        <v>0</v>
      </c>
      <c r="J1236" s="96">
        <v>0</v>
      </c>
    </row>
    <row r="1237" spans="1:10" x14ac:dyDescent="0.25">
      <c r="A1237" s="93">
        <v>123.5</v>
      </c>
      <c r="B1237" s="96">
        <v>0.55672220000000006</v>
      </c>
      <c r="C1237" s="94">
        <v>0.7</v>
      </c>
      <c r="E1237" s="96">
        <v>0.55672220000000006</v>
      </c>
      <c r="G1237" s="96">
        <v>0.3</v>
      </c>
      <c r="H1237" s="148"/>
      <c r="I1237" s="96">
        <v>0</v>
      </c>
      <c r="J1237" s="96">
        <v>0</v>
      </c>
    </row>
    <row r="1238" spans="1:10" x14ac:dyDescent="0.25">
      <c r="A1238" s="93">
        <v>123.6</v>
      </c>
      <c r="B1238" s="96">
        <v>0.55672220000000006</v>
      </c>
      <c r="C1238" s="94">
        <v>0.7</v>
      </c>
      <c r="E1238" s="96">
        <v>0.55672220000000006</v>
      </c>
      <c r="G1238" s="96">
        <v>0.3</v>
      </c>
      <c r="H1238" s="148"/>
      <c r="I1238" s="96">
        <v>0</v>
      </c>
      <c r="J1238" s="96">
        <v>0</v>
      </c>
    </row>
    <row r="1239" spans="1:10" x14ac:dyDescent="0.25">
      <c r="A1239" s="93">
        <v>123.7</v>
      </c>
      <c r="B1239" s="96">
        <v>0.55672220000000006</v>
      </c>
      <c r="C1239" s="94">
        <v>0.7</v>
      </c>
      <c r="E1239" s="96">
        <v>0.55672220000000006</v>
      </c>
      <c r="G1239" s="96">
        <v>0.3</v>
      </c>
      <c r="H1239" s="148"/>
      <c r="I1239" s="96">
        <v>0</v>
      </c>
      <c r="J1239" s="96">
        <v>0</v>
      </c>
    </row>
    <row r="1240" spans="1:10" x14ac:dyDescent="0.25">
      <c r="A1240" s="93">
        <v>123.8</v>
      </c>
      <c r="B1240" s="96">
        <v>0.55672220000000006</v>
      </c>
      <c r="C1240" s="94">
        <v>0.7</v>
      </c>
      <c r="E1240" s="96">
        <v>0.55672220000000006</v>
      </c>
      <c r="G1240" s="96">
        <v>0.3</v>
      </c>
      <c r="H1240" s="148"/>
      <c r="I1240" s="96">
        <v>0</v>
      </c>
      <c r="J1240" s="96">
        <v>0</v>
      </c>
    </row>
    <row r="1241" spans="1:10" x14ac:dyDescent="0.25">
      <c r="A1241" s="93">
        <v>123.9</v>
      </c>
      <c r="B1241" s="96">
        <v>0.55672220000000006</v>
      </c>
      <c r="C1241" s="94">
        <v>0.7</v>
      </c>
      <c r="E1241" s="96">
        <v>0.55672220000000006</v>
      </c>
      <c r="G1241" s="96">
        <v>0.3</v>
      </c>
      <c r="H1241" s="148"/>
      <c r="I1241" s="96">
        <v>0</v>
      </c>
      <c r="J1241" s="96">
        <v>0</v>
      </c>
    </row>
    <row r="1242" spans="1:10" x14ac:dyDescent="0.25">
      <c r="A1242" s="93">
        <v>124</v>
      </c>
      <c r="B1242" s="96">
        <v>0.55672220000000006</v>
      </c>
      <c r="C1242" s="94">
        <v>0.7</v>
      </c>
      <c r="E1242" s="96">
        <v>0.55672220000000006</v>
      </c>
      <c r="G1242" s="96">
        <v>0.3</v>
      </c>
      <c r="H1242" s="148"/>
      <c r="I1242" s="96">
        <v>0</v>
      </c>
      <c r="J1242" s="96">
        <v>0</v>
      </c>
    </row>
    <row r="1243" spans="1:10" x14ac:dyDescent="0.25">
      <c r="A1243" s="93">
        <v>124.1</v>
      </c>
      <c r="B1243" s="96">
        <v>0.55672220000000006</v>
      </c>
      <c r="C1243" s="94">
        <v>0.7</v>
      </c>
      <c r="E1243" s="96">
        <v>0.55672220000000006</v>
      </c>
      <c r="G1243" s="96">
        <v>0.3</v>
      </c>
      <c r="H1243" s="148"/>
      <c r="I1243" s="96">
        <v>0</v>
      </c>
      <c r="J1243" s="96">
        <v>0</v>
      </c>
    </row>
    <row r="1244" spans="1:10" x14ac:dyDescent="0.25">
      <c r="A1244" s="93">
        <v>124.2</v>
      </c>
      <c r="B1244" s="96">
        <v>0.55672220000000006</v>
      </c>
      <c r="C1244" s="94">
        <v>0.7</v>
      </c>
      <c r="E1244" s="96">
        <v>0.55672220000000006</v>
      </c>
      <c r="G1244" s="96">
        <v>0.3</v>
      </c>
      <c r="H1244" s="148"/>
      <c r="I1244" s="96">
        <v>0</v>
      </c>
      <c r="J1244" s="96">
        <v>0</v>
      </c>
    </row>
    <row r="1245" spans="1:10" x14ac:dyDescent="0.25">
      <c r="A1245" s="93">
        <v>124.3</v>
      </c>
      <c r="B1245" s="96">
        <v>0.55672220000000006</v>
      </c>
      <c r="C1245" s="94">
        <v>0.7</v>
      </c>
      <c r="E1245" s="96">
        <v>0.55672220000000006</v>
      </c>
      <c r="G1245" s="96">
        <v>0.3</v>
      </c>
      <c r="H1245" s="148"/>
      <c r="I1245" s="96">
        <v>0</v>
      </c>
      <c r="J1245" s="96">
        <v>0</v>
      </c>
    </row>
    <row r="1246" spans="1:10" x14ac:dyDescent="0.25">
      <c r="A1246" s="93">
        <v>124.4</v>
      </c>
      <c r="B1246" s="96">
        <v>0.55672220000000006</v>
      </c>
      <c r="C1246" s="94">
        <v>0.7</v>
      </c>
      <c r="E1246" s="96">
        <v>0.55672220000000006</v>
      </c>
      <c r="G1246" s="96">
        <v>0.3</v>
      </c>
      <c r="H1246" s="148"/>
      <c r="I1246" s="96">
        <v>0</v>
      </c>
      <c r="J1246" s="96">
        <v>0</v>
      </c>
    </row>
    <row r="1247" spans="1:10" x14ac:dyDescent="0.25">
      <c r="A1247" s="93">
        <v>124.5</v>
      </c>
      <c r="B1247" s="96">
        <v>0.55672220000000006</v>
      </c>
      <c r="C1247" s="94">
        <v>0.7</v>
      </c>
      <c r="E1247" s="96">
        <v>0.55672220000000006</v>
      </c>
      <c r="G1247" s="96">
        <v>0.3</v>
      </c>
      <c r="H1247" s="148"/>
      <c r="I1247" s="96">
        <v>0</v>
      </c>
      <c r="J1247" s="96">
        <v>0</v>
      </c>
    </row>
    <row r="1248" spans="1:10" x14ac:dyDescent="0.25">
      <c r="A1248" s="93">
        <v>124.6</v>
      </c>
      <c r="B1248" s="96">
        <v>0.55672220000000006</v>
      </c>
      <c r="C1248" s="94">
        <v>0.7</v>
      </c>
      <c r="E1248" s="96">
        <v>0.55672220000000006</v>
      </c>
      <c r="G1248" s="96">
        <v>0.3</v>
      </c>
      <c r="H1248" s="148"/>
      <c r="I1248" s="96">
        <v>0</v>
      </c>
      <c r="J1248" s="96">
        <v>0</v>
      </c>
    </row>
    <row r="1249" spans="1:10" x14ac:dyDescent="0.25">
      <c r="A1249" s="93">
        <v>124.7</v>
      </c>
      <c r="B1249" s="96">
        <v>0.55672220000000006</v>
      </c>
      <c r="C1249" s="94">
        <v>0.7</v>
      </c>
      <c r="E1249" s="96">
        <v>0.55672220000000006</v>
      </c>
      <c r="G1249" s="96">
        <v>0.3</v>
      </c>
      <c r="H1249" s="148"/>
      <c r="I1249" s="96">
        <v>0</v>
      </c>
      <c r="J1249" s="96">
        <v>0</v>
      </c>
    </row>
    <row r="1250" spans="1:10" x14ac:dyDescent="0.25">
      <c r="A1250" s="93">
        <v>124.8</v>
      </c>
      <c r="B1250" s="96">
        <v>0.55672220000000006</v>
      </c>
      <c r="C1250" s="94">
        <v>0.7</v>
      </c>
      <c r="E1250" s="96">
        <v>0.55672220000000006</v>
      </c>
      <c r="G1250" s="96">
        <v>0.3</v>
      </c>
      <c r="H1250" s="148"/>
      <c r="I1250" s="96">
        <v>0</v>
      </c>
      <c r="J1250" s="96">
        <v>0</v>
      </c>
    </row>
    <row r="1251" spans="1:10" x14ac:dyDescent="0.25">
      <c r="A1251" s="93">
        <v>124.9</v>
      </c>
      <c r="B1251" s="96">
        <v>0.55672220000000006</v>
      </c>
      <c r="C1251" s="94">
        <v>0.7</v>
      </c>
      <c r="E1251" s="96">
        <v>0.55672220000000006</v>
      </c>
      <c r="G1251" s="96">
        <v>0.3</v>
      </c>
      <c r="H1251" s="148"/>
      <c r="I1251" s="96">
        <v>0</v>
      </c>
      <c r="J1251" s="96">
        <v>0</v>
      </c>
    </row>
    <row r="1252" spans="1:10" x14ac:dyDescent="0.25">
      <c r="A1252" s="93">
        <v>125</v>
      </c>
      <c r="B1252" s="96">
        <v>0.55672220000000006</v>
      </c>
      <c r="C1252" s="94">
        <v>0.7</v>
      </c>
      <c r="E1252" s="96">
        <v>0.55672220000000006</v>
      </c>
      <c r="G1252" s="96">
        <v>0.3</v>
      </c>
      <c r="H1252" s="148"/>
      <c r="I1252" s="96">
        <v>0</v>
      </c>
      <c r="J1252" s="96">
        <v>0</v>
      </c>
    </row>
    <row r="1253" spans="1:10" x14ac:dyDescent="0.25">
      <c r="A1253" s="93">
        <v>125.1</v>
      </c>
      <c r="B1253" s="96">
        <v>0.55672220000000006</v>
      </c>
      <c r="C1253" s="94">
        <v>0.7</v>
      </c>
      <c r="E1253" s="96">
        <v>0.55672220000000006</v>
      </c>
      <c r="G1253" s="96">
        <v>0.3</v>
      </c>
      <c r="H1253" s="148"/>
      <c r="I1253" s="96">
        <v>0</v>
      </c>
      <c r="J1253" s="96">
        <v>0</v>
      </c>
    </row>
    <row r="1254" spans="1:10" x14ac:dyDescent="0.25">
      <c r="A1254" s="93">
        <v>125.2</v>
      </c>
      <c r="B1254" s="96">
        <v>0.55672220000000006</v>
      </c>
      <c r="C1254" s="94">
        <v>0.7</v>
      </c>
      <c r="E1254" s="96">
        <v>0.55672220000000006</v>
      </c>
      <c r="G1254" s="96">
        <v>0.3</v>
      </c>
      <c r="H1254" s="148"/>
      <c r="I1254" s="96">
        <v>0</v>
      </c>
      <c r="J1254" s="96">
        <v>0</v>
      </c>
    </row>
    <row r="1255" spans="1:10" x14ac:dyDescent="0.25">
      <c r="A1255" s="93">
        <v>125.3</v>
      </c>
      <c r="B1255" s="96">
        <v>0.55672220000000006</v>
      </c>
      <c r="C1255" s="94">
        <v>0.7</v>
      </c>
      <c r="E1255" s="96">
        <v>0.55672220000000006</v>
      </c>
      <c r="G1255" s="96">
        <v>0.3</v>
      </c>
      <c r="H1255" s="148"/>
      <c r="I1255" s="96">
        <v>0</v>
      </c>
      <c r="J1255" s="96">
        <v>0</v>
      </c>
    </row>
    <row r="1256" spans="1:10" x14ac:dyDescent="0.25">
      <c r="A1256" s="93">
        <v>125.4</v>
      </c>
      <c r="B1256" s="96">
        <v>0.55672220000000006</v>
      </c>
      <c r="C1256" s="94">
        <v>0.7</v>
      </c>
      <c r="E1256" s="96">
        <v>0.55672220000000006</v>
      </c>
      <c r="G1256" s="96">
        <v>0.3</v>
      </c>
      <c r="H1256" s="148"/>
      <c r="I1256" s="96">
        <v>0</v>
      </c>
      <c r="J1256" s="96">
        <v>0</v>
      </c>
    </row>
    <row r="1257" spans="1:10" x14ac:dyDescent="0.25">
      <c r="A1257" s="93">
        <v>125.5</v>
      </c>
      <c r="B1257" s="96">
        <v>0.55672220000000006</v>
      </c>
      <c r="C1257" s="94">
        <v>0.7</v>
      </c>
      <c r="E1257" s="96">
        <v>0.55672220000000006</v>
      </c>
      <c r="G1257" s="96">
        <v>0.3</v>
      </c>
      <c r="H1257" s="148"/>
      <c r="I1257" s="96">
        <v>0</v>
      </c>
      <c r="J1257" s="96">
        <v>0</v>
      </c>
    </row>
    <row r="1258" spans="1:10" x14ac:dyDescent="0.25">
      <c r="A1258" s="93">
        <v>125.6</v>
      </c>
      <c r="B1258" s="96">
        <v>0.55672220000000006</v>
      </c>
      <c r="C1258" s="94">
        <v>0.7</v>
      </c>
      <c r="E1258" s="96">
        <v>0.55672220000000006</v>
      </c>
      <c r="G1258" s="96">
        <v>0.3</v>
      </c>
      <c r="H1258" s="148"/>
      <c r="I1258" s="96">
        <v>0</v>
      </c>
      <c r="J1258" s="96">
        <v>0</v>
      </c>
    </row>
    <row r="1259" spans="1:10" x14ac:dyDescent="0.25">
      <c r="A1259" s="93">
        <v>125.7</v>
      </c>
      <c r="B1259" s="96">
        <v>0.55672220000000006</v>
      </c>
      <c r="C1259" s="94">
        <v>0.7</v>
      </c>
      <c r="E1259" s="96">
        <v>0.55672220000000006</v>
      </c>
      <c r="G1259" s="96">
        <v>0.3</v>
      </c>
      <c r="H1259" s="148"/>
      <c r="I1259" s="96">
        <v>0</v>
      </c>
      <c r="J1259" s="96">
        <v>0</v>
      </c>
    </row>
    <row r="1260" spans="1:10" x14ac:dyDescent="0.25">
      <c r="A1260" s="93">
        <v>125.8</v>
      </c>
      <c r="B1260" s="96">
        <v>0.55672220000000006</v>
      </c>
      <c r="C1260" s="94">
        <v>0.7</v>
      </c>
      <c r="E1260" s="96">
        <v>0.55672220000000006</v>
      </c>
      <c r="G1260" s="96">
        <v>0.3</v>
      </c>
      <c r="H1260" s="148"/>
      <c r="I1260" s="96">
        <v>0</v>
      </c>
      <c r="J1260" s="96">
        <v>0</v>
      </c>
    </row>
    <row r="1261" spans="1:10" x14ac:dyDescent="0.25">
      <c r="A1261" s="93">
        <v>125.9</v>
      </c>
      <c r="B1261" s="96">
        <v>0.55672220000000006</v>
      </c>
      <c r="C1261" s="94">
        <v>0.7</v>
      </c>
      <c r="E1261" s="96">
        <v>0.55672220000000006</v>
      </c>
      <c r="G1261" s="96">
        <v>0.3</v>
      </c>
      <c r="H1261" s="148"/>
      <c r="I1261" s="96">
        <v>0</v>
      </c>
      <c r="J1261" s="96">
        <v>0</v>
      </c>
    </row>
    <row r="1262" spans="1:10" x14ac:dyDescent="0.25">
      <c r="A1262" s="93">
        <v>126</v>
      </c>
      <c r="B1262" s="96">
        <v>0.55672220000000006</v>
      </c>
      <c r="C1262" s="94">
        <v>0.7</v>
      </c>
      <c r="E1262" s="96">
        <v>0.55672220000000006</v>
      </c>
      <c r="G1262" s="96">
        <v>0.3</v>
      </c>
      <c r="H1262" s="148"/>
      <c r="I1262" s="96">
        <v>0</v>
      </c>
      <c r="J1262" s="96">
        <v>0</v>
      </c>
    </row>
    <row r="1263" spans="1:10" x14ac:dyDescent="0.25">
      <c r="A1263" s="93">
        <v>126.1</v>
      </c>
      <c r="B1263" s="96">
        <v>0.55672220000000006</v>
      </c>
      <c r="C1263" s="94">
        <v>0.7</v>
      </c>
      <c r="E1263" s="96">
        <v>0.55672220000000006</v>
      </c>
      <c r="G1263" s="96">
        <v>0.3</v>
      </c>
      <c r="H1263" s="148"/>
      <c r="I1263" s="96">
        <v>0</v>
      </c>
      <c r="J1263" s="96">
        <v>0</v>
      </c>
    </row>
    <row r="1264" spans="1:10" x14ac:dyDescent="0.25">
      <c r="A1264" s="93">
        <v>126.2</v>
      </c>
      <c r="B1264" s="96">
        <v>0.55672220000000006</v>
      </c>
      <c r="C1264" s="94">
        <v>0.7</v>
      </c>
      <c r="E1264" s="96">
        <v>0.55672220000000006</v>
      </c>
      <c r="G1264" s="96">
        <v>0.3</v>
      </c>
      <c r="H1264" s="148"/>
      <c r="I1264" s="96">
        <v>0</v>
      </c>
      <c r="J1264" s="96">
        <v>0</v>
      </c>
    </row>
    <row r="1265" spans="1:10" x14ac:dyDescent="0.25">
      <c r="A1265" s="93">
        <v>126.3</v>
      </c>
      <c r="B1265" s="96">
        <v>0.55672220000000006</v>
      </c>
      <c r="C1265" s="94">
        <v>0.7</v>
      </c>
      <c r="E1265" s="96">
        <v>0.55672220000000006</v>
      </c>
      <c r="G1265" s="96">
        <v>0.3</v>
      </c>
      <c r="H1265" s="148"/>
      <c r="I1265" s="96">
        <v>0</v>
      </c>
      <c r="J1265" s="96">
        <v>0</v>
      </c>
    </row>
    <row r="1266" spans="1:10" x14ac:dyDescent="0.25">
      <c r="A1266" s="93">
        <v>126.4</v>
      </c>
      <c r="B1266" s="96">
        <v>0.55672220000000006</v>
      </c>
      <c r="C1266" s="94">
        <v>0.7</v>
      </c>
      <c r="E1266" s="96">
        <v>0.55672220000000006</v>
      </c>
      <c r="G1266" s="96">
        <v>0.3</v>
      </c>
      <c r="H1266" s="148"/>
      <c r="I1266" s="96">
        <v>0</v>
      </c>
      <c r="J1266" s="96">
        <v>0</v>
      </c>
    </row>
    <row r="1267" spans="1:10" x14ac:dyDescent="0.25">
      <c r="A1267" s="93">
        <v>126.5</v>
      </c>
      <c r="B1267" s="96">
        <v>0.55672220000000006</v>
      </c>
      <c r="C1267" s="94">
        <v>0.7</v>
      </c>
      <c r="E1267" s="96">
        <v>0.55672220000000006</v>
      </c>
      <c r="G1267" s="96">
        <v>0.3</v>
      </c>
      <c r="H1267" s="148"/>
      <c r="I1267" s="96">
        <v>0</v>
      </c>
      <c r="J1267" s="96">
        <v>0</v>
      </c>
    </row>
    <row r="1268" spans="1:10" x14ac:dyDescent="0.25">
      <c r="A1268" s="93">
        <v>126.6</v>
      </c>
      <c r="B1268" s="96">
        <v>0.55672220000000006</v>
      </c>
      <c r="C1268" s="94">
        <v>0.7</v>
      </c>
      <c r="E1268" s="96">
        <v>0.55672220000000006</v>
      </c>
      <c r="G1268" s="96">
        <v>0.3</v>
      </c>
      <c r="H1268" s="148"/>
      <c r="I1268" s="96">
        <v>0</v>
      </c>
      <c r="J1268" s="96">
        <v>0</v>
      </c>
    </row>
    <row r="1269" spans="1:10" x14ac:dyDescent="0.25">
      <c r="A1269" s="93">
        <v>126.7</v>
      </c>
      <c r="B1269" s="96">
        <v>0.55672220000000006</v>
      </c>
      <c r="C1269" s="94">
        <v>0.7</v>
      </c>
      <c r="E1269" s="96">
        <v>0.55672220000000006</v>
      </c>
      <c r="G1269" s="96">
        <v>0.3</v>
      </c>
      <c r="H1269" s="148"/>
      <c r="I1269" s="96">
        <v>0</v>
      </c>
      <c r="J1269" s="96">
        <v>0</v>
      </c>
    </row>
    <row r="1270" spans="1:10" x14ac:dyDescent="0.25">
      <c r="A1270" s="93">
        <v>126.8</v>
      </c>
      <c r="B1270" s="96">
        <v>0.55672220000000006</v>
      </c>
      <c r="C1270" s="94">
        <v>0.7</v>
      </c>
      <c r="E1270" s="96">
        <v>0.55672220000000006</v>
      </c>
      <c r="G1270" s="96">
        <v>0.3</v>
      </c>
      <c r="H1270" s="148"/>
      <c r="I1270" s="96">
        <v>0</v>
      </c>
      <c r="J1270" s="96">
        <v>0</v>
      </c>
    </row>
    <row r="1271" spans="1:10" x14ac:dyDescent="0.25">
      <c r="A1271" s="93">
        <v>126.9</v>
      </c>
      <c r="B1271" s="96">
        <v>0.55672220000000006</v>
      </c>
      <c r="C1271" s="94">
        <v>0.7</v>
      </c>
      <c r="E1271" s="96">
        <v>0.55672220000000006</v>
      </c>
      <c r="G1271" s="96">
        <v>0.3</v>
      </c>
      <c r="H1271" s="148"/>
      <c r="I1271" s="96">
        <v>0</v>
      </c>
      <c r="J1271" s="96">
        <v>0</v>
      </c>
    </row>
    <row r="1272" spans="1:10" x14ac:dyDescent="0.25">
      <c r="A1272" s="93">
        <v>127</v>
      </c>
      <c r="B1272" s="96">
        <v>0.55672220000000006</v>
      </c>
      <c r="C1272" s="94">
        <v>0.7</v>
      </c>
      <c r="E1272" s="96">
        <v>0.55672220000000006</v>
      </c>
      <c r="G1272" s="96">
        <v>0.3</v>
      </c>
      <c r="H1272" s="148"/>
      <c r="I1272" s="96">
        <v>0</v>
      </c>
      <c r="J1272" s="96">
        <v>0</v>
      </c>
    </row>
    <row r="1273" spans="1:10" x14ac:dyDescent="0.25">
      <c r="A1273" s="93">
        <v>127.1</v>
      </c>
      <c r="B1273" s="96">
        <v>0.55672220000000006</v>
      </c>
      <c r="C1273" s="94">
        <v>0.7</v>
      </c>
      <c r="E1273" s="96">
        <v>0.55672220000000006</v>
      </c>
      <c r="G1273" s="96">
        <v>0.3</v>
      </c>
      <c r="H1273" s="148"/>
      <c r="I1273" s="96">
        <v>0</v>
      </c>
      <c r="J1273" s="96">
        <v>0</v>
      </c>
    </row>
    <row r="1274" spans="1:10" x14ac:dyDescent="0.25">
      <c r="A1274" s="93">
        <v>127.2</v>
      </c>
      <c r="B1274" s="96">
        <v>0.55672220000000006</v>
      </c>
      <c r="C1274" s="94">
        <v>0.7</v>
      </c>
      <c r="E1274" s="96">
        <v>0.55672220000000006</v>
      </c>
      <c r="G1274" s="96">
        <v>0.3</v>
      </c>
      <c r="H1274" s="148"/>
      <c r="I1274" s="96">
        <v>0</v>
      </c>
      <c r="J1274" s="96">
        <v>0</v>
      </c>
    </row>
    <row r="1275" spans="1:10" x14ac:dyDescent="0.25">
      <c r="A1275" s="93">
        <v>127.3</v>
      </c>
      <c r="B1275" s="96">
        <v>0.55672220000000006</v>
      </c>
      <c r="C1275" s="94">
        <v>0.7</v>
      </c>
      <c r="E1275" s="96">
        <v>0.55672220000000006</v>
      </c>
      <c r="G1275" s="96">
        <v>0.3</v>
      </c>
      <c r="H1275" s="148"/>
      <c r="I1275" s="96">
        <v>0</v>
      </c>
      <c r="J1275" s="96">
        <v>0</v>
      </c>
    </row>
    <row r="1276" spans="1:10" x14ac:dyDescent="0.25">
      <c r="A1276" s="93">
        <v>127.4</v>
      </c>
      <c r="B1276" s="96">
        <v>0.55672220000000006</v>
      </c>
      <c r="C1276" s="94">
        <v>0.7</v>
      </c>
      <c r="E1276" s="96">
        <v>0.55672220000000006</v>
      </c>
      <c r="G1276" s="96">
        <v>0.3</v>
      </c>
      <c r="H1276" s="148"/>
      <c r="I1276" s="96">
        <v>0</v>
      </c>
      <c r="J1276" s="96">
        <v>0</v>
      </c>
    </row>
    <row r="1277" spans="1:10" x14ac:dyDescent="0.25">
      <c r="A1277" s="93">
        <v>127.5</v>
      </c>
      <c r="B1277" s="96">
        <v>0.55672220000000006</v>
      </c>
      <c r="C1277" s="94">
        <v>0.7</v>
      </c>
      <c r="E1277" s="96">
        <v>0.55672220000000006</v>
      </c>
      <c r="G1277" s="96">
        <v>0.3</v>
      </c>
      <c r="H1277" s="148"/>
      <c r="I1277" s="96">
        <v>0</v>
      </c>
      <c r="J1277" s="96">
        <v>0</v>
      </c>
    </row>
    <row r="1278" spans="1:10" x14ac:dyDescent="0.25">
      <c r="A1278" s="93">
        <v>127.6</v>
      </c>
      <c r="B1278" s="96">
        <v>0.55672220000000006</v>
      </c>
      <c r="C1278" s="94">
        <v>0.7</v>
      </c>
      <c r="E1278" s="96">
        <v>0.55672220000000006</v>
      </c>
      <c r="G1278" s="96">
        <v>0.3</v>
      </c>
      <c r="H1278" s="148"/>
      <c r="I1278" s="96">
        <v>0</v>
      </c>
      <c r="J1278" s="96">
        <v>0</v>
      </c>
    </row>
    <row r="1279" spans="1:10" x14ac:dyDescent="0.25">
      <c r="A1279" s="93">
        <v>127.7</v>
      </c>
      <c r="B1279" s="96">
        <v>0.55672220000000006</v>
      </c>
      <c r="C1279" s="94">
        <v>0.7</v>
      </c>
      <c r="E1279" s="96">
        <v>0.55672220000000006</v>
      </c>
      <c r="G1279" s="96">
        <v>0.3</v>
      </c>
      <c r="H1279" s="148"/>
      <c r="I1279" s="96">
        <v>0</v>
      </c>
      <c r="J1279" s="96">
        <v>0</v>
      </c>
    </row>
    <row r="1280" spans="1:10" x14ac:dyDescent="0.25">
      <c r="A1280" s="93">
        <v>127.8</v>
      </c>
      <c r="B1280" s="96">
        <v>0.55672220000000006</v>
      </c>
      <c r="C1280" s="94">
        <v>0.7</v>
      </c>
      <c r="E1280" s="96">
        <v>0.55672220000000006</v>
      </c>
      <c r="G1280" s="96">
        <v>0.3</v>
      </c>
      <c r="H1280" s="148"/>
      <c r="I1280" s="96">
        <v>0</v>
      </c>
      <c r="J1280" s="96">
        <v>0</v>
      </c>
    </row>
    <row r="1281" spans="1:10" x14ac:dyDescent="0.25">
      <c r="A1281" s="93">
        <v>127.9</v>
      </c>
      <c r="B1281" s="96">
        <v>0.55672220000000006</v>
      </c>
      <c r="C1281" s="94">
        <v>0.7</v>
      </c>
      <c r="E1281" s="96">
        <v>0.55672220000000006</v>
      </c>
      <c r="G1281" s="96">
        <v>0.3</v>
      </c>
      <c r="H1281" s="148"/>
      <c r="I1281" s="96">
        <v>0</v>
      </c>
      <c r="J1281" s="96">
        <v>0</v>
      </c>
    </row>
    <row r="1282" spans="1:10" x14ac:dyDescent="0.25">
      <c r="A1282" s="93">
        <v>128</v>
      </c>
      <c r="B1282" s="96">
        <v>0.55672220000000006</v>
      </c>
      <c r="C1282" s="94">
        <v>0.7</v>
      </c>
      <c r="E1282" s="96">
        <v>0.55672220000000006</v>
      </c>
      <c r="G1282" s="96">
        <v>0.3</v>
      </c>
      <c r="H1282" s="148"/>
      <c r="I1282" s="96">
        <v>0</v>
      </c>
      <c r="J1282" s="96">
        <v>0</v>
      </c>
    </row>
    <row r="1283" spans="1:10" x14ac:dyDescent="0.25">
      <c r="A1283" s="93">
        <v>128.1</v>
      </c>
      <c r="B1283" s="96">
        <v>0.55672220000000006</v>
      </c>
      <c r="C1283" s="94">
        <v>0.7</v>
      </c>
      <c r="E1283" s="96">
        <v>0.55672220000000006</v>
      </c>
      <c r="G1283" s="96">
        <v>0.3</v>
      </c>
      <c r="H1283" s="148"/>
      <c r="I1283" s="96">
        <v>0</v>
      </c>
      <c r="J1283" s="96">
        <v>0</v>
      </c>
    </row>
    <row r="1284" spans="1:10" x14ac:dyDescent="0.25">
      <c r="A1284" s="93">
        <v>128.19999999999999</v>
      </c>
      <c r="B1284" s="96">
        <v>0.55672220000000006</v>
      </c>
      <c r="C1284" s="94">
        <v>0.7</v>
      </c>
      <c r="E1284" s="96">
        <v>0.55672220000000006</v>
      </c>
      <c r="G1284" s="96">
        <v>0.3</v>
      </c>
      <c r="H1284" s="148"/>
      <c r="I1284" s="96">
        <v>0</v>
      </c>
      <c r="J1284" s="96">
        <v>0</v>
      </c>
    </row>
    <row r="1285" spans="1:10" x14ac:dyDescent="0.25">
      <c r="A1285" s="93">
        <v>128.30000000000001</v>
      </c>
      <c r="B1285" s="96">
        <v>0.55672220000000006</v>
      </c>
      <c r="C1285" s="94">
        <v>0.7</v>
      </c>
      <c r="E1285" s="96">
        <v>0.55672220000000006</v>
      </c>
      <c r="G1285" s="96">
        <v>0.3</v>
      </c>
      <c r="H1285" s="148"/>
      <c r="I1285" s="96">
        <v>0</v>
      </c>
      <c r="J1285" s="96">
        <v>0</v>
      </c>
    </row>
    <row r="1286" spans="1:10" x14ac:dyDescent="0.25">
      <c r="A1286" s="93">
        <v>128.4</v>
      </c>
      <c r="B1286" s="96">
        <v>0.55672220000000006</v>
      </c>
      <c r="C1286" s="94">
        <v>0.7</v>
      </c>
      <c r="E1286" s="96">
        <v>0.55672220000000006</v>
      </c>
      <c r="G1286" s="96">
        <v>0.3</v>
      </c>
      <c r="H1286" s="148"/>
      <c r="I1286" s="96">
        <v>0</v>
      </c>
      <c r="J1286" s="96">
        <v>0</v>
      </c>
    </row>
    <row r="1287" spans="1:10" x14ac:dyDescent="0.25">
      <c r="A1287" s="93">
        <v>128.5</v>
      </c>
      <c r="B1287" s="96">
        <v>0.55672220000000006</v>
      </c>
      <c r="C1287" s="94">
        <v>0.7</v>
      </c>
      <c r="E1287" s="96">
        <v>0.55672220000000006</v>
      </c>
      <c r="G1287" s="96">
        <v>0.3</v>
      </c>
      <c r="H1287" s="148"/>
      <c r="I1287" s="96">
        <v>0</v>
      </c>
      <c r="J1287" s="96">
        <v>0</v>
      </c>
    </row>
    <row r="1288" spans="1:10" x14ac:dyDescent="0.25">
      <c r="A1288" s="93">
        <v>128.6</v>
      </c>
      <c r="B1288" s="96">
        <v>0.55672220000000006</v>
      </c>
      <c r="C1288" s="94">
        <v>0.7</v>
      </c>
      <c r="E1288" s="96">
        <v>0.55672220000000006</v>
      </c>
      <c r="G1288" s="96">
        <v>0.3</v>
      </c>
      <c r="H1288" s="148"/>
      <c r="I1288" s="96">
        <v>0</v>
      </c>
      <c r="J1288" s="96">
        <v>0</v>
      </c>
    </row>
    <row r="1289" spans="1:10" x14ac:dyDescent="0.25">
      <c r="A1289" s="93">
        <v>128.69999999999999</v>
      </c>
      <c r="B1289" s="96">
        <v>0.55672220000000006</v>
      </c>
      <c r="C1289" s="94">
        <v>0.7</v>
      </c>
      <c r="E1289" s="96">
        <v>0.55672220000000006</v>
      </c>
      <c r="G1289" s="96">
        <v>0.3</v>
      </c>
      <c r="H1289" s="148"/>
      <c r="I1289" s="96">
        <v>0</v>
      </c>
      <c r="J1289" s="96">
        <v>0</v>
      </c>
    </row>
    <row r="1290" spans="1:10" x14ac:dyDescent="0.25">
      <c r="A1290" s="93">
        <v>128.80000000000001</v>
      </c>
      <c r="B1290" s="96">
        <v>0.55672220000000006</v>
      </c>
      <c r="C1290" s="94">
        <v>0.7</v>
      </c>
      <c r="E1290" s="96">
        <v>0.55672220000000006</v>
      </c>
      <c r="G1290" s="96">
        <v>0.3</v>
      </c>
      <c r="H1290" s="148"/>
      <c r="I1290" s="96">
        <v>0</v>
      </c>
      <c r="J1290" s="96">
        <v>0</v>
      </c>
    </row>
    <row r="1291" spans="1:10" x14ac:dyDescent="0.25">
      <c r="A1291" s="93">
        <v>128.9</v>
      </c>
      <c r="B1291" s="96">
        <v>0.55672220000000006</v>
      </c>
      <c r="C1291" s="94">
        <v>0.7</v>
      </c>
      <c r="E1291" s="96">
        <v>0.55672220000000006</v>
      </c>
      <c r="G1291" s="96">
        <v>0.3</v>
      </c>
      <c r="H1291" s="148"/>
      <c r="I1291" s="96">
        <v>0</v>
      </c>
      <c r="J1291" s="96">
        <v>0</v>
      </c>
    </row>
    <row r="1292" spans="1:10" x14ac:dyDescent="0.25">
      <c r="A1292" s="93">
        <v>129</v>
      </c>
      <c r="B1292" s="96">
        <v>0.55672220000000006</v>
      </c>
      <c r="C1292" s="94">
        <v>0.7</v>
      </c>
      <c r="E1292" s="96">
        <v>0.55672220000000006</v>
      </c>
      <c r="G1292" s="96">
        <v>0.3</v>
      </c>
      <c r="H1292" s="148"/>
      <c r="I1292" s="96">
        <v>0</v>
      </c>
      <c r="J1292" s="96">
        <v>0</v>
      </c>
    </row>
    <row r="1293" spans="1:10" x14ac:dyDescent="0.25">
      <c r="A1293" s="93">
        <v>129.1</v>
      </c>
      <c r="B1293" s="96">
        <v>0.55672220000000006</v>
      </c>
      <c r="C1293" s="94">
        <v>0.7</v>
      </c>
      <c r="E1293" s="96">
        <v>0.55672220000000006</v>
      </c>
      <c r="G1293" s="96">
        <v>0.3</v>
      </c>
      <c r="H1293" s="148"/>
      <c r="I1293" s="96">
        <v>0</v>
      </c>
      <c r="J1293" s="96">
        <v>0</v>
      </c>
    </row>
    <row r="1294" spans="1:10" x14ac:dyDescent="0.25">
      <c r="A1294" s="93">
        <v>129.19999999999999</v>
      </c>
      <c r="B1294" s="96">
        <v>0.55672220000000006</v>
      </c>
      <c r="C1294" s="94">
        <v>0.7</v>
      </c>
      <c r="E1294" s="96">
        <v>0.55672220000000006</v>
      </c>
      <c r="G1294" s="96">
        <v>0.3</v>
      </c>
      <c r="H1294" s="148"/>
      <c r="I1294" s="96">
        <v>0</v>
      </c>
      <c r="J1294" s="96">
        <v>0</v>
      </c>
    </row>
    <row r="1295" spans="1:10" x14ac:dyDescent="0.25">
      <c r="A1295" s="93">
        <v>129.30000000000001</v>
      </c>
      <c r="B1295" s="96">
        <v>0.55672220000000006</v>
      </c>
      <c r="C1295" s="94">
        <v>0.7</v>
      </c>
      <c r="E1295" s="96">
        <v>0.55672220000000006</v>
      </c>
      <c r="G1295" s="96">
        <v>0.3</v>
      </c>
      <c r="H1295" s="148"/>
      <c r="I1295" s="96">
        <v>0</v>
      </c>
      <c r="J1295" s="96">
        <v>0</v>
      </c>
    </row>
    <row r="1296" spans="1:10" x14ac:dyDescent="0.25">
      <c r="A1296" s="93">
        <v>129.4</v>
      </c>
      <c r="B1296" s="96">
        <v>0.55672220000000006</v>
      </c>
      <c r="C1296" s="94">
        <v>0.7</v>
      </c>
      <c r="E1296" s="96">
        <v>0.55672220000000006</v>
      </c>
      <c r="G1296" s="96">
        <v>0.3</v>
      </c>
      <c r="H1296" s="148"/>
      <c r="I1296" s="96">
        <v>0</v>
      </c>
      <c r="J1296" s="96">
        <v>0</v>
      </c>
    </row>
    <row r="1297" spans="1:10" x14ac:dyDescent="0.25">
      <c r="A1297" s="93">
        <v>129.5</v>
      </c>
      <c r="B1297" s="96">
        <v>0.55672220000000006</v>
      </c>
      <c r="C1297" s="94">
        <v>0.7</v>
      </c>
      <c r="E1297" s="96">
        <v>0.55672220000000006</v>
      </c>
      <c r="G1297" s="96">
        <v>0.3</v>
      </c>
      <c r="H1297" s="148"/>
      <c r="I1297" s="96">
        <v>0</v>
      </c>
      <c r="J1297" s="96">
        <v>0</v>
      </c>
    </row>
    <row r="1298" spans="1:10" x14ac:dyDescent="0.25">
      <c r="A1298" s="93">
        <v>129.6</v>
      </c>
      <c r="B1298" s="96">
        <v>0.55672220000000006</v>
      </c>
      <c r="C1298" s="94">
        <v>0.7</v>
      </c>
      <c r="E1298" s="96">
        <v>0.55672220000000006</v>
      </c>
      <c r="G1298" s="96">
        <v>0.3</v>
      </c>
      <c r="H1298" s="148"/>
      <c r="I1298" s="96">
        <v>0</v>
      </c>
      <c r="J1298" s="96">
        <v>0</v>
      </c>
    </row>
    <row r="1299" spans="1:10" x14ac:dyDescent="0.25">
      <c r="A1299" s="93">
        <v>129.69999999999999</v>
      </c>
      <c r="B1299" s="96">
        <v>0.55672220000000006</v>
      </c>
      <c r="C1299" s="94">
        <v>0.7</v>
      </c>
      <c r="E1299" s="96">
        <v>0.55672220000000006</v>
      </c>
      <c r="G1299" s="96">
        <v>0.3</v>
      </c>
      <c r="H1299" s="148"/>
      <c r="I1299" s="96">
        <v>0</v>
      </c>
      <c r="J1299" s="96">
        <v>0</v>
      </c>
    </row>
    <row r="1300" spans="1:10" x14ac:dyDescent="0.25">
      <c r="A1300" s="93">
        <v>129.80000000000001</v>
      </c>
      <c r="B1300" s="96">
        <v>0.55672220000000006</v>
      </c>
      <c r="C1300" s="94">
        <v>0.7</v>
      </c>
      <c r="E1300" s="96">
        <v>0.55672220000000006</v>
      </c>
      <c r="G1300" s="96">
        <v>0.3</v>
      </c>
      <c r="H1300" s="148"/>
      <c r="I1300" s="96">
        <v>0</v>
      </c>
      <c r="J1300" s="96">
        <v>0</v>
      </c>
    </row>
    <row r="1301" spans="1:10" x14ac:dyDescent="0.25">
      <c r="A1301" s="93">
        <v>129.9</v>
      </c>
      <c r="B1301" s="96">
        <v>0.55672220000000006</v>
      </c>
      <c r="C1301" s="94">
        <v>0.7</v>
      </c>
      <c r="E1301" s="96">
        <v>0.55672220000000006</v>
      </c>
      <c r="G1301" s="96">
        <v>0.3</v>
      </c>
      <c r="H1301" s="148"/>
      <c r="I1301" s="96">
        <v>0</v>
      </c>
      <c r="J1301" s="96">
        <v>0</v>
      </c>
    </row>
    <row r="1302" spans="1:10" x14ac:dyDescent="0.25">
      <c r="A1302" s="93">
        <v>130</v>
      </c>
      <c r="B1302" s="96">
        <v>0.55672220000000006</v>
      </c>
      <c r="C1302" s="94">
        <v>0.7</v>
      </c>
      <c r="E1302" s="96">
        <v>0.55672220000000006</v>
      </c>
      <c r="G1302" s="96">
        <v>0.3</v>
      </c>
      <c r="H1302" s="148"/>
      <c r="I1302" s="96">
        <v>0</v>
      </c>
      <c r="J1302" s="96">
        <v>0</v>
      </c>
    </row>
    <row r="1303" spans="1:10" x14ac:dyDescent="0.25">
      <c r="A1303" s="93">
        <v>130.1</v>
      </c>
      <c r="B1303" s="96">
        <v>0.55672220000000006</v>
      </c>
      <c r="C1303" s="94">
        <v>0.7</v>
      </c>
      <c r="E1303" s="96">
        <v>0.55672220000000006</v>
      </c>
      <c r="G1303" s="96">
        <v>0.3</v>
      </c>
      <c r="H1303" s="148"/>
      <c r="I1303" s="96">
        <v>0</v>
      </c>
      <c r="J1303" s="96">
        <v>0</v>
      </c>
    </row>
    <row r="1304" spans="1:10" x14ac:dyDescent="0.25">
      <c r="A1304" s="93">
        <v>130.19999999999999</v>
      </c>
      <c r="B1304" s="96">
        <v>0.55672220000000006</v>
      </c>
      <c r="C1304" s="94">
        <v>0.7</v>
      </c>
      <c r="E1304" s="96">
        <v>0.55672220000000006</v>
      </c>
      <c r="G1304" s="96">
        <v>0.3</v>
      </c>
      <c r="H1304" s="148"/>
      <c r="I1304" s="96">
        <v>0</v>
      </c>
      <c r="J1304" s="96">
        <v>0</v>
      </c>
    </row>
    <row r="1305" spans="1:10" x14ac:dyDescent="0.25">
      <c r="A1305" s="93">
        <v>130.30000000000001</v>
      </c>
      <c r="B1305" s="96">
        <v>0.55672220000000006</v>
      </c>
      <c r="C1305" s="94">
        <v>0.7</v>
      </c>
      <c r="E1305" s="96">
        <v>0.55672220000000006</v>
      </c>
      <c r="G1305" s="96">
        <v>0.3</v>
      </c>
      <c r="H1305" s="148"/>
      <c r="I1305" s="96">
        <v>0</v>
      </c>
      <c r="J1305" s="96">
        <v>0</v>
      </c>
    </row>
    <row r="1306" spans="1:10" x14ac:dyDescent="0.25">
      <c r="A1306" s="93">
        <v>130.4</v>
      </c>
      <c r="B1306" s="96">
        <v>0.55672220000000006</v>
      </c>
      <c r="C1306" s="94">
        <v>0.7</v>
      </c>
      <c r="E1306" s="96">
        <v>0.55672220000000006</v>
      </c>
      <c r="G1306" s="96">
        <v>0.3</v>
      </c>
      <c r="H1306" s="148"/>
      <c r="I1306" s="96">
        <v>0</v>
      </c>
      <c r="J1306" s="96">
        <v>0</v>
      </c>
    </row>
    <row r="1307" spans="1:10" x14ac:dyDescent="0.25">
      <c r="A1307" s="93">
        <v>130.5</v>
      </c>
      <c r="B1307" s="96">
        <v>0.55672220000000006</v>
      </c>
      <c r="C1307" s="94">
        <v>0.7</v>
      </c>
      <c r="E1307" s="96">
        <v>0.55672220000000006</v>
      </c>
      <c r="G1307" s="96">
        <v>0.3</v>
      </c>
      <c r="H1307" s="148"/>
      <c r="I1307" s="96">
        <v>0</v>
      </c>
      <c r="J1307" s="96">
        <v>0</v>
      </c>
    </row>
    <row r="1308" spans="1:10" x14ac:dyDescent="0.25">
      <c r="A1308" s="93">
        <v>130.6</v>
      </c>
      <c r="B1308" s="96">
        <v>0.55672220000000006</v>
      </c>
      <c r="C1308" s="94">
        <v>0.7</v>
      </c>
      <c r="E1308" s="96">
        <v>0.55672220000000006</v>
      </c>
      <c r="G1308" s="96">
        <v>0.3</v>
      </c>
      <c r="H1308" s="148"/>
      <c r="I1308" s="96">
        <v>0</v>
      </c>
      <c r="J1308" s="96">
        <v>0</v>
      </c>
    </row>
    <row r="1309" spans="1:10" x14ac:dyDescent="0.25">
      <c r="A1309" s="93">
        <v>130.69999999999999</v>
      </c>
      <c r="B1309" s="96">
        <v>0.55672220000000006</v>
      </c>
      <c r="C1309" s="94">
        <v>0.7</v>
      </c>
      <c r="E1309" s="96">
        <v>0.55672220000000006</v>
      </c>
      <c r="G1309" s="96">
        <v>0.3</v>
      </c>
      <c r="H1309" s="148"/>
      <c r="I1309" s="96">
        <v>0</v>
      </c>
      <c r="J1309" s="96">
        <v>0</v>
      </c>
    </row>
    <row r="1310" spans="1:10" x14ac:dyDescent="0.25">
      <c r="A1310" s="93">
        <v>130.80000000000001</v>
      </c>
      <c r="B1310" s="96">
        <v>0.55672220000000006</v>
      </c>
      <c r="C1310" s="94">
        <v>0.7</v>
      </c>
      <c r="E1310" s="96">
        <v>0.55672220000000006</v>
      </c>
      <c r="G1310" s="96">
        <v>0.3</v>
      </c>
      <c r="H1310" s="148"/>
      <c r="I1310" s="96">
        <v>0</v>
      </c>
      <c r="J1310" s="96">
        <v>0</v>
      </c>
    </row>
    <row r="1311" spans="1:10" x14ac:dyDescent="0.25">
      <c r="A1311" s="93">
        <v>130.9</v>
      </c>
      <c r="B1311" s="96">
        <v>0.55672220000000006</v>
      </c>
      <c r="C1311" s="94">
        <v>0.7</v>
      </c>
      <c r="E1311" s="96">
        <v>0.55672220000000006</v>
      </c>
      <c r="G1311" s="96">
        <v>0.3</v>
      </c>
      <c r="H1311" s="148"/>
      <c r="I1311" s="96">
        <v>0</v>
      </c>
      <c r="J1311" s="96">
        <v>0</v>
      </c>
    </row>
    <row r="1312" spans="1:10" x14ac:dyDescent="0.25">
      <c r="A1312" s="93">
        <v>131</v>
      </c>
      <c r="B1312" s="96">
        <v>0.55672220000000006</v>
      </c>
      <c r="C1312" s="94">
        <v>0.7</v>
      </c>
      <c r="E1312" s="96">
        <v>0.55672220000000006</v>
      </c>
      <c r="G1312" s="96">
        <v>0.3</v>
      </c>
      <c r="H1312" s="148"/>
      <c r="I1312" s="96">
        <v>0</v>
      </c>
      <c r="J1312" s="96">
        <v>0</v>
      </c>
    </row>
    <row r="1313" spans="1:10" x14ac:dyDescent="0.25">
      <c r="A1313" s="93">
        <v>131.1</v>
      </c>
      <c r="B1313" s="96">
        <v>0.55672220000000006</v>
      </c>
      <c r="C1313" s="94">
        <v>0.7</v>
      </c>
      <c r="E1313" s="96">
        <v>0.55672220000000006</v>
      </c>
      <c r="G1313" s="96">
        <v>0.3</v>
      </c>
      <c r="H1313" s="148"/>
      <c r="I1313" s="96">
        <v>0</v>
      </c>
      <c r="J1313" s="96">
        <v>0</v>
      </c>
    </row>
    <row r="1314" spans="1:10" x14ac:dyDescent="0.25">
      <c r="A1314" s="93">
        <v>131.19999999999999</v>
      </c>
      <c r="B1314" s="96">
        <v>0.55672220000000006</v>
      </c>
      <c r="C1314" s="94">
        <v>0.7</v>
      </c>
      <c r="E1314" s="96">
        <v>0.55672220000000006</v>
      </c>
      <c r="G1314" s="96">
        <v>0.3</v>
      </c>
      <c r="H1314" s="148"/>
      <c r="I1314" s="96">
        <v>0</v>
      </c>
      <c r="J1314" s="96">
        <v>0</v>
      </c>
    </row>
    <row r="1315" spans="1:10" x14ac:dyDescent="0.25">
      <c r="A1315" s="93">
        <v>131.30000000000001</v>
      </c>
      <c r="B1315" s="96">
        <v>0.55672220000000006</v>
      </c>
      <c r="C1315" s="94">
        <v>0.7</v>
      </c>
      <c r="E1315" s="96">
        <v>0.55672220000000006</v>
      </c>
      <c r="G1315" s="96">
        <v>0.3</v>
      </c>
      <c r="H1315" s="148"/>
      <c r="I1315" s="96">
        <v>0</v>
      </c>
      <c r="J1315" s="96">
        <v>0</v>
      </c>
    </row>
    <row r="1316" spans="1:10" x14ac:dyDescent="0.25">
      <c r="A1316" s="93">
        <v>131.4</v>
      </c>
      <c r="B1316" s="96">
        <v>0.55672220000000006</v>
      </c>
      <c r="C1316" s="94">
        <v>0.7</v>
      </c>
      <c r="E1316" s="96">
        <v>0.55672220000000006</v>
      </c>
      <c r="G1316" s="96">
        <v>0.3</v>
      </c>
      <c r="H1316" s="148"/>
      <c r="I1316" s="96">
        <v>0</v>
      </c>
      <c r="J1316" s="96">
        <v>0</v>
      </c>
    </row>
    <row r="1317" spans="1:10" x14ac:dyDescent="0.25">
      <c r="A1317" s="93">
        <v>131.5</v>
      </c>
      <c r="B1317" s="96">
        <v>0.55672220000000006</v>
      </c>
      <c r="C1317" s="94">
        <v>0.7</v>
      </c>
      <c r="E1317" s="96">
        <v>0.55672220000000006</v>
      </c>
      <c r="G1317" s="96">
        <v>0.3</v>
      </c>
      <c r="H1317" s="148"/>
      <c r="I1317" s="96">
        <v>0</v>
      </c>
      <c r="J1317" s="96">
        <v>0</v>
      </c>
    </row>
    <row r="1318" spans="1:10" x14ac:dyDescent="0.25">
      <c r="A1318" s="93">
        <v>131.6</v>
      </c>
      <c r="B1318" s="96">
        <v>0.55672220000000006</v>
      </c>
      <c r="C1318" s="94">
        <v>0.7</v>
      </c>
      <c r="E1318" s="96">
        <v>0.55672220000000006</v>
      </c>
      <c r="G1318" s="96">
        <v>0.3</v>
      </c>
      <c r="H1318" s="148"/>
      <c r="I1318" s="96">
        <v>0</v>
      </c>
      <c r="J1318" s="96">
        <v>0</v>
      </c>
    </row>
    <row r="1319" spans="1:10" x14ac:dyDescent="0.25">
      <c r="A1319" s="93">
        <v>131.69999999999999</v>
      </c>
      <c r="B1319" s="96">
        <v>0.55672220000000006</v>
      </c>
      <c r="C1319" s="94">
        <v>0.7</v>
      </c>
      <c r="E1319" s="96">
        <v>0.55672220000000006</v>
      </c>
      <c r="G1319" s="96">
        <v>0.3</v>
      </c>
      <c r="H1319" s="148"/>
      <c r="I1319" s="96">
        <v>0</v>
      </c>
      <c r="J1319" s="96">
        <v>0</v>
      </c>
    </row>
    <row r="1320" spans="1:10" x14ac:dyDescent="0.25">
      <c r="A1320" s="93">
        <v>131.80000000000001</v>
      </c>
      <c r="B1320" s="96">
        <v>0.55672220000000006</v>
      </c>
      <c r="C1320" s="94">
        <v>0.7</v>
      </c>
      <c r="E1320" s="96">
        <v>0.55672220000000006</v>
      </c>
      <c r="G1320" s="96">
        <v>0.3</v>
      </c>
      <c r="H1320" s="148"/>
      <c r="I1320" s="96">
        <v>0</v>
      </c>
      <c r="J1320" s="96">
        <v>0</v>
      </c>
    </row>
    <row r="1321" spans="1:10" x14ac:dyDescent="0.25">
      <c r="A1321" s="93">
        <v>131.9</v>
      </c>
      <c r="B1321" s="96">
        <v>0.55672220000000006</v>
      </c>
      <c r="C1321" s="94">
        <v>0.7</v>
      </c>
      <c r="E1321" s="96">
        <v>0.55672220000000006</v>
      </c>
      <c r="G1321" s="96">
        <v>0.3</v>
      </c>
      <c r="H1321" s="148"/>
      <c r="I1321" s="96">
        <v>0</v>
      </c>
      <c r="J1321" s="96">
        <v>0</v>
      </c>
    </row>
    <row r="1322" spans="1:10" x14ac:dyDescent="0.25">
      <c r="A1322" s="93">
        <v>132</v>
      </c>
      <c r="B1322" s="96">
        <v>0.55672220000000006</v>
      </c>
      <c r="C1322" s="94">
        <v>0.7</v>
      </c>
      <c r="E1322" s="96">
        <v>0.55672220000000006</v>
      </c>
      <c r="G1322" s="96">
        <v>0.3</v>
      </c>
      <c r="H1322" s="148"/>
      <c r="I1322" s="96">
        <v>0</v>
      </c>
      <c r="J1322" s="96">
        <v>0</v>
      </c>
    </row>
    <row r="1323" spans="1:10" x14ac:dyDescent="0.25">
      <c r="A1323" s="93">
        <v>132.1</v>
      </c>
      <c r="B1323" s="96">
        <v>0.55672220000000006</v>
      </c>
      <c r="C1323" s="94">
        <v>0.7</v>
      </c>
      <c r="E1323" s="96">
        <v>0.55672220000000006</v>
      </c>
      <c r="G1323" s="96">
        <v>0.3</v>
      </c>
      <c r="H1323" s="148"/>
      <c r="I1323" s="96">
        <v>0</v>
      </c>
      <c r="J1323" s="96">
        <v>0</v>
      </c>
    </row>
    <row r="1324" spans="1:10" x14ac:dyDescent="0.25">
      <c r="A1324" s="93">
        <v>132.19999999999999</v>
      </c>
      <c r="B1324" s="96">
        <v>0.55672220000000006</v>
      </c>
      <c r="C1324" s="94">
        <v>0.7</v>
      </c>
      <c r="E1324" s="96">
        <v>0.55672220000000006</v>
      </c>
      <c r="G1324" s="96">
        <v>0.3</v>
      </c>
      <c r="H1324" s="148"/>
      <c r="I1324" s="96">
        <v>0</v>
      </c>
      <c r="J1324" s="96">
        <v>0</v>
      </c>
    </row>
    <row r="1325" spans="1:10" x14ac:dyDescent="0.25">
      <c r="A1325" s="93">
        <v>132.30000000000001</v>
      </c>
      <c r="B1325" s="96">
        <v>0.55672220000000006</v>
      </c>
      <c r="C1325" s="94">
        <v>0.7</v>
      </c>
      <c r="E1325" s="96">
        <v>0.55672220000000006</v>
      </c>
      <c r="G1325" s="96">
        <v>0.3</v>
      </c>
      <c r="H1325" s="148"/>
      <c r="I1325" s="96">
        <v>0</v>
      </c>
      <c r="J1325" s="96">
        <v>0</v>
      </c>
    </row>
    <row r="1326" spans="1:10" x14ac:dyDescent="0.25">
      <c r="A1326" s="93">
        <v>132.4</v>
      </c>
      <c r="B1326" s="96">
        <v>0.55672220000000006</v>
      </c>
      <c r="C1326" s="94">
        <v>0.7</v>
      </c>
      <c r="E1326" s="96">
        <v>0.55672220000000006</v>
      </c>
      <c r="G1326" s="96">
        <v>0.3</v>
      </c>
      <c r="H1326" s="148"/>
      <c r="I1326" s="96">
        <v>0</v>
      </c>
      <c r="J1326" s="96">
        <v>0</v>
      </c>
    </row>
    <row r="1327" spans="1:10" x14ac:dyDescent="0.25">
      <c r="A1327" s="93">
        <v>132.5</v>
      </c>
      <c r="B1327" s="96">
        <v>0.55672220000000006</v>
      </c>
      <c r="C1327" s="94">
        <v>0.7</v>
      </c>
      <c r="E1327" s="96">
        <v>0.55672220000000006</v>
      </c>
      <c r="G1327" s="96">
        <v>0.3</v>
      </c>
      <c r="H1327" s="148"/>
      <c r="I1327" s="96">
        <v>0</v>
      </c>
      <c r="J1327" s="96">
        <v>0</v>
      </c>
    </row>
    <row r="1328" spans="1:10" x14ac:dyDescent="0.25">
      <c r="A1328" s="93">
        <v>132.6</v>
      </c>
      <c r="B1328" s="96">
        <v>0.55672220000000006</v>
      </c>
      <c r="C1328" s="94">
        <v>0.7</v>
      </c>
      <c r="E1328" s="96">
        <v>0.55672220000000006</v>
      </c>
      <c r="G1328" s="96">
        <v>0.3</v>
      </c>
      <c r="H1328" s="148"/>
      <c r="I1328" s="96">
        <v>0</v>
      </c>
      <c r="J1328" s="96">
        <v>0</v>
      </c>
    </row>
    <row r="1329" spans="1:10" x14ac:dyDescent="0.25">
      <c r="A1329" s="93">
        <v>132.69999999999999</v>
      </c>
      <c r="B1329" s="96">
        <v>0.55672220000000006</v>
      </c>
      <c r="C1329" s="94">
        <v>0.7</v>
      </c>
      <c r="E1329" s="96">
        <v>0.55672220000000006</v>
      </c>
      <c r="G1329" s="96">
        <v>0.3</v>
      </c>
      <c r="H1329" s="148"/>
      <c r="I1329" s="96">
        <v>0</v>
      </c>
      <c r="J1329" s="96">
        <v>0</v>
      </c>
    </row>
    <row r="1330" spans="1:10" x14ac:dyDescent="0.25">
      <c r="A1330" s="93">
        <v>132.80000000000001</v>
      </c>
      <c r="B1330" s="96">
        <v>0.55672220000000006</v>
      </c>
      <c r="C1330" s="94">
        <v>0.7</v>
      </c>
      <c r="E1330" s="96">
        <v>0.55672220000000006</v>
      </c>
      <c r="G1330" s="96">
        <v>0.3</v>
      </c>
      <c r="H1330" s="148"/>
      <c r="I1330" s="96">
        <v>0</v>
      </c>
      <c r="J1330" s="96">
        <v>0</v>
      </c>
    </row>
    <row r="1331" spans="1:10" x14ac:dyDescent="0.25">
      <c r="A1331" s="93">
        <v>132.9</v>
      </c>
      <c r="B1331" s="96">
        <v>0.55672220000000006</v>
      </c>
      <c r="C1331" s="94">
        <v>0.7</v>
      </c>
      <c r="E1331" s="96">
        <v>0.55672220000000006</v>
      </c>
      <c r="G1331" s="96">
        <v>0.3</v>
      </c>
      <c r="H1331" s="148"/>
      <c r="I1331" s="96">
        <v>0</v>
      </c>
      <c r="J1331" s="96">
        <v>0</v>
      </c>
    </row>
    <row r="1332" spans="1:10" x14ac:dyDescent="0.25">
      <c r="A1332" s="93">
        <v>133</v>
      </c>
      <c r="B1332" s="96">
        <v>0.55672220000000006</v>
      </c>
      <c r="C1332" s="94">
        <v>0.7</v>
      </c>
      <c r="E1332" s="96">
        <v>0.55672220000000006</v>
      </c>
      <c r="G1332" s="96">
        <v>0.3</v>
      </c>
      <c r="H1332" s="148"/>
      <c r="I1332" s="96">
        <v>0</v>
      </c>
      <c r="J1332" s="96">
        <v>0</v>
      </c>
    </row>
    <row r="1333" spans="1:10" x14ac:dyDescent="0.25">
      <c r="A1333" s="93">
        <v>133.1</v>
      </c>
      <c r="B1333" s="96">
        <v>0.55672220000000006</v>
      </c>
      <c r="C1333" s="94">
        <v>0.7</v>
      </c>
      <c r="E1333" s="96">
        <v>0.55672220000000006</v>
      </c>
      <c r="G1333" s="96">
        <v>0.3</v>
      </c>
      <c r="H1333" s="148"/>
      <c r="I1333" s="96">
        <v>0</v>
      </c>
      <c r="J1333" s="96">
        <v>0</v>
      </c>
    </row>
    <row r="1334" spans="1:10" x14ac:dyDescent="0.25">
      <c r="A1334" s="93">
        <v>133.19999999999999</v>
      </c>
      <c r="B1334" s="96">
        <v>0.55672220000000006</v>
      </c>
      <c r="C1334" s="94">
        <v>0.7</v>
      </c>
      <c r="E1334" s="96">
        <v>0.55672220000000006</v>
      </c>
      <c r="G1334" s="96">
        <v>0.3</v>
      </c>
      <c r="H1334" s="148"/>
      <c r="I1334" s="96">
        <v>0</v>
      </c>
      <c r="J1334" s="96">
        <v>0</v>
      </c>
    </row>
    <row r="1335" spans="1:10" x14ac:dyDescent="0.25">
      <c r="A1335" s="93">
        <v>133.30000000000001</v>
      </c>
      <c r="B1335" s="96">
        <v>0.55672220000000006</v>
      </c>
      <c r="C1335" s="94">
        <v>0.7</v>
      </c>
      <c r="E1335" s="96">
        <v>0.55672220000000006</v>
      </c>
      <c r="G1335" s="96">
        <v>0.3</v>
      </c>
      <c r="H1335" s="148"/>
      <c r="I1335" s="96">
        <v>0</v>
      </c>
      <c r="J1335" s="96">
        <v>0</v>
      </c>
    </row>
    <row r="1336" spans="1:10" x14ac:dyDescent="0.25">
      <c r="A1336" s="93">
        <v>133.4</v>
      </c>
      <c r="B1336" s="96">
        <v>0.55672220000000006</v>
      </c>
      <c r="C1336" s="94">
        <v>0.7</v>
      </c>
      <c r="E1336" s="96">
        <v>0.55672220000000006</v>
      </c>
      <c r="G1336" s="96">
        <v>0.3</v>
      </c>
      <c r="H1336" s="148"/>
      <c r="I1336" s="96">
        <v>0</v>
      </c>
      <c r="J1336" s="96">
        <v>0</v>
      </c>
    </row>
    <row r="1337" spans="1:10" x14ac:dyDescent="0.25">
      <c r="A1337" s="93">
        <v>133.5</v>
      </c>
      <c r="B1337" s="96">
        <v>0.55672220000000006</v>
      </c>
      <c r="C1337" s="94">
        <v>0.7</v>
      </c>
      <c r="E1337" s="96">
        <v>0.55672220000000006</v>
      </c>
      <c r="G1337" s="96">
        <v>0.3</v>
      </c>
      <c r="H1337" s="148"/>
      <c r="I1337" s="96">
        <v>0</v>
      </c>
      <c r="J1337" s="96">
        <v>0</v>
      </c>
    </row>
    <row r="1338" spans="1:10" x14ac:dyDescent="0.25">
      <c r="A1338" s="93">
        <v>133.6</v>
      </c>
      <c r="B1338" s="96">
        <v>0.55672220000000006</v>
      </c>
      <c r="C1338" s="94">
        <v>0.7</v>
      </c>
      <c r="E1338" s="96">
        <v>0.55672220000000006</v>
      </c>
      <c r="G1338" s="96">
        <v>0.3</v>
      </c>
      <c r="H1338" s="148"/>
      <c r="I1338" s="96">
        <v>0</v>
      </c>
      <c r="J1338" s="96">
        <v>0</v>
      </c>
    </row>
    <row r="1339" spans="1:10" x14ac:dyDescent="0.25">
      <c r="A1339" s="93">
        <v>133.69999999999999</v>
      </c>
      <c r="B1339" s="96">
        <v>0.55672220000000006</v>
      </c>
      <c r="C1339" s="94">
        <v>0.7</v>
      </c>
      <c r="E1339" s="96">
        <v>0.55672220000000006</v>
      </c>
      <c r="G1339" s="96">
        <v>0.3</v>
      </c>
      <c r="H1339" s="148"/>
      <c r="I1339" s="96">
        <v>0</v>
      </c>
      <c r="J1339" s="96">
        <v>0</v>
      </c>
    </row>
    <row r="1340" spans="1:10" x14ac:dyDescent="0.25">
      <c r="A1340" s="93">
        <v>133.80000000000001</v>
      </c>
      <c r="B1340" s="96">
        <v>0.55672220000000006</v>
      </c>
      <c r="C1340" s="94">
        <v>0.7</v>
      </c>
      <c r="E1340" s="96">
        <v>0.55672220000000006</v>
      </c>
      <c r="G1340" s="96">
        <v>0.3</v>
      </c>
      <c r="H1340" s="148"/>
      <c r="I1340" s="96">
        <v>0</v>
      </c>
      <c r="J1340" s="96">
        <v>0</v>
      </c>
    </row>
    <row r="1341" spans="1:10" x14ac:dyDescent="0.25">
      <c r="A1341" s="93">
        <v>133.9</v>
      </c>
      <c r="B1341" s="96">
        <v>0.55672220000000006</v>
      </c>
      <c r="C1341" s="94">
        <v>0.7</v>
      </c>
      <c r="E1341" s="96">
        <v>0.55672220000000006</v>
      </c>
      <c r="G1341" s="96">
        <v>0.3</v>
      </c>
      <c r="H1341" s="148"/>
      <c r="I1341" s="96">
        <v>0</v>
      </c>
      <c r="J1341" s="96">
        <v>0</v>
      </c>
    </row>
    <row r="1342" spans="1:10" x14ac:dyDescent="0.25">
      <c r="A1342" s="93">
        <v>134</v>
      </c>
      <c r="B1342" s="96">
        <v>0.55672220000000006</v>
      </c>
      <c r="C1342" s="94">
        <v>0.7</v>
      </c>
      <c r="E1342" s="96">
        <v>0.55672220000000006</v>
      </c>
      <c r="G1342" s="96">
        <v>0.3</v>
      </c>
      <c r="H1342" s="148"/>
      <c r="I1342" s="96">
        <v>0</v>
      </c>
      <c r="J1342" s="96">
        <v>0</v>
      </c>
    </row>
    <row r="1343" spans="1:10" x14ac:dyDescent="0.25">
      <c r="A1343" s="93">
        <v>134.1</v>
      </c>
      <c r="B1343" s="96">
        <v>0.55672220000000006</v>
      </c>
      <c r="C1343" s="94">
        <v>0.7</v>
      </c>
      <c r="E1343" s="96">
        <v>0.55672220000000006</v>
      </c>
      <c r="G1343" s="96">
        <v>0.3</v>
      </c>
      <c r="H1343" s="148"/>
      <c r="I1343" s="96">
        <v>0</v>
      </c>
      <c r="J1343" s="96">
        <v>0</v>
      </c>
    </row>
    <row r="1344" spans="1:10" x14ac:dyDescent="0.25">
      <c r="A1344" s="93">
        <v>134.19999999999999</v>
      </c>
      <c r="B1344" s="96">
        <v>0.55672220000000006</v>
      </c>
      <c r="C1344" s="94">
        <v>0.7</v>
      </c>
      <c r="E1344" s="96">
        <v>0.55672220000000006</v>
      </c>
      <c r="G1344" s="96">
        <v>0.3</v>
      </c>
      <c r="H1344" s="148"/>
      <c r="I1344" s="96">
        <v>0</v>
      </c>
      <c r="J1344" s="96">
        <v>0</v>
      </c>
    </row>
    <row r="1345" spans="1:10" x14ac:dyDescent="0.25">
      <c r="A1345" s="93">
        <v>134.30000000000001</v>
      </c>
      <c r="B1345" s="96">
        <v>0.55672220000000006</v>
      </c>
      <c r="C1345" s="94">
        <v>0.7</v>
      </c>
      <c r="E1345" s="96">
        <v>0.55672220000000006</v>
      </c>
      <c r="G1345" s="96">
        <v>0.3</v>
      </c>
      <c r="H1345" s="148"/>
      <c r="I1345" s="96">
        <v>0</v>
      </c>
      <c r="J1345" s="96">
        <v>0</v>
      </c>
    </row>
    <row r="1346" spans="1:10" x14ac:dyDescent="0.25">
      <c r="A1346" s="93">
        <v>134.4</v>
      </c>
      <c r="B1346" s="96">
        <v>0.55672220000000006</v>
      </c>
      <c r="C1346" s="94">
        <v>0.7</v>
      </c>
      <c r="E1346" s="96">
        <v>0.55672220000000006</v>
      </c>
      <c r="G1346" s="96">
        <v>0.3</v>
      </c>
      <c r="H1346" s="148"/>
      <c r="I1346" s="96">
        <v>0</v>
      </c>
      <c r="J1346" s="96">
        <v>0</v>
      </c>
    </row>
    <row r="1347" spans="1:10" x14ac:dyDescent="0.25">
      <c r="A1347" s="93">
        <v>134.5</v>
      </c>
      <c r="B1347" s="96">
        <v>0.55672220000000006</v>
      </c>
      <c r="C1347" s="94">
        <v>0.7</v>
      </c>
      <c r="E1347" s="96">
        <v>0.55672220000000006</v>
      </c>
      <c r="G1347" s="96">
        <v>0.3</v>
      </c>
      <c r="H1347" s="148"/>
      <c r="I1347" s="96">
        <v>0</v>
      </c>
      <c r="J1347" s="96">
        <v>0</v>
      </c>
    </row>
    <row r="1348" spans="1:10" x14ac:dyDescent="0.25">
      <c r="A1348" s="93">
        <v>134.6</v>
      </c>
      <c r="B1348" s="96">
        <v>0.55672220000000006</v>
      </c>
      <c r="C1348" s="94">
        <v>0.7</v>
      </c>
      <c r="E1348" s="96">
        <v>0.55672220000000006</v>
      </c>
      <c r="G1348" s="96">
        <v>0.3</v>
      </c>
      <c r="H1348" s="148"/>
      <c r="I1348" s="96">
        <v>0</v>
      </c>
      <c r="J1348" s="96">
        <v>0</v>
      </c>
    </row>
    <row r="1349" spans="1:10" x14ac:dyDescent="0.25">
      <c r="A1349" s="93">
        <v>134.69999999999999</v>
      </c>
      <c r="B1349" s="96">
        <v>0.55672220000000006</v>
      </c>
      <c r="C1349" s="94">
        <v>0.7</v>
      </c>
      <c r="E1349" s="96">
        <v>0.55672220000000006</v>
      </c>
      <c r="G1349" s="96">
        <v>0.3</v>
      </c>
      <c r="H1349" s="148"/>
      <c r="I1349" s="96">
        <v>0</v>
      </c>
      <c r="J1349" s="96">
        <v>0</v>
      </c>
    </row>
    <row r="1350" spans="1:10" x14ac:dyDescent="0.25">
      <c r="A1350" s="93">
        <v>134.80000000000001</v>
      </c>
      <c r="B1350" s="96">
        <v>0.55672220000000006</v>
      </c>
      <c r="C1350" s="94">
        <v>0.7</v>
      </c>
      <c r="E1350" s="96">
        <v>0.55672220000000006</v>
      </c>
      <c r="G1350" s="96">
        <v>0.3</v>
      </c>
      <c r="H1350" s="148"/>
      <c r="I1350" s="96">
        <v>0</v>
      </c>
      <c r="J1350" s="96">
        <v>0</v>
      </c>
    </row>
    <row r="1351" spans="1:10" x14ac:dyDescent="0.25">
      <c r="A1351" s="93">
        <v>134.9</v>
      </c>
      <c r="B1351" s="96">
        <v>0.55672220000000006</v>
      </c>
      <c r="C1351" s="94">
        <v>0.7</v>
      </c>
      <c r="E1351" s="96">
        <v>0.55672220000000006</v>
      </c>
      <c r="G1351" s="96">
        <v>0.3</v>
      </c>
      <c r="H1351" s="148"/>
      <c r="I1351" s="96">
        <v>0</v>
      </c>
      <c r="J1351" s="96">
        <v>0</v>
      </c>
    </row>
    <row r="1352" spans="1:10" x14ac:dyDescent="0.25">
      <c r="A1352" s="93">
        <v>135</v>
      </c>
      <c r="B1352" s="96">
        <v>0.55672220000000006</v>
      </c>
      <c r="C1352" s="94">
        <v>0.7</v>
      </c>
      <c r="E1352" s="96">
        <v>0.55672220000000006</v>
      </c>
      <c r="G1352" s="96">
        <v>0.3</v>
      </c>
      <c r="H1352" s="148"/>
      <c r="I1352" s="96">
        <v>0</v>
      </c>
      <c r="J1352" s="96">
        <v>0</v>
      </c>
    </row>
    <row r="1353" spans="1:10" x14ac:dyDescent="0.25">
      <c r="A1353" s="93">
        <v>135.1</v>
      </c>
      <c r="B1353" s="96">
        <v>0.55672220000000006</v>
      </c>
      <c r="C1353" s="94">
        <v>0.7</v>
      </c>
      <c r="E1353" s="96">
        <v>0.55672220000000006</v>
      </c>
      <c r="G1353" s="96">
        <v>0.3</v>
      </c>
      <c r="H1353" s="148"/>
      <c r="I1353" s="96">
        <v>0</v>
      </c>
      <c r="J1353" s="96">
        <v>0</v>
      </c>
    </row>
    <row r="1354" spans="1:10" x14ac:dyDescent="0.25">
      <c r="A1354" s="93">
        <v>135.19999999999999</v>
      </c>
      <c r="B1354" s="96">
        <v>0.55672220000000006</v>
      </c>
      <c r="C1354" s="94">
        <v>0.7</v>
      </c>
      <c r="E1354" s="96">
        <v>0.55672220000000006</v>
      </c>
      <c r="G1354" s="96">
        <v>0.3</v>
      </c>
      <c r="H1354" s="148"/>
      <c r="I1354" s="96">
        <v>0</v>
      </c>
      <c r="J1354" s="96">
        <v>0</v>
      </c>
    </row>
    <row r="1355" spans="1:10" x14ac:dyDescent="0.25">
      <c r="A1355" s="93">
        <v>135.30000000000001</v>
      </c>
      <c r="B1355" s="96">
        <v>0.55672220000000006</v>
      </c>
      <c r="C1355" s="94">
        <v>0.7</v>
      </c>
      <c r="E1355" s="96">
        <v>0.55672220000000006</v>
      </c>
      <c r="G1355" s="96">
        <v>0.3</v>
      </c>
      <c r="H1355" s="148"/>
      <c r="I1355" s="96">
        <v>0</v>
      </c>
      <c r="J1355" s="96">
        <v>0</v>
      </c>
    </row>
    <row r="1356" spans="1:10" x14ac:dyDescent="0.25">
      <c r="A1356" s="93">
        <v>135.4</v>
      </c>
      <c r="B1356" s="96">
        <v>0.55672220000000006</v>
      </c>
      <c r="C1356" s="94">
        <v>0.7</v>
      </c>
      <c r="E1356" s="96">
        <v>0.55672220000000006</v>
      </c>
      <c r="G1356" s="96">
        <v>0.3</v>
      </c>
      <c r="H1356" s="148"/>
      <c r="I1356" s="96">
        <v>0</v>
      </c>
      <c r="J1356" s="96">
        <v>0</v>
      </c>
    </row>
    <row r="1357" spans="1:10" x14ac:dyDescent="0.25">
      <c r="A1357" s="93">
        <v>135.5</v>
      </c>
      <c r="B1357" s="96">
        <v>0.55672220000000006</v>
      </c>
      <c r="C1357" s="94">
        <v>0.7</v>
      </c>
      <c r="E1357" s="96">
        <v>0.55672220000000006</v>
      </c>
      <c r="G1357" s="96">
        <v>0.3</v>
      </c>
      <c r="H1357" s="148"/>
      <c r="I1357" s="96">
        <v>0</v>
      </c>
      <c r="J1357" s="96">
        <v>0</v>
      </c>
    </row>
    <row r="1358" spans="1:10" x14ac:dyDescent="0.25">
      <c r="A1358" s="93">
        <v>135.6</v>
      </c>
      <c r="B1358" s="96">
        <v>0.55672220000000006</v>
      </c>
      <c r="C1358" s="94">
        <v>0.7</v>
      </c>
      <c r="E1358" s="96">
        <v>0.55672220000000006</v>
      </c>
      <c r="G1358" s="96">
        <v>0.3</v>
      </c>
      <c r="H1358" s="148"/>
      <c r="I1358" s="96">
        <v>0</v>
      </c>
      <c r="J1358" s="96">
        <v>0</v>
      </c>
    </row>
    <row r="1359" spans="1:10" x14ac:dyDescent="0.25">
      <c r="A1359" s="93">
        <v>135.69999999999999</v>
      </c>
      <c r="B1359" s="96">
        <v>0.55672220000000006</v>
      </c>
      <c r="C1359" s="94">
        <v>0.7</v>
      </c>
      <c r="E1359" s="96">
        <v>0.55672220000000006</v>
      </c>
      <c r="G1359" s="96">
        <v>0.3</v>
      </c>
      <c r="H1359" s="148"/>
      <c r="I1359" s="96">
        <v>0</v>
      </c>
      <c r="J1359" s="96">
        <v>0</v>
      </c>
    </row>
    <row r="1360" spans="1:10" x14ac:dyDescent="0.25">
      <c r="A1360" s="93">
        <v>135.80000000000001</v>
      </c>
      <c r="B1360" s="96">
        <v>0.55672220000000006</v>
      </c>
      <c r="C1360" s="94">
        <v>0.7</v>
      </c>
      <c r="E1360" s="96">
        <v>0.55672220000000006</v>
      </c>
      <c r="G1360" s="96">
        <v>0.3</v>
      </c>
      <c r="H1360" s="148"/>
      <c r="I1360" s="96">
        <v>0</v>
      </c>
      <c r="J1360" s="96">
        <v>0</v>
      </c>
    </row>
    <row r="1361" spans="1:10" x14ac:dyDescent="0.25">
      <c r="A1361" s="93">
        <v>135.9</v>
      </c>
      <c r="B1361" s="96">
        <v>0.55672220000000006</v>
      </c>
      <c r="C1361" s="94">
        <v>0.7</v>
      </c>
      <c r="E1361" s="96">
        <v>0.55672220000000006</v>
      </c>
      <c r="G1361" s="96">
        <v>0.3</v>
      </c>
      <c r="H1361" s="148"/>
      <c r="I1361" s="96">
        <v>0</v>
      </c>
      <c r="J1361" s="96">
        <v>0</v>
      </c>
    </row>
    <row r="1362" spans="1:10" x14ac:dyDescent="0.25">
      <c r="A1362" s="93">
        <v>136</v>
      </c>
      <c r="B1362" s="96">
        <v>0.55672220000000006</v>
      </c>
      <c r="C1362" s="94">
        <v>0.7</v>
      </c>
      <c r="E1362" s="96">
        <v>0.55672220000000006</v>
      </c>
      <c r="G1362" s="96">
        <v>0.3</v>
      </c>
      <c r="H1362" s="148"/>
      <c r="I1362" s="96">
        <v>0</v>
      </c>
      <c r="J1362" s="96">
        <v>0</v>
      </c>
    </row>
    <row r="1363" spans="1:10" x14ac:dyDescent="0.25">
      <c r="A1363" s="93">
        <v>136.1</v>
      </c>
      <c r="B1363" s="96">
        <v>0.55672220000000006</v>
      </c>
      <c r="C1363" s="94">
        <v>0.7</v>
      </c>
      <c r="E1363" s="96">
        <v>0.55672220000000006</v>
      </c>
      <c r="G1363" s="96">
        <v>0.3</v>
      </c>
      <c r="H1363" s="148"/>
      <c r="I1363" s="96">
        <v>0</v>
      </c>
      <c r="J1363" s="96">
        <v>0</v>
      </c>
    </row>
    <row r="1364" spans="1:10" x14ac:dyDescent="0.25">
      <c r="A1364" s="93">
        <v>136.19999999999999</v>
      </c>
      <c r="B1364" s="96">
        <v>0.55672220000000006</v>
      </c>
      <c r="C1364" s="94">
        <v>0.7</v>
      </c>
      <c r="E1364" s="96">
        <v>0.55672220000000006</v>
      </c>
      <c r="G1364" s="96">
        <v>0.3</v>
      </c>
      <c r="H1364" s="148"/>
      <c r="I1364" s="96">
        <v>0</v>
      </c>
      <c r="J1364" s="96">
        <v>0</v>
      </c>
    </row>
    <row r="1365" spans="1:10" x14ac:dyDescent="0.25">
      <c r="A1365" s="93">
        <v>136.30000000000001</v>
      </c>
      <c r="B1365" s="96">
        <v>0.55672220000000006</v>
      </c>
      <c r="C1365" s="94">
        <v>0.7</v>
      </c>
      <c r="E1365" s="96">
        <v>0.55672220000000006</v>
      </c>
      <c r="G1365" s="96">
        <v>0.3</v>
      </c>
      <c r="H1365" s="148"/>
      <c r="I1365" s="96">
        <v>0</v>
      </c>
      <c r="J1365" s="96">
        <v>0</v>
      </c>
    </row>
    <row r="1366" spans="1:10" x14ac:dyDescent="0.25">
      <c r="A1366" s="93">
        <v>136.4</v>
      </c>
      <c r="B1366" s="96">
        <v>0.55672220000000006</v>
      </c>
      <c r="C1366" s="94">
        <v>0.7</v>
      </c>
      <c r="E1366" s="96">
        <v>0.55672220000000006</v>
      </c>
      <c r="G1366" s="96">
        <v>0.3</v>
      </c>
      <c r="H1366" s="148"/>
      <c r="I1366" s="96">
        <v>0</v>
      </c>
      <c r="J1366" s="96">
        <v>0</v>
      </c>
    </row>
    <row r="1367" spans="1:10" x14ac:dyDescent="0.25">
      <c r="A1367" s="93">
        <v>136.5</v>
      </c>
      <c r="B1367" s="96">
        <v>0.55672220000000006</v>
      </c>
      <c r="C1367" s="94">
        <v>0.7</v>
      </c>
      <c r="E1367" s="96">
        <v>0.55672220000000006</v>
      </c>
      <c r="G1367" s="96">
        <v>0.3</v>
      </c>
      <c r="H1367" s="148"/>
      <c r="I1367" s="96">
        <v>0</v>
      </c>
      <c r="J1367" s="96">
        <v>0</v>
      </c>
    </row>
    <row r="1368" spans="1:10" x14ac:dyDescent="0.25">
      <c r="A1368" s="93">
        <v>136.6</v>
      </c>
      <c r="B1368" s="96">
        <v>0.55672220000000006</v>
      </c>
      <c r="C1368" s="94">
        <v>0.7</v>
      </c>
      <c r="E1368" s="96">
        <v>0.55672220000000006</v>
      </c>
      <c r="G1368" s="96">
        <v>0.3</v>
      </c>
      <c r="H1368" s="148"/>
      <c r="I1368" s="96">
        <v>0</v>
      </c>
      <c r="J1368" s="96">
        <v>0</v>
      </c>
    </row>
    <row r="1369" spans="1:10" x14ac:dyDescent="0.25">
      <c r="A1369" s="93">
        <v>136.69999999999999</v>
      </c>
      <c r="B1369" s="96">
        <v>0.55672220000000006</v>
      </c>
      <c r="C1369" s="94">
        <v>0.7</v>
      </c>
      <c r="E1369" s="96">
        <v>0.55672220000000006</v>
      </c>
      <c r="G1369" s="96">
        <v>0.3</v>
      </c>
      <c r="H1369" s="148"/>
      <c r="I1369" s="96">
        <v>0</v>
      </c>
      <c r="J1369" s="96">
        <v>0</v>
      </c>
    </row>
    <row r="1370" spans="1:10" x14ac:dyDescent="0.25">
      <c r="A1370" s="93">
        <v>136.80000000000001</v>
      </c>
      <c r="B1370" s="96">
        <v>0.55672220000000006</v>
      </c>
      <c r="C1370" s="94">
        <v>0.7</v>
      </c>
      <c r="E1370" s="96">
        <v>0.55672220000000006</v>
      </c>
      <c r="G1370" s="96">
        <v>0.3</v>
      </c>
      <c r="H1370" s="148"/>
      <c r="I1370" s="96">
        <v>0</v>
      </c>
      <c r="J1370" s="96">
        <v>0</v>
      </c>
    </row>
    <row r="1371" spans="1:10" x14ac:dyDescent="0.25">
      <c r="A1371" s="93">
        <v>136.9</v>
      </c>
      <c r="B1371" s="96">
        <v>0.55672220000000006</v>
      </c>
      <c r="C1371" s="94">
        <v>0.7</v>
      </c>
      <c r="E1371" s="96">
        <v>0.55672220000000006</v>
      </c>
      <c r="G1371" s="96">
        <v>0.3</v>
      </c>
      <c r="H1371" s="148"/>
      <c r="I1371" s="96">
        <v>0</v>
      </c>
      <c r="J1371" s="96">
        <v>0</v>
      </c>
    </row>
    <row r="1372" spans="1:10" x14ac:dyDescent="0.25">
      <c r="A1372" s="93">
        <v>137</v>
      </c>
      <c r="B1372" s="96">
        <v>0.55672220000000006</v>
      </c>
      <c r="C1372" s="94">
        <v>0.7</v>
      </c>
      <c r="E1372" s="96">
        <v>0.55672220000000006</v>
      </c>
      <c r="G1372" s="96">
        <v>0.3</v>
      </c>
      <c r="H1372" s="148"/>
      <c r="I1372" s="96">
        <v>0</v>
      </c>
      <c r="J1372" s="96">
        <v>0</v>
      </c>
    </row>
    <row r="1373" spans="1:10" x14ac:dyDescent="0.25">
      <c r="A1373" s="93">
        <v>137.1</v>
      </c>
      <c r="B1373" s="96">
        <v>0.55672220000000006</v>
      </c>
      <c r="C1373" s="94">
        <v>0.7</v>
      </c>
      <c r="E1373" s="96">
        <v>0.55672220000000006</v>
      </c>
      <c r="G1373" s="96">
        <v>0.3</v>
      </c>
      <c r="H1373" s="148"/>
      <c r="I1373" s="96">
        <v>0</v>
      </c>
      <c r="J1373" s="96">
        <v>0</v>
      </c>
    </row>
    <row r="1374" spans="1:10" x14ac:dyDescent="0.25">
      <c r="A1374" s="93">
        <v>137.19999999999999</v>
      </c>
      <c r="B1374" s="96">
        <v>0.55672220000000006</v>
      </c>
      <c r="C1374" s="94">
        <v>0.7</v>
      </c>
      <c r="E1374" s="96">
        <v>0.55672220000000006</v>
      </c>
      <c r="G1374" s="96">
        <v>0.3</v>
      </c>
      <c r="H1374" s="148"/>
      <c r="I1374" s="96">
        <v>0</v>
      </c>
      <c r="J1374" s="96">
        <v>0</v>
      </c>
    </row>
    <row r="1375" spans="1:10" x14ac:dyDescent="0.25">
      <c r="A1375" s="93">
        <v>137.30000000000001</v>
      </c>
      <c r="B1375" s="96">
        <v>0.55672220000000006</v>
      </c>
      <c r="C1375" s="94">
        <v>0.7</v>
      </c>
      <c r="E1375" s="96">
        <v>0.55672220000000006</v>
      </c>
      <c r="G1375" s="96">
        <v>0.3</v>
      </c>
      <c r="H1375" s="148"/>
      <c r="I1375" s="96">
        <v>0</v>
      </c>
      <c r="J1375" s="96">
        <v>0</v>
      </c>
    </row>
    <row r="1376" spans="1:10" x14ac:dyDescent="0.25">
      <c r="A1376" s="93">
        <v>137.4</v>
      </c>
      <c r="B1376" s="96">
        <v>0.55672220000000006</v>
      </c>
      <c r="C1376" s="94">
        <v>0.7</v>
      </c>
      <c r="E1376" s="96">
        <v>0.55672220000000006</v>
      </c>
      <c r="G1376" s="96">
        <v>0.3</v>
      </c>
      <c r="H1376" s="148"/>
      <c r="I1376" s="96">
        <v>0</v>
      </c>
      <c r="J1376" s="96">
        <v>0</v>
      </c>
    </row>
    <row r="1377" spans="1:10" x14ac:dyDescent="0.25">
      <c r="A1377" s="93">
        <v>137.5</v>
      </c>
      <c r="B1377" s="96">
        <v>0.55672220000000006</v>
      </c>
      <c r="C1377" s="94">
        <v>0.7</v>
      </c>
      <c r="E1377" s="96">
        <v>0.55672220000000006</v>
      </c>
      <c r="G1377" s="96">
        <v>0.3</v>
      </c>
      <c r="H1377" s="148"/>
      <c r="I1377" s="96">
        <v>0</v>
      </c>
      <c r="J1377" s="96">
        <v>0</v>
      </c>
    </row>
    <row r="1378" spans="1:10" x14ac:dyDescent="0.25">
      <c r="A1378" s="93">
        <v>137.6</v>
      </c>
      <c r="B1378" s="96">
        <v>0.55672220000000006</v>
      </c>
      <c r="C1378" s="94">
        <v>0.7</v>
      </c>
      <c r="E1378" s="96">
        <v>0.55672220000000006</v>
      </c>
      <c r="G1378" s="96">
        <v>0.3</v>
      </c>
      <c r="H1378" s="148"/>
      <c r="I1378" s="96">
        <v>0</v>
      </c>
      <c r="J1378" s="96">
        <v>0</v>
      </c>
    </row>
    <row r="1379" spans="1:10" x14ac:dyDescent="0.25">
      <c r="A1379" s="93">
        <v>137.69999999999999</v>
      </c>
      <c r="B1379" s="96">
        <v>0.55672220000000006</v>
      </c>
      <c r="C1379" s="94">
        <v>0.7</v>
      </c>
      <c r="E1379" s="96">
        <v>0.55672220000000006</v>
      </c>
      <c r="G1379" s="96">
        <v>0.3</v>
      </c>
      <c r="H1379" s="148"/>
      <c r="I1379" s="96">
        <v>0</v>
      </c>
      <c r="J1379" s="96">
        <v>0</v>
      </c>
    </row>
    <row r="1380" spans="1:10" x14ac:dyDescent="0.25">
      <c r="A1380" s="93">
        <v>137.80000000000001</v>
      </c>
      <c r="B1380" s="96">
        <v>0.55672220000000006</v>
      </c>
      <c r="C1380" s="94">
        <v>0.7</v>
      </c>
      <c r="E1380" s="96">
        <v>0.55672220000000006</v>
      </c>
      <c r="G1380" s="96">
        <v>0.3</v>
      </c>
      <c r="H1380" s="148"/>
      <c r="I1380" s="96">
        <v>0</v>
      </c>
      <c r="J1380" s="96">
        <v>0</v>
      </c>
    </row>
    <row r="1381" spans="1:10" x14ac:dyDescent="0.25">
      <c r="A1381" s="93">
        <v>137.9</v>
      </c>
      <c r="B1381" s="96">
        <v>0.55672220000000006</v>
      </c>
      <c r="C1381" s="94">
        <v>0.7</v>
      </c>
      <c r="E1381" s="96">
        <v>0.55672220000000006</v>
      </c>
      <c r="G1381" s="96">
        <v>0.3</v>
      </c>
      <c r="H1381" s="148"/>
      <c r="I1381" s="96">
        <v>0</v>
      </c>
      <c r="J1381" s="96">
        <v>0</v>
      </c>
    </row>
    <row r="1382" spans="1:10" x14ac:dyDescent="0.25">
      <c r="A1382" s="93">
        <v>138</v>
      </c>
      <c r="B1382" s="96">
        <v>0.55672220000000006</v>
      </c>
      <c r="C1382" s="94">
        <v>0.7</v>
      </c>
      <c r="E1382" s="96">
        <v>0.55672220000000006</v>
      </c>
      <c r="G1382" s="96">
        <v>0.3</v>
      </c>
      <c r="H1382" s="148"/>
      <c r="I1382" s="96">
        <v>0</v>
      </c>
      <c r="J1382" s="96">
        <v>0</v>
      </c>
    </row>
    <row r="1383" spans="1:10" x14ac:dyDescent="0.25">
      <c r="A1383" s="93">
        <v>138.1</v>
      </c>
      <c r="B1383" s="96">
        <v>0.55672220000000006</v>
      </c>
      <c r="C1383" s="94">
        <v>0.7</v>
      </c>
      <c r="E1383" s="96">
        <v>0.55672220000000006</v>
      </c>
      <c r="G1383" s="96">
        <v>0.3</v>
      </c>
      <c r="H1383" s="148"/>
      <c r="I1383" s="96">
        <v>0</v>
      </c>
      <c r="J1383" s="96">
        <v>0</v>
      </c>
    </row>
    <row r="1384" spans="1:10" x14ac:dyDescent="0.25">
      <c r="A1384" s="93">
        <v>138.19999999999999</v>
      </c>
      <c r="B1384" s="96">
        <v>0.55672220000000006</v>
      </c>
      <c r="C1384" s="94">
        <v>0.7</v>
      </c>
      <c r="E1384" s="96">
        <v>0.55672220000000006</v>
      </c>
      <c r="G1384" s="96">
        <v>0.3</v>
      </c>
      <c r="H1384" s="148"/>
      <c r="I1384" s="96">
        <v>0</v>
      </c>
      <c r="J1384" s="96">
        <v>0</v>
      </c>
    </row>
    <row r="1385" spans="1:10" x14ac:dyDescent="0.25">
      <c r="A1385" s="93">
        <v>138.30000000000001</v>
      </c>
      <c r="B1385" s="96">
        <v>0.55672220000000006</v>
      </c>
      <c r="C1385" s="94">
        <v>0.7</v>
      </c>
      <c r="E1385" s="96">
        <v>0.55672220000000006</v>
      </c>
      <c r="G1385" s="96">
        <v>0.3</v>
      </c>
      <c r="H1385" s="148"/>
      <c r="I1385" s="96">
        <v>0</v>
      </c>
      <c r="J1385" s="96">
        <v>0</v>
      </c>
    </row>
    <row r="1386" spans="1:10" x14ac:dyDescent="0.25">
      <c r="A1386" s="93">
        <v>138.4</v>
      </c>
      <c r="B1386" s="96">
        <v>0.55672220000000006</v>
      </c>
      <c r="C1386" s="94">
        <v>0.7</v>
      </c>
      <c r="E1386" s="96">
        <v>0.55672220000000006</v>
      </c>
      <c r="G1386" s="96">
        <v>0.3</v>
      </c>
      <c r="H1386" s="148"/>
      <c r="I1386" s="96">
        <v>0</v>
      </c>
      <c r="J1386" s="96">
        <v>0</v>
      </c>
    </row>
    <row r="1387" spans="1:10" x14ac:dyDescent="0.25">
      <c r="A1387" s="93">
        <v>138.5</v>
      </c>
      <c r="B1387" s="96">
        <v>0.55672220000000006</v>
      </c>
      <c r="C1387" s="94">
        <v>0.7</v>
      </c>
      <c r="E1387" s="96">
        <v>0.55672220000000006</v>
      </c>
      <c r="G1387" s="96">
        <v>0.3</v>
      </c>
      <c r="H1387" s="148"/>
      <c r="I1387" s="96">
        <v>0</v>
      </c>
      <c r="J1387" s="96">
        <v>0</v>
      </c>
    </row>
    <row r="1388" spans="1:10" x14ac:dyDescent="0.25">
      <c r="A1388" s="93">
        <v>138.6</v>
      </c>
      <c r="B1388" s="96">
        <v>0.55672220000000006</v>
      </c>
      <c r="C1388" s="94">
        <v>0.7</v>
      </c>
      <c r="E1388" s="96">
        <v>0.55672220000000006</v>
      </c>
      <c r="G1388" s="96">
        <v>0.3</v>
      </c>
      <c r="H1388" s="148"/>
      <c r="I1388" s="96">
        <v>0</v>
      </c>
      <c r="J1388" s="96">
        <v>0</v>
      </c>
    </row>
    <row r="1389" spans="1:10" x14ac:dyDescent="0.25">
      <c r="A1389" s="93">
        <v>138.69999999999999</v>
      </c>
      <c r="B1389" s="96">
        <v>0.55672220000000006</v>
      </c>
      <c r="C1389" s="94">
        <v>0.7</v>
      </c>
      <c r="E1389" s="96">
        <v>0.55672220000000006</v>
      </c>
      <c r="G1389" s="96">
        <v>0.3</v>
      </c>
      <c r="H1389" s="148"/>
      <c r="I1389" s="96">
        <v>0</v>
      </c>
      <c r="J1389" s="96">
        <v>0</v>
      </c>
    </row>
    <row r="1390" spans="1:10" x14ac:dyDescent="0.25">
      <c r="A1390" s="93">
        <v>138.80000000000001</v>
      </c>
      <c r="B1390" s="96">
        <v>0.55672220000000006</v>
      </c>
      <c r="C1390" s="94">
        <v>0.7</v>
      </c>
      <c r="E1390" s="96">
        <v>0.55672220000000006</v>
      </c>
      <c r="G1390" s="96">
        <v>0.3</v>
      </c>
      <c r="H1390" s="148"/>
      <c r="I1390" s="96">
        <v>0</v>
      </c>
      <c r="J1390" s="96">
        <v>0</v>
      </c>
    </row>
    <row r="1391" spans="1:10" x14ac:dyDescent="0.25">
      <c r="A1391" s="93">
        <v>138.9</v>
      </c>
      <c r="B1391" s="96">
        <v>0.55672220000000006</v>
      </c>
      <c r="C1391" s="94">
        <v>0.7</v>
      </c>
      <c r="E1391" s="96">
        <v>0.55672220000000006</v>
      </c>
      <c r="G1391" s="96">
        <v>0.3</v>
      </c>
      <c r="H1391" s="148"/>
      <c r="I1391" s="96">
        <v>0</v>
      </c>
      <c r="J1391" s="96">
        <v>0</v>
      </c>
    </row>
    <row r="1392" spans="1:10" x14ac:dyDescent="0.25">
      <c r="A1392" s="93">
        <v>139</v>
      </c>
      <c r="B1392" s="96">
        <v>0.55672220000000006</v>
      </c>
      <c r="C1392" s="94">
        <v>0.7</v>
      </c>
      <c r="E1392" s="96">
        <v>0.55672220000000006</v>
      </c>
      <c r="G1392" s="96">
        <v>0.3</v>
      </c>
      <c r="H1392" s="148"/>
      <c r="I1392" s="96">
        <v>0</v>
      </c>
      <c r="J1392" s="96">
        <v>0</v>
      </c>
    </row>
    <row r="1393" spans="1:10" x14ac:dyDescent="0.25">
      <c r="A1393" s="93">
        <v>139.1</v>
      </c>
      <c r="B1393" s="96">
        <v>0.55672220000000006</v>
      </c>
      <c r="C1393" s="94">
        <v>0.7</v>
      </c>
      <c r="E1393" s="96">
        <v>0.55672220000000006</v>
      </c>
      <c r="G1393" s="96">
        <v>0.3</v>
      </c>
      <c r="H1393" s="148"/>
      <c r="I1393" s="96">
        <v>0</v>
      </c>
      <c r="J1393" s="96">
        <v>0</v>
      </c>
    </row>
    <row r="1394" spans="1:10" x14ac:dyDescent="0.25">
      <c r="A1394" s="93">
        <v>139.19999999999999</v>
      </c>
      <c r="B1394" s="96">
        <v>0.55672220000000006</v>
      </c>
      <c r="C1394" s="94">
        <v>0.7</v>
      </c>
      <c r="E1394" s="96">
        <v>0.55672220000000006</v>
      </c>
      <c r="G1394" s="96">
        <v>0.3</v>
      </c>
      <c r="H1394" s="148"/>
      <c r="I1394" s="96">
        <v>0</v>
      </c>
      <c r="J1394" s="96">
        <v>0</v>
      </c>
    </row>
    <row r="1395" spans="1:10" x14ac:dyDescent="0.25">
      <c r="A1395" s="93">
        <v>139.30000000000001</v>
      </c>
      <c r="B1395" s="96">
        <v>0.55672220000000006</v>
      </c>
      <c r="C1395" s="94">
        <v>0.7</v>
      </c>
      <c r="E1395" s="96">
        <v>0.55672220000000006</v>
      </c>
      <c r="G1395" s="96">
        <v>0.3</v>
      </c>
      <c r="H1395" s="148"/>
      <c r="I1395" s="96">
        <v>0</v>
      </c>
      <c r="J1395" s="96">
        <v>0</v>
      </c>
    </row>
    <row r="1396" spans="1:10" x14ac:dyDescent="0.25">
      <c r="A1396" s="93">
        <v>139.4</v>
      </c>
      <c r="B1396" s="96">
        <v>0.55672220000000006</v>
      </c>
      <c r="C1396" s="94">
        <v>0.7</v>
      </c>
      <c r="E1396" s="96">
        <v>0.55672220000000006</v>
      </c>
      <c r="G1396" s="96">
        <v>0.3</v>
      </c>
      <c r="H1396" s="148"/>
      <c r="I1396" s="96">
        <v>0</v>
      </c>
      <c r="J1396" s="96">
        <v>0</v>
      </c>
    </row>
    <row r="1397" spans="1:10" x14ac:dyDescent="0.25">
      <c r="A1397" s="93">
        <v>139.5</v>
      </c>
      <c r="B1397" s="96">
        <v>0.55672220000000006</v>
      </c>
      <c r="C1397" s="94">
        <v>0.7</v>
      </c>
      <c r="E1397" s="96">
        <v>0.55672220000000006</v>
      </c>
      <c r="G1397" s="96">
        <v>0.3</v>
      </c>
      <c r="H1397" s="148"/>
      <c r="I1397" s="96">
        <v>0</v>
      </c>
      <c r="J1397" s="96">
        <v>0</v>
      </c>
    </row>
    <row r="1398" spans="1:10" x14ac:dyDescent="0.25">
      <c r="A1398" s="93">
        <v>139.6</v>
      </c>
      <c r="B1398" s="96">
        <v>0.55672220000000006</v>
      </c>
      <c r="C1398" s="94">
        <v>0.7</v>
      </c>
      <c r="E1398" s="96">
        <v>0.55672220000000006</v>
      </c>
      <c r="G1398" s="96">
        <v>0.3</v>
      </c>
      <c r="H1398" s="148"/>
      <c r="I1398" s="96">
        <v>0</v>
      </c>
      <c r="J1398" s="96">
        <v>0</v>
      </c>
    </row>
    <row r="1399" spans="1:10" x14ac:dyDescent="0.25">
      <c r="A1399" s="93">
        <v>139.69999999999999</v>
      </c>
      <c r="B1399" s="96">
        <v>0.55672220000000006</v>
      </c>
      <c r="C1399" s="94">
        <v>0.7</v>
      </c>
      <c r="E1399" s="96">
        <v>0.55672220000000006</v>
      </c>
      <c r="G1399" s="96">
        <v>0.3</v>
      </c>
      <c r="H1399" s="148"/>
      <c r="I1399" s="96">
        <v>0</v>
      </c>
      <c r="J1399" s="96">
        <v>0</v>
      </c>
    </row>
    <row r="1400" spans="1:10" x14ac:dyDescent="0.25">
      <c r="A1400" s="93">
        <v>139.80000000000001</v>
      </c>
      <c r="B1400" s="96">
        <v>0.55672220000000006</v>
      </c>
      <c r="C1400" s="94">
        <v>0.7</v>
      </c>
      <c r="E1400" s="96">
        <v>0.55672220000000006</v>
      </c>
      <c r="G1400" s="96">
        <v>0.3</v>
      </c>
      <c r="H1400" s="148"/>
      <c r="I1400" s="96">
        <v>0</v>
      </c>
      <c r="J1400" s="96">
        <v>0</v>
      </c>
    </row>
    <row r="1401" spans="1:10" x14ac:dyDescent="0.25">
      <c r="A1401" s="93">
        <v>139.9</v>
      </c>
      <c r="B1401" s="96">
        <v>0.55672220000000006</v>
      </c>
      <c r="C1401" s="94">
        <v>0.7</v>
      </c>
      <c r="E1401" s="96">
        <v>0.55672220000000006</v>
      </c>
      <c r="G1401" s="96">
        <v>0.3</v>
      </c>
      <c r="H1401" s="148"/>
      <c r="I1401" s="96">
        <v>0</v>
      </c>
      <c r="J1401" s="96">
        <v>0</v>
      </c>
    </row>
    <row r="1402" spans="1:10" x14ac:dyDescent="0.25">
      <c r="A1402" s="93">
        <v>140</v>
      </c>
      <c r="B1402" s="96">
        <v>0.55672220000000006</v>
      </c>
      <c r="C1402" s="94">
        <v>0.7</v>
      </c>
      <c r="E1402" s="96">
        <v>0.55672220000000006</v>
      </c>
      <c r="G1402" s="96">
        <v>0.3</v>
      </c>
      <c r="H1402" s="148"/>
      <c r="I1402" s="96">
        <v>0</v>
      </c>
      <c r="J1402" s="96">
        <v>0</v>
      </c>
    </row>
    <row r="1403" spans="1:10" x14ac:dyDescent="0.25">
      <c r="A1403" s="93">
        <v>140.1</v>
      </c>
      <c r="B1403" s="96">
        <v>0.55672220000000006</v>
      </c>
      <c r="C1403" s="94">
        <v>0.7</v>
      </c>
      <c r="E1403" s="96">
        <v>0.55672220000000006</v>
      </c>
      <c r="G1403" s="96">
        <v>0.3</v>
      </c>
      <c r="H1403" s="148"/>
      <c r="I1403" s="96">
        <v>0</v>
      </c>
      <c r="J1403" s="96">
        <v>0</v>
      </c>
    </row>
    <row r="1404" spans="1:10" x14ac:dyDescent="0.25">
      <c r="A1404" s="93">
        <v>140.19999999999999</v>
      </c>
      <c r="B1404" s="96">
        <v>0.55672220000000006</v>
      </c>
      <c r="C1404" s="94">
        <v>0.7</v>
      </c>
      <c r="E1404" s="96">
        <v>0.55672220000000006</v>
      </c>
      <c r="G1404" s="96">
        <v>0.3</v>
      </c>
      <c r="H1404" s="148"/>
      <c r="I1404" s="96">
        <v>0</v>
      </c>
      <c r="J1404" s="96">
        <v>0</v>
      </c>
    </row>
    <row r="1405" spans="1:10" x14ac:dyDescent="0.25">
      <c r="A1405" s="93">
        <v>140.30000000000001</v>
      </c>
      <c r="B1405" s="96">
        <v>0.55672220000000006</v>
      </c>
      <c r="C1405" s="94">
        <v>0.7</v>
      </c>
      <c r="E1405" s="96">
        <v>0.55672220000000006</v>
      </c>
      <c r="G1405" s="96">
        <v>0.3</v>
      </c>
      <c r="H1405" s="148"/>
      <c r="I1405" s="96">
        <v>0</v>
      </c>
      <c r="J1405" s="96">
        <v>0</v>
      </c>
    </row>
    <row r="1406" spans="1:10" x14ac:dyDescent="0.25">
      <c r="A1406" s="93">
        <v>140.4</v>
      </c>
      <c r="B1406" s="96">
        <v>0.55672220000000006</v>
      </c>
      <c r="C1406" s="94">
        <v>0.7</v>
      </c>
      <c r="E1406" s="96">
        <v>0.55672220000000006</v>
      </c>
      <c r="G1406" s="96">
        <v>0.3</v>
      </c>
      <c r="H1406" s="148"/>
      <c r="I1406" s="96">
        <v>0</v>
      </c>
      <c r="J1406" s="96">
        <v>0</v>
      </c>
    </row>
    <row r="1407" spans="1:10" x14ac:dyDescent="0.25">
      <c r="A1407" s="93">
        <v>140.5</v>
      </c>
      <c r="B1407" s="96">
        <v>0.55672220000000006</v>
      </c>
      <c r="C1407" s="94">
        <v>0.7</v>
      </c>
      <c r="E1407" s="96">
        <v>0.55672220000000006</v>
      </c>
      <c r="G1407" s="96">
        <v>0.3</v>
      </c>
      <c r="H1407" s="148"/>
      <c r="I1407" s="96">
        <v>0</v>
      </c>
      <c r="J1407" s="96">
        <v>0</v>
      </c>
    </row>
    <row r="1408" spans="1:10" x14ac:dyDescent="0.25">
      <c r="A1408" s="93">
        <v>140.6</v>
      </c>
      <c r="B1408" s="96">
        <v>0.55672220000000006</v>
      </c>
      <c r="C1408" s="94">
        <v>0.7</v>
      </c>
      <c r="E1408" s="96">
        <v>0.55672220000000006</v>
      </c>
      <c r="G1408" s="96">
        <v>0.3</v>
      </c>
      <c r="H1408" s="148"/>
      <c r="I1408" s="96">
        <v>0</v>
      </c>
      <c r="J1408" s="96">
        <v>0</v>
      </c>
    </row>
    <row r="1409" spans="1:10" x14ac:dyDescent="0.25">
      <c r="A1409" s="93">
        <v>140.69999999999999</v>
      </c>
      <c r="B1409" s="96">
        <v>0.55672220000000006</v>
      </c>
      <c r="C1409" s="94">
        <v>0.7</v>
      </c>
      <c r="E1409" s="96">
        <v>0.55672220000000006</v>
      </c>
      <c r="G1409" s="96">
        <v>0.3</v>
      </c>
      <c r="H1409" s="148"/>
      <c r="I1409" s="96">
        <v>0</v>
      </c>
      <c r="J1409" s="96">
        <v>0</v>
      </c>
    </row>
    <row r="1410" spans="1:10" x14ac:dyDescent="0.25">
      <c r="A1410" s="93">
        <v>140.80000000000001</v>
      </c>
      <c r="B1410" s="96">
        <v>0.55672220000000006</v>
      </c>
      <c r="C1410" s="94">
        <v>0.7</v>
      </c>
      <c r="E1410" s="96">
        <v>0.55672220000000006</v>
      </c>
      <c r="G1410" s="96">
        <v>0.3</v>
      </c>
      <c r="H1410" s="148"/>
      <c r="I1410" s="96">
        <v>0</v>
      </c>
      <c r="J1410" s="96">
        <v>0</v>
      </c>
    </row>
    <row r="1411" spans="1:10" x14ac:dyDescent="0.25">
      <c r="A1411" s="93">
        <v>140.9</v>
      </c>
      <c r="B1411" s="96">
        <v>0.55672220000000006</v>
      </c>
      <c r="C1411" s="94">
        <v>0.7</v>
      </c>
      <c r="E1411" s="96">
        <v>0.55672220000000006</v>
      </c>
      <c r="G1411" s="96">
        <v>0.3</v>
      </c>
      <c r="H1411" s="148"/>
      <c r="I1411" s="96">
        <v>0</v>
      </c>
      <c r="J1411" s="96">
        <v>0</v>
      </c>
    </row>
    <row r="1412" spans="1:10" x14ac:dyDescent="0.25">
      <c r="A1412" s="93">
        <v>141</v>
      </c>
      <c r="B1412" s="96">
        <v>0.55672220000000006</v>
      </c>
      <c r="C1412" s="94">
        <v>0.7</v>
      </c>
      <c r="E1412" s="96">
        <v>0.55672220000000006</v>
      </c>
      <c r="G1412" s="96">
        <v>0.3</v>
      </c>
      <c r="H1412" s="148"/>
      <c r="I1412" s="96">
        <v>0</v>
      </c>
      <c r="J1412" s="96">
        <v>0</v>
      </c>
    </row>
    <row r="1413" spans="1:10" x14ac:dyDescent="0.25">
      <c r="A1413" s="93">
        <v>141.1</v>
      </c>
      <c r="B1413" s="96">
        <v>0.55672220000000006</v>
      </c>
      <c r="C1413" s="94">
        <v>0.7</v>
      </c>
      <c r="E1413" s="96">
        <v>0.55672220000000006</v>
      </c>
      <c r="G1413" s="96">
        <v>0.3</v>
      </c>
      <c r="H1413" s="148"/>
      <c r="I1413" s="96">
        <v>0</v>
      </c>
      <c r="J1413" s="96">
        <v>0</v>
      </c>
    </row>
    <row r="1414" spans="1:10" x14ac:dyDescent="0.25">
      <c r="A1414" s="93">
        <v>141.19999999999999</v>
      </c>
      <c r="B1414" s="96">
        <v>0.55672220000000006</v>
      </c>
      <c r="C1414" s="94">
        <v>0.7</v>
      </c>
      <c r="E1414" s="96">
        <v>0.55672220000000006</v>
      </c>
      <c r="G1414" s="96">
        <v>0.3</v>
      </c>
      <c r="H1414" s="148"/>
      <c r="I1414" s="96">
        <v>0</v>
      </c>
      <c r="J1414" s="96">
        <v>0</v>
      </c>
    </row>
    <row r="1415" spans="1:10" x14ac:dyDescent="0.25">
      <c r="A1415" s="93">
        <v>141.30000000000001</v>
      </c>
      <c r="B1415" s="96">
        <v>0.55672220000000006</v>
      </c>
      <c r="C1415" s="94">
        <v>0.7</v>
      </c>
      <c r="E1415" s="96">
        <v>0.55672220000000006</v>
      </c>
      <c r="G1415" s="96">
        <v>0.3</v>
      </c>
      <c r="H1415" s="148"/>
      <c r="I1415" s="96">
        <v>0</v>
      </c>
      <c r="J1415" s="96">
        <v>0</v>
      </c>
    </row>
    <row r="1416" spans="1:10" x14ac:dyDescent="0.25">
      <c r="A1416" s="93">
        <v>141.4</v>
      </c>
      <c r="B1416" s="96">
        <v>0.55672220000000006</v>
      </c>
      <c r="C1416" s="94">
        <v>0.7</v>
      </c>
      <c r="E1416" s="96">
        <v>0.55672220000000006</v>
      </c>
      <c r="G1416" s="96">
        <v>0.3</v>
      </c>
      <c r="H1416" s="148"/>
      <c r="I1416" s="96">
        <v>0</v>
      </c>
      <c r="J1416" s="96">
        <v>0</v>
      </c>
    </row>
    <row r="1417" spans="1:10" x14ac:dyDescent="0.25">
      <c r="A1417" s="93">
        <v>141.5</v>
      </c>
      <c r="B1417" s="96">
        <v>0.55672220000000006</v>
      </c>
      <c r="C1417" s="94">
        <v>0.7</v>
      </c>
      <c r="E1417" s="96">
        <v>0.55672220000000006</v>
      </c>
      <c r="G1417" s="96">
        <v>0.3</v>
      </c>
      <c r="H1417" s="148"/>
      <c r="I1417" s="96">
        <v>0</v>
      </c>
      <c r="J1417" s="96">
        <v>0</v>
      </c>
    </row>
    <row r="1418" spans="1:10" x14ac:dyDescent="0.25">
      <c r="A1418" s="93">
        <v>141.6</v>
      </c>
      <c r="B1418" s="96">
        <v>0.55672220000000006</v>
      </c>
      <c r="C1418" s="94">
        <v>0.7</v>
      </c>
      <c r="E1418" s="96">
        <v>0.55672220000000006</v>
      </c>
      <c r="G1418" s="96">
        <v>0.3</v>
      </c>
      <c r="H1418" s="148"/>
      <c r="I1418" s="96">
        <v>0</v>
      </c>
      <c r="J1418" s="96">
        <v>0</v>
      </c>
    </row>
    <row r="1419" spans="1:10" x14ac:dyDescent="0.25">
      <c r="A1419" s="93">
        <v>141.69999999999999</v>
      </c>
      <c r="B1419" s="96">
        <v>0.55672220000000006</v>
      </c>
      <c r="C1419" s="94">
        <v>0.7</v>
      </c>
      <c r="E1419" s="96">
        <v>0.55672220000000006</v>
      </c>
      <c r="G1419" s="96">
        <v>0.3</v>
      </c>
      <c r="H1419" s="148"/>
      <c r="I1419" s="96">
        <v>0</v>
      </c>
      <c r="J1419" s="96">
        <v>0</v>
      </c>
    </row>
    <row r="1420" spans="1:10" x14ac:dyDescent="0.25">
      <c r="A1420" s="93">
        <v>141.80000000000001</v>
      </c>
      <c r="B1420" s="96">
        <v>0.55672220000000006</v>
      </c>
      <c r="C1420" s="94">
        <v>0.7</v>
      </c>
      <c r="E1420" s="96">
        <v>0.55672220000000006</v>
      </c>
      <c r="G1420" s="96">
        <v>0.3</v>
      </c>
      <c r="H1420" s="148"/>
      <c r="I1420" s="96">
        <v>0</v>
      </c>
      <c r="J1420" s="96">
        <v>0</v>
      </c>
    </row>
    <row r="1421" spans="1:10" x14ac:dyDescent="0.25">
      <c r="A1421" s="93">
        <v>141.9</v>
      </c>
      <c r="B1421" s="96">
        <v>0.55672220000000006</v>
      </c>
      <c r="C1421" s="94">
        <v>0.7</v>
      </c>
      <c r="E1421" s="96">
        <v>0.55672220000000006</v>
      </c>
      <c r="G1421" s="96">
        <v>0.3</v>
      </c>
      <c r="H1421" s="148"/>
      <c r="I1421" s="96">
        <v>0</v>
      </c>
      <c r="J1421" s="96">
        <v>0</v>
      </c>
    </row>
    <row r="1422" spans="1:10" x14ac:dyDescent="0.25">
      <c r="A1422" s="93">
        <v>142</v>
      </c>
      <c r="B1422" s="96">
        <v>0.55672220000000006</v>
      </c>
      <c r="C1422" s="94">
        <v>0.7</v>
      </c>
      <c r="E1422" s="96">
        <v>0.55672220000000006</v>
      </c>
      <c r="G1422" s="96">
        <v>0.3</v>
      </c>
      <c r="H1422" s="148"/>
      <c r="I1422" s="96">
        <v>0</v>
      </c>
      <c r="J1422" s="96">
        <v>0</v>
      </c>
    </row>
    <row r="1423" spans="1:10" x14ac:dyDescent="0.25">
      <c r="A1423" s="93">
        <v>142.1</v>
      </c>
      <c r="B1423" s="96">
        <v>0.55672220000000006</v>
      </c>
      <c r="C1423" s="94">
        <v>0.7</v>
      </c>
      <c r="E1423" s="96">
        <v>0.55672220000000006</v>
      </c>
      <c r="G1423" s="96">
        <v>0.3</v>
      </c>
      <c r="H1423" s="148"/>
      <c r="I1423" s="96">
        <v>0</v>
      </c>
      <c r="J1423" s="96">
        <v>0</v>
      </c>
    </row>
    <row r="1424" spans="1:10" x14ac:dyDescent="0.25">
      <c r="A1424" s="93">
        <v>142.19999999999999</v>
      </c>
      <c r="B1424" s="96">
        <v>0.55672220000000006</v>
      </c>
      <c r="C1424" s="94">
        <v>0.7</v>
      </c>
      <c r="E1424" s="96">
        <v>0.55672220000000006</v>
      </c>
      <c r="G1424" s="96">
        <v>0.3</v>
      </c>
      <c r="H1424" s="148"/>
      <c r="I1424" s="96">
        <v>0</v>
      </c>
      <c r="J1424" s="96">
        <v>0</v>
      </c>
    </row>
    <row r="1425" spans="1:10" x14ac:dyDescent="0.25">
      <c r="A1425" s="93">
        <v>142.30000000000001</v>
      </c>
      <c r="B1425" s="96">
        <v>0.55672220000000006</v>
      </c>
      <c r="C1425" s="94">
        <v>0.7</v>
      </c>
      <c r="E1425" s="96">
        <v>0.55672220000000006</v>
      </c>
      <c r="G1425" s="96">
        <v>0.3</v>
      </c>
      <c r="H1425" s="148"/>
      <c r="I1425" s="96">
        <v>0</v>
      </c>
      <c r="J1425" s="96">
        <v>0</v>
      </c>
    </row>
    <row r="1426" spans="1:10" x14ac:dyDescent="0.25">
      <c r="A1426" s="93">
        <v>142.4</v>
      </c>
      <c r="B1426" s="96">
        <v>0.55672220000000006</v>
      </c>
      <c r="C1426" s="94">
        <v>0.7</v>
      </c>
      <c r="E1426" s="96">
        <v>0.55672220000000006</v>
      </c>
      <c r="G1426" s="96">
        <v>0.3</v>
      </c>
      <c r="H1426" s="148"/>
      <c r="I1426" s="96">
        <v>0</v>
      </c>
      <c r="J1426" s="96">
        <v>0</v>
      </c>
    </row>
    <row r="1427" spans="1:10" x14ac:dyDescent="0.25">
      <c r="A1427" s="93">
        <v>142.5</v>
      </c>
      <c r="B1427" s="96">
        <v>0.55672220000000006</v>
      </c>
      <c r="C1427" s="94">
        <v>0.7</v>
      </c>
      <c r="E1427" s="96">
        <v>0.55672220000000006</v>
      </c>
      <c r="G1427" s="96">
        <v>0.3</v>
      </c>
      <c r="H1427" s="148"/>
      <c r="I1427" s="96">
        <v>0</v>
      </c>
      <c r="J1427" s="96">
        <v>0</v>
      </c>
    </row>
    <row r="1428" spans="1:10" x14ac:dyDescent="0.25">
      <c r="A1428" s="93">
        <v>142.6</v>
      </c>
      <c r="B1428" s="96">
        <v>0.55672220000000006</v>
      </c>
      <c r="C1428" s="94">
        <v>0.7</v>
      </c>
      <c r="E1428" s="96">
        <v>0.55672220000000006</v>
      </c>
      <c r="G1428" s="96">
        <v>0.3</v>
      </c>
      <c r="H1428" s="148"/>
      <c r="I1428" s="96">
        <v>0</v>
      </c>
      <c r="J1428" s="96">
        <v>0</v>
      </c>
    </row>
    <row r="1429" spans="1:10" x14ac:dyDescent="0.25">
      <c r="A1429" s="93">
        <v>142.69999999999999</v>
      </c>
      <c r="B1429" s="96">
        <v>0.55672220000000006</v>
      </c>
      <c r="C1429" s="94">
        <v>0.7</v>
      </c>
      <c r="E1429" s="96">
        <v>0.55672220000000006</v>
      </c>
      <c r="G1429" s="96">
        <v>0.3</v>
      </c>
      <c r="H1429" s="148"/>
      <c r="I1429" s="96">
        <v>0</v>
      </c>
      <c r="J1429" s="96">
        <v>0</v>
      </c>
    </row>
    <row r="1430" spans="1:10" x14ac:dyDescent="0.25">
      <c r="A1430" s="93">
        <v>142.80000000000001</v>
      </c>
      <c r="B1430" s="96">
        <v>0.55672220000000006</v>
      </c>
      <c r="C1430" s="94">
        <v>0.7</v>
      </c>
      <c r="E1430" s="96">
        <v>0.55672220000000006</v>
      </c>
      <c r="G1430" s="96">
        <v>0.3</v>
      </c>
      <c r="H1430" s="148"/>
      <c r="I1430" s="96">
        <v>0</v>
      </c>
      <c r="J1430" s="96">
        <v>0</v>
      </c>
    </row>
    <row r="1431" spans="1:10" x14ac:dyDescent="0.25">
      <c r="A1431" s="93">
        <v>142.9</v>
      </c>
      <c r="B1431" s="96">
        <v>0.55672220000000006</v>
      </c>
      <c r="C1431" s="94">
        <v>0.7</v>
      </c>
      <c r="E1431" s="96">
        <v>0.55672220000000006</v>
      </c>
      <c r="G1431" s="96">
        <v>0.3</v>
      </c>
      <c r="H1431" s="148"/>
      <c r="I1431" s="96">
        <v>0</v>
      </c>
      <c r="J1431" s="96">
        <v>0</v>
      </c>
    </row>
    <row r="1432" spans="1:10" x14ac:dyDescent="0.25">
      <c r="A1432" s="93">
        <v>143</v>
      </c>
      <c r="B1432" s="96">
        <v>0.55672220000000006</v>
      </c>
      <c r="C1432" s="94">
        <v>0.7</v>
      </c>
      <c r="E1432" s="96">
        <v>0.55672220000000006</v>
      </c>
      <c r="G1432" s="96">
        <v>0.3</v>
      </c>
      <c r="H1432" s="148"/>
      <c r="I1432" s="96">
        <v>0</v>
      </c>
      <c r="J1432" s="96">
        <v>0</v>
      </c>
    </row>
    <row r="1433" spans="1:10" x14ac:dyDescent="0.25">
      <c r="A1433" s="93">
        <v>143.1</v>
      </c>
      <c r="B1433" s="96">
        <v>0.55672220000000006</v>
      </c>
      <c r="C1433" s="94">
        <v>0.7</v>
      </c>
      <c r="E1433" s="96">
        <v>0.55672220000000006</v>
      </c>
      <c r="G1433" s="96">
        <v>0.3</v>
      </c>
      <c r="H1433" s="148"/>
      <c r="I1433" s="96">
        <v>0</v>
      </c>
      <c r="J1433" s="96">
        <v>0</v>
      </c>
    </row>
    <row r="1434" spans="1:10" x14ac:dyDescent="0.25">
      <c r="A1434" s="93">
        <v>143.19999999999999</v>
      </c>
      <c r="B1434" s="96">
        <v>0.55672220000000006</v>
      </c>
      <c r="C1434" s="94">
        <v>0.7</v>
      </c>
      <c r="E1434" s="96">
        <v>0.55672220000000006</v>
      </c>
      <c r="G1434" s="96">
        <v>0.3</v>
      </c>
      <c r="H1434" s="148"/>
      <c r="I1434" s="96">
        <v>0</v>
      </c>
      <c r="J1434" s="96">
        <v>0</v>
      </c>
    </row>
    <row r="1435" spans="1:10" x14ac:dyDescent="0.25">
      <c r="A1435" s="93">
        <v>143.30000000000001</v>
      </c>
      <c r="B1435" s="96">
        <v>0.55672220000000006</v>
      </c>
      <c r="C1435" s="94">
        <v>0.7</v>
      </c>
      <c r="E1435" s="96">
        <v>0.55672220000000006</v>
      </c>
      <c r="G1435" s="96">
        <v>0.3</v>
      </c>
      <c r="H1435" s="148"/>
      <c r="I1435" s="96">
        <v>0</v>
      </c>
      <c r="J1435" s="96">
        <v>0</v>
      </c>
    </row>
    <row r="1436" spans="1:10" x14ac:dyDescent="0.25">
      <c r="A1436" s="93">
        <v>143.4</v>
      </c>
      <c r="B1436" s="96">
        <v>0.55672220000000006</v>
      </c>
      <c r="C1436" s="94">
        <v>0.7</v>
      </c>
      <c r="E1436" s="96">
        <v>0.55672220000000006</v>
      </c>
      <c r="G1436" s="96">
        <v>0.3</v>
      </c>
      <c r="H1436" s="148"/>
      <c r="I1436" s="96">
        <v>0</v>
      </c>
      <c r="J1436" s="96">
        <v>0</v>
      </c>
    </row>
    <row r="1437" spans="1:10" x14ac:dyDescent="0.25">
      <c r="A1437" s="93">
        <v>143.5</v>
      </c>
      <c r="B1437" s="96">
        <v>0.55672220000000006</v>
      </c>
      <c r="C1437" s="94">
        <v>0.7</v>
      </c>
      <c r="E1437" s="96">
        <v>0.55672220000000006</v>
      </c>
      <c r="G1437" s="96">
        <v>0.3</v>
      </c>
      <c r="H1437" s="148"/>
      <c r="I1437" s="96">
        <v>0</v>
      </c>
      <c r="J1437" s="96">
        <v>0</v>
      </c>
    </row>
    <row r="1438" spans="1:10" x14ac:dyDescent="0.25">
      <c r="A1438" s="93">
        <v>143.6</v>
      </c>
      <c r="B1438" s="96">
        <v>0.55672220000000006</v>
      </c>
      <c r="C1438" s="94">
        <v>0.7</v>
      </c>
      <c r="E1438" s="96">
        <v>0.55672220000000006</v>
      </c>
      <c r="G1438" s="96">
        <v>0.3</v>
      </c>
      <c r="H1438" s="148"/>
      <c r="I1438" s="96">
        <v>0</v>
      </c>
      <c r="J1438" s="96">
        <v>0</v>
      </c>
    </row>
    <row r="1439" spans="1:10" x14ac:dyDescent="0.25">
      <c r="A1439" s="93">
        <v>143.69999999999999</v>
      </c>
      <c r="B1439" s="96">
        <v>0.55672220000000006</v>
      </c>
      <c r="C1439" s="94">
        <v>0.7</v>
      </c>
      <c r="E1439" s="96">
        <v>0.55672220000000006</v>
      </c>
      <c r="G1439" s="96">
        <v>0.3</v>
      </c>
      <c r="H1439" s="148"/>
      <c r="I1439" s="96">
        <v>0</v>
      </c>
      <c r="J1439" s="96">
        <v>0</v>
      </c>
    </row>
    <row r="1440" spans="1:10" x14ac:dyDescent="0.25">
      <c r="A1440" s="93">
        <v>143.80000000000001</v>
      </c>
      <c r="B1440" s="96">
        <v>0.55672220000000006</v>
      </c>
      <c r="C1440" s="94">
        <v>0.7</v>
      </c>
      <c r="E1440" s="96">
        <v>0.55672220000000006</v>
      </c>
      <c r="G1440" s="96">
        <v>0.3</v>
      </c>
      <c r="H1440" s="148"/>
      <c r="I1440" s="96">
        <v>0</v>
      </c>
      <c r="J1440" s="96">
        <v>0</v>
      </c>
    </row>
    <row r="1441" spans="1:10" x14ac:dyDescent="0.25">
      <c r="A1441" s="93">
        <v>143.9</v>
      </c>
      <c r="B1441" s="96">
        <v>0.55672220000000006</v>
      </c>
      <c r="C1441" s="94">
        <v>0.7</v>
      </c>
      <c r="E1441" s="96">
        <v>0.55672220000000006</v>
      </c>
      <c r="G1441" s="96">
        <v>0.3</v>
      </c>
      <c r="H1441" s="148"/>
      <c r="I1441" s="96">
        <v>0</v>
      </c>
      <c r="J1441" s="96">
        <v>0</v>
      </c>
    </row>
    <row r="1442" spans="1:10" x14ac:dyDescent="0.25">
      <c r="A1442" s="93">
        <v>144</v>
      </c>
      <c r="B1442" s="96">
        <v>0.55672220000000006</v>
      </c>
      <c r="C1442" s="94">
        <v>0.7</v>
      </c>
      <c r="E1442" s="96">
        <v>0.55672220000000006</v>
      </c>
      <c r="G1442" s="96">
        <v>0.3</v>
      </c>
      <c r="H1442" s="148"/>
      <c r="I1442" s="96">
        <v>0</v>
      </c>
      <c r="J1442" s="96">
        <v>0</v>
      </c>
    </row>
    <row r="1443" spans="1:10" x14ac:dyDescent="0.25">
      <c r="A1443" s="93">
        <v>144.1</v>
      </c>
      <c r="B1443" s="96">
        <v>0.55672220000000006</v>
      </c>
      <c r="C1443" s="94">
        <v>0.7</v>
      </c>
      <c r="E1443" s="96">
        <v>0.55672220000000006</v>
      </c>
      <c r="G1443" s="96">
        <v>0.3</v>
      </c>
      <c r="H1443" s="148"/>
      <c r="I1443" s="96">
        <v>0</v>
      </c>
      <c r="J1443" s="96">
        <v>0</v>
      </c>
    </row>
    <row r="1444" spans="1:10" x14ac:dyDescent="0.25">
      <c r="A1444" s="93">
        <v>144.19999999999999</v>
      </c>
      <c r="B1444" s="96">
        <v>0.55672220000000006</v>
      </c>
      <c r="C1444" s="94">
        <v>0.7</v>
      </c>
      <c r="E1444" s="96">
        <v>0.55672220000000006</v>
      </c>
      <c r="G1444" s="96">
        <v>0.3</v>
      </c>
      <c r="H1444" s="148"/>
      <c r="I1444" s="96">
        <v>0</v>
      </c>
      <c r="J1444" s="96">
        <v>0</v>
      </c>
    </row>
    <row r="1445" spans="1:10" x14ac:dyDescent="0.25">
      <c r="A1445" s="93">
        <v>144.30000000000001</v>
      </c>
      <c r="B1445" s="96">
        <v>0.55672220000000006</v>
      </c>
      <c r="C1445" s="94">
        <v>0.7</v>
      </c>
      <c r="E1445" s="96">
        <v>0.55672220000000006</v>
      </c>
      <c r="G1445" s="96">
        <v>0.3</v>
      </c>
      <c r="H1445" s="148"/>
      <c r="I1445" s="96">
        <v>0</v>
      </c>
      <c r="J1445" s="96">
        <v>0</v>
      </c>
    </row>
    <row r="1446" spans="1:10" x14ac:dyDescent="0.25">
      <c r="A1446" s="93">
        <v>144.4</v>
      </c>
      <c r="B1446" s="96">
        <v>0.55672220000000006</v>
      </c>
      <c r="C1446" s="94">
        <v>0.7</v>
      </c>
      <c r="E1446" s="96">
        <v>0.55672220000000006</v>
      </c>
      <c r="G1446" s="96">
        <v>0.3</v>
      </c>
      <c r="H1446" s="148"/>
      <c r="I1446" s="96">
        <v>0</v>
      </c>
      <c r="J1446" s="96">
        <v>0</v>
      </c>
    </row>
    <row r="1447" spans="1:10" x14ac:dyDescent="0.25">
      <c r="A1447" s="93">
        <v>144.5</v>
      </c>
      <c r="B1447" s="96">
        <v>0.55672220000000006</v>
      </c>
      <c r="C1447" s="94">
        <v>0.7</v>
      </c>
      <c r="E1447" s="96">
        <v>0.55672220000000006</v>
      </c>
      <c r="G1447" s="96">
        <v>0.3</v>
      </c>
      <c r="H1447" s="148"/>
      <c r="I1447" s="96">
        <v>0</v>
      </c>
      <c r="J1447" s="96">
        <v>0</v>
      </c>
    </row>
    <row r="1448" spans="1:10" x14ac:dyDescent="0.25">
      <c r="A1448" s="93">
        <v>144.6</v>
      </c>
      <c r="B1448" s="96">
        <v>0.55672220000000006</v>
      </c>
      <c r="C1448" s="94">
        <v>0.7</v>
      </c>
      <c r="E1448" s="96">
        <v>0.55672220000000006</v>
      </c>
      <c r="G1448" s="96">
        <v>0.3</v>
      </c>
      <c r="H1448" s="148"/>
      <c r="I1448" s="96">
        <v>0</v>
      </c>
      <c r="J1448" s="96">
        <v>0</v>
      </c>
    </row>
    <row r="1449" spans="1:10" x14ac:dyDescent="0.25">
      <c r="A1449" s="93">
        <v>144.69999999999999</v>
      </c>
      <c r="B1449" s="96">
        <v>0.55672220000000006</v>
      </c>
      <c r="C1449" s="94">
        <v>0.7</v>
      </c>
      <c r="E1449" s="96">
        <v>0.55672220000000006</v>
      </c>
      <c r="G1449" s="96">
        <v>0.3</v>
      </c>
      <c r="H1449" s="148"/>
      <c r="I1449" s="96">
        <v>0</v>
      </c>
      <c r="J1449" s="96">
        <v>0</v>
      </c>
    </row>
    <row r="1450" spans="1:10" x14ac:dyDescent="0.25">
      <c r="A1450" s="93">
        <v>144.80000000000001</v>
      </c>
      <c r="B1450" s="96">
        <v>0.55672220000000006</v>
      </c>
      <c r="C1450" s="94">
        <v>0.7</v>
      </c>
      <c r="E1450" s="96">
        <v>0.55672220000000006</v>
      </c>
      <c r="G1450" s="96">
        <v>0.3</v>
      </c>
      <c r="H1450" s="148"/>
      <c r="I1450" s="96">
        <v>0</v>
      </c>
      <c r="J1450" s="96">
        <v>0</v>
      </c>
    </row>
    <row r="1451" spans="1:10" x14ac:dyDescent="0.25">
      <c r="A1451" s="93">
        <v>144.9</v>
      </c>
      <c r="B1451" s="96">
        <v>0.55672220000000006</v>
      </c>
      <c r="C1451" s="94">
        <v>0.7</v>
      </c>
      <c r="E1451" s="96">
        <v>0.55672220000000006</v>
      </c>
      <c r="G1451" s="96">
        <v>0.3</v>
      </c>
      <c r="H1451" s="148"/>
      <c r="I1451" s="96">
        <v>0</v>
      </c>
      <c r="J1451" s="96">
        <v>0</v>
      </c>
    </row>
    <row r="1452" spans="1:10" x14ac:dyDescent="0.25">
      <c r="A1452" s="93">
        <v>145</v>
      </c>
      <c r="B1452" s="96">
        <v>0.55672220000000006</v>
      </c>
      <c r="C1452" s="94">
        <v>0.7</v>
      </c>
      <c r="E1452" s="96">
        <v>0.55672220000000006</v>
      </c>
      <c r="G1452" s="96">
        <v>0.3</v>
      </c>
      <c r="H1452" s="148"/>
      <c r="I1452" s="96">
        <v>0</v>
      </c>
      <c r="J1452" s="96">
        <v>0</v>
      </c>
    </row>
    <row r="1453" spans="1:10" x14ac:dyDescent="0.25">
      <c r="A1453" s="93">
        <v>145.1</v>
      </c>
      <c r="B1453" s="96">
        <v>0.55672220000000006</v>
      </c>
      <c r="C1453" s="94">
        <v>0.7</v>
      </c>
      <c r="E1453" s="96">
        <v>0.55672220000000006</v>
      </c>
      <c r="G1453" s="96">
        <v>0.3</v>
      </c>
      <c r="H1453" s="148"/>
      <c r="I1453" s="96">
        <v>0</v>
      </c>
      <c r="J1453" s="96">
        <v>0</v>
      </c>
    </row>
    <row r="1454" spans="1:10" x14ac:dyDescent="0.25">
      <c r="A1454" s="93">
        <v>145.19999999999999</v>
      </c>
      <c r="B1454" s="96">
        <v>0.55672220000000006</v>
      </c>
      <c r="C1454" s="94">
        <v>0.7</v>
      </c>
      <c r="E1454" s="96">
        <v>0.55672220000000006</v>
      </c>
      <c r="G1454" s="96">
        <v>0.3</v>
      </c>
      <c r="H1454" s="148"/>
      <c r="I1454" s="96">
        <v>0</v>
      </c>
      <c r="J1454" s="96">
        <v>0</v>
      </c>
    </row>
    <row r="1455" spans="1:10" x14ac:dyDescent="0.25">
      <c r="A1455" s="93">
        <v>145.30000000000001</v>
      </c>
      <c r="B1455" s="96">
        <v>0.55672220000000006</v>
      </c>
      <c r="C1455" s="94">
        <v>0.7</v>
      </c>
      <c r="E1455" s="96">
        <v>0.55672220000000006</v>
      </c>
      <c r="G1455" s="96">
        <v>0.3</v>
      </c>
      <c r="H1455" s="148"/>
      <c r="I1455" s="96">
        <v>0</v>
      </c>
      <c r="J1455" s="96">
        <v>0</v>
      </c>
    </row>
    <row r="1456" spans="1:10" x14ac:dyDescent="0.25">
      <c r="A1456" s="93">
        <v>145.4</v>
      </c>
      <c r="B1456" s="96">
        <v>0.55672220000000006</v>
      </c>
      <c r="C1456" s="94">
        <v>0.7</v>
      </c>
      <c r="E1456" s="96">
        <v>0.55672220000000006</v>
      </c>
      <c r="G1456" s="96">
        <v>0.3</v>
      </c>
      <c r="H1456" s="148"/>
      <c r="I1456" s="96">
        <v>0</v>
      </c>
      <c r="J1456" s="96">
        <v>0</v>
      </c>
    </row>
    <row r="1457" spans="1:10" x14ac:dyDescent="0.25">
      <c r="A1457" s="93">
        <v>145.5</v>
      </c>
      <c r="B1457" s="96">
        <v>0.55672220000000006</v>
      </c>
      <c r="C1457" s="94">
        <v>0.7</v>
      </c>
      <c r="E1457" s="96">
        <v>0.55672220000000006</v>
      </c>
      <c r="G1457" s="96">
        <v>0.3</v>
      </c>
      <c r="H1457" s="148"/>
      <c r="I1457" s="96">
        <v>0</v>
      </c>
      <c r="J1457" s="96">
        <v>0</v>
      </c>
    </row>
    <row r="1458" spans="1:10" x14ac:dyDescent="0.25">
      <c r="A1458" s="93">
        <v>145.6</v>
      </c>
      <c r="B1458" s="96">
        <v>0.55672220000000006</v>
      </c>
      <c r="C1458" s="94">
        <v>0.7</v>
      </c>
      <c r="E1458" s="96">
        <v>0.55672220000000006</v>
      </c>
      <c r="G1458" s="96">
        <v>0.3</v>
      </c>
      <c r="H1458" s="148"/>
      <c r="I1458" s="96">
        <v>0</v>
      </c>
      <c r="J1458" s="96">
        <v>0</v>
      </c>
    </row>
    <row r="1459" spans="1:10" x14ac:dyDescent="0.25">
      <c r="A1459" s="93">
        <v>145.69999999999999</v>
      </c>
      <c r="B1459" s="96">
        <v>0.55672220000000006</v>
      </c>
      <c r="C1459" s="94">
        <v>0.7</v>
      </c>
      <c r="E1459" s="96">
        <v>0.55672220000000006</v>
      </c>
      <c r="G1459" s="96">
        <v>0.3</v>
      </c>
      <c r="H1459" s="148"/>
      <c r="I1459" s="96">
        <v>0</v>
      </c>
      <c r="J1459" s="96">
        <v>0</v>
      </c>
    </row>
    <row r="1460" spans="1:10" x14ac:dyDescent="0.25">
      <c r="A1460" s="93">
        <v>145.80000000000001</v>
      </c>
      <c r="B1460" s="96">
        <v>0.55672220000000006</v>
      </c>
      <c r="C1460" s="94">
        <v>0.7</v>
      </c>
      <c r="E1460" s="96">
        <v>0.55672220000000006</v>
      </c>
      <c r="G1460" s="96">
        <v>0.3</v>
      </c>
      <c r="H1460" s="148"/>
      <c r="I1460" s="96">
        <v>0</v>
      </c>
      <c r="J1460" s="96">
        <v>0</v>
      </c>
    </row>
    <row r="1461" spans="1:10" x14ac:dyDescent="0.25">
      <c r="A1461" s="93">
        <v>145.9</v>
      </c>
      <c r="B1461" s="96">
        <v>0.55672220000000006</v>
      </c>
      <c r="C1461" s="94">
        <v>0.7</v>
      </c>
      <c r="E1461" s="96">
        <v>0.55672220000000006</v>
      </c>
      <c r="G1461" s="96">
        <v>0.3</v>
      </c>
      <c r="H1461" s="148"/>
      <c r="I1461" s="96">
        <v>0</v>
      </c>
      <c r="J1461" s="96">
        <v>0</v>
      </c>
    </row>
    <row r="1462" spans="1:10" x14ac:dyDescent="0.25">
      <c r="A1462" s="93">
        <v>146</v>
      </c>
      <c r="B1462" s="96">
        <v>0.55672220000000006</v>
      </c>
      <c r="C1462" s="94">
        <v>0.7</v>
      </c>
      <c r="E1462" s="96">
        <v>0.55672220000000006</v>
      </c>
      <c r="G1462" s="96">
        <v>0.3</v>
      </c>
      <c r="H1462" s="148"/>
      <c r="I1462" s="96">
        <v>0</v>
      </c>
      <c r="J1462" s="96">
        <v>0</v>
      </c>
    </row>
    <row r="1463" spans="1:10" x14ac:dyDescent="0.25">
      <c r="A1463" s="93">
        <v>146.1</v>
      </c>
      <c r="B1463" s="96">
        <v>0.55672220000000006</v>
      </c>
      <c r="C1463" s="94">
        <v>0.7</v>
      </c>
      <c r="E1463" s="96">
        <v>0.55672220000000006</v>
      </c>
      <c r="G1463" s="96">
        <v>0.3</v>
      </c>
      <c r="H1463" s="148"/>
      <c r="I1463" s="96">
        <v>0</v>
      </c>
      <c r="J1463" s="96">
        <v>0</v>
      </c>
    </row>
    <row r="1464" spans="1:10" x14ac:dyDescent="0.25">
      <c r="A1464" s="93">
        <v>146.19999999999999</v>
      </c>
      <c r="B1464" s="96">
        <v>0.55672220000000006</v>
      </c>
      <c r="C1464" s="94">
        <v>0.7</v>
      </c>
      <c r="E1464" s="96">
        <v>0.55672220000000006</v>
      </c>
      <c r="G1464" s="96">
        <v>0.3</v>
      </c>
      <c r="H1464" s="148"/>
      <c r="I1464" s="96">
        <v>0</v>
      </c>
      <c r="J1464" s="96">
        <v>0</v>
      </c>
    </row>
    <row r="1465" spans="1:10" x14ac:dyDescent="0.25">
      <c r="A1465" s="93">
        <v>146.30000000000001</v>
      </c>
      <c r="B1465" s="96">
        <v>0.55672220000000006</v>
      </c>
      <c r="C1465" s="94">
        <v>0.7</v>
      </c>
      <c r="E1465" s="96">
        <v>0.55672220000000006</v>
      </c>
      <c r="G1465" s="96">
        <v>0.3</v>
      </c>
      <c r="H1465" s="148"/>
      <c r="I1465" s="96">
        <v>0</v>
      </c>
      <c r="J1465" s="96">
        <v>0</v>
      </c>
    </row>
    <row r="1466" spans="1:10" x14ac:dyDescent="0.25">
      <c r="A1466" s="93">
        <v>146.4</v>
      </c>
      <c r="B1466" s="96">
        <v>0.55672220000000006</v>
      </c>
      <c r="C1466" s="94">
        <v>0.7</v>
      </c>
      <c r="E1466" s="96">
        <v>0.55672220000000006</v>
      </c>
      <c r="G1466" s="96">
        <v>0.3</v>
      </c>
      <c r="H1466" s="148"/>
      <c r="I1466" s="96">
        <v>0</v>
      </c>
      <c r="J1466" s="96">
        <v>0</v>
      </c>
    </row>
    <row r="1467" spans="1:10" x14ac:dyDescent="0.25">
      <c r="A1467" s="93">
        <v>146.5</v>
      </c>
      <c r="B1467" s="96">
        <v>0.55672220000000006</v>
      </c>
      <c r="C1467" s="94">
        <v>0.7</v>
      </c>
      <c r="E1467" s="96">
        <v>0.55672220000000006</v>
      </c>
      <c r="G1467" s="96">
        <v>0.3</v>
      </c>
      <c r="H1467" s="148"/>
      <c r="I1467" s="96">
        <v>0</v>
      </c>
      <c r="J1467" s="96">
        <v>0</v>
      </c>
    </row>
    <row r="1468" spans="1:10" x14ac:dyDescent="0.25">
      <c r="A1468" s="93">
        <v>146.6</v>
      </c>
      <c r="B1468" s="96">
        <v>0.55672220000000006</v>
      </c>
      <c r="C1468" s="94">
        <v>0.7</v>
      </c>
      <c r="E1468" s="96">
        <v>0.55672220000000006</v>
      </c>
      <c r="G1468" s="96">
        <v>0.3</v>
      </c>
      <c r="H1468" s="148"/>
      <c r="I1468" s="96">
        <v>0</v>
      </c>
      <c r="J1468" s="96">
        <v>0</v>
      </c>
    </row>
    <row r="1469" spans="1:10" x14ac:dyDescent="0.25">
      <c r="A1469" s="93">
        <v>146.69999999999999</v>
      </c>
      <c r="B1469" s="96">
        <v>0.55672220000000006</v>
      </c>
      <c r="C1469" s="94">
        <v>0.7</v>
      </c>
      <c r="E1469" s="96">
        <v>0.55672220000000006</v>
      </c>
      <c r="G1469" s="96">
        <v>0.3</v>
      </c>
      <c r="H1469" s="148"/>
      <c r="I1469" s="96">
        <v>0</v>
      </c>
      <c r="J1469" s="96">
        <v>0</v>
      </c>
    </row>
    <row r="1470" spans="1:10" x14ac:dyDescent="0.25">
      <c r="A1470" s="93">
        <v>146.80000000000001</v>
      </c>
      <c r="B1470" s="96">
        <v>0.55672220000000006</v>
      </c>
      <c r="C1470" s="94">
        <v>0.7</v>
      </c>
      <c r="E1470" s="96">
        <v>0.55672220000000006</v>
      </c>
      <c r="G1470" s="96">
        <v>0.3</v>
      </c>
      <c r="H1470" s="148"/>
      <c r="I1470" s="96">
        <v>0</v>
      </c>
      <c r="J1470" s="96">
        <v>0</v>
      </c>
    </row>
    <row r="1471" spans="1:10" x14ac:dyDescent="0.25">
      <c r="A1471" s="93">
        <v>146.9</v>
      </c>
      <c r="B1471" s="96">
        <v>0.55672220000000006</v>
      </c>
      <c r="C1471" s="94">
        <v>0.7</v>
      </c>
      <c r="E1471" s="96">
        <v>0.55672220000000006</v>
      </c>
      <c r="G1471" s="96">
        <v>0.3</v>
      </c>
      <c r="H1471" s="148"/>
      <c r="I1471" s="96">
        <v>0</v>
      </c>
      <c r="J1471" s="96">
        <v>0</v>
      </c>
    </row>
    <row r="1472" spans="1:10" x14ac:dyDescent="0.25">
      <c r="A1472" s="93">
        <v>147</v>
      </c>
      <c r="B1472" s="96">
        <v>0.55672220000000006</v>
      </c>
      <c r="C1472" s="94">
        <v>0.7</v>
      </c>
      <c r="E1472" s="96">
        <v>0.55672220000000006</v>
      </c>
      <c r="G1472" s="96">
        <v>0.3</v>
      </c>
      <c r="H1472" s="148"/>
      <c r="I1472" s="96">
        <v>0</v>
      </c>
      <c r="J1472" s="96">
        <v>0</v>
      </c>
    </row>
    <row r="1473" spans="1:10" x14ac:dyDescent="0.25">
      <c r="A1473" s="93">
        <v>147.1</v>
      </c>
      <c r="B1473" s="96">
        <v>0.55672220000000006</v>
      </c>
      <c r="C1473" s="94">
        <v>0.7</v>
      </c>
      <c r="E1473" s="96">
        <v>0.55672220000000006</v>
      </c>
      <c r="G1473" s="96">
        <v>0.3</v>
      </c>
      <c r="H1473" s="148"/>
      <c r="I1473" s="96">
        <v>0</v>
      </c>
      <c r="J1473" s="96">
        <v>0</v>
      </c>
    </row>
    <row r="1474" spans="1:10" x14ac:dyDescent="0.25">
      <c r="A1474" s="93">
        <v>147.19999999999999</v>
      </c>
      <c r="B1474" s="96">
        <v>0.55672220000000006</v>
      </c>
      <c r="C1474" s="94">
        <v>0.7</v>
      </c>
      <c r="E1474" s="96">
        <v>0.55672220000000006</v>
      </c>
      <c r="G1474" s="96">
        <v>0.3</v>
      </c>
      <c r="H1474" s="148"/>
      <c r="I1474" s="96">
        <v>0</v>
      </c>
      <c r="J1474" s="96">
        <v>0</v>
      </c>
    </row>
    <row r="1475" spans="1:10" x14ac:dyDescent="0.25">
      <c r="A1475" s="93">
        <v>147.30000000000001</v>
      </c>
      <c r="B1475" s="96">
        <v>0.55672220000000006</v>
      </c>
      <c r="C1475" s="94">
        <v>0.7</v>
      </c>
      <c r="E1475" s="96">
        <v>0.55672220000000006</v>
      </c>
      <c r="G1475" s="96">
        <v>0.3</v>
      </c>
      <c r="H1475" s="148"/>
      <c r="I1475" s="96">
        <v>0</v>
      </c>
      <c r="J1475" s="96">
        <v>0</v>
      </c>
    </row>
    <row r="1476" spans="1:10" x14ac:dyDescent="0.25">
      <c r="A1476" s="93">
        <v>147.4</v>
      </c>
      <c r="B1476" s="96">
        <v>0.55672220000000006</v>
      </c>
      <c r="C1476" s="94">
        <v>0.7</v>
      </c>
      <c r="E1476" s="96">
        <v>0.55672220000000006</v>
      </c>
      <c r="G1476" s="96">
        <v>0.3</v>
      </c>
      <c r="H1476" s="148"/>
      <c r="I1476" s="96">
        <v>0</v>
      </c>
      <c r="J1476" s="96">
        <v>0</v>
      </c>
    </row>
    <row r="1477" spans="1:10" x14ac:dyDescent="0.25">
      <c r="A1477" s="93">
        <v>147.5</v>
      </c>
      <c r="B1477" s="96">
        <v>0.55672220000000006</v>
      </c>
      <c r="C1477" s="94">
        <v>0.7</v>
      </c>
      <c r="E1477" s="96">
        <v>0.55672220000000006</v>
      </c>
      <c r="G1477" s="96">
        <v>0.3</v>
      </c>
      <c r="H1477" s="148"/>
      <c r="I1477" s="96">
        <v>0</v>
      </c>
      <c r="J1477" s="96">
        <v>0</v>
      </c>
    </row>
    <row r="1478" spans="1:10" x14ac:dyDescent="0.25">
      <c r="A1478" s="93">
        <v>147.6</v>
      </c>
      <c r="B1478" s="96">
        <v>0.55672220000000006</v>
      </c>
      <c r="C1478" s="94">
        <v>0.7</v>
      </c>
      <c r="E1478" s="96">
        <v>0.55672220000000006</v>
      </c>
      <c r="G1478" s="96">
        <v>0.3</v>
      </c>
      <c r="H1478" s="148"/>
      <c r="I1478" s="96">
        <v>0</v>
      </c>
      <c r="J1478" s="96">
        <v>0</v>
      </c>
    </row>
    <row r="1479" spans="1:10" x14ac:dyDescent="0.25">
      <c r="A1479" s="93">
        <v>147.69999999999999</v>
      </c>
      <c r="B1479" s="96">
        <v>0.55672220000000006</v>
      </c>
      <c r="C1479" s="94">
        <v>0.7</v>
      </c>
      <c r="E1479" s="96">
        <v>0.55672220000000006</v>
      </c>
      <c r="G1479" s="96">
        <v>0.3</v>
      </c>
      <c r="H1479" s="148"/>
      <c r="I1479" s="96">
        <v>0</v>
      </c>
      <c r="J1479" s="96">
        <v>0</v>
      </c>
    </row>
    <row r="1480" spans="1:10" x14ac:dyDescent="0.25">
      <c r="A1480" s="93">
        <v>147.80000000000001</v>
      </c>
      <c r="B1480" s="96">
        <v>0.55672220000000006</v>
      </c>
      <c r="C1480" s="94">
        <v>0.7</v>
      </c>
      <c r="E1480" s="96">
        <v>0.55672220000000006</v>
      </c>
      <c r="G1480" s="96">
        <v>0.3</v>
      </c>
      <c r="H1480" s="148"/>
      <c r="I1480" s="96">
        <v>0</v>
      </c>
      <c r="J1480" s="96">
        <v>0</v>
      </c>
    </row>
    <row r="1481" spans="1:10" x14ac:dyDescent="0.25">
      <c r="A1481" s="93">
        <v>147.9</v>
      </c>
      <c r="B1481" s="96">
        <v>0.55672220000000006</v>
      </c>
      <c r="C1481" s="94">
        <v>0.7</v>
      </c>
      <c r="E1481" s="96">
        <v>0.55672220000000006</v>
      </c>
      <c r="G1481" s="96">
        <v>0.3</v>
      </c>
      <c r="H1481" s="148"/>
      <c r="I1481" s="96">
        <v>0</v>
      </c>
      <c r="J1481" s="96">
        <v>0</v>
      </c>
    </row>
    <row r="1482" spans="1:10" x14ac:dyDescent="0.25">
      <c r="A1482" s="93">
        <v>148</v>
      </c>
      <c r="B1482" s="96">
        <v>0.55672220000000006</v>
      </c>
      <c r="C1482" s="94">
        <v>0.7</v>
      </c>
      <c r="E1482" s="96">
        <v>0.55672220000000006</v>
      </c>
      <c r="G1482" s="96">
        <v>0.3</v>
      </c>
      <c r="H1482" s="148"/>
      <c r="I1482" s="96">
        <v>0</v>
      </c>
      <c r="J1482" s="96">
        <v>0</v>
      </c>
    </row>
    <row r="1483" spans="1:10" x14ac:dyDescent="0.25">
      <c r="A1483" s="93">
        <v>148.1</v>
      </c>
      <c r="B1483" s="96">
        <v>0.55672220000000006</v>
      </c>
      <c r="C1483" s="94">
        <v>0.7</v>
      </c>
      <c r="E1483" s="96">
        <v>0.55672220000000006</v>
      </c>
      <c r="G1483" s="96">
        <v>0.3</v>
      </c>
      <c r="H1483" s="148"/>
      <c r="I1483" s="96">
        <v>0</v>
      </c>
      <c r="J1483" s="96">
        <v>0</v>
      </c>
    </row>
    <row r="1484" spans="1:10" x14ac:dyDescent="0.25">
      <c r="A1484" s="93">
        <v>148.19999999999999</v>
      </c>
      <c r="B1484" s="96">
        <v>0.55672220000000006</v>
      </c>
      <c r="C1484" s="94">
        <v>0.7</v>
      </c>
      <c r="E1484" s="96">
        <v>0.55672220000000006</v>
      </c>
      <c r="G1484" s="96">
        <v>0.3</v>
      </c>
      <c r="H1484" s="148"/>
      <c r="I1484" s="96">
        <v>0</v>
      </c>
      <c r="J1484" s="96">
        <v>0</v>
      </c>
    </row>
    <row r="1485" spans="1:10" x14ac:dyDescent="0.25">
      <c r="A1485" s="93">
        <v>148.30000000000001</v>
      </c>
      <c r="B1485" s="96">
        <v>0.55672220000000006</v>
      </c>
      <c r="C1485" s="94">
        <v>0.7</v>
      </c>
      <c r="E1485" s="96">
        <v>0.55672220000000006</v>
      </c>
      <c r="G1485" s="96">
        <v>0.3</v>
      </c>
      <c r="H1485" s="148"/>
      <c r="I1485" s="96">
        <v>0</v>
      </c>
      <c r="J1485" s="96">
        <v>0</v>
      </c>
    </row>
    <row r="1486" spans="1:10" x14ac:dyDescent="0.25">
      <c r="A1486" s="93">
        <v>148.4</v>
      </c>
      <c r="B1486" s="96">
        <v>0.55672220000000006</v>
      </c>
      <c r="C1486" s="94">
        <v>0.7</v>
      </c>
      <c r="E1486" s="96">
        <v>0.55672220000000006</v>
      </c>
      <c r="G1486" s="96">
        <v>0.3</v>
      </c>
      <c r="H1486" s="148"/>
      <c r="I1486" s="96">
        <v>0</v>
      </c>
      <c r="J1486" s="96">
        <v>0</v>
      </c>
    </row>
    <row r="1487" spans="1:10" x14ac:dyDescent="0.25">
      <c r="A1487" s="93">
        <v>148.5</v>
      </c>
      <c r="B1487" s="96">
        <v>0.55672220000000006</v>
      </c>
      <c r="C1487" s="94">
        <v>0.7</v>
      </c>
      <c r="E1487" s="96">
        <v>0.55672220000000006</v>
      </c>
      <c r="G1487" s="96">
        <v>0.3</v>
      </c>
      <c r="H1487" s="148"/>
      <c r="I1487" s="96">
        <v>0</v>
      </c>
      <c r="J1487" s="96">
        <v>0</v>
      </c>
    </row>
    <row r="1488" spans="1:10" x14ac:dyDescent="0.25">
      <c r="A1488" s="93">
        <v>148.6</v>
      </c>
      <c r="B1488" s="96">
        <v>0.55672220000000006</v>
      </c>
      <c r="C1488" s="94">
        <v>0.7</v>
      </c>
      <c r="E1488" s="96">
        <v>0.55672220000000006</v>
      </c>
      <c r="G1488" s="96">
        <v>0.3</v>
      </c>
      <c r="H1488" s="148"/>
      <c r="I1488" s="96">
        <v>0</v>
      </c>
      <c r="J1488" s="96">
        <v>0</v>
      </c>
    </row>
    <row r="1489" spans="1:10" x14ac:dyDescent="0.25">
      <c r="A1489" s="93">
        <v>148.69999999999999</v>
      </c>
      <c r="B1489" s="96">
        <v>0.55672220000000006</v>
      </c>
      <c r="C1489" s="94">
        <v>0.7</v>
      </c>
      <c r="E1489" s="96">
        <v>0.55672220000000006</v>
      </c>
      <c r="G1489" s="96">
        <v>0.3</v>
      </c>
      <c r="H1489" s="148"/>
      <c r="I1489" s="96">
        <v>0</v>
      </c>
      <c r="J1489" s="96">
        <v>0</v>
      </c>
    </row>
    <row r="1490" spans="1:10" x14ac:dyDescent="0.25">
      <c r="A1490" s="93">
        <v>148.80000000000001</v>
      </c>
      <c r="B1490" s="96">
        <v>0.55672220000000006</v>
      </c>
      <c r="C1490" s="94">
        <v>0.7</v>
      </c>
      <c r="E1490" s="96">
        <v>0.55672220000000006</v>
      </c>
      <c r="G1490" s="96">
        <v>0.3</v>
      </c>
      <c r="H1490" s="148"/>
      <c r="I1490" s="96">
        <v>0</v>
      </c>
      <c r="J1490" s="96">
        <v>0</v>
      </c>
    </row>
    <row r="1491" spans="1:10" x14ac:dyDescent="0.25">
      <c r="A1491" s="93">
        <v>148.9</v>
      </c>
      <c r="B1491" s="96">
        <v>0.55672220000000006</v>
      </c>
      <c r="C1491" s="94">
        <v>0.7</v>
      </c>
      <c r="E1491" s="96">
        <v>0.55672220000000006</v>
      </c>
      <c r="G1491" s="96">
        <v>0.3</v>
      </c>
      <c r="H1491" s="148"/>
      <c r="I1491" s="96">
        <v>0</v>
      </c>
      <c r="J1491" s="96">
        <v>0</v>
      </c>
    </row>
    <row r="1492" spans="1:10" x14ac:dyDescent="0.25">
      <c r="A1492" s="93">
        <v>149</v>
      </c>
      <c r="B1492" s="96">
        <v>0.55672220000000006</v>
      </c>
      <c r="C1492" s="94">
        <v>0.7</v>
      </c>
      <c r="E1492" s="96">
        <v>0.55672220000000006</v>
      </c>
      <c r="G1492" s="96">
        <v>0.3</v>
      </c>
      <c r="H1492" s="148"/>
      <c r="I1492" s="96">
        <v>0</v>
      </c>
      <c r="J1492" s="96">
        <v>0</v>
      </c>
    </row>
    <row r="1493" spans="1:10" x14ac:dyDescent="0.25">
      <c r="A1493" s="93">
        <v>149.1</v>
      </c>
      <c r="B1493" s="96">
        <v>0.55672220000000006</v>
      </c>
      <c r="C1493" s="94">
        <v>0.7</v>
      </c>
      <c r="E1493" s="96">
        <v>0.55672220000000006</v>
      </c>
      <c r="G1493" s="96">
        <v>0.3</v>
      </c>
      <c r="H1493" s="148"/>
      <c r="I1493" s="96">
        <v>0</v>
      </c>
      <c r="J1493" s="96">
        <v>0</v>
      </c>
    </row>
    <row r="1494" spans="1:10" x14ac:dyDescent="0.25">
      <c r="A1494" s="93">
        <v>149.19999999999999</v>
      </c>
      <c r="B1494" s="96">
        <v>0.55672220000000006</v>
      </c>
      <c r="C1494" s="94">
        <v>0.7</v>
      </c>
      <c r="E1494" s="96">
        <v>0.55672220000000006</v>
      </c>
      <c r="G1494" s="96">
        <v>0.3</v>
      </c>
      <c r="H1494" s="148"/>
      <c r="I1494" s="96">
        <v>0</v>
      </c>
      <c r="J1494" s="96">
        <v>0</v>
      </c>
    </row>
    <row r="1495" spans="1:10" x14ac:dyDescent="0.25">
      <c r="A1495" s="93">
        <v>149.30000000000001</v>
      </c>
      <c r="B1495" s="96">
        <v>0.55672220000000006</v>
      </c>
      <c r="C1495" s="94">
        <v>0.7</v>
      </c>
      <c r="E1495" s="96">
        <v>0.55672220000000006</v>
      </c>
      <c r="G1495" s="96">
        <v>0.3</v>
      </c>
      <c r="H1495" s="148"/>
      <c r="I1495" s="96">
        <v>0</v>
      </c>
      <c r="J1495" s="96">
        <v>0</v>
      </c>
    </row>
    <row r="1496" spans="1:10" x14ac:dyDescent="0.25">
      <c r="A1496" s="93">
        <v>149.4</v>
      </c>
      <c r="B1496" s="96">
        <v>0.55672220000000006</v>
      </c>
      <c r="C1496" s="94">
        <v>0.7</v>
      </c>
      <c r="E1496" s="96">
        <v>0.55672220000000006</v>
      </c>
      <c r="G1496" s="96">
        <v>0.3</v>
      </c>
      <c r="H1496" s="148"/>
      <c r="I1496" s="96">
        <v>0</v>
      </c>
      <c r="J1496" s="96">
        <v>0</v>
      </c>
    </row>
    <row r="1497" spans="1:10" x14ac:dyDescent="0.25">
      <c r="A1497" s="93">
        <v>149.5</v>
      </c>
      <c r="B1497" s="96">
        <v>0.55672220000000006</v>
      </c>
      <c r="C1497" s="94">
        <v>0.7</v>
      </c>
      <c r="E1497" s="96">
        <v>0.55672220000000006</v>
      </c>
      <c r="G1497" s="96">
        <v>0.3</v>
      </c>
      <c r="H1497" s="148"/>
      <c r="I1497" s="96">
        <v>0</v>
      </c>
      <c r="J1497" s="96">
        <v>0</v>
      </c>
    </row>
    <row r="1498" spans="1:10" x14ac:dyDescent="0.25">
      <c r="A1498" s="93">
        <v>149.6</v>
      </c>
      <c r="B1498" s="96">
        <v>0.55672220000000006</v>
      </c>
      <c r="C1498" s="94">
        <v>0.7</v>
      </c>
      <c r="E1498" s="96">
        <v>0.55672220000000006</v>
      </c>
      <c r="G1498" s="96">
        <v>0.3</v>
      </c>
      <c r="H1498" s="148"/>
      <c r="I1498" s="96">
        <v>0</v>
      </c>
      <c r="J1498" s="96">
        <v>0</v>
      </c>
    </row>
    <row r="1499" spans="1:10" x14ac:dyDescent="0.25">
      <c r="A1499" s="93">
        <v>149.69999999999999</v>
      </c>
      <c r="B1499" s="96">
        <v>0.55672220000000006</v>
      </c>
      <c r="C1499" s="94">
        <v>0.7</v>
      </c>
      <c r="E1499" s="96">
        <v>0.55672220000000006</v>
      </c>
      <c r="G1499" s="96">
        <v>0.3</v>
      </c>
      <c r="H1499" s="148"/>
      <c r="I1499" s="96">
        <v>0</v>
      </c>
      <c r="J1499" s="96">
        <v>0</v>
      </c>
    </row>
    <row r="1500" spans="1:10" x14ac:dyDescent="0.25">
      <c r="A1500" s="93">
        <v>149.80000000000001</v>
      </c>
      <c r="B1500" s="96">
        <v>0.55672220000000006</v>
      </c>
      <c r="C1500" s="94">
        <v>0.7</v>
      </c>
      <c r="E1500" s="96">
        <v>0.55672220000000006</v>
      </c>
      <c r="G1500" s="96">
        <v>0.3</v>
      </c>
      <c r="H1500" s="148"/>
      <c r="I1500" s="96">
        <v>0</v>
      </c>
      <c r="J1500" s="96">
        <v>0</v>
      </c>
    </row>
    <row r="1501" spans="1:10" x14ac:dyDescent="0.25">
      <c r="A1501" s="93">
        <v>149.9</v>
      </c>
      <c r="B1501" s="96">
        <v>0.55672220000000006</v>
      </c>
      <c r="C1501" s="94">
        <v>0.7</v>
      </c>
      <c r="E1501" s="96">
        <v>0.55672220000000006</v>
      </c>
      <c r="G1501" s="96">
        <v>0.3</v>
      </c>
      <c r="H1501" s="148"/>
      <c r="I1501" s="96">
        <v>0</v>
      </c>
      <c r="J1501" s="96">
        <v>0</v>
      </c>
    </row>
    <row r="1502" spans="1:10" x14ac:dyDescent="0.25">
      <c r="A1502" s="93">
        <v>150</v>
      </c>
      <c r="B1502" s="96">
        <v>0.55672220000000006</v>
      </c>
      <c r="C1502" s="94">
        <v>0.7</v>
      </c>
      <c r="D1502" s="95">
        <v>150</v>
      </c>
      <c r="E1502" s="96">
        <v>0.55672220000000006</v>
      </c>
      <c r="F1502" s="97">
        <v>150</v>
      </c>
      <c r="G1502" s="96">
        <v>0.3</v>
      </c>
      <c r="H1502" s="148"/>
      <c r="I1502" s="96">
        <v>0</v>
      </c>
      <c r="J1502" s="96">
        <v>0</v>
      </c>
    </row>
    <row r="1503" spans="1:10" x14ac:dyDescent="0.25">
      <c r="A1503" s="93">
        <v>150.1</v>
      </c>
      <c r="B1503" s="96">
        <v>0.53548499999999999</v>
      </c>
      <c r="C1503" s="94">
        <v>0.7</v>
      </c>
      <c r="E1503" s="96">
        <v>0.53548499999999999</v>
      </c>
      <c r="G1503" s="96">
        <v>0.3</v>
      </c>
      <c r="H1503" s="148"/>
      <c r="I1503" s="96">
        <v>0</v>
      </c>
      <c r="J1503" s="96">
        <v>0</v>
      </c>
    </row>
    <row r="1504" spans="1:10" x14ac:dyDescent="0.25">
      <c r="A1504" s="93">
        <v>150.19999999999999</v>
      </c>
      <c r="B1504" s="96">
        <v>0.53548499999999999</v>
      </c>
      <c r="C1504" s="94">
        <v>0.7</v>
      </c>
      <c r="E1504" s="96">
        <v>0.53548499999999999</v>
      </c>
      <c r="G1504" s="96">
        <v>0.3</v>
      </c>
      <c r="H1504" s="148"/>
      <c r="I1504" s="96">
        <v>0</v>
      </c>
      <c r="J1504" s="96">
        <v>0</v>
      </c>
    </row>
    <row r="1505" spans="1:10" x14ac:dyDescent="0.25">
      <c r="A1505" s="93">
        <v>150.30000000000001</v>
      </c>
      <c r="B1505" s="96">
        <v>0.53548499999999999</v>
      </c>
      <c r="C1505" s="94">
        <v>0.7</v>
      </c>
      <c r="E1505" s="96">
        <v>0.53548499999999999</v>
      </c>
      <c r="G1505" s="96">
        <v>0.3</v>
      </c>
      <c r="H1505" s="148"/>
      <c r="I1505" s="96">
        <v>0</v>
      </c>
      <c r="J1505" s="96">
        <v>0</v>
      </c>
    </row>
    <row r="1506" spans="1:10" x14ac:dyDescent="0.25">
      <c r="A1506" s="93">
        <v>150.4</v>
      </c>
      <c r="B1506" s="96">
        <v>0.53548499999999999</v>
      </c>
      <c r="C1506" s="94">
        <v>0.7</v>
      </c>
      <c r="E1506" s="96">
        <v>0.53548499999999999</v>
      </c>
      <c r="G1506" s="96">
        <v>0.3</v>
      </c>
      <c r="H1506" s="148"/>
      <c r="I1506" s="96">
        <v>0</v>
      </c>
      <c r="J1506" s="96">
        <v>0</v>
      </c>
    </row>
    <row r="1507" spans="1:10" x14ac:dyDescent="0.25">
      <c r="A1507" s="93">
        <v>150.5</v>
      </c>
      <c r="B1507" s="96">
        <v>0.53548499999999999</v>
      </c>
      <c r="C1507" s="94">
        <v>0.7</v>
      </c>
      <c r="E1507" s="96">
        <v>0.53548499999999999</v>
      </c>
      <c r="G1507" s="96">
        <v>0.3</v>
      </c>
      <c r="H1507" s="148"/>
      <c r="I1507" s="96">
        <v>0</v>
      </c>
      <c r="J1507" s="96">
        <v>0</v>
      </c>
    </row>
    <row r="1508" spans="1:10" x14ac:dyDescent="0.25">
      <c r="A1508" s="93">
        <v>150.6</v>
      </c>
      <c r="B1508" s="96">
        <v>0.53548499999999999</v>
      </c>
      <c r="C1508" s="94">
        <v>0.7</v>
      </c>
      <c r="E1508" s="96">
        <v>0.53548499999999999</v>
      </c>
      <c r="G1508" s="96">
        <v>0.3</v>
      </c>
      <c r="H1508" s="148"/>
      <c r="I1508" s="96">
        <v>0</v>
      </c>
      <c r="J1508" s="96">
        <v>0</v>
      </c>
    </row>
    <row r="1509" spans="1:10" x14ac:dyDescent="0.25">
      <c r="A1509" s="93">
        <v>150.69999999999999</v>
      </c>
      <c r="B1509" s="96">
        <v>0.53548499999999999</v>
      </c>
      <c r="C1509" s="94">
        <v>0.7</v>
      </c>
      <c r="E1509" s="96">
        <v>0.53548499999999999</v>
      </c>
      <c r="G1509" s="96">
        <v>0.3</v>
      </c>
      <c r="H1509" s="148"/>
      <c r="I1509" s="96">
        <v>0</v>
      </c>
      <c r="J1509" s="96">
        <v>0</v>
      </c>
    </row>
    <row r="1510" spans="1:10" x14ac:dyDescent="0.25">
      <c r="A1510" s="93">
        <v>150.80000000000001</v>
      </c>
      <c r="B1510" s="96">
        <v>0.53548499999999999</v>
      </c>
      <c r="C1510" s="94">
        <v>0.7</v>
      </c>
      <c r="E1510" s="96">
        <v>0.53548499999999999</v>
      </c>
      <c r="G1510" s="96">
        <v>0.3</v>
      </c>
      <c r="H1510" s="148"/>
      <c r="I1510" s="96">
        <v>0</v>
      </c>
      <c r="J1510" s="96">
        <v>0</v>
      </c>
    </row>
    <row r="1511" spans="1:10" x14ac:dyDescent="0.25">
      <c r="A1511" s="93">
        <v>150.9</v>
      </c>
      <c r="B1511" s="96">
        <v>0.53548499999999999</v>
      </c>
      <c r="C1511" s="94">
        <v>0.7</v>
      </c>
      <c r="E1511" s="96">
        <v>0.53548499999999999</v>
      </c>
      <c r="G1511" s="96">
        <v>0.3</v>
      </c>
      <c r="H1511" s="148"/>
      <c r="I1511" s="96">
        <v>0</v>
      </c>
      <c r="J1511" s="96">
        <v>0</v>
      </c>
    </row>
    <row r="1512" spans="1:10" x14ac:dyDescent="0.25">
      <c r="A1512" s="93">
        <v>151</v>
      </c>
      <c r="B1512" s="96">
        <v>0.53548499999999999</v>
      </c>
      <c r="C1512" s="94">
        <v>0.7</v>
      </c>
      <c r="E1512" s="96">
        <v>0.53548499999999999</v>
      </c>
      <c r="G1512" s="96">
        <v>0.3</v>
      </c>
      <c r="H1512" s="148"/>
      <c r="I1512" s="96">
        <v>0</v>
      </c>
      <c r="J1512" s="96">
        <v>0</v>
      </c>
    </row>
    <row r="1513" spans="1:10" x14ac:dyDescent="0.25">
      <c r="A1513" s="93">
        <v>151.1</v>
      </c>
      <c r="B1513" s="96">
        <v>0.53548499999999999</v>
      </c>
      <c r="C1513" s="94">
        <v>0.7</v>
      </c>
      <c r="E1513" s="96">
        <v>0.53548499999999999</v>
      </c>
      <c r="G1513" s="96">
        <v>0.3</v>
      </c>
      <c r="H1513" s="148"/>
      <c r="I1513" s="96">
        <v>0</v>
      </c>
      <c r="J1513" s="96">
        <v>0</v>
      </c>
    </row>
    <row r="1514" spans="1:10" x14ac:dyDescent="0.25">
      <c r="A1514" s="93">
        <v>151.19999999999999</v>
      </c>
      <c r="B1514" s="96">
        <v>0.53548499999999999</v>
      </c>
      <c r="C1514" s="94">
        <v>0.7</v>
      </c>
      <c r="E1514" s="96">
        <v>0.53548499999999999</v>
      </c>
      <c r="G1514" s="96">
        <v>0.3</v>
      </c>
      <c r="H1514" s="148"/>
      <c r="I1514" s="96">
        <v>0</v>
      </c>
      <c r="J1514" s="96">
        <v>0</v>
      </c>
    </row>
    <row r="1515" spans="1:10" x14ac:dyDescent="0.25">
      <c r="A1515" s="93">
        <v>151.30000000000001</v>
      </c>
      <c r="B1515" s="96">
        <v>0.53548499999999999</v>
      </c>
      <c r="C1515" s="94">
        <v>0.7</v>
      </c>
      <c r="E1515" s="96">
        <v>0.53548499999999999</v>
      </c>
      <c r="G1515" s="96">
        <v>0.3</v>
      </c>
      <c r="H1515" s="148"/>
      <c r="I1515" s="96">
        <v>0</v>
      </c>
      <c r="J1515" s="96">
        <v>0</v>
      </c>
    </row>
    <row r="1516" spans="1:10" x14ac:dyDescent="0.25">
      <c r="A1516" s="93">
        <v>151.4</v>
      </c>
      <c r="B1516" s="96">
        <v>0.53548499999999999</v>
      </c>
      <c r="C1516" s="94">
        <v>0.7</v>
      </c>
      <c r="E1516" s="96">
        <v>0.53548499999999999</v>
      </c>
      <c r="G1516" s="96">
        <v>0.3</v>
      </c>
      <c r="H1516" s="148"/>
      <c r="I1516" s="96">
        <v>0</v>
      </c>
      <c r="J1516" s="96">
        <v>0</v>
      </c>
    </row>
    <row r="1517" spans="1:10" x14ac:dyDescent="0.25">
      <c r="A1517" s="93">
        <v>151.5</v>
      </c>
      <c r="B1517" s="96">
        <v>0.53548499999999999</v>
      </c>
      <c r="C1517" s="94">
        <v>0.7</v>
      </c>
      <c r="E1517" s="96">
        <v>0.53548499999999999</v>
      </c>
      <c r="G1517" s="96">
        <v>0.3</v>
      </c>
      <c r="H1517" s="148"/>
      <c r="I1517" s="96">
        <v>0</v>
      </c>
      <c r="J1517" s="96">
        <v>0</v>
      </c>
    </row>
    <row r="1518" spans="1:10" x14ac:dyDescent="0.25">
      <c r="A1518" s="93">
        <v>151.6</v>
      </c>
      <c r="B1518" s="96">
        <v>0.53548499999999999</v>
      </c>
      <c r="C1518" s="94">
        <v>0.7</v>
      </c>
      <c r="E1518" s="96">
        <v>0.53548499999999999</v>
      </c>
      <c r="G1518" s="96">
        <v>0.3</v>
      </c>
      <c r="H1518" s="148"/>
      <c r="I1518" s="96">
        <v>0</v>
      </c>
      <c r="J1518" s="96">
        <v>0</v>
      </c>
    </row>
    <row r="1519" spans="1:10" x14ac:dyDescent="0.25">
      <c r="A1519" s="93">
        <v>151.69999999999999</v>
      </c>
      <c r="B1519" s="96">
        <v>0.53548499999999999</v>
      </c>
      <c r="C1519" s="94">
        <v>0.7</v>
      </c>
      <c r="E1519" s="96">
        <v>0.53548499999999999</v>
      </c>
      <c r="G1519" s="96">
        <v>0.3</v>
      </c>
      <c r="H1519" s="148"/>
      <c r="I1519" s="96">
        <v>0</v>
      </c>
      <c r="J1519" s="96">
        <v>0</v>
      </c>
    </row>
    <row r="1520" spans="1:10" x14ac:dyDescent="0.25">
      <c r="A1520" s="93">
        <v>151.80000000000001</v>
      </c>
      <c r="B1520" s="96">
        <v>0.53548499999999999</v>
      </c>
      <c r="C1520" s="94">
        <v>0.7</v>
      </c>
      <c r="E1520" s="96">
        <v>0.53548499999999999</v>
      </c>
      <c r="G1520" s="96">
        <v>0.3</v>
      </c>
      <c r="H1520" s="148"/>
      <c r="I1520" s="96">
        <v>0</v>
      </c>
      <c r="J1520" s="96">
        <v>0</v>
      </c>
    </row>
    <row r="1521" spans="1:10" x14ac:dyDescent="0.25">
      <c r="A1521" s="93">
        <v>151.9</v>
      </c>
      <c r="B1521" s="96">
        <v>0.53548499999999999</v>
      </c>
      <c r="C1521" s="94">
        <v>0.7</v>
      </c>
      <c r="E1521" s="96">
        <v>0.53548499999999999</v>
      </c>
      <c r="G1521" s="96">
        <v>0.3</v>
      </c>
      <c r="H1521" s="148"/>
      <c r="I1521" s="96">
        <v>0</v>
      </c>
      <c r="J1521" s="96">
        <v>0</v>
      </c>
    </row>
    <row r="1522" spans="1:10" x14ac:dyDescent="0.25">
      <c r="A1522" s="93">
        <v>152</v>
      </c>
      <c r="B1522" s="96">
        <v>0.53548499999999999</v>
      </c>
      <c r="C1522" s="94">
        <v>0.7</v>
      </c>
      <c r="E1522" s="96">
        <v>0.53548499999999999</v>
      </c>
      <c r="G1522" s="96">
        <v>0.3</v>
      </c>
      <c r="H1522" s="148"/>
      <c r="I1522" s="96">
        <v>0</v>
      </c>
      <c r="J1522" s="96">
        <v>0</v>
      </c>
    </row>
    <row r="1523" spans="1:10" x14ac:dyDescent="0.25">
      <c r="A1523" s="93">
        <v>152.1</v>
      </c>
      <c r="B1523" s="96">
        <v>0.53548499999999999</v>
      </c>
      <c r="C1523" s="94">
        <v>0.7</v>
      </c>
      <c r="E1523" s="96">
        <v>0.53548499999999999</v>
      </c>
      <c r="G1523" s="96">
        <v>0.3</v>
      </c>
      <c r="H1523" s="148"/>
      <c r="I1523" s="96">
        <v>0</v>
      </c>
      <c r="J1523" s="96">
        <v>0</v>
      </c>
    </row>
    <row r="1524" spans="1:10" x14ac:dyDescent="0.25">
      <c r="A1524" s="93">
        <v>152.19999999999999</v>
      </c>
      <c r="B1524" s="96">
        <v>0.53548499999999999</v>
      </c>
      <c r="C1524" s="94">
        <v>0.7</v>
      </c>
      <c r="E1524" s="96">
        <v>0.53548499999999999</v>
      </c>
      <c r="G1524" s="96">
        <v>0.3</v>
      </c>
      <c r="H1524" s="148"/>
      <c r="I1524" s="96">
        <v>0</v>
      </c>
      <c r="J1524" s="96">
        <v>0</v>
      </c>
    </row>
    <row r="1525" spans="1:10" x14ac:dyDescent="0.25">
      <c r="A1525" s="93">
        <v>152.30000000000001</v>
      </c>
      <c r="B1525" s="96">
        <v>0.53548499999999999</v>
      </c>
      <c r="C1525" s="94">
        <v>0.7</v>
      </c>
      <c r="E1525" s="96">
        <v>0.53548499999999999</v>
      </c>
      <c r="G1525" s="96">
        <v>0.3</v>
      </c>
      <c r="H1525" s="148"/>
      <c r="I1525" s="96">
        <v>0</v>
      </c>
      <c r="J1525" s="96">
        <v>0</v>
      </c>
    </row>
    <row r="1526" spans="1:10" x14ac:dyDescent="0.25">
      <c r="A1526" s="93">
        <v>152.4</v>
      </c>
      <c r="B1526" s="96">
        <v>0.53548499999999999</v>
      </c>
      <c r="C1526" s="94">
        <v>0.7</v>
      </c>
      <c r="E1526" s="96">
        <v>0.53548499999999999</v>
      </c>
      <c r="G1526" s="96">
        <v>0.3</v>
      </c>
      <c r="H1526" s="148"/>
      <c r="I1526" s="96">
        <v>0</v>
      </c>
      <c r="J1526" s="96">
        <v>0</v>
      </c>
    </row>
    <row r="1527" spans="1:10" x14ac:dyDescent="0.25">
      <c r="A1527" s="93">
        <v>152.5</v>
      </c>
      <c r="B1527" s="96">
        <v>0.53548499999999999</v>
      </c>
      <c r="C1527" s="94">
        <v>0.7</v>
      </c>
      <c r="E1527" s="96">
        <v>0.53548499999999999</v>
      </c>
      <c r="G1527" s="96">
        <v>0.3</v>
      </c>
      <c r="H1527" s="148"/>
      <c r="I1527" s="96">
        <v>0</v>
      </c>
      <c r="J1527" s="96">
        <v>0</v>
      </c>
    </row>
    <row r="1528" spans="1:10" x14ac:dyDescent="0.25">
      <c r="A1528" s="93">
        <v>152.6</v>
      </c>
      <c r="B1528" s="96">
        <v>0.53548499999999999</v>
      </c>
      <c r="C1528" s="94">
        <v>0.7</v>
      </c>
      <c r="E1528" s="96">
        <v>0.53548499999999999</v>
      </c>
      <c r="G1528" s="96">
        <v>0.3</v>
      </c>
      <c r="H1528" s="148"/>
      <c r="I1528" s="96">
        <v>0</v>
      </c>
      <c r="J1528" s="96">
        <v>0</v>
      </c>
    </row>
    <row r="1529" spans="1:10" x14ac:dyDescent="0.25">
      <c r="A1529" s="93">
        <v>152.69999999999999</v>
      </c>
      <c r="B1529" s="96">
        <v>0.53548499999999999</v>
      </c>
      <c r="C1529" s="94">
        <v>0.7</v>
      </c>
      <c r="E1529" s="96">
        <v>0.53548499999999999</v>
      </c>
      <c r="G1529" s="96">
        <v>0.3</v>
      </c>
      <c r="H1529" s="148"/>
      <c r="I1529" s="96">
        <v>0</v>
      </c>
      <c r="J1529" s="96">
        <v>0</v>
      </c>
    </row>
    <row r="1530" spans="1:10" x14ac:dyDescent="0.25">
      <c r="A1530" s="93">
        <v>152.80000000000001</v>
      </c>
      <c r="B1530" s="96">
        <v>0.53548499999999999</v>
      </c>
      <c r="C1530" s="94">
        <v>0.7</v>
      </c>
      <c r="E1530" s="96">
        <v>0.53548499999999999</v>
      </c>
      <c r="G1530" s="96">
        <v>0.3</v>
      </c>
      <c r="H1530" s="148"/>
      <c r="I1530" s="96">
        <v>0</v>
      </c>
      <c r="J1530" s="96">
        <v>0</v>
      </c>
    </row>
    <row r="1531" spans="1:10" x14ac:dyDescent="0.25">
      <c r="A1531" s="93">
        <v>152.9</v>
      </c>
      <c r="B1531" s="96">
        <v>0.53548499999999999</v>
      </c>
      <c r="C1531" s="94">
        <v>0.7</v>
      </c>
      <c r="E1531" s="96">
        <v>0.53548499999999999</v>
      </c>
      <c r="G1531" s="96">
        <v>0.3</v>
      </c>
      <c r="H1531" s="148"/>
      <c r="I1531" s="96">
        <v>0</v>
      </c>
      <c r="J1531" s="96">
        <v>0</v>
      </c>
    </row>
    <row r="1532" spans="1:10" x14ac:dyDescent="0.25">
      <c r="A1532" s="93">
        <v>153</v>
      </c>
      <c r="B1532" s="96">
        <v>0.53548499999999999</v>
      </c>
      <c r="C1532" s="94">
        <v>0.7</v>
      </c>
      <c r="E1532" s="96">
        <v>0.53548499999999999</v>
      </c>
      <c r="G1532" s="96">
        <v>0.3</v>
      </c>
      <c r="H1532" s="148"/>
      <c r="I1532" s="96">
        <v>0</v>
      </c>
      <c r="J1532" s="96">
        <v>0</v>
      </c>
    </row>
    <row r="1533" spans="1:10" x14ac:dyDescent="0.25">
      <c r="A1533" s="93">
        <v>153.1</v>
      </c>
      <c r="B1533" s="96">
        <v>0.53548499999999999</v>
      </c>
      <c r="C1533" s="94">
        <v>0.7</v>
      </c>
      <c r="E1533" s="96">
        <v>0.53548499999999999</v>
      </c>
      <c r="G1533" s="96">
        <v>0.3</v>
      </c>
      <c r="H1533" s="148"/>
      <c r="I1533" s="96">
        <v>0</v>
      </c>
      <c r="J1533" s="96">
        <v>0</v>
      </c>
    </row>
    <row r="1534" spans="1:10" x14ac:dyDescent="0.25">
      <c r="A1534" s="93">
        <v>153.19999999999999</v>
      </c>
      <c r="B1534" s="96">
        <v>0.53548499999999999</v>
      </c>
      <c r="C1534" s="94">
        <v>0.7</v>
      </c>
      <c r="E1534" s="96">
        <v>0.53548499999999999</v>
      </c>
      <c r="G1534" s="96">
        <v>0.3</v>
      </c>
      <c r="H1534" s="148"/>
      <c r="I1534" s="96">
        <v>0</v>
      </c>
      <c r="J1534" s="96">
        <v>0</v>
      </c>
    </row>
    <row r="1535" spans="1:10" x14ac:dyDescent="0.25">
      <c r="A1535" s="93">
        <v>153.30000000000001</v>
      </c>
      <c r="B1535" s="96">
        <v>0.53548499999999999</v>
      </c>
      <c r="C1535" s="94">
        <v>0.7</v>
      </c>
      <c r="E1535" s="96">
        <v>0.53548499999999999</v>
      </c>
      <c r="G1535" s="96">
        <v>0.3</v>
      </c>
      <c r="H1535" s="148"/>
      <c r="I1535" s="96">
        <v>0</v>
      </c>
      <c r="J1535" s="96">
        <v>0</v>
      </c>
    </row>
    <row r="1536" spans="1:10" x14ac:dyDescent="0.25">
      <c r="A1536" s="93">
        <v>153.4</v>
      </c>
      <c r="B1536" s="96">
        <v>0.53548499999999999</v>
      </c>
      <c r="C1536" s="94">
        <v>0.7</v>
      </c>
      <c r="E1536" s="96">
        <v>0.53548499999999999</v>
      </c>
      <c r="G1536" s="96">
        <v>0.3</v>
      </c>
      <c r="H1536" s="148"/>
      <c r="I1536" s="96">
        <v>0</v>
      </c>
      <c r="J1536" s="96">
        <v>0</v>
      </c>
    </row>
    <row r="1537" spans="1:10" x14ac:dyDescent="0.25">
      <c r="A1537" s="93">
        <v>153.5</v>
      </c>
      <c r="B1537" s="96">
        <v>0.53548499999999999</v>
      </c>
      <c r="C1537" s="94">
        <v>0.7</v>
      </c>
      <c r="E1537" s="96">
        <v>0.53548499999999999</v>
      </c>
      <c r="G1537" s="96">
        <v>0.3</v>
      </c>
      <c r="H1537" s="148"/>
      <c r="I1537" s="96">
        <v>0</v>
      </c>
      <c r="J1537" s="96">
        <v>0</v>
      </c>
    </row>
    <row r="1538" spans="1:10" x14ac:dyDescent="0.25">
      <c r="A1538" s="93">
        <v>153.6</v>
      </c>
      <c r="B1538" s="96">
        <v>0.53548499999999999</v>
      </c>
      <c r="C1538" s="94">
        <v>0.7</v>
      </c>
      <c r="E1538" s="96">
        <v>0.53548499999999999</v>
      </c>
      <c r="G1538" s="96">
        <v>0.3</v>
      </c>
      <c r="H1538" s="148"/>
      <c r="I1538" s="96">
        <v>0</v>
      </c>
      <c r="J1538" s="96">
        <v>0</v>
      </c>
    </row>
    <row r="1539" spans="1:10" x14ac:dyDescent="0.25">
      <c r="A1539" s="93">
        <v>153.69999999999999</v>
      </c>
      <c r="B1539" s="96">
        <v>0.53548499999999999</v>
      </c>
      <c r="C1539" s="94">
        <v>0.7</v>
      </c>
      <c r="E1539" s="96">
        <v>0.53548499999999999</v>
      </c>
      <c r="G1539" s="96">
        <v>0.3</v>
      </c>
      <c r="H1539" s="148"/>
      <c r="I1539" s="96">
        <v>0</v>
      </c>
      <c r="J1539" s="96">
        <v>0</v>
      </c>
    </row>
    <row r="1540" spans="1:10" x14ac:dyDescent="0.25">
      <c r="A1540" s="93">
        <v>153.80000000000001</v>
      </c>
      <c r="B1540" s="96">
        <v>0.53548499999999999</v>
      </c>
      <c r="C1540" s="94">
        <v>0.7</v>
      </c>
      <c r="E1540" s="96">
        <v>0.53548499999999999</v>
      </c>
      <c r="G1540" s="96">
        <v>0.3</v>
      </c>
      <c r="H1540" s="148"/>
      <c r="I1540" s="96">
        <v>0</v>
      </c>
      <c r="J1540" s="96">
        <v>0</v>
      </c>
    </row>
    <row r="1541" spans="1:10" x14ac:dyDescent="0.25">
      <c r="A1541" s="93">
        <v>153.9</v>
      </c>
      <c r="B1541" s="96">
        <v>0.53548499999999999</v>
      </c>
      <c r="C1541" s="94">
        <v>0.7</v>
      </c>
      <c r="E1541" s="96">
        <v>0.53548499999999999</v>
      </c>
      <c r="G1541" s="96">
        <v>0.3</v>
      </c>
      <c r="H1541" s="148"/>
      <c r="I1541" s="96">
        <v>0</v>
      </c>
      <c r="J1541" s="96">
        <v>0</v>
      </c>
    </row>
    <row r="1542" spans="1:10" x14ac:dyDescent="0.25">
      <c r="A1542" s="93">
        <v>154</v>
      </c>
      <c r="B1542" s="96">
        <v>0.53548499999999999</v>
      </c>
      <c r="C1542" s="94">
        <v>0.7</v>
      </c>
      <c r="E1542" s="96">
        <v>0.53548499999999999</v>
      </c>
      <c r="G1542" s="96">
        <v>0.3</v>
      </c>
      <c r="H1542" s="148"/>
      <c r="I1542" s="96">
        <v>0</v>
      </c>
      <c r="J1542" s="96">
        <v>0</v>
      </c>
    </row>
    <row r="1543" spans="1:10" x14ac:dyDescent="0.25">
      <c r="A1543" s="93">
        <v>154.1</v>
      </c>
      <c r="B1543" s="96">
        <v>0.53548499999999999</v>
      </c>
      <c r="C1543" s="94">
        <v>0.7</v>
      </c>
      <c r="E1543" s="96">
        <v>0.53548499999999999</v>
      </c>
      <c r="G1543" s="96">
        <v>0.3</v>
      </c>
      <c r="H1543" s="148"/>
      <c r="I1543" s="96">
        <v>0</v>
      </c>
      <c r="J1543" s="96">
        <v>0</v>
      </c>
    </row>
    <row r="1544" spans="1:10" x14ac:dyDescent="0.25">
      <c r="A1544" s="93">
        <v>154.19999999999999</v>
      </c>
      <c r="B1544" s="96">
        <v>0.53548499999999999</v>
      </c>
      <c r="C1544" s="94">
        <v>0.7</v>
      </c>
      <c r="E1544" s="96">
        <v>0.53548499999999999</v>
      </c>
      <c r="G1544" s="96">
        <v>0.3</v>
      </c>
      <c r="H1544" s="148"/>
      <c r="I1544" s="96">
        <v>0</v>
      </c>
      <c r="J1544" s="96">
        <v>0</v>
      </c>
    </row>
    <row r="1545" spans="1:10" x14ac:dyDescent="0.25">
      <c r="A1545" s="93">
        <v>154.30000000000001</v>
      </c>
      <c r="B1545" s="96">
        <v>0.53548499999999999</v>
      </c>
      <c r="C1545" s="94">
        <v>0.7</v>
      </c>
      <c r="E1545" s="96">
        <v>0.53548499999999999</v>
      </c>
      <c r="G1545" s="96">
        <v>0.3</v>
      </c>
      <c r="H1545" s="148"/>
      <c r="I1545" s="96">
        <v>0</v>
      </c>
      <c r="J1545" s="96">
        <v>0</v>
      </c>
    </row>
    <row r="1546" spans="1:10" x14ac:dyDescent="0.25">
      <c r="A1546" s="93">
        <v>154.4</v>
      </c>
      <c r="B1546" s="96">
        <v>0.53548499999999999</v>
      </c>
      <c r="C1546" s="94">
        <v>0.7</v>
      </c>
      <c r="E1546" s="96">
        <v>0.53548499999999999</v>
      </c>
      <c r="G1546" s="96">
        <v>0.3</v>
      </c>
      <c r="H1546" s="148"/>
      <c r="I1546" s="96">
        <v>0</v>
      </c>
      <c r="J1546" s="96">
        <v>0</v>
      </c>
    </row>
    <row r="1547" spans="1:10" x14ac:dyDescent="0.25">
      <c r="A1547" s="93">
        <v>154.5</v>
      </c>
      <c r="B1547" s="96">
        <v>0.53548499999999999</v>
      </c>
      <c r="C1547" s="94">
        <v>0.7</v>
      </c>
      <c r="E1547" s="96">
        <v>0.53548499999999999</v>
      </c>
      <c r="G1547" s="96">
        <v>0.3</v>
      </c>
      <c r="H1547" s="148"/>
      <c r="I1547" s="96">
        <v>0</v>
      </c>
      <c r="J1547" s="96">
        <v>0</v>
      </c>
    </row>
    <row r="1548" spans="1:10" x14ac:dyDescent="0.25">
      <c r="A1548" s="93">
        <v>154.6</v>
      </c>
      <c r="B1548" s="96">
        <v>0.53548499999999999</v>
      </c>
      <c r="C1548" s="94">
        <v>0.7</v>
      </c>
      <c r="E1548" s="96">
        <v>0.53548499999999999</v>
      </c>
      <c r="G1548" s="96">
        <v>0.3</v>
      </c>
      <c r="H1548" s="148"/>
      <c r="I1548" s="96">
        <v>0</v>
      </c>
      <c r="J1548" s="96">
        <v>0</v>
      </c>
    </row>
    <row r="1549" spans="1:10" x14ac:dyDescent="0.25">
      <c r="A1549" s="93">
        <v>154.69999999999999</v>
      </c>
      <c r="B1549" s="96">
        <v>0.53548499999999999</v>
      </c>
      <c r="C1549" s="94">
        <v>0.7</v>
      </c>
      <c r="E1549" s="96">
        <v>0.53548499999999999</v>
      </c>
      <c r="G1549" s="96">
        <v>0.3</v>
      </c>
      <c r="H1549" s="148"/>
      <c r="I1549" s="96">
        <v>0</v>
      </c>
      <c r="J1549" s="96">
        <v>0</v>
      </c>
    </row>
    <row r="1550" spans="1:10" x14ac:dyDescent="0.25">
      <c r="A1550" s="93">
        <v>154.80000000000001</v>
      </c>
      <c r="B1550" s="96">
        <v>0.53548499999999999</v>
      </c>
      <c r="C1550" s="94">
        <v>0.7</v>
      </c>
      <c r="E1550" s="96">
        <v>0.53548499999999999</v>
      </c>
      <c r="G1550" s="96">
        <v>0.3</v>
      </c>
      <c r="H1550" s="148"/>
      <c r="I1550" s="96">
        <v>0</v>
      </c>
      <c r="J1550" s="96">
        <v>0</v>
      </c>
    </row>
    <row r="1551" spans="1:10" x14ac:dyDescent="0.25">
      <c r="A1551" s="93">
        <v>154.9</v>
      </c>
      <c r="B1551" s="96">
        <v>0.53548499999999999</v>
      </c>
      <c r="C1551" s="94">
        <v>0.7</v>
      </c>
      <c r="E1551" s="96">
        <v>0.53548499999999999</v>
      </c>
      <c r="G1551" s="96">
        <v>0.3</v>
      </c>
      <c r="H1551" s="148"/>
      <c r="I1551" s="96">
        <v>0</v>
      </c>
      <c r="J1551" s="96">
        <v>0</v>
      </c>
    </row>
    <row r="1552" spans="1:10" x14ac:dyDescent="0.25">
      <c r="A1552" s="93">
        <v>155</v>
      </c>
      <c r="B1552" s="96">
        <v>0.53548499999999999</v>
      </c>
      <c r="C1552" s="94">
        <v>0.7</v>
      </c>
      <c r="E1552" s="96">
        <v>0.53548499999999999</v>
      </c>
      <c r="G1552" s="96">
        <v>0.3</v>
      </c>
      <c r="H1552" s="148"/>
      <c r="I1552" s="96">
        <v>0</v>
      </c>
      <c r="J1552" s="96">
        <v>0</v>
      </c>
    </row>
    <row r="1553" spans="1:10" x14ac:dyDescent="0.25">
      <c r="A1553" s="93">
        <v>155.1</v>
      </c>
      <c r="B1553" s="96">
        <v>0.53548499999999999</v>
      </c>
      <c r="C1553" s="94">
        <v>0.7</v>
      </c>
      <c r="E1553" s="96">
        <v>0.53548499999999999</v>
      </c>
      <c r="G1553" s="96">
        <v>0.3</v>
      </c>
      <c r="H1553" s="148"/>
      <c r="I1553" s="96">
        <v>0</v>
      </c>
      <c r="J1553" s="96">
        <v>0</v>
      </c>
    </row>
    <row r="1554" spans="1:10" x14ac:dyDescent="0.25">
      <c r="A1554" s="93">
        <v>155.19999999999999</v>
      </c>
      <c r="B1554" s="96">
        <v>0.53548499999999999</v>
      </c>
      <c r="C1554" s="94">
        <v>0.7</v>
      </c>
      <c r="E1554" s="96">
        <v>0.53548499999999999</v>
      </c>
      <c r="G1554" s="96">
        <v>0.3</v>
      </c>
      <c r="H1554" s="148"/>
      <c r="I1554" s="96">
        <v>0</v>
      </c>
      <c r="J1554" s="96">
        <v>0</v>
      </c>
    </row>
    <row r="1555" spans="1:10" x14ac:dyDescent="0.25">
      <c r="A1555" s="93">
        <v>155.30000000000001</v>
      </c>
      <c r="B1555" s="96">
        <v>0.53548499999999999</v>
      </c>
      <c r="C1555" s="94">
        <v>0.7</v>
      </c>
      <c r="E1555" s="96">
        <v>0.53548499999999999</v>
      </c>
      <c r="G1555" s="96">
        <v>0.3</v>
      </c>
      <c r="H1555" s="148"/>
      <c r="I1555" s="96">
        <v>0</v>
      </c>
      <c r="J1555" s="96">
        <v>0</v>
      </c>
    </row>
    <row r="1556" spans="1:10" x14ac:dyDescent="0.25">
      <c r="A1556" s="93">
        <v>155.4</v>
      </c>
      <c r="B1556" s="96">
        <v>0.53548499999999999</v>
      </c>
      <c r="C1556" s="94">
        <v>0.7</v>
      </c>
      <c r="E1556" s="96">
        <v>0.53548499999999999</v>
      </c>
      <c r="G1556" s="96">
        <v>0.3</v>
      </c>
      <c r="H1556" s="148"/>
      <c r="I1556" s="96">
        <v>0</v>
      </c>
      <c r="J1556" s="96">
        <v>0</v>
      </c>
    </row>
    <row r="1557" spans="1:10" x14ac:dyDescent="0.25">
      <c r="A1557" s="93">
        <v>155.5</v>
      </c>
      <c r="B1557" s="96">
        <v>0.53548499999999999</v>
      </c>
      <c r="C1557" s="94">
        <v>0.7</v>
      </c>
      <c r="E1557" s="96">
        <v>0.53548499999999999</v>
      </c>
      <c r="G1557" s="96">
        <v>0.3</v>
      </c>
      <c r="H1557" s="148"/>
      <c r="I1557" s="96">
        <v>0</v>
      </c>
      <c r="J1557" s="96">
        <v>0</v>
      </c>
    </row>
    <row r="1558" spans="1:10" x14ac:dyDescent="0.25">
      <c r="A1558" s="93">
        <v>155.6</v>
      </c>
      <c r="B1558" s="96">
        <v>0.53548499999999999</v>
      </c>
      <c r="C1558" s="94">
        <v>0.7</v>
      </c>
      <c r="E1558" s="96">
        <v>0.53548499999999999</v>
      </c>
      <c r="G1558" s="96">
        <v>0.3</v>
      </c>
      <c r="H1558" s="148"/>
      <c r="I1558" s="96">
        <v>0</v>
      </c>
      <c r="J1558" s="96">
        <v>0</v>
      </c>
    </row>
    <row r="1559" spans="1:10" x14ac:dyDescent="0.25">
      <c r="A1559" s="93">
        <v>155.69999999999999</v>
      </c>
      <c r="B1559" s="96">
        <v>0.53548499999999999</v>
      </c>
      <c r="C1559" s="94">
        <v>0.7</v>
      </c>
      <c r="E1559" s="96">
        <v>0.53548499999999999</v>
      </c>
      <c r="G1559" s="96">
        <v>0.3</v>
      </c>
      <c r="H1559" s="148"/>
      <c r="I1559" s="96">
        <v>0</v>
      </c>
      <c r="J1559" s="96">
        <v>0</v>
      </c>
    </row>
    <row r="1560" spans="1:10" x14ac:dyDescent="0.25">
      <c r="A1560" s="93">
        <v>155.80000000000001</v>
      </c>
      <c r="B1560" s="96">
        <v>0.53548499999999999</v>
      </c>
      <c r="C1560" s="94">
        <v>0.7</v>
      </c>
      <c r="E1560" s="96">
        <v>0.53548499999999999</v>
      </c>
      <c r="G1560" s="96">
        <v>0.3</v>
      </c>
      <c r="H1560" s="148"/>
      <c r="I1560" s="96">
        <v>0</v>
      </c>
      <c r="J1560" s="96">
        <v>0</v>
      </c>
    </row>
    <row r="1561" spans="1:10" x14ac:dyDescent="0.25">
      <c r="A1561" s="93">
        <v>155.9</v>
      </c>
      <c r="B1561" s="96">
        <v>0.53548499999999999</v>
      </c>
      <c r="C1561" s="94">
        <v>0.7</v>
      </c>
      <c r="E1561" s="96">
        <v>0.53548499999999999</v>
      </c>
      <c r="G1561" s="96">
        <v>0.3</v>
      </c>
      <c r="H1561" s="148"/>
      <c r="I1561" s="96">
        <v>0</v>
      </c>
      <c r="J1561" s="96">
        <v>0</v>
      </c>
    </row>
    <row r="1562" spans="1:10" x14ac:dyDescent="0.25">
      <c r="A1562" s="93">
        <v>156</v>
      </c>
      <c r="B1562" s="96">
        <v>0.53548499999999999</v>
      </c>
      <c r="C1562" s="94">
        <v>0.7</v>
      </c>
      <c r="E1562" s="96">
        <v>0.53548499999999999</v>
      </c>
      <c r="G1562" s="96">
        <v>0.3</v>
      </c>
      <c r="H1562" s="148"/>
      <c r="I1562" s="96">
        <v>0</v>
      </c>
      <c r="J1562" s="96">
        <v>0</v>
      </c>
    </row>
    <row r="1563" spans="1:10" x14ac:dyDescent="0.25">
      <c r="A1563" s="93">
        <v>156.1</v>
      </c>
      <c r="B1563" s="96">
        <v>0.53548499999999999</v>
      </c>
      <c r="C1563" s="94">
        <v>0.7</v>
      </c>
      <c r="E1563" s="96">
        <v>0.53548499999999999</v>
      </c>
      <c r="G1563" s="96">
        <v>0.3</v>
      </c>
      <c r="H1563" s="148"/>
      <c r="I1563" s="96">
        <v>0</v>
      </c>
      <c r="J1563" s="96">
        <v>0</v>
      </c>
    </row>
    <row r="1564" spans="1:10" x14ac:dyDescent="0.25">
      <c r="A1564" s="93">
        <v>156.19999999999999</v>
      </c>
      <c r="B1564" s="96">
        <v>0.53548499999999999</v>
      </c>
      <c r="C1564" s="94">
        <v>0.7</v>
      </c>
      <c r="E1564" s="96">
        <v>0.53548499999999999</v>
      </c>
      <c r="G1564" s="96">
        <v>0.3</v>
      </c>
      <c r="H1564" s="148"/>
      <c r="I1564" s="96">
        <v>0</v>
      </c>
      <c r="J1564" s="96">
        <v>0</v>
      </c>
    </row>
    <row r="1565" spans="1:10" x14ac:dyDescent="0.25">
      <c r="A1565" s="93">
        <v>156.30000000000001</v>
      </c>
      <c r="B1565" s="96">
        <v>0.53548499999999999</v>
      </c>
      <c r="C1565" s="94">
        <v>0.7</v>
      </c>
      <c r="E1565" s="96">
        <v>0.53548499999999999</v>
      </c>
      <c r="G1565" s="96">
        <v>0.3</v>
      </c>
      <c r="H1565" s="148"/>
      <c r="I1565" s="96">
        <v>0</v>
      </c>
      <c r="J1565" s="96">
        <v>0</v>
      </c>
    </row>
    <row r="1566" spans="1:10" x14ac:dyDescent="0.25">
      <c r="A1566" s="93">
        <v>156.4</v>
      </c>
      <c r="B1566" s="96">
        <v>0.53548499999999999</v>
      </c>
      <c r="C1566" s="94">
        <v>0.7</v>
      </c>
      <c r="E1566" s="96">
        <v>0.53548499999999999</v>
      </c>
      <c r="G1566" s="96">
        <v>0.3</v>
      </c>
      <c r="H1566" s="148"/>
      <c r="I1566" s="96">
        <v>0</v>
      </c>
      <c r="J1566" s="96">
        <v>0</v>
      </c>
    </row>
    <row r="1567" spans="1:10" x14ac:dyDescent="0.25">
      <c r="A1567" s="93">
        <v>156.5</v>
      </c>
      <c r="B1567" s="96">
        <v>0.53548499999999999</v>
      </c>
      <c r="C1567" s="94">
        <v>0.7</v>
      </c>
      <c r="E1567" s="96">
        <v>0.53548499999999999</v>
      </c>
      <c r="G1567" s="96">
        <v>0.3</v>
      </c>
      <c r="H1567" s="148"/>
      <c r="I1567" s="96">
        <v>0</v>
      </c>
      <c r="J1567" s="96">
        <v>0</v>
      </c>
    </row>
    <row r="1568" spans="1:10" x14ac:dyDescent="0.25">
      <c r="A1568" s="93">
        <v>156.6</v>
      </c>
      <c r="B1568" s="96">
        <v>0.53548499999999999</v>
      </c>
      <c r="C1568" s="94">
        <v>0.7</v>
      </c>
      <c r="E1568" s="96">
        <v>0.53548499999999999</v>
      </c>
      <c r="G1568" s="96">
        <v>0.3</v>
      </c>
      <c r="H1568" s="148"/>
      <c r="I1568" s="96">
        <v>0</v>
      </c>
      <c r="J1568" s="96">
        <v>0</v>
      </c>
    </row>
    <row r="1569" spans="1:10" x14ac:dyDescent="0.25">
      <c r="A1569" s="93">
        <v>156.69999999999999</v>
      </c>
      <c r="B1569" s="96">
        <v>0.53548499999999999</v>
      </c>
      <c r="C1569" s="94">
        <v>0.7</v>
      </c>
      <c r="E1569" s="96">
        <v>0.53548499999999999</v>
      </c>
      <c r="G1569" s="96">
        <v>0.3</v>
      </c>
      <c r="H1569" s="148"/>
      <c r="I1569" s="96">
        <v>0</v>
      </c>
      <c r="J1569" s="96">
        <v>0</v>
      </c>
    </row>
    <row r="1570" spans="1:10" x14ac:dyDescent="0.25">
      <c r="A1570" s="93">
        <v>156.80000000000001</v>
      </c>
      <c r="B1570" s="96">
        <v>0.53548499999999999</v>
      </c>
      <c r="C1570" s="94">
        <v>0.7</v>
      </c>
      <c r="E1570" s="96">
        <v>0.53548499999999999</v>
      </c>
      <c r="G1570" s="96">
        <v>0.3</v>
      </c>
      <c r="H1570" s="148"/>
      <c r="I1570" s="96">
        <v>0</v>
      </c>
      <c r="J1570" s="96">
        <v>0</v>
      </c>
    </row>
    <row r="1571" spans="1:10" x14ac:dyDescent="0.25">
      <c r="A1571" s="93">
        <v>156.9</v>
      </c>
      <c r="B1571" s="96">
        <v>0.53548499999999999</v>
      </c>
      <c r="C1571" s="94">
        <v>0.7</v>
      </c>
      <c r="E1571" s="96">
        <v>0.53548499999999999</v>
      </c>
      <c r="G1571" s="96">
        <v>0.3</v>
      </c>
      <c r="H1571" s="148"/>
      <c r="I1571" s="96">
        <v>0</v>
      </c>
      <c r="J1571" s="96">
        <v>0</v>
      </c>
    </row>
    <row r="1572" spans="1:10" x14ac:dyDescent="0.25">
      <c r="A1572" s="93">
        <v>157</v>
      </c>
      <c r="B1572" s="96">
        <v>0.53548499999999999</v>
      </c>
      <c r="C1572" s="94">
        <v>0.7</v>
      </c>
      <c r="E1572" s="96">
        <v>0.53548499999999999</v>
      </c>
      <c r="G1572" s="96">
        <v>0.3</v>
      </c>
      <c r="H1572" s="148"/>
      <c r="I1572" s="96">
        <v>0</v>
      </c>
      <c r="J1572" s="96">
        <v>0</v>
      </c>
    </row>
    <row r="1573" spans="1:10" x14ac:dyDescent="0.25">
      <c r="A1573" s="93">
        <v>157.1</v>
      </c>
      <c r="B1573" s="96">
        <v>0.53548499999999999</v>
      </c>
      <c r="C1573" s="94">
        <v>0.7</v>
      </c>
      <c r="E1573" s="96">
        <v>0.53548499999999999</v>
      </c>
      <c r="G1573" s="96">
        <v>0.3</v>
      </c>
      <c r="H1573" s="148"/>
      <c r="I1573" s="96">
        <v>0</v>
      </c>
      <c r="J1573" s="96">
        <v>0</v>
      </c>
    </row>
    <row r="1574" spans="1:10" x14ac:dyDescent="0.25">
      <c r="A1574" s="93">
        <v>157.19999999999999</v>
      </c>
      <c r="B1574" s="96">
        <v>0.53548499999999999</v>
      </c>
      <c r="C1574" s="94">
        <v>0.7</v>
      </c>
      <c r="E1574" s="96">
        <v>0.53548499999999999</v>
      </c>
      <c r="G1574" s="96">
        <v>0.3</v>
      </c>
      <c r="H1574" s="148"/>
      <c r="I1574" s="96">
        <v>0</v>
      </c>
      <c r="J1574" s="96">
        <v>0</v>
      </c>
    </row>
    <row r="1575" spans="1:10" x14ac:dyDescent="0.25">
      <c r="A1575" s="93">
        <v>157.30000000000001</v>
      </c>
      <c r="B1575" s="96">
        <v>0.53548499999999999</v>
      </c>
      <c r="C1575" s="94">
        <v>0.7</v>
      </c>
      <c r="E1575" s="96">
        <v>0.53548499999999999</v>
      </c>
      <c r="G1575" s="96">
        <v>0.3</v>
      </c>
      <c r="H1575" s="148"/>
      <c r="I1575" s="96">
        <v>0</v>
      </c>
      <c r="J1575" s="96">
        <v>0</v>
      </c>
    </row>
    <row r="1576" spans="1:10" x14ac:dyDescent="0.25">
      <c r="A1576" s="93">
        <v>157.4</v>
      </c>
      <c r="B1576" s="96">
        <v>0.53548499999999999</v>
      </c>
      <c r="C1576" s="94">
        <v>0.7</v>
      </c>
      <c r="E1576" s="96">
        <v>0.53548499999999999</v>
      </c>
      <c r="G1576" s="96">
        <v>0.3</v>
      </c>
      <c r="H1576" s="148"/>
      <c r="I1576" s="96">
        <v>0</v>
      </c>
      <c r="J1576" s="96">
        <v>0</v>
      </c>
    </row>
    <row r="1577" spans="1:10" x14ac:dyDescent="0.25">
      <c r="A1577" s="93">
        <v>157.5</v>
      </c>
      <c r="B1577" s="96">
        <v>0.53548499999999999</v>
      </c>
      <c r="C1577" s="94">
        <v>0.7</v>
      </c>
      <c r="E1577" s="96">
        <v>0.53548499999999999</v>
      </c>
      <c r="G1577" s="96">
        <v>0.3</v>
      </c>
      <c r="H1577" s="148"/>
      <c r="I1577" s="96">
        <v>0</v>
      </c>
      <c r="J1577" s="96">
        <v>0</v>
      </c>
    </row>
    <row r="1578" spans="1:10" x14ac:dyDescent="0.25">
      <c r="A1578" s="93">
        <v>157.6</v>
      </c>
      <c r="B1578" s="96">
        <v>0.53548499999999999</v>
      </c>
      <c r="C1578" s="94">
        <v>0.7</v>
      </c>
      <c r="E1578" s="96">
        <v>0.53548499999999999</v>
      </c>
      <c r="G1578" s="96">
        <v>0.3</v>
      </c>
      <c r="H1578" s="148"/>
      <c r="I1578" s="96">
        <v>0</v>
      </c>
      <c r="J1578" s="96">
        <v>0</v>
      </c>
    </row>
    <row r="1579" spans="1:10" x14ac:dyDescent="0.25">
      <c r="A1579" s="93">
        <v>157.69999999999999</v>
      </c>
      <c r="B1579" s="96">
        <v>0.53548499999999999</v>
      </c>
      <c r="C1579" s="94">
        <v>0.7</v>
      </c>
      <c r="E1579" s="96">
        <v>0.53548499999999999</v>
      </c>
      <c r="G1579" s="96">
        <v>0.3</v>
      </c>
      <c r="H1579" s="148"/>
      <c r="I1579" s="96">
        <v>0</v>
      </c>
      <c r="J1579" s="96">
        <v>0</v>
      </c>
    </row>
    <row r="1580" spans="1:10" x14ac:dyDescent="0.25">
      <c r="A1580" s="93">
        <v>157.80000000000001</v>
      </c>
      <c r="B1580" s="96">
        <v>0.53548499999999999</v>
      </c>
      <c r="C1580" s="94">
        <v>0.7</v>
      </c>
      <c r="E1580" s="96">
        <v>0.53548499999999999</v>
      </c>
      <c r="G1580" s="96">
        <v>0.3</v>
      </c>
      <c r="H1580" s="148"/>
      <c r="I1580" s="96">
        <v>0</v>
      </c>
      <c r="J1580" s="96">
        <v>0</v>
      </c>
    </row>
    <row r="1581" spans="1:10" x14ac:dyDescent="0.25">
      <c r="A1581" s="93">
        <v>157.9</v>
      </c>
      <c r="B1581" s="96">
        <v>0.53548499999999999</v>
      </c>
      <c r="C1581" s="94">
        <v>0.7</v>
      </c>
      <c r="E1581" s="96">
        <v>0.53548499999999999</v>
      </c>
      <c r="G1581" s="96">
        <v>0.3</v>
      </c>
      <c r="H1581" s="148"/>
      <c r="I1581" s="96">
        <v>0</v>
      </c>
      <c r="J1581" s="96">
        <v>0</v>
      </c>
    </row>
    <row r="1582" spans="1:10" x14ac:dyDescent="0.25">
      <c r="A1582" s="93">
        <v>158</v>
      </c>
      <c r="B1582" s="96">
        <v>0.53548499999999999</v>
      </c>
      <c r="C1582" s="94">
        <v>0.7</v>
      </c>
      <c r="E1582" s="96">
        <v>0.53548499999999999</v>
      </c>
      <c r="G1582" s="96">
        <v>0.3</v>
      </c>
      <c r="H1582" s="148"/>
      <c r="I1582" s="96">
        <v>0</v>
      </c>
      <c r="J1582" s="96">
        <v>0</v>
      </c>
    </row>
    <row r="1583" spans="1:10" x14ac:dyDescent="0.25">
      <c r="A1583" s="93">
        <v>158.1</v>
      </c>
      <c r="B1583" s="96">
        <v>0.53548499999999999</v>
      </c>
      <c r="C1583" s="94">
        <v>0.7</v>
      </c>
      <c r="E1583" s="96">
        <v>0.53548499999999999</v>
      </c>
      <c r="G1583" s="96">
        <v>0.3</v>
      </c>
      <c r="H1583" s="148"/>
      <c r="I1583" s="96">
        <v>0</v>
      </c>
      <c r="J1583" s="96">
        <v>0</v>
      </c>
    </row>
    <row r="1584" spans="1:10" x14ac:dyDescent="0.25">
      <c r="A1584" s="93">
        <v>158.19999999999999</v>
      </c>
      <c r="B1584" s="96">
        <v>0.53548499999999999</v>
      </c>
      <c r="C1584" s="94">
        <v>0.7</v>
      </c>
      <c r="E1584" s="96">
        <v>0.53548499999999999</v>
      </c>
      <c r="G1584" s="96">
        <v>0.3</v>
      </c>
      <c r="H1584" s="148"/>
      <c r="I1584" s="96">
        <v>0</v>
      </c>
      <c r="J1584" s="96">
        <v>0</v>
      </c>
    </row>
    <row r="1585" spans="1:10" x14ac:dyDescent="0.25">
      <c r="A1585" s="93">
        <v>158.30000000000001</v>
      </c>
      <c r="B1585" s="96">
        <v>0.53548499999999999</v>
      </c>
      <c r="C1585" s="94">
        <v>0.7</v>
      </c>
      <c r="E1585" s="96">
        <v>0.53548499999999999</v>
      </c>
      <c r="G1585" s="96">
        <v>0.3</v>
      </c>
      <c r="H1585" s="148"/>
      <c r="I1585" s="96">
        <v>0</v>
      </c>
      <c r="J1585" s="96">
        <v>0</v>
      </c>
    </row>
    <row r="1586" spans="1:10" x14ac:dyDescent="0.25">
      <c r="A1586" s="93">
        <v>158.4</v>
      </c>
      <c r="B1586" s="96">
        <v>0.53548499999999999</v>
      </c>
      <c r="C1586" s="94">
        <v>0.7</v>
      </c>
      <c r="E1586" s="96">
        <v>0.53548499999999999</v>
      </c>
      <c r="G1586" s="96">
        <v>0.3</v>
      </c>
      <c r="H1586" s="148"/>
      <c r="I1586" s="96">
        <v>0</v>
      </c>
      <c r="J1586" s="96">
        <v>0</v>
      </c>
    </row>
    <row r="1587" spans="1:10" x14ac:dyDescent="0.25">
      <c r="A1587" s="93">
        <v>158.5</v>
      </c>
      <c r="B1587" s="96">
        <v>0.53548499999999999</v>
      </c>
      <c r="C1587" s="94">
        <v>0.7</v>
      </c>
      <c r="E1587" s="96">
        <v>0.53548499999999999</v>
      </c>
      <c r="G1587" s="96">
        <v>0.3</v>
      </c>
      <c r="H1587" s="148"/>
      <c r="I1587" s="96">
        <v>0</v>
      </c>
      <c r="J1587" s="96">
        <v>0</v>
      </c>
    </row>
    <row r="1588" spans="1:10" x14ac:dyDescent="0.25">
      <c r="A1588" s="93">
        <v>158.6</v>
      </c>
      <c r="B1588" s="96">
        <v>0.53548499999999999</v>
      </c>
      <c r="C1588" s="94">
        <v>0.7</v>
      </c>
      <c r="E1588" s="96">
        <v>0.53548499999999999</v>
      </c>
      <c r="G1588" s="96">
        <v>0.3</v>
      </c>
      <c r="H1588" s="148"/>
      <c r="I1588" s="96">
        <v>0</v>
      </c>
      <c r="J1588" s="96">
        <v>0</v>
      </c>
    </row>
    <row r="1589" spans="1:10" x14ac:dyDescent="0.25">
      <c r="A1589" s="93">
        <v>158.69999999999999</v>
      </c>
      <c r="B1589" s="96">
        <v>0.53548499999999999</v>
      </c>
      <c r="C1589" s="94">
        <v>0.7</v>
      </c>
      <c r="E1589" s="96">
        <v>0.53548499999999999</v>
      </c>
      <c r="G1589" s="96">
        <v>0.3</v>
      </c>
      <c r="H1589" s="148"/>
      <c r="I1589" s="96">
        <v>0</v>
      </c>
      <c r="J1589" s="96">
        <v>0</v>
      </c>
    </row>
    <row r="1590" spans="1:10" x14ac:dyDescent="0.25">
      <c r="A1590" s="93">
        <v>158.80000000000001</v>
      </c>
      <c r="B1590" s="96">
        <v>0.53548499999999999</v>
      </c>
      <c r="C1590" s="94">
        <v>0.7</v>
      </c>
      <c r="E1590" s="96">
        <v>0.53548499999999999</v>
      </c>
      <c r="G1590" s="96">
        <v>0.3</v>
      </c>
      <c r="H1590" s="148"/>
      <c r="I1590" s="96">
        <v>0</v>
      </c>
      <c r="J1590" s="96">
        <v>0</v>
      </c>
    </row>
    <row r="1591" spans="1:10" x14ac:dyDescent="0.25">
      <c r="A1591" s="93">
        <v>158.9</v>
      </c>
      <c r="B1591" s="96">
        <v>0.53548499999999999</v>
      </c>
      <c r="C1591" s="94">
        <v>0.7</v>
      </c>
      <c r="E1591" s="96">
        <v>0.53548499999999999</v>
      </c>
      <c r="G1591" s="96">
        <v>0.3</v>
      </c>
      <c r="H1591" s="148"/>
      <c r="I1591" s="96">
        <v>0</v>
      </c>
      <c r="J1591" s="96">
        <v>0</v>
      </c>
    </row>
    <row r="1592" spans="1:10" x14ac:dyDescent="0.25">
      <c r="A1592" s="93">
        <v>159</v>
      </c>
      <c r="B1592" s="96">
        <v>0.53548499999999999</v>
      </c>
      <c r="C1592" s="94">
        <v>0.7</v>
      </c>
      <c r="E1592" s="96">
        <v>0.53548499999999999</v>
      </c>
      <c r="G1592" s="96">
        <v>0.3</v>
      </c>
      <c r="H1592" s="148"/>
      <c r="I1592" s="96">
        <v>0</v>
      </c>
      <c r="J1592" s="96">
        <v>0</v>
      </c>
    </row>
    <row r="1593" spans="1:10" x14ac:dyDescent="0.25">
      <c r="A1593" s="93">
        <v>159.1</v>
      </c>
      <c r="B1593" s="96">
        <v>0.53548499999999999</v>
      </c>
      <c r="C1593" s="94">
        <v>0.7</v>
      </c>
      <c r="E1593" s="96">
        <v>0.53548499999999999</v>
      </c>
      <c r="G1593" s="96">
        <v>0.3</v>
      </c>
      <c r="H1593" s="148"/>
      <c r="I1593" s="96">
        <v>0</v>
      </c>
      <c r="J1593" s="96">
        <v>0</v>
      </c>
    </row>
    <row r="1594" spans="1:10" x14ac:dyDescent="0.25">
      <c r="A1594" s="93">
        <v>159.19999999999999</v>
      </c>
      <c r="B1594" s="96">
        <v>0.53548499999999999</v>
      </c>
      <c r="C1594" s="94">
        <v>0.7</v>
      </c>
      <c r="E1594" s="96">
        <v>0.53548499999999999</v>
      </c>
      <c r="G1594" s="96">
        <v>0.3</v>
      </c>
      <c r="H1594" s="148"/>
      <c r="I1594" s="96">
        <v>0</v>
      </c>
      <c r="J1594" s="96">
        <v>0</v>
      </c>
    </row>
    <row r="1595" spans="1:10" x14ac:dyDescent="0.25">
      <c r="A1595" s="93">
        <v>159.30000000000001</v>
      </c>
      <c r="B1595" s="96">
        <v>0.53548499999999999</v>
      </c>
      <c r="C1595" s="94">
        <v>0.7</v>
      </c>
      <c r="E1595" s="96">
        <v>0.53548499999999999</v>
      </c>
      <c r="G1595" s="96">
        <v>0.3</v>
      </c>
      <c r="H1595" s="148"/>
      <c r="I1595" s="96">
        <v>0</v>
      </c>
      <c r="J1595" s="96">
        <v>0</v>
      </c>
    </row>
    <row r="1596" spans="1:10" x14ac:dyDescent="0.25">
      <c r="A1596" s="93">
        <v>159.4</v>
      </c>
      <c r="B1596" s="96">
        <v>0.53548499999999999</v>
      </c>
      <c r="C1596" s="94">
        <v>0.7</v>
      </c>
      <c r="E1596" s="96">
        <v>0.53548499999999999</v>
      </c>
      <c r="G1596" s="96">
        <v>0.3</v>
      </c>
      <c r="H1596" s="148"/>
      <c r="I1596" s="96">
        <v>0</v>
      </c>
      <c r="J1596" s="96">
        <v>0</v>
      </c>
    </row>
    <row r="1597" spans="1:10" x14ac:dyDescent="0.25">
      <c r="A1597" s="93">
        <v>159.5</v>
      </c>
      <c r="B1597" s="96">
        <v>0.53548499999999999</v>
      </c>
      <c r="C1597" s="94">
        <v>0.7</v>
      </c>
      <c r="E1597" s="96">
        <v>0.53548499999999999</v>
      </c>
      <c r="G1597" s="96">
        <v>0.3</v>
      </c>
      <c r="H1597" s="148"/>
      <c r="I1597" s="96">
        <v>0</v>
      </c>
      <c r="J1597" s="96">
        <v>0</v>
      </c>
    </row>
    <row r="1598" spans="1:10" x14ac:dyDescent="0.25">
      <c r="A1598" s="93">
        <v>159.6</v>
      </c>
      <c r="B1598" s="96">
        <v>0.53548499999999999</v>
      </c>
      <c r="C1598" s="94">
        <v>0.7</v>
      </c>
      <c r="E1598" s="96">
        <v>0.53548499999999999</v>
      </c>
      <c r="G1598" s="96">
        <v>0.3</v>
      </c>
      <c r="H1598" s="148"/>
      <c r="I1598" s="96">
        <v>0</v>
      </c>
      <c r="J1598" s="96">
        <v>0</v>
      </c>
    </row>
    <row r="1599" spans="1:10" x14ac:dyDescent="0.25">
      <c r="A1599" s="93">
        <v>159.69999999999999</v>
      </c>
      <c r="B1599" s="96">
        <v>0.53548499999999999</v>
      </c>
      <c r="C1599" s="94">
        <v>0.7</v>
      </c>
      <c r="E1599" s="96">
        <v>0.53548499999999999</v>
      </c>
      <c r="G1599" s="96">
        <v>0.3</v>
      </c>
      <c r="H1599" s="148"/>
      <c r="I1599" s="96">
        <v>0</v>
      </c>
      <c r="J1599" s="96">
        <v>0</v>
      </c>
    </row>
    <row r="1600" spans="1:10" x14ac:dyDescent="0.25">
      <c r="A1600" s="93">
        <v>159.80000000000001</v>
      </c>
      <c r="B1600" s="96">
        <v>0.53548499999999999</v>
      </c>
      <c r="C1600" s="94">
        <v>0.7</v>
      </c>
      <c r="E1600" s="96">
        <v>0.53548499999999999</v>
      </c>
      <c r="G1600" s="96">
        <v>0.3</v>
      </c>
      <c r="H1600" s="148"/>
      <c r="I1600" s="96">
        <v>0</v>
      </c>
      <c r="J1600" s="96">
        <v>0</v>
      </c>
    </row>
    <row r="1601" spans="1:10" x14ac:dyDescent="0.25">
      <c r="A1601" s="93">
        <v>159.9</v>
      </c>
      <c r="B1601" s="96">
        <v>0.53548499999999999</v>
      </c>
      <c r="C1601" s="94">
        <v>0.7</v>
      </c>
      <c r="E1601" s="96">
        <v>0.53548499999999999</v>
      </c>
      <c r="G1601" s="96">
        <v>0.3</v>
      </c>
      <c r="H1601" s="148"/>
      <c r="I1601" s="96">
        <v>0</v>
      </c>
      <c r="J1601" s="96">
        <v>0</v>
      </c>
    </row>
    <row r="1602" spans="1:10" x14ac:dyDescent="0.25">
      <c r="A1602" s="93">
        <v>160</v>
      </c>
      <c r="B1602" s="96">
        <v>0.53548499999999999</v>
      </c>
      <c r="C1602" s="94">
        <v>0.7</v>
      </c>
      <c r="E1602" s="96">
        <v>0.53548499999999999</v>
      </c>
      <c r="G1602" s="96">
        <v>0.3</v>
      </c>
      <c r="H1602" s="148">
        <v>160</v>
      </c>
      <c r="I1602" s="96">
        <v>0</v>
      </c>
      <c r="J1602" s="96">
        <v>0</v>
      </c>
    </row>
    <row r="1603" spans="1:10" x14ac:dyDescent="0.25">
      <c r="A1603" s="93">
        <v>160.1</v>
      </c>
      <c r="B1603" s="96">
        <v>0.53548499999999999</v>
      </c>
      <c r="C1603" s="94">
        <v>0.7</v>
      </c>
      <c r="E1603" s="96">
        <v>0.53548499999999999</v>
      </c>
      <c r="G1603" s="96">
        <v>0.35</v>
      </c>
      <c r="H1603" s="148"/>
      <c r="I1603" s="96">
        <v>0</v>
      </c>
      <c r="J1603" s="96">
        <v>0</v>
      </c>
    </row>
    <row r="1604" spans="1:10" x14ac:dyDescent="0.25">
      <c r="A1604" s="93">
        <v>160.19999999999999</v>
      </c>
      <c r="B1604" s="96">
        <v>0.53548499999999999</v>
      </c>
      <c r="C1604" s="94">
        <v>0.7</v>
      </c>
      <c r="E1604" s="96">
        <v>0.53548499999999999</v>
      </c>
      <c r="G1604" s="96">
        <v>0.35</v>
      </c>
      <c r="H1604" s="148"/>
      <c r="I1604" s="96">
        <v>0</v>
      </c>
      <c r="J1604" s="96">
        <v>0</v>
      </c>
    </row>
    <row r="1605" spans="1:10" x14ac:dyDescent="0.25">
      <c r="A1605" s="93">
        <v>160.30000000000001</v>
      </c>
      <c r="B1605" s="96">
        <v>0.53548499999999999</v>
      </c>
      <c r="C1605" s="94">
        <v>0.7</v>
      </c>
      <c r="E1605" s="96">
        <v>0.53548499999999999</v>
      </c>
      <c r="G1605" s="96">
        <v>0.35</v>
      </c>
      <c r="H1605" s="148"/>
      <c r="I1605" s="96">
        <v>0</v>
      </c>
      <c r="J1605" s="96">
        <v>0</v>
      </c>
    </row>
    <row r="1606" spans="1:10" x14ac:dyDescent="0.25">
      <c r="A1606" s="93">
        <v>160.4</v>
      </c>
      <c r="B1606" s="96">
        <v>0.53548499999999999</v>
      </c>
      <c r="C1606" s="94">
        <v>0.7</v>
      </c>
      <c r="E1606" s="96">
        <v>0.53548499999999999</v>
      </c>
      <c r="G1606" s="96">
        <v>0.35</v>
      </c>
      <c r="H1606" s="148"/>
      <c r="I1606" s="96">
        <v>0</v>
      </c>
      <c r="J1606" s="96">
        <v>0</v>
      </c>
    </row>
    <row r="1607" spans="1:10" x14ac:dyDescent="0.25">
      <c r="A1607" s="93">
        <v>160.5</v>
      </c>
      <c r="B1607" s="96">
        <v>0.53548499999999999</v>
      </c>
      <c r="C1607" s="94">
        <v>0.7</v>
      </c>
      <c r="E1607" s="96">
        <v>0.53548499999999999</v>
      </c>
      <c r="G1607" s="96">
        <v>0.35</v>
      </c>
      <c r="H1607" s="148"/>
      <c r="I1607" s="96">
        <v>0</v>
      </c>
      <c r="J1607" s="96">
        <v>0</v>
      </c>
    </row>
    <row r="1608" spans="1:10" x14ac:dyDescent="0.25">
      <c r="A1608" s="93">
        <v>160.6</v>
      </c>
      <c r="B1608" s="96">
        <v>0.53548499999999999</v>
      </c>
      <c r="C1608" s="94">
        <v>0.7</v>
      </c>
      <c r="E1608" s="96">
        <v>0.53548499999999999</v>
      </c>
      <c r="G1608" s="96">
        <v>0.35</v>
      </c>
      <c r="H1608" s="148"/>
      <c r="I1608" s="96">
        <v>0</v>
      </c>
      <c r="J1608" s="96">
        <v>0</v>
      </c>
    </row>
    <row r="1609" spans="1:10" x14ac:dyDescent="0.25">
      <c r="A1609" s="93">
        <v>160.69999999999999</v>
      </c>
      <c r="B1609" s="96">
        <v>0.53548499999999999</v>
      </c>
      <c r="C1609" s="94">
        <v>0.7</v>
      </c>
      <c r="E1609" s="96">
        <v>0.53548499999999999</v>
      </c>
      <c r="G1609" s="96">
        <v>0.35</v>
      </c>
      <c r="H1609" s="148"/>
      <c r="I1609" s="96">
        <v>0</v>
      </c>
      <c r="J1609" s="96">
        <v>0</v>
      </c>
    </row>
    <row r="1610" spans="1:10" x14ac:dyDescent="0.25">
      <c r="A1610" s="93">
        <v>160.80000000000001</v>
      </c>
      <c r="B1610" s="96">
        <v>0.53548499999999999</v>
      </c>
      <c r="C1610" s="94">
        <v>0.7</v>
      </c>
      <c r="E1610" s="96">
        <v>0.53548499999999999</v>
      </c>
      <c r="G1610" s="96">
        <v>0.35</v>
      </c>
      <c r="H1610" s="148"/>
      <c r="I1610" s="96">
        <v>0</v>
      </c>
      <c r="J1610" s="96">
        <v>0</v>
      </c>
    </row>
    <row r="1611" spans="1:10" x14ac:dyDescent="0.25">
      <c r="A1611" s="93">
        <v>160.9</v>
      </c>
      <c r="B1611" s="96">
        <v>0.53548499999999999</v>
      </c>
      <c r="C1611" s="94">
        <v>0.7</v>
      </c>
      <c r="E1611" s="96">
        <v>0.53548499999999999</v>
      </c>
      <c r="G1611" s="96">
        <v>0.35</v>
      </c>
      <c r="H1611" s="148"/>
      <c r="I1611" s="96">
        <v>0</v>
      </c>
      <c r="J1611" s="96">
        <v>0</v>
      </c>
    </row>
    <row r="1612" spans="1:10" x14ac:dyDescent="0.25">
      <c r="A1612" s="93">
        <v>161</v>
      </c>
      <c r="B1612" s="96">
        <v>0.53548499999999999</v>
      </c>
      <c r="C1612" s="94">
        <v>0.7</v>
      </c>
      <c r="E1612" s="96">
        <v>0.53548499999999999</v>
      </c>
      <c r="G1612" s="96">
        <v>0.35</v>
      </c>
      <c r="H1612" s="148"/>
      <c r="I1612" s="96">
        <v>0</v>
      </c>
      <c r="J1612" s="96">
        <v>0</v>
      </c>
    </row>
    <row r="1613" spans="1:10" x14ac:dyDescent="0.25">
      <c r="A1613" s="93">
        <v>161.1</v>
      </c>
      <c r="B1613" s="96">
        <v>0.53548499999999999</v>
      </c>
      <c r="C1613" s="94">
        <v>0.7</v>
      </c>
      <c r="E1613" s="96">
        <v>0.53548499999999999</v>
      </c>
      <c r="G1613" s="96">
        <v>0.35</v>
      </c>
      <c r="H1613" s="148"/>
      <c r="I1613" s="96">
        <v>0</v>
      </c>
      <c r="J1613" s="96">
        <v>0</v>
      </c>
    </row>
    <row r="1614" spans="1:10" x14ac:dyDescent="0.25">
      <c r="A1614" s="93">
        <v>161.19999999999999</v>
      </c>
      <c r="B1614" s="96">
        <v>0.53548499999999999</v>
      </c>
      <c r="C1614" s="94">
        <v>0.7</v>
      </c>
      <c r="E1614" s="96">
        <v>0.53548499999999999</v>
      </c>
      <c r="G1614" s="96">
        <v>0.35</v>
      </c>
      <c r="H1614" s="148"/>
      <c r="I1614" s="96">
        <v>0</v>
      </c>
      <c r="J1614" s="96">
        <v>0</v>
      </c>
    </row>
    <row r="1615" spans="1:10" x14ac:dyDescent="0.25">
      <c r="A1615" s="93">
        <v>161.30000000000001</v>
      </c>
      <c r="B1615" s="96">
        <v>0.53548499999999999</v>
      </c>
      <c r="C1615" s="94">
        <v>0.7</v>
      </c>
      <c r="E1615" s="96">
        <v>0.53548499999999999</v>
      </c>
      <c r="G1615" s="96">
        <v>0.35</v>
      </c>
      <c r="H1615" s="148"/>
      <c r="I1615" s="96">
        <v>0</v>
      </c>
      <c r="J1615" s="96">
        <v>0</v>
      </c>
    </row>
    <row r="1616" spans="1:10" x14ac:dyDescent="0.25">
      <c r="A1616" s="93">
        <v>161.4</v>
      </c>
      <c r="B1616" s="96">
        <v>0.53548499999999999</v>
      </c>
      <c r="C1616" s="94">
        <v>0.7</v>
      </c>
      <c r="E1616" s="96">
        <v>0.53548499999999999</v>
      </c>
      <c r="G1616" s="96">
        <v>0.35</v>
      </c>
      <c r="H1616" s="148"/>
      <c r="I1616" s="96">
        <v>0</v>
      </c>
      <c r="J1616" s="96">
        <v>0</v>
      </c>
    </row>
    <row r="1617" spans="1:10" x14ac:dyDescent="0.25">
      <c r="A1617" s="93">
        <v>161.5</v>
      </c>
      <c r="B1617" s="96">
        <v>0.53548499999999999</v>
      </c>
      <c r="C1617" s="94">
        <v>0.7</v>
      </c>
      <c r="E1617" s="96">
        <v>0.53548499999999999</v>
      </c>
      <c r="G1617" s="96">
        <v>0.35</v>
      </c>
      <c r="H1617" s="148"/>
      <c r="I1617" s="96">
        <v>0</v>
      </c>
      <c r="J1617" s="96">
        <v>0</v>
      </c>
    </row>
    <row r="1618" spans="1:10" x14ac:dyDescent="0.25">
      <c r="A1618" s="93">
        <v>161.6</v>
      </c>
      <c r="B1618" s="96">
        <v>0.53548499999999999</v>
      </c>
      <c r="C1618" s="94">
        <v>0.7</v>
      </c>
      <c r="E1618" s="96">
        <v>0.53548499999999999</v>
      </c>
      <c r="G1618" s="96">
        <v>0.35</v>
      </c>
      <c r="H1618" s="148"/>
      <c r="I1618" s="96">
        <v>0</v>
      </c>
      <c r="J1618" s="96">
        <v>0</v>
      </c>
    </row>
    <row r="1619" spans="1:10" x14ac:dyDescent="0.25">
      <c r="A1619" s="93">
        <v>161.69999999999999</v>
      </c>
      <c r="B1619" s="96">
        <v>0.53548499999999999</v>
      </c>
      <c r="C1619" s="94">
        <v>0.7</v>
      </c>
      <c r="E1619" s="96">
        <v>0.53548499999999999</v>
      </c>
      <c r="G1619" s="96">
        <v>0.35</v>
      </c>
      <c r="H1619" s="148"/>
      <c r="I1619" s="96">
        <v>0</v>
      </c>
      <c r="J1619" s="96">
        <v>0</v>
      </c>
    </row>
    <row r="1620" spans="1:10" x14ac:dyDescent="0.25">
      <c r="A1620" s="93">
        <v>161.80000000000001</v>
      </c>
      <c r="B1620" s="96">
        <v>0.53548499999999999</v>
      </c>
      <c r="C1620" s="94">
        <v>0.7</v>
      </c>
      <c r="E1620" s="96">
        <v>0.53548499999999999</v>
      </c>
      <c r="G1620" s="96">
        <v>0.35</v>
      </c>
      <c r="H1620" s="148"/>
      <c r="I1620" s="96">
        <v>0</v>
      </c>
      <c r="J1620" s="96">
        <v>0</v>
      </c>
    </row>
    <row r="1621" spans="1:10" x14ac:dyDescent="0.25">
      <c r="A1621" s="93">
        <v>161.9</v>
      </c>
      <c r="B1621" s="96">
        <v>0.53548499999999999</v>
      </c>
      <c r="C1621" s="94">
        <v>0.7</v>
      </c>
      <c r="E1621" s="96">
        <v>0.53548499999999999</v>
      </c>
      <c r="G1621" s="96">
        <v>0.35</v>
      </c>
      <c r="H1621" s="148"/>
      <c r="I1621" s="96">
        <v>0</v>
      </c>
      <c r="J1621" s="96">
        <v>0</v>
      </c>
    </row>
    <row r="1622" spans="1:10" x14ac:dyDescent="0.25">
      <c r="A1622" s="93">
        <v>162</v>
      </c>
      <c r="B1622" s="96">
        <v>0.53548499999999999</v>
      </c>
      <c r="C1622" s="94">
        <v>0.7</v>
      </c>
      <c r="E1622" s="96">
        <v>0.53548499999999999</v>
      </c>
      <c r="G1622" s="96">
        <v>0.35</v>
      </c>
      <c r="H1622" s="148"/>
      <c r="I1622" s="96">
        <v>0</v>
      </c>
      <c r="J1622" s="96">
        <v>0</v>
      </c>
    </row>
    <row r="1623" spans="1:10" x14ac:dyDescent="0.25">
      <c r="A1623" s="93">
        <v>162.1</v>
      </c>
      <c r="B1623" s="96">
        <v>0.53548499999999999</v>
      </c>
      <c r="C1623" s="94">
        <v>0.7</v>
      </c>
      <c r="E1623" s="96">
        <v>0.53548499999999999</v>
      </c>
      <c r="G1623" s="96">
        <v>0.35</v>
      </c>
      <c r="H1623" s="148"/>
      <c r="I1623" s="96">
        <v>0</v>
      </c>
      <c r="J1623" s="96">
        <v>0</v>
      </c>
    </row>
    <row r="1624" spans="1:10" x14ac:dyDescent="0.25">
      <c r="A1624" s="93">
        <v>162.19999999999999</v>
      </c>
      <c r="B1624" s="96">
        <v>0.53548499999999999</v>
      </c>
      <c r="C1624" s="94">
        <v>0.7</v>
      </c>
      <c r="E1624" s="96">
        <v>0.53548499999999999</v>
      </c>
      <c r="G1624" s="96">
        <v>0.35</v>
      </c>
      <c r="H1624" s="148"/>
      <c r="I1624" s="96">
        <v>0</v>
      </c>
      <c r="J1624" s="96">
        <v>0</v>
      </c>
    </row>
    <row r="1625" spans="1:10" x14ac:dyDescent="0.25">
      <c r="A1625" s="93">
        <v>162.30000000000001</v>
      </c>
      <c r="B1625" s="96">
        <v>0.53548499999999999</v>
      </c>
      <c r="C1625" s="94">
        <v>0.7</v>
      </c>
      <c r="E1625" s="96">
        <v>0.53548499999999999</v>
      </c>
      <c r="G1625" s="96">
        <v>0.35</v>
      </c>
      <c r="H1625" s="148"/>
      <c r="I1625" s="96">
        <v>0</v>
      </c>
      <c r="J1625" s="96">
        <v>0</v>
      </c>
    </row>
    <row r="1626" spans="1:10" x14ac:dyDescent="0.25">
      <c r="A1626" s="93">
        <v>162.4</v>
      </c>
      <c r="B1626" s="96">
        <v>0.53548499999999999</v>
      </c>
      <c r="C1626" s="94">
        <v>0.7</v>
      </c>
      <c r="E1626" s="96">
        <v>0.53548499999999999</v>
      </c>
      <c r="G1626" s="96">
        <v>0.35</v>
      </c>
      <c r="H1626" s="148"/>
      <c r="I1626" s="96">
        <v>0</v>
      </c>
      <c r="J1626" s="96">
        <v>0</v>
      </c>
    </row>
    <row r="1627" spans="1:10" x14ac:dyDescent="0.25">
      <c r="A1627" s="93">
        <v>162.5</v>
      </c>
      <c r="B1627" s="96">
        <v>0.53548499999999999</v>
      </c>
      <c r="C1627" s="94">
        <v>0.7</v>
      </c>
      <c r="E1627" s="96">
        <v>0.53548499999999999</v>
      </c>
      <c r="G1627" s="96">
        <v>0.35</v>
      </c>
      <c r="H1627" s="148"/>
      <c r="I1627" s="96">
        <v>0</v>
      </c>
      <c r="J1627" s="96">
        <v>0</v>
      </c>
    </row>
    <row r="1628" spans="1:10" x14ac:dyDescent="0.25">
      <c r="A1628" s="93">
        <v>162.6</v>
      </c>
      <c r="B1628" s="96">
        <v>0.53548499999999999</v>
      </c>
      <c r="C1628" s="94">
        <v>0.7</v>
      </c>
      <c r="E1628" s="96">
        <v>0.53548499999999999</v>
      </c>
      <c r="G1628" s="96">
        <v>0.35</v>
      </c>
      <c r="H1628" s="148"/>
      <c r="I1628" s="96">
        <v>0</v>
      </c>
      <c r="J1628" s="96">
        <v>0</v>
      </c>
    </row>
    <row r="1629" spans="1:10" x14ac:dyDescent="0.25">
      <c r="A1629" s="93">
        <v>162.69999999999999</v>
      </c>
      <c r="B1629" s="96">
        <v>0.53548499999999999</v>
      </c>
      <c r="C1629" s="94">
        <v>0.7</v>
      </c>
      <c r="E1629" s="96">
        <v>0.53548499999999999</v>
      </c>
      <c r="G1629" s="96">
        <v>0.35</v>
      </c>
      <c r="H1629" s="148"/>
      <c r="I1629" s="96">
        <v>0</v>
      </c>
      <c r="J1629" s="96">
        <v>0</v>
      </c>
    </row>
    <row r="1630" spans="1:10" x14ac:dyDescent="0.25">
      <c r="A1630" s="93">
        <v>162.80000000000001</v>
      </c>
      <c r="B1630" s="96">
        <v>0.53548499999999999</v>
      </c>
      <c r="C1630" s="94">
        <v>0.7</v>
      </c>
      <c r="E1630" s="96">
        <v>0.53548499999999999</v>
      </c>
      <c r="G1630" s="96">
        <v>0.35</v>
      </c>
      <c r="H1630" s="148"/>
      <c r="I1630" s="96">
        <v>0</v>
      </c>
      <c r="J1630" s="96">
        <v>0</v>
      </c>
    </row>
    <row r="1631" spans="1:10" x14ac:dyDescent="0.25">
      <c r="A1631" s="93">
        <v>162.9</v>
      </c>
      <c r="B1631" s="96">
        <v>0.53548499999999999</v>
      </c>
      <c r="C1631" s="94">
        <v>0.7</v>
      </c>
      <c r="E1631" s="96">
        <v>0.53548499999999999</v>
      </c>
      <c r="G1631" s="96">
        <v>0.35</v>
      </c>
      <c r="H1631" s="148"/>
      <c r="I1631" s="96">
        <v>0</v>
      </c>
      <c r="J1631" s="96">
        <v>0</v>
      </c>
    </row>
    <row r="1632" spans="1:10" x14ac:dyDescent="0.25">
      <c r="A1632" s="93">
        <v>163</v>
      </c>
      <c r="B1632" s="96">
        <v>0.53548499999999999</v>
      </c>
      <c r="C1632" s="94">
        <v>0.7</v>
      </c>
      <c r="E1632" s="96">
        <v>0.53548499999999999</v>
      </c>
      <c r="G1632" s="96">
        <v>0.35</v>
      </c>
      <c r="H1632" s="148"/>
      <c r="I1632" s="96">
        <v>0</v>
      </c>
      <c r="J1632" s="96">
        <v>0</v>
      </c>
    </row>
    <row r="1633" spans="1:10" x14ac:dyDescent="0.25">
      <c r="A1633" s="93">
        <v>163.1</v>
      </c>
      <c r="B1633" s="96">
        <v>0.53548499999999999</v>
      </c>
      <c r="C1633" s="94">
        <v>0.7</v>
      </c>
      <c r="E1633" s="96">
        <v>0.53548499999999999</v>
      </c>
      <c r="G1633" s="96">
        <v>0.35</v>
      </c>
      <c r="H1633" s="148"/>
      <c r="I1633" s="96">
        <v>0</v>
      </c>
      <c r="J1633" s="96">
        <v>0</v>
      </c>
    </row>
    <row r="1634" spans="1:10" x14ac:dyDescent="0.25">
      <c r="A1634" s="93">
        <v>163.19999999999999</v>
      </c>
      <c r="B1634" s="96">
        <v>0.53548499999999999</v>
      </c>
      <c r="C1634" s="94">
        <v>0.7</v>
      </c>
      <c r="E1634" s="96">
        <v>0.53548499999999999</v>
      </c>
      <c r="G1634" s="96">
        <v>0.35</v>
      </c>
      <c r="H1634" s="148"/>
      <c r="I1634" s="96">
        <v>0</v>
      </c>
      <c r="J1634" s="96">
        <v>0</v>
      </c>
    </row>
    <row r="1635" spans="1:10" x14ac:dyDescent="0.25">
      <c r="A1635" s="93">
        <v>163.30000000000001</v>
      </c>
      <c r="B1635" s="96">
        <v>0.53548499999999999</v>
      </c>
      <c r="C1635" s="94">
        <v>0.7</v>
      </c>
      <c r="E1635" s="96">
        <v>0.53548499999999999</v>
      </c>
      <c r="G1635" s="96">
        <v>0.35</v>
      </c>
      <c r="H1635" s="148"/>
      <c r="I1635" s="96">
        <v>0</v>
      </c>
      <c r="J1635" s="96">
        <v>0</v>
      </c>
    </row>
    <row r="1636" spans="1:10" x14ac:dyDescent="0.25">
      <c r="A1636" s="93">
        <v>163.4</v>
      </c>
      <c r="B1636" s="96">
        <v>0.53548499999999999</v>
      </c>
      <c r="C1636" s="94">
        <v>0.7</v>
      </c>
      <c r="E1636" s="96">
        <v>0.53548499999999999</v>
      </c>
      <c r="G1636" s="96">
        <v>0.35</v>
      </c>
      <c r="H1636" s="148"/>
      <c r="I1636" s="96">
        <v>0</v>
      </c>
      <c r="J1636" s="96">
        <v>0</v>
      </c>
    </row>
    <row r="1637" spans="1:10" x14ac:dyDescent="0.25">
      <c r="A1637" s="93">
        <v>163.5</v>
      </c>
      <c r="B1637" s="96">
        <v>0.53548499999999999</v>
      </c>
      <c r="C1637" s="94">
        <v>0.7</v>
      </c>
      <c r="E1637" s="96">
        <v>0.53548499999999999</v>
      </c>
      <c r="G1637" s="96">
        <v>0.35</v>
      </c>
      <c r="H1637" s="148"/>
      <c r="I1637" s="96">
        <v>0</v>
      </c>
      <c r="J1637" s="96">
        <v>0</v>
      </c>
    </row>
    <row r="1638" spans="1:10" x14ac:dyDescent="0.25">
      <c r="A1638" s="93">
        <v>163.6</v>
      </c>
      <c r="B1638" s="96">
        <v>0.53548499999999999</v>
      </c>
      <c r="C1638" s="94">
        <v>0.7</v>
      </c>
      <c r="E1638" s="96">
        <v>0.53548499999999999</v>
      </c>
      <c r="G1638" s="96">
        <v>0.35</v>
      </c>
      <c r="H1638" s="148"/>
      <c r="I1638" s="96">
        <v>0</v>
      </c>
      <c r="J1638" s="96">
        <v>0</v>
      </c>
    </row>
    <row r="1639" spans="1:10" x14ac:dyDescent="0.25">
      <c r="A1639" s="93">
        <v>163.69999999999999</v>
      </c>
      <c r="B1639" s="96">
        <v>0.53548499999999999</v>
      </c>
      <c r="C1639" s="94">
        <v>0.7</v>
      </c>
      <c r="E1639" s="96">
        <v>0.53548499999999999</v>
      </c>
      <c r="G1639" s="96">
        <v>0.35</v>
      </c>
      <c r="H1639" s="148"/>
      <c r="I1639" s="96">
        <v>0</v>
      </c>
      <c r="J1639" s="96">
        <v>0</v>
      </c>
    </row>
    <row r="1640" spans="1:10" x14ac:dyDescent="0.25">
      <c r="A1640" s="93">
        <v>163.80000000000001</v>
      </c>
      <c r="B1640" s="96">
        <v>0.53548499999999999</v>
      </c>
      <c r="C1640" s="94">
        <v>0.7</v>
      </c>
      <c r="E1640" s="96">
        <v>0.53548499999999999</v>
      </c>
      <c r="G1640" s="96">
        <v>0.35</v>
      </c>
      <c r="H1640" s="148"/>
      <c r="I1640" s="96">
        <v>0</v>
      </c>
      <c r="J1640" s="96">
        <v>0</v>
      </c>
    </row>
    <row r="1641" spans="1:10" x14ac:dyDescent="0.25">
      <c r="A1641" s="93">
        <v>163.9</v>
      </c>
      <c r="B1641" s="96">
        <v>0.53548499999999999</v>
      </c>
      <c r="C1641" s="94">
        <v>0.7</v>
      </c>
      <c r="E1641" s="96">
        <v>0.53548499999999999</v>
      </c>
      <c r="G1641" s="96">
        <v>0.35</v>
      </c>
      <c r="H1641" s="148"/>
      <c r="I1641" s="96">
        <v>0</v>
      </c>
      <c r="J1641" s="96">
        <v>0</v>
      </c>
    </row>
    <row r="1642" spans="1:10" x14ac:dyDescent="0.25">
      <c r="A1642" s="93">
        <v>164</v>
      </c>
      <c r="B1642" s="96">
        <v>0.53548499999999999</v>
      </c>
      <c r="C1642" s="94">
        <v>0.7</v>
      </c>
      <c r="E1642" s="96">
        <v>0.53548499999999999</v>
      </c>
      <c r="G1642" s="96">
        <v>0.35</v>
      </c>
      <c r="H1642" s="148"/>
      <c r="I1642" s="96">
        <v>0</v>
      </c>
      <c r="J1642" s="96">
        <v>0</v>
      </c>
    </row>
    <row r="1643" spans="1:10" x14ac:dyDescent="0.25">
      <c r="A1643" s="93">
        <v>164.1</v>
      </c>
      <c r="B1643" s="96">
        <v>0.53548499999999999</v>
      </c>
      <c r="C1643" s="94">
        <v>0.7</v>
      </c>
      <c r="E1643" s="96">
        <v>0.53548499999999999</v>
      </c>
      <c r="G1643" s="96">
        <v>0.35</v>
      </c>
      <c r="H1643" s="148"/>
      <c r="I1643" s="96">
        <v>0</v>
      </c>
      <c r="J1643" s="96">
        <v>0</v>
      </c>
    </row>
    <row r="1644" spans="1:10" x14ac:dyDescent="0.25">
      <c r="A1644" s="93">
        <v>164.2</v>
      </c>
      <c r="B1644" s="96">
        <v>0.53548499999999999</v>
      </c>
      <c r="C1644" s="94">
        <v>0.7</v>
      </c>
      <c r="E1644" s="96">
        <v>0.53548499999999999</v>
      </c>
      <c r="G1644" s="96">
        <v>0.35</v>
      </c>
      <c r="H1644" s="148"/>
      <c r="I1644" s="96">
        <v>0</v>
      </c>
      <c r="J1644" s="96">
        <v>0</v>
      </c>
    </row>
    <row r="1645" spans="1:10" x14ac:dyDescent="0.25">
      <c r="A1645" s="93">
        <v>164.3</v>
      </c>
      <c r="B1645" s="96">
        <v>0.53548499999999999</v>
      </c>
      <c r="C1645" s="94">
        <v>0.7</v>
      </c>
      <c r="E1645" s="96">
        <v>0.53548499999999999</v>
      </c>
      <c r="G1645" s="96">
        <v>0.35</v>
      </c>
      <c r="H1645" s="148"/>
      <c r="I1645" s="96">
        <v>0</v>
      </c>
      <c r="J1645" s="96">
        <v>0</v>
      </c>
    </row>
    <row r="1646" spans="1:10" x14ac:dyDescent="0.25">
      <c r="A1646" s="93">
        <v>164.4</v>
      </c>
      <c r="B1646" s="96">
        <v>0.53548499999999999</v>
      </c>
      <c r="C1646" s="94">
        <v>0.7</v>
      </c>
      <c r="E1646" s="96">
        <v>0.53548499999999999</v>
      </c>
      <c r="G1646" s="96">
        <v>0.35</v>
      </c>
      <c r="H1646" s="148"/>
      <c r="I1646" s="96">
        <v>0</v>
      </c>
      <c r="J1646" s="96">
        <v>0</v>
      </c>
    </row>
    <row r="1647" spans="1:10" x14ac:dyDescent="0.25">
      <c r="A1647" s="93">
        <v>164.5</v>
      </c>
      <c r="B1647" s="96">
        <v>0.53548499999999999</v>
      </c>
      <c r="C1647" s="94">
        <v>0.7</v>
      </c>
      <c r="E1647" s="96">
        <v>0.53548499999999999</v>
      </c>
      <c r="G1647" s="96">
        <v>0.35</v>
      </c>
      <c r="H1647" s="148"/>
      <c r="I1647" s="96">
        <v>0</v>
      </c>
      <c r="J1647" s="96">
        <v>0</v>
      </c>
    </row>
    <row r="1648" spans="1:10" x14ac:dyDescent="0.25">
      <c r="A1648" s="93">
        <v>164.6</v>
      </c>
      <c r="B1648" s="96">
        <v>0.53548499999999999</v>
      </c>
      <c r="C1648" s="94">
        <v>0.7</v>
      </c>
      <c r="E1648" s="96">
        <v>0.53548499999999999</v>
      </c>
      <c r="G1648" s="96">
        <v>0.35</v>
      </c>
      <c r="H1648" s="148"/>
      <c r="I1648" s="96">
        <v>0</v>
      </c>
      <c r="J1648" s="96">
        <v>0</v>
      </c>
    </row>
    <row r="1649" spans="1:10" x14ac:dyDescent="0.25">
      <c r="A1649" s="93">
        <v>164.7</v>
      </c>
      <c r="B1649" s="96">
        <v>0.53548499999999999</v>
      </c>
      <c r="C1649" s="94">
        <v>0.7</v>
      </c>
      <c r="E1649" s="96">
        <v>0.53548499999999999</v>
      </c>
      <c r="G1649" s="96">
        <v>0.35</v>
      </c>
      <c r="H1649" s="148"/>
      <c r="I1649" s="96">
        <v>0</v>
      </c>
      <c r="J1649" s="96">
        <v>0</v>
      </c>
    </row>
    <row r="1650" spans="1:10" x14ac:dyDescent="0.25">
      <c r="A1650" s="93">
        <v>164.8</v>
      </c>
      <c r="B1650" s="96">
        <v>0.53548499999999999</v>
      </c>
      <c r="C1650" s="94">
        <v>0.7</v>
      </c>
      <c r="E1650" s="96">
        <v>0.53548499999999999</v>
      </c>
      <c r="G1650" s="96">
        <v>0.35</v>
      </c>
      <c r="H1650" s="148"/>
      <c r="I1650" s="96">
        <v>0</v>
      </c>
      <c r="J1650" s="96">
        <v>0</v>
      </c>
    </row>
    <row r="1651" spans="1:10" x14ac:dyDescent="0.25">
      <c r="A1651" s="93">
        <v>164.9</v>
      </c>
      <c r="B1651" s="96">
        <v>0.53548499999999999</v>
      </c>
      <c r="C1651" s="94">
        <v>0.7</v>
      </c>
      <c r="E1651" s="96">
        <v>0.53548499999999999</v>
      </c>
      <c r="G1651" s="96">
        <v>0.35</v>
      </c>
      <c r="H1651" s="148"/>
      <c r="I1651" s="96">
        <v>0</v>
      </c>
      <c r="J1651" s="96">
        <v>0</v>
      </c>
    </row>
    <row r="1652" spans="1:10" x14ac:dyDescent="0.25">
      <c r="A1652" s="93">
        <v>165</v>
      </c>
      <c r="B1652" s="96">
        <v>0.53548499999999999</v>
      </c>
      <c r="C1652" s="94">
        <v>0.7</v>
      </c>
      <c r="E1652" s="96">
        <v>0.53548499999999999</v>
      </c>
      <c r="G1652" s="96">
        <v>0.35</v>
      </c>
      <c r="H1652" s="148"/>
      <c r="I1652" s="96">
        <v>0</v>
      </c>
      <c r="J1652" s="96">
        <v>0</v>
      </c>
    </row>
    <row r="1653" spans="1:10" x14ac:dyDescent="0.25">
      <c r="A1653" s="93">
        <v>165.1</v>
      </c>
      <c r="B1653" s="96">
        <v>0.53548499999999999</v>
      </c>
      <c r="C1653" s="94">
        <v>0.7</v>
      </c>
      <c r="E1653" s="96">
        <v>0.53548499999999999</v>
      </c>
      <c r="G1653" s="96">
        <v>0.35</v>
      </c>
      <c r="H1653" s="148"/>
      <c r="I1653" s="96">
        <v>0</v>
      </c>
      <c r="J1653" s="96">
        <v>0</v>
      </c>
    </row>
    <row r="1654" spans="1:10" x14ac:dyDescent="0.25">
      <c r="A1654" s="93">
        <v>165.2</v>
      </c>
      <c r="B1654" s="96">
        <v>0.53548499999999999</v>
      </c>
      <c r="C1654" s="94">
        <v>0.7</v>
      </c>
      <c r="E1654" s="96">
        <v>0.53548499999999999</v>
      </c>
      <c r="G1654" s="96">
        <v>0.35</v>
      </c>
      <c r="H1654" s="148"/>
      <c r="I1654" s="96">
        <v>0</v>
      </c>
      <c r="J1654" s="96">
        <v>0</v>
      </c>
    </row>
    <row r="1655" spans="1:10" x14ac:dyDescent="0.25">
      <c r="A1655" s="93">
        <v>165.3</v>
      </c>
      <c r="B1655" s="96">
        <v>0.53548499999999999</v>
      </c>
      <c r="C1655" s="94">
        <v>0.7</v>
      </c>
      <c r="E1655" s="96">
        <v>0.53548499999999999</v>
      </c>
      <c r="G1655" s="96">
        <v>0.35</v>
      </c>
      <c r="H1655" s="148"/>
      <c r="I1655" s="96">
        <v>0</v>
      </c>
      <c r="J1655" s="96">
        <v>0</v>
      </c>
    </row>
    <row r="1656" spans="1:10" x14ac:dyDescent="0.25">
      <c r="A1656" s="93">
        <v>165.4</v>
      </c>
      <c r="B1656" s="96">
        <v>0.53548499999999999</v>
      </c>
      <c r="C1656" s="94">
        <v>0.7</v>
      </c>
      <c r="E1656" s="96">
        <v>0.53548499999999999</v>
      </c>
      <c r="G1656" s="96">
        <v>0.35</v>
      </c>
      <c r="H1656" s="148"/>
      <c r="I1656" s="96">
        <v>0</v>
      </c>
      <c r="J1656" s="96">
        <v>0</v>
      </c>
    </row>
    <row r="1657" spans="1:10" x14ac:dyDescent="0.25">
      <c r="A1657" s="93">
        <v>165.5</v>
      </c>
      <c r="B1657" s="96">
        <v>0.53548499999999999</v>
      </c>
      <c r="C1657" s="94">
        <v>0.7</v>
      </c>
      <c r="E1657" s="96">
        <v>0.53548499999999999</v>
      </c>
      <c r="G1657" s="96">
        <v>0.35</v>
      </c>
      <c r="H1657" s="148"/>
      <c r="I1657" s="96">
        <v>0</v>
      </c>
      <c r="J1657" s="96">
        <v>0</v>
      </c>
    </row>
    <row r="1658" spans="1:10" x14ac:dyDescent="0.25">
      <c r="A1658" s="93">
        <v>165.6</v>
      </c>
      <c r="B1658" s="96">
        <v>0.53548499999999999</v>
      </c>
      <c r="C1658" s="94">
        <v>0.7</v>
      </c>
      <c r="E1658" s="96">
        <v>0.53548499999999999</v>
      </c>
      <c r="G1658" s="96">
        <v>0.35</v>
      </c>
      <c r="H1658" s="148"/>
      <c r="I1658" s="96">
        <v>0</v>
      </c>
      <c r="J1658" s="96">
        <v>0</v>
      </c>
    </row>
    <row r="1659" spans="1:10" x14ac:dyDescent="0.25">
      <c r="A1659" s="93">
        <v>165.7</v>
      </c>
      <c r="B1659" s="96">
        <v>0.53548499999999999</v>
      </c>
      <c r="C1659" s="94">
        <v>0.7</v>
      </c>
      <c r="E1659" s="96">
        <v>0.53548499999999999</v>
      </c>
      <c r="G1659" s="96">
        <v>0.35</v>
      </c>
      <c r="H1659" s="148"/>
      <c r="I1659" s="96">
        <v>0</v>
      </c>
      <c r="J1659" s="96">
        <v>0</v>
      </c>
    </row>
    <row r="1660" spans="1:10" x14ac:dyDescent="0.25">
      <c r="A1660" s="93">
        <v>165.8</v>
      </c>
      <c r="B1660" s="96">
        <v>0.53548499999999999</v>
      </c>
      <c r="C1660" s="94">
        <v>0.7</v>
      </c>
      <c r="E1660" s="96">
        <v>0.53548499999999999</v>
      </c>
      <c r="G1660" s="96">
        <v>0.35</v>
      </c>
      <c r="H1660" s="148"/>
      <c r="I1660" s="96">
        <v>0</v>
      </c>
      <c r="J1660" s="96">
        <v>0</v>
      </c>
    </row>
    <row r="1661" spans="1:10" x14ac:dyDescent="0.25">
      <c r="A1661" s="93">
        <v>165.9</v>
      </c>
      <c r="B1661" s="96">
        <v>0.53548499999999999</v>
      </c>
      <c r="C1661" s="94">
        <v>0.7</v>
      </c>
      <c r="E1661" s="96">
        <v>0.53548499999999999</v>
      </c>
      <c r="G1661" s="96">
        <v>0.35</v>
      </c>
      <c r="H1661" s="148"/>
      <c r="I1661" s="96">
        <v>0</v>
      </c>
      <c r="J1661" s="96">
        <v>0</v>
      </c>
    </row>
    <row r="1662" spans="1:10" x14ac:dyDescent="0.25">
      <c r="A1662" s="93">
        <v>166</v>
      </c>
      <c r="B1662" s="96">
        <v>0.53548499999999999</v>
      </c>
      <c r="C1662" s="94">
        <v>0.7</v>
      </c>
      <c r="E1662" s="96">
        <v>0.53548499999999999</v>
      </c>
      <c r="G1662" s="96">
        <v>0.35</v>
      </c>
      <c r="H1662" s="148"/>
      <c r="I1662" s="96">
        <v>0</v>
      </c>
      <c r="J1662" s="96">
        <v>0</v>
      </c>
    </row>
    <row r="1663" spans="1:10" x14ac:dyDescent="0.25">
      <c r="A1663" s="93">
        <v>166.1</v>
      </c>
      <c r="B1663" s="96">
        <v>0.53548499999999999</v>
      </c>
      <c r="C1663" s="94">
        <v>0.7</v>
      </c>
      <c r="E1663" s="96">
        <v>0.53548499999999999</v>
      </c>
      <c r="G1663" s="96">
        <v>0.35</v>
      </c>
      <c r="H1663" s="148"/>
      <c r="I1663" s="96">
        <v>0</v>
      </c>
      <c r="J1663" s="96">
        <v>0</v>
      </c>
    </row>
    <row r="1664" spans="1:10" x14ac:dyDescent="0.25">
      <c r="A1664" s="93">
        <v>166.2</v>
      </c>
      <c r="B1664" s="96">
        <v>0.53548499999999999</v>
      </c>
      <c r="C1664" s="94">
        <v>0.7</v>
      </c>
      <c r="E1664" s="96">
        <v>0.53548499999999999</v>
      </c>
      <c r="G1664" s="96">
        <v>0.35</v>
      </c>
      <c r="H1664" s="148"/>
      <c r="I1664" s="96">
        <v>0</v>
      </c>
      <c r="J1664" s="96">
        <v>0</v>
      </c>
    </row>
    <row r="1665" spans="1:10" x14ac:dyDescent="0.25">
      <c r="A1665" s="93">
        <v>166.3</v>
      </c>
      <c r="B1665" s="96">
        <v>0.53548499999999999</v>
      </c>
      <c r="C1665" s="94">
        <v>0.7</v>
      </c>
      <c r="E1665" s="96">
        <v>0.53548499999999999</v>
      </c>
      <c r="G1665" s="96">
        <v>0.35</v>
      </c>
      <c r="H1665" s="148"/>
      <c r="I1665" s="96">
        <v>0</v>
      </c>
      <c r="J1665" s="96">
        <v>0</v>
      </c>
    </row>
    <row r="1666" spans="1:10" x14ac:dyDescent="0.25">
      <c r="A1666" s="93">
        <v>166.4</v>
      </c>
      <c r="B1666" s="96">
        <v>0.53548499999999999</v>
      </c>
      <c r="C1666" s="94">
        <v>0.7</v>
      </c>
      <c r="E1666" s="96">
        <v>0.53548499999999999</v>
      </c>
      <c r="G1666" s="96">
        <v>0.35</v>
      </c>
      <c r="H1666" s="148"/>
      <c r="I1666" s="96">
        <v>0</v>
      </c>
      <c r="J1666" s="96">
        <v>0</v>
      </c>
    </row>
    <row r="1667" spans="1:10" x14ac:dyDescent="0.25">
      <c r="A1667" s="93">
        <v>166.5</v>
      </c>
      <c r="B1667" s="96">
        <v>0.53548499999999999</v>
      </c>
      <c r="C1667" s="94">
        <v>0.7</v>
      </c>
      <c r="E1667" s="96">
        <v>0.53548499999999999</v>
      </c>
      <c r="G1667" s="96">
        <v>0.35</v>
      </c>
      <c r="H1667" s="148"/>
      <c r="I1667" s="96">
        <v>0</v>
      </c>
      <c r="J1667" s="96">
        <v>0</v>
      </c>
    </row>
    <row r="1668" spans="1:10" x14ac:dyDescent="0.25">
      <c r="A1668" s="93">
        <v>166.6</v>
      </c>
      <c r="B1668" s="96">
        <v>0.53548499999999999</v>
      </c>
      <c r="C1668" s="94">
        <v>0.7</v>
      </c>
      <c r="E1668" s="96">
        <v>0.53548499999999999</v>
      </c>
      <c r="G1668" s="96">
        <v>0.35</v>
      </c>
      <c r="H1668" s="148"/>
      <c r="I1668" s="96">
        <v>0</v>
      </c>
      <c r="J1668" s="96">
        <v>0</v>
      </c>
    </row>
    <row r="1669" spans="1:10" x14ac:dyDescent="0.25">
      <c r="A1669" s="93">
        <v>166.7</v>
      </c>
      <c r="B1669" s="96">
        <v>0.53548499999999999</v>
      </c>
      <c r="C1669" s="94">
        <v>0.7</v>
      </c>
      <c r="E1669" s="96">
        <v>0.53548499999999999</v>
      </c>
      <c r="G1669" s="96">
        <v>0.35</v>
      </c>
      <c r="H1669" s="148"/>
      <c r="I1669" s="96">
        <v>0</v>
      </c>
      <c r="J1669" s="96">
        <v>0</v>
      </c>
    </row>
    <row r="1670" spans="1:10" x14ac:dyDescent="0.25">
      <c r="A1670" s="93">
        <v>166.8</v>
      </c>
      <c r="B1670" s="96">
        <v>0.53548499999999999</v>
      </c>
      <c r="C1670" s="94">
        <v>0.7</v>
      </c>
      <c r="E1670" s="96">
        <v>0.53548499999999999</v>
      </c>
      <c r="G1670" s="96">
        <v>0.35</v>
      </c>
      <c r="H1670" s="148"/>
      <c r="I1670" s="96">
        <v>0</v>
      </c>
      <c r="J1670" s="96">
        <v>0</v>
      </c>
    </row>
    <row r="1671" spans="1:10" x14ac:dyDescent="0.25">
      <c r="A1671" s="93">
        <v>166.9</v>
      </c>
      <c r="B1671" s="96">
        <v>0.53548499999999999</v>
      </c>
      <c r="C1671" s="94">
        <v>0.7</v>
      </c>
      <c r="E1671" s="96">
        <v>0.53548499999999999</v>
      </c>
      <c r="G1671" s="96">
        <v>0.35</v>
      </c>
      <c r="H1671" s="148"/>
      <c r="I1671" s="96">
        <v>0</v>
      </c>
      <c r="J1671" s="96">
        <v>0</v>
      </c>
    </row>
    <row r="1672" spans="1:10" x14ac:dyDescent="0.25">
      <c r="A1672" s="93">
        <v>167</v>
      </c>
      <c r="B1672" s="96">
        <v>0.53548499999999999</v>
      </c>
      <c r="C1672" s="94">
        <v>0.7</v>
      </c>
      <c r="E1672" s="96">
        <v>0.53548499999999999</v>
      </c>
      <c r="G1672" s="96">
        <v>0.35</v>
      </c>
      <c r="H1672" s="148"/>
      <c r="I1672" s="96">
        <v>0</v>
      </c>
      <c r="J1672" s="96">
        <v>0</v>
      </c>
    </row>
    <row r="1673" spans="1:10" x14ac:dyDescent="0.25">
      <c r="A1673" s="93">
        <v>167.1</v>
      </c>
      <c r="B1673" s="96">
        <v>0.53548499999999999</v>
      </c>
      <c r="C1673" s="94">
        <v>0.7</v>
      </c>
      <c r="E1673" s="96">
        <v>0.53548499999999999</v>
      </c>
      <c r="G1673" s="96">
        <v>0.35</v>
      </c>
      <c r="H1673" s="148"/>
      <c r="I1673" s="96">
        <v>0</v>
      </c>
      <c r="J1673" s="96">
        <v>0</v>
      </c>
    </row>
    <row r="1674" spans="1:10" x14ac:dyDescent="0.25">
      <c r="A1674" s="93">
        <v>167.2</v>
      </c>
      <c r="B1674" s="96">
        <v>0.53548499999999999</v>
      </c>
      <c r="C1674" s="94">
        <v>0.7</v>
      </c>
      <c r="E1674" s="96">
        <v>0.53548499999999999</v>
      </c>
      <c r="G1674" s="96">
        <v>0.35</v>
      </c>
      <c r="H1674" s="148"/>
      <c r="I1674" s="96">
        <v>0</v>
      </c>
      <c r="J1674" s="96">
        <v>0</v>
      </c>
    </row>
    <row r="1675" spans="1:10" x14ac:dyDescent="0.25">
      <c r="A1675" s="93">
        <v>167.3</v>
      </c>
      <c r="B1675" s="96">
        <v>0.53548499999999999</v>
      </c>
      <c r="C1675" s="94">
        <v>0.7</v>
      </c>
      <c r="E1675" s="96">
        <v>0.53548499999999999</v>
      </c>
      <c r="G1675" s="96">
        <v>0.35</v>
      </c>
      <c r="H1675" s="148"/>
      <c r="I1675" s="96">
        <v>0</v>
      </c>
      <c r="J1675" s="96">
        <v>0</v>
      </c>
    </row>
    <row r="1676" spans="1:10" x14ac:dyDescent="0.25">
      <c r="A1676" s="93">
        <v>167.4</v>
      </c>
      <c r="B1676" s="96">
        <v>0.53548499999999999</v>
      </c>
      <c r="C1676" s="94">
        <v>0.7</v>
      </c>
      <c r="E1676" s="96">
        <v>0.53548499999999999</v>
      </c>
      <c r="G1676" s="96">
        <v>0.35</v>
      </c>
      <c r="H1676" s="148"/>
      <c r="I1676" s="96">
        <v>0</v>
      </c>
      <c r="J1676" s="96">
        <v>0</v>
      </c>
    </row>
    <row r="1677" spans="1:10" x14ac:dyDescent="0.25">
      <c r="A1677" s="93">
        <v>167.5</v>
      </c>
      <c r="B1677" s="96">
        <v>0.53548499999999999</v>
      </c>
      <c r="C1677" s="94">
        <v>0.7</v>
      </c>
      <c r="E1677" s="96">
        <v>0.53548499999999999</v>
      </c>
      <c r="G1677" s="96">
        <v>0.35</v>
      </c>
      <c r="H1677" s="148"/>
      <c r="I1677" s="96">
        <v>0</v>
      </c>
      <c r="J1677" s="96">
        <v>0</v>
      </c>
    </row>
    <row r="1678" spans="1:10" x14ac:dyDescent="0.25">
      <c r="A1678" s="93">
        <v>167.6</v>
      </c>
      <c r="B1678" s="96">
        <v>0.53548499999999999</v>
      </c>
      <c r="C1678" s="94">
        <v>0.7</v>
      </c>
      <c r="E1678" s="96">
        <v>0.53548499999999999</v>
      </c>
      <c r="G1678" s="96">
        <v>0.35</v>
      </c>
      <c r="H1678" s="148"/>
      <c r="I1678" s="96">
        <v>0</v>
      </c>
      <c r="J1678" s="96">
        <v>0</v>
      </c>
    </row>
    <row r="1679" spans="1:10" x14ac:dyDescent="0.25">
      <c r="A1679" s="93">
        <v>167.7</v>
      </c>
      <c r="B1679" s="96">
        <v>0.53548499999999999</v>
      </c>
      <c r="C1679" s="94">
        <v>0.7</v>
      </c>
      <c r="E1679" s="96">
        <v>0.53548499999999999</v>
      </c>
      <c r="G1679" s="96">
        <v>0.35</v>
      </c>
      <c r="H1679" s="148"/>
      <c r="I1679" s="96">
        <v>0</v>
      </c>
      <c r="J1679" s="96">
        <v>0</v>
      </c>
    </row>
    <row r="1680" spans="1:10" x14ac:dyDescent="0.25">
      <c r="A1680" s="93">
        <v>167.8</v>
      </c>
      <c r="B1680" s="96">
        <v>0.53548499999999999</v>
      </c>
      <c r="C1680" s="94">
        <v>0.7</v>
      </c>
      <c r="E1680" s="96">
        <v>0.53548499999999999</v>
      </c>
      <c r="G1680" s="96">
        <v>0.35</v>
      </c>
      <c r="H1680" s="148"/>
      <c r="I1680" s="96">
        <v>0</v>
      </c>
      <c r="J1680" s="96">
        <v>0</v>
      </c>
    </row>
    <row r="1681" spans="1:10" x14ac:dyDescent="0.25">
      <c r="A1681" s="93">
        <v>167.9</v>
      </c>
      <c r="B1681" s="96">
        <v>0.53548499999999999</v>
      </c>
      <c r="C1681" s="94">
        <v>0.7</v>
      </c>
      <c r="E1681" s="96">
        <v>0.53548499999999999</v>
      </c>
      <c r="G1681" s="96">
        <v>0.35</v>
      </c>
      <c r="H1681" s="148"/>
      <c r="I1681" s="96">
        <v>0</v>
      </c>
      <c r="J1681" s="96">
        <v>0</v>
      </c>
    </row>
    <row r="1682" spans="1:10" x14ac:dyDescent="0.25">
      <c r="A1682" s="93">
        <v>168</v>
      </c>
      <c r="B1682" s="96">
        <v>0.53548499999999999</v>
      </c>
      <c r="C1682" s="94">
        <v>0.7</v>
      </c>
      <c r="E1682" s="96">
        <v>0.53548499999999999</v>
      </c>
      <c r="G1682" s="96">
        <v>0.35</v>
      </c>
      <c r="H1682" s="148"/>
      <c r="I1682" s="96">
        <v>0</v>
      </c>
      <c r="J1682" s="96">
        <v>0</v>
      </c>
    </row>
    <row r="1683" spans="1:10" x14ac:dyDescent="0.25">
      <c r="A1683" s="93">
        <v>168.1</v>
      </c>
      <c r="B1683" s="96">
        <v>0.53548499999999999</v>
      </c>
      <c r="C1683" s="94">
        <v>0.7</v>
      </c>
      <c r="E1683" s="96">
        <v>0.53548499999999999</v>
      </c>
      <c r="G1683" s="96">
        <v>0.35</v>
      </c>
      <c r="H1683" s="148"/>
      <c r="I1683" s="96">
        <v>0</v>
      </c>
      <c r="J1683" s="96">
        <v>0</v>
      </c>
    </row>
    <row r="1684" spans="1:10" x14ac:dyDescent="0.25">
      <c r="A1684" s="93">
        <v>168.2</v>
      </c>
      <c r="B1684" s="96">
        <v>0.53548499999999999</v>
      </c>
      <c r="C1684" s="94">
        <v>0.7</v>
      </c>
      <c r="E1684" s="96">
        <v>0.53548499999999999</v>
      </c>
      <c r="G1684" s="96">
        <v>0.35</v>
      </c>
      <c r="H1684" s="148"/>
      <c r="I1684" s="96">
        <v>0</v>
      </c>
      <c r="J1684" s="96">
        <v>0</v>
      </c>
    </row>
    <row r="1685" spans="1:10" x14ac:dyDescent="0.25">
      <c r="A1685" s="93">
        <v>168.3</v>
      </c>
      <c r="B1685" s="96">
        <v>0.53548499999999999</v>
      </c>
      <c r="C1685" s="94">
        <v>0.7</v>
      </c>
      <c r="E1685" s="96">
        <v>0.53548499999999999</v>
      </c>
      <c r="G1685" s="96">
        <v>0.35</v>
      </c>
      <c r="H1685" s="148"/>
      <c r="I1685" s="96">
        <v>0</v>
      </c>
      <c r="J1685" s="96">
        <v>0</v>
      </c>
    </row>
    <row r="1686" spans="1:10" x14ac:dyDescent="0.25">
      <c r="A1686" s="93">
        <v>168.4</v>
      </c>
      <c r="B1686" s="96">
        <v>0.53548499999999999</v>
      </c>
      <c r="C1686" s="94">
        <v>0.7</v>
      </c>
      <c r="E1686" s="96">
        <v>0.53548499999999999</v>
      </c>
      <c r="G1686" s="96">
        <v>0.35</v>
      </c>
      <c r="H1686" s="148"/>
      <c r="I1686" s="96">
        <v>0</v>
      </c>
      <c r="J1686" s="96">
        <v>0</v>
      </c>
    </row>
    <row r="1687" spans="1:10" x14ac:dyDescent="0.25">
      <c r="A1687" s="93">
        <v>168.5</v>
      </c>
      <c r="B1687" s="96">
        <v>0.53548499999999999</v>
      </c>
      <c r="C1687" s="94">
        <v>0.7</v>
      </c>
      <c r="E1687" s="96">
        <v>0.53548499999999999</v>
      </c>
      <c r="G1687" s="96">
        <v>0.35</v>
      </c>
      <c r="H1687" s="148"/>
      <c r="I1687" s="96">
        <v>0</v>
      </c>
      <c r="J1687" s="96">
        <v>0</v>
      </c>
    </row>
    <row r="1688" spans="1:10" x14ac:dyDescent="0.25">
      <c r="A1688" s="93">
        <v>168.6</v>
      </c>
      <c r="B1688" s="96">
        <v>0.53548499999999999</v>
      </c>
      <c r="C1688" s="94">
        <v>0.7</v>
      </c>
      <c r="E1688" s="96">
        <v>0.53548499999999999</v>
      </c>
      <c r="G1688" s="96">
        <v>0.35</v>
      </c>
      <c r="H1688" s="148"/>
      <c r="I1688" s="96">
        <v>0</v>
      </c>
      <c r="J1688" s="96">
        <v>0</v>
      </c>
    </row>
    <row r="1689" spans="1:10" x14ac:dyDescent="0.25">
      <c r="A1689" s="93">
        <v>168.7</v>
      </c>
      <c r="B1689" s="96">
        <v>0.53548499999999999</v>
      </c>
      <c r="C1689" s="94">
        <v>0.7</v>
      </c>
      <c r="E1689" s="96">
        <v>0.53548499999999999</v>
      </c>
      <c r="G1689" s="96">
        <v>0.35</v>
      </c>
      <c r="H1689" s="148"/>
      <c r="I1689" s="96">
        <v>0</v>
      </c>
      <c r="J1689" s="96">
        <v>0</v>
      </c>
    </row>
    <row r="1690" spans="1:10" x14ac:dyDescent="0.25">
      <c r="A1690" s="93">
        <v>168.8</v>
      </c>
      <c r="B1690" s="96">
        <v>0.53548499999999999</v>
      </c>
      <c r="C1690" s="94">
        <v>0.7</v>
      </c>
      <c r="E1690" s="96">
        <v>0.53548499999999999</v>
      </c>
      <c r="G1690" s="96">
        <v>0.35</v>
      </c>
      <c r="H1690" s="148"/>
      <c r="I1690" s="96">
        <v>0</v>
      </c>
      <c r="J1690" s="96">
        <v>0</v>
      </c>
    </row>
    <row r="1691" spans="1:10" x14ac:dyDescent="0.25">
      <c r="A1691" s="93">
        <v>168.9</v>
      </c>
      <c r="B1691" s="96">
        <v>0.53548499999999999</v>
      </c>
      <c r="C1691" s="94">
        <v>0.7</v>
      </c>
      <c r="E1691" s="96">
        <v>0.53548499999999999</v>
      </c>
      <c r="G1691" s="96">
        <v>0.35</v>
      </c>
      <c r="H1691" s="148"/>
      <c r="I1691" s="96">
        <v>0</v>
      </c>
      <c r="J1691" s="96">
        <v>0</v>
      </c>
    </row>
    <row r="1692" spans="1:10" x14ac:dyDescent="0.25">
      <c r="A1692" s="93">
        <v>169</v>
      </c>
      <c r="B1692" s="96">
        <v>0.53548499999999999</v>
      </c>
      <c r="C1692" s="94">
        <v>0.7</v>
      </c>
      <c r="E1692" s="96">
        <v>0.53548499999999999</v>
      </c>
      <c r="G1692" s="96">
        <v>0.35</v>
      </c>
      <c r="H1692" s="148"/>
      <c r="I1692" s="96">
        <v>0</v>
      </c>
      <c r="J1692" s="96">
        <v>0</v>
      </c>
    </row>
    <row r="1693" spans="1:10" x14ac:dyDescent="0.25">
      <c r="A1693" s="93">
        <v>169.1</v>
      </c>
      <c r="B1693" s="96">
        <v>0.53548499999999999</v>
      </c>
      <c r="C1693" s="94">
        <v>0.7</v>
      </c>
      <c r="E1693" s="96">
        <v>0.53548499999999999</v>
      </c>
      <c r="G1693" s="96">
        <v>0.35</v>
      </c>
      <c r="H1693" s="148"/>
      <c r="I1693" s="96">
        <v>0</v>
      </c>
      <c r="J1693" s="96">
        <v>0</v>
      </c>
    </row>
    <row r="1694" spans="1:10" x14ac:dyDescent="0.25">
      <c r="A1694" s="93">
        <v>169.2</v>
      </c>
      <c r="B1694" s="96">
        <v>0.53548499999999999</v>
      </c>
      <c r="C1694" s="94">
        <v>0.7</v>
      </c>
      <c r="E1694" s="96">
        <v>0.53548499999999999</v>
      </c>
      <c r="G1694" s="96">
        <v>0.35</v>
      </c>
      <c r="H1694" s="148"/>
      <c r="I1694" s="96">
        <v>0</v>
      </c>
      <c r="J1694" s="96">
        <v>0</v>
      </c>
    </row>
    <row r="1695" spans="1:10" x14ac:dyDescent="0.25">
      <c r="A1695" s="93">
        <v>169.3</v>
      </c>
      <c r="B1695" s="96">
        <v>0.53548499999999999</v>
      </c>
      <c r="C1695" s="94">
        <v>0.7</v>
      </c>
      <c r="E1695" s="96">
        <v>0.53548499999999999</v>
      </c>
      <c r="G1695" s="96">
        <v>0.35</v>
      </c>
      <c r="H1695" s="148"/>
      <c r="I1695" s="96">
        <v>0</v>
      </c>
      <c r="J1695" s="96">
        <v>0</v>
      </c>
    </row>
    <row r="1696" spans="1:10" x14ac:dyDescent="0.25">
      <c r="A1696" s="93">
        <v>169.4</v>
      </c>
      <c r="B1696" s="96">
        <v>0.53548499999999999</v>
      </c>
      <c r="C1696" s="94">
        <v>0.7</v>
      </c>
      <c r="E1696" s="96">
        <v>0.53548499999999999</v>
      </c>
      <c r="G1696" s="96">
        <v>0.35</v>
      </c>
      <c r="H1696" s="148"/>
      <c r="I1696" s="96">
        <v>0</v>
      </c>
      <c r="J1696" s="96">
        <v>0</v>
      </c>
    </row>
    <row r="1697" spans="1:10" x14ac:dyDescent="0.25">
      <c r="A1697" s="93">
        <v>169.5</v>
      </c>
      <c r="B1697" s="96">
        <v>0.53548499999999999</v>
      </c>
      <c r="C1697" s="94">
        <v>0.7</v>
      </c>
      <c r="E1697" s="96">
        <v>0.53548499999999999</v>
      </c>
      <c r="G1697" s="96">
        <v>0.35</v>
      </c>
      <c r="H1697" s="148"/>
      <c r="I1697" s="96">
        <v>0</v>
      </c>
      <c r="J1697" s="96">
        <v>0</v>
      </c>
    </row>
    <row r="1698" spans="1:10" x14ac:dyDescent="0.25">
      <c r="A1698" s="93">
        <v>169.6</v>
      </c>
      <c r="B1698" s="96">
        <v>0.53548499999999999</v>
      </c>
      <c r="C1698" s="94">
        <v>0.7</v>
      </c>
      <c r="E1698" s="96">
        <v>0.53548499999999999</v>
      </c>
      <c r="G1698" s="96">
        <v>0.35</v>
      </c>
      <c r="H1698" s="148"/>
      <c r="I1698" s="96">
        <v>0</v>
      </c>
      <c r="J1698" s="96">
        <v>0</v>
      </c>
    </row>
    <row r="1699" spans="1:10" x14ac:dyDescent="0.25">
      <c r="A1699" s="93">
        <v>169.7</v>
      </c>
      <c r="B1699" s="96">
        <v>0.53548499999999999</v>
      </c>
      <c r="C1699" s="94">
        <v>0.7</v>
      </c>
      <c r="E1699" s="96">
        <v>0.53548499999999999</v>
      </c>
      <c r="G1699" s="96">
        <v>0.35</v>
      </c>
      <c r="H1699" s="148"/>
      <c r="I1699" s="96">
        <v>0</v>
      </c>
      <c r="J1699" s="96">
        <v>0</v>
      </c>
    </row>
    <row r="1700" spans="1:10" x14ac:dyDescent="0.25">
      <c r="A1700" s="93">
        <v>169.8</v>
      </c>
      <c r="B1700" s="96">
        <v>0.53548499999999999</v>
      </c>
      <c r="C1700" s="94">
        <v>0.7</v>
      </c>
      <c r="E1700" s="96">
        <v>0.53548499999999999</v>
      </c>
      <c r="G1700" s="96">
        <v>0.35</v>
      </c>
      <c r="H1700" s="148"/>
      <c r="I1700" s="96">
        <v>0</v>
      </c>
      <c r="J1700" s="96">
        <v>0</v>
      </c>
    </row>
    <row r="1701" spans="1:10" x14ac:dyDescent="0.25">
      <c r="A1701" s="93">
        <v>169.9</v>
      </c>
      <c r="B1701" s="96">
        <v>0.53548499999999999</v>
      </c>
      <c r="C1701" s="94">
        <v>0.7</v>
      </c>
      <c r="E1701" s="96">
        <v>0.53548499999999999</v>
      </c>
      <c r="G1701" s="96">
        <v>0.35</v>
      </c>
      <c r="H1701" s="148"/>
      <c r="I1701" s="96">
        <v>0</v>
      </c>
      <c r="J1701" s="96">
        <v>0</v>
      </c>
    </row>
    <row r="1702" spans="1:10" x14ac:dyDescent="0.25">
      <c r="A1702" s="93">
        <v>170</v>
      </c>
      <c r="B1702" s="96">
        <v>0.53548499999999999</v>
      </c>
      <c r="C1702" s="94">
        <v>0.7</v>
      </c>
      <c r="E1702" s="96">
        <v>0.53548499999999999</v>
      </c>
      <c r="G1702" s="96">
        <v>0.35</v>
      </c>
      <c r="H1702" s="148"/>
      <c r="I1702" s="96">
        <v>0</v>
      </c>
      <c r="J1702" s="96">
        <v>0</v>
      </c>
    </row>
    <row r="1703" spans="1:10" x14ac:dyDescent="0.25">
      <c r="A1703" s="93">
        <v>170.1</v>
      </c>
      <c r="B1703" s="96">
        <v>0.53548499999999999</v>
      </c>
      <c r="C1703" s="94">
        <v>0.7</v>
      </c>
      <c r="E1703" s="96">
        <v>0.53548499999999999</v>
      </c>
      <c r="G1703" s="96">
        <v>0.35</v>
      </c>
      <c r="H1703" s="148"/>
      <c r="I1703" s="96">
        <v>0</v>
      </c>
      <c r="J1703" s="96">
        <v>0</v>
      </c>
    </row>
    <row r="1704" spans="1:10" x14ac:dyDescent="0.25">
      <c r="A1704" s="93">
        <v>170.2</v>
      </c>
      <c r="B1704" s="96">
        <v>0.53548499999999999</v>
      </c>
      <c r="C1704" s="94">
        <v>0.7</v>
      </c>
      <c r="E1704" s="96">
        <v>0.53548499999999999</v>
      </c>
      <c r="G1704" s="96">
        <v>0.35</v>
      </c>
      <c r="H1704" s="148"/>
      <c r="I1704" s="96">
        <v>0</v>
      </c>
      <c r="J1704" s="96">
        <v>0</v>
      </c>
    </row>
    <row r="1705" spans="1:10" x14ac:dyDescent="0.25">
      <c r="A1705" s="93">
        <v>170.3</v>
      </c>
      <c r="B1705" s="96">
        <v>0.53548499999999999</v>
      </c>
      <c r="C1705" s="94">
        <v>0.7</v>
      </c>
      <c r="E1705" s="96">
        <v>0.53548499999999999</v>
      </c>
      <c r="G1705" s="96">
        <v>0.35</v>
      </c>
      <c r="H1705" s="148"/>
      <c r="I1705" s="96">
        <v>0</v>
      </c>
      <c r="J1705" s="96">
        <v>0</v>
      </c>
    </row>
    <row r="1706" spans="1:10" x14ac:dyDescent="0.25">
      <c r="A1706" s="93">
        <v>170.4</v>
      </c>
      <c r="B1706" s="96">
        <v>0.53548499999999999</v>
      </c>
      <c r="C1706" s="94">
        <v>0.7</v>
      </c>
      <c r="E1706" s="96">
        <v>0.53548499999999999</v>
      </c>
      <c r="G1706" s="96">
        <v>0.35</v>
      </c>
      <c r="H1706" s="148"/>
      <c r="I1706" s="96">
        <v>0</v>
      </c>
      <c r="J1706" s="96">
        <v>0</v>
      </c>
    </row>
    <row r="1707" spans="1:10" x14ac:dyDescent="0.25">
      <c r="A1707" s="93">
        <v>170.5</v>
      </c>
      <c r="B1707" s="96">
        <v>0.53548499999999999</v>
      </c>
      <c r="C1707" s="94">
        <v>0.7</v>
      </c>
      <c r="E1707" s="96">
        <v>0.53548499999999999</v>
      </c>
      <c r="G1707" s="96">
        <v>0.35</v>
      </c>
      <c r="H1707" s="148"/>
      <c r="I1707" s="96">
        <v>0</v>
      </c>
      <c r="J1707" s="96">
        <v>0</v>
      </c>
    </row>
    <row r="1708" spans="1:10" x14ac:dyDescent="0.25">
      <c r="A1708" s="93">
        <v>170.6</v>
      </c>
      <c r="B1708" s="96">
        <v>0.53548499999999999</v>
      </c>
      <c r="C1708" s="94">
        <v>0.7</v>
      </c>
      <c r="E1708" s="96">
        <v>0.53548499999999999</v>
      </c>
      <c r="G1708" s="96">
        <v>0.35</v>
      </c>
      <c r="H1708" s="148"/>
      <c r="I1708" s="96">
        <v>0</v>
      </c>
      <c r="J1708" s="96">
        <v>0</v>
      </c>
    </row>
    <row r="1709" spans="1:10" x14ac:dyDescent="0.25">
      <c r="A1709" s="93">
        <v>170.7</v>
      </c>
      <c r="B1709" s="96">
        <v>0.53548499999999999</v>
      </c>
      <c r="C1709" s="94">
        <v>0.7</v>
      </c>
      <c r="E1709" s="96">
        <v>0.53548499999999999</v>
      </c>
      <c r="G1709" s="96">
        <v>0.35</v>
      </c>
      <c r="H1709" s="148"/>
      <c r="I1709" s="96">
        <v>0</v>
      </c>
      <c r="J1709" s="96">
        <v>0</v>
      </c>
    </row>
    <row r="1710" spans="1:10" x14ac:dyDescent="0.25">
      <c r="A1710" s="93">
        <v>170.8</v>
      </c>
      <c r="B1710" s="96">
        <v>0.53548499999999999</v>
      </c>
      <c r="C1710" s="94">
        <v>0.7</v>
      </c>
      <c r="E1710" s="96">
        <v>0.53548499999999999</v>
      </c>
      <c r="G1710" s="96">
        <v>0.35</v>
      </c>
      <c r="H1710" s="148"/>
      <c r="I1710" s="96">
        <v>0</v>
      </c>
      <c r="J1710" s="96">
        <v>0</v>
      </c>
    </row>
    <row r="1711" spans="1:10" x14ac:dyDescent="0.25">
      <c r="A1711" s="93">
        <v>170.9</v>
      </c>
      <c r="B1711" s="96">
        <v>0.53548499999999999</v>
      </c>
      <c r="C1711" s="94">
        <v>0.7</v>
      </c>
      <c r="E1711" s="96">
        <v>0.53548499999999999</v>
      </c>
      <c r="G1711" s="96">
        <v>0.35</v>
      </c>
      <c r="H1711" s="148"/>
      <c r="I1711" s="96">
        <v>0</v>
      </c>
      <c r="J1711" s="96">
        <v>0</v>
      </c>
    </row>
    <row r="1712" spans="1:10" x14ac:dyDescent="0.25">
      <c r="A1712" s="93">
        <v>171</v>
      </c>
      <c r="B1712" s="96">
        <v>0.53548499999999999</v>
      </c>
      <c r="C1712" s="94">
        <v>0.7</v>
      </c>
      <c r="E1712" s="96">
        <v>0.53548499999999999</v>
      </c>
      <c r="G1712" s="96">
        <v>0.35</v>
      </c>
      <c r="H1712" s="148"/>
      <c r="I1712" s="96">
        <v>0</v>
      </c>
      <c r="J1712" s="96">
        <v>0</v>
      </c>
    </row>
    <row r="1713" spans="1:10" x14ac:dyDescent="0.25">
      <c r="A1713" s="93">
        <v>171.1</v>
      </c>
      <c r="B1713" s="96">
        <v>0.53548499999999999</v>
      </c>
      <c r="C1713" s="94">
        <v>0.7</v>
      </c>
      <c r="E1713" s="96">
        <v>0.53548499999999999</v>
      </c>
      <c r="G1713" s="96">
        <v>0.35</v>
      </c>
      <c r="H1713" s="148"/>
      <c r="I1713" s="96">
        <v>0</v>
      </c>
      <c r="J1713" s="96">
        <v>0</v>
      </c>
    </row>
    <row r="1714" spans="1:10" x14ac:dyDescent="0.25">
      <c r="A1714" s="93">
        <v>171.2</v>
      </c>
      <c r="B1714" s="96">
        <v>0.53548499999999999</v>
      </c>
      <c r="C1714" s="94">
        <v>0.7</v>
      </c>
      <c r="E1714" s="96">
        <v>0.53548499999999999</v>
      </c>
      <c r="G1714" s="96">
        <v>0.35</v>
      </c>
      <c r="H1714" s="148"/>
      <c r="I1714" s="96">
        <v>0</v>
      </c>
      <c r="J1714" s="96">
        <v>0</v>
      </c>
    </row>
    <row r="1715" spans="1:10" x14ac:dyDescent="0.25">
      <c r="A1715" s="93">
        <v>171.3</v>
      </c>
      <c r="B1715" s="96">
        <v>0.53548499999999999</v>
      </c>
      <c r="C1715" s="94">
        <v>0.7</v>
      </c>
      <c r="E1715" s="96">
        <v>0.53548499999999999</v>
      </c>
      <c r="G1715" s="96">
        <v>0.35</v>
      </c>
      <c r="H1715" s="148"/>
      <c r="I1715" s="96">
        <v>0</v>
      </c>
      <c r="J1715" s="96">
        <v>0</v>
      </c>
    </row>
    <row r="1716" spans="1:10" x14ac:dyDescent="0.25">
      <c r="A1716" s="93">
        <v>171.4</v>
      </c>
      <c r="B1716" s="96">
        <v>0.53548499999999999</v>
      </c>
      <c r="C1716" s="94">
        <v>0.7</v>
      </c>
      <c r="E1716" s="96">
        <v>0.53548499999999999</v>
      </c>
      <c r="G1716" s="96">
        <v>0.35</v>
      </c>
      <c r="H1716" s="148"/>
      <c r="I1716" s="96">
        <v>0</v>
      </c>
      <c r="J1716" s="96">
        <v>0</v>
      </c>
    </row>
    <row r="1717" spans="1:10" x14ac:dyDescent="0.25">
      <c r="A1717" s="93">
        <v>171.5</v>
      </c>
      <c r="B1717" s="96">
        <v>0.53548499999999999</v>
      </c>
      <c r="C1717" s="94">
        <v>0.7</v>
      </c>
      <c r="E1717" s="96">
        <v>0.53548499999999999</v>
      </c>
      <c r="G1717" s="96">
        <v>0.35</v>
      </c>
      <c r="H1717" s="148"/>
      <c r="I1717" s="96">
        <v>0</v>
      </c>
      <c r="J1717" s="96">
        <v>0</v>
      </c>
    </row>
    <row r="1718" spans="1:10" x14ac:dyDescent="0.25">
      <c r="A1718" s="93">
        <v>171.6</v>
      </c>
      <c r="B1718" s="96">
        <v>0.53548499999999999</v>
      </c>
      <c r="C1718" s="94">
        <v>0.7</v>
      </c>
      <c r="E1718" s="96">
        <v>0.53548499999999999</v>
      </c>
      <c r="G1718" s="96">
        <v>0.35</v>
      </c>
      <c r="H1718" s="148"/>
      <c r="I1718" s="96">
        <v>0</v>
      </c>
      <c r="J1718" s="96">
        <v>0</v>
      </c>
    </row>
    <row r="1719" spans="1:10" x14ac:dyDescent="0.25">
      <c r="A1719" s="93">
        <v>171.7</v>
      </c>
      <c r="B1719" s="96">
        <v>0.53548499999999999</v>
      </c>
      <c r="C1719" s="94">
        <v>0.7</v>
      </c>
      <c r="E1719" s="96">
        <v>0.53548499999999999</v>
      </c>
      <c r="G1719" s="96">
        <v>0.35</v>
      </c>
      <c r="H1719" s="148"/>
      <c r="I1719" s="96">
        <v>0</v>
      </c>
      <c r="J1719" s="96">
        <v>0</v>
      </c>
    </row>
    <row r="1720" spans="1:10" x14ac:dyDescent="0.25">
      <c r="A1720" s="93">
        <v>171.8</v>
      </c>
      <c r="B1720" s="96">
        <v>0.53548499999999999</v>
      </c>
      <c r="C1720" s="94">
        <v>0.7</v>
      </c>
      <c r="E1720" s="96">
        <v>0.53548499999999999</v>
      </c>
      <c r="G1720" s="96">
        <v>0.35</v>
      </c>
      <c r="H1720" s="148"/>
      <c r="I1720" s="96">
        <v>0</v>
      </c>
      <c r="J1720" s="96">
        <v>0</v>
      </c>
    </row>
    <row r="1721" spans="1:10" x14ac:dyDescent="0.25">
      <c r="A1721" s="93">
        <v>171.9</v>
      </c>
      <c r="B1721" s="96">
        <v>0.53548499999999999</v>
      </c>
      <c r="C1721" s="94">
        <v>0.7</v>
      </c>
      <c r="E1721" s="96">
        <v>0.53548499999999999</v>
      </c>
      <c r="G1721" s="96">
        <v>0.35</v>
      </c>
      <c r="H1721" s="148"/>
      <c r="I1721" s="96">
        <v>0</v>
      </c>
      <c r="J1721" s="96">
        <v>0</v>
      </c>
    </row>
    <row r="1722" spans="1:10" x14ac:dyDescent="0.25">
      <c r="A1722" s="93">
        <v>172</v>
      </c>
      <c r="B1722" s="96">
        <v>0.53548499999999999</v>
      </c>
      <c r="C1722" s="94">
        <v>0.7</v>
      </c>
      <c r="E1722" s="96">
        <v>0.53548499999999999</v>
      </c>
      <c r="G1722" s="96">
        <v>0.35</v>
      </c>
      <c r="H1722" s="148"/>
      <c r="I1722" s="96">
        <v>0</v>
      </c>
      <c r="J1722" s="96">
        <v>0</v>
      </c>
    </row>
    <row r="1723" spans="1:10" x14ac:dyDescent="0.25">
      <c r="A1723" s="93">
        <v>172.1</v>
      </c>
      <c r="B1723" s="96">
        <v>0.53548499999999999</v>
      </c>
      <c r="C1723" s="94">
        <v>0.7</v>
      </c>
      <c r="E1723" s="96">
        <v>0.53548499999999999</v>
      </c>
      <c r="G1723" s="96">
        <v>0.35</v>
      </c>
      <c r="H1723" s="148"/>
      <c r="I1723" s="96">
        <v>0</v>
      </c>
      <c r="J1723" s="96">
        <v>0</v>
      </c>
    </row>
    <row r="1724" spans="1:10" x14ac:dyDescent="0.25">
      <c r="A1724" s="93">
        <v>172.2</v>
      </c>
      <c r="B1724" s="96">
        <v>0.53548499999999999</v>
      </c>
      <c r="C1724" s="94">
        <v>0.7</v>
      </c>
      <c r="E1724" s="96">
        <v>0.53548499999999999</v>
      </c>
      <c r="G1724" s="96">
        <v>0.35</v>
      </c>
      <c r="H1724" s="148"/>
      <c r="I1724" s="96">
        <v>0</v>
      </c>
      <c r="J1724" s="96">
        <v>0</v>
      </c>
    </row>
    <row r="1725" spans="1:10" x14ac:dyDescent="0.25">
      <c r="A1725" s="93">
        <v>172.3</v>
      </c>
      <c r="B1725" s="96">
        <v>0.53548499999999999</v>
      </c>
      <c r="C1725" s="94">
        <v>0.7</v>
      </c>
      <c r="E1725" s="96">
        <v>0.53548499999999999</v>
      </c>
      <c r="G1725" s="96">
        <v>0.35</v>
      </c>
      <c r="H1725" s="148"/>
      <c r="I1725" s="96">
        <v>0</v>
      </c>
      <c r="J1725" s="96">
        <v>0</v>
      </c>
    </row>
    <row r="1726" spans="1:10" x14ac:dyDescent="0.25">
      <c r="A1726" s="93">
        <v>172.4</v>
      </c>
      <c r="B1726" s="96">
        <v>0.53548499999999999</v>
      </c>
      <c r="C1726" s="94">
        <v>0.7</v>
      </c>
      <c r="E1726" s="96">
        <v>0.53548499999999999</v>
      </c>
      <c r="G1726" s="96">
        <v>0.35</v>
      </c>
      <c r="H1726" s="148"/>
      <c r="I1726" s="96">
        <v>0</v>
      </c>
      <c r="J1726" s="96">
        <v>0</v>
      </c>
    </row>
    <row r="1727" spans="1:10" x14ac:dyDescent="0.25">
      <c r="A1727" s="93">
        <v>172.5</v>
      </c>
      <c r="B1727" s="96">
        <v>0.53548499999999999</v>
      </c>
      <c r="C1727" s="94">
        <v>0.7</v>
      </c>
      <c r="E1727" s="96">
        <v>0.53548499999999999</v>
      </c>
      <c r="G1727" s="96">
        <v>0.35</v>
      </c>
      <c r="H1727" s="148"/>
      <c r="I1727" s="96">
        <v>0</v>
      </c>
      <c r="J1727" s="96">
        <v>0</v>
      </c>
    </row>
    <row r="1728" spans="1:10" x14ac:dyDescent="0.25">
      <c r="A1728" s="93">
        <v>172.6</v>
      </c>
      <c r="B1728" s="96">
        <v>0.53548499999999999</v>
      </c>
      <c r="C1728" s="94">
        <v>0.7</v>
      </c>
      <c r="E1728" s="96">
        <v>0.53548499999999999</v>
      </c>
      <c r="G1728" s="96">
        <v>0.35</v>
      </c>
      <c r="H1728" s="148"/>
      <c r="I1728" s="96">
        <v>0</v>
      </c>
      <c r="J1728" s="96">
        <v>0</v>
      </c>
    </row>
    <row r="1729" spans="1:10" x14ac:dyDescent="0.25">
      <c r="A1729" s="93">
        <v>172.7</v>
      </c>
      <c r="B1729" s="96">
        <v>0.53548499999999999</v>
      </c>
      <c r="C1729" s="94">
        <v>0.7</v>
      </c>
      <c r="E1729" s="96">
        <v>0.53548499999999999</v>
      </c>
      <c r="G1729" s="96">
        <v>0.35</v>
      </c>
      <c r="H1729" s="148"/>
      <c r="I1729" s="96">
        <v>0</v>
      </c>
      <c r="J1729" s="96">
        <v>0</v>
      </c>
    </row>
    <row r="1730" spans="1:10" x14ac:dyDescent="0.25">
      <c r="A1730" s="93">
        <v>172.8</v>
      </c>
      <c r="B1730" s="96">
        <v>0.53548499999999999</v>
      </c>
      <c r="C1730" s="94">
        <v>0.7</v>
      </c>
      <c r="E1730" s="96">
        <v>0.53548499999999999</v>
      </c>
      <c r="G1730" s="96">
        <v>0.35</v>
      </c>
      <c r="H1730" s="148"/>
      <c r="I1730" s="96">
        <v>0</v>
      </c>
      <c r="J1730" s="96">
        <v>0</v>
      </c>
    </row>
    <row r="1731" spans="1:10" x14ac:dyDescent="0.25">
      <c r="A1731" s="93">
        <v>172.9</v>
      </c>
      <c r="B1731" s="96">
        <v>0.53548499999999999</v>
      </c>
      <c r="C1731" s="94">
        <v>0.7</v>
      </c>
      <c r="E1731" s="96">
        <v>0.53548499999999999</v>
      </c>
      <c r="G1731" s="96">
        <v>0.35</v>
      </c>
      <c r="H1731" s="148"/>
      <c r="I1731" s="96">
        <v>0</v>
      </c>
      <c r="J1731" s="96">
        <v>0</v>
      </c>
    </row>
    <row r="1732" spans="1:10" x14ac:dyDescent="0.25">
      <c r="A1732" s="93">
        <v>173</v>
      </c>
      <c r="B1732" s="96">
        <v>0.53548499999999999</v>
      </c>
      <c r="C1732" s="94">
        <v>0.7</v>
      </c>
      <c r="E1732" s="96">
        <v>0.53548499999999999</v>
      </c>
      <c r="G1732" s="96">
        <v>0.35</v>
      </c>
      <c r="H1732" s="148"/>
      <c r="I1732" s="96">
        <v>0</v>
      </c>
      <c r="J1732" s="96">
        <v>0</v>
      </c>
    </row>
    <row r="1733" spans="1:10" x14ac:dyDescent="0.25">
      <c r="A1733" s="93">
        <v>173.1</v>
      </c>
      <c r="B1733" s="96">
        <v>0.53548499999999999</v>
      </c>
      <c r="C1733" s="94">
        <v>0.7</v>
      </c>
      <c r="E1733" s="96">
        <v>0.53548499999999999</v>
      </c>
      <c r="G1733" s="96">
        <v>0.35</v>
      </c>
      <c r="H1733" s="148"/>
      <c r="I1733" s="96">
        <v>0</v>
      </c>
      <c r="J1733" s="96">
        <v>0</v>
      </c>
    </row>
    <row r="1734" spans="1:10" x14ac:dyDescent="0.25">
      <c r="A1734" s="93">
        <v>173.2</v>
      </c>
      <c r="B1734" s="96">
        <v>0.53548499999999999</v>
      </c>
      <c r="C1734" s="94">
        <v>0.7</v>
      </c>
      <c r="E1734" s="96">
        <v>0.53548499999999999</v>
      </c>
      <c r="G1734" s="96">
        <v>0.35</v>
      </c>
      <c r="H1734" s="148"/>
      <c r="I1734" s="96">
        <v>0</v>
      </c>
      <c r="J1734" s="96">
        <v>0</v>
      </c>
    </row>
    <row r="1735" spans="1:10" x14ac:dyDescent="0.25">
      <c r="A1735" s="93">
        <v>173.3</v>
      </c>
      <c r="B1735" s="96">
        <v>0.53548499999999999</v>
      </c>
      <c r="C1735" s="94">
        <v>0.7</v>
      </c>
      <c r="E1735" s="96">
        <v>0.53548499999999999</v>
      </c>
      <c r="G1735" s="96">
        <v>0.35</v>
      </c>
      <c r="H1735" s="148"/>
      <c r="I1735" s="96">
        <v>0</v>
      </c>
      <c r="J1735" s="96">
        <v>0</v>
      </c>
    </row>
    <row r="1736" spans="1:10" x14ac:dyDescent="0.25">
      <c r="A1736" s="93">
        <v>173.4</v>
      </c>
      <c r="B1736" s="96">
        <v>0.53548499999999999</v>
      </c>
      <c r="C1736" s="94">
        <v>0.7</v>
      </c>
      <c r="E1736" s="96">
        <v>0.53548499999999999</v>
      </c>
      <c r="G1736" s="96">
        <v>0.35</v>
      </c>
      <c r="H1736" s="148"/>
      <c r="I1736" s="96">
        <v>0</v>
      </c>
      <c r="J1736" s="96">
        <v>0</v>
      </c>
    </row>
    <row r="1737" spans="1:10" x14ac:dyDescent="0.25">
      <c r="A1737" s="93">
        <v>173.5</v>
      </c>
      <c r="B1737" s="96">
        <v>0.53548499999999999</v>
      </c>
      <c r="C1737" s="94">
        <v>0.7</v>
      </c>
      <c r="E1737" s="96">
        <v>0.53548499999999999</v>
      </c>
      <c r="G1737" s="96">
        <v>0.35</v>
      </c>
      <c r="H1737" s="148"/>
      <c r="I1737" s="96">
        <v>0</v>
      </c>
      <c r="J1737" s="96">
        <v>0</v>
      </c>
    </row>
    <row r="1738" spans="1:10" x14ac:dyDescent="0.25">
      <c r="A1738" s="93">
        <v>173.6</v>
      </c>
      <c r="B1738" s="96">
        <v>0.53548499999999999</v>
      </c>
      <c r="C1738" s="94">
        <v>0.7</v>
      </c>
      <c r="E1738" s="96">
        <v>0.53548499999999999</v>
      </c>
      <c r="G1738" s="96">
        <v>0.35</v>
      </c>
      <c r="H1738" s="148"/>
      <c r="I1738" s="96">
        <v>0</v>
      </c>
      <c r="J1738" s="96">
        <v>0</v>
      </c>
    </row>
    <row r="1739" spans="1:10" x14ac:dyDescent="0.25">
      <c r="A1739" s="93">
        <v>173.7</v>
      </c>
      <c r="B1739" s="96">
        <v>0.53548499999999999</v>
      </c>
      <c r="C1739" s="94">
        <v>0.7</v>
      </c>
      <c r="E1739" s="96">
        <v>0.53548499999999999</v>
      </c>
      <c r="G1739" s="96">
        <v>0.35</v>
      </c>
      <c r="H1739" s="148"/>
      <c r="I1739" s="96">
        <v>0</v>
      </c>
      <c r="J1739" s="96">
        <v>0</v>
      </c>
    </row>
    <row r="1740" spans="1:10" x14ac:dyDescent="0.25">
      <c r="A1740" s="93">
        <v>173.8</v>
      </c>
      <c r="B1740" s="96">
        <v>0.53548499999999999</v>
      </c>
      <c r="C1740" s="94">
        <v>0.7</v>
      </c>
      <c r="E1740" s="96">
        <v>0.53548499999999999</v>
      </c>
      <c r="G1740" s="96">
        <v>0.35</v>
      </c>
      <c r="H1740" s="148"/>
      <c r="I1740" s="96">
        <v>0</v>
      </c>
      <c r="J1740" s="96">
        <v>0</v>
      </c>
    </row>
    <row r="1741" spans="1:10" x14ac:dyDescent="0.25">
      <c r="A1741" s="93">
        <v>173.9</v>
      </c>
      <c r="B1741" s="96">
        <v>0.53548499999999999</v>
      </c>
      <c r="C1741" s="94">
        <v>0.7</v>
      </c>
      <c r="E1741" s="96">
        <v>0.53548499999999999</v>
      </c>
      <c r="G1741" s="96">
        <v>0.35</v>
      </c>
      <c r="H1741" s="148"/>
      <c r="I1741" s="96">
        <v>0</v>
      </c>
      <c r="J1741" s="96">
        <v>0</v>
      </c>
    </row>
    <row r="1742" spans="1:10" x14ac:dyDescent="0.25">
      <c r="A1742" s="93">
        <v>174</v>
      </c>
      <c r="B1742" s="96">
        <v>0.53548499999999999</v>
      </c>
      <c r="C1742" s="94">
        <v>0.7</v>
      </c>
      <c r="E1742" s="96">
        <v>0.53548499999999999</v>
      </c>
      <c r="G1742" s="96">
        <v>0.35</v>
      </c>
      <c r="H1742" s="148"/>
      <c r="I1742" s="96">
        <v>0</v>
      </c>
      <c r="J1742" s="96">
        <v>0</v>
      </c>
    </row>
    <row r="1743" spans="1:10" x14ac:dyDescent="0.25">
      <c r="A1743" s="93">
        <v>174.1</v>
      </c>
      <c r="B1743" s="96">
        <v>0.53548499999999999</v>
      </c>
      <c r="C1743" s="94">
        <v>0.7</v>
      </c>
      <c r="E1743" s="96">
        <v>0.53548499999999999</v>
      </c>
      <c r="G1743" s="96">
        <v>0.35</v>
      </c>
      <c r="H1743" s="148"/>
      <c r="I1743" s="96">
        <v>0</v>
      </c>
      <c r="J1743" s="96">
        <v>0</v>
      </c>
    </row>
    <row r="1744" spans="1:10" x14ac:dyDescent="0.25">
      <c r="A1744" s="93">
        <v>174.2</v>
      </c>
      <c r="B1744" s="96">
        <v>0.53548499999999999</v>
      </c>
      <c r="C1744" s="94">
        <v>0.7</v>
      </c>
      <c r="E1744" s="96">
        <v>0.53548499999999999</v>
      </c>
      <c r="G1744" s="96">
        <v>0.35</v>
      </c>
      <c r="H1744" s="148"/>
      <c r="I1744" s="96">
        <v>0</v>
      </c>
      <c r="J1744" s="96">
        <v>0</v>
      </c>
    </row>
    <row r="1745" spans="1:10" x14ac:dyDescent="0.25">
      <c r="A1745" s="93">
        <v>174.3</v>
      </c>
      <c r="B1745" s="96">
        <v>0.53548499999999999</v>
      </c>
      <c r="C1745" s="94">
        <v>0.7</v>
      </c>
      <c r="E1745" s="96">
        <v>0.53548499999999999</v>
      </c>
      <c r="G1745" s="96">
        <v>0.35</v>
      </c>
      <c r="H1745" s="148"/>
      <c r="I1745" s="96">
        <v>0</v>
      </c>
      <c r="J1745" s="96">
        <v>0</v>
      </c>
    </row>
    <row r="1746" spans="1:10" x14ac:dyDescent="0.25">
      <c r="A1746" s="93">
        <v>174.4</v>
      </c>
      <c r="B1746" s="96">
        <v>0.53548499999999999</v>
      </c>
      <c r="C1746" s="94">
        <v>0.7</v>
      </c>
      <c r="E1746" s="96">
        <v>0.53548499999999999</v>
      </c>
      <c r="G1746" s="96">
        <v>0.35</v>
      </c>
      <c r="H1746" s="148"/>
      <c r="I1746" s="96">
        <v>0</v>
      </c>
      <c r="J1746" s="96">
        <v>0</v>
      </c>
    </row>
    <row r="1747" spans="1:10" x14ac:dyDescent="0.25">
      <c r="A1747" s="93">
        <v>174.5</v>
      </c>
      <c r="B1747" s="96">
        <v>0.53548499999999999</v>
      </c>
      <c r="C1747" s="94">
        <v>0.7</v>
      </c>
      <c r="E1747" s="96">
        <v>0.53548499999999999</v>
      </c>
      <c r="G1747" s="96">
        <v>0.35</v>
      </c>
      <c r="H1747" s="148"/>
      <c r="I1747" s="96">
        <v>0</v>
      </c>
      <c r="J1747" s="96">
        <v>0</v>
      </c>
    </row>
    <row r="1748" spans="1:10" x14ac:dyDescent="0.25">
      <c r="A1748" s="93">
        <v>174.6</v>
      </c>
      <c r="B1748" s="96">
        <v>0.53548499999999999</v>
      </c>
      <c r="C1748" s="94">
        <v>0.7</v>
      </c>
      <c r="E1748" s="96">
        <v>0.53548499999999999</v>
      </c>
      <c r="G1748" s="96">
        <v>0.35</v>
      </c>
      <c r="H1748" s="148"/>
      <c r="I1748" s="96">
        <v>0</v>
      </c>
      <c r="J1748" s="96">
        <v>0</v>
      </c>
    </row>
    <row r="1749" spans="1:10" x14ac:dyDescent="0.25">
      <c r="A1749" s="93">
        <v>174.7</v>
      </c>
      <c r="B1749" s="96">
        <v>0.53548499999999999</v>
      </c>
      <c r="C1749" s="94">
        <v>0.7</v>
      </c>
      <c r="E1749" s="96">
        <v>0.53548499999999999</v>
      </c>
      <c r="G1749" s="96">
        <v>0.35</v>
      </c>
      <c r="H1749" s="148"/>
      <c r="I1749" s="96">
        <v>0</v>
      </c>
      <c r="J1749" s="96">
        <v>0</v>
      </c>
    </row>
    <row r="1750" spans="1:10" x14ac:dyDescent="0.25">
      <c r="A1750" s="93">
        <v>174.8</v>
      </c>
      <c r="B1750" s="96">
        <v>0.53548499999999999</v>
      </c>
      <c r="C1750" s="94">
        <v>0.7</v>
      </c>
      <c r="E1750" s="96">
        <v>0.53548499999999999</v>
      </c>
      <c r="G1750" s="96">
        <v>0.35</v>
      </c>
      <c r="H1750" s="148"/>
      <c r="I1750" s="96">
        <v>0</v>
      </c>
      <c r="J1750" s="96">
        <v>0</v>
      </c>
    </row>
    <row r="1751" spans="1:10" x14ac:dyDescent="0.25">
      <c r="A1751" s="93">
        <v>174.9</v>
      </c>
      <c r="B1751" s="96">
        <v>0.53548499999999999</v>
      </c>
      <c r="C1751" s="94">
        <v>0.7</v>
      </c>
      <c r="E1751" s="96">
        <v>0.53548499999999999</v>
      </c>
      <c r="G1751" s="96">
        <v>0.35</v>
      </c>
      <c r="H1751" s="148"/>
      <c r="I1751" s="96">
        <v>0</v>
      </c>
      <c r="J1751" s="96">
        <v>0</v>
      </c>
    </row>
    <row r="1752" spans="1:10" x14ac:dyDescent="0.25">
      <c r="A1752" s="93">
        <v>175</v>
      </c>
      <c r="B1752" s="96">
        <v>0.53548499999999999</v>
      </c>
      <c r="C1752" s="94">
        <v>0.7</v>
      </c>
      <c r="E1752" s="96">
        <v>0.53548499999999999</v>
      </c>
      <c r="G1752" s="96">
        <v>0.35</v>
      </c>
      <c r="H1752" s="148"/>
      <c r="I1752" s="96">
        <v>0</v>
      </c>
      <c r="J1752" s="96">
        <v>0</v>
      </c>
    </row>
    <row r="1753" spans="1:10" x14ac:dyDescent="0.25">
      <c r="A1753" s="93">
        <v>175.1</v>
      </c>
      <c r="B1753" s="96">
        <v>0.53548499999999999</v>
      </c>
      <c r="C1753" s="94">
        <v>0.7</v>
      </c>
      <c r="E1753" s="96">
        <v>0.53548499999999999</v>
      </c>
      <c r="G1753" s="96">
        <v>0.35</v>
      </c>
      <c r="H1753" s="148"/>
      <c r="I1753" s="96">
        <v>0</v>
      </c>
      <c r="J1753" s="96">
        <v>0</v>
      </c>
    </row>
    <row r="1754" spans="1:10" x14ac:dyDescent="0.25">
      <c r="A1754" s="93">
        <v>175.2</v>
      </c>
      <c r="B1754" s="96">
        <v>0.53548499999999999</v>
      </c>
      <c r="C1754" s="94">
        <v>0.7</v>
      </c>
      <c r="E1754" s="96">
        <v>0.53548499999999999</v>
      </c>
      <c r="G1754" s="96">
        <v>0.35</v>
      </c>
      <c r="H1754" s="148"/>
      <c r="I1754" s="96">
        <v>0</v>
      </c>
      <c r="J1754" s="96">
        <v>0</v>
      </c>
    </row>
    <row r="1755" spans="1:10" x14ac:dyDescent="0.25">
      <c r="A1755" s="93">
        <v>175.3</v>
      </c>
      <c r="B1755" s="96">
        <v>0.53548499999999999</v>
      </c>
      <c r="C1755" s="94">
        <v>0.7</v>
      </c>
      <c r="E1755" s="96">
        <v>0.53548499999999999</v>
      </c>
      <c r="G1755" s="96">
        <v>0.35</v>
      </c>
      <c r="H1755" s="148"/>
      <c r="I1755" s="96">
        <v>0</v>
      </c>
      <c r="J1755" s="96">
        <v>0</v>
      </c>
    </row>
    <row r="1756" spans="1:10" x14ac:dyDescent="0.25">
      <c r="A1756" s="93">
        <v>175.4</v>
      </c>
      <c r="B1756" s="96">
        <v>0.53548499999999999</v>
      </c>
      <c r="C1756" s="94">
        <v>0.7</v>
      </c>
      <c r="E1756" s="96">
        <v>0.53548499999999999</v>
      </c>
      <c r="G1756" s="96">
        <v>0.35</v>
      </c>
      <c r="H1756" s="148"/>
      <c r="I1756" s="96">
        <v>0</v>
      </c>
      <c r="J1756" s="96">
        <v>0</v>
      </c>
    </row>
    <row r="1757" spans="1:10" x14ac:dyDescent="0.25">
      <c r="A1757" s="93">
        <v>175.5</v>
      </c>
      <c r="B1757" s="96">
        <v>0.53548499999999999</v>
      </c>
      <c r="C1757" s="94">
        <v>0.7</v>
      </c>
      <c r="E1757" s="96">
        <v>0.53548499999999999</v>
      </c>
      <c r="G1757" s="96">
        <v>0.35</v>
      </c>
      <c r="H1757" s="148"/>
      <c r="I1757" s="96">
        <v>0</v>
      </c>
      <c r="J1757" s="96">
        <v>0</v>
      </c>
    </row>
    <row r="1758" spans="1:10" x14ac:dyDescent="0.25">
      <c r="A1758" s="93">
        <v>175.6</v>
      </c>
      <c r="B1758" s="96">
        <v>0.53548499999999999</v>
      </c>
      <c r="C1758" s="94">
        <v>0.7</v>
      </c>
      <c r="E1758" s="96">
        <v>0.53548499999999999</v>
      </c>
      <c r="G1758" s="96">
        <v>0.35</v>
      </c>
      <c r="H1758" s="148"/>
      <c r="I1758" s="96">
        <v>0</v>
      </c>
      <c r="J1758" s="96">
        <v>0</v>
      </c>
    </row>
    <row r="1759" spans="1:10" x14ac:dyDescent="0.25">
      <c r="A1759" s="93">
        <v>175.7</v>
      </c>
      <c r="B1759" s="96">
        <v>0.53548499999999999</v>
      </c>
      <c r="C1759" s="94">
        <v>0.7</v>
      </c>
      <c r="E1759" s="96">
        <v>0.53548499999999999</v>
      </c>
      <c r="G1759" s="96">
        <v>0.35</v>
      </c>
      <c r="H1759" s="148"/>
      <c r="I1759" s="96">
        <v>0</v>
      </c>
      <c r="J1759" s="96">
        <v>0</v>
      </c>
    </row>
    <row r="1760" spans="1:10" x14ac:dyDescent="0.25">
      <c r="A1760" s="93">
        <v>175.8</v>
      </c>
      <c r="B1760" s="96">
        <v>0.53548499999999999</v>
      </c>
      <c r="C1760" s="94">
        <v>0.7</v>
      </c>
      <c r="E1760" s="96">
        <v>0.53548499999999999</v>
      </c>
      <c r="G1760" s="96">
        <v>0.35</v>
      </c>
      <c r="H1760" s="148"/>
      <c r="I1760" s="96">
        <v>0</v>
      </c>
      <c r="J1760" s="96">
        <v>0</v>
      </c>
    </row>
    <row r="1761" spans="1:10" x14ac:dyDescent="0.25">
      <c r="A1761" s="93">
        <v>175.9</v>
      </c>
      <c r="B1761" s="96">
        <v>0.53548499999999999</v>
      </c>
      <c r="C1761" s="94">
        <v>0.7</v>
      </c>
      <c r="E1761" s="96">
        <v>0.53548499999999999</v>
      </c>
      <c r="G1761" s="96">
        <v>0.35</v>
      </c>
      <c r="H1761" s="148"/>
      <c r="I1761" s="96">
        <v>0</v>
      </c>
      <c r="J1761" s="96">
        <v>0</v>
      </c>
    </row>
    <row r="1762" spans="1:10" x14ac:dyDescent="0.25">
      <c r="A1762" s="93">
        <v>176</v>
      </c>
      <c r="B1762" s="96">
        <v>0.53548499999999999</v>
      </c>
      <c r="C1762" s="94">
        <v>0.7</v>
      </c>
      <c r="E1762" s="96">
        <v>0.53548499999999999</v>
      </c>
      <c r="G1762" s="96">
        <v>0.35</v>
      </c>
      <c r="H1762" s="148"/>
      <c r="I1762" s="96">
        <v>0</v>
      </c>
      <c r="J1762" s="96">
        <v>0</v>
      </c>
    </row>
    <row r="1763" spans="1:10" x14ac:dyDescent="0.25">
      <c r="A1763" s="93">
        <v>176.1</v>
      </c>
      <c r="B1763" s="96">
        <v>0.53548499999999999</v>
      </c>
      <c r="C1763" s="94">
        <v>0.7</v>
      </c>
      <c r="E1763" s="96">
        <v>0.53548499999999999</v>
      </c>
      <c r="G1763" s="96">
        <v>0.35</v>
      </c>
      <c r="H1763" s="148"/>
      <c r="I1763" s="96">
        <v>0</v>
      </c>
      <c r="J1763" s="96">
        <v>0</v>
      </c>
    </row>
    <row r="1764" spans="1:10" x14ac:dyDescent="0.25">
      <c r="A1764" s="93">
        <v>176.2</v>
      </c>
      <c r="B1764" s="96">
        <v>0.53548499999999999</v>
      </c>
      <c r="C1764" s="94">
        <v>0.7</v>
      </c>
      <c r="E1764" s="96">
        <v>0.53548499999999999</v>
      </c>
      <c r="G1764" s="96">
        <v>0.35</v>
      </c>
      <c r="H1764" s="148"/>
      <c r="I1764" s="96">
        <v>0</v>
      </c>
      <c r="J1764" s="96">
        <v>0</v>
      </c>
    </row>
    <row r="1765" spans="1:10" x14ac:dyDescent="0.25">
      <c r="A1765" s="93">
        <v>176.3</v>
      </c>
      <c r="B1765" s="96">
        <v>0.53548499999999999</v>
      </c>
      <c r="C1765" s="94">
        <v>0.7</v>
      </c>
      <c r="E1765" s="96">
        <v>0.53548499999999999</v>
      </c>
      <c r="G1765" s="96">
        <v>0.35</v>
      </c>
      <c r="H1765" s="148"/>
      <c r="I1765" s="96">
        <v>0</v>
      </c>
      <c r="J1765" s="96">
        <v>0</v>
      </c>
    </row>
    <row r="1766" spans="1:10" x14ac:dyDescent="0.25">
      <c r="A1766" s="93">
        <v>176.4</v>
      </c>
      <c r="B1766" s="96">
        <v>0.53548499999999999</v>
      </c>
      <c r="C1766" s="94">
        <v>0.7</v>
      </c>
      <c r="E1766" s="96">
        <v>0.53548499999999999</v>
      </c>
      <c r="G1766" s="96">
        <v>0.35</v>
      </c>
      <c r="H1766" s="148"/>
      <c r="I1766" s="96">
        <v>0</v>
      </c>
      <c r="J1766" s="96">
        <v>0</v>
      </c>
    </row>
    <row r="1767" spans="1:10" x14ac:dyDescent="0.25">
      <c r="A1767" s="93">
        <v>176.5</v>
      </c>
      <c r="B1767" s="96">
        <v>0.53548499999999999</v>
      </c>
      <c r="C1767" s="94">
        <v>0.7</v>
      </c>
      <c r="E1767" s="96">
        <v>0.53548499999999999</v>
      </c>
      <c r="G1767" s="96">
        <v>0.35</v>
      </c>
      <c r="H1767" s="148"/>
      <c r="I1767" s="96">
        <v>0</v>
      </c>
      <c r="J1767" s="96">
        <v>0</v>
      </c>
    </row>
    <row r="1768" spans="1:10" x14ac:dyDescent="0.25">
      <c r="A1768" s="93">
        <v>176.6</v>
      </c>
      <c r="B1768" s="96">
        <v>0.53548499999999999</v>
      </c>
      <c r="C1768" s="94">
        <v>0.7</v>
      </c>
      <c r="E1768" s="96">
        <v>0.53548499999999999</v>
      </c>
      <c r="G1768" s="96">
        <v>0.35</v>
      </c>
      <c r="H1768" s="148"/>
      <c r="I1768" s="96">
        <v>0</v>
      </c>
      <c r="J1768" s="96">
        <v>0</v>
      </c>
    </row>
    <row r="1769" spans="1:10" x14ac:dyDescent="0.25">
      <c r="A1769" s="93">
        <v>176.7</v>
      </c>
      <c r="B1769" s="96">
        <v>0.53548499999999999</v>
      </c>
      <c r="C1769" s="94">
        <v>0.7</v>
      </c>
      <c r="E1769" s="96">
        <v>0.53548499999999999</v>
      </c>
      <c r="G1769" s="96">
        <v>0.35</v>
      </c>
      <c r="H1769" s="148"/>
      <c r="I1769" s="96">
        <v>0</v>
      </c>
      <c r="J1769" s="96">
        <v>0</v>
      </c>
    </row>
    <row r="1770" spans="1:10" x14ac:dyDescent="0.25">
      <c r="A1770" s="93">
        <v>176.8</v>
      </c>
      <c r="B1770" s="96">
        <v>0.53548499999999999</v>
      </c>
      <c r="C1770" s="94">
        <v>0.7</v>
      </c>
      <c r="E1770" s="96">
        <v>0.53548499999999999</v>
      </c>
      <c r="G1770" s="96">
        <v>0.35</v>
      </c>
      <c r="H1770" s="148"/>
      <c r="I1770" s="96">
        <v>0</v>
      </c>
      <c r="J1770" s="96">
        <v>0</v>
      </c>
    </row>
    <row r="1771" spans="1:10" x14ac:dyDescent="0.25">
      <c r="A1771" s="93">
        <v>176.9</v>
      </c>
      <c r="B1771" s="96">
        <v>0.53548499999999999</v>
      </c>
      <c r="C1771" s="94">
        <v>0.7</v>
      </c>
      <c r="E1771" s="96">
        <v>0.53548499999999999</v>
      </c>
      <c r="G1771" s="96">
        <v>0.35</v>
      </c>
      <c r="H1771" s="148"/>
      <c r="I1771" s="96">
        <v>0</v>
      </c>
      <c r="J1771" s="96">
        <v>0</v>
      </c>
    </row>
    <row r="1772" spans="1:10" x14ac:dyDescent="0.25">
      <c r="A1772" s="93">
        <v>177</v>
      </c>
      <c r="B1772" s="96">
        <v>0.53548499999999999</v>
      </c>
      <c r="C1772" s="94">
        <v>0.7</v>
      </c>
      <c r="E1772" s="96">
        <v>0.53548499999999999</v>
      </c>
      <c r="G1772" s="96">
        <v>0.35</v>
      </c>
      <c r="H1772" s="148"/>
      <c r="I1772" s="96">
        <v>0</v>
      </c>
      <c r="J1772" s="96">
        <v>0</v>
      </c>
    </row>
    <row r="1773" spans="1:10" x14ac:dyDescent="0.25">
      <c r="A1773" s="93">
        <v>177.1</v>
      </c>
      <c r="B1773" s="96">
        <v>0.53548499999999999</v>
      </c>
      <c r="C1773" s="94">
        <v>0.7</v>
      </c>
      <c r="E1773" s="96">
        <v>0.53548499999999999</v>
      </c>
      <c r="G1773" s="96">
        <v>0.35</v>
      </c>
      <c r="H1773" s="148"/>
      <c r="I1773" s="96">
        <v>0</v>
      </c>
      <c r="J1773" s="96">
        <v>0</v>
      </c>
    </row>
    <row r="1774" spans="1:10" x14ac:dyDescent="0.25">
      <c r="A1774" s="93">
        <v>177.2</v>
      </c>
      <c r="B1774" s="96">
        <v>0.53548499999999999</v>
      </c>
      <c r="C1774" s="94">
        <v>0.7</v>
      </c>
      <c r="E1774" s="96">
        <v>0.53548499999999999</v>
      </c>
      <c r="G1774" s="96">
        <v>0.35</v>
      </c>
      <c r="H1774" s="148"/>
      <c r="I1774" s="96">
        <v>0</v>
      </c>
      <c r="J1774" s="96">
        <v>0</v>
      </c>
    </row>
    <row r="1775" spans="1:10" x14ac:dyDescent="0.25">
      <c r="A1775" s="93">
        <v>177.3</v>
      </c>
      <c r="B1775" s="96">
        <v>0.53548499999999999</v>
      </c>
      <c r="C1775" s="94">
        <v>0.7</v>
      </c>
      <c r="E1775" s="96">
        <v>0.53548499999999999</v>
      </c>
      <c r="G1775" s="96">
        <v>0.35</v>
      </c>
      <c r="H1775" s="148"/>
      <c r="I1775" s="96">
        <v>0</v>
      </c>
      <c r="J1775" s="96">
        <v>0</v>
      </c>
    </row>
    <row r="1776" spans="1:10" x14ac:dyDescent="0.25">
      <c r="A1776" s="93">
        <v>177.4</v>
      </c>
      <c r="B1776" s="96">
        <v>0.53548499999999999</v>
      </c>
      <c r="C1776" s="94">
        <v>0.7</v>
      </c>
      <c r="E1776" s="96">
        <v>0.53548499999999999</v>
      </c>
      <c r="G1776" s="96">
        <v>0.35</v>
      </c>
      <c r="H1776" s="148"/>
      <c r="I1776" s="96">
        <v>0</v>
      </c>
      <c r="J1776" s="96">
        <v>0</v>
      </c>
    </row>
    <row r="1777" spans="1:10" x14ac:dyDescent="0.25">
      <c r="A1777" s="93">
        <v>177.5</v>
      </c>
      <c r="B1777" s="96">
        <v>0.53548499999999999</v>
      </c>
      <c r="C1777" s="94">
        <v>0.7</v>
      </c>
      <c r="E1777" s="96">
        <v>0.53548499999999999</v>
      </c>
      <c r="G1777" s="96">
        <v>0.35</v>
      </c>
      <c r="H1777" s="148"/>
      <c r="I1777" s="96">
        <v>0</v>
      </c>
      <c r="J1777" s="96">
        <v>0</v>
      </c>
    </row>
    <row r="1778" spans="1:10" x14ac:dyDescent="0.25">
      <c r="A1778" s="93">
        <v>177.6</v>
      </c>
      <c r="B1778" s="96">
        <v>0.53548499999999999</v>
      </c>
      <c r="C1778" s="94">
        <v>0.7</v>
      </c>
      <c r="E1778" s="96">
        <v>0.53548499999999999</v>
      </c>
      <c r="G1778" s="96">
        <v>0.35</v>
      </c>
      <c r="H1778" s="148"/>
      <c r="I1778" s="96">
        <v>0</v>
      </c>
      <c r="J1778" s="96">
        <v>0</v>
      </c>
    </row>
    <row r="1779" spans="1:10" x14ac:dyDescent="0.25">
      <c r="A1779" s="93">
        <v>177.7</v>
      </c>
      <c r="B1779" s="96">
        <v>0.53548499999999999</v>
      </c>
      <c r="C1779" s="94">
        <v>0.7</v>
      </c>
      <c r="E1779" s="96">
        <v>0.53548499999999999</v>
      </c>
      <c r="G1779" s="96">
        <v>0.35</v>
      </c>
      <c r="H1779" s="148"/>
      <c r="I1779" s="96">
        <v>0</v>
      </c>
      <c r="J1779" s="96">
        <v>0</v>
      </c>
    </row>
    <row r="1780" spans="1:10" x14ac:dyDescent="0.25">
      <c r="A1780" s="93">
        <v>177.8</v>
      </c>
      <c r="B1780" s="96">
        <v>0.53548499999999999</v>
      </c>
      <c r="C1780" s="94">
        <v>0.7</v>
      </c>
      <c r="E1780" s="96">
        <v>0.53548499999999999</v>
      </c>
      <c r="G1780" s="96">
        <v>0.35</v>
      </c>
      <c r="H1780" s="148"/>
      <c r="I1780" s="96">
        <v>0</v>
      </c>
      <c r="J1780" s="96">
        <v>0</v>
      </c>
    </row>
    <row r="1781" spans="1:10" x14ac:dyDescent="0.25">
      <c r="A1781" s="93">
        <v>177.9</v>
      </c>
      <c r="B1781" s="96">
        <v>0.53548499999999999</v>
      </c>
      <c r="C1781" s="94">
        <v>0.7</v>
      </c>
      <c r="E1781" s="96">
        <v>0.53548499999999999</v>
      </c>
      <c r="G1781" s="96">
        <v>0.35</v>
      </c>
      <c r="H1781" s="148"/>
      <c r="I1781" s="96">
        <v>0</v>
      </c>
      <c r="J1781" s="96">
        <v>0</v>
      </c>
    </row>
    <row r="1782" spans="1:10" x14ac:dyDescent="0.25">
      <c r="A1782" s="93">
        <v>178</v>
      </c>
      <c r="B1782" s="96">
        <v>0.53548499999999999</v>
      </c>
      <c r="C1782" s="94">
        <v>0.7</v>
      </c>
      <c r="E1782" s="96">
        <v>0.53548499999999999</v>
      </c>
      <c r="G1782" s="96">
        <v>0.35</v>
      </c>
      <c r="H1782" s="148"/>
      <c r="I1782" s="96">
        <v>0</v>
      </c>
      <c r="J1782" s="96">
        <v>0</v>
      </c>
    </row>
    <row r="1783" spans="1:10" x14ac:dyDescent="0.25">
      <c r="A1783" s="93">
        <v>178.1</v>
      </c>
      <c r="B1783" s="96">
        <v>0.53548499999999999</v>
      </c>
      <c r="C1783" s="94">
        <v>0.7</v>
      </c>
      <c r="E1783" s="96">
        <v>0.53548499999999999</v>
      </c>
      <c r="G1783" s="96">
        <v>0.35</v>
      </c>
      <c r="H1783" s="148"/>
      <c r="I1783" s="96">
        <v>0</v>
      </c>
      <c r="J1783" s="96">
        <v>0</v>
      </c>
    </row>
    <row r="1784" spans="1:10" x14ac:dyDescent="0.25">
      <c r="A1784" s="93">
        <v>178.2</v>
      </c>
      <c r="B1784" s="96">
        <v>0.53548499999999999</v>
      </c>
      <c r="C1784" s="94">
        <v>0.7</v>
      </c>
      <c r="E1784" s="96">
        <v>0.53548499999999999</v>
      </c>
      <c r="G1784" s="96">
        <v>0.35</v>
      </c>
      <c r="H1784" s="148"/>
      <c r="I1784" s="96">
        <v>0</v>
      </c>
      <c r="J1784" s="96">
        <v>0</v>
      </c>
    </row>
    <row r="1785" spans="1:10" x14ac:dyDescent="0.25">
      <c r="A1785" s="93">
        <v>178.3</v>
      </c>
      <c r="B1785" s="96">
        <v>0.53548499999999999</v>
      </c>
      <c r="C1785" s="94">
        <v>0.7</v>
      </c>
      <c r="E1785" s="96">
        <v>0.53548499999999999</v>
      </c>
      <c r="G1785" s="96">
        <v>0.35</v>
      </c>
      <c r="H1785" s="148"/>
      <c r="I1785" s="96">
        <v>0</v>
      </c>
      <c r="J1785" s="96">
        <v>0</v>
      </c>
    </row>
    <row r="1786" spans="1:10" x14ac:dyDescent="0.25">
      <c r="A1786" s="93">
        <v>178.4</v>
      </c>
      <c r="B1786" s="96">
        <v>0.53548499999999999</v>
      </c>
      <c r="C1786" s="94">
        <v>0.7</v>
      </c>
      <c r="E1786" s="96">
        <v>0.53548499999999999</v>
      </c>
      <c r="G1786" s="96">
        <v>0.35</v>
      </c>
      <c r="H1786" s="148"/>
      <c r="I1786" s="96">
        <v>0</v>
      </c>
      <c r="J1786" s="96">
        <v>0</v>
      </c>
    </row>
    <row r="1787" spans="1:10" x14ac:dyDescent="0.25">
      <c r="A1787" s="93">
        <v>178.5</v>
      </c>
      <c r="B1787" s="96">
        <v>0.53548499999999999</v>
      </c>
      <c r="C1787" s="94">
        <v>0.7</v>
      </c>
      <c r="E1787" s="96">
        <v>0.53548499999999999</v>
      </c>
      <c r="G1787" s="96">
        <v>0.35</v>
      </c>
      <c r="H1787" s="148"/>
      <c r="I1787" s="96">
        <v>0</v>
      </c>
      <c r="J1787" s="96">
        <v>0</v>
      </c>
    </row>
    <row r="1788" spans="1:10" x14ac:dyDescent="0.25">
      <c r="A1788" s="93">
        <v>178.6</v>
      </c>
      <c r="B1788" s="96">
        <v>0.53548499999999999</v>
      </c>
      <c r="C1788" s="94">
        <v>0.7</v>
      </c>
      <c r="E1788" s="96">
        <v>0.53548499999999999</v>
      </c>
      <c r="G1788" s="96">
        <v>0.35</v>
      </c>
      <c r="H1788" s="148"/>
      <c r="I1788" s="96">
        <v>0</v>
      </c>
      <c r="J1788" s="96">
        <v>0</v>
      </c>
    </row>
    <row r="1789" spans="1:10" x14ac:dyDescent="0.25">
      <c r="A1789" s="93">
        <v>178.7</v>
      </c>
      <c r="B1789" s="96">
        <v>0.53548499999999999</v>
      </c>
      <c r="C1789" s="94">
        <v>0.7</v>
      </c>
      <c r="E1789" s="96">
        <v>0.53548499999999999</v>
      </c>
      <c r="G1789" s="96">
        <v>0.35</v>
      </c>
      <c r="H1789" s="148"/>
      <c r="I1789" s="96">
        <v>0</v>
      </c>
      <c r="J1789" s="96">
        <v>0</v>
      </c>
    </row>
    <row r="1790" spans="1:10" x14ac:dyDescent="0.25">
      <c r="A1790" s="93">
        <v>178.8</v>
      </c>
      <c r="B1790" s="96">
        <v>0.53548499999999999</v>
      </c>
      <c r="C1790" s="94">
        <v>0.7</v>
      </c>
      <c r="E1790" s="96">
        <v>0.53548499999999999</v>
      </c>
      <c r="G1790" s="96">
        <v>0.35</v>
      </c>
      <c r="H1790" s="148"/>
      <c r="I1790" s="96">
        <v>0</v>
      </c>
      <c r="J1790" s="96">
        <v>0</v>
      </c>
    </row>
    <row r="1791" spans="1:10" x14ac:dyDescent="0.25">
      <c r="A1791" s="93">
        <v>178.9</v>
      </c>
      <c r="B1791" s="96">
        <v>0.53548499999999999</v>
      </c>
      <c r="C1791" s="94">
        <v>0.7</v>
      </c>
      <c r="E1791" s="96">
        <v>0.53548499999999999</v>
      </c>
      <c r="G1791" s="96">
        <v>0.35</v>
      </c>
      <c r="H1791" s="148"/>
      <c r="I1791" s="96">
        <v>0</v>
      </c>
      <c r="J1791" s="96">
        <v>0</v>
      </c>
    </row>
    <row r="1792" spans="1:10" x14ac:dyDescent="0.25">
      <c r="A1792" s="93">
        <v>179</v>
      </c>
      <c r="B1792" s="96">
        <v>0.53548499999999999</v>
      </c>
      <c r="C1792" s="94">
        <v>0.7</v>
      </c>
      <c r="E1792" s="96">
        <v>0.53548499999999999</v>
      </c>
      <c r="G1792" s="96">
        <v>0.35</v>
      </c>
      <c r="H1792" s="148"/>
      <c r="I1792" s="96">
        <v>0</v>
      </c>
      <c r="J1792" s="96">
        <v>0</v>
      </c>
    </row>
    <row r="1793" spans="1:10" x14ac:dyDescent="0.25">
      <c r="A1793" s="93">
        <v>179.1</v>
      </c>
      <c r="B1793" s="96">
        <v>0.53548499999999999</v>
      </c>
      <c r="C1793" s="94">
        <v>0.7</v>
      </c>
      <c r="E1793" s="96">
        <v>0.53548499999999999</v>
      </c>
      <c r="G1793" s="96">
        <v>0.35</v>
      </c>
      <c r="H1793" s="148"/>
      <c r="I1793" s="96">
        <v>0</v>
      </c>
      <c r="J1793" s="96">
        <v>0</v>
      </c>
    </row>
    <row r="1794" spans="1:10" x14ac:dyDescent="0.25">
      <c r="A1794" s="93">
        <v>179.2</v>
      </c>
      <c r="B1794" s="96">
        <v>0.53548499999999999</v>
      </c>
      <c r="C1794" s="94">
        <v>0.7</v>
      </c>
      <c r="E1794" s="96">
        <v>0.53548499999999999</v>
      </c>
      <c r="G1794" s="96">
        <v>0.35</v>
      </c>
      <c r="H1794" s="148"/>
      <c r="I1794" s="96">
        <v>0</v>
      </c>
      <c r="J1794" s="96">
        <v>0</v>
      </c>
    </row>
    <row r="1795" spans="1:10" x14ac:dyDescent="0.25">
      <c r="A1795" s="93">
        <v>179.3</v>
      </c>
      <c r="B1795" s="96">
        <v>0.53548499999999999</v>
      </c>
      <c r="C1795" s="94">
        <v>0.7</v>
      </c>
      <c r="E1795" s="96">
        <v>0.53548499999999999</v>
      </c>
      <c r="G1795" s="96">
        <v>0.35</v>
      </c>
      <c r="H1795" s="148"/>
      <c r="I1795" s="96">
        <v>0</v>
      </c>
      <c r="J1795" s="96">
        <v>0</v>
      </c>
    </row>
    <row r="1796" spans="1:10" x14ac:dyDescent="0.25">
      <c r="A1796" s="93">
        <v>179.4</v>
      </c>
      <c r="B1796" s="96">
        <v>0.53548499999999999</v>
      </c>
      <c r="C1796" s="94">
        <v>0.7</v>
      </c>
      <c r="E1796" s="96">
        <v>0.53548499999999999</v>
      </c>
      <c r="G1796" s="96">
        <v>0.35</v>
      </c>
      <c r="H1796" s="148"/>
      <c r="I1796" s="96">
        <v>0</v>
      </c>
      <c r="J1796" s="96">
        <v>0</v>
      </c>
    </row>
    <row r="1797" spans="1:10" x14ac:dyDescent="0.25">
      <c r="A1797" s="93">
        <v>179.5</v>
      </c>
      <c r="B1797" s="96">
        <v>0.53548499999999999</v>
      </c>
      <c r="C1797" s="94">
        <v>0.7</v>
      </c>
      <c r="E1797" s="96">
        <v>0.53548499999999999</v>
      </c>
      <c r="G1797" s="96">
        <v>0.35</v>
      </c>
      <c r="H1797" s="148"/>
      <c r="I1797" s="96">
        <v>0</v>
      </c>
      <c r="J1797" s="96">
        <v>0</v>
      </c>
    </row>
    <row r="1798" spans="1:10" x14ac:dyDescent="0.25">
      <c r="A1798" s="93">
        <v>179.6</v>
      </c>
      <c r="B1798" s="96">
        <v>0.53548499999999999</v>
      </c>
      <c r="C1798" s="94">
        <v>0.7</v>
      </c>
      <c r="E1798" s="96">
        <v>0.53548499999999999</v>
      </c>
      <c r="G1798" s="96">
        <v>0.35</v>
      </c>
      <c r="H1798" s="148"/>
      <c r="I1798" s="96">
        <v>0</v>
      </c>
      <c r="J1798" s="96">
        <v>0</v>
      </c>
    </row>
    <row r="1799" spans="1:10" x14ac:dyDescent="0.25">
      <c r="A1799" s="93">
        <v>179.7</v>
      </c>
      <c r="B1799" s="96">
        <v>0.53548499999999999</v>
      </c>
      <c r="C1799" s="94">
        <v>0.7</v>
      </c>
      <c r="E1799" s="96">
        <v>0.53548499999999999</v>
      </c>
      <c r="G1799" s="96">
        <v>0.35</v>
      </c>
      <c r="H1799" s="148"/>
      <c r="I1799" s="96">
        <v>0</v>
      </c>
      <c r="J1799" s="96">
        <v>0</v>
      </c>
    </row>
    <row r="1800" spans="1:10" x14ac:dyDescent="0.25">
      <c r="A1800" s="93">
        <v>179.8</v>
      </c>
      <c r="B1800" s="96">
        <v>0.53548499999999999</v>
      </c>
      <c r="C1800" s="94">
        <v>0.7</v>
      </c>
      <c r="E1800" s="96">
        <v>0.53548499999999999</v>
      </c>
      <c r="G1800" s="96">
        <v>0.35</v>
      </c>
      <c r="H1800" s="148"/>
      <c r="I1800" s="96">
        <v>0</v>
      </c>
      <c r="J1800" s="96">
        <v>0</v>
      </c>
    </row>
    <row r="1801" spans="1:10" x14ac:dyDescent="0.25">
      <c r="A1801" s="93">
        <v>179.9</v>
      </c>
      <c r="B1801" s="96">
        <v>0.53548499999999999</v>
      </c>
      <c r="C1801" s="94">
        <v>0.7</v>
      </c>
      <c r="E1801" s="96">
        <v>0.53548499999999999</v>
      </c>
      <c r="G1801" s="96">
        <v>0.35</v>
      </c>
      <c r="H1801" s="148"/>
      <c r="I1801" s="96">
        <v>0</v>
      </c>
      <c r="J1801" s="96">
        <v>0</v>
      </c>
    </row>
    <row r="1802" spans="1:10" x14ac:dyDescent="0.25">
      <c r="A1802" s="93">
        <v>180</v>
      </c>
      <c r="B1802" s="96">
        <v>0.53548499999999999</v>
      </c>
      <c r="C1802" s="94">
        <v>0.7</v>
      </c>
      <c r="D1802" s="95">
        <v>180</v>
      </c>
      <c r="E1802" s="96">
        <v>0.53548499999999999</v>
      </c>
      <c r="F1802" s="97">
        <v>180</v>
      </c>
      <c r="G1802" s="96">
        <v>0.35</v>
      </c>
      <c r="H1802" s="148"/>
      <c r="I1802" s="96">
        <v>0</v>
      </c>
      <c r="J1802" s="96">
        <v>0</v>
      </c>
    </row>
    <row r="1803" spans="1:10" x14ac:dyDescent="0.25">
      <c r="A1803" s="93">
        <v>180.1</v>
      </c>
      <c r="B1803" s="96">
        <v>0.52710067000000005</v>
      </c>
      <c r="C1803" s="94">
        <v>0.7</v>
      </c>
      <c r="E1803" s="96">
        <v>0.52710067000000005</v>
      </c>
      <c r="G1803" s="96">
        <v>0.35</v>
      </c>
      <c r="H1803" s="148"/>
      <c r="I1803" s="96">
        <v>0</v>
      </c>
      <c r="J1803" s="96">
        <v>0</v>
      </c>
    </row>
    <row r="1804" spans="1:10" x14ac:dyDescent="0.25">
      <c r="A1804" s="93">
        <v>180.2</v>
      </c>
      <c r="B1804" s="96">
        <v>0.52710067000000005</v>
      </c>
      <c r="C1804" s="94">
        <v>0.7</v>
      </c>
      <c r="E1804" s="96">
        <v>0.52710067000000005</v>
      </c>
      <c r="G1804" s="96">
        <v>0.35</v>
      </c>
      <c r="H1804" s="148"/>
      <c r="I1804" s="96">
        <v>0</v>
      </c>
      <c r="J1804" s="96">
        <v>0</v>
      </c>
    </row>
    <row r="1805" spans="1:10" x14ac:dyDescent="0.25">
      <c r="A1805" s="93">
        <v>180.3</v>
      </c>
      <c r="B1805" s="96">
        <v>0.52710067000000005</v>
      </c>
      <c r="C1805" s="94">
        <v>0.7</v>
      </c>
      <c r="E1805" s="96">
        <v>0.52710067000000005</v>
      </c>
      <c r="G1805" s="96">
        <v>0.35</v>
      </c>
      <c r="H1805" s="148"/>
      <c r="I1805" s="96">
        <v>0</v>
      </c>
      <c r="J1805" s="96">
        <v>0</v>
      </c>
    </row>
    <row r="1806" spans="1:10" x14ac:dyDescent="0.25">
      <c r="A1806" s="93">
        <v>180.4</v>
      </c>
      <c r="B1806" s="96">
        <v>0.52710067000000005</v>
      </c>
      <c r="C1806" s="94">
        <v>0.7</v>
      </c>
      <c r="E1806" s="96">
        <v>0.52710067000000005</v>
      </c>
      <c r="G1806" s="96">
        <v>0.35</v>
      </c>
      <c r="H1806" s="148"/>
      <c r="I1806" s="96">
        <v>0</v>
      </c>
      <c r="J1806" s="96">
        <v>0</v>
      </c>
    </row>
    <row r="1807" spans="1:10" x14ac:dyDescent="0.25">
      <c r="A1807" s="93">
        <v>180.5</v>
      </c>
      <c r="B1807" s="96">
        <v>0.52710067000000005</v>
      </c>
      <c r="C1807" s="94">
        <v>0.7</v>
      </c>
      <c r="E1807" s="96">
        <v>0.52710067000000005</v>
      </c>
      <c r="G1807" s="96">
        <v>0.35</v>
      </c>
      <c r="H1807" s="148"/>
      <c r="I1807" s="96">
        <v>0</v>
      </c>
      <c r="J1807" s="96">
        <v>0</v>
      </c>
    </row>
    <row r="1808" spans="1:10" x14ac:dyDescent="0.25">
      <c r="A1808" s="93">
        <v>180.6</v>
      </c>
      <c r="B1808" s="96">
        <v>0.52710067000000005</v>
      </c>
      <c r="C1808" s="94">
        <v>0.7</v>
      </c>
      <c r="E1808" s="96">
        <v>0.52710067000000005</v>
      </c>
      <c r="G1808" s="96">
        <v>0.35</v>
      </c>
      <c r="H1808" s="148"/>
      <c r="I1808" s="96">
        <v>0</v>
      </c>
      <c r="J1808" s="96">
        <v>0</v>
      </c>
    </row>
    <row r="1809" spans="1:10" x14ac:dyDescent="0.25">
      <c r="A1809" s="93">
        <v>180.7</v>
      </c>
      <c r="B1809" s="96">
        <v>0.52710067000000005</v>
      </c>
      <c r="C1809" s="94">
        <v>0.7</v>
      </c>
      <c r="E1809" s="96">
        <v>0.52710067000000005</v>
      </c>
      <c r="G1809" s="96">
        <v>0.35</v>
      </c>
      <c r="H1809" s="148"/>
      <c r="I1809" s="96">
        <v>0</v>
      </c>
      <c r="J1809" s="96">
        <v>0</v>
      </c>
    </row>
    <row r="1810" spans="1:10" x14ac:dyDescent="0.25">
      <c r="A1810" s="93">
        <v>180.8</v>
      </c>
      <c r="B1810" s="96">
        <v>0.52710067000000005</v>
      </c>
      <c r="C1810" s="94">
        <v>0.7</v>
      </c>
      <c r="E1810" s="96">
        <v>0.52710067000000005</v>
      </c>
      <c r="G1810" s="96">
        <v>0.35</v>
      </c>
      <c r="H1810" s="148"/>
      <c r="I1810" s="96">
        <v>0</v>
      </c>
      <c r="J1810" s="96">
        <v>0</v>
      </c>
    </row>
    <row r="1811" spans="1:10" x14ac:dyDescent="0.25">
      <c r="A1811" s="93">
        <v>180.9</v>
      </c>
      <c r="B1811" s="96">
        <v>0.52710067000000005</v>
      </c>
      <c r="C1811" s="94">
        <v>0.7</v>
      </c>
      <c r="E1811" s="96">
        <v>0.52710067000000005</v>
      </c>
      <c r="G1811" s="96">
        <v>0.35</v>
      </c>
      <c r="H1811" s="148"/>
      <c r="I1811" s="96">
        <v>0</v>
      </c>
      <c r="J1811" s="96">
        <v>0</v>
      </c>
    </row>
    <row r="1812" spans="1:10" x14ac:dyDescent="0.25">
      <c r="A1812" s="93">
        <v>181</v>
      </c>
      <c r="B1812" s="96">
        <v>0.52710067000000005</v>
      </c>
      <c r="C1812" s="94">
        <v>0.7</v>
      </c>
      <c r="E1812" s="96">
        <v>0.52710067000000005</v>
      </c>
      <c r="G1812" s="96">
        <v>0.35</v>
      </c>
      <c r="H1812" s="148"/>
      <c r="I1812" s="96">
        <v>0</v>
      </c>
      <c r="J1812" s="96">
        <v>0</v>
      </c>
    </row>
    <row r="1813" spans="1:10" x14ac:dyDescent="0.25">
      <c r="A1813" s="93">
        <v>181.1</v>
      </c>
      <c r="B1813" s="96">
        <v>0.52710067000000005</v>
      </c>
      <c r="C1813" s="94">
        <v>0.7</v>
      </c>
      <c r="E1813" s="96">
        <v>0.52710067000000005</v>
      </c>
      <c r="G1813" s="96">
        <v>0.35</v>
      </c>
      <c r="H1813" s="148"/>
      <c r="I1813" s="96">
        <v>0</v>
      </c>
      <c r="J1813" s="96">
        <v>0</v>
      </c>
    </row>
    <row r="1814" spans="1:10" x14ac:dyDescent="0.25">
      <c r="A1814" s="93">
        <v>181.2</v>
      </c>
      <c r="B1814" s="96">
        <v>0.52710067000000005</v>
      </c>
      <c r="C1814" s="94">
        <v>0.7</v>
      </c>
      <c r="E1814" s="96">
        <v>0.52710067000000005</v>
      </c>
      <c r="G1814" s="96">
        <v>0.35</v>
      </c>
      <c r="H1814" s="148"/>
      <c r="I1814" s="96">
        <v>0</v>
      </c>
      <c r="J1814" s="96">
        <v>0</v>
      </c>
    </row>
    <row r="1815" spans="1:10" x14ac:dyDescent="0.25">
      <c r="A1815" s="93">
        <v>181.3</v>
      </c>
      <c r="B1815" s="96">
        <v>0.52710067000000005</v>
      </c>
      <c r="C1815" s="94">
        <v>0.7</v>
      </c>
      <c r="E1815" s="96">
        <v>0.52710067000000005</v>
      </c>
      <c r="G1815" s="96">
        <v>0.35</v>
      </c>
      <c r="H1815" s="148"/>
      <c r="I1815" s="96">
        <v>0</v>
      </c>
      <c r="J1815" s="96">
        <v>0</v>
      </c>
    </row>
    <row r="1816" spans="1:10" x14ac:dyDescent="0.25">
      <c r="A1816" s="93">
        <v>181.4</v>
      </c>
      <c r="B1816" s="96">
        <v>0.52710067000000005</v>
      </c>
      <c r="C1816" s="94">
        <v>0.7</v>
      </c>
      <c r="E1816" s="96">
        <v>0.52710067000000005</v>
      </c>
      <c r="G1816" s="96">
        <v>0.35</v>
      </c>
      <c r="H1816" s="148"/>
      <c r="I1816" s="96">
        <v>0</v>
      </c>
      <c r="J1816" s="96">
        <v>0</v>
      </c>
    </row>
    <row r="1817" spans="1:10" x14ac:dyDescent="0.25">
      <c r="A1817" s="93">
        <v>181.5</v>
      </c>
      <c r="B1817" s="96">
        <v>0.52710067000000005</v>
      </c>
      <c r="C1817" s="94">
        <v>0.7</v>
      </c>
      <c r="E1817" s="96">
        <v>0.52710067000000005</v>
      </c>
      <c r="G1817" s="96">
        <v>0.35</v>
      </c>
      <c r="H1817" s="148"/>
      <c r="I1817" s="96">
        <v>0</v>
      </c>
      <c r="J1817" s="96">
        <v>0</v>
      </c>
    </row>
    <row r="1818" spans="1:10" x14ac:dyDescent="0.25">
      <c r="A1818" s="93">
        <v>181.6</v>
      </c>
      <c r="B1818" s="96">
        <v>0.52710067000000005</v>
      </c>
      <c r="C1818" s="94">
        <v>0.7</v>
      </c>
      <c r="E1818" s="96">
        <v>0.52710067000000005</v>
      </c>
      <c r="G1818" s="96">
        <v>0.35</v>
      </c>
      <c r="H1818" s="148"/>
      <c r="I1818" s="96">
        <v>0</v>
      </c>
      <c r="J1818" s="96">
        <v>0</v>
      </c>
    </row>
    <row r="1819" spans="1:10" x14ac:dyDescent="0.25">
      <c r="A1819" s="93">
        <v>181.7</v>
      </c>
      <c r="B1819" s="96">
        <v>0.52710067000000005</v>
      </c>
      <c r="C1819" s="94">
        <v>0.7</v>
      </c>
      <c r="E1819" s="96">
        <v>0.52710067000000005</v>
      </c>
      <c r="G1819" s="96">
        <v>0.35</v>
      </c>
      <c r="H1819" s="148"/>
      <c r="I1819" s="96">
        <v>0</v>
      </c>
      <c r="J1819" s="96">
        <v>0</v>
      </c>
    </row>
    <row r="1820" spans="1:10" x14ac:dyDescent="0.25">
      <c r="A1820" s="93">
        <v>181.8</v>
      </c>
      <c r="B1820" s="96">
        <v>0.52710067000000005</v>
      </c>
      <c r="C1820" s="94">
        <v>0.7</v>
      </c>
      <c r="E1820" s="96">
        <v>0.52710067000000005</v>
      </c>
      <c r="G1820" s="96">
        <v>0.35</v>
      </c>
      <c r="H1820" s="148"/>
      <c r="I1820" s="96">
        <v>0</v>
      </c>
      <c r="J1820" s="96">
        <v>0</v>
      </c>
    </row>
    <row r="1821" spans="1:10" x14ac:dyDescent="0.25">
      <c r="A1821" s="93">
        <v>181.9</v>
      </c>
      <c r="B1821" s="96">
        <v>0.52710067000000005</v>
      </c>
      <c r="C1821" s="94">
        <v>0.7</v>
      </c>
      <c r="E1821" s="96">
        <v>0.52710067000000005</v>
      </c>
      <c r="G1821" s="96">
        <v>0.35</v>
      </c>
      <c r="H1821" s="148"/>
      <c r="I1821" s="96">
        <v>0</v>
      </c>
      <c r="J1821" s="96">
        <v>0</v>
      </c>
    </row>
    <row r="1822" spans="1:10" x14ac:dyDescent="0.25">
      <c r="A1822" s="93">
        <v>182</v>
      </c>
      <c r="B1822" s="96">
        <v>0.52710067000000005</v>
      </c>
      <c r="C1822" s="94">
        <v>0.7</v>
      </c>
      <c r="E1822" s="96">
        <v>0.52710067000000005</v>
      </c>
      <c r="G1822" s="96">
        <v>0.35</v>
      </c>
      <c r="H1822" s="148"/>
      <c r="I1822" s="96">
        <v>0</v>
      </c>
      <c r="J1822" s="96">
        <v>0</v>
      </c>
    </row>
    <row r="1823" spans="1:10" x14ac:dyDescent="0.25">
      <c r="A1823" s="93">
        <v>182.1</v>
      </c>
      <c r="B1823" s="96">
        <v>0.52710067000000005</v>
      </c>
      <c r="C1823" s="94">
        <v>0.7</v>
      </c>
      <c r="E1823" s="96">
        <v>0.52710067000000005</v>
      </c>
      <c r="G1823" s="96">
        <v>0.35</v>
      </c>
      <c r="H1823" s="148"/>
      <c r="I1823" s="96">
        <v>0</v>
      </c>
      <c r="J1823" s="96">
        <v>0</v>
      </c>
    </row>
    <row r="1824" spans="1:10" x14ac:dyDescent="0.25">
      <c r="A1824" s="93">
        <v>182.2</v>
      </c>
      <c r="B1824" s="96">
        <v>0.52710067000000005</v>
      </c>
      <c r="C1824" s="94">
        <v>0.7</v>
      </c>
      <c r="E1824" s="96">
        <v>0.52710067000000005</v>
      </c>
      <c r="G1824" s="96">
        <v>0.35</v>
      </c>
      <c r="H1824" s="148"/>
      <c r="I1824" s="96">
        <v>0</v>
      </c>
      <c r="J1824" s="96">
        <v>0</v>
      </c>
    </row>
    <row r="1825" spans="1:10" x14ac:dyDescent="0.25">
      <c r="A1825" s="93">
        <v>182.3</v>
      </c>
      <c r="B1825" s="96">
        <v>0.52710067000000005</v>
      </c>
      <c r="C1825" s="94">
        <v>0.7</v>
      </c>
      <c r="E1825" s="96">
        <v>0.52710067000000005</v>
      </c>
      <c r="G1825" s="96">
        <v>0.35</v>
      </c>
      <c r="H1825" s="148"/>
      <c r="I1825" s="96">
        <v>0</v>
      </c>
      <c r="J1825" s="96">
        <v>0</v>
      </c>
    </row>
    <row r="1826" spans="1:10" x14ac:dyDescent="0.25">
      <c r="A1826" s="93">
        <v>182.4</v>
      </c>
      <c r="B1826" s="96">
        <v>0.52710067000000005</v>
      </c>
      <c r="C1826" s="94">
        <v>0.7</v>
      </c>
      <c r="E1826" s="96">
        <v>0.52710067000000005</v>
      </c>
      <c r="G1826" s="96">
        <v>0.35</v>
      </c>
      <c r="H1826" s="148"/>
      <c r="I1826" s="96">
        <v>0</v>
      </c>
      <c r="J1826" s="96">
        <v>0</v>
      </c>
    </row>
    <row r="1827" spans="1:10" x14ac:dyDescent="0.25">
      <c r="A1827" s="93">
        <v>182.5</v>
      </c>
      <c r="B1827" s="96">
        <v>0.52710067000000005</v>
      </c>
      <c r="C1827" s="94">
        <v>0.7</v>
      </c>
      <c r="E1827" s="96">
        <v>0.52710067000000005</v>
      </c>
      <c r="G1827" s="96">
        <v>0.35</v>
      </c>
      <c r="H1827" s="148"/>
      <c r="I1827" s="96">
        <v>0</v>
      </c>
      <c r="J1827" s="96">
        <v>0</v>
      </c>
    </row>
    <row r="1828" spans="1:10" x14ac:dyDescent="0.25">
      <c r="A1828" s="93">
        <v>182.6</v>
      </c>
      <c r="B1828" s="96">
        <v>0.52710067000000005</v>
      </c>
      <c r="C1828" s="94">
        <v>0.7</v>
      </c>
      <c r="E1828" s="96">
        <v>0.52710067000000005</v>
      </c>
      <c r="G1828" s="96">
        <v>0.35</v>
      </c>
      <c r="H1828" s="148"/>
      <c r="I1828" s="96">
        <v>0</v>
      </c>
      <c r="J1828" s="96">
        <v>0</v>
      </c>
    </row>
    <row r="1829" spans="1:10" x14ac:dyDescent="0.25">
      <c r="A1829" s="93">
        <v>182.7</v>
      </c>
      <c r="B1829" s="96">
        <v>0.52710067000000005</v>
      </c>
      <c r="C1829" s="94">
        <v>0.7</v>
      </c>
      <c r="E1829" s="96">
        <v>0.52710067000000005</v>
      </c>
      <c r="G1829" s="96">
        <v>0.35</v>
      </c>
      <c r="H1829" s="148"/>
      <c r="I1829" s="96">
        <v>0</v>
      </c>
      <c r="J1829" s="96">
        <v>0</v>
      </c>
    </row>
    <row r="1830" spans="1:10" x14ac:dyDescent="0.25">
      <c r="A1830" s="93">
        <v>182.8</v>
      </c>
      <c r="B1830" s="96">
        <v>0.52710067000000005</v>
      </c>
      <c r="C1830" s="94">
        <v>0.7</v>
      </c>
      <c r="E1830" s="96">
        <v>0.52710067000000005</v>
      </c>
      <c r="G1830" s="96">
        <v>0.35</v>
      </c>
      <c r="H1830" s="148"/>
      <c r="I1830" s="96">
        <v>0</v>
      </c>
      <c r="J1830" s="96">
        <v>0</v>
      </c>
    </row>
    <row r="1831" spans="1:10" x14ac:dyDescent="0.25">
      <c r="A1831" s="93">
        <v>182.9</v>
      </c>
      <c r="B1831" s="96">
        <v>0.52710067000000005</v>
      </c>
      <c r="C1831" s="94">
        <v>0.7</v>
      </c>
      <c r="E1831" s="96">
        <v>0.52710067000000005</v>
      </c>
      <c r="G1831" s="96">
        <v>0.35</v>
      </c>
      <c r="H1831" s="148"/>
      <c r="I1831" s="96">
        <v>0</v>
      </c>
      <c r="J1831" s="96">
        <v>0</v>
      </c>
    </row>
    <row r="1832" spans="1:10" x14ac:dyDescent="0.25">
      <c r="A1832" s="93">
        <v>183</v>
      </c>
      <c r="B1832" s="96">
        <v>0.52710067000000005</v>
      </c>
      <c r="C1832" s="94">
        <v>0.7</v>
      </c>
      <c r="E1832" s="96">
        <v>0.52710067000000005</v>
      </c>
      <c r="G1832" s="96">
        <v>0.35</v>
      </c>
      <c r="H1832" s="148"/>
      <c r="I1832" s="96">
        <v>0</v>
      </c>
      <c r="J1832" s="96">
        <v>0</v>
      </c>
    </row>
    <row r="1833" spans="1:10" x14ac:dyDescent="0.25">
      <c r="A1833" s="93">
        <v>183.1</v>
      </c>
      <c r="B1833" s="96">
        <v>0.52710067000000005</v>
      </c>
      <c r="C1833" s="94">
        <v>0.7</v>
      </c>
      <c r="E1833" s="96">
        <v>0.52710067000000005</v>
      </c>
      <c r="G1833" s="96">
        <v>0.35</v>
      </c>
      <c r="H1833" s="148"/>
      <c r="I1833" s="96">
        <v>0</v>
      </c>
      <c r="J1833" s="96">
        <v>0</v>
      </c>
    </row>
    <row r="1834" spans="1:10" x14ac:dyDescent="0.25">
      <c r="A1834" s="93">
        <v>183.2</v>
      </c>
      <c r="B1834" s="96">
        <v>0.52710067000000005</v>
      </c>
      <c r="C1834" s="94">
        <v>0.7</v>
      </c>
      <c r="E1834" s="96">
        <v>0.52710067000000005</v>
      </c>
      <c r="G1834" s="96">
        <v>0.35</v>
      </c>
      <c r="H1834" s="148"/>
      <c r="I1834" s="96">
        <v>0</v>
      </c>
      <c r="J1834" s="96">
        <v>0</v>
      </c>
    </row>
    <row r="1835" spans="1:10" x14ac:dyDescent="0.25">
      <c r="A1835" s="93">
        <v>183.3</v>
      </c>
      <c r="B1835" s="96">
        <v>0.52710067000000005</v>
      </c>
      <c r="C1835" s="94">
        <v>0.7</v>
      </c>
      <c r="E1835" s="96">
        <v>0.52710067000000005</v>
      </c>
      <c r="G1835" s="96">
        <v>0.35</v>
      </c>
      <c r="H1835" s="148"/>
      <c r="I1835" s="96">
        <v>0</v>
      </c>
      <c r="J1835" s="96">
        <v>0</v>
      </c>
    </row>
    <row r="1836" spans="1:10" x14ac:dyDescent="0.25">
      <c r="A1836" s="93">
        <v>183.4</v>
      </c>
      <c r="B1836" s="96">
        <v>0.52710067000000005</v>
      </c>
      <c r="C1836" s="94">
        <v>0.7</v>
      </c>
      <c r="E1836" s="96">
        <v>0.52710067000000005</v>
      </c>
      <c r="G1836" s="96">
        <v>0.35</v>
      </c>
      <c r="H1836" s="148"/>
      <c r="I1836" s="96">
        <v>0</v>
      </c>
      <c r="J1836" s="96">
        <v>0</v>
      </c>
    </row>
    <row r="1837" spans="1:10" x14ac:dyDescent="0.25">
      <c r="A1837" s="93">
        <v>183.5</v>
      </c>
      <c r="B1837" s="96">
        <v>0.52710067000000005</v>
      </c>
      <c r="C1837" s="94">
        <v>0.7</v>
      </c>
      <c r="E1837" s="96">
        <v>0.52710067000000005</v>
      </c>
      <c r="G1837" s="96">
        <v>0.35</v>
      </c>
      <c r="H1837" s="148"/>
      <c r="I1837" s="96">
        <v>0</v>
      </c>
      <c r="J1837" s="96">
        <v>0</v>
      </c>
    </row>
    <row r="1838" spans="1:10" x14ac:dyDescent="0.25">
      <c r="A1838" s="93">
        <v>183.6</v>
      </c>
      <c r="B1838" s="96">
        <v>0.52710067000000005</v>
      </c>
      <c r="C1838" s="94">
        <v>0.7</v>
      </c>
      <c r="E1838" s="96">
        <v>0.52710067000000005</v>
      </c>
      <c r="G1838" s="96">
        <v>0.35</v>
      </c>
      <c r="H1838" s="148"/>
      <c r="I1838" s="96">
        <v>0</v>
      </c>
      <c r="J1838" s="96">
        <v>0</v>
      </c>
    </row>
    <row r="1839" spans="1:10" x14ac:dyDescent="0.25">
      <c r="A1839" s="93">
        <v>183.7</v>
      </c>
      <c r="B1839" s="96">
        <v>0.52710067000000005</v>
      </c>
      <c r="C1839" s="94">
        <v>0.7</v>
      </c>
      <c r="E1839" s="96">
        <v>0.52710067000000005</v>
      </c>
      <c r="G1839" s="96">
        <v>0.35</v>
      </c>
      <c r="H1839" s="148"/>
      <c r="I1839" s="96">
        <v>0</v>
      </c>
      <c r="J1839" s="96">
        <v>0</v>
      </c>
    </row>
    <row r="1840" spans="1:10" x14ac:dyDescent="0.25">
      <c r="A1840" s="93">
        <v>183.8</v>
      </c>
      <c r="B1840" s="96">
        <v>0.52710067000000005</v>
      </c>
      <c r="C1840" s="94">
        <v>0.7</v>
      </c>
      <c r="E1840" s="96">
        <v>0.52710067000000005</v>
      </c>
      <c r="G1840" s="96">
        <v>0.35</v>
      </c>
      <c r="H1840" s="148"/>
      <c r="I1840" s="96">
        <v>0</v>
      </c>
      <c r="J1840" s="96">
        <v>0</v>
      </c>
    </row>
    <row r="1841" spans="1:10" x14ac:dyDescent="0.25">
      <c r="A1841" s="93">
        <v>183.9</v>
      </c>
      <c r="B1841" s="96">
        <v>0.52710067000000005</v>
      </c>
      <c r="C1841" s="94">
        <v>0.7</v>
      </c>
      <c r="E1841" s="96">
        <v>0.52710067000000005</v>
      </c>
      <c r="G1841" s="96">
        <v>0.35</v>
      </c>
      <c r="H1841" s="148"/>
      <c r="I1841" s="96">
        <v>0</v>
      </c>
      <c r="J1841" s="96">
        <v>0</v>
      </c>
    </row>
    <row r="1842" spans="1:10" x14ac:dyDescent="0.25">
      <c r="A1842" s="93">
        <v>184</v>
      </c>
      <c r="B1842" s="96">
        <v>0.52710067000000005</v>
      </c>
      <c r="C1842" s="94">
        <v>0.7</v>
      </c>
      <c r="E1842" s="96">
        <v>0.52710067000000005</v>
      </c>
      <c r="G1842" s="96">
        <v>0.35</v>
      </c>
      <c r="H1842" s="148"/>
      <c r="I1842" s="96">
        <v>0</v>
      </c>
      <c r="J1842" s="96">
        <v>0</v>
      </c>
    </row>
    <row r="1843" spans="1:10" x14ac:dyDescent="0.25">
      <c r="A1843" s="93">
        <v>184.1</v>
      </c>
      <c r="B1843" s="96">
        <v>0.52710067000000005</v>
      </c>
      <c r="C1843" s="94">
        <v>0.7</v>
      </c>
      <c r="E1843" s="96">
        <v>0.52710067000000005</v>
      </c>
      <c r="G1843" s="96">
        <v>0.35</v>
      </c>
      <c r="H1843" s="148"/>
      <c r="I1843" s="96">
        <v>0</v>
      </c>
      <c r="J1843" s="96">
        <v>0</v>
      </c>
    </row>
    <row r="1844" spans="1:10" x14ac:dyDescent="0.25">
      <c r="A1844" s="93">
        <v>184.2</v>
      </c>
      <c r="B1844" s="96">
        <v>0.52710067000000005</v>
      </c>
      <c r="C1844" s="94">
        <v>0.7</v>
      </c>
      <c r="E1844" s="96">
        <v>0.52710067000000005</v>
      </c>
      <c r="G1844" s="96">
        <v>0.35</v>
      </c>
      <c r="H1844" s="148"/>
      <c r="I1844" s="96">
        <v>0</v>
      </c>
      <c r="J1844" s="96">
        <v>0</v>
      </c>
    </row>
    <row r="1845" spans="1:10" x14ac:dyDescent="0.25">
      <c r="A1845" s="93">
        <v>184.3</v>
      </c>
      <c r="B1845" s="96">
        <v>0.52710067000000005</v>
      </c>
      <c r="C1845" s="94">
        <v>0.7</v>
      </c>
      <c r="E1845" s="96">
        <v>0.52710067000000005</v>
      </c>
      <c r="G1845" s="96">
        <v>0.35</v>
      </c>
      <c r="H1845" s="148"/>
      <c r="I1845" s="96">
        <v>0</v>
      </c>
      <c r="J1845" s="96">
        <v>0</v>
      </c>
    </row>
    <row r="1846" spans="1:10" x14ac:dyDescent="0.25">
      <c r="A1846" s="93">
        <v>184.4</v>
      </c>
      <c r="B1846" s="96">
        <v>0.52710067000000005</v>
      </c>
      <c r="C1846" s="94">
        <v>0.7</v>
      </c>
      <c r="E1846" s="96">
        <v>0.52710067000000005</v>
      </c>
      <c r="G1846" s="96">
        <v>0.35</v>
      </c>
      <c r="H1846" s="148"/>
      <c r="I1846" s="96">
        <v>0</v>
      </c>
      <c r="J1846" s="96">
        <v>0</v>
      </c>
    </row>
    <row r="1847" spans="1:10" x14ac:dyDescent="0.25">
      <c r="A1847" s="93">
        <v>184.5</v>
      </c>
      <c r="B1847" s="96">
        <v>0.52710067000000005</v>
      </c>
      <c r="C1847" s="94">
        <v>0.7</v>
      </c>
      <c r="E1847" s="96">
        <v>0.52710067000000005</v>
      </c>
      <c r="G1847" s="96">
        <v>0.35</v>
      </c>
      <c r="H1847" s="148"/>
      <c r="I1847" s="96">
        <v>0</v>
      </c>
      <c r="J1847" s="96">
        <v>0</v>
      </c>
    </row>
    <row r="1848" spans="1:10" x14ac:dyDescent="0.25">
      <c r="A1848" s="93">
        <v>184.6</v>
      </c>
      <c r="B1848" s="96">
        <v>0.52710067000000005</v>
      </c>
      <c r="C1848" s="94">
        <v>0.7</v>
      </c>
      <c r="E1848" s="96">
        <v>0.52710067000000005</v>
      </c>
      <c r="G1848" s="96">
        <v>0.35</v>
      </c>
      <c r="H1848" s="148"/>
      <c r="I1848" s="96">
        <v>0</v>
      </c>
      <c r="J1848" s="96">
        <v>0</v>
      </c>
    </row>
    <row r="1849" spans="1:10" x14ac:dyDescent="0.25">
      <c r="A1849" s="93">
        <v>184.7</v>
      </c>
      <c r="B1849" s="96">
        <v>0.52710067000000005</v>
      </c>
      <c r="C1849" s="94">
        <v>0.7</v>
      </c>
      <c r="E1849" s="96">
        <v>0.52710067000000005</v>
      </c>
      <c r="G1849" s="96">
        <v>0.35</v>
      </c>
      <c r="H1849" s="148"/>
      <c r="I1849" s="96">
        <v>0</v>
      </c>
      <c r="J1849" s="96">
        <v>0</v>
      </c>
    </row>
    <row r="1850" spans="1:10" x14ac:dyDescent="0.25">
      <c r="A1850" s="93">
        <v>184.8</v>
      </c>
      <c r="B1850" s="96">
        <v>0.52710067000000005</v>
      </c>
      <c r="C1850" s="94">
        <v>0.7</v>
      </c>
      <c r="E1850" s="96">
        <v>0.52710067000000005</v>
      </c>
      <c r="G1850" s="96">
        <v>0.35</v>
      </c>
      <c r="H1850" s="148"/>
      <c r="I1850" s="96">
        <v>0</v>
      </c>
      <c r="J1850" s="96">
        <v>0</v>
      </c>
    </row>
    <row r="1851" spans="1:10" x14ac:dyDescent="0.25">
      <c r="A1851" s="93">
        <v>184.9</v>
      </c>
      <c r="B1851" s="96">
        <v>0.52710067000000005</v>
      </c>
      <c r="C1851" s="94">
        <v>0.7</v>
      </c>
      <c r="E1851" s="96">
        <v>0.52710067000000005</v>
      </c>
      <c r="G1851" s="96">
        <v>0.35</v>
      </c>
      <c r="H1851" s="148"/>
      <c r="I1851" s="96">
        <v>0</v>
      </c>
      <c r="J1851" s="96">
        <v>0</v>
      </c>
    </row>
    <row r="1852" spans="1:10" x14ac:dyDescent="0.25">
      <c r="A1852" s="93">
        <v>185</v>
      </c>
      <c r="B1852" s="96">
        <v>0.52710067000000005</v>
      </c>
      <c r="C1852" s="94">
        <v>0.7</v>
      </c>
      <c r="E1852" s="96">
        <v>0.52710067000000005</v>
      </c>
      <c r="G1852" s="96">
        <v>0.35</v>
      </c>
      <c r="H1852" s="148"/>
      <c r="I1852" s="96">
        <v>0</v>
      </c>
      <c r="J1852" s="96">
        <v>0</v>
      </c>
    </row>
    <row r="1853" spans="1:10" x14ac:dyDescent="0.25">
      <c r="A1853" s="93">
        <v>185.1</v>
      </c>
      <c r="B1853" s="96">
        <v>0.52710067000000005</v>
      </c>
      <c r="C1853" s="94">
        <v>0.7</v>
      </c>
      <c r="E1853" s="96">
        <v>0.52710067000000005</v>
      </c>
      <c r="G1853" s="96">
        <v>0.35</v>
      </c>
      <c r="H1853" s="148"/>
      <c r="I1853" s="96">
        <v>0</v>
      </c>
      <c r="J1853" s="96">
        <v>0</v>
      </c>
    </row>
    <row r="1854" spans="1:10" x14ac:dyDescent="0.25">
      <c r="A1854" s="93">
        <v>185.2</v>
      </c>
      <c r="B1854" s="96">
        <v>0.52710067000000005</v>
      </c>
      <c r="C1854" s="94">
        <v>0.7</v>
      </c>
      <c r="E1854" s="96">
        <v>0.52710067000000005</v>
      </c>
      <c r="G1854" s="96">
        <v>0.35</v>
      </c>
      <c r="H1854" s="148"/>
      <c r="I1854" s="96">
        <v>0</v>
      </c>
      <c r="J1854" s="96">
        <v>0</v>
      </c>
    </row>
    <row r="1855" spans="1:10" x14ac:dyDescent="0.25">
      <c r="A1855" s="93">
        <v>185.3</v>
      </c>
      <c r="B1855" s="96">
        <v>0.52710067000000005</v>
      </c>
      <c r="C1855" s="94">
        <v>0.7</v>
      </c>
      <c r="E1855" s="96">
        <v>0.52710067000000005</v>
      </c>
      <c r="G1855" s="96">
        <v>0.35</v>
      </c>
      <c r="H1855" s="148"/>
      <c r="I1855" s="96">
        <v>0</v>
      </c>
      <c r="J1855" s="96">
        <v>0</v>
      </c>
    </row>
    <row r="1856" spans="1:10" x14ac:dyDescent="0.25">
      <c r="A1856" s="93">
        <v>185.4</v>
      </c>
      <c r="B1856" s="96">
        <v>0.52710067000000005</v>
      </c>
      <c r="C1856" s="94">
        <v>0.7</v>
      </c>
      <c r="E1856" s="96">
        <v>0.52710067000000005</v>
      </c>
      <c r="G1856" s="96">
        <v>0.35</v>
      </c>
      <c r="H1856" s="148"/>
      <c r="I1856" s="96">
        <v>0</v>
      </c>
      <c r="J1856" s="96">
        <v>0</v>
      </c>
    </row>
    <row r="1857" spans="1:10" x14ac:dyDescent="0.25">
      <c r="A1857" s="93">
        <v>185.5</v>
      </c>
      <c r="B1857" s="96">
        <v>0.52710067000000005</v>
      </c>
      <c r="C1857" s="94">
        <v>0.7</v>
      </c>
      <c r="E1857" s="96">
        <v>0.52710067000000005</v>
      </c>
      <c r="G1857" s="96">
        <v>0.35</v>
      </c>
      <c r="H1857" s="148"/>
      <c r="I1857" s="96">
        <v>0</v>
      </c>
      <c r="J1857" s="96">
        <v>0</v>
      </c>
    </row>
    <row r="1858" spans="1:10" x14ac:dyDescent="0.25">
      <c r="A1858" s="93">
        <v>185.6</v>
      </c>
      <c r="B1858" s="96">
        <v>0.52710067000000005</v>
      </c>
      <c r="C1858" s="94">
        <v>0.7</v>
      </c>
      <c r="E1858" s="96">
        <v>0.52710067000000005</v>
      </c>
      <c r="G1858" s="96">
        <v>0.35</v>
      </c>
      <c r="H1858" s="148"/>
      <c r="I1858" s="96">
        <v>0</v>
      </c>
      <c r="J1858" s="96">
        <v>0</v>
      </c>
    </row>
    <row r="1859" spans="1:10" x14ac:dyDescent="0.25">
      <c r="A1859" s="93">
        <v>185.7</v>
      </c>
      <c r="B1859" s="96">
        <v>0.52710067000000005</v>
      </c>
      <c r="C1859" s="94">
        <v>0.7</v>
      </c>
      <c r="E1859" s="96">
        <v>0.52710067000000005</v>
      </c>
      <c r="G1859" s="96">
        <v>0.35</v>
      </c>
      <c r="H1859" s="148"/>
      <c r="I1859" s="96">
        <v>0</v>
      </c>
      <c r="J1859" s="96">
        <v>0</v>
      </c>
    </row>
    <row r="1860" spans="1:10" x14ac:dyDescent="0.25">
      <c r="A1860" s="93">
        <v>185.8</v>
      </c>
      <c r="B1860" s="96">
        <v>0.52710067000000005</v>
      </c>
      <c r="C1860" s="94">
        <v>0.7</v>
      </c>
      <c r="E1860" s="96">
        <v>0.52710067000000005</v>
      </c>
      <c r="G1860" s="96">
        <v>0.35</v>
      </c>
      <c r="H1860" s="148"/>
      <c r="I1860" s="96">
        <v>0</v>
      </c>
      <c r="J1860" s="96">
        <v>0</v>
      </c>
    </row>
    <row r="1861" spans="1:10" x14ac:dyDescent="0.25">
      <c r="A1861" s="93">
        <v>185.9</v>
      </c>
      <c r="B1861" s="96">
        <v>0.52710067000000005</v>
      </c>
      <c r="C1861" s="94">
        <v>0.7</v>
      </c>
      <c r="E1861" s="96">
        <v>0.52710067000000005</v>
      </c>
      <c r="G1861" s="96">
        <v>0.35</v>
      </c>
      <c r="H1861" s="148"/>
      <c r="I1861" s="96">
        <v>0</v>
      </c>
      <c r="J1861" s="96">
        <v>0</v>
      </c>
    </row>
    <row r="1862" spans="1:10" x14ac:dyDescent="0.25">
      <c r="A1862" s="93">
        <v>186</v>
      </c>
      <c r="B1862" s="96">
        <v>0.52710067000000005</v>
      </c>
      <c r="C1862" s="94">
        <v>0.7</v>
      </c>
      <c r="E1862" s="96">
        <v>0.52710067000000005</v>
      </c>
      <c r="G1862" s="96">
        <v>0.35</v>
      </c>
      <c r="H1862" s="148"/>
      <c r="I1862" s="96">
        <v>0</v>
      </c>
      <c r="J1862" s="96">
        <v>0</v>
      </c>
    </row>
    <row r="1863" spans="1:10" x14ac:dyDescent="0.25">
      <c r="A1863" s="93">
        <v>186.1</v>
      </c>
      <c r="B1863" s="96">
        <v>0.52710067000000005</v>
      </c>
      <c r="C1863" s="94">
        <v>0.7</v>
      </c>
      <c r="E1863" s="96">
        <v>0.52710067000000005</v>
      </c>
      <c r="G1863" s="96">
        <v>0.35</v>
      </c>
      <c r="H1863" s="148"/>
      <c r="I1863" s="96">
        <v>0</v>
      </c>
      <c r="J1863" s="96">
        <v>0</v>
      </c>
    </row>
    <row r="1864" spans="1:10" x14ac:dyDescent="0.25">
      <c r="A1864" s="93">
        <v>186.2</v>
      </c>
      <c r="B1864" s="96">
        <v>0.52710067000000005</v>
      </c>
      <c r="C1864" s="94">
        <v>0.7</v>
      </c>
      <c r="E1864" s="96">
        <v>0.52710067000000005</v>
      </c>
      <c r="G1864" s="96">
        <v>0.35</v>
      </c>
      <c r="H1864" s="148"/>
      <c r="I1864" s="96">
        <v>0</v>
      </c>
      <c r="J1864" s="96">
        <v>0</v>
      </c>
    </row>
    <row r="1865" spans="1:10" x14ac:dyDescent="0.25">
      <c r="A1865" s="93">
        <v>186.3</v>
      </c>
      <c r="B1865" s="96">
        <v>0.52710067000000005</v>
      </c>
      <c r="C1865" s="94">
        <v>0.7</v>
      </c>
      <c r="E1865" s="96">
        <v>0.52710067000000005</v>
      </c>
      <c r="G1865" s="96">
        <v>0.35</v>
      </c>
      <c r="H1865" s="148"/>
      <c r="I1865" s="96">
        <v>0</v>
      </c>
      <c r="J1865" s="96">
        <v>0</v>
      </c>
    </row>
    <row r="1866" spans="1:10" x14ac:dyDescent="0.25">
      <c r="A1866" s="93">
        <v>186.4</v>
      </c>
      <c r="B1866" s="96">
        <v>0.52710067000000005</v>
      </c>
      <c r="C1866" s="94">
        <v>0.7</v>
      </c>
      <c r="E1866" s="96">
        <v>0.52710067000000005</v>
      </c>
      <c r="G1866" s="96">
        <v>0.35</v>
      </c>
      <c r="H1866" s="148"/>
      <c r="I1866" s="96">
        <v>0</v>
      </c>
      <c r="J1866" s="96">
        <v>0</v>
      </c>
    </row>
    <row r="1867" spans="1:10" x14ac:dyDescent="0.25">
      <c r="A1867" s="93">
        <v>186.5</v>
      </c>
      <c r="B1867" s="96">
        <v>0.52710067000000005</v>
      </c>
      <c r="C1867" s="94">
        <v>0.7</v>
      </c>
      <c r="E1867" s="96">
        <v>0.52710067000000005</v>
      </c>
      <c r="G1867" s="96">
        <v>0.35</v>
      </c>
      <c r="H1867" s="148"/>
      <c r="I1867" s="96">
        <v>0</v>
      </c>
      <c r="J1867" s="96">
        <v>0</v>
      </c>
    </row>
    <row r="1868" spans="1:10" x14ac:dyDescent="0.25">
      <c r="A1868" s="93">
        <v>186.6</v>
      </c>
      <c r="B1868" s="96">
        <v>0.52710067000000005</v>
      </c>
      <c r="C1868" s="94">
        <v>0.7</v>
      </c>
      <c r="E1868" s="96">
        <v>0.52710067000000005</v>
      </c>
      <c r="G1868" s="96">
        <v>0.35</v>
      </c>
      <c r="H1868" s="148"/>
      <c r="I1868" s="96">
        <v>0</v>
      </c>
      <c r="J1868" s="96">
        <v>0</v>
      </c>
    </row>
    <row r="1869" spans="1:10" x14ac:dyDescent="0.25">
      <c r="A1869" s="93">
        <v>186.7</v>
      </c>
      <c r="B1869" s="96">
        <v>0.52710067000000005</v>
      </c>
      <c r="C1869" s="94">
        <v>0.7</v>
      </c>
      <c r="E1869" s="96">
        <v>0.52710067000000005</v>
      </c>
      <c r="G1869" s="96">
        <v>0.35</v>
      </c>
      <c r="H1869" s="148"/>
      <c r="I1869" s="96">
        <v>0</v>
      </c>
      <c r="J1869" s="96">
        <v>0</v>
      </c>
    </row>
    <row r="1870" spans="1:10" x14ac:dyDescent="0.25">
      <c r="A1870" s="93">
        <v>186.8</v>
      </c>
      <c r="B1870" s="96">
        <v>0.52710067000000005</v>
      </c>
      <c r="C1870" s="94">
        <v>0.7</v>
      </c>
      <c r="E1870" s="96">
        <v>0.52710067000000005</v>
      </c>
      <c r="G1870" s="96">
        <v>0.35</v>
      </c>
      <c r="H1870" s="148"/>
      <c r="I1870" s="96">
        <v>0</v>
      </c>
      <c r="J1870" s="96">
        <v>0</v>
      </c>
    </row>
    <row r="1871" spans="1:10" x14ac:dyDescent="0.25">
      <c r="A1871" s="93">
        <v>186.9</v>
      </c>
      <c r="B1871" s="96">
        <v>0.52710067000000005</v>
      </c>
      <c r="C1871" s="94">
        <v>0.7</v>
      </c>
      <c r="E1871" s="96">
        <v>0.52710067000000005</v>
      </c>
      <c r="G1871" s="96">
        <v>0.35</v>
      </c>
      <c r="H1871" s="148"/>
      <c r="I1871" s="96">
        <v>0</v>
      </c>
      <c r="J1871" s="96">
        <v>0</v>
      </c>
    </row>
    <row r="1872" spans="1:10" x14ac:dyDescent="0.25">
      <c r="A1872" s="93">
        <v>187</v>
      </c>
      <c r="B1872" s="96">
        <v>0.52710067000000005</v>
      </c>
      <c r="C1872" s="94">
        <v>0.7</v>
      </c>
      <c r="E1872" s="96">
        <v>0.52710067000000005</v>
      </c>
      <c r="G1872" s="96">
        <v>0.35</v>
      </c>
      <c r="H1872" s="148"/>
      <c r="I1872" s="96">
        <v>0</v>
      </c>
      <c r="J1872" s="96">
        <v>0</v>
      </c>
    </row>
    <row r="1873" spans="1:10" x14ac:dyDescent="0.25">
      <c r="A1873" s="93">
        <v>187.1</v>
      </c>
      <c r="B1873" s="96">
        <v>0.52710067000000005</v>
      </c>
      <c r="C1873" s="94">
        <v>0.7</v>
      </c>
      <c r="E1873" s="96">
        <v>0.52710067000000005</v>
      </c>
      <c r="G1873" s="96">
        <v>0.35</v>
      </c>
      <c r="H1873" s="148"/>
      <c r="I1873" s="96">
        <v>0</v>
      </c>
      <c r="J1873" s="96">
        <v>0</v>
      </c>
    </row>
    <row r="1874" spans="1:10" x14ac:dyDescent="0.25">
      <c r="A1874" s="93">
        <v>187.2</v>
      </c>
      <c r="B1874" s="96">
        <v>0.52710067000000005</v>
      </c>
      <c r="C1874" s="94">
        <v>0.7</v>
      </c>
      <c r="E1874" s="96">
        <v>0.52710067000000005</v>
      </c>
      <c r="G1874" s="96">
        <v>0.35</v>
      </c>
      <c r="H1874" s="148"/>
      <c r="I1874" s="96">
        <v>0</v>
      </c>
      <c r="J1874" s="96">
        <v>0</v>
      </c>
    </row>
    <row r="1875" spans="1:10" x14ac:dyDescent="0.25">
      <c r="A1875" s="93">
        <v>187.3</v>
      </c>
      <c r="B1875" s="96">
        <v>0.52710067000000005</v>
      </c>
      <c r="C1875" s="94">
        <v>0.7</v>
      </c>
      <c r="E1875" s="96">
        <v>0.52710067000000005</v>
      </c>
      <c r="G1875" s="96">
        <v>0.35</v>
      </c>
      <c r="H1875" s="148"/>
      <c r="I1875" s="96">
        <v>0</v>
      </c>
      <c r="J1875" s="96">
        <v>0</v>
      </c>
    </row>
    <row r="1876" spans="1:10" x14ac:dyDescent="0.25">
      <c r="A1876" s="93">
        <v>187.4</v>
      </c>
      <c r="B1876" s="96">
        <v>0.52710067000000005</v>
      </c>
      <c r="C1876" s="94">
        <v>0.7</v>
      </c>
      <c r="E1876" s="96">
        <v>0.52710067000000005</v>
      </c>
      <c r="G1876" s="96">
        <v>0.35</v>
      </c>
      <c r="H1876" s="148"/>
      <c r="I1876" s="96">
        <v>0</v>
      </c>
      <c r="J1876" s="96">
        <v>0</v>
      </c>
    </row>
    <row r="1877" spans="1:10" x14ac:dyDescent="0.25">
      <c r="A1877" s="93">
        <v>187.5</v>
      </c>
      <c r="B1877" s="96">
        <v>0.52710067000000005</v>
      </c>
      <c r="C1877" s="94">
        <v>0.7</v>
      </c>
      <c r="E1877" s="96">
        <v>0.52710067000000005</v>
      </c>
      <c r="G1877" s="96">
        <v>0.35</v>
      </c>
      <c r="H1877" s="148"/>
      <c r="I1877" s="96">
        <v>0</v>
      </c>
      <c r="J1877" s="96">
        <v>0</v>
      </c>
    </row>
    <row r="1878" spans="1:10" x14ac:dyDescent="0.25">
      <c r="A1878" s="93">
        <v>187.6</v>
      </c>
      <c r="B1878" s="96">
        <v>0.52710067000000005</v>
      </c>
      <c r="C1878" s="94">
        <v>0.7</v>
      </c>
      <c r="E1878" s="96">
        <v>0.52710067000000005</v>
      </c>
      <c r="G1878" s="96">
        <v>0.35</v>
      </c>
      <c r="H1878" s="148"/>
      <c r="I1878" s="96">
        <v>0</v>
      </c>
      <c r="J1878" s="96">
        <v>0</v>
      </c>
    </row>
    <row r="1879" spans="1:10" x14ac:dyDescent="0.25">
      <c r="A1879" s="93">
        <v>187.7</v>
      </c>
      <c r="B1879" s="96">
        <v>0.52710067000000005</v>
      </c>
      <c r="C1879" s="94">
        <v>0.7</v>
      </c>
      <c r="E1879" s="96">
        <v>0.52710067000000005</v>
      </c>
      <c r="G1879" s="96">
        <v>0.35</v>
      </c>
      <c r="H1879" s="148"/>
      <c r="I1879" s="96">
        <v>0</v>
      </c>
      <c r="J1879" s="96">
        <v>0</v>
      </c>
    </row>
    <row r="1880" spans="1:10" x14ac:dyDescent="0.25">
      <c r="A1880" s="93">
        <v>187.8</v>
      </c>
      <c r="B1880" s="96">
        <v>0.52710067000000005</v>
      </c>
      <c r="C1880" s="94">
        <v>0.7</v>
      </c>
      <c r="E1880" s="96">
        <v>0.52710067000000005</v>
      </c>
      <c r="G1880" s="96">
        <v>0.35</v>
      </c>
      <c r="H1880" s="148"/>
      <c r="I1880" s="96">
        <v>0</v>
      </c>
      <c r="J1880" s="96">
        <v>0</v>
      </c>
    </row>
    <row r="1881" spans="1:10" x14ac:dyDescent="0.25">
      <c r="A1881" s="93">
        <v>187.9</v>
      </c>
      <c r="B1881" s="96">
        <v>0.52710067000000005</v>
      </c>
      <c r="C1881" s="94">
        <v>0.7</v>
      </c>
      <c r="E1881" s="96">
        <v>0.52710067000000005</v>
      </c>
      <c r="G1881" s="96">
        <v>0.35</v>
      </c>
      <c r="H1881" s="148"/>
      <c r="I1881" s="96">
        <v>0</v>
      </c>
      <c r="J1881" s="96">
        <v>0</v>
      </c>
    </row>
    <row r="1882" spans="1:10" x14ac:dyDescent="0.25">
      <c r="A1882" s="93">
        <v>188</v>
      </c>
      <c r="B1882" s="96">
        <v>0.52710067000000005</v>
      </c>
      <c r="C1882" s="94">
        <v>0.7</v>
      </c>
      <c r="E1882" s="96">
        <v>0.52710067000000005</v>
      </c>
      <c r="G1882" s="96">
        <v>0.35</v>
      </c>
      <c r="H1882" s="148"/>
      <c r="I1882" s="96">
        <v>0</v>
      </c>
      <c r="J1882" s="96">
        <v>0</v>
      </c>
    </row>
    <row r="1883" spans="1:10" x14ac:dyDescent="0.25">
      <c r="A1883" s="93">
        <v>188.1</v>
      </c>
      <c r="B1883" s="96">
        <v>0.52710067000000005</v>
      </c>
      <c r="C1883" s="94">
        <v>0.7</v>
      </c>
      <c r="E1883" s="96">
        <v>0.52710067000000005</v>
      </c>
      <c r="G1883" s="96">
        <v>0.35</v>
      </c>
      <c r="H1883" s="148"/>
      <c r="I1883" s="96">
        <v>0</v>
      </c>
      <c r="J1883" s="96">
        <v>0</v>
      </c>
    </row>
    <row r="1884" spans="1:10" x14ac:dyDescent="0.25">
      <c r="A1884" s="93">
        <v>188.2</v>
      </c>
      <c r="B1884" s="96">
        <v>0.52710067000000005</v>
      </c>
      <c r="C1884" s="94">
        <v>0.7</v>
      </c>
      <c r="E1884" s="96">
        <v>0.52710067000000005</v>
      </c>
      <c r="G1884" s="96">
        <v>0.35</v>
      </c>
      <c r="H1884" s="148"/>
      <c r="I1884" s="96">
        <v>0</v>
      </c>
      <c r="J1884" s="96">
        <v>0</v>
      </c>
    </row>
    <row r="1885" spans="1:10" x14ac:dyDescent="0.25">
      <c r="A1885" s="93">
        <v>188.3</v>
      </c>
      <c r="B1885" s="96">
        <v>0.52710067000000005</v>
      </c>
      <c r="C1885" s="94">
        <v>0.7</v>
      </c>
      <c r="E1885" s="96">
        <v>0.52710067000000005</v>
      </c>
      <c r="G1885" s="96">
        <v>0.35</v>
      </c>
      <c r="H1885" s="148"/>
      <c r="I1885" s="96">
        <v>0</v>
      </c>
      <c r="J1885" s="96">
        <v>0</v>
      </c>
    </row>
    <row r="1886" spans="1:10" x14ac:dyDescent="0.25">
      <c r="A1886" s="93">
        <v>188.4</v>
      </c>
      <c r="B1886" s="96">
        <v>0.52710067000000005</v>
      </c>
      <c r="C1886" s="94">
        <v>0.7</v>
      </c>
      <c r="E1886" s="96">
        <v>0.52710067000000005</v>
      </c>
      <c r="G1886" s="96">
        <v>0.35</v>
      </c>
      <c r="H1886" s="148"/>
      <c r="I1886" s="96">
        <v>0</v>
      </c>
      <c r="J1886" s="96">
        <v>0</v>
      </c>
    </row>
    <row r="1887" spans="1:10" x14ac:dyDescent="0.25">
      <c r="A1887" s="93">
        <v>188.5</v>
      </c>
      <c r="B1887" s="96">
        <v>0.52710067000000005</v>
      </c>
      <c r="C1887" s="94">
        <v>0.7</v>
      </c>
      <c r="E1887" s="96">
        <v>0.52710067000000005</v>
      </c>
      <c r="G1887" s="96">
        <v>0.35</v>
      </c>
      <c r="H1887" s="148"/>
      <c r="I1887" s="96">
        <v>0</v>
      </c>
      <c r="J1887" s="96">
        <v>0</v>
      </c>
    </row>
    <row r="1888" spans="1:10" x14ac:dyDescent="0.25">
      <c r="A1888" s="93">
        <v>188.6</v>
      </c>
      <c r="B1888" s="96">
        <v>0.52710067000000005</v>
      </c>
      <c r="C1888" s="94">
        <v>0.7</v>
      </c>
      <c r="E1888" s="96">
        <v>0.52710067000000005</v>
      </c>
      <c r="G1888" s="96">
        <v>0.35</v>
      </c>
      <c r="H1888" s="148"/>
      <c r="I1888" s="96">
        <v>0</v>
      </c>
      <c r="J1888" s="96">
        <v>0</v>
      </c>
    </row>
    <row r="1889" spans="1:10" x14ac:dyDescent="0.25">
      <c r="A1889" s="93">
        <v>188.7</v>
      </c>
      <c r="B1889" s="96">
        <v>0.52710067000000005</v>
      </c>
      <c r="C1889" s="94">
        <v>0.7</v>
      </c>
      <c r="E1889" s="96">
        <v>0.52710067000000005</v>
      </c>
      <c r="G1889" s="96">
        <v>0.35</v>
      </c>
      <c r="H1889" s="148"/>
      <c r="I1889" s="96">
        <v>0</v>
      </c>
      <c r="J1889" s="96">
        <v>0</v>
      </c>
    </row>
    <row r="1890" spans="1:10" x14ac:dyDescent="0.25">
      <c r="A1890" s="93">
        <v>188.8</v>
      </c>
      <c r="B1890" s="96">
        <v>0.52710067000000005</v>
      </c>
      <c r="C1890" s="94">
        <v>0.7</v>
      </c>
      <c r="E1890" s="96">
        <v>0.52710067000000005</v>
      </c>
      <c r="G1890" s="96">
        <v>0.35</v>
      </c>
      <c r="H1890" s="148"/>
      <c r="I1890" s="96">
        <v>0</v>
      </c>
      <c r="J1890" s="96">
        <v>0</v>
      </c>
    </row>
    <row r="1891" spans="1:10" x14ac:dyDescent="0.25">
      <c r="A1891" s="93">
        <v>188.9</v>
      </c>
      <c r="B1891" s="96">
        <v>0.52710067000000005</v>
      </c>
      <c r="C1891" s="94">
        <v>0.7</v>
      </c>
      <c r="E1891" s="96">
        <v>0.52710067000000005</v>
      </c>
      <c r="G1891" s="96">
        <v>0.35</v>
      </c>
      <c r="H1891" s="148"/>
      <c r="I1891" s="96">
        <v>0</v>
      </c>
      <c r="J1891" s="96">
        <v>0</v>
      </c>
    </row>
    <row r="1892" spans="1:10" x14ac:dyDescent="0.25">
      <c r="A1892" s="93">
        <v>189</v>
      </c>
      <c r="B1892" s="96">
        <v>0.52710067000000005</v>
      </c>
      <c r="C1892" s="94">
        <v>0.7</v>
      </c>
      <c r="E1892" s="96">
        <v>0.52710067000000005</v>
      </c>
      <c r="G1892" s="96">
        <v>0.35</v>
      </c>
      <c r="H1892" s="148"/>
      <c r="I1892" s="96">
        <v>0</v>
      </c>
      <c r="J1892" s="96">
        <v>0</v>
      </c>
    </row>
    <row r="1893" spans="1:10" x14ac:dyDescent="0.25">
      <c r="A1893" s="93">
        <v>189.1</v>
      </c>
      <c r="B1893" s="96">
        <v>0.52710067000000005</v>
      </c>
      <c r="C1893" s="94">
        <v>0.7</v>
      </c>
      <c r="E1893" s="96">
        <v>0.52710067000000005</v>
      </c>
      <c r="G1893" s="96">
        <v>0.35</v>
      </c>
      <c r="H1893" s="148"/>
      <c r="I1893" s="96">
        <v>0</v>
      </c>
      <c r="J1893" s="96">
        <v>0</v>
      </c>
    </row>
    <row r="1894" spans="1:10" x14ac:dyDescent="0.25">
      <c r="A1894" s="93">
        <v>189.2</v>
      </c>
      <c r="B1894" s="96">
        <v>0.52710067000000005</v>
      </c>
      <c r="C1894" s="94">
        <v>0.7</v>
      </c>
      <c r="E1894" s="96">
        <v>0.52710067000000005</v>
      </c>
      <c r="G1894" s="96">
        <v>0.35</v>
      </c>
      <c r="H1894" s="148"/>
      <c r="I1894" s="96">
        <v>0</v>
      </c>
      <c r="J1894" s="96">
        <v>0</v>
      </c>
    </row>
    <row r="1895" spans="1:10" x14ac:dyDescent="0.25">
      <c r="A1895" s="93">
        <v>189.3</v>
      </c>
      <c r="B1895" s="96">
        <v>0.52710067000000005</v>
      </c>
      <c r="C1895" s="94">
        <v>0.7</v>
      </c>
      <c r="E1895" s="96">
        <v>0.52710067000000005</v>
      </c>
      <c r="G1895" s="96">
        <v>0.35</v>
      </c>
      <c r="H1895" s="148"/>
      <c r="I1895" s="96">
        <v>0</v>
      </c>
      <c r="J1895" s="96">
        <v>0</v>
      </c>
    </row>
    <row r="1896" spans="1:10" x14ac:dyDescent="0.25">
      <c r="A1896" s="93">
        <v>189.4</v>
      </c>
      <c r="B1896" s="96">
        <v>0.52710067000000005</v>
      </c>
      <c r="C1896" s="94">
        <v>0.7</v>
      </c>
      <c r="E1896" s="96">
        <v>0.52710067000000005</v>
      </c>
      <c r="G1896" s="96">
        <v>0.35</v>
      </c>
      <c r="H1896" s="148"/>
      <c r="I1896" s="96">
        <v>0</v>
      </c>
      <c r="J1896" s="96">
        <v>0</v>
      </c>
    </row>
    <row r="1897" spans="1:10" x14ac:dyDescent="0.25">
      <c r="A1897" s="93">
        <v>189.5</v>
      </c>
      <c r="B1897" s="96">
        <v>0.52710067000000005</v>
      </c>
      <c r="C1897" s="94">
        <v>0.7</v>
      </c>
      <c r="E1897" s="96">
        <v>0.52710067000000005</v>
      </c>
      <c r="G1897" s="96">
        <v>0.35</v>
      </c>
      <c r="H1897" s="148"/>
      <c r="I1897" s="96">
        <v>0</v>
      </c>
      <c r="J1897" s="96">
        <v>0</v>
      </c>
    </row>
    <row r="1898" spans="1:10" x14ac:dyDescent="0.25">
      <c r="A1898" s="93">
        <v>189.6</v>
      </c>
      <c r="B1898" s="96">
        <v>0.52710067000000005</v>
      </c>
      <c r="C1898" s="94">
        <v>0.7</v>
      </c>
      <c r="E1898" s="96">
        <v>0.52710067000000005</v>
      </c>
      <c r="G1898" s="96">
        <v>0.35</v>
      </c>
      <c r="H1898" s="148"/>
      <c r="I1898" s="96">
        <v>0</v>
      </c>
      <c r="J1898" s="96">
        <v>0</v>
      </c>
    </row>
    <row r="1899" spans="1:10" x14ac:dyDescent="0.25">
      <c r="A1899" s="93">
        <v>189.7</v>
      </c>
      <c r="B1899" s="96">
        <v>0.52710067000000005</v>
      </c>
      <c r="C1899" s="94">
        <v>0.7</v>
      </c>
      <c r="E1899" s="96">
        <v>0.52710067000000005</v>
      </c>
      <c r="G1899" s="96">
        <v>0.35</v>
      </c>
      <c r="H1899" s="148"/>
      <c r="I1899" s="96">
        <v>0</v>
      </c>
      <c r="J1899" s="96">
        <v>0</v>
      </c>
    </row>
    <row r="1900" spans="1:10" x14ac:dyDescent="0.25">
      <c r="A1900" s="93">
        <v>189.8</v>
      </c>
      <c r="B1900" s="96">
        <v>0.52710067000000005</v>
      </c>
      <c r="C1900" s="94">
        <v>0.7</v>
      </c>
      <c r="E1900" s="96">
        <v>0.52710067000000005</v>
      </c>
      <c r="G1900" s="96">
        <v>0.35</v>
      </c>
      <c r="H1900" s="148"/>
      <c r="I1900" s="96">
        <v>0</v>
      </c>
      <c r="J1900" s="96">
        <v>0</v>
      </c>
    </row>
    <row r="1901" spans="1:10" x14ac:dyDescent="0.25">
      <c r="A1901" s="93">
        <v>189.9</v>
      </c>
      <c r="B1901" s="96">
        <v>0.52710067000000005</v>
      </c>
      <c r="C1901" s="94">
        <v>0.7</v>
      </c>
      <c r="E1901" s="96">
        <v>0.52710067000000005</v>
      </c>
      <c r="G1901" s="96">
        <v>0.35</v>
      </c>
      <c r="H1901" s="148"/>
      <c r="I1901" s="96">
        <v>0</v>
      </c>
      <c r="J1901" s="96">
        <v>0</v>
      </c>
    </row>
    <row r="1902" spans="1:10" x14ac:dyDescent="0.25">
      <c r="A1902" s="93">
        <v>190</v>
      </c>
      <c r="B1902" s="96">
        <v>0.52710067000000005</v>
      </c>
      <c r="C1902" s="94">
        <v>0.7</v>
      </c>
      <c r="E1902" s="96">
        <v>0.52710067000000005</v>
      </c>
      <c r="G1902" s="96">
        <v>0.35</v>
      </c>
      <c r="H1902" s="148"/>
      <c r="I1902" s="96">
        <v>0</v>
      </c>
      <c r="J1902" s="96">
        <v>0</v>
      </c>
    </row>
    <row r="1903" spans="1:10" x14ac:dyDescent="0.25">
      <c r="A1903" s="93">
        <v>190.1</v>
      </c>
      <c r="B1903" s="96">
        <v>0.52710067000000005</v>
      </c>
      <c r="C1903" s="94">
        <v>0.7</v>
      </c>
      <c r="E1903" s="96">
        <v>0.52710067000000005</v>
      </c>
      <c r="G1903" s="96">
        <v>0.35</v>
      </c>
      <c r="H1903" s="148"/>
      <c r="I1903" s="96">
        <v>0</v>
      </c>
      <c r="J1903" s="96">
        <v>0</v>
      </c>
    </row>
    <row r="1904" spans="1:10" x14ac:dyDescent="0.25">
      <c r="A1904" s="93">
        <v>190.2</v>
      </c>
      <c r="B1904" s="96">
        <v>0.52710067000000005</v>
      </c>
      <c r="C1904" s="94">
        <v>0.7</v>
      </c>
      <c r="E1904" s="96">
        <v>0.52710067000000005</v>
      </c>
      <c r="G1904" s="96">
        <v>0.35</v>
      </c>
      <c r="H1904" s="148"/>
      <c r="I1904" s="96">
        <v>0</v>
      </c>
      <c r="J1904" s="96">
        <v>0</v>
      </c>
    </row>
    <row r="1905" spans="1:10" x14ac:dyDescent="0.25">
      <c r="A1905" s="93">
        <v>190.3</v>
      </c>
      <c r="B1905" s="96">
        <v>0.52710067000000005</v>
      </c>
      <c r="C1905" s="94">
        <v>0.7</v>
      </c>
      <c r="E1905" s="96">
        <v>0.52710067000000005</v>
      </c>
      <c r="G1905" s="96">
        <v>0.35</v>
      </c>
      <c r="H1905" s="148"/>
      <c r="I1905" s="96">
        <v>0</v>
      </c>
      <c r="J1905" s="96">
        <v>0</v>
      </c>
    </row>
    <row r="1906" spans="1:10" x14ac:dyDescent="0.25">
      <c r="A1906" s="93">
        <v>190.4</v>
      </c>
      <c r="B1906" s="96">
        <v>0.52710067000000005</v>
      </c>
      <c r="C1906" s="94">
        <v>0.7</v>
      </c>
      <c r="E1906" s="96">
        <v>0.52710067000000005</v>
      </c>
      <c r="G1906" s="96">
        <v>0.35</v>
      </c>
      <c r="H1906" s="148"/>
      <c r="I1906" s="96">
        <v>0</v>
      </c>
      <c r="J1906" s="96">
        <v>0</v>
      </c>
    </row>
    <row r="1907" spans="1:10" x14ac:dyDescent="0.25">
      <c r="A1907" s="93">
        <v>190.5</v>
      </c>
      <c r="B1907" s="96">
        <v>0.52710067000000005</v>
      </c>
      <c r="C1907" s="94">
        <v>0.7</v>
      </c>
      <c r="E1907" s="96">
        <v>0.52710067000000005</v>
      </c>
      <c r="G1907" s="96">
        <v>0.35</v>
      </c>
      <c r="H1907" s="148"/>
      <c r="I1907" s="96">
        <v>0</v>
      </c>
      <c r="J1907" s="96">
        <v>0</v>
      </c>
    </row>
    <row r="1908" spans="1:10" x14ac:dyDescent="0.25">
      <c r="A1908" s="93">
        <v>190.6</v>
      </c>
      <c r="B1908" s="96">
        <v>0.52710067000000005</v>
      </c>
      <c r="C1908" s="94">
        <v>0.7</v>
      </c>
      <c r="E1908" s="96">
        <v>0.52710067000000005</v>
      </c>
      <c r="G1908" s="96">
        <v>0.35</v>
      </c>
      <c r="H1908" s="148"/>
      <c r="I1908" s="96">
        <v>0</v>
      </c>
      <c r="J1908" s="96">
        <v>0</v>
      </c>
    </row>
    <row r="1909" spans="1:10" x14ac:dyDescent="0.25">
      <c r="A1909" s="93">
        <v>190.7</v>
      </c>
      <c r="B1909" s="96">
        <v>0.52710067000000005</v>
      </c>
      <c r="C1909" s="94">
        <v>0.7</v>
      </c>
      <c r="E1909" s="96">
        <v>0.52710067000000005</v>
      </c>
      <c r="G1909" s="96">
        <v>0.35</v>
      </c>
      <c r="H1909" s="148"/>
      <c r="I1909" s="96">
        <v>0</v>
      </c>
      <c r="J1909" s="96">
        <v>0</v>
      </c>
    </row>
    <row r="1910" spans="1:10" x14ac:dyDescent="0.25">
      <c r="A1910" s="93">
        <v>190.8</v>
      </c>
      <c r="B1910" s="96">
        <v>0.52710067000000005</v>
      </c>
      <c r="C1910" s="94">
        <v>0.7</v>
      </c>
      <c r="E1910" s="96">
        <v>0.52710067000000005</v>
      </c>
      <c r="G1910" s="96">
        <v>0.35</v>
      </c>
      <c r="H1910" s="148"/>
      <c r="I1910" s="96">
        <v>0</v>
      </c>
      <c r="J1910" s="96">
        <v>0</v>
      </c>
    </row>
    <row r="1911" spans="1:10" x14ac:dyDescent="0.25">
      <c r="A1911" s="93">
        <v>190.9</v>
      </c>
      <c r="B1911" s="96">
        <v>0.52710067000000005</v>
      </c>
      <c r="C1911" s="94">
        <v>0.7</v>
      </c>
      <c r="E1911" s="96">
        <v>0.52710067000000005</v>
      </c>
      <c r="G1911" s="96">
        <v>0.35</v>
      </c>
      <c r="H1911" s="148"/>
      <c r="I1911" s="96">
        <v>0</v>
      </c>
      <c r="J1911" s="96">
        <v>0</v>
      </c>
    </row>
    <row r="1912" spans="1:10" x14ac:dyDescent="0.25">
      <c r="A1912" s="93">
        <v>191</v>
      </c>
      <c r="B1912" s="96">
        <v>0.52710067000000005</v>
      </c>
      <c r="C1912" s="94">
        <v>0.7</v>
      </c>
      <c r="E1912" s="96">
        <v>0.52710067000000005</v>
      </c>
      <c r="G1912" s="96">
        <v>0.35</v>
      </c>
      <c r="H1912" s="148"/>
      <c r="I1912" s="96">
        <v>0</v>
      </c>
      <c r="J1912" s="96">
        <v>0</v>
      </c>
    </row>
    <row r="1913" spans="1:10" x14ac:dyDescent="0.25">
      <c r="A1913" s="93">
        <v>191.1</v>
      </c>
      <c r="B1913" s="96">
        <v>0.52710067000000005</v>
      </c>
      <c r="C1913" s="94">
        <v>0.7</v>
      </c>
      <c r="E1913" s="96">
        <v>0.52710067000000005</v>
      </c>
      <c r="G1913" s="96">
        <v>0.35</v>
      </c>
      <c r="H1913" s="148"/>
      <c r="I1913" s="96">
        <v>0</v>
      </c>
      <c r="J1913" s="96">
        <v>0</v>
      </c>
    </row>
    <row r="1914" spans="1:10" x14ac:dyDescent="0.25">
      <c r="A1914" s="93">
        <v>191.2</v>
      </c>
      <c r="B1914" s="96">
        <v>0.52710067000000005</v>
      </c>
      <c r="C1914" s="94">
        <v>0.7</v>
      </c>
      <c r="E1914" s="96">
        <v>0.52710067000000005</v>
      </c>
      <c r="G1914" s="96">
        <v>0.35</v>
      </c>
      <c r="H1914" s="148"/>
      <c r="I1914" s="96">
        <v>0</v>
      </c>
      <c r="J1914" s="96">
        <v>0</v>
      </c>
    </row>
    <row r="1915" spans="1:10" x14ac:dyDescent="0.25">
      <c r="A1915" s="93">
        <v>191.3</v>
      </c>
      <c r="B1915" s="96">
        <v>0.52710067000000005</v>
      </c>
      <c r="C1915" s="94">
        <v>0.7</v>
      </c>
      <c r="E1915" s="96">
        <v>0.52710067000000005</v>
      </c>
      <c r="G1915" s="96">
        <v>0.35</v>
      </c>
      <c r="H1915" s="148"/>
      <c r="I1915" s="96">
        <v>0</v>
      </c>
      <c r="J1915" s="96">
        <v>0</v>
      </c>
    </row>
    <row r="1916" spans="1:10" x14ac:dyDescent="0.25">
      <c r="A1916" s="93">
        <v>191.4</v>
      </c>
      <c r="B1916" s="96">
        <v>0.52710067000000005</v>
      </c>
      <c r="C1916" s="94">
        <v>0.7</v>
      </c>
      <c r="E1916" s="96">
        <v>0.52710067000000005</v>
      </c>
      <c r="G1916" s="96">
        <v>0.35</v>
      </c>
      <c r="H1916" s="148"/>
      <c r="I1916" s="96">
        <v>0</v>
      </c>
      <c r="J1916" s="96">
        <v>0</v>
      </c>
    </row>
    <row r="1917" spans="1:10" x14ac:dyDescent="0.25">
      <c r="A1917" s="93">
        <v>191.5</v>
      </c>
      <c r="B1917" s="96">
        <v>0.52710067000000005</v>
      </c>
      <c r="C1917" s="94">
        <v>0.7</v>
      </c>
      <c r="E1917" s="96">
        <v>0.52710067000000005</v>
      </c>
      <c r="G1917" s="96">
        <v>0.35</v>
      </c>
      <c r="H1917" s="148"/>
      <c r="I1917" s="96">
        <v>0</v>
      </c>
      <c r="J1917" s="96">
        <v>0</v>
      </c>
    </row>
    <row r="1918" spans="1:10" x14ac:dyDescent="0.25">
      <c r="A1918" s="93">
        <v>191.6</v>
      </c>
      <c r="B1918" s="96">
        <v>0.52710067000000005</v>
      </c>
      <c r="C1918" s="94">
        <v>0.7</v>
      </c>
      <c r="E1918" s="96">
        <v>0.52710067000000005</v>
      </c>
      <c r="G1918" s="96">
        <v>0.35</v>
      </c>
      <c r="H1918" s="148"/>
      <c r="I1918" s="96">
        <v>0</v>
      </c>
      <c r="J1918" s="96">
        <v>0</v>
      </c>
    </row>
    <row r="1919" spans="1:10" x14ac:dyDescent="0.25">
      <c r="A1919" s="93">
        <v>191.7</v>
      </c>
      <c r="B1919" s="96">
        <v>0.52710067000000005</v>
      </c>
      <c r="C1919" s="94">
        <v>0.7</v>
      </c>
      <c r="E1919" s="96">
        <v>0.52710067000000005</v>
      </c>
      <c r="G1919" s="96">
        <v>0.35</v>
      </c>
      <c r="H1919" s="148"/>
      <c r="I1919" s="96">
        <v>0</v>
      </c>
      <c r="J1919" s="96">
        <v>0</v>
      </c>
    </row>
    <row r="1920" spans="1:10" x14ac:dyDescent="0.25">
      <c r="A1920" s="93">
        <v>191.8</v>
      </c>
      <c r="B1920" s="96">
        <v>0.52710067000000005</v>
      </c>
      <c r="C1920" s="94">
        <v>0.7</v>
      </c>
      <c r="E1920" s="96">
        <v>0.52710067000000005</v>
      </c>
      <c r="G1920" s="96">
        <v>0.35</v>
      </c>
      <c r="H1920" s="148"/>
      <c r="I1920" s="96">
        <v>0</v>
      </c>
      <c r="J1920" s="96">
        <v>0</v>
      </c>
    </row>
    <row r="1921" spans="1:10" x14ac:dyDescent="0.25">
      <c r="A1921" s="93">
        <v>191.9</v>
      </c>
      <c r="B1921" s="96">
        <v>0.52710067000000005</v>
      </c>
      <c r="C1921" s="94">
        <v>0.7</v>
      </c>
      <c r="E1921" s="96">
        <v>0.52710067000000005</v>
      </c>
      <c r="G1921" s="96">
        <v>0.35</v>
      </c>
      <c r="H1921" s="148"/>
      <c r="I1921" s="96">
        <v>0</v>
      </c>
      <c r="J1921" s="96">
        <v>0</v>
      </c>
    </row>
    <row r="1922" spans="1:10" x14ac:dyDescent="0.25">
      <c r="A1922" s="93">
        <v>192</v>
      </c>
      <c r="B1922" s="96">
        <v>0.52710067000000005</v>
      </c>
      <c r="C1922" s="94">
        <v>0.7</v>
      </c>
      <c r="E1922" s="96">
        <v>0.52710067000000005</v>
      </c>
      <c r="G1922" s="96">
        <v>0.35</v>
      </c>
      <c r="H1922" s="148"/>
      <c r="I1922" s="96">
        <v>0</v>
      </c>
      <c r="J1922" s="96">
        <v>0</v>
      </c>
    </row>
    <row r="1923" spans="1:10" x14ac:dyDescent="0.25">
      <c r="A1923" s="93">
        <v>192.1</v>
      </c>
      <c r="B1923" s="96">
        <v>0.52710067000000005</v>
      </c>
      <c r="C1923" s="94">
        <v>0.7</v>
      </c>
      <c r="E1923" s="96">
        <v>0.52710067000000005</v>
      </c>
      <c r="G1923" s="96">
        <v>0.35</v>
      </c>
      <c r="H1923" s="148"/>
      <c r="I1923" s="96">
        <v>0</v>
      </c>
      <c r="J1923" s="96">
        <v>0</v>
      </c>
    </row>
    <row r="1924" spans="1:10" x14ac:dyDescent="0.25">
      <c r="A1924" s="93">
        <v>192.2</v>
      </c>
      <c r="B1924" s="96">
        <v>0.52710067000000005</v>
      </c>
      <c r="C1924" s="94">
        <v>0.7</v>
      </c>
      <c r="E1924" s="96">
        <v>0.52710067000000005</v>
      </c>
      <c r="G1924" s="96">
        <v>0.35</v>
      </c>
      <c r="H1924" s="148"/>
      <c r="I1924" s="96">
        <v>0</v>
      </c>
      <c r="J1924" s="96">
        <v>0</v>
      </c>
    </row>
    <row r="1925" spans="1:10" x14ac:dyDescent="0.25">
      <c r="A1925" s="93">
        <v>192.3</v>
      </c>
      <c r="B1925" s="96">
        <v>0.52710067000000005</v>
      </c>
      <c r="C1925" s="94">
        <v>0.7</v>
      </c>
      <c r="E1925" s="96">
        <v>0.52710067000000005</v>
      </c>
      <c r="G1925" s="96">
        <v>0.35</v>
      </c>
      <c r="H1925" s="148"/>
      <c r="I1925" s="96">
        <v>0</v>
      </c>
      <c r="J1925" s="96">
        <v>0</v>
      </c>
    </row>
    <row r="1926" spans="1:10" x14ac:dyDescent="0.25">
      <c r="A1926" s="93">
        <v>192.4</v>
      </c>
      <c r="B1926" s="96">
        <v>0.52710067000000005</v>
      </c>
      <c r="C1926" s="94">
        <v>0.7</v>
      </c>
      <c r="E1926" s="96">
        <v>0.52710067000000005</v>
      </c>
      <c r="G1926" s="96">
        <v>0.35</v>
      </c>
      <c r="H1926" s="148"/>
      <c r="I1926" s="96">
        <v>0</v>
      </c>
      <c r="J1926" s="96">
        <v>0</v>
      </c>
    </row>
    <row r="1927" spans="1:10" x14ac:dyDescent="0.25">
      <c r="A1927" s="93">
        <v>192.5</v>
      </c>
      <c r="B1927" s="96">
        <v>0.52710067000000005</v>
      </c>
      <c r="C1927" s="94">
        <v>0.7</v>
      </c>
      <c r="E1927" s="96">
        <v>0.52710067000000005</v>
      </c>
      <c r="G1927" s="96">
        <v>0.35</v>
      </c>
      <c r="H1927" s="148"/>
      <c r="I1927" s="96">
        <v>0</v>
      </c>
      <c r="J1927" s="96">
        <v>0</v>
      </c>
    </row>
    <row r="1928" spans="1:10" x14ac:dyDescent="0.25">
      <c r="A1928" s="93">
        <v>192.6</v>
      </c>
      <c r="B1928" s="96">
        <v>0.52710067000000005</v>
      </c>
      <c r="C1928" s="94">
        <v>0.7</v>
      </c>
      <c r="E1928" s="96">
        <v>0.52710067000000005</v>
      </c>
      <c r="G1928" s="96">
        <v>0.35</v>
      </c>
      <c r="H1928" s="148"/>
      <c r="I1928" s="96">
        <v>0</v>
      </c>
      <c r="J1928" s="96">
        <v>0</v>
      </c>
    </row>
    <row r="1929" spans="1:10" x14ac:dyDescent="0.25">
      <c r="A1929" s="93">
        <v>192.7</v>
      </c>
      <c r="B1929" s="96">
        <v>0.52710067000000005</v>
      </c>
      <c r="C1929" s="94">
        <v>0.7</v>
      </c>
      <c r="E1929" s="96">
        <v>0.52710067000000005</v>
      </c>
      <c r="G1929" s="96">
        <v>0.35</v>
      </c>
      <c r="H1929" s="148"/>
      <c r="I1929" s="96">
        <v>0</v>
      </c>
      <c r="J1929" s="96">
        <v>0</v>
      </c>
    </row>
    <row r="1930" spans="1:10" x14ac:dyDescent="0.25">
      <c r="A1930" s="93">
        <v>192.8</v>
      </c>
      <c r="B1930" s="96">
        <v>0.52710067000000005</v>
      </c>
      <c r="C1930" s="94">
        <v>0.7</v>
      </c>
      <c r="E1930" s="96">
        <v>0.52710067000000005</v>
      </c>
      <c r="G1930" s="96">
        <v>0.35</v>
      </c>
      <c r="H1930" s="148"/>
      <c r="I1930" s="96">
        <v>0</v>
      </c>
      <c r="J1930" s="96">
        <v>0</v>
      </c>
    </row>
    <row r="1931" spans="1:10" x14ac:dyDescent="0.25">
      <c r="A1931" s="93">
        <v>192.9</v>
      </c>
      <c r="B1931" s="96">
        <v>0.52710067000000005</v>
      </c>
      <c r="C1931" s="94">
        <v>0.7</v>
      </c>
      <c r="E1931" s="96">
        <v>0.52710067000000005</v>
      </c>
      <c r="G1931" s="96">
        <v>0.35</v>
      </c>
      <c r="H1931" s="148"/>
      <c r="I1931" s="96">
        <v>0</v>
      </c>
      <c r="J1931" s="96">
        <v>0</v>
      </c>
    </row>
    <row r="1932" spans="1:10" x14ac:dyDescent="0.25">
      <c r="A1932" s="93">
        <v>193</v>
      </c>
      <c r="B1932" s="96">
        <v>0.52710067000000005</v>
      </c>
      <c r="C1932" s="94">
        <v>0.7</v>
      </c>
      <c r="E1932" s="96">
        <v>0.52710067000000005</v>
      </c>
      <c r="G1932" s="96">
        <v>0.35</v>
      </c>
      <c r="H1932" s="148"/>
      <c r="I1932" s="96">
        <v>0</v>
      </c>
      <c r="J1932" s="96">
        <v>0</v>
      </c>
    </row>
    <row r="1933" spans="1:10" x14ac:dyDescent="0.25">
      <c r="A1933" s="93">
        <v>193.1</v>
      </c>
      <c r="B1933" s="96">
        <v>0.52710067000000005</v>
      </c>
      <c r="C1933" s="94">
        <v>0.7</v>
      </c>
      <c r="E1933" s="96">
        <v>0.52710067000000005</v>
      </c>
      <c r="G1933" s="96">
        <v>0.35</v>
      </c>
      <c r="H1933" s="148"/>
      <c r="I1933" s="96">
        <v>0</v>
      </c>
      <c r="J1933" s="96">
        <v>0</v>
      </c>
    </row>
    <row r="1934" spans="1:10" x14ac:dyDescent="0.25">
      <c r="A1934" s="93">
        <v>193.2</v>
      </c>
      <c r="B1934" s="96">
        <v>0.52710067000000005</v>
      </c>
      <c r="C1934" s="94">
        <v>0.7</v>
      </c>
      <c r="E1934" s="96">
        <v>0.52710067000000005</v>
      </c>
      <c r="G1934" s="96">
        <v>0.35</v>
      </c>
      <c r="H1934" s="148"/>
      <c r="I1934" s="96">
        <v>0</v>
      </c>
      <c r="J1934" s="96">
        <v>0</v>
      </c>
    </row>
    <row r="1935" spans="1:10" x14ac:dyDescent="0.25">
      <c r="A1935" s="93">
        <v>193.3</v>
      </c>
      <c r="B1935" s="96">
        <v>0.52710067000000005</v>
      </c>
      <c r="C1935" s="94">
        <v>0.7</v>
      </c>
      <c r="E1935" s="96">
        <v>0.52710067000000005</v>
      </c>
      <c r="G1935" s="96">
        <v>0.35</v>
      </c>
      <c r="H1935" s="148"/>
      <c r="I1935" s="96">
        <v>0</v>
      </c>
      <c r="J1935" s="96">
        <v>0</v>
      </c>
    </row>
    <row r="1936" spans="1:10" x14ac:dyDescent="0.25">
      <c r="A1936" s="93">
        <v>193.4</v>
      </c>
      <c r="B1936" s="96">
        <v>0.52710067000000005</v>
      </c>
      <c r="C1936" s="94">
        <v>0.7</v>
      </c>
      <c r="E1936" s="96">
        <v>0.52710067000000005</v>
      </c>
      <c r="G1936" s="96">
        <v>0.35</v>
      </c>
      <c r="H1936" s="148"/>
      <c r="I1936" s="96">
        <v>0</v>
      </c>
      <c r="J1936" s="96">
        <v>0</v>
      </c>
    </row>
    <row r="1937" spans="1:10" x14ac:dyDescent="0.25">
      <c r="A1937" s="93">
        <v>193.5</v>
      </c>
      <c r="B1937" s="96">
        <v>0.52710067000000005</v>
      </c>
      <c r="C1937" s="94">
        <v>0.7</v>
      </c>
      <c r="E1937" s="96">
        <v>0.52710067000000005</v>
      </c>
      <c r="G1937" s="96">
        <v>0.35</v>
      </c>
      <c r="H1937" s="148"/>
      <c r="I1937" s="96">
        <v>0</v>
      </c>
      <c r="J1937" s="96">
        <v>0</v>
      </c>
    </row>
    <row r="1938" spans="1:10" x14ac:dyDescent="0.25">
      <c r="A1938" s="93">
        <v>193.6</v>
      </c>
      <c r="B1938" s="96">
        <v>0.52710067000000005</v>
      </c>
      <c r="C1938" s="94">
        <v>0.7</v>
      </c>
      <c r="E1938" s="96">
        <v>0.52710067000000005</v>
      </c>
      <c r="G1938" s="96">
        <v>0.35</v>
      </c>
      <c r="H1938" s="148"/>
      <c r="I1938" s="96">
        <v>0</v>
      </c>
      <c r="J1938" s="96">
        <v>0</v>
      </c>
    </row>
    <row r="1939" spans="1:10" x14ac:dyDescent="0.25">
      <c r="A1939" s="93">
        <v>193.7</v>
      </c>
      <c r="B1939" s="96">
        <v>0.52710067000000005</v>
      </c>
      <c r="C1939" s="94">
        <v>0.7</v>
      </c>
      <c r="E1939" s="96">
        <v>0.52710067000000005</v>
      </c>
      <c r="G1939" s="96">
        <v>0.35</v>
      </c>
      <c r="H1939" s="148"/>
      <c r="I1939" s="96">
        <v>0</v>
      </c>
      <c r="J1939" s="96">
        <v>0</v>
      </c>
    </row>
    <row r="1940" spans="1:10" x14ac:dyDescent="0.25">
      <c r="A1940" s="93">
        <v>193.8</v>
      </c>
      <c r="B1940" s="96">
        <v>0.52710067000000005</v>
      </c>
      <c r="C1940" s="94">
        <v>0.7</v>
      </c>
      <c r="E1940" s="96">
        <v>0.52710067000000005</v>
      </c>
      <c r="G1940" s="96">
        <v>0.35</v>
      </c>
      <c r="H1940" s="148"/>
      <c r="I1940" s="96">
        <v>0</v>
      </c>
      <c r="J1940" s="96">
        <v>0</v>
      </c>
    </row>
    <row r="1941" spans="1:10" x14ac:dyDescent="0.25">
      <c r="A1941" s="93">
        <v>193.9</v>
      </c>
      <c r="B1941" s="96">
        <v>0.52710067000000005</v>
      </c>
      <c r="C1941" s="94">
        <v>0.7</v>
      </c>
      <c r="E1941" s="96">
        <v>0.52710067000000005</v>
      </c>
      <c r="G1941" s="96">
        <v>0.35</v>
      </c>
      <c r="H1941" s="148"/>
      <c r="I1941" s="96">
        <v>0</v>
      </c>
      <c r="J1941" s="96">
        <v>0</v>
      </c>
    </row>
    <row r="1942" spans="1:10" x14ac:dyDescent="0.25">
      <c r="A1942" s="93">
        <v>194</v>
      </c>
      <c r="B1942" s="96">
        <v>0.52710067000000005</v>
      </c>
      <c r="C1942" s="94">
        <v>0.7</v>
      </c>
      <c r="E1942" s="96">
        <v>0.52710067000000005</v>
      </c>
      <c r="G1942" s="96">
        <v>0.35</v>
      </c>
      <c r="H1942" s="148"/>
      <c r="I1942" s="96">
        <v>0</v>
      </c>
      <c r="J1942" s="96">
        <v>0</v>
      </c>
    </row>
    <row r="1943" spans="1:10" x14ac:dyDescent="0.25">
      <c r="A1943" s="93">
        <v>194.1</v>
      </c>
      <c r="B1943" s="96">
        <v>0.52710067000000005</v>
      </c>
      <c r="C1943" s="94">
        <v>0.7</v>
      </c>
      <c r="E1943" s="96">
        <v>0.52710067000000005</v>
      </c>
      <c r="G1943" s="96">
        <v>0.35</v>
      </c>
      <c r="H1943" s="148"/>
      <c r="I1943" s="96">
        <v>0</v>
      </c>
      <c r="J1943" s="96">
        <v>0</v>
      </c>
    </row>
    <row r="1944" spans="1:10" x14ac:dyDescent="0.25">
      <c r="A1944" s="93">
        <v>194.2</v>
      </c>
      <c r="B1944" s="96">
        <v>0.52710067000000005</v>
      </c>
      <c r="C1944" s="94">
        <v>0.7</v>
      </c>
      <c r="E1944" s="96">
        <v>0.52710067000000005</v>
      </c>
      <c r="G1944" s="96">
        <v>0.35</v>
      </c>
      <c r="H1944" s="148"/>
      <c r="I1944" s="96">
        <v>0</v>
      </c>
      <c r="J1944" s="96">
        <v>0</v>
      </c>
    </row>
    <row r="1945" spans="1:10" x14ac:dyDescent="0.25">
      <c r="A1945" s="93">
        <v>194.3</v>
      </c>
      <c r="B1945" s="96">
        <v>0.52710067000000005</v>
      </c>
      <c r="C1945" s="94">
        <v>0.7</v>
      </c>
      <c r="E1945" s="96">
        <v>0.52710067000000005</v>
      </c>
      <c r="G1945" s="96">
        <v>0.35</v>
      </c>
      <c r="H1945" s="148"/>
      <c r="I1945" s="96">
        <v>0</v>
      </c>
      <c r="J1945" s="96">
        <v>0</v>
      </c>
    </row>
    <row r="1946" spans="1:10" x14ac:dyDescent="0.25">
      <c r="A1946" s="93">
        <v>194.4</v>
      </c>
      <c r="B1946" s="96">
        <v>0.52710067000000005</v>
      </c>
      <c r="C1946" s="94">
        <v>0.7</v>
      </c>
      <c r="E1946" s="96">
        <v>0.52710067000000005</v>
      </c>
      <c r="G1946" s="96">
        <v>0.35</v>
      </c>
      <c r="H1946" s="148"/>
      <c r="I1946" s="96">
        <v>0</v>
      </c>
      <c r="J1946" s="96">
        <v>0</v>
      </c>
    </row>
    <row r="1947" spans="1:10" x14ac:dyDescent="0.25">
      <c r="A1947" s="93">
        <v>194.5</v>
      </c>
      <c r="B1947" s="96">
        <v>0.52710067000000005</v>
      </c>
      <c r="C1947" s="94">
        <v>0.7</v>
      </c>
      <c r="E1947" s="96">
        <v>0.52710067000000005</v>
      </c>
      <c r="G1947" s="96">
        <v>0.35</v>
      </c>
      <c r="H1947" s="148"/>
      <c r="I1947" s="96">
        <v>0</v>
      </c>
      <c r="J1947" s="96">
        <v>0</v>
      </c>
    </row>
    <row r="1948" spans="1:10" x14ac:dyDescent="0.25">
      <c r="A1948" s="93">
        <v>194.6</v>
      </c>
      <c r="B1948" s="96">
        <v>0.52710067000000005</v>
      </c>
      <c r="C1948" s="94">
        <v>0.7</v>
      </c>
      <c r="E1948" s="96">
        <v>0.52710067000000005</v>
      </c>
      <c r="G1948" s="96">
        <v>0.35</v>
      </c>
      <c r="H1948" s="148"/>
      <c r="I1948" s="96">
        <v>0</v>
      </c>
      <c r="J1948" s="96">
        <v>0</v>
      </c>
    </row>
    <row r="1949" spans="1:10" x14ac:dyDescent="0.25">
      <c r="A1949" s="93">
        <v>194.7</v>
      </c>
      <c r="B1949" s="96">
        <v>0.52710067000000005</v>
      </c>
      <c r="C1949" s="94">
        <v>0.7</v>
      </c>
      <c r="E1949" s="96">
        <v>0.52710067000000005</v>
      </c>
      <c r="G1949" s="96">
        <v>0.35</v>
      </c>
      <c r="H1949" s="148"/>
      <c r="I1949" s="96">
        <v>0</v>
      </c>
      <c r="J1949" s="96">
        <v>0</v>
      </c>
    </row>
    <row r="1950" spans="1:10" x14ac:dyDescent="0.25">
      <c r="A1950" s="93">
        <v>194.8</v>
      </c>
      <c r="B1950" s="96">
        <v>0.52710067000000005</v>
      </c>
      <c r="C1950" s="94">
        <v>0.7</v>
      </c>
      <c r="E1950" s="96">
        <v>0.52710067000000005</v>
      </c>
      <c r="G1950" s="96">
        <v>0.35</v>
      </c>
      <c r="H1950" s="148"/>
      <c r="I1950" s="96">
        <v>0</v>
      </c>
      <c r="J1950" s="96">
        <v>0</v>
      </c>
    </row>
    <row r="1951" spans="1:10" x14ac:dyDescent="0.25">
      <c r="A1951" s="93">
        <v>194.9</v>
      </c>
      <c r="B1951" s="96">
        <v>0.52710067000000005</v>
      </c>
      <c r="C1951" s="94">
        <v>0.7</v>
      </c>
      <c r="E1951" s="96">
        <v>0.52710067000000005</v>
      </c>
      <c r="G1951" s="96">
        <v>0.35</v>
      </c>
      <c r="H1951" s="148"/>
      <c r="I1951" s="96">
        <v>0</v>
      </c>
      <c r="J1951" s="96">
        <v>0</v>
      </c>
    </row>
    <row r="1952" spans="1:10" x14ac:dyDescent="0.25">
      <c r="A1952" s="93">
        <v>195</v>
      </c>
      <c r="B1952" s="96">
        <v>0.52710067000000005</v>
      </c>
      <c r="C1952" s="94">
        <v>0.7</v>
      </c>
      <c r="E1952" s="96">
        <v>0.52710067000000005</v>
      </c>
      <c r="G1952" s="96">
        <v>0.35</v>
      </c>
      <c r="H1952" s="148"/>
      <c r="I1952" s="96">
        <v>0</v>
      </c>
      <c r="J1952" s="96">
        <v>0</v>
      </c>
    </row>
    <row r="1953" spans="1:10" x14ac:dyDescent="0.25">
      <c r="A1953" s="93">
        <v>195.1</v>
      </c>
      <c r="B1953" s="96">
        <v>0.52710067000000005</v>
      </c>
      <c r="C1953" s="94">
        <v>0.7</v>
      </c>
      <c r="E1953" s="96">
        <v>0.52710067000000005</v>
      </c>
      <c r="G1953" s="96">
        <v>0.35</v>
      </c>
      <c r="H1953" s="148"/>
      <c r="I1953" s="96">
        <v>0</v>
      </c>
      <c r="J1953" s="96">
        <v>0</v>
      </c>
    </row>
    <row r="1954" spans="1:10" x14ac:dyDescent="0.25">
      <c r="A1954" s="93">
        <v>195.2</v>
      </c>
      <c r="B1954" s="96">
        <v>0.52710067000000005</v>
      </c>
      <c r="C1954" s="94">
        <v>0.7</v>
      </c>
      <c r="E1954" s="96">
        <v>0.52710067000000005</v>
      </c>
      <c r="G1954" s="96">
        <v>0.35</v>
      </c>
      <c r="H1954" s="148"/>
      <c r="I1954" s="96">
        <v>0</v>
      </c>
      <c r="J1954" s="96">
        <v>0</v>
      </c>
    </row>
    <row r="1955" spans="1:10" x14ac:dyDescent="0.25">
      <c r="A1955" s="93">
        <v>195.3</v>
      </c>
      <c r="B1955" s="96">
        <v>0.52710067000000005</v>
      </c>
      <c r="C1955" s="94">
        <v>0.7</v>
      </c>
      <c r="E1955" s="96">
        <v>0.52710067000000005</v>
      </c>
      <c r="G1955" s="96">
        <v>0.35</v>
      </c>
      <c r="H1955" s="148"/>
      <c r="I1955" s="96">
        <v>0</v>
      </c>
      <c r="J1955" s="96">
        <v>0</v>
      </c>
    </row>
    <row r="1956" spans="1:10" x14ac:dyDescent="0.25">
      <c r="A1956" s="93">
        <v>195.4</v>
      </c>
      <c r="B1956" s="96">
        <v>0.52710067000000005</v>
      </c>
      <c r="C1956" s="94">
        <v>0.7</v>
      </c>
      <c r="E1956" s="96">
        <v>0.52710067000000005</v>
      </c>
      <c r="G1956" s="96">
        <v>0.35</v>
      </c>
      <c r="H1956" s="148"/>
      <c r="I1956" s="96">
        <v>0</v>
      </c>
      <c r="J1956" s="96">
        <v>0</v>
      </c>
    </row>
    <row r="1957" spans="1:10" x14ac:dyDescent="0.25">
      <c r="A1957" s="93">
        <v>195.5</v>
      </c>
      <c r="B1957" s="96">
        <v>0.52710067000000005</v>
      </c>
      <c r="C1957" s="94">
        <v>0.7</v>
      </c>
      <c r="E1957" s="96">
        <v>0.52710067000000005</v>
      </c>
      <c r="G1957" s="96">
        <v>0.35</v>
      </c>
      <c r="H1957" s="148"/>
      <c r="I1957" s="96">
        <v>0</v>
      </c>
      <c r="J1957" s="96">
        <v>0</v>
      </c>
    </row>
    <row r="1958" spans="1:10" x14ac:dyDescent="0.25">
      <c r="A1958" s="93">
        <v>195.6</v>
      </c>
      <c r="B1958" s="96">
        <v>0.52710067000000005</v>
      </c>
      <c r="C1958" s="94">
        <v>0.7</v>
      </c>
      <c r="E1958" s="96">
        <v>0.52710067000000005</v>
      </c>
      <c r="G1958" s="96">
        <v>0.35</v>
      </c>
      <c r="H1958" s="148"/>
      <c r="I1958" s="96">
        <v>0</v>
      </c>
      <c r="J1958" s="96">
        <v>0</v>
      </c>
    </row>
    <row r="1959" spans="1:10" x14ac:dyDescent="0.25">
      <c r="A1959" s="93">
        <v>195.7</v>
      </c>
      <c r="B1959" s="96">
        <v>0.52710067000000005</v>
      </c>
      <c r="C1959" s="94">
        <v>0.7</v>
      </c>
      <c r="E1959" s="96">
        <v>0.52710067000000005</v>
      </c>
      <c r="G1959" s="96">
        <v>0.35</v>
      </c>
      <c r="H1959" s="148"/>
      <c r="I1959" s="96">
        <v>0</v>
      </c>
      <c r="J1959" s="96">
        <v>0</v>
      </c>
    </row>
    <row r="1960" spans="1:10" x14ac:dyDescent="0.25">
      <c r="A1960" s="93">
        <v>195.8</v>
      </c>
      <c r="B1960" s="96">
        <v>0.52710067000000005</v>
      </c>
      <c r="C1960" s="94">
        <v>0.7</v>
      </c>
      <c r="E1960" s="96">
        <v>0.52710067000000005</v>
      </c>
      <c r="G1960" s="96">
        <v>0.35</v>
      </c>
      <c r="H1960" s="148"/>
      <c r="I1960" s="96">
        <v>0</v>
      </c>
      <c r="J1960" s="96">
        <v>0</v>
      </c>
    </row>
    <row r="1961" spans="1:10" x14ac:dyDescent="0.25">
      <c r="A1961" s="93">
        <v>195.9</v>
      </c>
      <c r="B1961" s="96">
        <v>0.52710067000000005</v>
      </c>
      <c r="C1961" s="94">
        <v>0.7</v>
      </c>
      <c r="E1961" s="96">
        <v>0.52710067000000005</v>
      </c>
      <c r="G1961" s="96">
        <v>0.35</v>
      </c>
      <c r="H1961" s="148"/>
      <c r="I1961" s="96">
        <v>0</v>
      </c>
      <c r="J1961" s="96">
        <v>0</v>
      </c>
    </row>
    <row r="1962" spans="1:10" x14ac:dyDescent="0.25">
      <c r="A1962" s="93">
        <v>196</v>
      </c>
      <c r="B1962" s="96">
        <v>0.52710067000000005</v>
      </c>
      <c r="C1962" s="94">
        <v>0.7</v>
      </c>
      <c r="E1962" s="96">
        <v>0.52710067000000005</v>
      </c>
      <c r="G1962" s="96">
        <v>0.35</v>
      </c>
      <c r="H1962" s="148"/>
      <c r="I1962" s="96">
        <v>0</v>
      </c>
      <c r="J1962" s="96">
        <v>0</v>
      </c>
    </row>
    <row r="1963" spans="1:10" x14ac:dyDescent="0.25">
      <c r="A1963" s="93">
        <v>196.1</v>
      </c>
      <c r="B1963" s="96">
        <v>0.52710067000000005</v>
      </c>
      <c r="C1963" s="94">
        <v>0.7</v>
      </c>
      <c r="E1963" s="96">
        <v>0.52710067000000005</v>
      </c>
      <c r="G1963" s="96">
        <v>0.35</v>
      </c>
      <c r="H1963" s="148"/>
      <c r="I1963" s="96">
        <v>0</v>
      </c>
      <c r="J1963" s="96">
        <v>0</v>
      </c>
    </row>
    <row r="1964" spans="1:10" x14ac:dyDescent="0.25">
      <c r="A1964" s="93">
        <v>196.2</v>
      </c>
      <c r="B1964" s="96">
        <v>0.52710067000000005</v>
      </c>
      <c r="C1964" s="94">
        <v>0.7</v>
      </c>
      <c r="E1964" s="96">
        <v>0.52710067000000005</v>
      </c>
      <c r="G1964" s="96">
        <v>0.35</v>
      </c>
      <c r="H1964" s="148"/>
      <c r="I1964" s="96">
        <v>0</v>
      </c>
      <c r="J1964" s="96">
        <v>0</v>
      </c>
    </row>
    <row r="1965" spans="1:10" x14ac:dyDescent="0.25">
      <c r="A1965" s="93">
        <v>196.3</v>
      </c>
      <c r="B1965" s="96">
        <v>0.52710067000000005</v>
      </c>
      <c r="C1965" s="94">
        <v>0.7</v>
      </c>
      <c r="E1965" s="96">
        <v>0.52710067000000005</v>
      </c>
      <c r="G1965" s="96">
        <v>0.35</v>
      </c>
      <c r="H1965" s="148"/>
      <c r="I1965" s="96">
        <v>0</v>
      </c>
      <c r="J1965" s="96">
        <v>0</v>
      </c>
    </row>
    <row r="1966" spans="1:10" x14ac:dyDescent="0.25">
      <c r="A1966" s="93">
        <v>196.4</v>
      </c>
      <c r="B1966" s="96">
        <v>0.52710067000000005</v>
      </c>
      <c r="C1966" s="94">
        <v>0.7</v>
      </c>
      <c r="E1966" s="96">
        <v>0.52710067000000005</v>
      </c>
      <c r="G1966" s="96">
        <v>0.35</v>
      </c>
      <c r="H1966" s="148"/>
      <c r="I1966" s="96">
        <v>0</v>
      </c>
      <c r="J1966" s="96">
        <v>0</v>
      </c>
    </row>
    <row r="1967" spans="1:10" x14ac:dyDescent="0.25">
      <c r="A1967" s="93">
        <v>196.5</v>
      </c>
      <c r="B1967" s="96">
        <v>0.52710067000000005</v>
      </c>
      <c r="C1967" s="94">
        <v>0.7</v>
      </c>
      <c r="E1967" s="96">
        <v>0.52710067000000005</v>
      </c>
      <c r="G1967" s="96">
        <v>0.35</v>
      </c>
      <c r="H1967" s="148"/>
      <c r="I1967" s="96">
        <v>0</v>
      </c>
      <c r="J1967" s="96">
        <v>0</v>
      </c>
    </row>
    <row r="1968" spans="1:10" x14ac:dyDescent="0.25">
      <c r="A1968" s="93">
        <v>196.6</v>
      </c>
      <c r="B1968" s="96">
        <v>0.52710067000000005</v>
      </c>
      <c r="C1968" s="94">
        <v>0.7</v>
      </c>
      <c r="E1968" s="96">
        <v>0.52710067000000005</v>
      </c>
      <c r="G1968" s="96">
        <v>0.35</v>
      </c>
      <c r="H1968" s="148"/>
      <c r="I1968" s="96">
        <v>0</v>
      </c>
      <c r="J1968" s="96">
        <v>0</v>
      </c>
    </row>
    <row r="1969" spans="1:10" x14ac:dyDescent="0.25">
      <c r="A1969" s="93">
        <v>196.7</v>
      </c>
      <c r="B1969" s="96">
        <v>0.52710067000000005</v>
      </c>
      <c r="C1969" s="94">
        <v>0.7</v>
      </c>
      <c r="E1969" s="96">
        <v>0.52710067000000005</v>
      </c>
      <c r="G1969" s="96">
        <v>0.35</v>
      </c>
      <c r="H1969" s="148"/>
      <c r="I1969" s="96">
        <v>0</v>
      </c>
      <c r="J1969" s="96">
        <v>0</v>
      </c>
    </row>
    <row r="1970" spans="1:10" x14ac:dyDescent="0.25">
      <c r="A1970" s="93">
        <v>196.8</v>
      </c>
      <c r="B1970" s="96">
        <v>0.52710067000000005</v>
      </c>
      <c r="C1970" s="94">
        <v>0.7</v>
      </c>
      <c r="E1970" s="96">
        <v>0.52710067000000005</v>
      </c>
      <c r="G1970" s="96">
        <v>0.35</v>
      </c>
      <c r="H1970" s="148"/>
      <c r="I1970" s="96">
        <v>0</v>
      </c>
      <c r="J1970" s="96">
        <v>0</v>
      </c>
    </row>
    <row r="1971" spans="1:10" x14ac:dyDescent="0.25">
      <c r="A1971" s="93">
        <v>196.9</v>
      </c>
      <c r="B1971" s="96">
        <v>0.52710067000000005</v>
      </c>
      <c r="C1971" s="94">
        <v>0.7</v>
      </c>
      <c r="E1971" s="96">
        <v>0.52710067000000005</v>
      </c>
      <c r="G1971" s="96">
        <v>0.35</v>
      </c>
      <c r="H1971" s="148"/>
      <c r="I1971" s="96">
        <v>0</v>
      </c>
      <c r="J1971" s="96">
        <v>0</v>
      </c>
    </row>
    <row r="1972" spans="1:10" x14ac:dyDescent="0.25">
      <c r="A1972" s="93">
        <v>197</v>
      </c>
      <c r="B1972" s="96">
        <v>0.52710067000000005</v>
      </c>
      <c r="C1972" s="94">
        <v>0.7</v>
      </c>
      <c r="E1972" s="96">
        <v>0.52710067000000005</v>
      </c>
      <c r="G1972" s="96">
        <v>0.35</v>
      </c>
      <c r="H1972" s="148"/>
      <c r="I1972" s="96">
        <v>0</v>
      </c>
      <c r="J1972" s="96">
        <v>0</v>
      </c>
    </row>
    <row r="1973" spans="1:10" x14ac:dyDescent="0.25">
      <c r="A1973" s="93">
        <v>197.1</v>
      </c>
      <c r="B1973" s="96">
        <v>0.52710067000000005</v>
      </c>
      <c r="C1973" s="94">
        <v>0.7</v>
      </c>
      <c r="E1973" s="96">
        <v>0.52710067000000005</v>
      </c>
      <c r="G1973" s="96">
        <v>0.35</v>
      </c>
      <c r="H1973" s="148"/>
      <c r="I1973" s="96">
        <v>0</v>
      </c>
      <c r="J1973" s="96">
        <v>0</v>
      </c>
    </row>
    <row r="1974" spans="1:10" x14ac:dyDescent="0.25">
      <c r="A1974" s="93">
        <v>197.2</v>
      </c>
      <c r="B1974" s="96">
        <v>0.52710067000000005</v>
      </c>
      <c r="C1974" s="94">
        <v>0.7</v>
      </c>
      <c r="E1974" s="96">
        <v>0.52710067000000005</v>
      </c>
      <c r="G1974" s="96">
        <v>0.35</v>
      </c>
      <c r="H1974" s="148"/>
      <c r="I1974" s="96">
        <v>0</v>
      </c>
      <c r="J1974" s="96">
        <v>0</v>
      </c>
    </row>
    <row r="1975" spans="1:10" x14ac:dyDescent="0.25">
      <c r="A1975" s="93">
        <v>197.3</v>
      </c>
      <c r="B1975" s="96">
        <v>0.52710067000000005</v>
      </c>
      <c r="C1975" s="94">
        <v>0.7</v>
      </c>
      <c r="E1975" s="96">
        <v>0.52710067000000005</v>
      </c>
      <c r="G1975" s="96">
        <v>0.35</v>
      </c>
      <c r="H1975" s="148"/>
      <c r="I1975" s="96">
        <v>0</v>
      </c>
      <c r="J1975" s="96">
        <v>0</v>
      </c>
    </row>
    <row r="1976" spans="1:10" x14ac:dyDescent="0.25">
      <c r="A1976" s="93">
        <v>197.4</v>
      </c>
      <c r="B1976" s="96">
        <v>0.52710067000000005</v>
      </c>
      <c r="C1976" s="94">
        <v>0.7</v>
      </c>
      <c r="E1976" s="96">
        <v>0.52710067000000005</v>
      </c>
      <c r="G1976" s="96">
        <v>0.35</v>
      </c>
      <c r="H1976" s="148"/>
      <c r="I1976" s="96">
        <v>0</v>
      </c>
      <c r="J1976" s="96">
        <v>0</v>
      </c>
    </row>
    <row r="1977" spans="1:10" x14ac:dyDescent="0.25">
      <c r="A1977" s="93">
        <v>197.5</v>
      </c>
      <c r="B1977" s="96">
        <v>0.52710067000000005</v>
      </c>
      <c r="C1977" s="94">
        <v>0.7</v>
      </c>
      <c r="E1977" s="96">
        <v>0.52710067000000005</v>
      </c>
      <c r="G1977" s="96">
        <v>0.35</v>
      </c>
      <c r="H1977" s="148"/>
      <c r="I1977" s="96">
        <v>0</v>
      </c>
      <c r="J1977" s="96">
        <v>0</v>
      </c>
    </row>
    <row r="1978" spans="1:10" x14ac:dyDescent="0.25">
      <c r="A1978" s="93">
        <v>197.6</v>
      </c>
      <c r="B1978" s="96">
        <v>0.52710067000000005</v>
      </c>
      <c r="C1978" s="94">
        <v>0.7</v>
      </c>
      <c r="E1978" s="96">
        <v>0.52710067000000005</v>
      </c>
      <c r="G1978" s="96">
        <v>0.35</v>
      </c>
      <c r="H1978" s="148"/>
      <c r="I1978" s="96">
        <v>0</v>
      </c>
      <c r="J1978" s="96">
        <v>0</v>
      </c>
    </row>
    <row r="1979" spans="1:10" x14ac:dyDescent="0.25">
      <c r="A1979" s="93">
        <v>197.7</v>
      </c>
      <c r="B1979" s="96">
        <v>0.52710067000000005</v>
      </c>
      <c r="C1979" s="94">
        <v>0.7</v>
      </c>
      <c r="E1979" s="96">
        <v>0.52710067000000005</v>
      </c>
      <c r="G1979" s="96">
        <v>0.35</v>
      </c>
      <c r="H1979" s="148"/>
      <c r="I1979" s="96">
        <v>0</v>
      </c>
      <c r="J1979" s="96">
        <v>0</v>
      </c>
    </row>
    <row r="1980" spans="1:10" x14ac:dyDescent="0.25">
      <c r="A1980" s="93">
        <v>197.8</v>
      </c>
      <c r="B1980" s="96">
        <v>0.52710067000000005</v>
      </c>
      <c r="C1980" s="94">
        <v>0.7</v>
      </c>
      <c r="E1980" s="96">
        <v>0.52710067000000005</v>
      </c>
      <c r="G1980" s="96">
        <v>0.35</v>
      </c>
      <c r="H1980" s="148"/>
      <c r="I1980" s="96">
        <v>0</v>
      </c>
      <c r="J1980" s="96">
        <v>0</v>
      </c>
    </row>
    <row r="1981" spans="1:10" x14ac:dyDescent="0.25">
      <c r="A1981" s="93">
        <v>197.9</v>
      </c>
      <c r="B1981" s="96">
        <v>0.52710067000000005</v>
      </c>
      <c r="C1981" s="94">
        <v>0.7</v>
      </c>
      <c r="E1981" s="96">
        <v>0.52710067000000005</v>
      </c>
      <c r="G1981" s="96">
        <v>0.35</v>
      </c>
      <c r="H1981" s="148"/>
      <c r="I1981" s="96">
        <v>0</v>
      </c>
      <c r="J1981" s="96">
        <v>0</v>
      </c>
    </row>
    <row r="1982" spans="1:10" x14ac:dyDescent="0.25">
      <c r="A1982" s="93">
        <v>198</v>
      </c>
      <c r="B1982" s="96">
        <v>0.52710067000000005</v>
      </c>
      <c r="C1982" s="94">
        <v>0.7</v>
      </c>
      <c r="E1982" s="96">
        <v>0.52710067000000005</v>
      </c>
      <c r="G1982" s="96">
        <v>0.35</v>
      </c>
      <c r="H1982" s="148"/>
      <c r="I1982" s="96">
        <v>0</v>
      </c>
      <c r="J1982" s="96">
        <v>0</v>
      </c>
    </row>
    <row r="1983" spans="1:10" x14ac:dyDescent="0.25">
      <c r="A1983" s="93">
        <v>198.1</v>
      </c>
      <c r="B1983" s="96">
        <v>0.52710067000000005</v>
      </c>
      <c r="C1983" s="94">
        <v>0.7</v>
      </c>
      <c r="E1983" s="96">
        <v>0.52710067000000005</v>
      </c>
      <c r="G1983" s="96">
        <v>0.35</v>
      </c>
      <c r="H1983" s="148"/>
      <c r="I1983" s="96">
        <v>0</v>
      </c>
      <c r="J1983" s="96">
        <v>0</v>
      </c>
    </row>
    <row r="1984" spans="1:10" x14ac:dyDescent="0.25">
      <c r="A1984" s="93">
        <v>198.2</v>
      </c>
      <c r="B1984" s="96">
        <v>0.52710067000000005</v>
      </c>
      <c r="C1984" s="94">
        <v>0.7</v>
      </c>
      <c r="E1984" s="96">
        <v>0.52710067000000005</v>
      </c>
      <c r="G1984" s="96">
        <v>0.35</v>
      </c>
      <c r="H1984" s="148"/>
      <c r="I1984" s="96">
        <v>0</v>
      </c>
      <c r="J1984" s="96">
        <v>0</v>
      </c>
    </row>
    <row r="1985" spans="1:10" x14ac:dyDescent="0.25">
      <c r="A1985" s="93">
        <v>198.3</v>
      </c>
      <c r="B1985" s="96">
        <v>0.52710067000000005</v>
      </c>
      <c r="C1985" s="94">
        <v>0.7</v>
      </c>
      <c r="E1985" s="96">
        <v>0.52710067000000005</v>
      </c>
      <c r="G1985" s="96">
        <v>0.35</v>
      </c>
      <c r="H1985" s="148"/>
      <c r="I1985" s="96">
        <v>0</v>
      </c>
      <c r="J1985" s="96">
        <v>0</v>
      </c>
    </row>
    <row r="1986" spans="1:10" x14ac:dyDescent="0.25">
      <c r="A1986" s="93">
        <v>198.4</v>
      </c>
      <c r="B1986" s="96">
        <v>0.52710067000000005</v>
      </c>
      <c r="C1986" s="94">
        <v>0.7</v>
      </c>
      <c r="E1986" s="96">
        <v>0.52710067000000005</v>
      </c>
      <c r="G1986" s="96">
        <v>0.35</v>
      </c>
      <c r="H1986" s="148"/>
      <c r="I1986" s="96">
        <v>0</v>
      </c>
      <c r="J1986" s="96">
        <v>0</v>
      </c>
    </row>
    <row r="1987" spans="1:10" x14ac:dyDescent="0.25">
      <c r="A1987" s="93">
        <v>198.5</v>
      </c>
      <c r="B1987" s="96">
        <v>0.52710067000000005</v>
      </c>
      <c r="C1987" s="94">
        <v>0.7</v>
      </c>
      <c r="E1987" s="96">
        <v>0.52710067000000005</v>
      </c>
      <c r="G1987" s="96">
        <v>0.35</v>
      </c>
      <c r="H1987" s="148"/>
      <c r="I1987" s="96">
        <v>0</v>
      </c>
      <c r="J1987" s="96">
        <v>0</v>
      </c>
    </row>
    <row r="1988" spans="1:10" x14ac:dyDescent="0.25">
      <c r="A1988" s="93">
        <v>198.6</v>
      </c>
      <c r="B1988" s="96">
        <v>0.52710067000000005</v>
      </c>
      <c r="C1988" s="94">
        <v>0.7</v>
      </c>
      <c r="E1988" s="96">
        <v>0.52710067000000005</v>
      </c>
      <c r="G1988" s="96">
        <v>0.35</v>
      </c>
      <c r="H1988" s="148"/>
      <c r="I1988" s="96">
        <v>0</v>
      </c>
      <c r="J1988" s="96">
        <v>0</v>
      </c>
    </row>
    <row r="1989" spans="1:10" x14ac:dyDescent="0.25">
      <c r="A1989" s="93">
        <v>198.7</v>
      </c>
      <c r="B1989" s="96">
        <v>0.52710067000000005</v>
      </c>
      <c r="C1989" s="94">
        <v>0.7</v>
      </c>
      <c r="E1989" s="96">
        <v>0.52710067000000005</v>
      </c>
      <c r="G1989" s="96">
        <v>0.35</v>
      </c>
      <c r="H1989" s="148"/>
      <c r="I1989" s="96">
        <v>0</v>
      </c>
      <c r="J1989" s="96">
        <v>0</v>
      </c>
    </row>
    <row r="1990" spans="1:10" x14ac:dyDescent="0.25">
      <c r="A1990" s="93">
        <v>198.8</v>
      </c>
      <c r="B1990" s="96">
        <v>0.52710067000000005</v>
      </c>
      <c r="C1990" s="94">
        <v>0.7</v>
      </c>
      <c r="E1990" s="96">
        <v>0.52710067000000005</v>
      </c>
      <c r="G1990" s="96">
        <v>0.35</v>
      </c>
      <c r="H1990" s="148"/>
      <c r="I1990" s="96">
        <v>0</v>
      </c>
      <c r="J1990" s="96">
        <v>0</v>
      </c>
    </row>
    <row r="1991" spans="1:10" x14ac:dyDescent="0.25">
      <c r="A1991" s="93">
        <v>198.9</v>
      </c>
      <c r="B1991" s="96">
        <v>0.52710067000000005</v>
      </c>
      <c r="C1991" s="94">
        <v>0.7</v>
      </c>
      <c r="E1991" s="96">
        <v>0.52710067000000005</v>
      </c>
      <c r="G1991" s="96">
        <v>0.35</v>
      </c>
      <c r="H1991" s="148"/>
      <c r="I1991" s="96">
        <v>0</v>
      </c>
      <c r="J1991" s="96">
        <v>0</v>
      </c>
    </row>
    <row r="1992" spans="1:10" x14ac:dyDescent="0.25">
      <c r="A1992" s="93">
        <v>199</v>
      </c>
      <c r="B1992" s="96">
        <v>0.52710067000000005</v>
      </c>
      <c r="C1992" s="94">
        <v>0.7</v>
      </c>
      <c r="E1992" s="96">
        <v>0.52710067000000005</v>
      </c>
      <c r="G1992" s="96">
        <v>0.35</v>
      </c>
      <c r="H1992" s="148"/>
      <c r="I1992" s="96">
        <v>0</v>
      </c>
      <c r="J1992" s="96">
        <v>0</v>
      </c>
    </row>
    <row r="1993" spans="1:10" x14ac:dyDescent="0.25">
      <c r="A1993" s="93">
        <v>199.1</v>
      </c>
      <c r="B1993" s="96">
        <v>0.52710067000000005</v>
      </c>
      <c r="C1993" s="94">
        <v>0.7</v>
      </c>
      <c r="E1993" s="96">
        <v>0.52710067000000005</v>
      </c>
      <c r="G1993" s="96">
        <v>0.35</v>
      </c>
      <c r="H1993" s="148"/>
      <c r="I1993" s="96">
        <v>0</v>
      </c>
      <c r="J1993" s="96">
        <v>0</v>
      </c>
    </row>
    <row r="1994" spans="1:10" x14ac:dyDescent="0.25">
      <c r="A1994" s="93">
        <v>199.2</v>
      </c>
      <c r="B1994" s="96">
        <v>0.52710067000000005</v>
      </c>
      <c r="C1994" s="94">
        <v>0.7</v>
      </c>
      <c r="E1994" s="96">
        <v>0.52710067000000005</v>
      </c>
      <c r="G1994" s="96">
        <v>0.35</v>
      </c>
      <c r="H1994" s="148"/>
      <c r="I1994" s="96">
        <v>0</v>
      </c>
      <c r="J1994" s="96">
        <v>0</v>
      </c>
    </row>
    <row r="1995" spans="1:10" x14ac:dyDescent="0.25">
      <c r="A1995" s="93">
        <v>199.3</v>
      </c>
      <c r="B1995" s="96">
        <v>0.52710067000000005</v>
      </c>
      <c r="C1995" s="94">
        <v>0.7</v>
      </c>
      <c r="E1995" s="96">
        <v>0.52710067000000005</v>
      </c>
      <c r="G1995" s="96">
        <v>0.35</v>
      </c>
      <c r="H1995" s="148"/>
      <c r="I1995" s="96">
        <v>0</v>
      </c>
      <c r="J1995" s="96">
        <v>0</v>
      </c>
    </row>
    <row r="1996" spans="1:10" x14ac:dyDescent="0.25">
      <c r="A1996" s="93">
        <v>199.4</v>
      </c>
      <c r="B1996" s="96">
        <v>0.52710067000000005</v>
      </c>
      <c r="C1996" s="94">
        <v>0.7</v>
      </c>
      <c r="E1996" s="96">
        <v>0.52710067000000005</v>
      </c>
      <c r="G1996" s="96">
        <v>0.35</v>
      </c>
      <c r="H1996" s="148"/>
      <c r="I1996" s="96">
        <v>0</v>
      </c>
      <c r="J1996" s="96">
        <v>0</v>
      </c>
    </row>
    <row r="1997" spans="1:10" x14ac:dyDescent="0.25">
      <c r="A1997" s="93">
        <v>199.5</v>
      </c>
      <c r="B1997" s="96">
        <v>0.52710067000000005</v>
      </c>
      <c r="C1997" s="94">
        <v>0.7</v>
      </c>
      <c r="E1997" s="96">
        <v>0.52710067000000005</v>
      </c>
      <c r="G1997" s="96">
        <v>0.35</v>
      </c>
      <c r="H1997" s="148"/>
      <c r="I1997" s="96">
        <v>0</v>
      </c>
      <c r="J1997" s="96">
        <v>0</v>
      </c>
    </row>
    <row r="1998" spans="1:10" x14ac:dyDescent="0.25">
      <c r="A1998" s="93">
        <v>199.6</v>
      </c>
      <c r="B1998" s="96">
        <v>0.52710067000000005</v>
      </c>
      <c r="C1998" s="94">
        <v>0.7</v>
      </c>
      <c r="E1998" s="96">
        <v>0.52710067000000005</v>
      </c>
      <c r="G1998" s="96">
        <v>0.35</v>
      </c>
      <c r="H1998" s="148"/>
      <c r="I1998" s="96">
        <v>0</v>
      </c>
      <c r="J1998" s="96">
        <v>0</v>
      </c>
    </row>
    <row r="1999" spans="1:10" x14ac:dyDescent="0.25">
      <c r="A1999" s="93">
        <v>199.7</v>
      </c>
      <c r="B1999" s="96">
        <v>0.52710067000000005</v>
      </c>
      <c r="C1999" s="94">
        <v>0.7</v>
      </c>
      <c r="E1999" s="96">
        <v>0.52710067000000005</v>
      </c>
      <c r="G1999" s="96">
        <v>0.35</v>
      </c>
      <c r="H1999" s="148"/>
      <c r="I1999" s="96">
        <v>0</v>
      </c>
      <c r="J1999" s="96">
        <v>0</v>
      </c>
    </row>
    <row r="2000" spans="1:10" x14ac:dyDescent="0.25">
      <c r="A2000" s="93">
        <v>199.8</v>
      </c>
      <c r="B2000" s="96">
        <v>0.52710067000000005</v>
      </c>
      <c r="C2000" s="94">
        <v>0.7</v>
      </c>
      <c r="E2000" s="96">
        <v>0.52710067000000005</v>
      </c>
      <c r="G2000" s="96">
        <v>0.35</v>
      </c>
      <c r="H2000" s="148"/>
      <c r="I2000" s="96">
        <v>0</v>
      </c>
      <c r="J2000" s="96">
        <v>0</v>
      </c>
    </row>
    <row r="2001" spans="1:10" x14ac:dyDescent="0.25">
      <c r="A2001" s="93">
        <v>199.9</v>
      </c>
      <c r="B2001" s="96">
        <v>0.52710067000000005</v>
      </c>
      <c r="C2001" s="94">
        <v>0.7</v>
      </c>
      <c r="E2001" s="96">
        <v>0.52710067000000005</v>
      </c>
      <c r="G2001" s="96">
        <v>0.35</v>
      </c>
      <c r="H2001" s="148"/>
      <c r="I2001" s="96">
        <v>0</v>
      </c>
      <c r="J2001" s="96">
        <v>0</v>
      </c>
    </row>
    <row r="2002" spans="1:10" x14ac:dyDescent="0.25">
      <c r="A2002" s="93">
        <v>200</v>
      </c>
      <c r="B2002" s="96">
        <v>0.52710067000000005</v>
      </c>
      <c r="C2002" s="94">
        <v>0.7</v>
      </c>
      <c r="E2002" s="96">
        <v>0.52710067000000005</v>
      </c>
      <c r="G2002" s="96">
        <v>0.35</v>
      </c>
      <c r="H2002" s="148"/>
      <c r="I2002" s="96">
        <v>0</v>
      </c>
      <c r="J2002" s="96">
        <v>0</v>
      </c>
    </row>
    <row r="2003" spans="1:10" x14ac:dyDescent="0.25">
      <c r="A2003" s="93">
        <v>200.1</v>
      </c>
      <c r="B2003" s="96">
        <v>0.52710067000000005</v>
      </c>
      <c r="C2003" s="94">
        <v>0.7</v>
      </c>
      <c r="E2003" s="96">
        <v>0.52710067000000005</v>
      </c>
      <c r="G2003" s="96">
        <v>0.35</v>
      </c>
      <c r="H2003" s="148"/>
      <c r="I2003" s="96">
        <v>0</v>
      </c>
      <c r="J2003" s="96">
        <v>0</v>
      </c>
    </row>
    <row r="2004" spans="1:10" x14ac:dyDescent="0.25">
      <c r="A2004" s="93">
        <v>200.2</v>
      </c>
      <c r="B2004" s="96">
        <v>0.52710067000000005</v>
      </c>
      <c r="C2004" s="94">
        <v>0.7</v>
      </c>
      <c r="E2004" s="96">
        <v>0.52710067000000005</v>
      </c>
      <c r="G2004" s="96">
        <v>0.35</v>
      </c>
      <c r="H2004" s="148"/>
      <c r="I2004" s="96">
        <v>0</v>
      </c>
      <c r="J2004" s="96">
        <v>0</v>
      </c>
    </row>
    <row r="2005" spans="1:10" x14ac:dyDescent="0.25">
      <c r="A2005" s="93">
        <v>200.3</v>
      </c>
      <c r="B2005" s="96">
        <v>0.52710067000000005</v>
      </c>
      <c r="C2005" s="94">
        <v>0.7</v>
      </c>
      <c r="E2005" s="96">
        <v>0.52710067000000005</v>
      </c>
      <c r="G2005" s="96">
        <v>0.35</v>
      </c>
      <c r="H2005" s="148"/>
      <c r="I2005" s="96">
        <v>0</v>
      </c>
      <c r="J2005" s="96">
        <v>0</v>
      </c>
    </row>
    <row r="2006" spans="1:10" x14ac:dyDescent="0.25">
      <c r="A2006" s="93">
        <v>200.4</v>
      </c>
      <c r="B2006" s="96">
        <v>0.52710067000000005</v>
      </c>
      <c r="C2006" s="94">
        <v>0.7</v>
      </c>
      <c r="E2006" s="96">
        <v>0.52710067000000005</v>
      </c>
      <c r="G2006" s="96">
        <v>0.35</v>
      </c>
      <c r="H2006" s="148"/>
      <c r="I2006" s="96">
        <v>0</v>
      </c>
      <c r="J2006" s="96">
        <v>0</v>
      </c>
    </row>
    <row r="2007" spans="1:10" x14ac:dyDescent="0.25">
      <c r="A2007" s="93">
        <v>200.5</v>
      </c>
      <c r="B2007" s="96">
        <v>0.52710067000000005</v>
      </c>
      <c r="C2007" s="94">
        <v>0.7</v>
      </c>
      <c r="E2007" s="96">
        <v>0.52710067000000005</v>
      </c>
      <c r="G2007" s="96">
        <v>0.35</v>
      </c>
      <c r="H2007" s="148"/>
      <c r="I2007" s="96">
        <v>0</v>
      </c>
      <c r="J2007" s="96">
        <v>0</v>
      </c>
    </row>
    <row r="2008" spans="1:10" x14ac:dyDescent="0.25">
      <c r="A2008" s="93">
        <v>200.6</v>
      </c>
      <c r="B2008" s="96">
        <v>0.52710067000000005</v>
      </c>
      <c r="C2008" s="94">
        <v>0.7</v>
      </c>
      <c r="E2008" s="96">
        <v>0.52710067000000005</v>
      </c>
      <c r="G2008" s="96">
        <v>0.35</v>
      </c>
      <c r="H2008" s="148"/>
      <c r="I2008" s="96">
        <v>0</v>
      </c>
      <c r="J2008" s="96">
        <v>0</v>
      </c>
    </row>
    <row r="2009" spans="1:10" x14ac:dyDescent="0.25">
      <c r="A2009" s="93">
        <v>200.7</v>
      </c>
      <c r="B2009" s="96">
        <v>0.52710067000000005</v>
      </c>
      <c r="C2009" s="94">
        <v>0.7</v>
      </c>
      <c r="E2009" s="96">
        <v>0.52710067000000005</v>
      </c>
      <c r="G2009" s="96">
        <v>0.35</v>
      </c>
      <c r="H2009" s="148"/>
      <c r="I2009" s="96">
        <v>0</v>
      </c>
      <c r="J2009" s="96">
        <v>0</v>
      </c>
    </row>
    <row r="2010" spans="1:10" x14ac:dyDescent="0.25">
      <c r="A2010" s="93">
        <v>200.8</v>
      </c>
      <c r="B2010" s="96">
        <v>0.52710067000000005</v>
      </c>
      <c r="C2010" s="94">
        <v>0.7</v>
      </c>
      <c r="E2010" s="96">
        <v>0.52710067000000005</v>
      </c>
      <c r="G2010" s="96">
        <v>0.35</v>
      </c>
      <c r="H2010" s="148"/>
      <c r="I2010" s="96">
        <v>0</v>
      </c>
      <c r="J2010" s="96">
        <v>0</v>
      </c>
    </row>
    <row r="2011" spans="1:10" x14ac:dyDescent="0.25">
      <c r="A2011" s="93">
        <v>200.9</v>
      </c>
      <c r="B2011" s="96">
        <v>0.52710067000000005</v>
      </c>
      <c r="C2011" s="94">
        <v>0.7</v>
      </c>
      <c r="E2011" s="96">
        <v>0.52710067000000005</v>
      </c>
      <c r="G2011" s="96">
        <v>0.35</v>
      </c>
      <c r="H2011" s="148"/>
      <c r="I2011" s="96">
        <v>0</v>
      </c>
      <c r="J2011" s="96">
        <v>0</v>
      </c>
    </row>
    <row r="2012" spans="1:10" x14ac:dyDescent="0.25">
      <c r="A2012" s="93">
        <v>201</v>
      </c>
      <c r="B2012" s="96">
        <v>0.52710067000000005</v>
      </c>
      <c r="C2012" s="94">
        <v>0.7</v>
      </c>
      <c r="E2012" s="96">
        <v>0.52710067000000005</v>
      </c>
      <c r="G2012" s="96">
        <v>0.35</v>
      </c>
      <c r="H2012" s="148"/>
      <c r="I2012" s="96">
        <v>0</v>
      </c>
      <c r="J2012" s="96">
        <v>0</v>
      </c>
    </row>
    <row r="2013" spans="1:10" x14ac:dyDescent="0.25">
      <c r="A2013" s="93">
        <v>201.1</v>
      </c>
      <c r="B2013" s="96">
        <v>0.52710067000000005</v>
      </c>
      <c r="C2013" s="94">
        <v>0.7</v>
      </c>
      <c r="E2013" s="96">
        <v>0.52710067000000005</v>
      </c>
      <c r="G2013" s="96">
        <v>0.35</v>
      </c>
      <c r="H2013" s="148"/>
      <c r="I2013" s="96">
        <v>0</v>
      </c>
      <c r="J2013" s="96">
        <v>0</v>
      </c>
    </row>
    <row r="2014" spans="1:10" x14ac:dyDescent="0.25">
      <c r="A2014" s="93">
        <v>201.2</v>
      </c>
      <c r="B2014" s="96">
        <v>0.52710067000000005</v>
      </c>
      <c r="C2014" s="94">
        <v>0.7</v>
      </c>
      <c r="E2014" s="96">
        <v>0.52710067000000005</v>
      </c>
      <c r="G2014" s="96">
        <v>0.35</v>
      </c>
      <c r="H2014" s="148"/>
      <c r="I2014" s="96">
        <v>0</v>
      </c>
      <c r="J2014" s="96">
        <v>0</v>
      </c>
    </row>
    <row r="2015" spans="1:10" x14ac:dyDescent="0.25">
      <c r="A2015" s="93">
        <v>201.3</v>
      </c>
      <c r="B2015" s="96">
        <v>0.52710067000000005</v>
      </c>
      <c r="C2015" s="94">
        <v>0.7</v>
      </c>
      <c r="E2015" s="96">
        <v>0.52710067000000005</v>
      </c>
      <c r="G2015" s="96">
        <v>0.35</v>
      </c>
      <c r="H2015" s="148"/>
      <c r="I2015" s="96">
        <v>0</v>
      </c>
      <c r="J2015" s="96">
        <v>0</v>
      </c>
    </row>
    <row r="2016" spans="1:10" x14ac:dyDescent="0.25">
      <c r="A2016" s="93">
        <v>201.4</v>
      </c>
      <c r="B2016" s="96">
        <v>0.52710067000000005</v>
      </c>
      <c r="C2016" s="94">
        <v>0.7</v>
      </c>
      <c r="E2016" s="96">
        <v>0.52710067000000005</v>
      </c>
      <c r="G2016" s="96">
        <v>0.35</v>
      </c>
      <c r="H2016" s="148"/>
      <c r="I2016" s="96">
        <v>0</v>
      </c>
      <c r="J2016" s="96">
        <v>0</v>
      </c>
    </row>
    <row r="2017" spans="1:10" x14ac:dyDescent="0.25">
      <c r="A2017" s="93">
        <v>201.5</v>
      </c>
      <c r="B2017" s="96">
        <v>0.52710067000000005</v>
      </c>
      <c r="C2017" s="94">
        <v>0.7</v>
      </c>
      <c r="E2017" s="96">
        <v>0.52710067000000005</v>
      </c>
      <c r="G2017" s="96">
        <v>0.35</v>
      </c>
      <c r="H2017" s="148"/>
      <c r="I2017" s="96">
        <v>0</v>
      </c>
      <c r="J2017" s="96">
        <v>0</v>
      </c>
    </row>
    <row r="2018" spans="1:10" x14ac:dyDescent="0.25">
      <c r="A2018" s="93">
        <v>201.6</v>
      </c>
      <c r="B2018" s="96">
        <v>0.52710067000000005</v>
      </c>
      <c r="C2018" s="94">
        <v>0.7</v>
      </c>
      <c r="E2018" s="96">
        <v>0.52710067000000005</v>
      </c>
      <c r="G2018" s="96">
        <v>0.35</v>
      </c>
      <c r="H2018" s="148"/>
      <c r="I2018" s="96">
        <v>0</v>
      </c>
      <c r="J2018" s="96">
        <v>0</v>
      </c>
    </row>
    <row r="2019" spans="1:10" x14ac:dyDescent="0.25">
      <c r="A2019" s="93">
        <v>201.7</v>
      </c>
      <c r="B2019" s="96">
        <v>0.52710067000000005</v>
      </c>
      <c r="C2019" s="94">
        <v>0.7</v>
      </c>
      <c r="E2019" s="96">
        <v>0.52710067000000005</v>
      </c>
      <c r="G2019" s="96">
        <v>0.35</v>
      </c>
      <c r="H2019" s="148"/>
      <c r="I2019" s="96">
        <v>0</v>
      </c>
      <c r="J2019" s="96">
        <v>0</v>
      </c>
    </row>
    <row r="2020" spans="1:10" x14ac:dyDescent="0.25">
      <c r="A2020" s="93">
        <v>201.8</v>
      </c>
      <c r="B2020" s="96">
        <v>0.52710067000000005</v>
      </c>
      <c r="C2020" s="94">
        <v>0.7</v>
      </c>
      <c r="E2020" s="96">
        <v>0.52710067000000005</v>
      </c>
      <c r="G2020" s="96">
        <v>0.35</v>
      </c>
      <c r="H2020" s="148"/>
      <c r="I2020" s="96">
        <v>0</v>
      </c>
      <c r="J2020" s="96">
        <v>0</v>
      </c>
    </row>
    <row r="2021" spans="1:10" x14ac:dyDescent="0.25">
      <c r="A2021" s="93">
        <v>201.9</v>
      </c>
      <c r="B2021" s="96">
        <v>0.52710067000000005</v>
      </c>
      <c r="C2021" s="94">
        <v>0.7</v>
      </c>
      <c r="E2021" s="96">
        <v>0.52710067000000005</v>
      </c>
      <c r="G2021" s="96">
        <v>0.35</v>
      </c>
      <c r="H2021" s="148"/>
      <c r="I2021" s="96">
        <v>0</v>
      </c>
      <c r="J2021" s="96">
        <v>0</v>
      </c>
    </row>
    <row r="2022" spans="1:10" x14ac:dyDescent="0.25">
      <c r="A2022" s="93">
        <v>202</v>
      </c>
      <c r="B2022" s="96">
        <v>0.52710067000000005</v>
      </c>
      <c r="C2022" s="94">
        <v>0.7</v>
      </c>
      <c r="E2022" s="96">
        <v>0.52710067000000005</v>
      </c>
      <c r="G2022" s="96">
        <v>0.35</v>
      </c>
      <c r="H2022" s="148"/>
      <c r="I2022" s="96">
        <v>0</v>
      </c>
      <c r="J2022" s="96">
        <v>0</v>
      </c>
    </row>
    <row r="2023" spans="1:10" x14ac:dyDescent="0.25">
      <c r="A2023" s="93">
        <v>202.1</v>
      </c>
      <c r="B2023" s="96">
        <v>0.52710067000000005</v>
      </c>
      <c r="C2023" s="94">
        <v>0.7</v>
      </c>
      <c r="E2023" s="96">
        <v>0.52710067000000005</v>
      </c>
      <c r="G2023" s="96">
        <v>0.35</v>
      </c>
      <c r="H2023" s="148"/>
      <c r="I2023" s="96">
        <v>0</v>
      </c>
      <c r="J2023" s="96">
        <v>0</v>
      </c>
    </row>
    <row r="2024" spans="1:10" x14ac:dyDescent="0.25">
      <c r="A2024" s="93">
        <v>202.2</v>
      </c>
      <c r="B2024" s="96">
        <v>0.52710067000000005</v>
      </c>
      <c r="C2024" s="94">
        <v>0.7</v>
      </c>
      <c r="E2024" s="96">
        <v>0.52710067000000005</v>
      </c>
      <c r="G2024" s="96">
        <v>0.35</v>
      </c>
      <c r="H2024" s="148"/>
      <c r="I2024" s="96">
        <v>0</v>
      </c>
      <c r="J2024" s="96">
        <v>0</v>
      </c>
    </row>
    <row r="2025" spans="1:10" x14ac:dyDescent="0.25">
      <c r="A2025" s="93">
        <v>202.3</v>
      </c>
      <c r="B2025" s="96">
        <v>0.52710067000000005</v>
      </c>
      <c r="C2025" s="94">
        <v>0.7</v>
      </c>
      <c r="E2025" s="96">
        <v>0.52710067000000005</v>
      </c>
      <c r="G2025" s="96">
        <v>0.35</v>
      </c>
      <c r="H2025" s="148"/>
      <c r="I2025" s="96">
        <v>0</v>
      </c>
      <c r="J2025" s="96">
        <v>0</v>
      </c>
    </row>
    <row r="2026" spans="1:10" x14ac:dyDescent="0.25">
      <c r="A2026" s="93">
        <v>202.4</v>
      </c>
      <c r="B2026" s="96">
        <v>0.52710067000000005</v>
      </c>
      <c r="C2026" s="94">
        <v>0.7</v>
      </c>
      <c r="E2026" s="96">
        <v>0.52710067000000005</v>
      </c>
      <c r="G2026" s="96">
        <v>0.35</v>
      </c>
      <c r="H2026" s="148"/>
      <c r="I2026" s="96">
        <v>0</v>
      </c>
      <c r="J2026" s="96">
        <v>0</v>
      </c>
    </row>
    <row r="2027" spans="1:10" x14ac:dyDescent="0.25">
      <c r="A2027" s="93">
        <v>202.5</v>
      </c>
      <c r="B2027" s="96">
        <v>0.52710067000000005</v>
      </c>
      <c r="C2027" s="94">
        <v>0.7</v>
      </c>
      <c r="E2027" s="96">
        <v>0.52710067000000005</v>
      </c>
      <c r="G2027" s="96">
        <v>0.35</v>
      </c>
      <c r="H2027" s="148"/>
      <c r="I2027" s="96">
        <v>0</v>
      </c>
      <c r="J2027" s="96">
        <v>0</v>
      </c>
    </row>
    <row r="2028" spans="1:10" x14ac:dyDescent="0.25">
      <c r="A2028" s="93">
        <v>202.6</v>
      </c>
      <c r="B2028" s="96">
        <v>0.52710067000000005</v>
      </c>
      <c r="C2028" s="94">
        <v>0.7</v>
      </c>
      <c r="E2028" s="96">
        <v>0.52710067000000005</v>
      </c>
      <c r="G2028" s="96">
        <v>0.35</v>
      </c>
      <c r="H2028" s="148"/>
      <c r="I2028" s="96">
        <v>0</v>
      </c>
      <c r="J2028" s="96">
        <v>0</v>
      </c>
    </row>
    <row r="2029" spans="1:10" x14ac:dyDescent="0.25">
      <c r="A2029" s="93">
        <v>202.7</v>
      </c>
      <c r="B2029" s="96">
        <v>0.52710067000000005</v>
      </c>
      <c r="C2029" s="94">
        <v>0.7</v>
      </c>
      <c r="E2029" s="96">
        <v>0.52710067000000005</v>
      </c>
      <c r="G2029" s="96">
        <v>0.35</v>
      </c>
      <c r="H2029" s="148"/>
      <c r="I2029" s="96">
        <v>0</v>
      </c>
      <c r="J2029" s="96">
        <v>0</v>
      </c>
    </row>
    <row r="2030" spans="1:10" x14ac:dyDescent="0.25">
      <c r="A2030" s="93">
        <v>202.8</v>
      </c>
      <c r="B2030" s="96">
        <v>0.52710067000000005</v>
      </c>
      <c r="C2030" s="94">
        <v>0.7</v>
      </c>
      <c r="E2030" s="96">
        <v>0.52710067000000005</v>
      </c>
      <c r="G2030" s="96">
        <v>0.35</v>
      </c>
      <c r="H2030" s="148"/>
      <c r="I2030" s="96">
        <v>0</v>
      </c>
      <c r="J2030" s="96">
        <v>0</v>
      </c>
    </row>
    <row r="2031" spans="1:10" x14ac:dyDescent="0.25">
      <c r="A2031" s="93">
        <v>202.9</v>
      </c>
      <c r="B2031" s="96">
        <v>0.52710067000000005</v>
      </c>
      <c r="C2031" s="94">
        <v>0.7</v>
      </c>
      <c r="E2031" s="96">
        <v>0.52710067000000005</v>
      </c>
      <c r="G2031" s="96">
        <v>0.35</v>
      </c>
      <c r="H2031" s="148"/>
      <c r="I2031" s="96">
        <v>0</v>
      </c>
      <c r="J2031" s="96">
        <v>0</v>
      </c>
    </row>
    <row r="2032" spans="1:10" x14ac:dyDescent="0.25">
      <c r="A2032" s="93">
        <v>203</v>
      </c>
      <c r="B2032" s="96">
        <v>0.52710067000000005</v>
      </c>
      <c r="C2032" s="94">
        <v>0.7</v>
      </c>
      <c r="E2032" s="96">
        <v>0.52710067000000005</v>
      </c>
      <c r="G2032" s="96">
        <v>0.35</v>
      </c>
      <c r="H2032" s="148"/>
      <c r="I2032" s="96">
        <v>0</v>
      </c>
      <c r="J2032" s="96">
        <v>0</v>
      </c>
    </row>
    <row r="2033" spans="1:10" x14ac:dyDescent="0.25">
      <c r="A2033" s="93">
        <v>203.1</v>
      </c>
      <c r="B2033" s="96">
        <v>0.52710067000000005</v>
      </c>
      <c r="C2033" s="94">
        <v>0.7</v>
      </c>
      <c r="E2033" s="96">
        <v>0.52710067000000005</v>
      </c>
      <c r="G2033" s="96">
        <v>0.35</v>
      </c>
      <c r="H2033" s="148"/>
      <c r="I2033" s="96">
        <v>0</v>
      </c>
      <c r="J2033" s="96">
        <v>0</v>
      </c>
    </row>
    <row r="2034" spans="1:10" x14ac:dyDescent="0.25">
      <c r="A2034" s="93">
        <v>203.2</v>
      </c>
      <c r="B2034" s="96">
        <v>0.52710067000000005</v>
      </c>
      <c r="C2034" s="94">
        <v>0.7</v>
      </c>
      <c r="E2034" s="96">
        <v>0.52710067000000005</v>
      </c>
      <c r="G2034" s="96">
        <v>0.35</v>
      </c>
      <c r="H2034" s="148"/>
      <c r="I2034" s="96">
        <v>0</v>
      </c>
      <c r="J2034" s="96">
        <v>0</v>
      </c>
    </row>
    <row r="2035" spans="1:10" x14ac:dyDescent="0.25">
      <c r="A2035" s="93">
        <v>203.3</v>
      </c>
      <c r="B2035" s="96">
        <v>0.52710067000000005</v>
      </c>
      <c r="C2035" s="94">
        <v>0.7</v>
      </c>
      <c r="E2035" s="96">
        <v>0.52710067000000005</v>
      </c>
      <c r="G2035" s="96">
        <v>0.35</v>
      </c>
      <c r="H2035" s="148"/>
      <c r="I2035" s="96">
        <v>0</v>
      </c>
      <c r="J2035" s="96">
        <v>0</v>
      </c>
    </row>
    <row r="2036" spans="1:10" x14ac:dyDescent="0.25">
      <c r="A2036" s="93">
        <v>203.4</v>
      </c>
      <c r="B2036" s="96">
        <v>0.52710067000000005</v>
      </c>
      <c r="C2036" s="94">
        <v>0.7</v>
      </c>
      <c r="E2036" s="96">
        <v>0.52710067000000005</v>
      </c>
      <c r="G2036" s="96">
        <v>0.35</v>
      </c>
      <c r="H2036" s="148"/>
      <c r="I2036" s="96">
        <v>0</v>
      </c>
      <c r="J2036" s="96">
        <v>0</v>
      </c>
    </row>
    <row r="2037" spans="1:10" x14ac:dyDescent="0.25">
      <c r="A2037" s="93">
        <v>203.5</v>
      </c>
      <c r="B2037" s="96">
        <v>0.52710067000000005</v>
      </c>
      <c r="C2037" s="94">
        <v>0.7</v>
      </c>
      <c r="E2037" s="96">
        <v>0.52710067000000005</v>
      </c>
      <c r="G2037" s="96">
        <v>0.35</v>
      </c>
      <c r="H2037" s="148"/>
      <c r="I2037" s="96">
        <v>0</v>
      </c>
      <c r="J2037" s="96">
        <v>0</v>
      </c>
    </row>
    <row r="2038" spans="1:10" x14ac:dyDescent="0.25">
      <c r="A2038" s="93">
        <v>203.6</v>
      </c>
      <c r="B2038" s="96">
        <v>0.52710067000000005</v>
      </c>
      <c r="C2038" s="94">
        <v>0.7</v>
      </c>
      <c r="E2038" s="96">
        <v>0.52710067000000005</v>
      </c>
      <c r="G2038" s="96">
        <v>0.35</v>
      </c>
      <c r="H2038" s="148"/>
      <c r="I2038" s="96">
        <v>0</v>
      </c>
      <c r="J2038" s="96">
        <v>0</v>
      </c>
    </row>
    <row r="2039" spans="1:10" x14ac:dyDescent="0.25">
      <c r="A2039" s="93">
        <v>203.7</v>
      </c>
      <c r="B2039" s="96">
        <v>0.52710067000000005</v>
      </c>
      <c r="C2039" s="94">
        <v>0.7</v>
      </c>
      <c r="E2039" s="96">
        <v>0.52710067000000005</v>
      </c>
      <c r="G2039" s="96">
        <v>0.35</v>
      </c>
      <c r="H2039" s="148"/>
      <c r="I2039" s="96">
        <v>0</v>
      </c>
      <c r="J2039" s="96">
        <v>0</v>
      </c>
    </row>
    <row r="2040" spans="1:10" x14ac:dyDescent="0.25">
      <c r="A2040" s="93">
        <v>203.8</v>
      </c>
      <c r="B2040" s="96">
        <v>0.52710067000000005</v>
      </c>
      <c r="C2040" s="94">
        <v>0.7</v>
      </c>
      <c r="E2040" s="96">
        <v>0.52710067000000005</v>
      </c>
      <c r="G2040" s="96">
        <v>0.35</v>
      </c>
      <c r="H2040" s="148"/>
      <c r="I2040" s="96">
        <v>0</v>
      </c>
      <c r="J2040" s="96">
        <v>0</v>
      </c>
    </row>
    <row r="2041" spans="1:10" x14ac:dyDescent="0.25">
      <c r="A2041" s="93">
        <v>203.9</v>
      </c>
      <c r="B2041" s="96">
        <v>0.52710067000000005</v>
      </c>
      <c r="C2041" s="94">
        <v>0.7</v>
      </c>
      <c r="E2041" s="96">
        <v>0.52710067000000005</v>
      </c>
      <c r="G2041" s="96">
        <v>0.35</v>
      </c>
      <c r="H2041" s="148"/>
      <c r="I2041" s="96">
        <v>0</v>
      </c>
      <c r="J2041" s="96">
        <v>0</v>
      </c>
    </row>
    <row r="2042" spans="1:10" x14ac:dyDescent="0.25">
      <c r="A2042" s="93">
        <v>204</v>
      </c>
      <c r="B2042" s="96">
        <v>0.52710067000000005</v>
      </c>
      <c r="C2042" s="94">
        <v>0.7</v>
      </c>
      <c r="E2042" s="96">
        <v>0.52710067000000005</v>
      </c>
      <c r="G2042" s="96">
        <v>0.35</v>
      </c>
      <c r="H2042" s="148"/>
      <c r="I2042" s="96">
        <v>0</v>
      </c>
      <c r="J2042" s="96">
        <v>0</v>
      </c>
    </row>
    <row r="2043" spans="1:10" x14ac:dyDescent="0.25">
      <c r="A2043" s="93">
        <v>204.1</v>
      </c>
      <c r="B2043" s="96">
        <v>0.52710067000000005</v>
      </c>
      <c r="C2043" s="94">
        <v>0.7</v>
      </c>
      <c r="E2043" s="96">
        <v>0.52710067000000005</v>
      </c>
      <c r="G2043" s="96">
        <v>0.35</v>
      </c>
      <c r="H2043" s="148"/>
      <c r="I2043" s="96">
        <v>0</v>
      </c>
      <c r="J2043" s="96">
        <v>0</v>
      </c>
    </row>
    <row r="2044" spans="1:10" x14ac:dyDescent="0.25">
      <c r="A2044" s="93">
        <v>204.2</v>
      </c>
      <c r="B2044" s="96">
        <v>0.52710067000000005</v>
      </c>
      <c r="C2044" s="94">
        <v>0.7</v>
      </c>
      <c r="E2044" s="96">
        <v>0.52710067000000005</v>
      </c>
      <c r="G2044" s="96">
        <v>0.35</v>
      </c>
      <c r="H2044" s="148"/>
      <c r="I2044" s="96">
        <v>0</v>
      </c>
      <c r="J2044" s="96">
        <v>0</v>
      </c>
    </row>
    <row r="2045" spans="1:10" x14ac:dyDescent="0.25">
      <c r="A2045" s="93">
        <v>204.3</v>
      </c>
      <c r="B2045" s="96">
        <v>0.52710067000000005</v>
      </c>
      <c r="C2045" s="94">
        <v>0.7</v>
      </c>
      <c r="E2045" s="96">
        <v>0.52710067000000005</v>
      </c>
      <c r="G2045" s="96">
        <v>0.35</v>
      </c>
      <c r="H2045" s="148"/>
      <c r="I2045" s="96">
        <v>0</v>
      </c>
      <c r="J2045" s="96">
        <v>0</v>
      </c>
    </row>
    <row r="2046" spans="1:10" x14ac:dyDescent="0.25">
      <c r="A2046" s="93">
        <v>204.4</v>
      </c>
      <c r="B2046" s="96">
        <v>0.52710067000000005</v>
      </c>
      <c r="C2046" s="94">
        <v>0.7</v>
      </c>
      <c r="E2046" s="96">
        <v>0.52710067000000005</v>
      </c>
      <c r="G2046" s="96">
        <v>0.35</v>
      </c>
      <c r="H2046" s="148"/>
      <c r="I2046" s="96">
        <v>0</v>
      </c>
      <c r="J2046" s="96">
        <v>0</v>
      </c>
    </row>
    <row r="2047" spans="1:10" x14ac:dyDescent="0.25">
      <c r="A2047" s="93">
        <v>204.5</v>
      </c>
      <c r="B2047" s="96">
        <v>0.52710067000000005</v>
      </c>
      <c r="C2047" s="94">
        <v>0.7</v>
      </c>
      <c r="E2047" s="96">
        <v>0.52710067000000005</v>
      </c>
      <c r="G2047" s="96">
        <v>0.35</v>
      </c>
      <c r="H2047" s="148"/>
      <c r="I2047" s="96">
        <v>0</v>
      </c>
      <c r="J2047" s="96">
        <v>0</v>
      </c>
    </row>
    <row r="2048" spans="1:10" x14ac:dyDescent="0.25">
      <c r="A2048" s="93">
        <v>204.6</v>
      </c>
      <c r="B2048" s="96">
        <v>0.52710067000000005</v>
      </c>
      <c r="C2048" s="94">
        <v>0.7</v>
      </c>
      <c r="E2048" s="96">
        <v>0.52710067000000005</v>
      </c>
      <c r="G2048" s="96">
        <v>0.35</v>
      </c>
      <c r="H2048" s="148"/>
      <c r="I2048" s="96">
        <v>0</v>
      </c>
      <c r="J2048" s="96">
        <v>0</v>
      </c>
    </row>
    <row r="2049" spans="1:10" x14ac:dyDescent="0.25">
      <c r="A2049" s="93">
        <v>204.7</v>
      </c>
      <c r="B2049" s="96">
        <v>0.52710067000000005</v>
      </c>
      <c r="C2049" s="94">
        <v>0.7</v>
      </c>
      <c r="E2049" s="96">
        <v>0.52710067000000005</v>
      </c>
      <c r="G2049" s="96">
        <v>0.35</v>
      </c>
      <c r="H2049" s="148"/>
      <c r="I2049" s="96">
        <v>0</v>
      </c>
      <c r="J2049" s="96">
        <v>0</v>
      </c>
    </row>
    <row r="2050" spans="1:10" x14ac:dyDescent="0.25">
      <c r="A2050" s="93">
        <v>204.8</v>
      </c>
      <c r="B2050" s="96">
        <v>0.52710067000000005</v>
      </c>
      <c r="C2050" s="94">
        <v>0.7</v>
      </c>
      <c r="E2050" s="96">
        <v>0.52710067000000005</v>
      </c>
      <c r="G2050" s="96">
        <v>0.35</v>
      </c>
      <c r="H2050" s="148"/>
      <c r="I2050" s="96">
        <v>0</v>
      </c>
      <c r="J2050" s="96">
        <v>0</v>
      </c>
    </row>
    <row r="2051" spans="1:10" x14ac:dyDescent="0.25">
      <c r="A2051" s="93">
        <v>204.9</v>
      </c>
      <c r="B2051" s="96">
        <v>0.52710067000000005</v>
      </c>
      <c r="C2051" s="94">
        <v>0.7</v>
      </c>
      <c r="E2051" s="96">
        <v>0.52710067000000005</v>
      </c>
      <c r="G2051" s="96">
        <v>0.35</v>
      </c>
      <c r="H2051" s="148"/>
      <c r="I2051" s="96">
        <v>0</v>
      </c>
      <c r="J2051" s="96">
        <v>0</v>
      </c>
    </row>
    <row r="2052" spans="1:10" x14ac:dyDescent="0.25">
      <c r="A2052" s="93">
        <v>205</v>
      </c>
      <c r="B2052" s="96">
        <v>0.52710067000000005</v>
      </c>
      <c r="C2052" s="94">
        <v>0.7</v>
      </c>
      <c r="E2052" s="96">
        <v>0.52710067000000005</v>
      </c>
      <c r="G2052" s="96">
        <v>0.35</v>
      </c>
      <c r="H2052" s="148"/>
      <c r="I2052" s="96">
        <v>0</v>
      </c>
      <c r="J2052" s="96">
        <v>0</v>
      </c>
    </row>
    <row r="2053" spans="1:10" x14ac:dyDescent="0.25">
      <c r="A2053" s="93">
        <v>205.1</v>
      </c>
      <c r="B2053" s="96">
        <v>0.52710067000000005</v>
      </c>
      <c r="C2053" s="94">
        <v>0.7</v>
      </c>
      <c r="E2053" s="96">
        <v>0.52710067000000005</v>
      </c>
      <c r="G2053" s="96">
        <v>0.35</v>
      </c>
      <c r="H2053" s="148"/>
      <c r="I2053" s="96">
        <v>0</v>
      </c>
      <c r="J2053" s="96">
        <v>0</v>
      </c>
    </row>
    <row r="2054" spans="1:10" x14ac:dyDescent="0.25">
      <c r="A2054" s="93">
        <v>205.2</v>
      </c>
      <c r="B2054" s="96">
        <v>0.52710067000000005</v>
      </c>
      <c r="C2054" s="94">
        <v>0.7</v>
      </c>
      <c r="E2054" s="96">
        <v>0.52710067000000005</v>
      </c>
      <c r="G2054" s="96">
        <v>0.35</v>
      </c>
      <c r="H2054" s="148"/>
      <c r="I2054" s="96">
        <v>0</v>
      </c>
      <c r="J2054" s="96">
        <v>0</v>
      </c>
    </row>
    <row r="2055" spans="1:10" x14ac:dyDescent="0.25">
      <c r="A2055" s="93">
        <v>205.3</v>
      </c>
      <c r="B2055" s="96">
        <v>0.52710067000000005</v>
      </c>
      <c r="C2055" s="94">
        <v>0.7</v>
      </c>
      <c r="E2055" s="96">
        <v>0.52710067000000005</v>
      </c>
      <c r="G2055" s="96">
        <v>0.35</v>
      </c>
      <c r="H2055" s="148"/>
      <c r="I2055" s="96">
        <v>0</v>
      </c>
      <c r="J2055" s="96">
        <v>0</v>
      </c>
    </row>
    <row r="2056" spans="1:10" x14ac:dyDescent="0.25">
      <c r="A2056" s="93">
        <v>205.4</v>
      </c>
      <c r="B2056" s="96">
        <v>0.52710067000000005</v>
      </c>
      <c r="C2056" s="94">
        <v>0.7</v>
      </c>
      <c r="E2056" s="96">
        <v>0.52710067000000005</v>
      </c>
      <c r="G2056" s="96">
        <v>0.35</v>
      </c>
      <c r="H2056" s="148"/>
      <c r="I2056" s="96">
        <v>0</v>
      </c>
      <c r="J2056" s="96">
        <v>0</v>
      </c>
    </row>
    <row r="2057" spans="1:10" x14ac:dyDescent="0.25">
      <c r="A2057" s="93">
        <v>205.5</v>
      </c>
      <c r="B2057" s="96">
        <v>0.52710067000000005</v>
      </c>
      <c r="C2057" s="94">
        <v>0.7</v>
      </c>
      <c r="E2057" s="96">
        <v>0.52710067000000005</v>
      </c>
      <c r="G2057" s="96">
        <v>0.35</v>
      </c>
      <c r="H2057" s="148"/>
      <c r="I2057" s="96">
        <v>0</v>
      </c>
      <c r="J2057" s="96">
        <v>0</v>
      </c>
    </row>
    <row r="2058" spans="1:10" x14ac:dyDescent="0.25">
      <c r="A2058" s="93">
        <v>205.6</v>
      </c>
      <c r="B2058" s="96">
        <v>0.52710067000000005</v>
      </c>
      <c r="C2058" s="94">
        <v>0.7</v>
      </c>
      <c r="E2058" s="96">
        <v>0.52710067000000005</v>
      </c>
      <c r="G2058" s="96">
        <v>0.35</v>
      </c>
      <c r="H2058" s="148"/>
      <c r="I2058" s="96">
        <v>0</v>
      </c>
      <c r="J2058" s="96">
        <v>0</v>
      </c>
    </row>
    <row r="2059" spans="1:10" x14ac:dyDescent="0.25">
      <c r="A2059" s="93">
        <v>205.7</v>
      </c>
      <c r="B2059" s="96">
        <v>0.52710067000000005</v>
      </c>
      <c r="C2059" s="94">
        <v>0.7</v>
      </c>
      <c r="E2059" s="96">
        <v>0.52710067000000005</v>
      </c>
      <c r="G2059" s="96">
        <v>0.35</v>
      </c>
      <c r="H2059" s="148"/>
      <c r="I2059" s="96">
        <v>0</v>
      </c>
      <c r="J2059" s="96">
        <v>0</v>
      </c>
    </row>
    <row r="2060" spans="1:10" x14ac:dyDescent="0.25">
      <c r="A2060" s="93">
        <v>205.8</v>
      </c>
      <c r="B2060" s="96">
        <v>0.52710067000000005</v>
      </c>
      <c r="C2060" s="94">
        <v>0.7</v>
      </c>
      <c r="E2060" s="96">
        <v>0.52710067000000005</v>
      </c>
      <c r="G2060" s="96">
        <v>0.35</v>
      </c>
      <c r="H2060" s="148"/>
      <c r="I2060" s="96">
        <v>0</v>
      </c>
      <c r="J2060" s="96">
        <v>0</v>
      </c>
    </row>
    <row r="2061" spans="1:10" x14ac:dyDescent="0.25">
      <c r="A2061" s="93">
        <v>205.9</v>
      </c>
      <c r="B2061" s="96">
        <v>0.52710067000000005</v>
      </c>
      <c r="C2061" s="94">
        <v>0.7</v>
      </c>
      <c r="E2061" s="96">
        <v>0.52710067000000005</v>
      </c>
      <c r="G2061" s="96">
        <v>0.35</v>
      </c>
      <c r="H2061" s="148"/>
      <c r="I2061" s="96">
        <v>0</v>
      </c>
      <c r="J2061" s="96">
        <v>0</v>
      </c>
    </row>
    <row r="2062" spans="1:10" x14ac:dyDescent="0.25">
      <c r="A2062" s="93">
        <v>206</v>
      </c>
      <c r="B2062" s="96">
        <v>0.52710067000000005</v>
      </c>
      <c r="C2062" s="94">
        <v>0.7</v>
      </c>
      <c r="E2062" s="96">
        <v>0.52710067000000005</v>
      </c>
      <c r="G2062" s="96">
        <v>0.35</v>
      </c>
      <c r="H2062" s="148"/>
      <c r="I2062" s="96">
        <v>0</v>
      </c>
      <c r="J2062" s="96">
        <v>0</v>
      </c>
    </row>
    <row r="2063" spans="1:10" x14ac:dyDescent="0.25">
      <c r="A2063" s="93">
        <v>206.1</v>
      </c>
      <c r="B2063" s="96">
        <v>0.52710067000000005</v>
      </c>
      <c r="C2063" s="94">
        <v>0.7</v>
      </c>
      <c r="E2063" s="96">
        <v>0.52710067000000005</v>
      </c>
      <c r="G2063" s="96">
        <v>0.35</v>
      </c>
      <c r="H2063" s="148"/>
      <c r="I2063" s="96">
        <v>0</v>
      </c>
      <c r="J2063" s="96">
        <v>0</v>
      </c>
    </row>
    <row r="2064" spans="1:10" x14ac:dyDescent="0.25">
      <c r="A2064" s="93">
        <v>206.2</v>
      </c>
      <c r="B2064" s="96">
        <v>0.52710067000000005</v>
      </c>
      <c r="C2064" s="94">
        <v>0.7</v>
      </c>
      <c r="E2064" s="96">
        <v>0.52710067000000005</v>
      </c>
      <c r="G2064" s="96">
        <v>0.35</v>
      </c>
      <c r="H2064" s="148"/>
      <c r="I2064" s="96">
        <v>0</v>
      </c>
      <c r="J2064" s="96">
        <v>0</v>
      </c>
    </row>
    <row r="2065" spans="1:10" x14ac:dyDescent="0.25">
      <c r="A2065" s="93">
        <v>206.3</v>
      </c>
      <c r="B2065" s="96">
        <v>0.52710067000000005</v>
      </c>
      <c r="C2065" s="94">
        <v>0.7</v>
      </c>
      <c r="E2065" s="96">
        <v>0.52710067000000005</v>
      </c>
      <c r="G2065" s="96">
        <v>0.35</v>
      </c>
      <c r="H2065" s="148"/>
      <c r="I2065" s="96">
        <v>0</v>
      </c>
      <c r="J2065" s="96">
        <v>0</v>
      </c>
    </row>
    <row r="2066" spans="1:10" x14ac:dyDescent="0.25">
      <c r="A2066" s="93">
        <v>206.4</v>
      </c>
      <c r="B2066" s="96">
        <v>0.52710067000000005</v>
      </c>
      <c r="C2066" s="94">
        <v>0.7</v>
      </c>
      <c r="E2066" s="96">
        <v>0.52710067000000005</v>
      </c>
      <c r="G2066" s="96">
        <v>0.35</v>
      </c>
      <c r="H2066" s="148"/>
      <c r="I2066" s="96">
        <v>0</v>
      </c>
      <c r="J2066" s="96">
        <v>0</v>
      </c>
    </row>
    <row r="2067" spans="1:10" x14ac:dyDescent="0.25">
      <c r="A2067" s="93">
        <v>206.5</v>
      </c>
      <c r="B2067" s="96">
        <v>0.52710067000000005</v>
      </c>
      <c r="C2067" s="94">
        <v>0.7</v>
      </c>
      <c r="E2067" s="96">
        <v>0.52710067000000005</v>
      </c>
      <c r="G2067" s="96">
        <v>0.35</v>
      </c>
      <c r="H2067" s="148"/>
      <c r="I2067" s="96">
        <v>0</v>
      </c>
      <c r="J2067" s="96">
        <v>0</v>
      </c>
    </row>
    <row r="2068" spans="1:10" x14ac:dyDescent="0.25">
      <c r="A2068" s="93">
        <v>206.6</v>
      </c>
      <c r="B2068" s="96">
        <v>0.52710067000000005</v>
      </c>
      <c r="C2068" s="94">
        <v>0.7</v>
      </c>
      <c r="E2068" s="96">
        <v>0.52710067000000005</v>
      </c>
      <c r="G2068" s="96">
        <v>0.35</v>
      </c>
      <c r="H2068" s="148"/>
      <c r="I2068" s="96">
        <v>0</v>
      </c>
      <c r="J2068" s="96">
        <v>0</v>
      </c>
    </row>
    <row r="2069" spans="1:10" x14ac:dyDescent="0.25">
      <c r="A2069" s="93">
        <v>206.7</v>
      </c>
      <c r="B2069" s="96">
        <v>0.52710067000000005</v>
      </c>
      <c r="C2069" s="94">
        <v>0.7</v>
      </c>
      <c r="E2069" s="96">
        <v>0.52710067000000005</v>
      </c>
      <c r="G2069" s="96">
        <v>0.35</v>
      </c>
      <c r="H2069" s="148"/>
      <c r="I2069" s="96">
        <v>0</v>
      </c>
      <c r="J2069" s="96">
        <v>0</v>
      </c>
    </row>
    <row r="2070" spans="1:10" x14ac:dyDescent="0.25">
      <c r="A2070" s="93">
        <v>206.8</v>
      </c>
      <c r="B2070" s="96">
        <v>0.52710067000000005</v>
      </c>
      <c r="C2070" s="94">
        <v>0.7</v>
      </c>
      <c r="E2070" s="96">
        <v>0.52710067000000005</v>
      </c>
      <c r="G2070" s="96">
        <v>0.35</v>
      </c>
      <c r="H2070" s="148"/>
      <c r="I2070" s="96">
        <v>0</v>
      </c>
      <c r="J2070" s="96">
        <v>0</v>
      </c>
    </row>
    <row r="2071" spans="1:10" x14ac:dyDescent="0.25">
      <c r="A2071" s="93">
        <v>206.9</v>
      </c>
      <c r="B2071" s="96">
        <v>0.52710067000000005</v>
      </c>
      <c r="C2071" s="94">
        <v>0.7</v>
      </c>
      <c r="E2071" s="96">
        <v>0.52710067000000005</v>
      </c>
      <c r="G2071" s="96">
        <v>0.35</v>
      </c>
      <c r="H2071" s="148"/>
      <c r="I2071" s="96">
        <v>0</v>
      </c>
      <c r="J2071" s="96">
        <v>0</v>
      </c>
    </row>
    <row r="2072" spans="1:10" x14ac:dyDescent="0.25">
      <c r="A2072" s="93">
        <v>207</v>
      </c>
      <c r="B2072" s="96">
        <v>0.52710067000000005</v>
      </c>
      <c r="C2072" s="94">
        <v>0.7</v>
      </c>
      <c r="E2072" s="96">
        <v>0.52710067000000005</v>
      </c>
      <c r="G2072" s="96">
        <v>0.35</v>
      </c>
      <c r="H2072" s="148"/>
      <c r="I2072" s="96">
        <v>0</v>
      </c>
      <c r="J2072" s="96">
        <v>0</v>
      </c>
    </row>
    <row r="2073" spans="1:10" x14ac:dyDescent="0.25">
      <c r="A2073" s="93">
        <v>207.1</v>
      </c>
      <c r="B2073" s="96">
        <v>0.52710067000000005</v>
      </c>
      <c r="C2073" s="94">
        <v>0.7</v>
      </c>
      <c r="E2073" s="96">
        <v>0.52710067000000005</v>
      </c>
      <c r="G2073" s="96">
        <v>0.35</v>
      </c>
      <c r="H2073" s="148"/>
      <c r="I2073" s="96">
        <v>0</v>
      </c>
      <c r="J2073" s="96">
        <v>0</v>
      </c>
    </row>
    <row r="2074" spans="1:10" x14ac:dyDescent="0.25">
      <c r="A2074" s="93">
        <v>207.2</v>
      </c>
      <c r="B2074" s="96">
        <v>0.52710067000000005</v>
      </c>
      <c r="C2074" s="94">
        <v>0.7</v>
      </c>
      <c r="E2074" s="96">
        <v>0.52710067000000005</v>
      </c>
      <c r="G2074" s="96">
        <v>0.35</v>
      </c>
      <c r="H2074" s="148"/>
      <c r="I2074" s="96">
        <v>0</v>
      </c>
      <c r="J2074" s="96">
        <v>0</v>
      </c>
    </row>
    <row r="2075" spans="1:10" x14ac:dyDescent="0.25">
      <c r="A2075" s="93">
        <v>207.3</v>
      </c>
      <c r="B2075" s="96">
        <v>0.52710067000000005</v>
      </c>
      <c r="C2075" s="94">
        <v>0.7</v>
      </c>
      <c r="E2075" s="96">
        <v>0.52710067000000005</v>
      </c>
      <c r="G2075" s="96">
        <v>0.35</v>
      </c>
      <c r="H2075" s="148"/>
      <c r="I2075" s="96">
        <v>0</v>
      </c>
      <c r="J2075" s="96">
        <v>0</v>
      </c>
    </row>
    <row r="2076" spans="1:10" x14ac:dyDescent="0.25">
      <c r="A2076" s="93">
        <v>207.4</v>
      </c>
      <c r="B2076" s="96">
        <v>0.52710067000000005</v>
      </c>
      <c r="C2076" s="94">
        <v>0.7</v>
      </c>
      <c r="E2076" s="96">
        <v>0.52710067000000005</v>
      </c>
      <c r="G2076" s="96">
        <v>0.35</v>
      </c>
      <c r="H2076" s="148"/>
      <c r="I2076" s="96">
        <v>0</v>
      </c>
      <c r="J2076" s="96">
        <v>0</v>
      </c>
    </row>
    <row r="2077" spans="1:10" x14ac:dyDescent="0.25">
      <c r="A2077" s="93">
        <v>207.5</v>
      </c>
      <c r="B2077" s="96">
        <v>0.52710067000000005</v>
      </c>
      <c r="C2077" s="94">
        <v>0.7</v>
      </c>
      <c r="E2077" s="96">
        <v>0.52710067000000005</v>
      </c>
      <c r="G2077" s="96">
        <v>0.35</v>
      </c>
      <c r="H2077" s="148"/>
      <c r="I2077" s="96">
        <v>0</v>
      </c>
      <c r="J2077" s="96">
        <v>0</v>
      </c>
    </row>
    <row r="2078" spans="1:10" x14ac:dyDescent="0.25">
      <c r="A2078" s="93">
        <v>207.6</v>
      </c>
      <c r="B2078" s="96">
        <v>0.52710067000000005</v>
      </c>
      <c r="C2078" s="94">
        <v>0.7</v>
      </c>
      <c r="E2078" s="96">
        <v>0.52710067000000005</v>
      </c>
      <c r="G2078" s="96">
        <v>0.35</v>
      </c>
      <c r="H2078" s="148"/>
      <c r="I2078" s="96">
        <v>0</v>
      </c>
      <c r="J2078" s="96">
        <v>0</v>
      </c>
    </row>
    <row r="2079" spans="1:10" x14ac:dyDescent="0.25">
      <c r="A2079" s="93">
        <v>207.7</v>
      </c>
      <c r="B2079" s="96">
        <v>0.52710067000000005</v>
      </c>
      <c r="C2079" s="94">
        <v>0.7</v>
      </c>
      <c r="E2079" s="96">
        <v>0.52710067000000005</v>
      </c>
      <c r="G2079" s="96">
        <v>0.35</v>
      </c>
      <c r="H2079" s="148"/>
      <c r="I2079" s="96">
        <v>0</v>
      </c>
      <c r="J2079" s="96">
        <v>0</v>
      </c>
    </row>
    <row r="2080" spans="1:10" x14ac:dyDescent="0.25">
      <c r="A2080" s="93">
        <v>207.8</v>
      </c>
      <c r="B2080" s="96">
        <v>0.52710067000000005</v>
      </c>
      <c r="C2080" s="94">
        <v>0.7</v>
      </c>
      <c r="E2080" s="96">
        <v>0.52710067000000005</v>
      </c>
      <c r="G2080" s="96">
        <v>0.35</v>
      </c>
      <c r="H2080" s="148"/>
      <c r="I2080" s="96">
        <v>0</v>
      </c>
      <c r="J2080" s="96">
        <v>0</v>
      </c>
    </row>
    <row r="2081" spans="1:10" x14ac:dyDescent="0.25">
      <c r="A2081" s="93">
        <v>207.9</v>
      </c>
      <c r="B2081" s="96">
        <v>0.52710067000000005</v>
      </c>
      <c r="C2081" s="94">
        <v>0.7</v>
      </c>
      <c r="E2081" s="96">
        <v>0.52710067000000005</v>
      </c>
      <c r="G2081" s="96">
        <v>0.35</v>
      </c>
      <c r="H2081" s="148"/>
      <c r="I2081" s="96">
        <v>0</v>
      </c>
      <c r="J2081" s="96">
        <v>0</v>
      </c>
    </row>
    <row r="2082" spans="1:10" x14ac:dyDescent="0.25">
      <c r="A2082" s="93">
        <v>208</v>
      </c>
      <c r="B2082" s="96">
        <v>0.52710067000000005</v>
      </c>
      <c r="C2082" s="94">
        <v>0.7</v>
      </c>
      <c r="E2082" s="96">
        <v>0.52710067000000005</v>
      </c>
      <c r="G2082" s="96">
        <v>0.35</v>
      </c>
      <c r="H2082" s="148"/>
      <c r="I2082" s="96">
        <v>0</v>
      </c>
      <c r="J2082" s="96">
        <v>0</v>
      </c>
    </row>
    <row r="2083" spans="1:10" x14ac:dyDescent="0.25">
      <c r="A2083" s="93">
        <v>208.1</v>
      </c>
      <c r="B2083" s="96">
        <v>0.52710067000000005</v>
      </c>
      <c r="C2083" s="94">
        <v>0.7</v>
      </c>
      <c r="E2083" s="96">
        <v>0.52710067000000005</v>
      </c>
      <c r="G2083" s="96">
        <v>0.35</v>
      </c>
      <c r="H2083" s="148"/>
      <c r="I2083" s="96">
        <v>0</v>
      </c>
      <c r="J2083" s="96">
        <v>0</v>
      </c>
    </row>
    <row r="2084" spans="1:10" x14ac:dyDescent="0.25">
      <c r="A2084" s="93">
        <v>208.2</v>
      </c>
      <c r="B2084" s="96">
        <v>0.52710067000000005</v>
      </c>
      <c r="C2084" s="94">
        <v>0.7</v>
      </c>
      <c r="E2084" s="96">
        <v>0.52710067000000005</v>
      </c>
      <c r="G2084" s="96">
        <v>0.35</v>
      </c>
      <c r="H2084" s="148"/>
      <c r="I2084" s="96">
        <v>0</v>
      </c>
      <c r="J2084" s="96">
        <v>0</v>
      </c>
    </row>
    <row r="2085" spans="1:10" x14ac:dyDescent="0.25">
      <c r="A2085" s="93">
        <v>208.3</v>
      </c>
      <c r="B2085" s="96">
        <v>0.52710067000000005</v>
      </c>
      <c r="C2085" s="94">
        <v>0.7</v>
      </c>
      <c r="E2085" s="96">
        <v>0.52710067000000005</v>
      </c>
      <c r="G2085" s="96">
        <v>0.35</v>
      </c>
      <c r="H2085" s="148"/>
      <c r="I2085" s="96">
        <v>0</v>
      </c>
      <c r="J2085" s="96">
        <v>0</v>
      </c>
    </row>
    <row r="2086" spans="1:10" x14ac:dyDescent="0.25">
      <c r="A2086" s="93">
        <v>208.4</v>
      </c>
      <c r="B2086" s="96">
        <v>0.52710067000000005</v>
      </c>
      <c r="C2086" s="94">
        <v>0.7</v>
      </c>
      <c r="E2086" s="96">
        <v>0.52710067000000005</v>
      </c>
      <c r="G2086" s="96">
        <v>0.35</v>
      </c>
      <c r="H2086" s="148"/>
      <c r="I2086" s="96">
        <v>0</v>
      </c>
      <c r="J2086" s="96">
        <v>0</v>
      </c>
    </row>
    <row r="2087" spans="1:10" x14ac:dyDescent="0.25">
      <c r="A2087" s="93">
        <v>208.5</v>
      </c>
      <c r="B2087" s="96">
        <v>0.52710067000000005</v>
      </c>
      <c r="C2087" s="94">
        <v>0.7</v>
      </c>
      <c r="E2087" s="96">
        <v>0.52710067000000005</v>
      </c>
      <c r="G2087" s="96">
        <v>0.35</v>
      </c>
      <c r="H2087" s="148"/>
      <c r="I2087" s="96">
        <v>0</v>
      </c>
      <c r="J2087" s="96">
        <v>0</v>
      </c>
    </row>
    <row r="2088" spans="1:10" x14ac:dyDescent="0.25">
      <c r="A2088" s="93">
        <v>208.6</v>
      </c>
      <c r="B2088" s="96">
        <v>0.52710067000000005</v>
      </c>
      <c r="C2088" s="94">
        <v>0.7</v>
      </c>
      <c r="E2088" s="96">
        <v>0.52710067000000005</v>
      </c>
      <c r="G2088" s="96">
        <v>0.35</v>
      </c>
      <c r="H2088" s="148"/>
      <c r="I2088" s="96">
        <v>0</v>
      </c>
      <c r="J2088" s="96">
        <v>0</v>
      </c>
    </row>
    <row r="2089" spans="1:10" x14ac:dyDescent="0.25">
      <c r="A2089" s="93">
        <v>208.7</v>
      </c>
      <c r="B2089" s="96">
        <v>0.52710067000000005</v>
      </c>
      <c r="C2089" s="94">
        <v>0.7</v>
      </c>
      <c r="E2089" s="96">
        <v>0.52710067000000005</v>
      </c>
      <c r="G2089" s="96">
        <v>0.35</v>
      </c>
      <c r="H2089" s="148"/>
      <c r="I2089" s="96">
        <v>0</v>
      </c>
      <c r="J2089" s="96">
        <v>0</v>
      </c>
    </row>
    <row r="2090" spans="1:10" x14ac:dyDescent="0.25">
      <c r="A2090" s="93">
        <v>208.8</v>
      </c>
      <c r="B2090" s="96">
        <v>0.52710067000000005</v>
      </c>
      <c r="C2090" s="94">
        <v>0.7</v>
      </c>
      <c r="E2090" s="96">
        <v>0.52710067000000005</v>
      </c>
      <c r="G2090" s="96">
        <v>0.35</v>
      </c>
      <c r="H2090" s="148"/>
      <c r="I2090" s="96">
        <v>0</v>
      </c>
      <c r="J2090" s="96">
        <v>0</v>
      </c>
    </row>
    <row r="2091" spans="1:10" x14ac:dyDescent="0.25">
      <c r="A2091" s="93">
        <v>208.9</v>
      </c>
      <c r="B2091" s="96">
        <v>0.52710067000000005</v>
      </c>
      <c r="C2091" s="94">
        <v>0.7</v>
      </c>
      <c r="E2091" s="96">
        <v>0.52710067000000005</v>
      </c>
      <c r="G2091" s="96">
        <v>0.35</v>
      </c>
      <c r="H2091" s="148"/>
      <c r="I2091" s="96">
        <v>0</v>
      </c>
      <c r="J2091" s="96">
        <v>0</v>
      </c>
    </row>
    <row r="2092" spans="1:10" x14ac:dyDescent="0.25">
      <c r="A2092" s="93">
        <v>209</v>
      </c>
      <c r="B2092" s="96">
        <v>0.52710067000000005</v>
      </c>
      <c r="C2092" s="94">
        <v>0.7</v>
      </c>
      <c r="E2092" s="96">
        <v>0.52710067000000005</v>
      </c>
      <c r="G2092" s="96">
        <v>0.35</v>
      </c>
      <c r="H2092" s="148"/>
      <c r="I2092" s="96">
        <v>0</v>
      </c>
      <c r="J2092" s="96">
        <v>0</v>
      </c>
    </row>
    <row r="2093" spans="1:10" x14ac:dyDescent="0.25">
      <c r="A2093" s="93">
        <v>209.1</v>
      </c>
      <c r="B2093" s="96">
        <v>0.52710067000000005</v>
      </c>
      <c r="C2093" s="94">
        <v>0.7</v>
      </c>
      <c r="E2093" s="96">
        <v>0.52710067000000005</v>
      </c>
      <c r="G2093" s="96">
        <v>0.35</v>
      </c>
      <c r="H2093" s="148"/>
      <c r="I2093" s="96">
        <v>0</v>
      </c>
      <c r="J2093" s="96">
        <v>0</v>
      </c>
    </row>
    <row r="2094" spans="1:10" x14ac:dyDescent="0.25">
      <c r="A2094" s="93">
        <v>209.2</v>
      </c>
      <c r="B2094" s="96">
        <v>0.52710067000000005</v>
      </c>
      <c r="C2094" s="94">
        <v>0.7</v>
      </c>
      <c r="E2094" s="96">
        <v>0.52710067000000005</v>
      </c>
      <c r="G2094" s="96">
        <v>0.35</v>
      </c>
      <c r="H2094" s="148"/>
      <c r="I2094" s="96">
        <v>0</v>
      </c>
      <c r="J2094" s="96">
        <v>0</v>
      </c>
    </row>
    <row r="2095" spans="1:10" x14ac:dyDescent="0.25">
      <c r="A2095" s="93">
        <v>209.3</v>
      </c>
      <c r="B2095" s="96">
        <v>0.52710067000000005</v>
      </c>
      <c r="C2095" s="94">
        <v>0.7</v>
      </c>
      <c r="E2095" s="96">
        <v>0.52710067000000005</v>
      </c>
      <c r="G2095" s="96">
        <v>0.35</v>
      </c>
      <c r="H2095" s="148"/>
      <c r="I2095" s="96">
        <v>0</v>
      </c>
      <c r="J2095" s="96">
        <v>0</v>
      </c>
    </row>
    <row r="2096" spans="1:10" x14ac:dyDescent="0.25">
      <c r="A2096" s="93">
        <v>209.4</v>
      </c>
      <c r="B2096" s="96">
        <v>0.52710067000000005</v>
      </c>
      <c r="C2096" s="94">
        <v>0.7</v>
      </c>
      <c r="E2096" s="96">
        <v>0.52710067000000005</v>
      </c>
      <c r="G2096" s="96">
        <v>0.35</v>
      </c>
      <c r="H2096" s="148"/>
      <c r="I2096" s="96">
        <v>0</v>
      </c>
      <c r="J2096" s="96">
        <v>0</v>
      </c>
    </row>
    <row r="2097" spans="1:10" x14ac:dyDescent="0.25">
      <c r="A2097" s="93">
        <v>209.5</v>
      </c>
      <c r="B2097" s="96">
        <v>0.52710067000000005</v>
      </c>
      <c r="C2097" s="94">
        <v>0.7</v>
      </c>
      <c r="E2097" s="96">
        <v>0.52710067000000005</v>
      </c>
      <c r="G2097" s="96">
        <v>0.35</v>
      </c>
      <c r="H2097" s="148"/>
      <c r="I2097" s="96">
        <v>0</v>
      </c>
      <c r="J2097" s="96">
        <v>0</v>
      </c>
    </row>
    <row r="2098" spans="1:10" x14ac:dyDescent="0.25">
      <c r="A2098" s="93">
        <v>209.6</v>
      </c>
      <c r="B2098" s="96">
        <v>0.52710067000000005</v>
      </c>
      <c r="C2098" s="94">
        <v>0.7</v>
      </c>
      <c r="E2098" s="96">
        <v>0.52710067000000005</v>
      </c>
      <c r="G2098" s="96">
        <v>0.35</v>
      </c>
      <c r="H2098" s="148"/>
      <c r="I2098" s="96">
        <v>0</v>
      </c>
      <c r="J2098" s="96">
        <v>0</v>
      </c>
    </row>
    <row r="2099" spans="1:10" x14ac:dyDescent="0.25">
      <c r="A2099" s="93">
        <v>209.7</v>
      </c>
      <c r="B2099" s="96">
        <v>0.52710067000000005</v>
      </c>
      <c r="C2099" s="94">
        <v>0.7</v>
      </c>
      <c r="E2099" s="96">
        <v>0.52710067000000005</v>
      </c>
      <c r="G2099" s="96">
        <v>0.35</v>
      </c>
      <c r="H2099" s="148"/>
      <c r="I2099" s="96">
        <v>0</v>
      </c>
      <c r="J2099" s="96">
        <v>0</v>
      </c>
    </row>
    <row r="2100" spans="1:10" x14ac:dyDescent="0.25">
      <c r="A2100" s="93">
        <v>209.8</v>
      </c>
      <c r="B2100" s="96">
        <v>0.52710067000000005</v>
      </c>
      <c r="C2100" s="94">
        <v>0.7</v>
      </c>
      <c r="E2100" s="96">
        <v>0.52710067000000005</v>
      </c>
      <c r="G2100" s="96">
        <v>0.35</v>
      </c>
      <c r="H2100" s="148"/>
      <c r="I2100" s="96">
        <v>0</v>
      </c>
      <c r="J2100" s="96">
        <v>0</v>
      </c>
    </row>
    <row r="2101" spans="1:10" x14ac:dyDescent="0.25">
      <c r="A2101" s="93">
        <v>209.9</v>
      </c>
      <c r="B2101" s="96">
        <v>0.52710067000000005</v>
      </c>
      <c r="C2101" s="94">
        <v>0.7</v>
      </c>
      <c r="E2101" s="96">
        <v>0.52710067000000005</v>
      </c>
      <c r="G2101" s="96">
        <v>0.35</v>
      </c>
      <c r="H2101" s="148"/>
      <c r="I2101" s="96">
        <v>0</v>
      </c>
      <c r="J2101" s="96">
        <v>0</v>
      </c>
    </row>
    <row r="2102" spans="1:10" x14ac:dyDescent="0.25">
      <c r="A2102" s="93">
        <v>210</v>
      </c>
      <c r="B2102" s="96">
        <v>0.52710067000000005</v>
      </c>
      <c r="C2102" s="94">
        <v>0.7</v>
      </c>
      <c r="E2102" s="96">
        <v>0.52710067000000005</v>
      </c>
      <c r="G2102" s="96">
        <v>0.35</v>
      </c>
      <c r="H2102" s="148"/>
      <c r="I2102" s="96">
        <v>0</v>
      </c>
      <c r="J2102" s="96">
        <v>0</v>
      </c>
    </row>
    <row r="2103" spans="1:10" x14ac:dyDescent="0.25">
      <c r="A2103" s="93">
        <v>210.1</v>
      </c>
      <c r="B2103" s="96">
        <v>0.52710067000000005</v>
      </c>
      <c r="C2103" s="94">
        <v>0.7</v>
      </c>
      <c r="E2103" s="96">
        <v>0.52710067000000005</v>
      </c>
      <c r="G2103" s="96">
        <v>0.35</v>
      </c>
      <c r="H2103" s="148"/>
      <c r="I2103" s="96">
        <v>0</v>
      </c>
      <c r="J2103" s="96">
        <v>0</v>
      </c>
    </row>
    <row r="2104" spans="1:10" x14ac:dyDescent="0.25">
      <c r="A2104" s="93">
        <v>210.2</v>
      </c>
      <c r="B2104" s="96">
        <v>0.52710067000000005</v>
      </c>
      <c r="C2104" s="94">
        <v>0.7</v>
      </c>
      <c r="E2104" s="96">
        <v>0.52710067000000005</v>
      </c>
      <c r="G2104" s="96">
        <v>0.35</v>
      </c>
      <c r="H2104" s="148"/>
      <c r="I2104" s="96">
        <v>0</v>
      </c>
      <c r="J2104" s="96">
        <v>0</v>
      </c>
    </row>
    <row r="2105" spans="1:10" x14ac:dyDescent="0.25">
      <c r="A2105" s="93">
        <v>210.3</v>
      </c>
      <c r="B2105" s="96">
        <v>0.52710067000000005</v>
      </c>
      <c r="C2105" s="94">
        <v>0.7</v>
      </c>
      <c r="E2105" s="96">
        <v>0.52710067000000005</v>
      </c>
      <c r="G2105" s="96">
        <v>0.35</v>
      </c>
      <c r="H2105" s="148"/>
      <c r="I2105" s="96">
        <v>0</v>
      </c>
      <c r="J2105" s="96">
        <v>0</v>
      </c>
    </row>
    <row r="2106" spans="1:10" x14ac:dyDescent="0.25">
      <c r="A2106" s="93">
        <v>210.4</v>
      </c>
      <c r="B2106" s="96">
        <v>0.52710067000000005</v>
      </c>
      <c r="C2106" s="94">
        <v>0.7</v>
      </c>
      <c r="E2106" s="96">
        <v>0.52710067000000005</v>
      </c>
      <c r="G2106" s="96">
        <v>0.35</v>
      </c>
      <c r="H2106" s="148"/>
      <c r="I2106" s="96">
        <v>0</v>
      </c>
      <c r="J2106" s="96">
        <v>0</v>
      </c>
    </row>
    <row r="2107" spans="1:10" x14ac:dyDescent="0.25">
      <c r="A2107" s="93">
        <v>210.5</v>
      </c>
      <c r="B2107" s="96">
        <v>0.52710067000000005</v>
      </c>
      <c r="C2107" s="94">
        <v>0.7</v>
      </c>
      <c r="E2107" s="96">
        <v>0.52710067000000005</v>
      </c>
      <c r="G2107" s="96">
        <v>0.35</v>
      </c>
      <c r="H2107" s="148"/>
      <c r="I2107" s="96">
        <v>0</v>
      </c>
      <c r="J2107" s="96">
        <v>0</v>
      </c>
    </row>
    <row r="2108" spans="1:10" x14ac:dyDescent="0.25">
      <c r="A2108" s="93">
        <v>210.6</v>
      </c>
      <c r="B2108" s="96">
        <v>0.52710067000000005</v>
      </c>
      <c r="C2108" s="94">
        <v>0.7</v>
      </c>
      <c r="E2108" s="96">
        <v>0.52710067000000005</v>
      </c>
      <c r="G2108" s="96">
        <v>0.35</v>
      </c>
      <c r="H2108" s="148"/>
      <c r="I2108" s="96">
        <v>0</v>
      </c>
      <c r="J2108" s="96">
        <v>0</v>
      </c>
    </row>
    <row r="2109" spans="1:10" x14ac:dyDescent="0.25">
      <c r="A2109" s="93">
        <v>210.7</v>
      </c>
      <c r="B2109" s="96">
        <v>0.52710067000000005</v>
      </c>
      <c r="C2109" s="94">
        <v>0.7</v>
      </c>
      <c r="E2109" s="96">
        <v>0.52710067000000005</v>
      </c>
      <c r="G2109" s="96">
        <v>0.35</v>
      </c>
      <c r="H2109" s="148"/>
      <c r="I2109" s="96">
        <v>0</v>
      </c>
      <c r="J2109" s="96">
        <v>0</v>
      </c>
    </row>
    <row r="2110" spans="1:10" x14ac:dyDescent="0.25">
      <c r="A2110" s="93">
        <v>210.8</v>
      </c>
      <c r="B2110" s="96">
        <v>0.52710067000000005</v>
      </c>
      <c r="C2110" s="94">
        <v>0.7</v>
      </c>
      <c r="E2110" s="96">
        <v>0.52710067000000005</v>
      </c>
      <c r="G2110" s="96">
        <v>0.35</v>
      </c>
      <c r="H2110" s="148"/>
      <c r="I2110" s="96">
        <v>0</v>
      </c>
      <c r="J2110" s="96">
        <v>0</v>
      </c>
    </row>
    <row r="2111" spans="1:10" x14ac:dyDescent="0.25">
      <c r="A2111" s="93">
        <v>210.9</v>
      </c>
      <c r="B2111" s="96">
        <v>0.52710067000000005</v>
      </c>
      <c r="C2111" s="94">
        <v>0.7</v>
      </c>
      <c r="E2111" s="96">
        <v>0.52710067000000005</v>
      </c>
      <c r="G2111" s="96">
        <v>0.35</v>
      </c>
      <c r="H2111" s="148"/>
      <c r="I2111" s="96">
        <v>0</v>
      </c>
      <c r="J2111" s="96">
        <v>0</v>
      </c>
    </row>
    <row r="2112" spans="1:10" x14ac:dyDescent="0.25">
      <c r="A2112" s="93">
        <v>211</v>
      </c>
      <c r="B2112" s="96">
        <v>0.52710067000000005</v>
      </c>
      <c r="C2112" s="94">
        <v>0.7</v>
      </c>
      <c r="E2112" s="96">
        <v>0.52710067000000005</v>
      </c>
      <c r="G2112" s="96">
        <v>0.35</v>
      </c>
      <c r="H2112" s="148"/>
      <c r="I2112" s="96">
        <v>0</v>
      </c>
      <c r="J2112" s="96">
        <v>0</v>
      </c>
    </row>
    <row r="2113" spans="1:10" x14ac:dyDescent="0.25">
      <c r="A2113" s="93">
        <v>211.1</v>
      </c>
      <c r="B2113" s="96">
        <v>0.52710067000000005</v>
      </c>
      <c r="C2113" s="94">
        <v>0.7</v>
      </c>
      <c r="E2113" s="96">
        <v>0.52710067000000005</v>
      </c>
      <c r="G2113" s="96">
        <v>0.35</v>
      </c>
      <c r="H2113" s="148"/>
      <c r="I2113" s="96">
        <v>0</v>
      </c>
      <c r="J2113" s="96">
        <v>0</v>
      </c>
    </row>
    <row r="2114" spans="1:10" x14ac:dyDescent="0.25">
      <c r="A2114" s="93">
        <v>211.2</v>
      </c>
      <c r="B2114" s="96">
        <v>0.52710067000000005</v>
      </c>
      <c r="C2114" s="94">
        <v>0.7</v>
      </c>
      <c r="E2114" s="96">
        <v>0.52710067000000005</v>
      </c>
      <c r="G2114" s="96">
        <v>0.35</v>
      </c>
      <c r="H2114" s="148"/>
      <c r="I2114" s="96">
        <v>0</v>
      </c>
      <c r="J2114" s="96">
        <v>0</v>
      </c>
    </row>
    <row r="2115" spans="1:10" x14ac:dyDescent="0.25">
      <c r="A2115" s="93">
        <v>211.3</v>
      </c>
      <c r="B2115" s="96">
        <v>0.52710067000000005</v>
      </c>
      <c r="C2115" s="94">
        <v>0.7</v>
      </c>
      <c r="E2115" s="96">
        <v>0.52710067000000005</v>
      </c>
      <c r="G2115" s="96">
        <v>0.35</v>
      </c>
      <c r="H2115" s="148"/>
      <c r="I2115" s="96">
        <v>0</v>
      </c>
      <c r="J2115" s="96">
        <v>0</v>
      </c>
    </row>
    <row r="2116" spans="1:10" x14ac:dyDescent="0.25">
      <c r="A2116" s="93">
        <v>211.4</v>
      </c>
      <c r="B2116" s="96">
        <v>0.52710067000000005</v>
      </c>
      <c r="C2116" s="94">
        <v>0.7</v>
      </c>
      <c r="E2116" s="96">
        <v>0.52710067000000005</v>
      </c>
      <c r="G2116" s="96">
        <v>0.35</v>
      </c>
      <c r="H2116" s="148"/>
      <c r="I2116" s="96">
        <v>0</v>
      </c>
      <c r="J2116" s="96">
        <v>0</v>
      </c>
    </row>
    <row r="2117" spans="1:10" x14ac:dyDescent="0.25">
      <c r="A2117" s="93">
        <v>211.5</v>
      </c>
      <c r="B2117" s="96">
        <v>0.52710067000000005</v>
      </c>
      <c r="C2117" s="94">
        <v>0.7</v>
      </c>
      <c r="E2117" s="96">
        <v>0.52710067000000005</v>
      </c>
      <c r="G2117" s="96">
        <v>0.35</v>
      </c>
      <c r="H2117" s="148"/>
      <c r="I2117" s="96">
        <v>0</v>
      </c>
      <c r="J2117" s="96">
        <v>0</v>
      </c>
    </row>
    <row r="2118" spans="1:10" x14ac:dyDescent="0.25">
      <c r="A2118" s="93">
        <v>211.6</v>
      </c>
      <c r="B2118" s="96">
        <v>0.52710067000000005</v>
      </c>
      <c r="C2118" s="94">
        <v>0.7</v>
      </c>
      <c r="E2118" s="96">
        <v>0.52710067000000005</v>
      </c>
      <c r="G2118" s="96">
        <v>0.35</v>
      </c>
      <c r="H2118" s="148"/>
      <c r="I2118" s="96">
        <v>0</v>
      </c>
      <c r="J2118" s="96">
        <v>0</v>
      </c>
    </row>
    <row r="2119" spans="1:10" x14ac:dyDescent="0.25">
      <c r="A2119" s="93">
        <v>211.7</v>
      </c>
      <c r="B2119" s="96">
        <v>0.52710067000000005</v>
      </c>
      <c r="C2119" s="94">
        <v>0.7</v>
      </c>
      <c r="E2119" s="96">
        <v>0.52710067000000005</v>
      </c>
      <c r="G2119" s="96">
        <v>0.35</v>
      </c>
      <c r="H2119" s="148"/>
      <c r="I2119" s="96">
        <v>0</v>
      </c>
      <c r="J2119" s="96">
        <v>0</v>
      </c>
    </row>
    <row r="2120" spans="1:10" x14ac:dyDescent="0.25">
      <c r="A2120" s="93">
        <v>211.8</v>
      </c>
      <c r="B2120" s="96">
        <v>0.52710067000000005</v>
      </c>
      <c r="C2120" s="94">
        <v>0.7</v>
      </c>
      <c r="E2120" s="96">
        <v>0.52710067000000005</v>
      </c>
      <c r="G2120" s="96">
        <v>0.35</v>
      </c>
      <c r="H2120" s="148"/>
      <c r="I2120" s="96">
        <v>0</v>
      </c>
      <c r="J2120" s="96">
        <v>0</v>
      </c>
    </row>
    <row r="2121" spans="1:10" x14ac:dyDescent="0.25">
      <c r="A2121" s="93">
        <v>211.9</v>
      </c>
      <c r="B2121" s="96">
        <v>0.52710067000000005</v>
      </c>
      <c r="C2121" s="94">
        <v>0.7</v>
      </c>
      <c r="E2121" s="96">
        <v>0.52710067000000005</v>
      </c>
      <c r="G2121" s="96">
        <v>0.35</v>
      </c>
      <c r="H2121" s="148"/>
      <c r="I2121" s="96">
        <v>0</v>
      </c>
      <c r="J2121" s="96">
        <v>0</v>
      </c>
    </row>
    <row r="2122" spans="1:10" x14ac:dyDescent="0.25">
      <c r="A2122" s="93">
        <v>212</v>
      </c>
      <c r="B2122" s="96">
        <v>0.52710067000000005</v>
      </c>
      <c r="C2122" s="94">
        <v>0.7</v>
      </c>
      <c r="E2122" s="96">
        <v>0.52710067000000005</v>
      </c>
      <c r="G2122" s="96">
        <v>0.35</v>
      </c>
      <c r="H2122" s="148"/>
      <c r="I2122" s="96">
        <v>0</v>
      </c>
      <c r="J2122" s="96">
        <v>0</v>
      </c>
    </row>
    <row r="2123" spans="1:10" x14ac:dyDescent="0.25">
      <c r="A2123" s="93">
        <v>212.1</v>
      </c>
      <c r="B2123" s="96">
        <v>0.52710067000000005</v>
      </c>
      <c r="C2123" s="94">
        <v>0.7</v>
      </c>
      <c r="E2123" s="96">
        <v>0.52710067000000005</v>
      </c>
      <c r="G2123" s="96">
        <v>0.35</v>
      </c>
      <c r="H2123" s="148"/>
      <c r="I2123" s="96">
        <v>0</v>
      </c>
      <c r="J2123" s="96">
        <v>0</v>
      </c>
    </row>
    <row r="2124" spans="1:10" x14ac:dyDescent="0.25">
      <c r="A2124" s="93">
        <v>212.2</v>
      </c>
      <c r="B2124" s="96">
        <v>0.52710067000000005</v>
      </c>
      <c r="C2124" s="94">
        <v>0.7</v>
      </c>
      <c r="E2124" s="96">
        <v>0.52710067000000005</v>
      </c>
      <c r="G2124" s="96">
        <v>0.35</v>
      </c>
      <c r="H2124" s="148"/>
      <c r="I2124" s="96">
        <v>0</v>
      </c>
      <c r="J2124" s="96">
        <v>0</v>
      </c>
    </row>
    <row r="2125" spans="1:10" x14ac:dyDescent="0.25">
      <c r="A2125" s="93">
        <v>212.3</v>
      </c>
      <c r="B2125" s="96">
        <v>0.52710067000000005</v>
      </c>
      <c r="C2125" s="94">
        <v>0.7</v>
      </c>
      <c r="E2125" s="96">
        <v>0.52710067000000005</v>
      </c>
      <c r="G2125" s="96">
        <v>0.35</v>
      </c>
      <c r="H2125" s="148"/>
      <c r="I2125" s="96">
        <v>0</v>
      </c>
      <c r="J2125" s="96">
        <v>0</v>
      </c>
    </row>
    <row r="2126" spans="1:10" x14ac:dyDescent="0.25">
      <c r="A2126" s="93">
        <v>212.4</v>
      </c>
      <c r="B2126" s="96">
        <v>0.52710067000000005</v>
      </c>
      <c r="C2126" s="94">
        <v>0.7</v>
      </c>
      <c r="E2126" s="96">
        <v>0.52710067000000005</v>
      </c>
      <c r="G2126" s="96">
        <v>0.35</v>
      </c>
      <c r="H2126" s="148"/>
      <c r="I2126" s="96">
        <v>0</v>
      </c>
      <c r="J2126" s="96">
        <v>0</v>
      </c>
    </row>
    <row r="2127" spans="1:10" x14ac:dyDescent="0.25">
      <c r="A2127" s="93">
        <v>212.5</v>
      </c>
      <c r="B2127" s="96">
        <v>0.52710067000000005</v>
      </c>
      <c r="C2127" s="94">
        <v>0.7</v>
      </c>
      <c r="E2127" s="96">
        <v>0.52710067000000005</v>
      </c>
      <c r="G2127" s="96">
        <v>0.35</v>
      </c>
      <c r="H2127" s="148"/>
      <c r="I2127" s="96">
        <v>0</v>
      </c>
      <c r="J2127" s="96">
        <v>0</v>
      </c>
    </row>
    <row r="2128" spans="1:10" x14ac:dyDescent="0.25">
      <c r="A2128" s="93">
        <v>212.6</v>
      </c>
      <c r="B2128" s="96">
        <v>0.52710067000000005</v>
      </c>
      <c r="C2128" s="94">
        <v>0.7</v>
      </c>
      <c r="E2128" s="96">
        <v>0.52710067000000005</v>
      </c>
      <c r="G2128" s="96">
        <v>0.35</v>
      </c>
      <c r="H2128" s="148"/>
      <c r="I2128" s="96">
        <v>0</v>
      </c>
      <c r="J2128" s="96">
        <v>0</v>
      </c>
    </row>
    <row r="2129" spans="1:10" x14ac:dyDescent="0.25">
      <c r="A2129" s="93">
        <v>212.7</v>
      </c>
      <c r="B2129" s="96">
        <v>0.52710067000000005</v>
      </c>
      <c r="C2129" s="94">
        <v>0.7</v>
      </c>
      <c r="E2129" s="96">
        <v>0.52710067000000005</v>
      </c>
      <c r="G2129" s="96">
        <v>0.35</v>
      </c>
      <c r="H2129" s="148"/>
      <c r="I2129" s="96">
        <v>0</v>
      </c>
      <c r="J2129" s="96">
        <v>0</v>
      </c>
    </row>
    <row r="2130" spans="1:10" x14ac:dyDescent="0.25">
      <c r="A2130" s="93">
        <v>212.8</v>
      </c>
      <c r="B2130" s="96">
        <v>0.52710067000000005</v>
      </c>
      <c r="C2130" s="94">
        <v>0.7</v>
      </c>
      <c r="E2130" s="96">
        <v>0.52710067000000005</v>
      </c>
      <c r="G2130" s="96">
        <v>0.35</v>
      </c>
      <c r="H2130" s="148"/>
      <c r="I2130" s="96">
        <v>0</v>
      </c>
      <c r="J2130" s="96">
        <v>0</v>
      </c>
    </row>
    <row r="2131" spans="1:10" x14ac:dyDescent="0.25">
      <c r="A2131" s="93">
        <v>212.9</v>
      </c>
      <c r="B2131" s="96">
        <v>0.52710067000000005</v>
      </c>
      <c r="C2131" s="94">
        <v>0.7</v>
      </c>
      <c r="E2131" s="96">
        <v>0.52710067000000005</v>
      </c>
      <c r="G2131" s="96">
        <v>0.35</v>
      </c>
      <c r="H2131" s="148"/>
      <c r="I2131" s="96">
        <v>0</v>
      </c>
      <c r="J2131" s="96">
        <v>0</v>
      </c>
    </row>
    <row r="2132" spans="1:10" x14ac:dyDescent="0.25">
      <c r="A2132" s="93">
        <v>213</v>
      </c>
      <c r="B2132" s="96">
        <v>0.52710067000000005</v>
      </c>
      <c r="C2132" s="94">
        <v>0.7</v>
      </c>
      <c r="E2132" s="96">
        <v>0.52710067000000005</v>
      </c>
      <c r="G2132" s="96">
        <v>0.35</v>
      </c>
      <c r="H2132" s="148"/>
      <c r="I2132" s="96">
        <v>0</v>
      </c>
      <c r="J2132" s="96">
        <v>0</v>
      </c>
    </row>
    <row r="2133" spans="1:10" x14ac:dyDescent="0.25">
      <c r="A2133" s="93">
        <v>213.1</v>
      </c>
      <c r="B2133" s="96">
        <v>0.52710067000000005</v>
      </c>
      <c r="C2133" s="94">
        <v>0.7</v>
      </c>
      <c r="E2133" s="96">
        <v>0.52710067000000005</v>
      </c>
      <c r="G2133" s="96">
        <v>0.35</v>
      </c>
      <c r="H2133" s="148"/>
      <c r="I2133" s="96">
        <v>0</v>
      </c>
      <c r="J2133" s="96">
        <v>0</v>
      </c>
    </row>
    <row r="2134" spans="1:10" x14ac:dyDescent="0.25">
      <c r="A2134" s="93">
        <v>213.2</v>
      </c>
      <c r="B2134" s="96">
        <v>0.52710067000000005</v>
      </c>
      <c r="C2134" s="94">
        <v>0.7</v>
      </c>
      <c r="E2134" s="96">
        <v>0.52710067000000005</v>
      </c>
      <c r="G2134" s="96">
        <v>0.35</v>
      </c>
      <c r="H2134" s="148"/>
      <c r="I2134" s="96">
        <v>0</v>
      </c>
      <c r="J2134" s="96">
        <v>0</v>
      </c>
    </row>
    <row r="2135" spans="1:10" x14ac:dyDescent="0.25">
      <c r="A2135" s="93">
        <v>213.3</v>
      </c>
      <c r="B2135" s="96">
        <v>0.52710067000000005</v>
      </c>
      <c r="C2135" s="94">
        <v>0.7</v>
      </c>
      <c r="E2135" s="96">
        <v>0.52710067000000005</v>
      </c>
      <c r="G2135" s="96">
        <v>0.35</v>
      </c>
      <c r="H2135" s="148"/>
      <c r="I2135" s="96">
        <v>0</v>
      </c>
      <c r="J2135" s="96">
        <v>0</v>
      </c>
    </row>
    <row r="2136" spans="1:10" x14ac:dyDescent="0.25">
      <c r="A2136" s="93">
        <v>213.4</v>
      </c>
      <c r="B2136" s="96">
        <v>0.52710067000000005</v>
      </c>
      <c r="C2136" s="94">
        <v>0.7</v>
      </c>
      <c r="E2136" s="96">
        <v>0.52710067000000005</v>
      </c>
      <c r="G2136" s="96">
        <v>0.35</v>
      </c>
      <c r="H2136" s="148"/>
      <c r="I2136" s="96">
        <v>0</v>
      </c>
      <c r="J2136" s="96">
        <v>0</v>
      </c>
    </row>
    <row r="2137" spans="1:10" x14ac:dyDescent="0.25">
      <c r="A2137" s="93">
        <v>213.5</v>
      </c>
      <c r="B2137" s="96">
        <v>0.52710067000000005</v>
      </c>
      <c r="C2137" s="94">
        <v>0.7</v>
      </c>
      <c r="E2137" s="96">
        <v>0.52710067000000005</v>
      </c>
      <c r="G2137" s="96">
        <v>0.35</v>
      </c>
      <c r="H2137" s="148"/>
      <c r="I2137" s="96">
        <v>0</v>
      </c>
      <c r="J2137" s="96">
        <v>0</v>
      </c>
    </row>
    <row r="2138" spans="1:10" x14ac:dyDescent="0.25">
      <c r="A2138" s="93">
        <v>213.6</v>
      </c>
      <c r="B2138" s="96">
        <v>0.52710067000000005</v>
      </c>
      <c r="C2138" s="94">
        <v>0.7</v>
      </c>
      <c r="E2138" s="96">
        <v>0.52710067000000005</v>
      </c>
      <c r="G2138" s="96">
        <v>0.35</v>
      </c>
      <c r="H2138" s="148"/>
      <c r="I2138" s="96">
        <v>0</v>
      </c>
      <c r="J2138" s="96">
        <v>0</v>
      </c>
    </row>
    <row r="2139" spans="1:10" x14ac:dyDescent="0.25">
      <c r="A2139" s="93">
        <v>213.7</v>
      </c>
      <c r="B2139" s="96">
        <v>0.52710067000000005</v>
      </c>
      <c r="C2139" s="94">
        <v>0.7</v>
      </c>
      <c r="E2139" s="96">
        <v>0.52710067000000005</v>
      </c>
      <c r="G2139" s="96">
        <v>0.35</v>
      </c>
      <c r="H2139" s="148"/>
      <c r="I2139" s="96">
        <v>0</v>
      </c>
      <c r="J2139" s="96">
        <v>0</v>
      </c>
    </row>
    <row r="2140" spans="1:10" x14ac:dyDescent="0.25">
      <c r="A2140" s="93">
        <v>213.8</v>
      </c>
      <c r="B2140" s="96">
        <v>0.52710067000000005</v>
      </c>
      <c r="C2140" s="94">
        <v>0.7</v>
      </c>
      <c r="E2140" s="96">
        <v>0.52710067000000005</v>
      </c>
      <c r="G2140" s="96">
        <v>0.35</v>
      </c>
      <c r="H2140" s="148"/>
      <c r="I2140" s="96">
        <v>0</v>
      </c>
      <c r="J2140" s="96">
        <v>0</v>
      </c>
    </row>
    <row r="2141" spans="1:10" x14ac:dyDescent="0.25">
      <c r="A2141" s="93">
        <v>213.9</v>
      </c>
      <c r="B2141" s="96">
        <v>0.52710067000000005</v>
      </c>
      <c r="C2141" s="94">
        <v>0.7</v>
      </c>
      <c r="E2141" s="96">
        <v>0.52710067000000005</v>
      </c>
      <c r="G2141" s="96">
        <v>0.35</v>
      </c>
      <c r="H2141" s="148"/>
      <c r="I2141" s="96">
        <v>0</v>
      </c>
      <c r="J2141" s="96">
        <v>0</v>
      </c>
    </row>
    <row r="2142" spans="1:10" x14ac:dyDescent="0.25">
      <c r="A2142" s="93">
        <v>214</v>
      </c>
      <c r="B2142" s="96">
        <v>0.52710067000000005</v>
      </c>
      <c r="C2142" s="94">
        <v>0.7</v>
      </c>
      <c r="E2142" s="96">
        <v>0.52710067000000005</v>
      </c>
      <c r="G2142" s="96">
        <v>0.35</v>
      </c>
      <c r="H2142" s="148"/>
      <c r="I2142" s="96">
        <v>0</v>
      </c>
      <c r="J2142" s="96">
        <v>0</v>
      </c>
    </row>
    <row r="2143" spans="1:10" x14ac:dyDescent="0.25">
      <c r="A2143" s="93">
        <v>214.1</v>
      </c>
      <c r="B2143" s="96">
        <v>0.52710067000000005</v>
      </c>
      <c r="C2143" s="94">
        <v>0.7</v>
      </c>
      <c r="E2143" s="96">
        <v>0.52710067000000005</v>
      </c>
      <c r="G2143" s="96">
        <v>0.35</v>
      </c>
      <c r="H2143" s="148"/>
      <c r="I2143" s="96">
        <v>0</v>
      </c>
      <c r="J2143" s="96">
        <v>0</v>
      </c>
    </row>
    <row r="2144" spans="1:10" x14ac:dyDescent="0.25">
      <c r="A2144" s="93">
        <v>214.2</v>
      </c>
      <c r="B2144" s="96">
        <v>0.52710067000000005</v>
      </c>
      <c r="C2144" s="94">
        <v>0.7</v>
      </c>
      <c r="E2144" s="96">
        <v>0.52710067000000005</v>
      </c>
      <c r="G2144" s="96">
        <v>0.35</v>
      </c>
      <c r="H2144" s="148"/>
      <c r="I2144" s="96">
        <v>0</v>
      </c>
      <c r="J2144" s="96">
        <v>0</v>
      </c>
    </row>
    <row r="2145" spans="1:10" x14ac:dyDescent="0.25">
      <c r="A2145" s="93">
        <v>214.3</v>
      </c>
      <c r="B2145" s="96">
        <v>0.52710067000000005</v>
      </c>
      <c r="C2145" s="94">
        <v>0.7</v>
      </c>
      <c r="E2145" s="96">
        <v>0.52710067000000005</v>
      </c>
      <c r="G2145" s="96">
        <v>0.35</v>
      </c>
      <c r="H2145" s="148"/>
      <c r="I2145" s="96">
        <v>0</v>
      </c>
      <c r="J2145" s="96">
        <v>0</v>
      </c>
    </row>
    <row r="2146" spans="1:10" x14ac:dyDescent="0.25">
      <c r="A2146" s="93">
        <v>214.4</v>
      </c>
      <c r="B2146" s="96">
        <v>0.52710067000000005</v>
      </c>
      <c r="C2146" s="94">
        <v>0.7</v>
      </c>
      <c r="E2146" s="96">
        <v>0.52710067000000005</v>
      </c>
      <c r="G2146" s="96">
        <v>0.35</v>
      </c>
      <c r="H2146" s="148"/>
      <c r="I2146" s="96">
        <v>0</v>
      </c>
      <c r="J2146" s="96">
        <v>0</v>
      </c>
    </row>
    <row r="2147" spans="1:10" x14ac:dyDescent="0.25">
      <c r="A2147" s="93">
        <v>214.5</v>
      </c>
      <c r="B2147" s="96">
        <v>0.52710067000000005</v>
      </c>
      <c r="C2147" s="94">
        <v>0.7</v>
      </c>
      <c r="E2147" s="96">
        <v>0.52710067000000005</v>
      </c>
      <c r="G2147" s="96">
        <v>0.35</v>
      </c>
      <c r="H2147" s="148"/>
      <c r="I2147" s="96">
        <v>0</v>
      </c>
      <c r="J2147" s="96">
        <v>0</v>
      </c>
    </row>
    <row r="2148" spans="1:10" x14ac:dyDescent="0.25">
      <c r="A2148" s="93">
        <v>214.6</v>
      </c>
      <c r="B2148" s="96">
        <v>0.52710067000000005</v>
      </c>
      <c r="C2148" s="94">
        <v>0.7</v>
      </c>
      <c r="E2148" s="96">
        <v>0.52710067000000005</v>
      </c>
      <c r="G2148" s="96">
        <v>0.35</v>
      </c>
      <c r="H2148" s="148"/>
      <c r="I2148" s="96">
        <v>0</v>
      </c>
      <c r="J2148" s="96">
        <v>0</v>
      </c>
    </row>
    <row r="2149" spans="1:10" x14ac:dyDescent="0.25">
      <c r="A2149" s="93">
        <v>214.7</v>
      </c>
      <c r="B2149" s="96">
        <v>0.52710067000000005</v>
      </c>
      <c r="C2149" s="94">
        <v>0.7</v>
      </c>
      <c r="E2149" s="96">
        <v>0.52710067000000005</v>
      </c>
      <c r="G2149" s="96">
        <v>0.35</v>
      </c>
      <c r="H2149" s="148"/>
      <c r="I2149" s="96">
        <v>0</v>
      </c>
      <c r="J2149" s="96">
        <v>0</v>
      </c>
    </row>
    <row r="2150" spans="1:10" x14ac:dyDescent="0.25">
      <c r="A2150" s="93">
        <v>214.8</v>
      </c>
      <c r="B2150" s="96">
        <v>0.52710067000000005</v>
      </c>
      <c r="C2150" s="94">
        <v>0.7</v>
      </c>
      <c r="E2150" s="96">
        <v>0.52710067000000005</v>
      </c>
      <c r="G2150" s="96">
        <v>0.35</v>
      </c>
      <c r="H2150" s="148"/>
      <c r="I2150" s="96">
        <v>0</v>
      </c>
      <c r="J2150" s="96">
        <v>0</v>
      </c>
    </row>
    <row r="2151" spans="1:10" x14ac:dyDescent="0.25">
      <c r="A2151" s="93">
        <v>214.9</v>
      </c>
      <c r="B2151" s="96">
        <v>0.52710067000000005</v>
      </c>
      <c r="C2151" s="94">
        <v>0.7</v>
      </c>
      <c r="E2151" s="96">
        <v>0.52710067000000005</v>
      </c>
      <c r="G2151" s="96">
        <v>0.35</v>
      </c>
      <c r="H2151" s="148"/>
      <c r="I2151" s="96">
        <v>0</v>
      </c>
      <c r="J2151" s="96">
        <v>0</v>
      </c>
    </row>
    <row r="2152" spans="1:10" x14ac:dyDescent="0.25">
      <c r="A2152" s="93">
        <v>215</v>
      </c>
      <c r="B2152" s="96">
        <v>0.52710067000000005</v>
      </c>
      <c r="C2152" s="94">
        <v>0.7</v>
      </c>
      <c r="E2152" s="96">
        <v>0.52710067000000005</v>
      </c>
      <c r="G2152" s="96">
        <v>0.35</v>
      </c>
      <c r="H2152" s="148"/>
      <c r="I2152" s="96">
        <v>0</v>
      </c>
      <c r="J2152" s="96">
        <v>0</v>
      </c>
    </row>
    <row r="2153" spans="1:10" x14ac:dyDescent="0.25">
      <c r="A2153" s="93">
        <v>215.1</v>
      </c>
      <c r="B2153" s="96">
        <v>0.52710067000000005</v>
      </c>
      <c r="C2153" s="94">
        <v>0.7</v>
      </c>
      <c r="E2153" s="96">
        <v>0.52710067000000005</v>
      </c>
      <c r="G2153" s="96">
        <v>0.35</v>
      </c>
      <c r="H2153" s="148"/>
      <c r="I2153" s="96">
        <v>0</v>
      </c>
      <c r="J2153" s="96">
        <v>0</v>
      </c>
    </row>
    <row r="2154" spans="1:10" x14ac:dyDescent="0.25">
      <c r="A2154" s="93">
        <v>215.2</v>
      </c>
      <c r="B2154" s="96">
        <v>0.52710067000000005</v>
      </c>
      <c r="C2154" s="94">
        <v>0.7</v>
      </c>
      <c r="E2154" s="96">
        <v>0.52710067000000005</v>
      </c>
      <c r="G2154" s="96">
        <v>0.35</v>
      </c>
      <c r="H2154" s="148"/>
      <c r="I2154" s="96">
        <v>0</v>
      </c>
      <c r="J2154" s="96">
        <v>0</v>
      </c>
    </row>
    <row r="2155" spans="1:10" x14ac:dyDescent="0.25">
      <c r="A2155" s="93">
        <v>215.3</v>
      </c>
      <c r="B2155" s="96">
        <v>0.52710067000000005</v>
      </c>
      <c r="C2155" s="94">
        <v>0.7</v>
      </c>
      <c r="E2155" s="96">
        <v>0.52710067000000005</v>
      </c>
      <c r="G2155" s="96">
        <v>0.35</v>
      </c>
      <c r="H2155" s="148"/>
      <c r="I2155" s="96">
        <v>0</v>
      </c>
      <c r="J2155" s="96">
        <v>0</v>
      </c>
    </row>
    <row r="2156" spans="1:10" x14ac:dyDescent="0.25">
      <c r="A2156" s="93">
        <v>215.4</v>
      </c>
      <c r="B2156" s="96">
        <v>0.52710067000000005</v>
      </c>
      <c r="C2156" s="94">
        <v>0.7</v>
      </c>
      <c r="E2156" s="96">
        <v>0.52710067000000005</v>
      </c>
      <c r="G2156" s="96">
        <v>0.35</v>
      </c>
      <c r="H2156" s="148"/>
      <c r="I2156" s="96">
        <v>0</v>
      </c>
      <c r="J2156" s="96">
        <v>0</v>
      </c>
    </row>
    <row r="2157" spans="1:10" x14ac:dyDescent="0.25">
      <c r="A2157" s="93">
        <v>215.5</v>
      </c>
      <c r="B2157" s="96">
        <v>0.52710067000000005</v>
      </c>
      <c r="C2157" s="94">
        <v>0.7</v>
      </c>
      <c r="E2157" s="96">
        <v>0.52710067000000005</v>
      </c>
      <c r="G2157" s="96">
        <v>0.35</v>
      </c>
      <c r="H2157" s="148"/>
      <c r="I2157" s="96">
        <v>0</v>
      </c>
      <c r="J2157" s="96">
        <v>0</v>
      </c>
    </row>
    <row r="2158" spans="1:10" x14ac:dyDescent="0.25">
      <c r="A2158" s="93">
        <v>215.6</v>
      </c>
      <c r="B2158" s="96">
        <v>0.52710067000000005</v>
      </c>
      <c r="C2158" s="94">
        <v>0.7</v>
      </c>
      <c r="E2158" s="96">
        <v>0.52710067000000005</v>
      </c>
      <c r="G2158" s="96">
        <v>0.35</v>
      </c>
      <c r="H2158" s="148"/>
      <c r="I2158" s="96">
        <v>0</v>
      </c>
      <c r="J2158" s="96">
        <v>0</v>
      </c>
    </row>
    <row r="2159" spans="1:10" x14ac:dyDescent="0.25">
      <c r="A2159" s="93">
        <v>215.7</v>
      </c>
      <c r="B2159" s="96">
        <v>0.52710067000000005</v>
      </c>
      <c r="C2159" s="94">
        <v>0.7</v>
      </c>
      <c r="E2159" s="96">
        <v>0.52710067000000005</v>
      </c>
      <c r="G2159" s="96">
        <v>0.35</v>
      </c>
      <c r="H2159" s="148"/>
      <c r="I2159" s="96">
        <v>0</v>
      </c>
      <c r="J2159" s="96">
        <v>0</v>
      </c>
    </row>
    <row r="2160" spans="1:10" x14ac:dyDescent="0.25">
      <c r="A2160" s="93">
        <v>215.8</v>
      </c>
      <c r="B2160" s="96">
        <v>0.52710067000000005</v>
      </c>
      <c r="C2160" s="94">
        <v>0.7</v>
      </c>
      <c r="E2160" s="96">
        <v>0.52710067000000005</v>
      </c>
      <c r="G2160" s="96">
        <v>0.35</v>
      </c>
      <c r="H2160" s="148"/>
      <c r="I2160" s="96">
        <v>0</v>
      </c>
      <c r="J2160" s="96">
        <v>0</v>
      </c>
    </row>
    <row r="2161" spans="1:10" x14ac:dyDescent="0.25">
      <c r="A2161" s="93">
        <v>215.9</v>
      </c>
      <c r="B2161" s="96">
        <v>0.52710067000000005</v>
      </c>
      <c r="C2161" s="94">
        <v>0.7</v>
      </c>
      <c r="E2161" s="96">
        <v>0.52710067000000005</v>
      </c>
      <c r="G2161" s="96">
        <v>0.35</v>
      </c>
      <c r="H2161" s="148"/>
      <c r="I2161" s="96">
        <v>0</v>
      </c>
      <c r="J2161" s="96">
        <v>0</v>
      </c>
    </row>
    <row r="2162" spans="1:10" x14ac:dyDescent="0.25">
      <c r="A2162" s="93">
        <v>216</v>
      </c>
      <c r="B2162" s="96">
        <v>0.52710067000000005</v>
      </c>
      <c r="C2162" s="94">
        <v>0.7</v>
      </c>
      <c r="E2162" s="96">
        <v>0.52710067000000005</v>
      </c>
      <c r="G2162" s="96">
        <v>0.35</v>
      </c>
      <c r="H2162" s="148"/>
      <c r="I2162" s="96">
        <v>0</v>
      </c>
      <c r="J2162" s="96">
        <v>0</v>
      </c>
    </row>
    <row r="2163" spans="1:10" x14ac:dyDescent="0.25">
      <c r="A2163" s="93">
        <v>216.1</v>
      </c>
      <c r="B2163" s="96">
        <v>0.52710067000000005</v>
      </c>
      <c r="C2163" s="94">
        <v>0.7</v>
      </c>
      <c r="E2163" s="96">
        <v>0.52710067000000005</v>
      </c>
      <c r="G2163" s="96">
        <v>0.35</v>
      </c>
      <c r="H2163" s="148"/>
      <c r="I2163" s="96">
        <v>0</v>
      </c>
      <c r="J2163" s="96">
        <v>0</v>
      </c>
    </row>
    <row r="2164" spans="1:10" x14ac:dyDescent="0.25">
      <c r="A2164" s="93">
        <v>216.2</v>
      </c>
      <c r="B2164" s="96">
        <v>0.52710067000000005</v>
      </c>
      <c r="C2164" s="94">
        <v>0.7</v>
      </c>
      <c r="E2164" s="96">
        <v>0.52710067000000005</v>
      </c>
      <c r="G2164" s="96">
        <v>0.35</v>
      </c>
      <c r="H2164" s="148"/>
      <c r="I2164" s="96">
        <v>0</v>
      </c>
      <c r="J2164" s="96">
        <v>0</v>
      </c>
    </row>
    <row r="2165" spans="1:10" x14ac:dyDescent="0.25">
      <c r="A2165" s="93">
        <v>216.3</v>
      </c>
      <c r="B2165" s="96">
        <v>0.52710067000000005</v>
      </c>
      <c r="C2165" s="94">
        <v>0.7</v>
      </c>
      <c r="E2165" s="96">
        <v>0.52710067000000005</v>
      </c>
      <c r="G2165" s="96">
        <v>0.35</v>
      </c>
      <c r="H2165" s="148"/>
      <c r="I2165" s="96">
        <v>0</v>
      </c>
      <c r="J2165" s="96">
        <v>0</v>
      </c>
    </row>
    <row r="2166" spans="1:10" x14ac:dyDescent="0.25">
      <c r="A2166" s="93">
        <v>216.4</v>
      </c>
      <c r="B2166" s="96">
        <v>0.52710067000000005</v>
      </c>
      <c r="C2166" s="94">
        <v>0.7</v>
      </c>
      <c r="E2166" s="96">
        <v>0.52710067000000005</v>
      </c>
      <c r="G2166" s="96">
        <v>0.35</v>
      </c>
      <c r="H2166" s="148"/>
      <c r="I2166" s="96">
        <v>0</v>
      </c>
      <c r="J2166" s="96">
        <v>0</v>
      </c>
    </row>
    <row r="2167" spans="1:10" x14ac:dyDescent="0.25">
      <c r="A2167" s="93">
        <v>216.5</v>
      </c>
      <c r="B2167" s="96">
        <v>0.52710067000000005</v>
      </c>
      <c r="C2167" s="94">
        <v>0.7</v>
      </c>
      <c r="E2167" s="96">
        <v>0.52710067000000005</v>
      </c>
      <c r="G2167" s="96">
        <v>0.35</v>
      </c>
      <c r="H2167" s="148"/>
      <c r="I2167" s="96">
        <v>0</v>
      </c>
      <c r="J2167" s="96">
        <v>0</v>
      </c>
    </row>
    <row r="2168" spans="1:10" x14ac:dyDescent="0.25">
      <c r="A2168" s="93">
        <v>216.6</v>
      </c>
      <c r="B2168" s="96">
        <v>0.52710067000000005</v>
      </c>
      <c r="C2168" s="94">
        <v>0.7</v>
      </c>
      <c r="E2168" s="96">
        <v>0.52710067000000005</v>
      </c>
      <c r="G2168" s="96">
        <v>0.35</v>
      </c>
      <c r="H2168" s="148"/>
      <c r="I2168" s="96">
        <v>0</v>
      </c>
      <c r="J2168" s="96">
        <v>0</v>
      </c>
    </row>
    <row r="2169" spans="1:10" x14ac:dyDescent="0.25">
      <c r="A2169" s="93">
        <v>216.7</v>
      </c>
      <c r="B2169" s="96">
        <v>0.52710067000000005</v>
      </c>
      <c r="C2169" s="94">
        <v>0.7</v>
      </c>
      <c r="E2169" s="96">
        <v>0.52710067000000005</v>
      </c>
      <c r="G2169" s="96">
        <v>0.35</v>
      </c>
      <c r="H2169" s="148"/>
      <c r="I2169" s="96">
        <v>0</v>
      </c>
      <c r="J2169" s="96">
        <v>0</v>
      </c>
    </row>
    <row r="2170" spans="1:10" x14ac:dyDescent="0.25">
      <c r="A2170" s="93">
        <v>216.8</v>
      </c>
      <c r="B2170" s="96">
        <v>0.52710067000000005</v>
      </c>
      <c r="C2170" s="94">
        <v>0.7</v>
      </c>
      <c r="E2170" s="96">
        <v>0.52710067000000005</v>
      </c>
      <c r="G2170" s="96">
        <v>0.35</v>
      </c>
      <c r="H2170" s="148"/>
      <c r="I2170" s="96">
        <v>0</v>
      </c>
      <c r="J2170" s="96">
        <v>0</v>
      </c>
    </row>
    <row r="2171" spans="1:10" x14ac:dyDescent="0.25">
      <c r="A2171" s="93">
        <v>216.9</v>
      </c>
      <c r="B2171" s="96">
        <v>0.52710067000000005</v>
      </c>
      <c r="C2171" s="94">
        <v>0.7</v>
      </c>
      <c r="E2171" s="96">
        <v>0.52710067000000005</v>
      </c>
      <c r="G2171" s="96">
        <v>0.35</v>
      </c>
      <c r="H2171" s="148"/>
      <c r="I2171" s="96">
        <v>0</v>
      </c>
      <c r="J2171" s="96">
        <v>0</v>
      </c>
    </row>
    <row r="2172" spans="1:10" x14ac:dyDescent="0.25">
      <c r="A2172" s="93">
        <v>217</v>
      </c>
      <c r="B2172" s="96">
        <v>0.52710067000000005</v>
      </c>
      <c r="C2172" s="94">
        <v>0.7</v>
      </c>
      <c r="E2172" s="96">
        <v>0.52710067000000005</v>
      </c>
      <c r="G2172" s="96">
        <v>0.35</v>
      </c>
      <c r="H2172" s="148"/>
      <c r="I2172" s="96">
        <v>0</v>
      </c>
      <c r="J2172" s="96">
        <v>0</v>
      </c>
    </row>
    <row r="2173" spans="1:10" x14ac:dyDescent="0.25">
      <c r="A2173" s="93">
        <v>217.1</v>
      </c>
      <c r="B2173" s="96">
        <v>0.52710067000000005</v>
      </c>
      <c r="C2173" s="94">
        <v>0.7</v>
      </c>
      <c r="E2173" s="96">
        <v>0.52710067000000005</v>
      </c>
      <c r="G2173" s="96">
        <v>0.35</v>
      </c>
      <c r="H2173" s="148"/>
      <c r="I2173" s="96">
        <v>0</v>
      </c>
      <c r="J2173" s="96">
        <v>0</v>
      </c>
    </row>
    <row r="2174" spans="1:10" x14ac:dyDescent="0.25">
      <c r="A2174" s="93">
        <v>217.2</v>
      </c>
      <c r="B2174" s="96">
        <v>0.52710067000000005</v>
      </c>
      <c r="C2174" s="94">
        <v>0.7</v>
      </c>
      <c r="E2174" s="96">
        <v>0.52710067000000005</v>
      </c>
      <c r="G2174" s="96">
        <v>0.35</v>
      </c>
      <c r="H2174" s="148"/>
      <c r="I2174" s="96">
        <v>0</v>
      </c>
      <c r="J2174" s="96">
        <v>0</v>
      </c>
    </row>
    <row r="2175" spans="1:10" x14ac:dyDescent="0.25">
      <c r="A2175" s="93">
        <v>217.3</v>
      </c>
      <c r="B2175" s="96">
        <v>0.52710067000000005</v>
      </c>
      <c r="C2175" s="94">
        <v>0.7</v>
      </c>
      <c r="E2175" s="96">
        <v>0.52710067000000005</v>
      </c>
      <c r="G2175" s="96">
        <v>0.35</v>
      </c>
      <c r="H2175" s="148"/>
      <c r="I2175" s="96">
        <v>0</v>
      </c>
      <c r="J2175" s="96">
        <v>0</v>
      </c>
    </row>
    <row r="2176" spans="1:10" x14ac:dyDescent="0.25">
      <c r="A2176" s="93">
        <v>217.4</v>
      </c>
      <c r="B2176" s="96">
        <v>0.52710067000000005</v>
      </c>
      <c r="C2176" s="94">
        <v>0.7</v>
      </c>
      <c r="E2176" s="96">
        <v>0.52710067000000005</v>
      </c>
      <c r="G2176" s="96">
        <v>0.35</v>
      </c>
      <c r="H2176" s="148"/>
      <c r="I2176" s="96">
        <v>0</v>
      </c>
      <c r="J2176" s="96">
        <v>0</v>
      </c>
    </row>
    <row r="2177" spans="1:10" x14ac:dyDescent="0.25">
      <c r="A2177" s="93">
        <v>217.5</v>
      </c>
      <c r="B2177" s="96">
        <v>0.52710067000000005</v>
      </c>
      <c r="C2177" s="94">
        <v>0.7</v>
      </c>
      <c r="E2177" s="96">
        <v>0.52710067000000005</v>
      </c>
      <c r="G2177" s="96">
        <v>0.35</v>
      </c>
      <c r="H2177" s="148"/>
      <c r="I2177" s="96">
        <v>0</v>
      </c>
      <c r="J2177" s="96">
        <v>0</v>
      </c>
    </row>
    <row r="2178" spans="1:10" x14ac:dyDescent="0.25">
      <c r="A2178" s="93">
        <v>217.6</v>
      </c>
      <c r="B2178" s="96">
        <v>0.52710067000000005</v>
      </c>
      <c r="C2178" s="94">
        <v>0.7</v>
      </c>
      <c r="E2178" s="96">
        <v>0.52710067000000005</v>
      </c>
      <c r="G2178" s="96">
        <v>0.35</v>
      </c>
      <c r="H2178" s="148"/>
      <c r="I2178" s="96">
        <v>0</v>
      </c>
      <c r="J2178" s="96">
        <v>0</v>
      </c>
    </row>
    <row r="2179" spans="1:10" x14ac:dyDescent="0.25">
      <c r="A2179" s="93">
        <v>217.7</v>
      </c>
      <c r="B2179" s="96">
        <v>0.52710067000000005</v>
      </c>
      <c r="C2179" s="94">
        <v>0.7</v>
      </c>
      <c r="E2179" s="96">
        <v>0.52710067000000005</v>
      </c>
      <c r="G2179" s="96">
        <v>0.35</v>
      </c>
      <c r="H2179" s="148"/>
      <c r="I2179" s="96">
        <v>0</v>
      </c>
      <c r="J2179" s="96">
        <v>0</v>
      </c>
    </row>
    <row r="2180" spans="1:10" x14ac:dyDescent="0.25">
      <c r="A2180" s="93">
        <v>217.8</v>
      </c>
      <c r="B2180" s="96">
        <v>0.52710067000000005</v>
      </c>
      <c r="C2180" s="94">
        <v>0.7</v>
      </c>
      <c r="E2180" s="96">
        <v>0.52710067000000005</v>
      </c>
      <c r="G2180" s="96">
        <v>0.35</v>
      </c>
      <c r="H2180" s="148"/>
      <c r="I2180" s="96">
        <v>0</v>
      </c>
      <c r="J2180" s="96">
        <v>0</v>
      </c>
    </row>
    <row r="2181" spans="1:10" x14ac:dyDescent="0.25">
      <c r="A2181" s="93">
        <v>217.9</v>
      </c>
      <c r="B2181" s="96">
        <v>0.52710067000000005</v>
      </c>
      <c r="C2181" s="94">
        <v>0.7</v>
      </c>
      <c r="E2181" s="96">
        <v>0.52710067000000005</v>
      </c>
      <c r="G2181" s="96">
        <v>0.35</v>
      </c>
      <c r="H2181" s="148"/>
      <c r="I2181" s="96">
        <v>0</v>
      </c>
      <c r="J2181" s="96">
        <v>0</v>
      </c>
    </row>
    <row r="2182" spans="1:10" x14ac:dyDescent="0.25">
      <c r="A2182" s="93">
        <v>218</v>
      </c>
      <c r="B2182" s="96">
        <v>0.52710067000000005</v>
      </c>
      <c r="C2182" s="94">
        <v>0.7</v>
      </c>
      <c r="E2182" s="96">
        <v>0.52710067000000005</v>
      </c>
      <c r="G2182" s="96">
        <v>0.35</v>
      </c>
      <c r="H2182" s="148"/>
      <c r="I2182" s="96">
        <v>0</v>
      </c>
      <c r="J2182" s="96">
        <v>0</v>
      </c>
    </row>
    <row r="2183" spans="1:10" x14ac:dyDescent="0.25">
      <c r="A2183" s="93">
        <v>218.1</v>
      </c>
      <c r="B2183" s="96">
        <v>0.52710067000000005</v>
      </c>
      <c r="C2183" s="94">
        <v>0.7</v>
      </c>
      <c r="E2183" s="96">
        <v>0.52710067000000005</v>
      </c>
      <c r="G2183" s="96">
        <v>0.35</v>
      </c>
      <c r="H2183" s="148"/>
      <c r="I2183" s="96">
        <v>0</v>
      </c>
      <c r="J2183" s="96">
        <v>0</v>
      </c>
    </row>
    <row r="2184" spans="1:10" x14ac:dyDescent="0.25">
      <c r="A2184" s="93">
        <v>218.2</v>
      </c>
      <c r="B2184" s="96">
        <v>0.52710067000000005</v>
      </c>
      <c r="C2184" s="94">
        <v>0.7</v>
      </c>
      <c r="E2184" s="96">
        <v>0.52710067000000005</v>
      </c>
      <c r="G2184" s="96">
        <v>0.35</v>
      </c>
      <c r="H2184" s="148"/>
      <c r="I2184" s="96">
        <v>0</v>
      </c>
      <c r="J2184" s="96">
        <v>0</v>
      </c>
    </row>
    <row r="2185" spans="1:10" x14ac:dyDescent="0.25">
      <c r="A2185" s="93">
        <v>218.3</v>
      </c>
      <c r="B2185" s="96">
        <v>0.52710067000000005</v>
      </c>
      <c r="C2185" s="94">
        <v>0.7</v>
      </c>
      <c r="E2185" s="96">
        <v>0.52710067000000005</v>
      </c>
      <c r="G2185" s="96">
        <v>0.35</v>
      </c>
      <c r="H2185" s="148"/>
      <c r="I2185" s="96">
        <v>0</v>
      </c>
      <c r="J2185" s="96">
        <v>0</v>
      </c>
    </row>
    <row r="2186" spans="1:10" x14ac:dyDescent="0.25">
      <c r="A2186" s="93">
        <v>218.4</v>
      </c>
      <c r="B2186" s="96">
        <v>0.52710067000000005</v>
      </c>
      <c r="C2186" s="94">
        <v>0.7</v>
      </c>
      <c r="E2186" s="96">
        <v>0.52710067000000005</v>
      </c>
      <c r="G2186" s="96">
        <v>0.35</v>
      </c>
      <c r="H2186" s="148"/>
      <c r="I2186" s="96">
        <v>0</v>
      </c>
      <c r="J2186" s="96">
        <v>0</v>
      </c>
    </row>
    <row r="2187" spans="1:10" x14ac:dyDescent="0.25">
      <c r="A2187" s="93">
        <v>218.5</v>
      </c>
      <c r="B2187" s="96">
        <v>0.52710067000000005</v>
      </c>
      <c r="C2187" s="94">
        <v>0.7</v>
      </c>
      <c r="E2187" s="96">
        <v>0.52710067000000005</v>
      </c>
      <c r="G2187" s="96">
        <v>0.35</v>
      </c>
      <c r="H2187" s="148"/>
      <c r="I2187" s="96">
        <v>0</v>
      </c>
      <c r="J2187" s="96">
        <v>0</v>
      </c>
    </row>
    <row r="2188" spans="1:10" x14ac:dyDescent="0.25">
      <c r="A2188" s="93">
        <v>218.6</v>
      </c>
      <c r="B2188" s="96">
        <v>0.52710067000000005</v>
      </c>
      <c r="C2188" s="94">
        <v>0.7</v>
      </c>
      <c r="E2188" s="96">
        <v>0.52710067000000005</v>
      </c>
      <c r="G2188" s="96">
        <v>0.35</v>
      </c>
      <c r="H2188" s="148"/>
      <c r="I2188" s="96">
        <v>0</v>
      </c>
      <c r="J2188" s="96">
        <v>0</v>
      </c>
    </row>
    <row r="2189" spans="1:10" x14ac:dyDescent="0.25">
      <c r="A2189" s="93">
        <v>218.7</v>
      </c>
      <c r="B2189" s="96">
        <v>0.52710067000000005</v>
      </c>
      <c r="C2189" s="94">
        <v>0.7</v>
      </c>
      <c r="E2189" s="96">
        <v>0.52710067000000005</v>
      </c>
      <c r="G2189" s="96">
        <v>0.35</v>
      </c>
      <c r="H2189" s="148"/>
      <c r="I2189" s="96">
        <v>0</v>
      </c>
      <c r="J2189" s="96">
        <v>0</v>
      </c>
    </row>
    <row r="2190" spans="1:10" x14ac:dyDescent="0.25">
      <c r="A2190" s="93">
        <v>218.8</v>
      </c>
      <c r="B2190" s="96">
        <v>0.52710067000000005</v>
      </c>
      <c r="C2190" s="94">
        <v>0.7</v>
      </c>
      <c r="E2190" s="96">
        <v>0.52710067000000005</v>
      </c>
      <c r="G2190" s="96">
        <v>0.35</v>
      </c>
      <c r="H2190" s="148"/>
      <c r="I2190" s="96">
        <v>0</v>
      </c>
      <c r="J2190" s="96">
        <v>0</v>
      </c>
    </row>
    <row r="2191" spans="1:10" x14ac:dyDescent="0.25">
      <c r="A2191" s="93">
        <v>218.9</v>
      </c>
      <c r="B2191" s="96">
        <v>0.52710067000000005</v>
      </c>
      <c r="C2191" s="94">
        <v>0.7</v>
      </c>
      <c r="E2191" s="96">
        <v>0.52710067000000005</v>
      </c>
      <c r="G2191" s="96">
        <v>0.35</v>
      </c>
      <c r="H2191" s="148"/>
      <c r="I2191" s="96">
        <v>0</v>
      </c>
      <c r="J2191" s="96">
        <v>0</v>
      </c>
    </row>
    <row r="2192" spans="1:10" x14ac:dyDescent="0.25">
      <c r="A2192" s="93">
        <v>219</v>
      </c>
      <c r="B2192" s="96">
        <v>0.52710067000000005</v>
      </c>
      <c r="C2192" s="94">
        <v>0.7</v>
      </c>
      <c r="E2192" s="96">
        <v>0.52710067000000005</v>
      </c>
      <c r="G2192" s="96">
        <v>0.35</v>
      </c>
      <c r="H2192" s="148"/>
      <c r="I2192" s="96">
        <v>0</v>
      </c>
      <c r="J2192" s="96">
        <v>0</v>
      </c>
    </row>
    <row r="2193" spans="1:10" x14ac:dyDescent="0.25">
      <c r="A2193" s="93">
        <v>219.1</v>
      </c>
      <c r="B2193" s="96">
        <v>0.52710067000000005</v>
      </c>
      <c r="C2193" s="94">
        <v>0.7</v>
      </c>
      <c r="E2193" s="96">
        <v>0.52710067000000005</v>
      </c>
      <c r="G2193" s="96">
        <v>0.35</v>
      </c>
      <c r="H2193" s="148"/>
      <c r="I2193" s="96">
        <v>0</v>
      </c>
      <c r="J2193" s="96">
        <v>0</v>
      </c>
    </row>
    <row r="2194" spans="1:10" x14ac:dyDescent="0.25">
      <c r="A2194" s="93">
        <v>219.2</v>
      </c>
      <c r="B2194" s="96">
        <v>0.52710067000000005</v>
      </c>
      <c r="C2194" s="94">
        <v>0.7</v>
      </c>
      <c r="E2194" s="96">
        <v>0.52710067000000005</v>
      </c>
      <c r="G2194" s="96">
        <v>0.35</v>
      </c>
      <c r="H2194" s="148"/>
      <c r="I2194" s="96">
        <v>0</v>
      </c>
      <c r="J2194" s="96">
        <v>0</v>
      </c>
    </row>
    <row r="2195" spans="1:10" x14ac:dyDescent="0.25">
      <c r="A2195" s="93">
        <v>219.3</v>
      </c>
      <c r="B2195" s="96">
        <v>0.52710067000000005</v>
      </c>
      <c r="C2195" s="94">
        <v>0.7</v>
      </c>
      <c r="E2195" s="96">
        <v>0.52710067000000005</v>
      </c>
      <c r="G2195" s="96">
        <v>0.35</v>
      </c>
      <c r="H2195" s="148"/>
      <c r="I2195" s="96">
        <v>0</v>
      </c>
      <c r="J2195" s="96">
        <v>0</v>
      </c>
    </row>
    <row r="2196" spans="1:10" x14ac:dyDescent="0.25">
      <c r="A2196" s="93">
        <v>219.4</v>
      </c>
      <c r="B2196" s="96">
        <v>0.52710067000000005</v>
      </c>
      <c r="C2196" s="94">
        <v>0.7</v>
      </c>
      <c r="E2196" s="96">
        <v>0.52710067000000005</v>
      </c>
      <c r="G2196" s="96">
        <v>0.35</v>
      </c>
      <c r="H2196" s="148"/>
      <c r="I2196" s="96">
        <v>0</v>
      </c>
      <c r="J2196" s="96">
        <v>0</v>
      </c>
    </row>
    <row r="2197" spans="1:10" x14ac:dyDescent="0.25">
      <c r="A2197" s="93">
        <v>219.5</v>
      </c>
      <c r="B2197" s="96">
        <v>0.52710067000000005</v>
      </c>
      <c r="C2197" s="94">
        <v>0.7</v>
      </c>
      <c r="E2197" s="96">
        <v>0.52710067000000005</v>
      </c>
      <c r="G2197" s="96">
        <v>0.35</v>
      </c>
      <c r="H2197" s="148"/>
      <c r="I2197" s="96">
        <v>0</v>
      </c>
      <c r="J2197" s="96">
        <v>0</v>
      </c>
    </row>
    <row r="2198" spans="1:10" x14ac:dyDescent="0.25">
      <c r="A2198" s="93">
        <v>219.6</v>
      </c>
      <c r="B2198" s="96">
        <v>0.52710067000000005</v>
      </c>
      <c r="C2198" s="94">
        <v>0.7</v>
      </c>
      <c r="E2198" s="96">
        <v>0.52710067000000005</v>
      </c>
      <c r="G2198" s="96">
        <v>0.35</v>
      </c>
      <c r="H2198" s="148"/>
      <c r="I2198" s="96">
        <v>0</v>
      </c>
      <c r="J2198" s="96">
        <v>0</v>
      </c>
    </row>
    <row r="2199" spans="1:10" x14ac:dyDescent="0.25">
      <c r="A2199" s="93">
        <v>219.7</v>
      </c>
      <c r="B2199" s="96">
        <v>0.52710067000000005</v>
      </c>
      <c r="C2199" s="94">
        <v>0.7</v>
      </c>
      <c r="E2199" s="96">
        <v>0.52710067000000005</v>
      </c>
      <c r="G2199" s="96">
        <v>0.35</v>
      </c>
      <c r="H2199" s="148"/>
      <c r="I2199" s="96">
        <v>0</v>
      </c>
      <c r="J2199" s="96">
        <v>0</v>
      </c>
    </row>
    <row r="2200" spans="1:10" x14ac:dyDescent="0.25">
      <c r="A2200" s="93">
        <v>219.8</v>
      </c>
      <c r="B2200" s="96">
        <v>0.52710067000000005</v>
      </c>
      <c r="C2200" s="94">
        <v>0.7</v>
      </c>
      <c r="E2200" s="96">
        <v>0.52710067000000005</v>
      </c>
      <c r="G2200" s="96">
        <v>0.35</v>
      </c>
      <c r="H2200" s="148"/>
      <c r="I2200" s="96">
        <v>0</v>
      </c>
      <c r="J2200" s="96">
        <v>0</v>
      </c>
    </row>
    <row r="2201" spans="1:10" x14ac:dyDescent="0.25">
      <c r="A2201" s="93">
        <v>219.9</v>
      </c>
      <c r="B2201" s="96">
        <v>0.52710067000000005</v>
      </c>
      <c r="C2201" s="94">
        <v>0.7</v>
      </c>
      <c r="E2201" s="96">
        <v>0.52710067000000005</v>
      </c>
      <c r="G2201" s="96">
        <v>0.35</v>
      </c>
      <c r="H2201" s="148"/>
      <c r="I2201" s="96">
        <v>0</v>
      </c>
      <c r="J2201" s="96">
        <v>0</v>
      </c>
    </row>
    <row r="2202" spans="1:10" x14ac:dyDescent="0.25">
      <c r="A2202" s="93">
        <v>220</v>
      </c>
      <c r="B2202" s="96">
        <v>0.52710067000000005</v>
      </c>
      <c r="C2202" s="94">
        <v>0.7</v>
      </c>
      <c r="E2202" s="96">
        <v>0.52710067000000005</v>
      </c>
      <c r="G2202" s="96">
        <v>0.35</v>
      </c>
      <c r="H2202" s="148"/>
      <c r="I2202" s="96">
        <v>0</v>
      </c>
      <c r="J2202" s="96">
        <v>0</v>
      </c>
    </row>
    <row r="2203" spans="1:10" x14ac:dyDescent="0.25">
      <c r="A2203" s="93">
        <v>220.1</v>
      </c>
      <c r="B2203" s="96">
        <v>0.52710067000000005</v>
      </c>
      <c r="C2203" s="94">
        <v>0.7</v>
      </c>
      <c r="E2203" s="96">
        <v>0.52710067000000005</v>
      </c>
      <c r="G2203" s="96">
        <v>0.35</v>
      </c>
      <c r="H2203" s="148"/>
      <c r="I2203" s="96">
        <v>0</v>
      </c>
      <c r="J2203" s="96">
        <v>0</v>
      </c>
    </row>
    <row r="2204" spans="1:10" x14ac:dyDescent="0.25">
      <c r="A2204" s="93">
        <v>220.2</v>
      </c>
      <c r="B2204" s="96">
        <v>0.52710067000000005</v>
      </c>
      <c r="C2204" s="94">
        <v>0.7</v>
      </c>
      <c r="E2204" s="96">
        <v>0.52710067000000005</v>
      </c>
      <c r="G2204" s="96">
        <v>0.35</v>
      </c>
      <c r="H2204" s="148"/>
      <c r="I2204" s="96">
        <v>0</v>
      </c>
      <c r="J2204" s="96">
        <v>0</v>
      </c>
    </row>
    <row r="2205" spans="1:10" x14ac:dyDescent="0.25">
      <c r="A2205" s="93">
        <v>220.3</v>
      </c>
      <c r="B2205" s="96">
        <v>0.52710067000000005</v>
      </c>
      <c r="C2205" s="94">
        <v>0.7</v>
      </c>
      <c r="E2205" s="96">
        <v>0.52710067000000005</v>
      </c>
      <c r="G2205" s="96">
        <v>0.35</v>
      </c>
      <c r="H2205" s="148"/>
      <c r="I2205" s="96">
        <v>0</v>
      </c>
      <c r="J2205" s="96">
        <v>0</v>
      </c>
    </row>
    <row r="2206" spans="1:10" x14ac:dyDescent="0.25">
      <c r="A2206" s="93">
        <v>220.4</v>
      </c>
      <c r="B2206" s="96">
        <v>0.52710067000000005</v>
      </c>
      <c r="C2206" s="94">
        <v>0.7</v>
      </c>
      <c r="E2206" s="96">
        <v>0.52710067000000005</v>
      </c>
      <c r="G2206" s="96">
        <v>0.35</v>
      </c>
      <c r="H2206" s="148"/>
      <c r="I2206" s="96">
        <v>0</v>
      </c>
      <c r="J2206" s="96">
        <v>0</v>
      </c>
    </row>
    <row r="2207" spans="1:10" x14ac:dyDescent="0.25">
      <c r="A2207" s="93">
        <v>220.5</v>
      </c>
      <c r="B2207" s="96">
        <v>0.52710067000000005</v>
      </c>
      <c r="C2207" s="94">
        <v>0.7</v>
      </c>
      <c r="E2207" s="96">
        <v>0.52710067000000005</v>
      </c>
      <c r="G2207" s="96">
        <v>0.35</v>
      </c>
      <c r="H2207" s="148"/>
      <c r="I2207" s="96">
        <v>0</v>
      </c>
      <c r="J2207" s="96">
        <v>0</v>
      </c>
    </row>
    <row r="2208" spans="1:10" x14ac:dyDescent="0.25">
      <c r="A2208" s="93">
        <v>220.6</v>
      </c>
      <c r="B2208" s="96">
        <v>0.52710067000000005</v>
      </c>
      <c r="C2208" s="94">
        <v>0.7</v>
      </c>
      <c r="E2208" s="96">
        <v>0.52710067000000005</v>
      </c>
      <c r="G2208" s="96">
        <v>0.35</v>
      </c>
      <c r="H2208" s="148"/>
      <c r="I2208" s="96">
        <v>0</v>
      </c>
      <c r="J2208" s="96">
        <v>0</v>
      </c>
    </row>
    <row r="2209" spans="1:10" x14ac:dyDescent="0.25">
      <c r="A2209" s="93">
        <v>220.7</v>
      </c>
      <c r="B2209" s="96">
        <v>0.52710067000000005</v>
      </c>
      <c r="C2209" s="94">
        <v>0.7</v>
      </c>
      <c r="E2209" s="96">
        <v>0.52710067000000005</v>
      </c>
      <c r="G2209" s="96">
        <v>0.35</v>
      </c>
      <c r="H2209" s="148"/>
      <c r="I2209" s="96">
        <v>0</v>
      </c>
      <c r="J2209" s="96">
        <v>0</v>
      </c>
    </row>
    <row r="2210" spans="1:10" x14ac:dyDescent="0.25">
      <c r="A2210" s="93">
        <v>220.8</v>
      </c>
      <c r="B2210" s="96">
        <v>0.52710067000000005</v>
      </c>
      <c r="C2210" s="94">
        <v>0.7</v>
      </c>
      <c r="E2210" s="96">
        <v>0.52710067000000005</v>
      </c>
      <c r="G2210" s="96">
        <v>0.35</v>
      </c>
      <c r="H2210" s="148"/>
      <c r="I2210" s="96">
        <v>0</v>
      </c>
      <c r="J2210" s="96">
        <v>0</v>
      </c>
    </row>
    <row r="2211" spans="1:10" x14ac:dyDescent="0.25">
      <c r="A2211" s="93">
        <v>220.9</v>
      </c>
      <c r="B2211" s="96">
        <v>0.52710067000000005</v>
      </c>
      <c r="C2211" s="94">
        <v>0.7</v>
      </c>
      <c r="E2211" s="96">
        <v>0.52710067000000005</v>
      </c>
      <c r="G2211" s="96">
        <v>0.35</v>
      </c>
      <c r="H2211" s="148"/>
      <c r="I2211" s="96">
        <v>0</v>
      </c>
      <c r="J2211" s="96">
        <v>0</v>
      </c>
    </row>
    <row r="2212" spans="1:10" x14ac:dyDescent="0.25">
      <c r="A2212" s="93">
        <v>221</v>
      </c>
      <c r="B2212" s="96">
        <v>0.52710067000000005</v>
      </c>
      <c r="C2212" s="94">
        <v>0.7</v>
      </c>
      <c r="E2212" s="96">
        <v>0.52710067000000005</v>
      </c>
      <c r="G2212" s="96">
        <v>0.35</v>
      </c>
      <c r="H2212" s="148"/>
      <c r="I2212" s="96">
        <v>0</v>
      </c>
      <c r="J2212" s="96">
        <v>0</v>
      </c>
    </row>
    <row r="2213" spans="1:10" x14ac:dyDescent="0.25">
      <c r="A2213" s="93">
        <v>221.1</v>
      </c>
      <c r="B2213" s="96">
        <v>0.52710067000000005</v>
      </c>
      <c r="C2213" s="94">
        <v>0.7</v>
      </c>
      <c r="E2213" s="96">
        <v>0.52710067000000005</v>
      </c>
      <c r="G2213" s="96">
        <v>0.35</v>
      </c>
      <c r="H2213" s="148"/>
      <c r="I2213" s="96">
        <v>0</v>
      </c>
      <c r="J2213" s="96">
        <v>0</v>
      </c>
    </row>
    <row r="2214" spans="1:10" x14ac:dyDescent="0.25">
      <c r="A2214" s="93">
        <v>221.2</v>
      </c>
      <c r="B2214" s="96">
        <v>0.52710067000000005</v>
      </c>
      <c r="C2214" s="94">
        <v>0.7</v>
      </c>
      <c r="E2214" s="96">
        <v>0.52710067000000005</v>
      </c>
      <c r="G2214" s="96">
        <v>0.35</v>
      </c>
      <c r="H2214" s="148"/>
      <c r="I2214" s="96">
        <v>0</v>
      </c>
      <c r="J2214" s="96">
        <v>0</v>
      </c>
    </row>
    <row r="2215" spans="1:10" x14ac:dyDescent="0.25">
      <c r="A2215" s="93">
        <v>221.3</v>
      </c>
      <c r="B2215" s="96">
        <v>0.52710067000000005</v>
      </c>
      <c r="C2215" s="94">
        <v>0.7</v>
      </c>
      <c r="E2215" s="96">
        <v>0.52710067000000005</v>
      </c>
      <c r="G2215" s="96">
        <v>0.35</v>
      </c>
      <c r="H2215" s="148"/>
      <c r="I2215" s="96">
        <v>0</v>
      </c>
      <c r="J2215" s="96">
        <v>0</v>
      </c>
    </row>
    <row r="2216" spans="1:10" x14ac:dyDescent="0.25">
      <c r="A2216" s="93">
        <v>221.4</v>
      </c>
      <c r="B2216" s="96">
        <v>0.52710067000000005</v>
      </c>
      <c r="C2216" s="94">
        <v>0.7</v>
      </c>
      <c r="E2216" s="96">
        <v>0.52710067000000005</v>
      </c>
      <c r="G2216" s="96">
        <v>0.35</v>
      </c>
      <c r="H2216" s="148"/>
      <c r="I2216" s="96">
        <v>0</v>
      </c>
      <c r="J2216" s="96">
        <v>0</v>
      </c>
    </row>
    <row r="2217" spans="1:10" x14ac:dyDescent="0.25">
      <c r="A2217" s="93">
        <v>221.5</v>
      </c>
      <c r="B2217" s="96">
        <v>0.52710067000000005</v>
      </c>
      <c r="C2217" s="94">
        <v>0.7</v>
      </c>
      <c r="E2217" s="96">
        <v>0.52710067000000005</v>
      </c>
      <c r="G2217" s="96">
        <v>0.35</v>
      </c>
      <c r="H2217" s="148"/>
      <c r="I2217" s="96">
        <v>0</v>
      </c>
      <c r="J2217" s="96">
        <v>0</v>
      </c>
    </row>
    <row r="2218" spans="1:10" x14ac:dyDescent="0.25">
      <c r="A2218" s="93">
        <v>221.6</v>
      </c>
      <c r="B2218" s="96">
        <v>0.52710067000000005</v>
      </c>
      <c r="C2218" s="94">
        <v>0.7</v>
      </c>
      <c r="E2218" s="96">
        <v>0.52710067000000005</v>
      </c>
      <c r="G2218" s="96">
        <v>0.35</v>
      </c>
      <c r="H2218" s="148"/>
      <c r="I2218" s="96">
        <v>0</v>
      </c>
      <c r="J2218" s="96">
        <v>0</v>
      </c>
    </row>
    <row r="2219" spans="1:10" x14ac:dyDescent="0.25">
      <c r="A2219" s="93">
        <v>221.7</v>
      </c>
      <c r="B2219" s="96">
        <v>0.52710067000000005</v>
      </c>
      <c r="C2219" s="94">
        <v>0.7</v>
      </c>
      <c r="E2219" s="96">
        <v>0.52710067000000005</v>
      </c>
      <c r="G2219" s="96">
        <v>0.35</v>
      </c>
      <c r="H2219" s="148"/>
      <c r="I2219" s="96">
        <v>0</v>
      </c>
      <c r="J2219" s="96">
        <v>0</v>
      </c>
    </row>
    <row r="2220" spans="1:10" x14ac:dyDescent="0.25">
      <c r="A2220" s="93">
        <v>221.8</v>
      </c>
      <c r="B2220" s="96">
        <v>0.52710067000000005</v>
      </c>
      <c r="C2220" s="94">
        <v>0.7</v>
      </c>
      <c r="E2220" s="96">
        <v>0.52710067000000005</v>
      </c>
      <c r="G2220" s="96">
        <v>0.35</v>
      </c>
      <c r="H2220" s="148"/>
      <c r="I2220" s="96">
        <v>0</v>
      </c>
      <c r="J2220" s="96">
        <v>0</v>
      </c>
    </row>
    <row r="2221" spans="1:10" x14ac:dyDescent="0.25">
      <c r="A2221" s="93">
        <v>221.9</v>
      </c>
      <c r="B2221" s="96">
        <v>0.52710067000000005</v>
      </c>
      <c r="C2221" s="94">
        <v>0.7</v>
      </c>
      <c r="E2221" s="96">
        <v>0.52710067000000005</v>
      </c>
      <c r="G2221" s="96">
        <v>0.35</v>
      </c>
      <c r="H2221" s="148"/>
      <c r="I2221" s="96">
        <v>0</v>
      </c>
      <c r="J2221" s="96">
        <v>0</v>
      </c>
    </row>
    <row r="2222" spans="1:10" x14ac:dyDescent="0.25">
      <c r="A2222" s="93">
        <v>222</v>
      </c>
      <c r="B2222" s="96">
        <v>0.52710067000000005</v>
      </c>
      <c r="C2222" s="94">
        <v>0.7</v>
      </c>
      <c r="E2222" s="96">
        <v>0.52710067000000005</v>
      </c>
      <c r="G2222" s="96">
        <v>0.35</v>
      </c>
      <c r="H2222" s="148"/>
      <c r="I2222" s="96">
        <v>0</v>
      </c>
      <c r="J2222" s="96">
        <v>0</v>
      </c>
    </row>
    <row r="2223" spans="1:10" x14ac:dyDescent="0.25">
      <c r="A2223" s="93">
        <v>222.1</v>
      </c>
      <c r="B2223" s="96">
        <v>0.52710067000000005</v>
      </c>
      <c r="C2223" s="94">
        <v>0.7</v>
      </c>
      <c r="E2223" s="96">
        <v>0.52710067000000005</v>
      </c>
      <c r="G2223" s="96">
        <v>0.35</v>
      </c>
      <c r="H2223" s="148"/>
      <c r="I2223" s="96">
        <v>0</v>
      </c>
      <c r="J2223" s="96">
        <v>0</v>
      </c>
    </row>
    <row r="2224" spans="1:10" x14ac:dyDescent="0.25">
      <c r="A2224" s="93">
        <v>222.2</v>
      </c>
      <c r="B2224" s="96">
        <v>0.52710067000000005</v>
      </c>
      <c r="C2224" s="94">
        <v>0.7</v>
      </c>
      <c r="E2224" s="96">
        <v>0.52710067000000005</v>
      </c>
      <c r="G2224" s="96">
        <v>0.35</v>
      </c>
      <c r="H2224" s="148"/>
      <c r="I2224" s="96">
        <v>0</v>
      </c>
      <c r="J2224" s="96">
        <v>0</v>
      </c>
    </row>
    <row r="2225" spans="1:10" x14ac:dyDescent="0.25">
      <c r="A2225" s="93">
        <v>222.3</v>
      </c>
      <c r="B2225" s="96">
        <v>0.52710067000000005</v>
      </c>
      <c r="C2225" s="94">
        <v>0.7</v>
      </c>
      <c r="E2225" s="96">
        <v>0.52710067000000005</v>
      </c>
      <c r="G2225" s="96">
        <v>0.35</v>
      </c>
      <c r="H2225" s="148"/>
      <c r="I2225" s="96">
        <v>0</v>
      </c>
      <c r="J2225" s="96">
        <v>0</v>
      </c>
    </row>
    <row r="2226" spans="1:10" x14ac:dyDescent="0.25">
      <c r="A2226" s="93">
        <v>222.4</v>
      </c>
      <c r="B2226" s="96">
        <v>0.52710067000000005</v>
      </c>
      <c r="C2226" s="94">
        <v>0.7</v>
      </c>
      <c r="E2226" s="96">
        <v>0.52710067000000005</v>
      </c>
      <c r="G2226" s="96">
        <v>0.35</v>
      </c>
      <c r="H2226" s="148"/>
      <c r="I2226" s="96">
        <v>0</v>
      </c>
      <c r="J2226" s="96">
        <v>0</v>
      </c>
    </row>
    <row r="2227" spans="1:10" x14ac:dyDescent="0.25">
      <c r="A2227" s="93">
        <v>222.5</v>
      </c>
      <c r="B2227" s="96">
        <v>0.52710067000000005</v>
      </c>
      <c r="C2227" s="94">
        <v>0.7</v>
      </c>
      <c r="E2227" s="96">
        <v>0.52710067000000005</v>
      </c>
      <c r="G2227" s="96">
        <v>0.35</v>
      </c>
      <c r="H2227" s="148"/>
      <c r="I2227" s="96">
        <v>0</v>
      </c>
      <c r="J2227" s="96">
        <v>0</v>
      </c>
    </row>
    <row r="2228" spans="1:10" x14ac:dyDescent="0.25">
      <c r="A2228" s="93">
        <v>222.6</v>
      </c>
      <c r="B2228" s="96">
        <v>0.52710067000000005</v>
      </c>
      <c r="C2228" s="94">
        <v>0.7</v>
      </c>
      <c r="E2228" s="96">
        <v>0.52710067000000005</v>
      </c>
      <c r="G2228" s="96">
        <v>0.35</v>
      </c>
      <c r="H2228" s="148"/>
      <c r="I2228" s="96">
        <v>0</v>
      </c>
      <c r="J2228" s="96">
        <v>0</v>
      </c>
    </row>
    <row r="2229" spans="1:10" x14ac:dyDescent="0.25">
      <c r="A2229" s="93">
        <v>222.7</v>
      </c>
      <c r="B2229" s="96">
        <v>0.52710067000000005</v>
      </c>
      <c r="C2229" s="94">
        <v>0.7</v>
      </c>
      <c r="E2229" s="96">
        <v>0.52710067000000005</v>
      </c>
      <c r="G2229" s="96">
        <v>0.35</v>
      </c>
      <c r="H2229" s="148"/>
      <c r="I2229" s="96">
        <v>0</v>
      </c>
      <c r="J2229" s="96">
        <v>0</v>
      </c>
    </row>
    <row r="2230" spans="1:10" x14ac:dyDescent="0.25">
      <c r="A2230" s="93">
        <v>222.8</v>
      </c>
      <c r="B2230" s="96">
        <v>0.52710067000000005</v>
      </c>
      <c r="C2230" s="94">
        <v>0.7</v>
      </c>
      <c r="E2230" s="96">
        <v>0.52710067000000005</v>
      </c>
      <c r="G2230" s="96">
        <v>0.35</v>
      </c>
      <c r="H2230" s="148"/>
      <c r="I2230" s="96">
        <v>0</v>
      </c>
      <c r="J2230" s="96">
        <v>0</v>
      </c>
    </row>
    <row r="2231" spans="1:10" x14ac:dyDescent="0.25">
      <c r="A2231" s="93">
        <v>222.9</v>
      </c>
      <c r="B2231" s="96">
        <v>0.52710067000000005</v>
      </c>
      <c r="C2231" s="94">
        <v>0.7</v>
      </c>
      <c r="E2231" s="96">
        <v>0.52710067000000005</v>
      </c>
      <c r="G2231" s="96">
        <v>0.35</v>
      </c>
      <c r="H2231" s="148"/>
      <c r="I2231" s="96">
        <v>0</v>
      </c>
      <c r="J2231" s="96">
        <v>0</v>
      </c>
    </row>
    <row r="2232" spans="1:10" x14ac:dyDescent="0.25">
      <c r="A2232" s="93">
        <v>223</v>
      </c>
      <c r="B2232" s="96">
        <v>0.52710067000000005</v>
      </c>
      <c r="C2232" s="94">
        <v>0.7</v>
      </c>
      <c r="E2232" s="96">
        <v>0.52710067000000005</v>
      </c>
      <c r="G2232" s="96">
        <v>0.35</v>
      </c>
      <c r="H2232" s="148"/>
      <c r="I2232" s="96">
        <v>0</v>
      </c>
      <c r="J2232" s="96">
        <v>0</v>
      </c>
    </row>
    <row r="2233" spans="1:10" x14ac:dyDescent="0.25">
      <c r="A2233" s="93">
        <v>223.1</v>
      </c>
      <c r="B2233" s="96">
        <v>0.52710067000000005</v>
      </c>
      <c r="C2233" s="94">
        <v>0.7</v>
      </c>
      <c r="E2233" s="96">
        <v>0.52710067000000005</v>
      </c>
      <c r="G2233" s="96">
        <v>0.35</v>
      </c>
      <c r="H2233" s="148"/>
      <c r="I2233" s="96">
        <v>0</v>
      </c>
      <c r="J2233" s="96">
        <v>0</v>
      </c>
    </row>
    <row r="2234" spans="1:10" x14ac:dyDescent="0.25">
      <c r="A2234" s="93">
        <v>223.2</v>
      </c>
      <c r="B2234" s="96">
        <v>0.52710067000000005</v>
      </c>
      <c r="C2234" s="94">
        <v>0.7</v>
      </c>
      <c r="E2234" s="96">
        <v>0.52710067000000005</v>
      </c>
      <c r="G2234" s="96">
        <v>0.35</v>
      </c>
      <c r="H2234" s="148"/>
      <c r="I2234" s="96">
        <v>0</v>
      </c>
      <c r="J2234" s="96">
        <v>0</v>
      </c>
    </row>
    <row r="2235" spans="1:10" x14ac:dyDescent="0.25">
      <c r="A2235" s="93">
        <v>223.3</v>
      </c>
      <c r="B2235" s="96">
        <v>0.52710067000000005</v>
      </c>
      <c r="C2235" s="94">
        <v>0.7</v>
      </c>
      <c r="E2235" s="96">
        <v>0.52710067000000005</v>
      </c>
      <c r="G2235" s="96">
        <v>0.35</v>
      </c>
      <c r="H2235" s="148"/>
      <c r="I2235" s="96">
        <v>0</v>
      </c>
      <c r="J2235" s="96">
        <v>0</v>
      </c>
    </row>
    <row r="2236" spans="1:10" x14ac:dyDescent="0.25">
      <c r="A2236" s="93">
        <v>223.4</v>
      </c>
      <c r="B2236" s="96">
        <v>0.52710067000000005</v>
      </c>
      <c r="C2236" s="94">
        <v>0.7</v>
      </c>
      <c r="E2236" s="96">
        <v>0.52710067000000005</v>
      </c>
      <c r="G2236" s="96">
        <v>0.35</v>
      </c>
      <c r="H2236" s="148"/>
      <c r="I2236" s="96">
        <v>0</v>
      </c>
      <c r="J2236" s="96">
        <v>0</v>
      </c>
    </row>
    <row r="2237" spans="1:10" x14ac:dyDescent="0.25">
      <c r="A2237" s="93">
        <v>223.5</v>
      </c>
      <c r="B2237" s="96">
        <v>0.52710067000000005</v>
      </c>
      <c r="C2237" s="94">
        <v>0.7</v>
      </c>
      <c r="E2237" s="96">
        <v>0.52710067000000005</v>
      </c>
      <c r="G2237" s="96">
        <v>0.35</v>
      </c>
      <c r="H2237" s="148"/>
      <c r="I2237" s="96">
        <v>0</v>
      </c>
      <c r="J2237" s="96">
        <v>0</v>
      </c>
    </row>
    <row r="2238" spans="1:10" x14ac:dyDescent="0.25">
      <c r="A2238" s="93">
        <v>223.6</v>
      </c>
      <c r="B2238" s="96">
        <v>0.52710067000000005</v>
      </c>
      <c r="C2238" s="94">
        <v>0.7</v>
      </c>
      <c r="E2238" s="96">
        <v>0.52710067000000005</v>
      </c>
      <c r="G2238" s="96">
        <v>0.35</v>
      </c>
      <c r="H2238" s="148"/>
      <c r="I2238" s="96">
        <v>0</v>
      </c>
      <c r="J2238" s="96">
        <v>0</v>
      </c>
    </row>
    <row r="2239" spans="1:10" x14ac:dyDescent="0.25">
      <c r="A2239" s="93">
        <v>223.7</v>
      </c>
      <c r="B2239" s="96">
        <v>0.52710067000000005</v>
      </c>
      <c r="C2239" s="94">
        <v>0.7</v>
      </c>
      <c r="E2239" s="96">
        <v>0.52710067000000005</v>
      </c>
      <c r="G2239" s="96">
        <v>0.35</v>
      </c>
      <c r="H2239" s="148"/>
      <c r="I2239" s="96">
        <v>0</v>
      </c>
      <c r="J2239" s="96">
        <v>0</v>
      </c>
    </row>
    <row r="2240" spans="1:10" x14ac:dyDescent="0.25">
      <c r="A2240" s="93">
        <v>223.8</v>
      </c>
      <c r="B2240" s="96">
        <v>0.52710067000000005</v>
      </c>
      <c r="C2240" s="94">
        <v>0.7</v>
      </c>
      <c r="E2240" s="96">
        <v>0.52710067000000005</v>
      </c>
      <c r="G2240" s="96">
        <v>0.35</v>
      </c>
      <c r="H2240" s="148"/>
      <c r="I2240" s="96">
        <v>0</v>
      </c>
      <c r="J2240" s="96">
        <v>0</v>
      </c>
    </row>
    <row r="2241" spans="1:10" x14ac:dyDescent="0.25">
      <c r="A2241" s="93">
        <v>223.9</v>
      </c>
      <c r="B2241" s="96">
        <v>0.52710067000000005</v>
      </c>
      <c r="C2241" s="94">
        <v>0.7</v>
      </c>
      <c r="E2241" s="96">
        <v>0.52710067000000005</v>
      </c>
      <c r="G2241" s="96">
        <v>0.35</v>
      </c>
      <c r="H2241" s="148"/>
      <c r="I2241" s="96">
        <v>0</v>
      </c>
      <c r="J2241" s="96">
        <v>0</v>
      </c>
    </row>
    <row r="2242" spans="1:10" x14ac:dyDescent="0.25">
      <c r="A2242" s="93">
        <v>224</v>
      </c>
      <c r="B2242" s="96">
        <v>0.52710067000000005</v>
      </c>
      <c r="C2242" s="94">
        <v>0.7</v>
      </c>
      <c r="E2242" s="96">
        <v>0.52710067000000005</v>
      </c>
      <c r="G2242" s="96">
        <v>0.35</v>
      </c>
      <c r="H2242" s="148"/>
      <c r="I2242" s="96">
        <v>0</v>
      </c>
      <c r="J2242" s="96">
        <v>0</v>
      </c>
    </row>
    <row r="2243" spans="1:10" x14ac:dyDescent="0.25">
      <c r="A2243" s="93">
        <v>224.1</v>
      </c>
      <c r="B2243" s="96">
        <v>0.52710067000000005</v>
      </c>
      <c r="C2243" s="94">
        <v>0.7</v>
      </c>
      <c r="E2243" s="96">
        <v>0.52710067000000005</v>
      </c>
      <c r="G2243" s="96">
        <v>0.35</v>
      </c>
      <c r="H2243" s="148"/>
      <c r="I2243" s="96">
        <v>0</v>
      </c>
      <c r="J2243" s="96">
        <v>0</v>
      </c>
    </row>
    <row r="2244" spans="1:10" x14ac:dyDescent="0.25">
      <c r="A2244" s="93">
        <v>224.2</v>
      </c>
      <c r="B2244" s="96">
        <v>0.52710067000000005</v>
      </c>
      <c r="C2244" s="94">
        <v>0.7</v>
      </c>
      <c r="E2244" s="96">
        <v>0.52710067000000005</v>
      </c>
      <c r="G2244" s="96">
        <v>0.35</v>
      </c>
      <c r="H2244" s="148"/>
      <c r="I2244" s="96">
        <v>0</v>
      </c>
      <c r="J2244" s="96">
        <v>0</v>
      </c>
    </row>
    <row r="2245" spans="1:10" x14ac:dyDescent="0.25">
      <c r="A2245" s="93">
        <v>224.3</v>
      </c>
      <c r="B2245" s="96">
        <v>0.52710067000000005</v>
      </c>
      <c r="C2245" s="94">
        <v>0.7</v>
      </c>
      <c r="E2245" s="96">
        <v>0.52710067000000005</v>
      </c>
      <c r="G2245" s="96">
        <v>0.35</v>
      </c>
      <c r="H2245" s="148"/>
      <c r="I2245" s="96">
        <v>0</v>
      </c>
      <c r="J2245" s="96">
        <v>0</v>
      </c>
    </row>
    <row r="2246" spans="1:10" x14ac:dyDescent="0.25">
      <c r="A2246" s="93">
        <v>224.4</v>
      </c>
      <c r="B2246" s="96">
        <v>0.52710067000000005</v>
      </c>
      <c r="C2246" s="94">
        <v>0.7</v>
      </c>
      <c r="E2246" s="96">
        <v>0.52710067000000005</v>
      </c>
      <c r="G2246" s="96">
        <v>0.35</v>
      </c>
      <c r="H2246" s="148"/>
      <c r="I2246" s="96">
        <v>0</v>
      </c>
      <c r="J2246" s="96">
        <v>0</v>
      </c>
    </row>
    <row r="2247" spans="1:10" x14ac:dyDescent="0.25">
      <c r="A2247" s="93">
        <v>224.5</v>
      </c>
      <c r="B2247" s="96">
        <v>0.52710067000000005</v>
      </c>
      <c r="C2247" s="94">
        <v>0.7</v>
      </c>
      <c r="E2247" s="96">
        <v>0.52710067000000005</v>
      </c>
      <c r="G2247" s="96">
        <v>0.35</v>
      </c>
      <c r="H2247" s="148"/>
      <c r="I2247" s="96">
        <v>0</v>
      </c>
      <c r="J2247" s="96">
        <v>0</v>
      </c>
    </row>
    <row r="2248" spans="1:10" x14ac:dyDescent="0.25">
      <c r="A2248" s="93">
        <v>224.6</v>
      </c>
      <c r="B2248" s="96">
        <v>0.52710067000000005</v>
      </c>
      <c r="C2248" s="94">
        <v>0.7</v>
      </c>
      <c r="E2248" s="96">
        <v>0.52710067000000005</v>
      </c>
      <c r="G2248" s="96">
        <v>0.35</v>
      </c>
      <c r="H2248" s="148"/>
      <c r="I2248" s="96">
        <v>0</v>
      </c>
      <c r="J2248" s="96">
        <v>0</v>
      </c>
    </row>
    <row r="2249" spans="1:10" x14ac:dyDescent="0.25">
      <c r="A2249" s="93">
        <v>224.7</v>
      </c>
      <c r="B2249" s="96">
        <v>0.52710067000000005</v>
      </c>
      <c r="C2249" s="94">
        <v>0.7</v>
      </c>
      <c r="E2249" s="96">
        <v>0.52710067000000005</v>
      </c>
      <c r="G2249" s="96">
        <v>0.35</v>
      </c>
      <c r="H2249" s="148"/>
      <c r="I2249" s="96">
        <v>0</v>
      </c>
      <c r="J2249" s="96">
        <v>0</v>
      </c>
    </row>
    <row r="2250" spans="1:10" x14ac:dyDescent="0.25">
      <c r="A2250" s="93">
        <v>224.8</v>
      </c>
      <c r="B2250" s="96">
        <v>0.52710067000000005</v>
      </c>
      <c r="C2250" s="94">
        <v>0.7</v>
      </c>
      <c r="E2250" s="96">
        <v>0.52710067000000005</v>
      </c>
      <c r="G2250" s="96">
        <v>0.35</v>
      </c>
      <c r="H2250" s="148"/>
      <c r="I2250" s="96">
        <v>0</v>
      </c>
      <c r="J2250" s="96">
        <v>0</v>
      </c>
    </row>
    <row r="2251" spans="1:10" x14ac:dyDescent="0.25">
      <c r="A2251" s="93">
        <v>224.9</v>
      </c>
      <c r="B2251" s="96">
        <v>0.52710067000000005</v>
      </c>
      <c r="C2251" s="94">
        <v>0.7</v>
      </c>
      <c r="E2251" s="96">
        <v>0.52710067000000005</v>
      </c>
      <c r="G2251" s="96">
        <v>0.35</v>
      </c>
      <c r="H2251" s="148"/>
      <c r="I2251" s="96">
        <v>0</v>
      </c>
      <c r="J2251" s="96">
        <v>0</v>
      </c>
    </row>
    <row r="2252" spans="1:10" x14ac:dyDescent="0.25">
      <c r="A2252" s="93">
        <v>225</v>
      </c>
      <c r="B2252" s="96">
        <v>0.52710067000000005</v>
      </c>
      <c r="C2252" s="94">
        <v>0.7</v>
      </c>
      <c r="E2252" s="96">
        <v>0.52710067000000005</v>
      </c>
      <c r="G2252" s="96">
        <v>0.35</v>
      </c>
      <c r="H2252" s="148"/>
      <c r="I2252" s="96">
        <v>0</v>
      </c>
      <c r="J2252" s="96">
        <v>0</v>
      </c>
    </row>
    <row r="2253" spans="1:10" x14ac:dyDescent="0.25">
      <c r="A2253" s="93">
        <v>225.1</v>
      </c>
      <c r="B2253" s="96">
        <v>0.52710067000000005</v>
      </c>
      <c r="C2253" s="94">
        <v>0.7</v>
      </c>
      <c r="E2253" s="96">
        <v>0.52710067000000005</v>
      </c>
      <c r="G2253" s="96">
        <v>0.35</v>
      </c>
      <c r="H2253" s="148"/>
      <c r="I2253" s="96">
        <v>0</v>
      </c>
      <c r="J2253" s="96">
        <v>0</v>
      </c>
    </row>
    <row r="2254" spans="1:10" x14ac:dyDescent="0.25">
      <c r="A2254" s="93">
        <v>225.2</v>
      </c>
      <c r="B2254" s="96">
        <v>0.52710067000000005</v>
      </c>
      <c r="C2254" s="94">
        <v>0.7</v>
      </c>
      <c r="E2254" s="96">
        <v>0.52710067000000005</v>
      </c>
      <c r="G2254" s="96">
        <v>0.35</v>
      </c>
      <c r="H2254" s="148"/>
      <c r="I2254" s="96">
        <v>0</v>
      </c>
      <c r="J2254" s="96">
        <v>0</v>
      </c>
    </row>
    <row r="2255" spans="1:10" x14ac:dyDescent="0.25">
      <c r="A2255" s="93">
        <v>225.3</v>
      </c>
      <c r="B2255" s="96">
        <v>0.52710067000000005</v>
      </c>
      <c r="C2255" s="94">
        <v>0.7</v>
      </c>
      <c r="E2255" s="96">
        <v>0.52710067000000005</v>
      </c>
      <c r="G2255" s="96">
        <v>0.35</v>
      </c>
      <c r="H2255" s="148"/>
      <c r="I2255" s="96">
        <v>0</v>
      </c>
      <c r="J2255" s="96">
        <v>0</v>
      </c>
    </row>
    <row r="2256" spans="1:10" x14ac:dyDescent="0.25">
      <c r="A2256" s="93">
        <v>225.4</v>
      </c>
      <c r="B2256" s="96">
        <v>0.52710067000000005</v>
      </c>
      <c r="C2256" s="94">
        <v>0.7</v>
      </c>
      <c r="E2256" s="96">
        <v>0.52710067000000005</v>
      </c>
      <c r="G2256" s="96">
        <v>0.35</v>
      </c>
      <c r="H2256" s="148"/>
      <c r="I2256" s="96">
        <v>0</v>
      </c>
      <c r="J2256" s="96">
        <v>0</v>
      </c>
    </row>
    <row r="2257" spans="1:10" x14ac:dyDescent="0.25">
      <c r="A2257" s="93">
        <v>225.5</v>
      </c>
      <c r="B2257" s="96">
        <v>0.52710067000000005</v>
      </c>
      <c r="C2257" s="94">
        <v>0.7</v>
      </c>
      <c r="E2257" s="96">
        <v>0.52710067000000005</v>
      </c>
      <c r="G2257" s="96">
        <v>0.35</v>
      </c>
      <c r="H2257" s="148"/>
      <c r="I2257" s="96">
        <v>0</v>
      </c>
      <c r="J2257" s="96">
        <v>0</v>
      </c>
    </row>
    <row r="2258" spans="1:10" x14ac:dyDescent="0.25">
      <c r="A2258" s="93">
        <v>225.6</v>
      </c>
      <c r="B2258" s="96">
        <v>0.52710067000000005</v>
      </c>
      <c r="C2258" s="94">
        <v>0.7</v>
      </c>
      <c r="E2258" s="96">
        <v>0.52710067000000005</v>
      </c>
      <c r="G2258" s="96">
        <v>0.35</v>
      </c>
      <c r="H2258" s="148"/>
      <c r="I2258" s="96">
        <v>0</v>
      </c>
      <c r="J2258" s="96">
        <v>0</v>
      </c>
    </row>
    <row r="2259" spans="1:10" x14ac:dyDescent="0.25">
      <c r="A2259" s="93">
        <v>225.7</v>
      </c>
      <c r="B2259" s="96">
        <v>0.52710067000000005</v>
      </c>
      <c r="C2259" s="94">
        <v>0.7</v>
      </c>
      <c r="E2259" s="96">
        <v>0.52710067000000005</v>
      </c>
      <c r="G2259" s="96">
        <v>0.35</v>
      </c>
      <c r="H2259" s="148"/>
      <c r="I2259" s="96">
        <v>0</v>
      </c>
      <c r="J2259" s="96">
        <v>0</v>
      </c>
    </row>
    <row r="2260" spans="1:10" x14ac:dyDescent="0.25">
      <c r="A2260" s="93">
        <v>225.8</v>
      </c>
      <c r="B2260" s="96">
        <v>0.52710067000000005</v>
      </c>
      <c r="C2260" s="94">
        <v>0.7</v>
      </c>
      <c r="E2260" s="96">
        <v>0.52710067000000005</v>
      </c>
      <c r="G2260" s="96">
        <v>0.35</v>
      </c>
      <c r="H2260" s="148"/>
      <c r="I2260" s="96">
        <v>0</v>
      </c>
      <c r="J2260" s="96">
        <v>0</v>
      </c>
    </row>
    <row r="2261" spans="1:10" x14ac:dyDescent="0.25">
      <c r="A2261" s="93">
        <v>225.9</v>
      </c>
      <c r="B2261" s="96">
        <v>0.52710067000000005</v>
      </c>
      <c r="C2261" s="94">
        <v>0.7</v>
      </c>
      <c r="E2261" s="96">
        <v>0.52710067000000005</v>
      </c>
      <c r="G2261" s="96">
        <v>0.35</v>
      </c>
      <c r="H2261" s="148"/>
      <c r="I2261" s="96">
        <v>0</v>
      </c>
      <c r="J2261" s="96">
        <v>0</v>
      </c>
    </row>
    <row r="2262" spans="1:10" x14ac:dyDescent="0.25">
      <c r="A2262" s="93">
        <v>226</v>
      </c>
      <c r="B2262" s="96">
        <v>0.52710067000000005</v>
      </c>
      <c r="C2262" s="94">
        <v>0.7</v>
      </c>
      <c r="E2262" s="96">
        <v>0.52710067000000005</v>
      </c>
      <c r="G2262" s="96">
        <v>0.35</v>
      </c>
      <c r="H2262" s="148"/>
      <c r="I2262" s="96">
        <v>0</v>
      </c>
      <c r="J2262" s="96">
        <v>0</v>
      </c>
    </row>
    <row r="2263" spans="1:10" x14ac:dyDescent="0.25">
      <c r="A2263" s="93">
        <v>226.1</v>
      </c>
      <c r="B2263" s="96">
        <v>0.52710067000000005</v>
      </c>
      <c r="C2263" s="94">
        <v>0.7</v>
      </c>
      <c r="E2263" s="96">
        <v>0.52710067000000005</v>
      </c>
      <c r="G2263" s="96">
        <v>0.35</v>
      </c>
      <c r="H2263" s="148"/>
      <c r="I2263" s="96">
        <v>0</v>
      </c>
      <c r="J2263" s="96">
        <v>0</v>
      </c>
    </row>
    <row r="2264" spans="1:10" x14ac:dyDescent="0.25">
      <c r="A2264" s="93">
        <v>226.2</v>
      </c>
      <c r="B2264" s="96">
        <v>0.52710067000000005</v>
      </c>
      <c r="C2264" s="94">
        <v>0.7</v>
      </c>
      <c r="E2264" s="96">
        <v>0.52710067000000005</v>
      </c>
      <c r="G2264" s="96">
        <v>0.35</v>
      </c>
      <c r="H2264" s="148"/>
      <c r="I2264" s="96">
        <v>0</v>
      </c>
      <c r="J2264" s="96">
        <v>0</v>
      </c>
    </row>
    <row r="2265" spans="1:10" x14ac:dyDescent="0.25">
      <c r="A2265" s="93">
        <v>226.3</v>
      </c>
      <c r="B2265" s="96">
        <v>0.52710067000000005</v>
      </c>
      <c r="C2265" s="94">
        <v>0.7</v>
      </c>
      <c r="E2265" s="96">
        <v>0.52710067000000005</v>
      </c>
      <c r="G2265" s="96">
        <v>0.35</v>
      </c>
      <c r="H2265" s="148"/>
      <c r="I2265" s="96">
        <v>0</v>
      </c>
      <c r="J2265" s="96">
        <v>0</v>
      </c>
    </row>
    <row r="2266" spans="1:10" x14ac:dyDescent="0.25">
      <c r="A2266" s="93">
        <v>226.4</v>
      </c>
      <c r="B2266" s="96">
        <v>0.52710067000000005</v>
      </c>
      <c r="C2266" s="94">
        <v>0.7</v>
      </c>
      <c r="E2266" s="96">
        <v>0.52710067000000005</v>
      </c>
      <c r="G2266" s="96">
        <v>0.35</v>
      </c>
      <c r="H2266" s="148"/>
      <c r="I2266" s="96">
        <v>0</v>
      </c>
      <c r="J2266" s="96">
        <v>0</v>
      </c>
    </row>
    <row r="2267" spans="1:10" x14ac:dyDescent="0.25">
      <c r="A2267" s="93">
        <v>226.5</v>
      </c>
      <c r="B2267" s="96">
        <v>0.52710067000000005</v>
      </c>
      <c r="C2267" s="94">
        <v>0.7</v>
      </c>
      <c r="E2267" s="96">
        <v>0.52710067000000005</v>
      </c>
      <c r="G2267" s="96">
        <v>0.35</v>
      </c>
      <c r="H2267" s="148"/>
      <c r="I2267" s="96">
        <v>0</v>
      </c>
      <c r="J2267" s="96">
        <v>0</v>
      </c>
    </row>
    <row r="2268" spans="1:10" x14ac:dyDescent="0.25">
      <c r="A2268" s="93">
        <v>226.6</v>
      </c>
      <c r="B2268" s="96">
        <v>0.52710067000000005</v>
      </c>
      <c r="C2268" s="94">
        <v>0.7</v>
      </c>
      <c r="E2268" s="96">
        <v>0.52710067000000005</v>
      </c>
      <c r="G2268" s="96">
        <v>0.35</v>
      </c>
      <c r="H2268" s="148"/>
      <c r="I2268" s="96">
        <v>0</v>
      </c>
      <c r="J2268" s="96">
        <v>0</v>
      </c>
    </row>
    <row r="2269" spans="1:10" x14ac:dyDescent="0.25">
      <c r="A2269" s="93">
        <v>226.7</v>
      </c>
      <c r="B2269" s="96">
        <v>0.52710067000000005</v>
      </c>
      <c r="C2269" s="94">
        <v>0.7</v>
      </c>
      <c r="E2269" s="96">
        <v>0.52710067000000005</v>
      </c>
      <c r="G2269" s="96">
        <v>0.35</v>
      </c>
      <c r="H2269" s="148"/>
      <c r="I2269" s="96">
        <v>0</v>
      </c>
      <c r="J2269" s="96">
        <v>0</v>
      </c>
    </row>
    <row r="2270" spans="1:10" x14ac:dyDescent="0.25">
      <c r="A2270" s="93">
        <v>226.8</v>
      </c>
      <c r="B2270" s="96">
        <v>0.52710067000000005</v>
      </c>
      <c r="C2270" s="94">
        <v>0.7</v>
      </c>
      <c r="E2270" s="96">
        <v>0.52710067000000005</v>
      </c>
      <c r="G2270" s="96">
        <v>0.35</v>
      </c>
      <c r="H2270" s="148"/>
      <c r="I2270" s="96">
        <v>0</v>
      </c>
      <c r="J2270" s="96">
        <v>0</v>
      </c>
    </row>
    <row r="2271" spans="1:10" x14ac:dyDescent="0.25">
      <c r="A2271" s="93">
        <v>226.9</v>
      </c>
      <c r="B2271" s="96">
        <v>0.52710067000000005</v>
      </c>
      <c r="C2271" s="94">
        <v>0.7</v>
      </c>
      <c r="E2271" s="96">
        <v>0.52710067000000005</v>
      </c>
      <c r="G2271" s="96">
        <v>0.35</v>
      </c>
      <c r="H2271" s="148"/>
      <c r="I2271" s="96">
        <v>0</v>
      </c>
      <c r="J2271" s="96">
        <v>0</v>
      </c>
    </row>
    <row r="2272" spans="1:10" x14ac:dyDescent="0.25">
      <c r="A2272" s="93">
        <v>227</v>
      </c>
      <c r="B2272" s="96">
        <v>0.52710067000000005</v>
      </c>
      <c r="C2272" s="94">
        <v>0.7</v>
      </c>
      <c r="E2272" s="96">
        <v>0.52710067000000005</v>
      </c>
      <c r="G2272" s="96">
        <v>0.35</v>
      </c>
      <c r="H2272" s="148"/>
      <c r="I2272" s="96">
        <v>0</v>
      </c>
      <c r="J2272" s="96">
        <v>0</v>
      </c>
    </row>
    <row r="2273" spans="1:10" x14ac:dyDescent="0.25">
      <c r="A2273" s="93">
        <v>227.1</v>
      </c>
      <c r="B2273" s="96">
        <v>0.52710067000000005</v>
      </c>
      <c r="C2273" s="94">
        <v>0.7</v>
      </c>
      <c r="E2273" s="96">
        <v>0.52710067000000005</v>
      </c>
      <c r="G2273" s="96">
        <v>0.35</v>
      </c>
      <c r="H2273" s="148"/>
      <c r="I2273" s="96">
        <v>0</v>
      </c>
      <c r="J2273" s="96">
        <v>0</v>
      </c>
    </row>
    <row r="2274" spans="1:10" x14ac:dyDescent="0.25">
      <c r="A2274" s="93">
        <v>227.2</v>
      </c>
      <c r="B2274" s="96">
        <v>0.52710067000000005</v>
      </c>
      <c r="C2274" s="94">
        <v>0.7</v>
      </c>
      <c r="E2274" s="96">
        <v>0.52710067000000005</v>
      </c>
      <c r="G2274" s="96">
        <v>0.35</v>
      </c>
      <c r="H2274" s="148"/>
      <c r="I2274" s="96">
        <v>0</v>
      </c>
      <c r="J2274" s="96">
        <v>0</v>
      </c>
    </row>
    <row r="2275" spans="1:10" x14ac:dyDescent="0.25">
      <c r="A2275" s="93">
        <v>227.3</v>
      </c>
      <c r="B2275" s="96">
        <v>0.52710067000000005</v>
      </c>
      <c r="C2275" s="94">
        <v>0.7</v>
      </c>
      <c r="E2275" s="96">
        <v>0.52710067000000005</v>
      </c>
      <c r="G2275" s="96">
        <v>0.35</v>
      </c>
      <c r="H2275" s="148"/>
      <c r="I2275" s="96">
        <v>0</v>
      </c>
      <c r="J2275" s="96">
        <v>0</v>
      </c>
    </row>
    <row r="2276" spans="1:10" x14ac:dyDescent="0.25">
      <c r="A2276" s="93">
        <v>227.4</v>
      </c>
      <c r="B2276" s="96">
        <v>0.52710067000000005</v>
      </c>
      <c r="C2276" s="94">
        <v>0.7</v>
      </c>
      <c r="E2276" s="96">
        <v>0.52710067000000005</v>
      </c>
      <c r="G2276" s="96">
        <v>0.35</v>
      </c>
      <c r="H2276" s="148"/>
      <c r="I2276" s="96">
        <v>0</v>
      </c>
      <c r="J2276" s="96">
        <v>0</v>
      </c>
    </row>
    <row r="2277" spans="1:10" x14ac:dyDescent="0.25">
      <c r="A2277" s="93">
        <v>227.5</v>
      </c>
      <c r="B2277" s="96">
        <v>0.52710067000000005</v>
      </c>
      <c r="C2277" s="94">
        <v>0.7</v>
      </c>
      <c r="E2277" s="96">
        <v>0.52710067000000005</v>
      </c>
      <c r="G2277" s="96">
        <v>0.35</v>
      </c>
      <c r="H2277" s="148"/>
      <c r="I2277" s="96">
        <v>0</v>
      </c>
      <c r="J2277" s="96">
        <v>0</v>
      </c>
    </row>
    <row r="2278" spans="1:10" x14ac:dyDescent="0.25">
      <c r="A2278" s="93">
        <v>227.6</v>
      </c>
      <c r="B2278" s="96">
        <v>0.52710067000000005</v>
      </c>
      <c r="C2278" s="94">
        <v>0.7</v>
      </c>
      <c r="E2278" s="96">
        <v>0.52710067000000005</v>
      </c>
      <c r="G2278" s="96">
        <v>0.35</v>
      </c>
      <c r="H2278" s="148"/>
      <c r="I2278" s="96">
        <v>0</v>
      </c>
      <c r="J2278" s="96">
        <v>0</v>
      </c>
    </row>
    <row r="2279" spans="1:10" x14ac:dyDescent="0.25">
      <c r="A2279" s="93">
        <v>227.7</v>
      </c>
      <c r="B2279" s="96">
        <v>0.52710067000000005</v>
      </c>
      <c r="C2279" s="94">
        <v>0.7</v>
      </c>
      <c r="E2279" s="96">
        <v>0.52710067000000005</v>
      </c>
      <c r="G2279" s="96">
        <v>0.35</v>
      </c>
      <c r="H2279" s="148"/>
      <c r="I2279" s="96">
        <v>0</v>
      </c>
      <c r="J2279" s="96">
        <v>0</v>
      </c>
    </row>
    <row r="2280" spans="1:10" x14ac:dyDescent="0.25">
      <c r="A2280" s="93">
        <v>227.8</v>
      </c>
      <c r="B2280" s="96">
        <v>0.52710067000000005</v>
      </c>
      <c r="C2280" s="94">
        <v>0.7</v>
      </c>
      <c r="E2280" s="96">
        <v>0.52710067000000005</v>
      </c>
      <c r="G2280" s="96">
        <v>0.35</v>
      </c>
      <c r="H2280" s="148"/>
      <c r="I2280" s="96">
        <v>0</v>
      </c>
      <c r="J2280" s="96">
        <v>0</v>
      </c>
    </row>
    <row r="2281" spans="1:10" x14ac:dyDescent="0.25">
      <c r="A2281" s="93">
        <v>227.9</v>
      </c>
      <c r="B2281" s="96">
        <v>0.52710067000000005</v>
      </c>
      <c r="C2281" s="94">
        <v>0.7</v>
      </c>
      <c r="E2281" s="96">
        <v>0.52710067000000005</v>
      </c>
      <c r="G2281" s="96">
        <v>0.35</v>
      </c>
      <c r="H2281" s="148"/>
      <c r="I2281" s="96">
        <v>0</v>
      </c>
      <c r="J2281" s="96">
        <v>0</v>
      </c>
    </row>
    <row r="2282" spans="1:10" x14ac:dyDescent="0.25">
      <c r="A2282" s="93">
        <v>228</v>
      </c>
      <c r="B2282" s="96">
        <v>0.52710067000000005</v>
      </c>
      <c r="C2282" s="94">
        <v>0.7</v>
      </c>
      <c r="E2282" s="96">
        <v>0.52710067000000005</v>
      </c>
      <c r="G2282" s="96">
        <v>0.35</v>
      </c>
      <c r="H2282" s="148"/>
      <c r="I2282" s="96">
        <v>0</v>
      </c>
      <c r="J2282" s="96">
        <v>0</v>
      </c>
    </row>
    <row r="2283" spans="1:10" x14ac:dyDescent="0.25">
      <c r="A2283" s="93">
        <v>228.1</v>
      </c>
      <c r="B2283" s="96">
        <v>0.52710067000000005</v>
      </c>
      <c r="C2283" s="94">
        <v>0.7</v>
      </c>
      <c r="E2283" s="96">
        <v>0.52710067000000005</v>
      </c>
      <c r="G2283" s="96">
        <v>0.35</v>
      </c>
      <c r="H2283" s="148"/>
      <c r="I2283" s="96">
        <v>0</v>
      </c>
      <c r="J2283" s="96">
        <v>0</v>
      </c>
    </row>
    <row r="2284" spans="1:10" x14ac:dyDescent="0.25">
      <c r="A2284" s="93">
        <v>228.2</v>
      </c>
      <c r="B2284" s="96">
        <v>0.52710067000000005</v>
      </c>
      <c r="C2284" s="94">
        <v>0.7</v>
      </c>
      <c r="E2284" s="96">
        <v>0.52710067000000005</v>
      </c>
      <c r="G2284" s="96">
        <v>0.35</v>
      </c>
      <c r="H2284" s="148"/>
      <c r="I2284" s="96">
        <v>0</v>
      </c>
      <c r="J2284" s="96">
        <v>0</v>
      </c>
    </row>
    <row r="2285" spans="1:10" x14ac:dyDescent="0.25">
      <c r="A2285" s="93">
        <v>228.3</v>
      </c>
      <c r="B2285" s="96">
        <v>0.52710067000000005</v>
      </c>
      <c r="C2285" s="94">
        <v>0.7</v>
      </c>
      <c r="E2285" s="96">
        <v>0.52710067000000005</v>
      </c>
      <c r="G2285" s="96">
        <v>0.35</v>
      </c>
      <c r="H2285" s="148"/>
      <c r="I2285" s="96">
        <v>0</v>
      </c>
      <c r="J2285" s="96">
        <v>0</v>
      </c>
    </row>
    <row r="2286" spans="1:10" x14ac:dyDescent="0.25">
      <c r="A2286" s="93">
        <v>228.4</v>
      </c>
      <c r="B2286" s="96">
        <v>0.52710067000000005</v>
      </c>
      <c r="C2286" s="94">
        <v>0.7</v>
      </c>
      <c r="E2286" s="96">
        <v>0.52710067000000005</v>
      </c>
      <c r="G2286" s="96">
        <v>0.35</v>
      </c>
      <c r="H2286" s="148"/>
      <c r="I2286" s="96">
        <v>0</v>
      </c>
      <c r="J2286" s="96">
        <v>0</v>
      </c>
    </row>
    <row r="2287" spans="1:10" x14ac:dyDescent="0.25">
      <c r="A2287" s="93">
        <v>228.5</v>
      </c>
      <c r="B2287" s="96">
        <v>0.52710067000000005</v>
      </c>
      <c r="C2287" s="94">
        <v>0.7</v>
      </c>
      <c r="E2287" s="96">
        <v>0.52710067000000005</v>
      </c>
      <c r="G2287" s="96">
        <v>0.35</v>
      </c>
      <c r="H2287" s="148"/>
      <c r="I2287" s="96">
        <v>0</v>
      </c>
      <c r="J2287" s="96">
        <v>0</v>
      </c>
    </row>
    <row r="2288" spans="1:10" x14ac:dyDescent="0.25">
      <c r="A2288" s="93">
        <v>228.6</v>
      </c>
      <c r="B2288" s="96">
        <v>0.52710067000000005</v>
      </c>
      <c r="C2288" s="94">
        <v>0.7</v>
      </c>
      <c r="E2288" s="96">
        <v>0.52710067000000005</v>
      </c>
      <c r="G2288" s="96">
        <v>0.35</v>
      </c>
      <c r="H2288" s="148"/>
      <c r="I2288" s="96">
        <v>0</v>
      </c>
      <c r="J2288" s="96">
        <v>0</v>
      </c>
    </row>
    <row r="2289" spans="1:10" x14ac:dyDescent="0.25">
      <c r="A2289" s="93">
        <v>228.7</v>
      </c>
      <c r="B2289" s="96">
        <v>0.52710067000000005</v>
      </c>
      <c r="C2289" s="94">
        <v>0.7</v>
      </c>
      <c r="E2289" s="96">
        <v>0.52710067000000005</v>
      </c>
      <c r="G2289" s="96">
        <v>0.35</v>
      </c>
      <c r="H2289" s="148"/>
      <c r="I2289" s="96">
        <v>0</v>
      </c>
      <c r="J2289" s="96">
        <v>0</v>
      </c>
    </row>
    <row r="2290" spans="1:10" x14ac:dyDescent="0.25">
      <c r="A2290" s="93">
        <v>228.8</v>
      </c>
      <c r="B2290" s="96">
        <v>0.52710067000000005</v>
      </c>
      <c r="C2290" s="94">
        <v>0.7</v>
      </c>
      <c r="E2290" s="96">
        <v>0.52710067000000005</v>
      </c>
      <c r="G2290" s="96">
        <v>0.35</v>
      </c>
      <c r="H2290" s="148"/>
      <c r="I2290" s="96">
        <v>0</v>
      </c>
      <c r="J2290" s="96">
        <v>0</v>
      </c>
    </row>
    <row r="2291" spans="1:10" x14ac:dyDescent="0.25">
      <c r="A2291" s="93">
        <v>228.9</v>
      </c>
      <c r="B2291" s="96">
        <v>0.52710067000000005</v>
      </c>
      <c r="C2291" s="94">
        <v>0.7</v>
      </c>
      <c r="E2291" s="96">
        <v>0.52710067000000005</v>
      </c>
      <c r="G2291" s="96">
        <v>0.35</v>
      </c>
      <c r="H2291" s="148"/>
      <c r="I2291" s="96">
        <v>0</v>
      </c>
      <c r="J2291" s="96">
        <v>0</v>
      </c>
    </row>
    <row r="2292" spans="1:10" x14ac:dyDescent="0.25">
      <c r="A2292" s="93">
        <v>229</v>
      </c>
      <c r="B2292" s="96">
        <v>0.52710067000000005</v>
      </c>
      <c r="C2292" s="94">
        <v>0.7</v>
      </c>
      <c r="E2292" s="96">
        <v>0.52710067000000005</v>
      </c>
      <c r="G2292" s="96">
        <v>0.35</v>
      </c>
      <c r="H2292" s="148"/>
      <c r="I2292" s="96">
        <v>0</v>
      </c>
      <c r="J2292" s="96">
        <v>0</v>
      </c>
    </row>
    <row r="2293" spans="1:10" x14ac:dyDescent="0.25">
      <c r="A2293" s="93">
        <v>229.1</v>
      </c>
      <c r="B2293" s="96">
        <v>0.52710067000000005</v>
      </c>
      <c r="C2293" s="94">
        <v>0.7</v>
      </c>
      <c r="E2293" s="96">
        <v>0.52710067000000005</v>
      </c>
      <c r="G2293" s="96">
        <v>0.35</v>
      </c>
      <c r="H2293" s="148"/>
      <c r="I2293" s="96">
        <v>0</v>
      </c>
      <c r="J2293" s="96">
        <v>0</v>
      </c>
    </row>
    <row r="2294" spans="1:10" x14ac:dyDescent="0.25">
      <c r="A2294" s="93">
        <v>229.2</v>
      </c>
      <c r="B2294" s="96">
        <v>0.52710067000000005</v>
      </c>
      <c r="C2294" s="94">
        <v>0.7</v>
      </c>
      <c r="E2294" s="96">
        <v>0.52710067000000005</v>
      </c>
      <c r="G2294" s="96">
        <v>0.35</v>
      </c>
      <c r="H2294" s="148"/>
      <c r="I2294" s="96">
        <v>0</v>
      </c>
      <c r="J2294" s="96">
        <v>0</v>
      </c>
    </row>
    <row r="2295" spans="1:10" x14ac:dyDescent="0.25">
      <c r="A2295" s="93">
        <v>229.3</v>
      </c>
      <c r="B2295" s="96">
        <v>0.52710067000000005</v>
      </c>
      <c r="C2295" s="94">
        <v>0.7</v>
      </c>
      <c r="E2295" s="96">
        <v>0.52710067000000005</v>
      </c>
      <c r="G2295" s="96">
        <v>0.35</v>
      </c>
      <c r="H2295" s="148"/>
      <c r="I2295" s="96">
        <v>0</v>
      </c>
      <c r="J2295" s="96">
        <v>0</v>
      </c>
    </row>
    <row r="2296" spans="1:10" x14ac:dyDescent="0.25">
      <c r="A2296" s="93">
        <v>229.4</v>
      </c>
      <c r="B2296" s="96">
        <v>0.52710067000000005</v>
      </c>
      <c r="C2296" s="94">
        <v>0.7</v>
      </c>
      <c r="E2296" s="96">
        <v>0.52710067000000005</v>
      </c>
      <c r="G2296" s="96">
        <v>0.35</v>
      </c>
      <c r="H2296" s="148"/>
      <c r="I2296" s="96">
        <v>0</v>
      </c>
      <c r="J2296" s="96">
        <v>0</v>
      </c>
    </row>
    <row r="2297" spans="1:10" x14ac:dyDescent="0.25">
      <c r="A2297" s="93">
        <v>229.5</v>
      </c>
      <c r="B2297" s="96">
        <v>0.52710067000000005</v>
      </c>
      <c r="C2297" s="94">
        <v>0.7</v>
      </c>
      <c r="E2297" s="96">
        <v>0.52710067000000005</v>
      </c>
      <c r="G2297" s="96">
        <v>0.35</v>
      </c>
      <c r="H2297" s="148"/>
      <c r="I2297" s="96">
        <v>0</v>
      </c>
      <c r="J2297" s="96">
        <v>0</v>
      </c>
    </row>
    <row r="2298" spans="1:10" x14ac:dyDescent="0.25">
      <c r="A2298" s="93">
        <v>229.6</v>
      </c>
      <c r="B2298" s="96">
        <v>0.52710067000000005</v>
      </c>
      <c r="C2298" s="94">
        <v>0.7</v>
      </c>
      <c r="E2298" s="96">
        <v>0.52710067000000005</v>
      </c>
      <c r="G2298" s="96">
        <v>0.35</v>
      </c>
      <c r="H2298" s="148"/>
      <c r="I2298" s="96">
        <v>0</v>
      </c>
      <c r="J2298" s="96">
        <v>0</v>
      </c>
    </row>
    <row r="2299" spans="1:10" x14ac:dyDescent="0.25">
      <c r="A2299" s="93">
        <v>229.7</v>
      </c>
      <c r="B2299" s="96">
        <v>0.52710067000000005</v>
      </c>
      <c r="C2299" s="94">
        <v>0.7</v>
      </c>
      <c r="E2299" s="96">
        <v>0.52710067000000005</v>
      </c>
      <c r="G2299" s="96">
        <v>0.35</v>
      </c>
      <c r="H2299" s="148"/>
      <c r="I2299" s="96">
        <v>0</v>
      </c>
      <c r="J2299" s="96">
        <v>0</v>
      </c>
    </row>
    <row r="2300" spans="1:10" x14ac:dyDescent="0.25">
      <c r="A2300" s="93">
        <v>229.8</v>
      </c>
      <c r="B2300" s="96">
        <v>0.52710067000000005</v>
      </c>
      <c r="C2300" s="94">
        <v>0.7</v>
      </c>
      <c r="E2300" s="96">
        <v>0.52710067000000005</v>
      </c>
      <c r="G2300" s="96">
        <v>0.35</v>
      </c>
      <c r="H2300" s="148"/>
      <c r="I2300" s="96">
        <v>0</v>
      </c>
      <c r="J2300" s="96">
        <v>0</v>
      </c>
    </row>
    <row r="2301" spans="1:10" x14ac:dyDescent="0.25">
      <c r="A2301" s="93">
        <v>229.9</v>
      </c>
      <c r="B2301" s="96">
        <v>0.52710067000000005</v>
      </c>
      <c r="C2301" s="94">
        <v>0.7</v>
      </c>
      <c r="E2301" s="96">
        <v>0.52710067000000005</v>
      </c>
      <c r="G2301" s="96">
        <v>0.35</v>
      </c>
      <c r="H2301" s="148"/>
      <c r="I2301" s="96">
        <v>0</v>
      </c>
      <c r="J2301" s="96">
        <v>0</v>
      </c>
    </row>
    <row r="2302" spans="1:10" x14ac:dyDescent="0.25">
      <c r="A2302" s="93">
        <v>230</v>
      </c>
      <c r="B2302" s="96">
        <v>0.52710067000000005</v>
      </c>
      <c r="C2302" s="94">
        <v>0.7</v>
      </c>
      <c r="E2302" s="96">
        <v>0.52710067000000005</v>
      </c>
      <c r="G2302" s="96">
        <v>0.35</v>
      </c>
      <c r="H2302" s="148"/>
      <c r="I2302" s="96">
        <v>0</v>
      </c>
      <c r="J2302" s="96">
        <v>0</v>
      </c>
    </row>
    <row r="2303" spans="1:10" x14ac:dyDescent="0.25">
      <c r="A2303" s="93">
        <v>230.1</v>
      </c>
      <c r="B2303" s="96">
        <v>0.52710067000000005</v>
      </c>
      <c r="C2303" s="94">
        <v>0.7</v>
      </c>
      <c r="E2303" s="96">
        <v>0.52710067000000005</v>
      </c>
      <c r="G2303" s="96">
        <v>0.35</v>
      </c>
      <c r="H2303" s="148"/>
      <c r="I2303" s="96">
        <v>0</v>
      </c>
      <c r="J2303" s="96">
        <v>0</v>
      </c>
    </row>
    <row r="2304" spans="1:10" x14ac:dyDescent="0.25">
      <c r="A2304" s="93">
        <v>230.2</v>
      </c>
      <c r="B2304" s="96">
        <v>0.52710067000000005</v>
      </c>
      <c r="C2304" s="94">
        <v>0.7</v>
      </c>
      <c r="E2304" s="96">
        <v>0.52710067000000005</v>
      </c>
      <c r="G2304" s="96">
        <v>0.35</v>
      </c>
      <c r="H2304" s="148"/>
      <c r="I2304" s="96">
        <v>0</v>
      </c>
      <c r="J2304" s="96">
        <v>0</v>
      </c>
    </row>
    <row r="2305" spans="1:10" x14ac:dyDescent="0.25">
      <c r="A2305" s="93">
        <v>230.3</v>
      </c>
      <c r="B2305" s="96">
        <v>0.52710067000000005</v>
      </c>
      <c r="C2305" s="94">
        <v>0.7</v>
      </c>
      <c r="E2305" s="96">
        <v>0.52710067000000005</v>
      </c>
      <c r="G2305" s="96">
        <v>0.35</v>
      </c>
      <c r="H2305" s="148"/>
      <c r="I2305" s="96">
        <v>0</v>
      </c>
      <c r="J2305" s="96">
        <v>0</v>
      </c>
    </row>
    <row r="2306" spans="1:10" x14ac:dyDescent="0.25">
      <c r="A2306" s="93">
        <v>230.4</v>
      </c>
      <c r="B2306" s="96">
        <v>0.52710067000000005</v>
      </c>
      <c r="C2306" s="94">
        <v>0.7</v>
      </c>
      <c r="E2306" s="96">
        <v>0.52710067000000005</v>
      </c>
      <c r="G2306" s="96">
        <v>0.35</v>
      </c>
      <c r="H2306" s="148"/>
      <c r="I2306" s="96">
        <v>0</v>
      </c>
      <c r="J2306" s="96">
        <v>0</v>
      </c>
    </row>
    <row r="2307" spans="1:10" x14ac:dyDescent="0.25">
      <c r="A2307" s="93">
        <v>230.5</v>
      </c>
      <c r="B2307" s="96">
        <v>0.52710067000000005</v>
      </c>
      <c r="C2307" s="94">
        <v>0.7</v>
      </c>
      <c r="E2307" s="96">
        <v>0.52710067000000005</v>
      </c>
      <c r="G2307" s="96">
        <v>0.35</v>
      </c>
      <c r="H2307" s="148"/>
      <c r="I2307" s="96">
        <v>0</v>
      </c>
      <c r="J2307" s="96">
        <v>0</v>
      </c>
    </row>
    <row r="2308" spans="1:10" x14ac:dyDescent="0.25">
      <c r="A2308" s="93">
        <v>230.6</v>
      </c>
      <c r="B2308" s="96">
        <v>0.52710067000000005</v>
      </c>
      <c r="C2308" s="94">
        <v>0.7</v>
      </c>
      <c r="E2308" s="96">
        <v>0.52710067000000005</v>
      </c>
      <c r="G2308" s="96">
        <v>0.35</v>
      </c>
      <c r="H2308" s="148"/>
      <c r="I2308" s="96">
        <v>0</v>
      </c>
      <c r="J2308" s="96">
        <v>0</v>
      </c>
    </row>
    <row r="2309" spans="1:10" x14ac:dyDescent="0.25">
      <c r="A2309" s="93">
        <v>230.7</v>
      </c>
      <c r="B2309" s="96">
        <v>0.52710067000000005</v>
      </c>
      <c r="C2309" s="94">
        <v>0.7</v>
      </c>
      <c r="E2309" s="96">
        <v>0.52710067000000005</v>
      </c>
      <c r="G2309" s="96">
        <v>0.35</v>
      </c>
      <c r="H2309" s="148"/>
      <c r="I2309" s="96">
        <v>0</v>
      </c>
      <c r="J2309" s="96">
        <v>0</v>
      </c>
    </row>
    <row r="2310" spans="1:10" x14ac:dyDescent="0.25">
      <c r="A2310" s="93">
        <v>230.8</v>
      </c>
      <c r="B2310" s="96">
        <v>0.52710067000000005</v>
      </c>
      <c r="C2310" s="94">
        <v>0.7</v>
      </c>
      <c r="E2310" s="96">
        <v>0.52710067000000005</v>
      </c>
      <c r="G2310" s="96">
        <v>0.35</v>
      </c>
      <c r="H2310" s="148"/>
      <c r="I2310" s="96">
        <v>0</v>
      </c>
      <c r="J2310" s="96">
        <v>0</v>
      </c>
    </row>
    <row r="2311" spans="1:10" x14ac:dyDescent="0.25">
      <c r="A2311" s="93">
        <v>230.9</v>
      </c>
      <c r="B2311" s="96">
        <v>0.52710067000000005</v>
      </c>
      <c r="C2311" s="94">
        <v>0.7</v>
      </c>
      <c r="E2311" s="96">
        <v>0.52710067000000005</v>
      </c>
      <c r="G2311" s="96">
        <v>0.35</v>
      </c>
      <c r="H2311" s="148"/>
      <c r="I2311" s="96">
        <v>0</v>
      </c>
      <c r="J2311" s="96">
        <v>0</v>
      </c>
    </row>
    <row r="2312" spans="1:10" x14ac:dyDescent="0.25">
      <c r="A2312" s="93">
        <v>231</v>
      </c>
      <c r="B2312" s="96">
        <v>0.52710067000000005</v>
      </c>
      <c r="C2312" s="94">
        <v>0.7</v>
      </c>
      <c r="E2312" s="96">
        <v>0.52710067000000005</v>
      </c>
      <c r="G2312" s="96">
        <v>0.35</v>
      </c>
      <c r="H2312" s="148"/>
      <c r="I2312" s="96">
        <v>0</v>
      </c>
      <c r="J2312" s="96">
        <v>0</v>
      </c>
    </row>
    <row r="2313" spans="1:10" x14ac:dyDescent="0.25">
      <c r="A2313" s="93">
        <v>231.1</v>
      </c>
      <c r="B2313" s="96">
        <v>0.52710067000000005</v>
      </c>
      <c r="C2313" s="94">
        <v>0.7</v>
      </c>
      <c r="E2313" s="96">
        <v>0.52710067000000005</v>
      </c>
      <c r="G2313" s="96">
        <v>0.35</v>
      </c>
      <c r="H2313" s="148"/>
      <c r="I2313" s="96">
        <v>0</v>
      </c>
      <c r="J2313" s="96">
        <v>0</v>
      </c>
    </row>
    <row r="2314" spans="1:10" x14ac:dyDescent="0.25">
      <c r="A2314" s="93">
        <v>231.2</v>
      </c>
      <c r="B2314" s="96">
        <v>0.52710067000000005</v>
      </c>
      <c r="C2314" s="94">
        <v>0.7</v>
      </c>
      <c r="E2314" s="96">
        <v>0.52710067000000005</v>
      </c>
      <c r="G2314" s="96">
        <v>0.35</v>
      </c>
      <c r="H2314" s="148"/>
      <c r="I2314" s="96">
        <v>0</v>
      </c>
      <c r="J2314" s="96">
        <v>0</v>
      </c>
    </row>
    <row r="2315" spans="1:10" x14ac:dyDescent="0.25">
      <c r="A2315" s="93">
        <v>231.3</v>
      </c>
      <c r="B2315" s="96">
        <v>0.52710067000000005</v>
      </c>
      <c r="C2315" s="94">
        <v>0.7</v>
      </c>
      <c r="E2315" s="96">
        <v>0.52710067000000005</v>
      </c>
      <c r="G2315" s="96">
        <v>0.35</v>
      </c>
      <c r="H2315" s="148"/>
      <c r="I2315" s="96">
        <v>0</v>
      </c>
      <c r="J2315" s="96">
        <v>0</v>
      </c>
    </row>
    <row r="2316" spans="1:10" x14ac:dyDescent="0.25">
      <c r="A2316" s="93">
        <v>231.4</v>
      </c>
      <c r="B2316" s="96">
        <v>0.52710067000000005</v>
      </c>
      <c r="C2316" s="94">
        <v>0.7</v>
      </c>
      <c r="E2316" s="96">
        <v>0.52710067000000005</v>
      </c>
      <c r="G2316" s="96">
        <v>0.35</v>
      </c>
      <c r="H2316" s="148"/>
      <c r="I2316" s="96">
        <v>0</v>
      </c>
      <c r="J2316" s="96">
        <v>0</v>
      </c>
    </row>
    <row r="2317" spans="1:10" x14ac:dyDescent="0.25">
      <c r="A2317" s="93">
        <v>231.5</v>
      </c>
      <c r="B2317" s="96">
        <v>0.52710067000000005</v>
      </c>
      <c r="C2317" s="94">
        <v>0.7</v>
      </c>
      <c r="E2317" s="96">
        <v>0.52710067000000005</v>
      </c>
      <c r="G2317" s="96">
        <v>0.35</v>
      </c>
      <c r="H2317" s="148"/>
      <c r="I2317" s="96">
        <v>0</v>
      </c>
      <c r="J2317" s="96">
        <v>0</v>
      </c>
    </row>
    <row r="2318" spans="1:10" x14ac:dyDescent="0.25">
      <c r="A2318" s="93">
        <v>231.6</v>
      </c>
      <c r="B2318" s="96">
        <v>0.52710067000000005</v>
      </c>
      <c r="C2318" s="94">
        <v>0.7</v>
      </c>
      <c r="E2318" s="96">
        <v>0.52710067000000005</v>
      </c>
      <c r="G2318" s="96">
        <v>0.35</v>
      </c>
      <c r="H2318" s="148"/>
      <c r="I2318" s="96">
        <v>0</v>
      </c>
      <c r="J2318" s="96">
        <v>0</v>
      </c>
    </row>
    <row r="2319" spans="1:10" x14ac:dyDescent="0.25">
      <c r="A2319" s="93">
        <v>231.7</v>
      </c>
      <c r="B2319" s="96">
        <v>0.52710067000000005</v>
      </c>
      <c r="C2319" s="94">
        <v>0.7</v>
      </c>
      <c r="E2319" s="96">
        <v>0.52710067000000005</v>
      </c>
      <c r="G2319" s="96">
        <v>0.35</v>
      </c>
      <c r="H2319" s="148"/>
      <c r="I2319" s="96">
        <v>0</v>
      </c>
      <c r="J2319" s="96">
        <v>0</v>
      </c>
    </row>
    <row r="2320" spans="1:10" x14ac:dyDescent="0.25">
      <c r="A2320" s="93">
        <v>231.8</v>
      </c>
      <c r="B2320" s="96">
        <v>0.52710067000000005</v>
      </c>
      <c r="C2320" s="94">
        <v>0.7</v>
      </c>
      <c r="E2320" s="96">
        <v>0.52710067000000005</v>
      </c>
      <c r="G2320" s="96">
        <v>0.35</v>
      </c>
      <c r="H2320" s="148"/>
      <c r="I2320" s="96">
        <v>0</v>
      </c>
      <c r="J2320" s="96">
        <v>0</v>
      </c>
    </row>
    <row r="2321" spans="1:10" x14ac:dyDescent="0.25">
      <c r="A2321" s="93">
        <v>231.9</v>
      </c>
      <c r="B2321" s="96">
        <v>0.52710067000000005</v>
      </c>
      <c r="C2321" s="94">
        <v>0.7</v>
      </c>
      <c r="E2321" s="96">
        <v>0.52710067000000005</v>
      </c>
      <c r="G2321" s="96">
        <v>0.35</v>
      </c>
      <c r="H2321" s="148"/>
      <c r="I2321" s="96">
        <v>0</v>
      </c>
      <c r="J2321" s="96">
        <v>0</v>
      </c>
    </row>
    <row r="2322" spans="1:10" x14ac:dyDescent="0.25">
      <c r="A2322" s="93">
        <v>232</v>
      </c>
      <c r="B2322" s="96">
        <v>0.52710067000000005</v>
      </c>
      <c r="C2322" s="94">
        <v>0.7</v>
      </c>
      <c r="E2322" s="96">
        <v>0.52710067000000005</v>
      </c>
      <c r="G2322" s="96">
        <v>0.35</v>
      </c>
      <c r="H2322" s="148"/>
      <c r="I2322" s="96">
        <v>0</v>
      </c>
      <c r="J2322" s="96">
        <v>0</v>
      </c>
    </row>
    <row r="2323" spans="1:10" x14ac:dyDescent="0.25">
      <c r="A2323" s="93">
        <v>232.1</v>
      </c>
      <c r="B2323" s="96">
        <v>0.52710067000000005</v>
      </c>
      <c r="C2323" s="94">
        <v>0.7</v>
      </c>
      <c r="E2323" s="96">
        <v>0.52710067000000005</v>
      </c>
      <c r="G2323" s="96">
        <v>0.35</v>
      </c>
      <c r="H2323" s="148"/>
      <c r="I2323" s="96">
        <v>0</v>
      </c>
      <c r="J2323" s="96">
        <v>0</v>
      </c>
    </row>
    <row r="2324" spans="1:10" x14ac:dyDescent="0.25">
      <c r="A2324" s="93">
        <v>232.2</v>
      </c>
      <c r="B2324" s="96">
        <v>0.52710067000000005</v>
      </c>
      <c r="C2324" s="94">
        <v>0.7</v>
      </c>
      <c r="E2324" s="96">
        <v>0.52710067000000005</v>
      </c>
      <c r="G2324" s="96">
        <v>0.35</v>
      </c>
      <c r="H2324" s="148"/>
      <c r="I2324" s="96">
        <v>0</v>
      </c>
      <c r="J2324" s="96">
        <v>0</v>
      </c>
    </row>
    <row r="2325" spans="1:10" x14ac:dyDescent="0.25">
      <c r="A2325" s="93">
        <v>232.3</v>
      </c>
      <c r="B2325" s="96">
        <v>0.52710067000000005</v>
      </c>
      <c r="C2325" s="94">
        <v>0.7</v>
      </c>
      <c r="E2325" s="96">
        <v>0.52710067000000005</v>
      </c>
      <c r="G2325" s="96">
        <v>0.35</v>
      </c>
      <c r="H2325" s="148"/>
      <c r="I2325" s="96">
        <v>0</v>
      </c>
      <c r="J2325" s="96">
        <v>0</v>
      </c>
    </row>
    <row r="2326" spans="1:10" x14ac:dyDescent="0.25">
      <c r="A2326" s="93">
        <v>232.4</v>
      </c>
      <c r="B2326" s="96">
        <v>0.52710067000000005</v>
      </c>
      <c r="C2326" s="94">
        <v>0.7</v>
      </c>
      <c r="E2326" s="96">
        <v>0.52710067000000005</v>
      </c>
      <c r="G2326" s="96">
        <v>0.35</v>
      </c>
      <c r="H2326" s="148"/>
      <c r="I2326" s="96">
        <v>0</v>
      </c>
      <c r="J2326" s="96">
        <v>0</v>
      </c>
    </row>
    <row r="2327" spans="1:10" x14ac:dyDescent="0.25">
      <c r="A2327" s="93">
        <v>232.5</v>
      </c>
      <c r="B2327" s="96">
        <v>0.52710067000000005</v>
      </c>
      <c r="C2327" s="94">
        <v>0.7</v>
      </c>
      <c r="E2327" s="96">
        <v>0.52710067000000005</v>
      </c>
      <c r="G2327" s="96">
        <v>0.35</v>
      </c>
      <c r="H2327" s="148"/>
      <c r="I2327" s="96">
        <v>0</v>
      </c>
      <c r="J2327" s="96">
        <v>0</v>
      </c>
    </row>
    <row r="2328" spans="1:10" x14ac:dyDescent="0.25">
      <c r="A2328" s="93">
        <v>232.6</v>
      </c>
      <c r="B2328" s="96">
        <v>0.52710067000000005</v>
      </c>
      <c r="C2328" s="94">
        <v>0.7</v>
      </c>
      <c r="E2328" s="96">
        <v>0.52710067000000005</v>
      </c>
      <c r="G2328" s="96">
        <v>0.35</v>
      </c>
      <c r="H2328" s="148"/>
      <c r="I2328" s="96">
        <v>0</v>
      </c>
      <c r="J2328" s="96">
        <v>0</v>
      </c>
    </row>
    <row r="2329" spans="1:10" x14ac:dyDescent="0.25">
      <c r="A2329" s="93">
        <v>232.7</v>
      </c>
      <c r="B2329" s="96">
        <v>0.52710067000000005</v>
      </c>
      <c r="C2329" s="94">
        <v>0.7</v>
      </c>
      <c r="E2329" s="96">
        <v>0.52710067000000005</v>
      </c>
      <c r="G2329" s="96">
        <v>0.35</v>
      </c>
      <c r="H2329" s="148"/>
      <c r="I2329" s="96">
        <v>0</v>
      </c>
      <c r="J2329" s="96">
        <v>0</v>
      </c>
    </row>
    <row r="2330" spans="1:10" x14ac:dyDescent="0.25">
      <c r="A2330" s="93">
        <v>232.8</v>
      </c>
      <c r="B2330" s="96">
        <v>0.52710067000000005</v>
      </c>
      <c r="C2330" s="94">
        <v>0.7</v>
      </c>
      <c r="E2330" s="96">
        <v>0.52710067000000005</v>
      </c>
      <c r="G2330" s="96">
        <v>0.35</v>
      </c>
      <c r="H2330" s="148"/>
      <c r="I2330" s="96">
        <v>0</v>
      </c>
      <c r="J2330" s="96">
        <v>0</v>
      </c>
    </row>
    <row r="2331" spans="1:10" x14ac:dyDescent="0.25">
      <c r="A2331" s="93">
        <v>232.9</v>
      </c>
      <c r="B2331" s="96">
        <v>0.52710067000000005</v>
      </c>
      <c r="C2331" s="94">
        <v>0.7</v>
      </c>
      <c r="E2331" s="96">
        <v>0.52710067000000005</v>
      </c>
      <c r="G2331" s="96">
        <v>0.35</v>
      </c>
      <c r="H2331" s="148"/>
      <c r="I2331" s="96">
        <v>0</v>
      </c>
      <c r="J2331" s="96">
        <v>0</v>
      </c>
    </row>
    <row r="2332" spans="1:10" x14ac:dyDescent="0.25">
      <c r="A2332" s="93">
        <v>233</v>
      </c>
      <c r="B2332" s="96">
        <v>0.52710067000000005</v>
      </c>
      <c r="C2332" s="94">
        <v>0.7</v>
      </c>
      <c r="E2332" s="96">
        <v>0.52710067000000005</v>
      </c>
      <c r="G2332" s="96">
        <v>0.35</v>
      </c>
      <c r="H2332" s="148"/>
      <c r="I2332" s="96">
        <v>0</v>
      </c>
      <c r="J2332" s="96">
        <v>0</v>
      </c>
    </row>
    <row r="2333" spans="1:10" x14ac:dyDescent="0.25">
      <c r="A2333" s="93">
        <v>233.1</v>
      </c>
      <c r="B2333" s="96">
        <v>0.52710067000000005</v>
      </c>
      <c r="C2333" s="94">
        <v>0.7</v>
      </c>
      <c r="E2333" s="96">
        <v>0.52710067000000005</v>
      </c>
      <c r="G2333" s="96">
        <v>0.35</v>
      </c>
      <c r="H2333" s="148"/>
      <c r="I2333" s="96">
        <v>0</v>
      </c>
      <c r="J2333" s="96">
        <v>0</v>
      </c>
    </row>
    <row r="2334" spans="1:10" x14ac:dyDescent="0.25">
      <c r="A2334" s="93">
        <v>233.2</v>
      </c>
      <c r="B2334" s="96">
        <v>0.52710067000000005</v>
      </c>
      <c r="C2334" s="94">
        <v>0.7</v>
      </c>
      <c r="E2334" s="96">
        <v>0.52710067000000005</v>
      </c>
      <c r="G2334" s="96">
        <v>0.35</v>
      </c>
      <c r="H2334" s="148"/>
      <c r="I2334" s="96">
        <v>0</v>
      </c>
      <c r="J2334" s="96">
        <v>0</v>
      </c>
    </row>
    <row r="2335" spans="1:10" x14ac:dyDescent="0.25">
      <c r="A2335" s="93">
        <v>233.3</v>
      </c>
      <c r="B2335" s="96">
        <v>0.52710067000000005</v>
      </c>
      <c r="C2335" s="94">
        <v>0.7</v>
      </c>
      <c r="E2335" s="96">
        <v>0.52710067000000005</v>
      </c>
      <c r="G2335" s="96">
        <v>0.35</v>
      </c>
      <c r="H2335" s="148"/>
      <c r="I2335" s="96">
        <v>0</v>
      </c>
      <c r="J2335" s="96">
        <v>0</v>
      </c>
    </row>
    <row r="2336" spans="1:10" x14ac:dyDescent="0.25">
      <c r="A2336" s="93">
        <v>233.4</v>
      </c>
      <c r="B2336" s="96">
        <v>0.52710067000000005</v>
      </c>
      <c r="C2336" s="94">
        <v>0.7</v>
      </c>
      <c r="E2336" s="96">
        <v>0.52710067000000005</v>
      </c>
      <c r="G2336" s="96">
        <v>0.35</v>
      </c>
      <c r="H2336" s="148"/>
      <c r="I2336" s="96">
        <v>0</v>
      </c>
      <c r="J2336" s="96">
        <v>0</v>
      </c>
    </row>
    <row r="2337" spans="1:10" x14ac:dyDescent="0.25">
      <c r="A2337" s="93">
        <v>233.5</v>
      </c>
      <c r="B2337" s="96">
        <v>0.52710067000000005</v>
      </c>
      <c r="C2337" s="94">
        <v>0.7</v>
      </c>
      <c r="E2337" s="96">
        <v>0.52710067000000005</v>
      </c>
      <c r="G2337" s="96">
        <v>0.35</v>
      </c>
      <c r="H2337" s="148"/>
      <c r="I2337" s="96">
        <v>0</v>
      </c>
      <c r="J2337" s="96">
        <v>0</v>
      </c>
    </row>
    <row r="2338" spans="1:10" x14ac:dyDescent="0.25">
      <c r="A2338" s="93">
        <v>233.6</v>
      </c>
      <c r="B2338" s="96">
        <v>0.52710067000000005</v>
      </c>
      <c r="C2338" s="94">
        <v>0.7</v>
      </c>
      <c r="E2338" s="96">
        <v>0.52710067000000005</v>
      </c>
      <c r="G2338" s="96">
        <v>0.35</v>
      </c>
      <c r="H2338" s="148"/>
      <c r="I2338" s="96">
        <v>0</v>
      </c>
      <c r="J2338" s="96">
        <v>0</v>
      </c>
    </row>
    <row r="2339" spans="1:10" x14ac:dyDescent="0.25">
      <c r="A2339" s="93">
        <v>233.7</v>
      </c>
      <c r="B2339" s="96">
        <v>0.52710067000000005</v>
      </c>
      <c r="C2339" s="94">
        <v>0.7</v>
      </c>
      <c r="E2339" s="96">
        <v>0.52710067000000005</v>
      </c>
      <c r="G2339" s="96">
        <v>0.35</v>
      </c>
      <c r="H2339" s="148"/>
      <c r="I2339" s="96">
        <v>0</v>
      </c>
      <c r="J2339" s="96">
        <v>0</v>
      </c>
    </row>
    <row r="2340" spans="1:10" x14ac:dyDescent="0.25">
      <c r="A2340" s="93">
        <v>233.8</v>
      </c>
      <c r="B2340" s="96">
        <v>0.52710067000000005</v>
      </c>
      <c r="C2340" s="94">
        <v>0.7</v>
      </c>
      <c r="E2340" s="96">
        <v>0.52710067000000005</v>
      </c>
      <c r="G2340" s="96">
        <v>0.35</v>
      </c>
      <c r="H2340" s="148"/>
      <c r="I2340" s="96">
        <v>0</v>
      </c>
      <c r="J2340" s="96">
        <v>0</v>
      </c>
    </row>
    <row r="2341" spans="1:10" x14ac:dyDescent="0.25">
      <c r="A2341" s="93">
        <v>233.9</v>
      </c>
      <c r="B2341" s="96">
        <v>0.52710067000000005</v>
      </c>
      <c r="C2341" s="94">
        <v>0.7</v>
      </c>
      <c r="E2341" s="96">
        <v>0.52710067000000005</v>
      </c>
      <c r="G2341" s="96">
        <v>0.35</v>
      </c>
      <c r="H2341" s="148"/>
      <c r="I2341" s="96">
        <v>0</v>
      </c>
      <c r="J2341" s="96">
        <v>0</v>
      </c>
    </row>
    <row r="2342" spans="1:10" x14ac:dyDescent="0.25">
      <c r="A2342" s="93">
        <v>234</v>
      </c>
      <c r="B2342" s="96">
        <v>0.52710067000000005</v>
      </c>
      <c r="C2342" s="94">
        <v>0.7</v>
      </c>
      <c r="E2342" s="96">
        <v>0.52710067000000005</v>
      </c>
      <c r="G2342" s="96">
        <v>0.35</v>
      </c>
      <c r="H2342" s="148"/>
      <c r="I2342" s="96">
        <v>0</v>
      </c>
      <c r="J2342" s="96">
        <v>0</v>
      </c>
    </row>
    <row r="2343" spans="1:10" x14ac:dyDescent="0.25">
      <c r="A2343" s="93">
        <v>234.1</v>
      </c>
      <c r="B2343" s="96">
        <v>0.52710067000000005</v>
      </c>
      <c r="C2343" s="94">
        <v>0.7</v>
      </c>
      <c r="E2343" s="96">
        <v>0.52710067000000005</v>
      </c>
      <c r="G2343" s="96">
        <v>0.35</v>
      </c>
      <c r="H2343" s="148"/>
      <c r="I2343" s="96">
        <v>0</v>
      </c>
      <c r="J2343" s="96">
        <v>0</v>
      </c>
    </row>
    <row r="2344" spans="1:10" x14ac:dyDescent="0.25">
      <c r="A2344" s="93">
        <v>234.2</v>
      </c>
      <c r="B2344" s="96">
        <v>0.52710067000000005</v>
      </c>
      <c r="C2344" s="94">
        <v>0.7</v>
      </c>
      <c r="E2344" s="96">
        <v>0.52710067000000005</v>
      </c>
      <c r="G2344" s="96">
        <v>0.35</v>
      </c>
      <c r="H2344" s="148"/>
      <c r="I2344" s="96">
        <v>0</v>
      </c>
      <c r="J2344" s="96">
        <v>0</v>
      </c>
    </row>
    <row r="2345" spans="1:10" x14ac:dyDescent="0.25">
      <c r="A2345" s="93">
        <v>234.3</v>
      </c>
      <c r="B2345" s="96">
        <v>0.52710067000000005</v>
      </c>
      <c r="C2345" s="94">
        <v>0.7</v>
      </c>
      <c r="E2345" s="96">
        <v>0.52710067000000005</v>
      </c>
      <c r="G2345" s="96">
        <v>0.35</v>
      </c>
      <c r="H2345" s="148"/>
      <c r="I2345" s="96">
        <v>0</v>
      </c>
      <c r="J2345" s="96">
        <v>0</v>
      </c>
    </row>
    <row r="2346" spans="1:10" x14ac:dyDescent="0.25">
      <c r="A2346" s="93">
        <v>234.4</v>
      </c>
      <c r="B2346" s="96">
        <v>0.52710067000000005</v>
      </c>
      <c r="C2346" s="94">
        <v>0.7</v>
      </c>
      <c r="E2346" s="96">
        <v>0.52710067000000005</v>
      </c>
      <c r="G2346" s="96">
        <v>0.35</v>
      </c>
      <c r="H2346" s="148"/>
      <c r="I2346" s="96">
        <v>0</v>
      </c>
      <c r="J2346" s="96">
        <v>0</v>
      </c>
    </row>
    <row r="2347" spans="1:10" x14ac:dyDescent="0.25">
      <c r="A2347" s="93">
        <v>234.5</v>
      </c>
      <c r="B2347" s="96">
        <v>0.52710067000000005</v>
      </c>
      <c r="C2347" s="94">
        <v>0.7</v>
      </c>
      <c r="E2347" s="96">
        <v>0.52710067000000005</v>
      </c>
      <c r="G2347" s="96">
        <v>0.35</v>
      </c>
      <c r="H2347" s="148"/>
      <c r="I2347" s="96">
        <v>0</v>
      </c>
      <c r="J2347" s="96">
        <v>0</v>
      </c>
    </row>
    <row r="2348" spans="1:10" x14ac:dyDescent="0.25">
      <c r="A2348" s="93">
        <v>234.6</v>
      </c>
      <c r="B2348" s="96">
        <v>0.52710067000000005</v>
      </c>
      <c r="C2348" s="94">
        <v>0.7</v>
      </c>
      <c r="E2348" s="96">
        <v>0.52710067000000005</v>
      </c>
      <c r="G2348" s="96">
        <v>0.35</v>
      </c>
      <c r="H2348" s="148"/>
      <c r="I2348" s="96">
        <v>0</v>
      </c>
      <c r="J2348" s="96">
        <v>0</v>
      </c>
    </row>
    <row r="2349" spans="1:10" x14ac:dyDescent="0.25">
      <c r="A2349" s="93">
        <v>234.7</v>
      </c>
      <c r="B2349" s="96">
        <v>0.52710067000000005</v>
      </c>
      <c r="C2349" s="94">
        <v>0.7</v>
      </c>
      <c r="E2349" s="96">
        <v>0.52710067000000005</v>
      </c>
      <c r="G2349" s="96">
        <v>0.35</v>
      </c>
      <c r="H2349" s="148"/>
      <c r="I2349" s="96">
        <v>0</v>
      </c>
      <c r="J2349" s="96">
        <v>0</v>
      </c>
    </row>
    <row r="2350" spans="1:10" x14ac:dyDescent="0.25">
      <c r="A2350" s="93">
        <v>234.8</v>
      </c>
      <c r="B2350" s="96">
        <v>0.52710067000000005</v>
      </c>
      <c r="C2350" s="94">
        <v>0.7</v>
      </c>
      <c r="E2350" s="96">
        <v>0.52710067000000005</v>
      </c>
      <c r="G2350" s="96">
        <v>0.35</v>
      </c>
      <c r="H2350" s="148"/>
      <c r="I2350" s="96">
        <v>0</v>
      </c>
      <c r="J2350" s="96">
        <v>0</v>
      </c>
    </row>
    <row r="2351" spans="1:10" x14ac:dyDescent="0.25">
      <c r="A2351" s="93">
        <v>234.9</v>
      </c>
      <c r="B2351" s="96">
        <v>0.52710067000000005</v>
      </c>
      <c r="C2351" s="94">
        <v>0.7</v>
      </c>
      <c r="E2351" s="96">
        <v>0.52710067000000005</v>
      </c>
      <c r="G2351" s="96">
        <v>0.35</v>
      </c>
      <c r="H2351" s="148"/>
      <c r="I2351" s="96">
        <v>0</v>
      </c>
      <c r="J2351" s="96">
        <v>0</v>
      </c>
    </row>
    <row r="2352" spans="1:10" x14ac:dyDescent="0.25">
      <c r="A2352" s="93">
        <v>235</v>
      </c>
      <c r="B2352" s="96">
        <v>0.52710067000000005</v>
      </c>
      <c r="C2352" s="94">
        <v>0.7</v>
      </c>
      <c r="E2352" s="96">
        <v>0.52710067000000005</v>
      </c>
      <c r="G2352" s="96">
        <v>0.35</v>
      </c>
      <c r="H2352" s="148"/>
      <c r="I2352" s="96">
        <v>0</v>
      </c>
      <c r="J2352" s="96">
        <v>0</v>
      </c>
    </row>
    <row r="2353" spans="1:10" x14ac:dyDescent="0.25">
      <c r="A2353" s="93">
        <v>235.1</v>
      </c>
      <c r="B2353" s="96">
        <v>0.52710067000000005</v>
      </c>
      <c r="C2353" s="94">
        <v>0.7</v>
      </c>
      <c r="E2353" s="96">
        <v>0.52710067000000005</v>
      </c>
      <c r="G2353" s="96">
        <v>0.35</v>
      </c>
      <c r="H2353" s="148"/>
      <c r="I2353" s="96">
        <v>0</v>
      </c>
      <c r="J2353" s="96">
        <v>0</v>
      </c>
    </row>
    <row r="2354" spans="1:10" x14ac:dyDescent="0.25">
      <c r="A2354" s="93">
        <v>235.2</v>
      </c>
      <c r="B2354" s="96">
        <v>0.52710067000000005</v>
      </c>
      <c r="C2354" s="94">
        <v>0.7</v>
      </c>
      <c r="E2354" s="96">
        <v>0.52710067000000005</v>
      </c>
      <c r="G2354" s="96">
        <v>0.35</v>
      </c>
      <c r="H2354" s="148"/>
      <c r="I2354" s="96">
        <v>0</v>
      </c>
      <c r="J2354" s="96">
        <v>0</v>
      </c>
    </row>
    <row r="2355" spans="1:10" x14ac:dyDescent="0.25">
      <c r="A2355" s="93">
        <v>235.3</v>
      </c>
      <c r="B2355" s="96">
        <v>0.52710067000000005</v>
      </c>
      <c r="C2355" s="94">
        <v>0.7</v>
      </c>
      <c r="E2355" s="96">
        <v>0.52710067000000005</v>
      </c>
      <c r="G2355" s="96">
        <v>0.35</v>
      </c>
      <c r="H2355" s="148"/>
      <c r="I2355" s="96">
        <v>0</v>
      </c>
      <c r="J2355" s="96">
        <v>0</v>
      </c>
    </row>
    <row r="2356" spans="1:10" x14ac:dyDescent="0.25">
      <c r="A2356" s="93">
        <v>235.4</v>
      </c>
      <c r="B2356" s="96">
        <v>0.52710067000000005</v>
      </c>
      <c r="C2356" s="94">
        <v>0.7</v>
      </c>
      <c r="E2356" s="96">
        <v>0.52710067000000005</v>
      </c>
      <c r="G2356" s="96">
        <v>0.35</v>
      </c>
      <c r="H2356" s="148"/>
      <c r="I2356" s="96">
        <v>0</v>
      </c>
      <c r="J2356" s="96">
        <v>0</v>
      </c>
    </row>
    <row r="2357" spans="1:10" x14ac:dyDescent="0.25">
      <c r="A2357" s="93">
        <v>235.5</v>
      </c>
      <c r="B2357" s="96">
        <v>0.52710067000000005</v>
      </c>
      <c r="C2357" s="94">
        <v>0.7</v>
      </c>
      <c r="E2357" s="96">
        <v>0.52710067000000005</v>
      </c>
      <c r="G2357" s="96">
        <v>0.35</v>
      </c>
      <c r="H2357" s="148"/>
      <c r="I2357" s="96">
        <v>0</v>
      </c>
      <c r="J2357" s="96">
        <v>0</v>
      </c>
    </row>
    <row r="2358" spans="1:10" x14ac:dyDescent="0.25">
      <c r="A2358" s="93">
        <v>235.6</v>
      </c>
      <c r="B2358" s="96">
        <v>0.52710067000000005</v>
      </c>
      <c r="C2358" s="94">
        <v>0.7</v>
      </c>
      <c r="E2358" s="96">
        <v>0.52710067000000005</v>
      </c>
      <c r="G2358" s="96">
        <v>0.35</v>
      </c>
      <c r="H2358" s="148"/>
      <c r="I2358" s="96">
        <v>0</v>
      </c>
      <c r="J2358" s="96">
        <v>0</v>
      </c>
    </row>
    <row r="2359" spans="1:10" x14ac:dyDescent="0.25">
      <c r="A2359" s="93">
        <v>235.7</v>
      </c>
      <c r="B2359" s="96">
        <v>0.52710067000000005</v>
      </c>
      <c r="C2359" s="94">
        <v>0.7</v>
      </c>
      <c r="E2359" s="96">
        <v>0.52710067000000005</v>
      </c>
      <c r="G2359" s="96">
        <v>0.35</v>
      </c>
      <c r="H2359" s="148"/>
      <c r="I2359" s="96">
        <v>0</v>
      </c>
      <c r="J2359" s="96">
        <v>0</v>
      </c>
    </row>
    <row r="2360" spans="1:10" x14ac:dyDescent="0.25">
      <c r="A2360" s="93">
        <v>235.8</v>
      </c>
      <c r="B2360" s="96">
        <v>0.52710067000000005</v>
      </c>
      <c r="C2360" s="94">
        <v>0.7</v>
      </c>
      <c r="E2360" s="96">
        <v>0.52710067000000005</v>
      </c>
      <c r="G2360" s="96">
        <v>0.35</v>
      </c>
      <c r="H2360" s="148"/>
      <c r="I2360" s="96">
        <v>0</v>
      </c>
      <c r="J2360" s="96">
        <v>0</v>
      </c>
    </row>
    <row r="2361" spans="1:10" x14ac:dyDescent="0.25">
      <c r="A2361" s="93">
        <v>235.9</v>
      </c>
      <c r="B2361" s="96">
        <v>0.52710067000000005</v>
      </c>
      <c r="C2361" s="94">
        <v>0.7</v>
      </c>
      <c r="E2361" s="96">
        <v>0.52710067000000005</v>
      </c>
      <c r="G2361" s="96">
        <v>0.35</v>
      </c>
      <c r="H2361" s="148"/>
      <c r="I2361" s="96">
        <v>0</v>
      </c>
      <c r="J2361" s="96">
        <v>0</v>
      </c>
    </row>
    <row r="2362" spans="1:10" x14ac:dyDescent="0.25">
      <c r="A2362" s="93">
        <v>236</v>
      </c>
      <c r="B2362" s="96">
        <v>0.52710067000000005</v>
      </c>
      <c r="C2362" s="94">
        <v>0.7</v>
      </c>
      <c r="E2362" s="96">
        <v>0.52710067000000005</v>
      </c>
      <c r="G2362" s="96">
        <v>0.35</v>
      </c>
      <c r="H2362" s="148"/>
      <c r="I2362" s="96">
        <v>0</v>
      </c>
      <c r="J2362" s="96">
        <v>0</v>
      </c>
    </row>
    <row r="2363" spans="1:10" x14ac:dyDescent="0.25">
      <c r="A2363" s="93">
        <v>236.1</v>
      </c>
      <c r="B2363" s="96">
        <v>0.52710067000000005</v>
      </c>
      <c r="C2363" s="94">
        <v>0.7</v>
      </c>
      <c r="E2363" s="96">
        <v>0.52710067000000005</v>
      </c>
      <c r="G2363" s="96">
        <v>0.35</v>
      </c>
      <c r="H2363" s="148"/>
      <c r="I2363" s="96">
        <v>0</v>
      </c>
      <c r="J2363" s="96">
        <v>0</v>
      </c>
    </row>
    <row r="2364" spans="1:10" x14ac:dyDescent="0.25">
      <c r="A2364" s="93">
        <v>236.2</v>
      </c>
      <c r="B2364" s="96">
        <v>0.52710067000000005</v>
      </c>
      <c r="C2364" s="94">
        <v>0.7</v>
      </c>
      <c r="E2364" s="96">
        <v>0.52710067000000005</v>
      </c>
      <c r="G2364" s="96">
        <v>0.35</v>
      </c>
      <c r="H2364" s="148"/>
      <c r="I2364" s="96">
        <v>0</v>
      </c>
      <c r="J2364" s="96">
        <v>0</v>
      </c>
    </row>
    <row r="2365" spans="1:10" x14ac:dyDescent="0.25">
      <c r="A2365" s="93">
        <v>236.3</v>
      </c>
      <c r="B2365" s="96">
        <v>0.52710067000000005</v>
      </c>
      <c r="C2365" s="94">
        <v>0.7</v>
      </c>
      <c r="E2365" s="96">
        <v>0.52710067000000005</v>
      </c>
      <c r="G2365" s="96">
        <v>0.35</v>
      </c>
      <c r="H2365" s="148"/>
      <c r="I2365" s="96">
        <v>0</v>
      </c>
      <c r="J2365" s="96">
        <v>0</v>
      </c>
    </row>
    <row r="2366" spans="1:10" x14ac:dyDescent="0.25">
      <c r="A2366" s="93">
        <v>236.4</v>
      </c>
      <c r="B2366" s="96">
        <v>0.52710067000000005</v>
      </c>
      <c r="C2366" s="94">
        <v>0.7</v>
      </c>
      <c r="E2366" s="96">
        <v>0.52710067000000005</v>
      </c>
      <c r="G2366" s="96">
        <v>0.35</v>
      </c>
      <c r="H2366" s="148"/>
      <c r="I2366" s="96">
        <v>0</v>
      </c>
      <c r="J2366" s="96">
        <v>0</v>
      </c>
    </row>
    <row r="2367" spans="1:10" x14ac:dyDescent="0.25">
      <c r="A2367" s="93">
        <v>236.5</v>
      </c>
      <c r="B2367" s="96">
        <v>0.52710067000000005</v>
      </c>
      <c r="C2367" s="94">
        <v>0.7</v>
      </c>
      <c r="E2367" s="96">
        <v>0.52710067000000005</v>
      </c>
      <c r="G2367" s="96">
        <v>0.35</v>
      </c>
      <c r="H2367" s="148"/>
      <c r="I2367" s="96">
        <v>0</v>
      </c>
      <c r="J2367" s="96">
        <v>0</v>
      </c>
    </row>
    <row r="2368" spans="1:10" x14ac:dyDescent="0.25">
      <c r="A2368" s="93">
        <v>236.6</v>
      </c>
      <c r="B2368" s="96">
        <v>0.52710067000000005</v>
      </c>
      <c r="C2368" s="94">
        <v>0.7</v>
      </c>
      <c r="E2368" s="96">
        <v>0.52710067000000005</v>
      </c>
      <c r="G2368" s="96">
        <v>0.35</v>
      </c>
      <c r="H2368" s="148"/>
      <c r="I2368" s="96">
        <v>0</v>
      </c>
      <c r="J2368" s="96">
        <v>0</v>
      </c>
    </row>
    <row r="2369" spans="1:10" x14ac:dyDescent="0.25">
      <c r="A2369" s="93">
        <v>236.7</v>
      </c>
      <c r="B2369" s="96">
        <v>0.52710067000000005</v>
      </c>
      <c r="C2369" s="94">
        <v>0.7</v>
      </c>
      <c r="E2369" s="96">
        <v>0.52710067000000005</v>
      </c>
      <c r="G2369" s="96">
        <v>0.35</v>
      </c>
      <c r="H2369" s="148"/>
      <c r="I2369" s="96">
        <v>0</v>
      </c>
      <c r="J2369" s="96">
        <v>0</v>
      </c>
    </row>
    <row r="2370" spans="1:10" x14ac:dyDescent="0.25">
      <c r="A2370" s="93">
        <v>236.8</v>
      </c>
      <c r="B2370" s="96">
        <v>0.52710067000000005</v>
      </c>
      <c r="C2370" s="94">
        <v>0.7</v>
      </c>
      <c r="E2370" s="96">
        <v>0.52710067000000005</v>
      </c>
      <c r="G2370" s="96">
        <v>0.35</v>
      </c>
      <c r="H2370" s="148"/>
      <c r="I2370" s="96">
        <v>0</v>
      </c>
      <c r="J2370" s="96">
        <v>0</v>
      </c>
    </row>
    <row r="2371" spans="1:10" x14ac:dyDescent="0.25">
      <c r="A2371" s="93">
        <v>236.9</v>
      </c>
      <c r="B2371" s="96">
        <v>0.52710067000000005</v>
      </c>
      <c r="C2371" s="94">
        <v>0.7</v>
      </c>
      <c r="E2371" s="96">
        <v>0.52710067000000005</v>
      </c>
      <c r="G2371" s="96">
        <v>0.35</v>
      </c>
      <c r="H2371" s="148"/>
      <c r="I2371" s="96">
        <v>0</v>
      </c>
      <c r="J2371" s="96">
        <v>0</v>
      </c>
    </row>
    <row r="2372" spans="1:10" x14ac:dyDescent="0.25">
      <c r="A2372" s="93">
        <v>237</v>
      </c>
      <c r="B2372" s="96">
        <v>0.52710067000000005</v>
      </c>
      <c r="C2372" s="94">
        <v>0.7</v>
      </c>
      <c r="E2372" s="96">
        <v>0.52710067000000005</v>
      </c>
      <c r="G2372" s="96">
        <v>0.35</v>
      </c>
      <c r="H2372" s="148"/>
      <c r="I2372" s="96">
        <v>0</v>
      </c>
      <c r="J2372" s="96">
        <v>0</v>
      </c>
    </row>
    <row r="2373" spans="1:10" x14ac:dyDescent="0.25">
      <c r="A2373" s="93">
        <v>237.1</v>
      </c>
      <c r="B2373" s="96">
        <v>0.52710067000000005</v>
      </c>
      <c r="C2373" s="94">
        <v>0.7</v>
      </c>
      <c r="E2373" s="96">
        <v>0.52710067000000005</v>
      </c>
      <c r="G2373" s="96">
        <v>0.35</v>
      </c>
      <c r="H2373" s="148"/>
      <c r="I2373" s="96">
        <v>0</v>
      </c>
      <c r="J2373" s="96">
        <v>0</v>
      </c>
    </row>
    <row r="2374" spans="1:10" x14ac:dyDescent="0.25">
      <c r="A2374" s="93">
        <v>237.2</v>
      </c>
      <c r="B2374" s="96">
        <v>0.52710067000000005</v>
      </c>
      <c r="C2374" s="94">
        <v>0.7</v>
      </c>
      <c r="E2374" s="96">
        <v>0.52710067000000005</v>
      </c>
      <c r="G2374" s="96">
        <v>0.35</v>
      </c>
      <c r="H2374" s="148"/>
      <c r="I2374" s="96">
        <v>0</v>
      </c>
      <c r="J2374" s="96">
        <v>0</v>
      </c>
    </row>
    <row r="2375" spans="1:10" x14ac:dyDescent="0.25">
      <c r="A2375" s="93">
        <v>237.3</v>
      </c>
      <c r="B2375" s="96">
        <v>0.52710067000000005</v>
      </c>
      <c r="C2375" s="94">
        <v>0.7</v>
      </c>
      <c r="E2375" s="96">
        <v>0.52710067000000005</v>
      </c>
      <c r="G2375" s="96">
        <v>0.35</v>
      </c>
      <c r="H2375" s="148"/>
      <c r="I2375" s="96">
        <v>0</v>
      </c>
      <c r="J2375" s="96">
        <v>0</v>
      </c>
    </row>
    <row r="2376" spans="1:10" x14ac:dyDescent="0.25">
      <c r="A2376" s="93">
        <v>237.4</v>
      </c>
      <c r="B2376" s="96">
        <v>0.52710067000000005</v>
      </c>
      <c r="C2376" s="94">
        <v>0.7</v>
      </c>
      <c r="E2376" s="96">
        <v>0.52710067000000005</v>
      </c>
      <c r="G2376" s="96">
        <v>0.35</v>
      </c>
      <c r="H2376" s="148"/>
      <c r="I2376" s="96">
        <v>0</v>
      </c>
      <c r="J2376" s="96">
        <v>0</v>
      </c>
    </row>
    <row r="2377" spans="1:10" x14ac:dyDescent="0.25">
      <c r="A2377" s="93">
        <v>237.5</v>
      </c>
      <c r="B2377" s="96">
        <v>0.52710067000000005</v>
      </c>
      <c r="C2377" s="94">
        <v>0.7</v>
      </c>
      <c r="E2377" s="96">
        <v>0.52710067000000005</v>
      </c>
      <c r="G2377" s="96">
        <v>0.35</v>
      </c>
      <c r="H2377" s="148"/>
      <c r="I2377" s="96">
        <v>0</v>
      </c>
      <c r="J2377" s="96">
        <v>0</v>
      </c>
    </row>
    <row r="2378" spans="1:10" x14ac:dyDescent="0.25">
      <c r="A2378" s="93">
        <v>237.6</v>
      </c>
      <c r="B2378" s="96">
        <v>0.52710067000000005</v>
      </c>
      <c r="C2378" s="94">
        <v>0.7</v>
      </c>
      <c r="E2378" s="96">
        <v>0.52710067000000005</v>
      </c>
      <c r="G2378" s="96">
        <v>0.35</v>
      </c>
      <c r="H2378" s="148"/>
      <c r="I2378" s="96">
        <v>0</v>
      </c>
      <c r="J2378" s="96">
        <v>0</v>
      </c>
    </row>
    <row r="2379" spans="1:10" x14ac:dyDescent="0.25">
      <c r="A2379" s="93">
        <v>237.7</v>
      </c>
      <c r="B2379" s="96">
        <v>0.52710067000000005</v>
      </c>
      <c r="C2379" s="94">
        <v>0.7</v>
      </c>
      <c r="E2379" s="96">
        <v>0.52710067000000005</v>
      </c>
      <c r="G2379" s="96">
        <v>0.35</v>
      </c>
      <c r="H2379" s="148"/>
      <c r="I2379" s="96">
        <v>0</v>
      </c>
      <c r="J2379" s="96">
        <v>0</v>
      </c>
    </row>
    <row r="2380" spans="1:10" x14ac:dyDescent="0.25">
      <c r="A2380" s="93">
        <v>237.8</v>
      </c>
      <c r="B2380" s="96">
        <v>0.52710067000000005</v>
      </c>
      <c r="C2380" s="94">
        <v>0.7</v>
      </c>
      <c r="E2380" s="96">
        <v>0.52710067000000005</v>
      </c>
      <c r="G2380" s="96">
        <v>0.35</v>
      </c>
      <c r="H2380" s="148"/>
      <c r="I2380" s="96">
        <v>0</v>
      </c>
      <c r="J2380" s="96">
        <v>0</v>
      </c>
    </row>
    <row r="2381" spans="1:10" x14ac:dyDescent="0.25">
      <c r="A2381" s="93">
        <v>237.9</v>
      </c>
      <c r="B2381" s="96">
        <v>0.52710067000000005</v>
      </c>
      <c r="C2381" s="94">
        <v>0.7</v>
      </c>
      <c r="E2381" s="96">
        <v>0.52710067000000005</v>
      </c>
      <c r="G2381" s="96">
        <v>0.35</v>
      </c>
      <c r="H2381" s="148"/>
      <c r="I2381" s="96">
        <v>0</v>
      </c>
      <c r="J2381" s="96">
        <v>0</v>
      </c>
    </row>
    <row r="2382" spans="1:10" x14ac:dyDescent="0.25">
      <c r="A2382" s="93">
        <v>238</v>
      </c>
      <c r="B2382" s="96">
        <v>0.52710067000000005</v>
      </c>
      <c r="C2382" s="94">
        <v>0.7</v>
      </c>
      <c r="E2382" s="96">
        <v>0.52710067000000005</v>
      </c>
      <c r="G2382" s="96">
        <v>0.35</v>
      </c>
      <c r="H2382" s="148"/>
      <c r="I2382" s="96">
        <v>0</v>
      </c>
      <c r="J2382" s="96">
        <v>0</v>
      </c>
    </row>
    <row r="2383" spans="1:10" x14ac:dyDescent="0.25">
      <c r="A2383" s="93">
        <v>238.1</v>
      </c>
      <c r="B2383" s="96">
        <v>0.52710067000000005</v>
      </c>
      <c r="C2383" s="94">
        <v>0.7</v>
      </c>
      <c r="E2383" s="96">
        <v>0.52710067000000005</v>
      </c>
      <c r="G2383" s="96">
        <v>0.35</v>
      </c>
      <c r="H2383" s="148"/>
      <c r="I2383" s="96">
        <v>0</v>
      </c>
      <c r="J2383" s="96">
        <v>0</v>
      </c>
    </row>
    <row r="2384" spans="1:10" x14ac:dyDescent="0.25">
      <c r="A2384" s="93">
        <v>238.2</v>
      </c>
      <c r="B2384" s="96">
        <v>0.52710067000000005</v>
      </c>
      <c r="C2384" s="94">
        <v>0.7</v>
      </c>
      <c r="E2384" s="96">
        <v>0.52710067000000005</v>
      </c>
      <c r="G2384" s="96">
        <v>0.35</v>
      </c>
      <c r="H2384" s="148"/>
      <c r="I2384" s="96">
        <v>0</v>
      </c>
      <c r="J2384" s="96">
        <v>0</v>
      </c>
    </row>
    <row r="2385" spans="1:10" x14ac:dyDescent="0.25">
      <c r="A2385" s="93">
        <v>238.3</v>
      </c>
      <c r="B2385" s="96">
        <v>0.52710067000000005</v>
      </c>
      <c r="C2385" s="94">
        <v>0.7</v>
      </c>
      <c r="E2385" s="96">
        <v>0.52710067000000005</v>
      </c>
      <c r="G2385" s="96">
        <v>0.35</v>
      </c>
      <c r="H2385" s="148"/>
      <c r="I2385" s="96">
        <v>0</v>
      </c>
      <c r="J2385" s="96">
        <v>0</v>
      </c>
    </row>
    <row r="2386" spans="1:10" x14ac:dyDescent="0.25">
      <c r="A2386" s="93">
        <v>238.4</v>
      </c>
      <c r="B2386" s="96">
        <v>0.52710067000000005</v>
      </c>
      <c r="C2386" s="94">
        <v>0.7</v>
      </c>
      <c r="E2386" s="96">
        <v>0.52710067000000005</v>
      </c>
      <c r="G2386" s="96">
        <v>0.35</v>
      </c>
      <c r="H2386" s="148"/>
      <c r="I2386" s="96">
        <v>0</v>
      </c>
      <c r="J2386" s="96">
        <v>0</v>
      </c>
    </row>
    <row r="2387" spans="1:10" x14ac:dyDescent="0.25">
      <c r="A2387" s="93">
        <v>238.5</v>
      </c>
      <c r="B2387" s="96">
        <v>0.52710067000000005</v>
      </c>
      <c r="C2387" s="94">
        <v>0.7</v>
      </c>
      <c r="E2387" s="96">
        <v>0.52710067000000005</v>
      </c>
      <c r="G2387" s="96">
        <v>0.35</v>
      </c>
      <c r="H2387" s="148"/>
      <c r="I2387" s="96">
        <v>0</v>
      </c>
      <c r="J2387" s="96">
        <v>0</v>
      </c>
    </row>
    <row r="2388" spans="1:10" x14ac:dyDescent="0.25">
      <c r="A2388" s="93">
        <v>238.6</v>
      </c>
      <c r="B2388" s="96">
        <v>0.52710067000000005</v>
      </c>
      <c r="C2388" s="94">
        <v>0.7</v>
      </c>
      <c r="E2388" s="96">
        <v>0.52710067000000005</v>
      </c>
      <c r="G2388" s="96">
        <v>0.35</v>
      </c>
      <c r="H2388" s="148"/>
      <c r="I2388" s="96">
        <v>0</v>
      </c>
      <c r="J2388" s="96">
        <v>0</v>
      </c>
    </row>
    <row r="2389" spans="1:10" x14ac:dyDescent="0.25">
      <c r="A2389" s="93">
        <v>238.7</v>
      </c>
      <c r="B2389" s="96">
        <v>0.52710067000000005</v>
      </c>
      <c r="C2389" s="94">
        <v>0.7</v>
      </c>
      <c r="E2389" s="96">
        <v>0.52710067000000005</v>
      </c>
      <c r="G2389" s="96">
        <v>0.35</v>
      </c>
      <c r="H2389" s="148"/>
      <c r="I2389" s="96">
        <v>0</v>
      </c>
      <c r="J2389" s="96">
        <v>0</v>
      </c>
    </row>
    <row r="2390" spans="1:10" x14ac:dyDescent="0.25">
      <c r="A2390" s="93">
        <v>238.8</v>
      </c>
      <c r="B2390" s="96">
        <v>0.52710067000000005</v>
      </c>
      <c r="C2390" s="94">
        <v>0.7</v>
      </c>
      <c r="E2390" s="96">
        <v>0.52710067000000005</v>
      </c>
      <c r="G2390" s="96">
        <v>0.35</v>
      </c>
      <c r="H2390" s="148"/>
      <c r="I2390" s="96">
        <v>0</v>
      </c>
      <c r="J2390" s="96">
        <v>0</v>
      </c>
    </row>
    <row r="2391" spans="1:10" x14ac:dyDescent="0.25">
      <c r="A2391" s="93">
        <v>238.9</v>
      </c>
      <c r="B2391" s="96">
        <v>0.52710067000000005</v>
      </c>
      <c r="C2391" s="94">
        <v>0.7</v>
      </c>
      <c r="E2391" s="96">
        <v>0.52710067000000005</v>
      </c>
      <c r="G2391" s="96">
        <v>0.35</v>
      </c>
      <c r="H2391" s="148"/>
      <c r="I2391" s="96">
        <v>0</v>
      </c>
      <c r="J2391" s="96">
        <v>0</v>
      </c>
    </row>
    <row r="2392" spans="1:10" x14ac:dyDescent="0.25">
      <c r="A2392" s="93">
        <v>239</v>
      </c>
      <c r="B2392" s="96">
        <v>0.52710067000000005</v>
      </c>
      <c r="C2392" s="94">
        <v>0.7</v>
      </c>
      <c r="E2392" s="96">
        <v>0.52710067000000005</v>
      </c>
      <c r="G2392" s="96">
        <v>0.35</v>
      </c>
      <c r="H2392" s="148"/>
      <c r="I2392" s="96">
        <v>0</v>
      </c>
      <c r="J2392" s="96">
        <v>0</v>
      </c>
    </row>
    <row r="2393" spans="1:10" x14ac:dyDescent="0.25">
      <c r="A2393" s="93">
        <v>239.1</v>
      </c>
      <c r="B2393" s="96">
        <v>0.52710067000000005</v>
      </c>
      <c r="C2393" s="94">
        <v>0.7</v>
      </c>
      <c r="E2393" s="96">
        <v>0.52710067000000005</v>
      </c>
      <c r="G2393" s="96">
        <v>0.35</v>
      </c>
      <c r="H2393" s="148"/>
      <c r="I2393" s="96">
        <v>0</v>
      </c>
      <c r="J2393" s="96">
        <v>0</v>
      </c>
    </row>
    <row r="2394" spans="1:10" x14ac:dyDescent="0.25">
      <c r="A2394" s="93">
        <v>239.2</v>
      </c>
      <c r="B2394" s="96">
        <v>0.52710067000000005</v>
      </c>
      <c r="C2394" s="94">
        <v>0.7</v>
      </c>
      <c r="E2394" s="96">
        <v>0.52710067000000005</v>
      </c>
      <c r="G2394" s="96">
        <v>0.35</v>
      </c>
      <c r="H2394" s="148"/>
      <c r="I2394" s="96">
        <v>0</v>
      </c>
      <c r="J2394" s="96">
        <v>0</v>
      </c>
    </row>
    <row r="2395" spans="1:10" x14ac:dyDescent="0.25">
      <c r="A2395" s="93">
        <v>239.3</v>
      </c>
      <c r="B2395" s="96">
        <v>0.52710067000000005</v>
      </c>
      <c r="C2395" s="94">
        <v>0.7</v>
      </c>
      <c r="E2395" s="96">
        <v>0.52710067000000005</v>
      </c>
      <c r="G2395" s="96">
        <v>0.35</v>
      </c>
      <c r="H2395" s="148"/>
      <c r="I2395" s="96">
        <v>0</v>
      </c>
      <c r="J2395" s="96">
        <v>0</v>
      </c>
    </row>
    <row r="2396" spans="1:10" x14ac:dyDescent="0.25">
      <c r="A2396" s="93">
        <v>239.4</v>
      </c>
      <c r="B2396" s="96">
        <v>0.52710067000000005</v>
      </c>
      <c r="C2396" s="94">
        <v>0.7</v>
      </c>
      <c r="E2396" s="96">
        <v>0.52710067000000005</v>
      </c>
      <c r="G2396" s="96">
        <v>0.35</v>
      </c>
      <c r="H2396" s="148"/>
      <c r="I2396" s="96">
        <v>0</v>
      </c>
      <c r="J2396" s="96">
        <v>0</v>
      </c>
    </row>
    <row r="2397" spans="1:10" x14ac:dyDescent="0.25">
      <c r="A2397" s="93">
        <v>239.5</v>
      </c>
      <c r="B2397" s="96">
        <v>0.52710067000000005</v>
      </c>
      <c r="C2397" s="94">
        <v>0.7</v>
      </c>
      <c r="E2397" s="96">
        <v>0.52710067000000005</v>
      </c>
      <c r="G2397" s="96">
        <v>0.35</v>
      </c>
      <c r="H2397" s="148"/>
      <c r="I2397" s="96">
        <v>0</v>
      </c>
      <c r="J2397" s="96">
        <v>0</v>
      </c>
    </row>
    <row r="2398" spans="1:10" x14ac:dyDescent="0.25">
      <c r="A2398" s="93">
        <v>239.6</v>
      </c>
      <c r="B2398" s="96">
        <v>0.52710067000000005</v>
      </c>
      <c r="C2398" s="94">
        <v>0.7</v>
      </c>
      <c r="E2398" s="96">
        <v>0.52710067000000005</v>
      </c>
      <c r="G2398" s="96">
        <v>0.35</v>
      </c>
      <c r="H2398" s="148"/>
      <c r="I2398" s="96">
        <v>0</v>
      </c>
      <c r="J2398" s="96">
        <v>0</v>
      </c>
    </row>
    <row r="2399" spans="1:10" x14ac:dyDescent="0.25">
      <c r="A2399" s="93">
        <v>239.7</v>
      </c>
      <c r="B2399" s="96">
        <v>0.52710067000000005</v>
      </c>
      <c r="C2399" s="94">
        <v>0.7</v>
      </c>
      <c r="E2399" s="96">
        <v>0.52710067000000005</v>
      </c>
      <c r="G2399" s="96">
        <v>0.35</v>
      </c>
      <c r="H2399" s="148"/>
      <c r="I2399" s="96">
        <v>0</v>
      </c>
      <c r="J2399" s="96">
        <v>0</v>
      </c>
    </row>
    <row r="2400" spans="1:10" x14ac:dyDescent="0.25">
      <c r="A2400" s="93">
        <v>239.8</v>
      </c>
      <c r="B2400" s="96">
        <v>0.52710067000000005</v>
      </c>
      <c r="C2400" s="94">
        <v>0.7</v>
      </c>
      <c r="E2400" s="96">
        <v>0.52710067000000005</v>
      </c>
      <c r="G2400" s="96">
        <v>0.35</v>
      </c>
      <c r="H2400" s="148"/>
      <c r="I2400" s="96">
        <v>0</v>
      </c>
      <c r="J2400" s="96">
        <v>0</v>
      </c>
    </row>
    <row r="2401" spans="1:10" x14ac:dyDescent="0.25">
      <c r="A2401" s="93">
        <v>239.9</v>
      </c>
      <c r="B2401" s="96">
        <v>0.52710067000000005</v>
      </c>
      <c r="C2401" s="94">
        <v>0.7</v>
      </c>
      <c r="E2401" s="96">
        <v>0.52710067000000005</v>
      </c>
      <c r="G2401" s="96">
        <v>0.35</v>
      </c>
      <c r="H2401" s="148"/>
      <c r="I2401" s="96">
        <v>0</v>
      </c>
      <c r="J2401" s="96">
        <v>0</v>
      </c>
    </row>
    <row r="2402" spans="1:10" x14ac:dyDescent="0.25">
      <c r="A2402" s="93">
        <v>240</v>
      </c>
      <c r="B2402" s="96">
        <v>0.52710067000000005</v>
      </c>
      <c r="C2402" s="94">
        <v>0.7</v>
      </c>
      <c r="E2402" s="96">
        <v>0.52710067000000005</v>
      </c>
      <c r="G2402" s="96">
        <v>0.35</v>
      </c>
      <c r="H2402" s="148"/>
      <c r="I2402" s="96">
        <v>0</v>
      </c>
      <c r="J2402" s="96">
        <v>0</v>
      </c>
    </row>
    <row r="2403" spans="1:10" x14ac:dyDescent="0.25">
      <c r="A2403" s="93">
        <v>240.1</v>
      </c>
      <c r="B2403" s="96">
        <v>0.52710067000000005</v>
      </c>
      <c r="C2403" s="94">
        <v>0.7</v>
      </c>
      <c r="E2403" s="96">
        <v>0.52710067000000005</v>
      </c>
      <c r="G2403" s="96">
        <v>0.35</v>
      </c>
      <c r="H2403" s="148"/>
      <c r="I2403" s="96">
        <v>0</v>
      </c>
      <c r="J2403" s="96">
        <v>0</v>
      </c>
    </row>
    <row r="2404" spans="1:10" x14ac:dyDescent="0.25">
      <c r="A2404" s="93">
        <v>240.2</v>
      </c>
      <c r="B2404" s="96">
        <v>0.52710067000000005</v>
      </c>
      <c r="C2404" s="94">
        <v>0.7</v>
      </c>
      <c r="E2404" s="96">
        <v>0.52710067000000005</v>
      </c>
      <c r="G2404" s="96">
        <v>0.35</v>
      </c>
      <c r="H2404" s="148"/>
      <c r="I2404" s="96">
        <v>0</v>
      </c>
      <c r="J2404" s="96">
        <v>0</v>
      </c>
    </row>
    <row r="2405" spans="1:10" x14ac:dyDescent="0.25">
      <c r="A2405" s="93">
        <v>240.3</v>
      </c>
      <c r="B2405" s="96">
        <v>0.52710067000000005</v>
      </c>
      <c r="C2405" s="94">
        <v>0.7</v>
      </c>
      <c r="E2405" s="96">
        <v>0.52710067000000005</v>
      </c>
      <c r="G2405" s="96">
        <v>0.35</v>
      </c>
      <c r="H2405" s="148"/>
      <c r="I2405" s="96">
        <v>0</v>
      </c>
      <c r="J2405" s="96">
        <v>0</v>
      </c>
    </row>
    <row r="2406" spans="1:10" x14ac:dyDescent="0.25">
      <c r="A2406" s="93">
        <v>240.4</v>
      </c>
      <c r="B2406" s="96">
        <v>0.52710067000000005</v>
      </c>
      <c r="C2406" s="94">
        <v>0.7</v>
      </c>
      <c r="E2406" s="96">
        <v>0.52710067000000005</v>
      </c>
      <c r="G2406" s="96">
        <v>0.35</v>
      </c>
      <c r="H2406" s="148"/>
      <c r="I2406" s="96">
        <v>0</v>
      </c>
      <c r="J2406" s="96">
        <v>0</v>
      </c>
    </row>
    <row r="2407" spans="1:10" x14ac:dyDescent="0.25">
      <c r="A2407" s="93">
        <v>240.5</v>
      </c>
      <c r="B2407" s="96">
        <v>0.52710067000000005</v>
      </c>
      <c r="C2407" s="94">
        <v>0.7</v>
      </c>
      <c r="E2407" s="96">
        <v>0.52710067000000005</v>
      </c>
      <c r="G2407" s="96">
        <v>0.35</v>
      </c>
      <c r="H2407" s="148"/>
      <c r="I2407" s="96">
        <v>0</v>
      </c>
      <c r="J2407" s="96">
        <v>0</v>
      </c>
    </row>
    <row r="2408" spans="1:10" x14ac:dyDescent="0.25">
      <c r="A2408" s="93">
        <v>240.6</v>
      </c>
      <c r="B2408" s="96">
        <v>0.52710067000000005</v>
      </c>
      <c r="C2408" s="94">
        <v>0.7</v>
      </c>
      <c r="E2408" s="96">
        <v>0.52710067000000005</v>
      </c>
      <c r="G2408" s="96">
        <v>0.35</v>
      </c>
      <c r="H2408" s="148"/>
      <c r="I2408" s="96">
        <v>0</v>
      </c>
      <c r="J2408" s="96">
        <v>0</v>
      </c>
    </row>
    <row r="2409" spans="1:10" x14ac:dyDescent="0.25">
      <c r="A2409" s="93">
        <v>240.7</v>
      </c>
      <c r="B2409" s="96">
        <v>0.52710067000000005</v>
      </c>
      <c r="C2409" s="94">
        <v>0.7</v>
      </c>
      <c r="E2409" s="96">
        <v>0.52710067000000005</v>
      </c>
      <c r="G2409" s="96">
        <v>0.35</v>
      </c>
      <c r="H2409" s="148"/>
      <c r="I2409" s="96">
        <v>0</v>
      </c>
      <c r="J2409" s="96">
        <v>0</v>
      </c>
    </row>
    <row r="2410" spans="1:10" x14ac:dyDescent="0.25">
      <c r="A2410" s="93">
        <v>240.8</v>
      </c>
      <c r="B2410" s="96">
        <v>0.52710067000000005</v>
      </c>
      <c r="C2410" s="94">
        <v>0.7</v>
      </c>
      <c r="E2410" s="96">
        <v>0.52710067000000005</v>
      </c>
      <c r="G2410" s="96">
        <v>0.35</v>
      </c>
      <c r="H2410" s="148"/>
      <c r="I2410" s="96">
        <v>0</v>
      </c>
      <c r="J2410" s="96">
        <v>0</v>
      </c>
    </row>
    <row r="2411" spans="1:10" x14ac:dyDescent="0.25">
      <c r="A2411" s="93">
        <v>240.9</v>
      </c>
      <c r="B2411" s="96">
        <v>0.52710067000000005</v>
      </c>
      <c r="C2411" s="94">
        <v>0.7</v>
      </c>
      <c r="E2411" s="96">
        <v>0.52710067000000005</v>
      </c>
      <c r="G2411" s="96">
        <v>0.35</v>
      </c>
      <c r="H2411" s="148"/>
      <c r="I2411" s="96">
        <v>0</v>
      </c>
      <c r="J2411" s="96">
        <v>0</v>
      </c>
    </row>
    <row r="2412" spans="1:10" x14ac:dyDescent="0.25">
      <c r="A2412" s="93">
        <v>241</v>
      </c>
      <c r="B2412" s="96">
        <v>0.52710067000000005</v>
      </c>
      <c r="C2412" s="94">
        <v>0.7</v>
      </c>
      <c r="E2412" s="96">
        <v>0.52710067000000005</v>
      </c>
      <c r="G2412" s="96">
        <v>0.35</v>
      </c>
      <c r="H2412" s="148"/>
      <c r="I2412" s="96">
        <v>0</v>
      </c>
      <c r="J2412" s="96">
        <v>0</v>
      </c>
    </row>
    <row r="2413" spans="1:10" x14ac:dyDescent="0.25">
      <c r="A2413" s="93">
        <v>241.1</v>
      </c>
      <c r="B2413" s="96">
        <v>0.52710067000000005</v>
      </c>
      <c r="C2413" s="94">
        <v>0.7</v>
      </c>
      <c r="E2413" s="96">
        <v>0.52710067000000005</v>
      </c>
      <c r="G2413" s="96">
        <v>0.35</v>
      </c>
      <c r="H2413" s="148"/>
      <c r="I2413" s="96">
        <v>0</v>
      </c>
      <c r="J2413" s="96">
        <v>0</v>
      </c>
    </row>
    <row r="2414" spans="1:10" x14ac:dyDescent="0.25">
      <c r="A2414" s="93">
        <v>241.2</v>
      </c>
      <c r="B2414" s="96">
        <v>0.52710067000000005</v>
      </c>
      <c r="C2414" s="94">
        <v>0.7</v>
      </c>
      <c r="E2414" s="96">
        <v>0.52710067000000005</v>
      </c>
      <c r="G2414" s="96">
        <v>0.35</v>
      </c>
      <c r="H2414" s="148"/>
      <c r="I2414" s="96">
        <v>0</v>
      </c>
      <c r="J2414" s="96">
        <v>0</v>
      </c>
    </row>
    <row r="2415" spans="1:10" x14ac:dyDescent="0.25">
      <c r="A2415" s="93">
        <v>241.3</v>
      </c>
      <c r="B2415" s="96">
        <v>0.52710067000000005</v>
      </c>
      <c r="C2415" s="94">
        <v>0.7</v>
      </c>
      <c r="E2415" s="96">
        <v>0.52710067000000005</v>
      </c>
      <c r="G2415" s="96">
        <v>0.35</v>
      </c>
      <c r="H2415" s="148"/>
      <c r="I2415" s="96">
        <v>0</v>
      </c>
      <c r="J2415" s="96">
        <v>0</v>
      </c>
    </row>
    <row r="2416" spans="1:10" x14ac:dyDescent="0.25">
      <c r="A2416" s="93">
        <v>241.4</v>
      </c>
      <c r="B2416" s="96">
        <v>0.52710067000000005</v>
      </c>
      <c r="C2416" s="94">
        <v>0.7</v>
      </c>
      <c r="E2416" s="96">
        <v>0.52710067000000005</v>
      </c>
      <c r="G2416" s="96">
        <v>0.35</v>
      </c>
      <c r="H2416" s="148"/>
      <c r="I2416" s="96">
        <v>0</v>
      </c>
      <c r="J2416" s="96">
        <v>0</v>
      </c>
    </row>
    <row r="2417" spans="1:10" x14ac:dyDescent="0.25">
      <c r="A2417" s="93">
        <v>241.5</v>
      </c>
      <c r="B2417" s="96">
        <v>0.52710067000000005</v>
      </c>
      <c r="C2417" s="94">
        <v>0.7</v>
      </c>
      <c r="E2417" s="96">
        <v>0.52710067000000005</v>
      </c>
      <c r="G2417" s="96">
        <v>0.35</v>
      </c>
      <c r="H2417" s="148"/>
      <c r="I2417" s="96">
        <v>0</v>
      </c>
      <c r="J2417" s="96">
        <v>0</v>
      </c>
    </row>
    <row r="2418" spans="1:10" x14ac:dyDescent="0.25">
      <c r="A2418" s="93">
        <v>241.6</v>
      </c>
      <c r="B2418" s="96">
        <v>0.52710067000000005</v>
      </c>
      <c r="C2418" s="94">
        <v>0.7</v>
      </c>
      <c r="E2418" s="96">
        <v>0.52710067000000005</v>
      </c>
      <c r="G2418" s="96">
        <v>0.35</v>
      </c>
      <c r="H2418" s="148"/>
      <c r="I2418" s="96">
        <v>0</v>
      </c>
      <c r="J2418" s="96">
        <v>0</v>
      </c>
    </row>
    <row r="2419" spans="1:10" x14ac:dyDescent="0.25">
      <c r="A2419" s="93">
        <v>241.7</v>
      </c>
      <c r="B2419" s="96">
        <v>0.52710067000000005</v>
      </c>
      <c r="C2419" s="94">
        <v>0.7</v>
      </c>
      <c r="E2419" s="96">
        <v>0.52710067000000005</v>
      </c>
      <c r="G2419" s="96">
        <v>0.35</v>
      </c>
      <c r="H2419" s="148"/>
      <c r="I2419" s="96">
        <v>0</v>
      </c>
      <c r="J2419" s="96">
        <v>0</v>
      </c>
    </row>
    <row r="2420" spans="1:10" x14ac:dyDescent="0.25">
      <c r="A2420" s="93">
        <v>241.8</v>
      </c>
      <c r="B2420" s="96">
        <v>0.52710067000000005</v>
      </c>
      <c r="C2420" s="94">
        <v>0.7</v>
      </c>
      <c r="E2420" s="96">
        <v>0.52710067000000005</v>
      </c>
      <c r="G2420" s="96">
        <v>0.35</v>
      </c>
      <c r="H2420" s="148"/>
      <c r="I2420" s="96">
        <v>0</v>
      </c>
      <c r="J2420" s="96">
        <v>0</v>
      </c>
    </row>
    <row r="2421" spans="1:10" x14ac:dyDescent="0.25">
      <c r="A2421" s="93">
        <v>241.9</v>
      </c>
      <c r="B2421" s="96">
        <v>0.52710067000000005</v>
      </c>
      <c r="C2421" s="94">
        <v>0.7</v>
      </c>
      <c r="E2421" s="96">
        <v>0.52710067000000005</v>
      </c>
      <c r="G2421" s="96">
        <v>0.35</v>
      </c>
      <c r="H2421" s="148"/>
      <c r="I2421" s="96">
        <v>0</v>
      </c>
      <c r="J2421" s="96">
        <v>0</v>
      </c>
    </row>
    <row r="2422" spans="1:10" x14ac:dyDescent="0.25">
      <c r="A2422" s="93">
        <v>242</v>
      </c>
      <c r="B2422" s="96">
        <v>0.52710067000000005</v>
      </c>
      <c r="C2422" s="94">
        <v>0.7</v>
      </c>
      <c r="E2422" s="96">
        <v>0.52710067000000005</v>
      </c>
      <c r="G2422" s="96">
        <v>0.35</v>
      </c>
      <c r="H2422" s="148"/>
      <c r="I2422" s="96">
        <v>0</v>
      </c>
      <c r="J2422" s="96">
        <v>0</v>
      </c>
    </row>
    <row r="2423" spans="1:10" x14ac:dyDescent="0.25">
      <c r="A2423" s="93">
        <v>242.1</v>
      </c>
      <c r="B2423" s="96">
        <v>0.52710067000000005</v>
      </c>
      <c r="C2423" s="94">
        <v>0.7</v>
      </c>
      <c r="E2423" s="96">
        <v>0.52710067000000005</v>
      </c>
      <c r="G2423" s="96">
        <v>0.35</v>
      </c>
      <c r="H2423" s="148"/>
      <c r="I2423" s="96">
        <v>0</v>
      </c>
      <c r="J2423" s="96">
        <v>0</v>
      </c>
    </row>
    <row r="2424" spans="1:10" x14ac:dyDescent="0.25">
      <c r="A2424" s="93">
        <v>242.2</v>
      </c>
      <c r="B2424" s="96">
        <v>0.52710067000000005</v>
      </c>
      <c r="C2424" s="94">
        <v>0.7</v>
      </c>
      <c r="E2424" s="96">
        <v>0.52710067000000005</v>
      </c>
      <c r="G2424" s="96">
        <v>0.35</v>
      </c>
      <c r="H2424" s="148"/>
      <c r="I2424" s="96">
        <v>0</v>
      </c>
      <c r="J2424" s="96">
        <v>0</v>
      </c>
    </row>
    <row r="2425" spans="1:10" x14ac:dyDescent="0.25">
      <c r="A2425" s="93">
        <v>242.3</v>
      </c>
      <c r="B2425" s="96">
        <v>0.52710067000000005</v>
      </c>
      <c r="C2425" s="94">
        <v>0.7</v>
      </c>
      <c r="E2425" s="96">
        <v>0.52710067000000005</v>
      </c>
      <c r="G2425" s="96">
        <v>0.35</v>
      </c>
      <c r="H2425" s="148"/>
      <c r="I2425" s="96">
        <v>0</v>
      </c>
      <c r="J2425" s="96">
        <v>0</v>
      </c>
    </row>
    <row r="2426" spans="1:10" x14ac:dyDescent="0.25">
      <c r="A2426" s="93">
        <v>242.4</v>
      </c>
      <c r="B2426" s="96">
        <v>0.52710067000000005</v>
      </c>
      <c r="C2426" s="94">
        <v>0.7</v>
      </c>
      <c r="E2426" s="96">
        <v>0.52710067000000005</v>
      </c>
      <c r="G2426" s="96">
        <v>0.35</v>
      </c>
      <c r="H2426" s="148"/>
      <c r="I2426" s="96">
        <v>0</v>
      </c>
      <c r="J2426" s="96">
        <v>0</v>
      </c>
    </row>
    <row r="2427" spans="1:10" x14ac:dyDescent="0.25">
      <c r="A2427" s="93">
        <v>242.5</v>
      </c>
      <c r="B2427" s="96">
        <v>0.52710067000000005</v>
      </c>
      <c r="C2427" s="94">
        <v>0.7</v>
      </c>
      <c r="E2427" s="96">
        <v>0.52710067000000005</v>
      </c>
      <c r="G2427" s="96">
        <v>0.35</v>
      </c>
      <c r="H2427" s="148"/>
      <c r="I2427" s="96">
        <v>0</v>
      </c>
      <c r="J2427" s="96">
        <v>0</v>
      </c>
    </row>
    <row r="2428" spans="1:10" x14ac:dyDescent="0.25">
      <c r="A2428" s="93">
        <v>242.6</v>
      </c>
      <c r="B2428" s="96">
        <v>0.52710067000000005</v>
      </c>
      <c r="C2428" s="94">
        <v>0.7</v>
      </c>
      <c r="E2428" s="96">
        <v>0.52710067000000005</v>
      </c>
      <c r="G2428" s="96">
        <v>0.35</v>
      </c>
      <c r="H2428" s="148"/>
      <c r="I2428" s="96">
        <v>0</v>
      </c>
      <c r="J2428" s="96">
        <v>0</v>
      </c>
    </row>
    <row r="2429" spans="1:10" x14ac:dyDescent="0.25">
      <c r="A2429" s="93">
        <v>242.7</v>
      </c>
      <c r="B2429" s="96">
        <v>0.52710067000000005</v>
      </c>
      <c r="C2429" s="94">
        <v>0.7</v>
      </c>
      <c r="E2429" s="96">
        <v>0.52710067000000005</v>
      </c>
      <c r="G2429" s="96">
        <v>0.35</v>
      </c>
      <c r="H2429" s="148"/>
      <c r="I2429" s="96">
        <v>0</v>
      </c>
      <c r="J2429" s="96">
        <v>0</v>
      </c>
    </row>
    <row r="2430" spans="1:10" x14ac:dyDescent="0.25">
      <c r="A2430" s="93">
        <v>242.8</v>
      </c>
      <c r="B2430" s="96">
        <v>0.52710067000000005</v>
      </c>
      <c r="C2430" s="94">
        <v>0.7</v>
      </c>
      <c r="E2430" s="96">
        <v>0.52710067000000005</v>
      </c>
      <c r="G2430" s="96">
        <v>0.35</v>
      </c>
      <c r="H2430" s="148"/>
      <c r="I2430" s="96">
        <v>0</v>
      </c>
      <c r="J2430" s="96">
        <v>0</v>
      </c>
    </row>
    <row r="2431" spans="1:10" x14ac:dyDescent="0.25">
      <c r="A2431" s="93">
        <v>242.9</v>
      </c>
      <c r="B2431" s="96">
        <v>0.52710067000000005</v>
      </c>
      <c r="C2431" s="94">
        <v>0.7</v>
      </c>
      <c r="E2431" s="96">
        <v>0.52710067000000005</v>
      </c>
      <c r="G2431" s="96">
        <v>0.35</v>
      </c>
      <c r="H2431" s="148"/>
      <c r="I2431" s="96">
        <v>0</v>
      </c>
      <c r="J2431" s="96">
        <v>0</v>
      </c>
    </row>
    <row r="2432" spans="1:10" x14ac:dyDescent="0.25">
      <c r="A2432" s="93">
        <v>243</v>
      </c>
      <c r="B2432" s="96">
        <v>0.52710067000000005</v>
      </c>
      <c r="C2432" s="94">
        <v>0.7</v>
      </c>
      <c r="E2432" s="96">
        <v>0.52710067000000005</v>
      </c>
      <c r="G2432" s="96">
        <v>0.35</v>
      </c>
      <c r="H2432" s="148"/>
      <c r="I2432" s="96">
        <v>0</v>
      </c>
      <c r="J2432" s="96">
        <v>0</v>
      </c>
    </row>
    <row r="2433" spans="1:10" x14ac:dyDescent="0.25">
      <c r="A2433" s="93">
        <v>243.1</v>
      </c>
      <c r="B2433" s="96">
        <v>0.52710067000000005</v>
      </c>
      <c r="C2433" s="94">
        <v>0.7</v>
      </c>
      <c r="E2433" s="96">
        <v>0.52710067000000005</v>
      </c>
      <c r="G2433" s="96">
        <v>0.35</v>
      </c>
      <c r="H2433" s="148"/>
      <c r="I2433" s="96">
        <v>0</v>
      </c>
      <c r="J2433" s="96">
        <v>0</v>
      </c>
    </row>
    <row r="2434" spans="1:10" x14ac:dyDescent="0.25">
      <c r="A2434" s="93">
        <v>243.2</v>
      </c>
      <c r="B2434" s="96">
        <v>0.52710067000000005</v>
      </c>
      <c r="C2434" s="94">
        <v>0.7</v>
      </c>
      <c r="E2434" s="96">
        <v>0.52710067000000005</v>
      </c>
      <c r="G2434" s="96">
        <v>0.35</v>
      </c>
      <c r="H2434" s="148"/>
      <c r="I2434" s="96">
        <v>0</v>
      </c>
      <c r="J2434" s="96">
        <v>0</v>
      </c>
    </row>
    <row r="2435" spans="1:10" x14ac:dyDescent="0.25">
      <c r="A2435" s="93">
        <v>243.3</v>
      </c>
      <c r="B2435" s="96">
        <v>0.52710067000000005</v>
      </c>
      <c r="C2435" s="94">
        <v>0.7</v>
      </c>
      <c r="E2435" s="96">
        <v>0.52710067000000005</v>
      </c>
      <c r="G2435" s="96">
        <v>0.35</v>
      </c>
      <c r="H2435" s="148"/>
      <c r="I2435" s="96">
        <v>0</v>
      </c>
      <c r="J2435" s="96">
        <v>0</v>
      </c>
    </row>
    <row r="2436" spans="1:10" x14ac:dyDescent="0.25">
      <c r="A2436" s="93">
        <v>243.4</v>
      </c>
      <c r="B2436" s="96">
        <v>0.52710067000000005</v>
      </c>
      <c r="C2436" s="94">
        <v>0.7</v>
      </c>
      <c r="E2436" s="96">
        <v>0.52710067000000005</v>
      </c>
      <c r="G2436" s="96">
        <v>0.35</v>
      </c>
      <c r="H2436" s="148"/>
      <c r="I2436" s="96">
        <v>0</v>
      </c>
      <c r="J2436" s="96">
        <v>0</v>
      </c>
    </row>
    <row r="2437" spans="1:10" x14ac:dyDescent="0.25">
      <c r="A2437" s="93">
        <v>243.5</v>
      </c>
      <c r="B2437" s="96">
        <v>0.52710067000000005</v>
      </c>
      <c r="C2437" s="94">
        <v>0.7</v>
      </c>
      <c r="E2437" s="96">
        <v>0.52710067000000005</v>
      </c>
      <c r="G2437" s="96">
        <v>0.35</v>
      </c>
      <c r="H2437" s="148"/>
      <c r="I2437" s="96">
        <v>0</v>
      </c>
      <c r="J2437" s="96">
        <v>0</v>
      </c>
    </row>
    <row r="2438" spans="1:10" x14ac:dyDescent="0.25">
      <c r="A2438" s="93">
        <v>243.6</v>
      </c>
      <c r="B2438" s="96">
        <v>0.52710067000000005</v>
      </c>
      <c r="C2438" s="94">
        <v>0.7</v>
      </c>
      <c r="E2438" s="96">
        <v>0.52710067000000005</v>
      </c>
      <c r="G2438" s="96">
        <v>0.35</v>
      </c>
      <c r="H2438" s="148"/>
      <c r="I2438" s="96">
        <v>0</v>
      </c>
      <c r="J2438" s="96">
        <v>0</v>
      </c>
    </row>
    <row r="2439" spans="1:10" x14ac:dyDescent="0.25">
      <c r="A2439" s="93">
        <v>243.7</v>
      </c>
      <c r="B2439" s="96">
        <v>0.52710067000000005</v>
      </c>
      <c r="C2439" s="94">
        <v>0.7</v>
      </c>
      <c r="E2439" s="96">
        <v>0.52710067000000005</v>
      </c>
      <c r="G2439" s="96">
        <v>0.35</v>
      </c>
      <c r="H2439" s="148"/>
      <c r="I2439" s="96">
        <v>0</v>
      </c>
      <c r="J2439" s="96">
        <v>0</v>
      </c>
    </row>
    <row r="2440" spans="1:10" x14ac:dyDescent="0.25">
      <c r="A2440" s="93">
        <v>243.8</v>
      </c>
      <c r="B2440" s="96">
        <v>0.52710067000000005</v>
      </c>
      <c r="C2440" s="94">
        <v>0.7</v>
      </c>
      <c r="E2440" s="96">
        <v>0.52710067000000005</v>
      </c>
      <c r="G2440" s="96">
        <v>0.35</v>
      </c>
      <c r="H2440" s="148"/>
      <c r="I2440" s="96">
        <v>0</v>
      </c>
      <c r="J2440" s="96">
        <v>0</v>
      </c>
    </row>
    <row r="2441" spans="1:10" x14ac:dyDescent="0.25">
      <c r="A2441" s="93">
        <v>243.9</v>
      </c>
      <c r="B2441" s="96">
        <v>0.52710067000000005</v>
      </c>
      <c r="C2441" s="94">
        <v>0.7</v>
      </c>
      <c r="E2441" s="96">
        <v>0.52710067000000005</v>
      </c>
      <c r="G2441" s="96">
        <v>0.35</v>
      </c>
      <c r="H2441" s="148"/>
      <c r="I2441" s="96">
        <v>0</v>
      </c>
      <c r="J2441" s="96">
        <v>0</v>
      </c>
    </row>
    <row r="2442" spans="1:10" x14ac:dyDescent="0.25">
      <c r="A2442" s="93">
        <v>244</v>
      </c>
      <c r="B2442" s="96">
        <v>0.52710067000000005</v>
      </c>
      <c r="C2442" s="94">
        <v>0.7</v>
      </c>
      <c r="E2442" s="96">
        <v>0.52710067000000005</v>
      </c>
      <c r="G2442" s="96">
        <v>0.35</v>
      </c>
      <c r="H2442" s="148"/>
      <c r="I2442" s="96">
        <v>0</v>
      </c>
      <c r="J2442" s="96">
        <v>0</v>
      </c>
    </row>
    <row r="2443" spans="1:10" x14ac:dyDescent="0.25">
      <c r="A2443" s="93">
        <v>244.1</v>
      </c>
      <c r="B2443" s="96">
        <v>0.52710067000000005</v>
      </c>
      <c r="C2443" s="94">
        <v>0.7</v>
      </c>
      <c r="E2443" s="96">
        <v>0.52710067000000005</v>
      </c>
      <c r="G2443" s="96">
        <v>0.35</v>
      </c>
      <c r="H2443" s="148"/>
      <c r="I2443" s="96">
        <v>0</v>
      </c>
      <c r="J2443" s="96">
        <v>0</v>
      </c>
    </row>
    <row r="2444" spans="1:10" x14ac:dyDescent="0.25">
      <c r="A2444" s="93">
        <v>244.2</v>
      </c>
      <c r="B2444" s="96">
        <v>0.52710067000000005</v>
      </c>
      <c r="C2444" s="94">
        <v>0.7</v>
      </c>
      <c r="E2444" s="96">
        <v>0.52710067000000005</v>
      </c>
      <c r="G2444" s="96">
        <v>0.35</v>
      </c>
      <c r="H2444" s="148"/>
      <c r="I2444" s="96">
        <v>0</v>
      </c>
      <c r="J2444" s="96">
        <v>0</v>
      </c>
    </row>
    <row r="2445" spans="1:10" x14ac:dyDescent="0.25">
      <c r="A2445" s="93">
        <v>244.3</v>
      </c>
      <c r="B2445" s="96">
        <v>0.52710067000000005</v>
      </c>
      <c r="C2445" s="94">
        <v>0.7</v>
      </c>
      <c r="E2445" s="96">
        <v>0.52710067000000005</v>
      </c>
      <c r="G2445" s="96">
        <v>0.35</v>
      </c>
      <c r="H2445" s="148"/>
      <c r="I2445" s="96">
        <v>0</v>
      </c>
      <c r="J2445" s="96">
        <v>0</v>
      </c>
    </row>
    <row r="2446" spans="1:10" x14ac:dyDescent="0.25">
      <c r="A2446" s="93">
        <v>244.4</v>
      </c>
      <c r="B2446" s="96">
        <v>0.52710067000000005</v>
      </c>
      <c r="C2446" s="94">
        <v>0.7</v>
      </c>
      <c r="E2446" s="96">
        <v>0.52710067000000005</v>
      </c>
      <c r="G2446" s="96">
        <v>0.35</v>
      </c>
      <c r="H2446" s="148"/>
      <c r="I2446" s="96">
        <v>0</v>
      </c>
      <c r="J2446" s="96">
        <v>0</v>
      </c>
    </row>
    <row r="2447" spans="1:10" x14ac:dyDescent="0.25">
      <c r="A2447" s="93">
        <v>244.5</v>
      </c>
      <c r="B2447" s="96">
        <v>0.52710067000000005</v>
      </c>
      <c r="C2447" s="94">
        <v>0.7</v>
      </c>
      <c r="E2447" s="96">
        <v>0.52710067000000005</v>
      </c>
      <c r="G2447" s="96">
        <v>0.35</v>
      </c>
      <c r="H2447" s="148"/>
      <c r="I2447" s="96">
        <v>0</v>
      </c>
      <c r="J2447" s="96">
        <v>0</v>
      </c>
    </row>
    <row r="2448" spans="1:10" x14ac:dyDescent="0.25">
      <c r="A2448" s="93">
        <v>244.6</v>
      </c>
      <c r="B2448" s="96">
        <v>0.52710067000000005</v>
      </c>
      <c r="C2448" s="94">
        <v>0.7</v>
      </c>
      <c r="E2448" s="96">
        <v>0.52710067000000005</v>
      </c>
      <c r="G2448" s="96">
        <v>0.35</v>
      </c>
      <c r="H2448" s="148"/>
      <c r="I2448" s="96">
        <v>0</v>
      </c>
      <c r="J2448" s="96">
        <v>0</v>
      </c>
    </row>
    <row r="2449" spans="1:10" x14ac:dyDescent="0.25">
      <c r="A2449" s="93">
        <v>244.7</v>
      </c>
      <c r="B2449" s="96">
        <v>0.52710067000000005</v>
      </c>
      <c r="C2449" s="94">
        <v>0.7</v>
      </c>
      <c r="E2449" s="96">
        <v>0.52710067000000005</v>
      </c>
      <c r="G2449" s="96">
        <v>0.35</v>
      </c>
      <c r="H2449" s="148"/>
      <c r="I2449" s="96">
        <v>0</v>
      </c>
      <c r="J2449" s="96">
        <v>0</v>
      </c>
    </row>
    <row r="2450" spans="1:10" x14ac:dyDescent="0.25">
      <c r="A2450" s="93">
        <v>244.8</v>
      </c>
      <c r="B2450" s="96">
        <v>0.52710067000000005</v>
      </c>
      <c r="C2450" s="94">
        <v>0.7</v>
      </c>
      <c r="E2450" s="96">
        <v>0.52710067000000005</v>
      </c>
      <c r="G2450" s="96">
        <v>0.35</v>
      </c>
      <c r="H2450" s="148"/>
      <c r="I2450" s="96">
        <v>0</v>
      </c>
      <c r="J2450" s="96">
        <v>0</v>
      </c>
    </row>
    <row r="2451" spans="1:10" x14ac:dyDescent="0.25">
      <c r="A2451" s="93">
        <v>244.9</v>
      </c>
      <c r="B2451" s="96">
        <v>0.52710067000000005</v>
      </c>
      <c r="C2451" s="94">
        <v>0.7</v>
      </c>
      <c r="E2451" s="96">
        <v>0.52710067000000005</v>
      </c>
      <c r="G2451" s="96">
        <v>0.35</v>
      </c>
      <c r="H2451" s="148"/>
      <c r="I2451" s="96">
        <v>0</v>
      </c>
      <c r="J2451" s="96">
        <v>0</v>
      </c>
    </row>
    <row r="2452" spans="1:10" x14ac:dyDescent="0.25">
      <c r="A2452" s="93">
        <v>245</v>
      </c>
      <c r="B2452" s="96">
        <v>0.52710067000000005</v>
      </c>
      <c r="C2452" s="94">
        <v>0.7</v>
      </c>
      <c r="E2452" s="96">
        <v>0.52710067000000005</v>
      </c>
      <c r="G2452" s="96">
        <v>0.35</v>
      </c>
      <c r="H2452" s="148"/>
      <c r="I2452" s="96">
        <v>0</v>
      </c>
      <c r="J2452" s="96">
        <v>0</v>
      </c>
    </row>
    <row r="2453" spans="1:10" x14ac:dyDescent="0.25">
      <c r="A2453" s="93">
        <v>245.1</v>
      </c>
      <c r="B2453" s="96">
        <v>0.52710067000000005</v>
      </c>
      <c r="C2453" s="94">
        <v>0.7</v>
      </c>
      <c r="E2453" s="96">
        <v>0.52710067000000005</v>
      </c>
      <c r="G2453" s="96">
        <v>0.35</v>
      </c>
      <c r="H2453" s="148"/>
      <c r="I2453" s="96">
        <v>0</v>
      </c>
      <c r="J2453" s="96">
        <v>0</v>
      </c>
    </row>
    <row r="2454" spans="1:10" x14ac:dyDescent="0.25">
      <c r="A2454" s="93">
        <v>245.2</v>
      </c>
      <c r="B2454" s="96">
        <v>0.52710067000000005</v>
      </c>
      <c r="C2454" s="94">
        <v>0.7</v>
      </c>
      <c r="E2454" s="96">
        <v>0.52710067000000005</v>
      </c>
      <c r="G2454" s="96">
        <v>0.35</v>
      </c>
      <c r="H2454" s="148"/>
      <c r="I2454" s="96">
        <v>0</v>
      </c>
      <c r="J2454" s="96">
        <v>0</v>
      </c>
    </row>
    <row r="2455" spans="1:10" x14ac:dyDescent="0.25">
      <c r="A2455" s="93">
        <v>245.3</v>
      </c>
      <c r="B2455" s="96">
        <v>0.52710067000000005</v>
      </c>
      <c r="C2455" s="94">
        <v>0.7</v>
      </c>
      <c r="E2455" s="96">
        <v>0.52710067000000005</v>
      </c>
      <c r="G2455" s="96">
        <v>0.35</v>
      </c>
      <c r="H2455" s="148"/>
      <c r="I2455" s="96">
        <v>0</v>
      </c>
      <c r="J2455" s="96">
        <v>0</v>
      </c>
    </row>
    <row r="2456" spans="1:10" x14ac:dyDescent="0.25">
      <c r="A2456" s="93">
        <v>245.4</v>
      </c>
      <c r="B2456" s="96">
        <v>0.52710067000000005</v>
      </c>
      <c r="C2456" s="94">
        <v>0.7</v>
      </c>
      <c r="E2456" s="96">
        <v>0.52710067000000005</v>
      </c>
      <c r="G2456" s="96">
        <v>0.35</v>
      </c>
      <c r="H2456" s="148"/>
      <c r="I2456" s="96">
        <v>0</v>
      </c>
      <c r="J2456" s="96">
        <v>0</v>
      </c>
    </row>
    <row r="2457" spans="1:10" x14ac:dyDescent="0.25">
      <c r="A2457" s="93">
        <v>245.5</v>
      </c>
      <c r="B2457" s="96">
        <v>0.52710067000000005</v>
      </c>
      <c r="C2457" s="94">
        <v>0.7</v>
      </c>
      <c r="E2457" s="96">
        <v>0.52710067000000005</v>
      </c>
      <c r="G2457" s="96">
        <v>0.35</v>
      </c>
      <c r="H2457" s="148"/>
      <c r="I2457" s="96">
        <v>0</v>
      </c>
      <c r="J2457" s="96">
        <v>0</v>
      </c>
    </row>
    <row r="2458" spans="1:10" x14ac:dyDescent="0.25">
      <c r="A2458" s="93">
        <v>245.6</v>
      </c>
      <c r="B2458" s="96">
        <v>0.52710067000000005</v>
      </c>
      <c r="C2458" s="94">
        <v>0.7</v>
      </c>
      <c r="E2458" s="96">
        <v>0.52710067000000005</v>
      </c>
      <c r="G2458" s="96">
        <v>0.35</v>
      </c>
      <c r="H2458" s="148"/>
      <c r="I2458" s="96">
        <v>0</v>
      </c>
      <c r="J2458" s="96">
        <v>0</v>
      </c>
    </row>
    <row r="2459" spans="1:10" x14ac:dyDescent="0.25">
      <c r="A2459" s="93">
        <v>245.7</v>
      </c>
      <c r="B2459" s="96">
        <v>0.52710067000000005</v>
      </c>
      <c r="C2459" s="94">
        <v>0.7</v>
      </c>
      <c r="E2459" s="96">
        <v>0.52710067000000005</v>
      </c>
      <c r="G2459" s="96">
        <v>0.35</v>
      </c>
      <c r="H2459" s="148"/>
      <c r="I2459" s="96">
        <v>0</v>
      </c>
      <c r="J2459" s="96">
        <v>0</v>
      </c>
    </row>
    <row r="2460" spans="1:10" x14ac:dyDescent="0.25">
      <c r="A2460" s="93">
        <v>245.8</v>
      </c>
      <c r="B2460" s="96">
        <v>0.52710067000000005</v>
      </c>
      <c r="C2460" s="94">
        <v>0.7</v>
      </c>
      <c r="E2460" s="96">
        <v>0.52710067000000005</v>
      </c>
      <c r="G2460" s="96">
        <v>0.35</v>
      </c>
      <c r="H2460" s="148"/>
      <c r="I2460" s="96">
        <v>0</v>
      </c>
      <c r="J2460" s="96">
        <v>0</v>
      </c>
    </row>
    <row r="2461" spans="1:10" x14ac:dyDescent="0.25">
      <c r="A2461" s="93">
        <v>245.9</v>
      </c>
      <c r="B2461" s="96">
        <v>0.52710067000000005</v>
      </c>
      <c r="C2461" s="94">
        <v>0.7</v>
      </c>
      <c r="E2461" s="96">
        <v>0.52710067000000005</v>
      </c>
      <c r="G2461" s="96">
        <v>0.35</v>
      </c>
      <c r="H2461" s="148"/>
      <c r="I2461" s="96">
        <v>0</v>
      </c>
      <c r="J2461" s="96">
        <v>0</v>
      </c>
    </row>
    <row r="2462" spans="1:10" x14ac:dyDescent="0.25">
      <c r="A2462" s="93">
        <v>246</v>
      </c>
      <c r="B2462" s="96">
        <v>0.52710067000000005</v>
      </c>
      <c r="C2462" s="94">
        <v>0.7</v>
      </c>
      <c r="E2462" s="96">
        <v>0.52710067000000005</v>
      </c>
      <c r="G2462" s="96">
        <v>0.35</v>
      </c>
      <c r="H2462" s="148"/>
      <c r="I2462" s="96">
        <v>0</v>
      </c>
      <c r="J2462" s="96">
        <v>0</v>
      </c>
    </row>
    <row r="2463" spans="1:10" x14ac:dyDescent="0.25">
      <c r="A2463" s="93">
        <v>246.1</v>
      </c>
      <c r="B2463" s="96">
        <v>0.52710067000000005</v>
      </c>
      <c r="C2463" s="94">
        <v>0.7</v>
      </c>
      <c r="E2463" s="96">
        <v>0.52710067000000005</v>
      </c>
      <c r="G2463" s="96">
        <v>0.35</v>
      </c>
      <c r="H2463" s="148"/>
      <c r="I2463" s="96">
        <v>0</v>
      </c>
      <c r="J2463" s="96">
        <v>0</v>
      </c>
    </row>
    <row r="2464" spans="1:10" x14ac:dyDescent="0.25">
      <c r="A2464" s="93">
        <v>246.2</v>
      </c>
      <c r="B2464" s="96">
        <v>0.52710067000000005</v>
      </c>
      <c r="C2464" s="94">
        <v>0.7</v>
      </c>
      <c r="E2464" s="96">
        <v>0.52710067000000005</v>
      </c>
      <c r="G2464" s="96">
        <v>0.35</v>
      </c>
      <c r="H2464" s="148"/>
      <c r="I2464" s="96">
        <v>0</v>
      </c>
      <c r="J2464" s="96">
        <v>0</v>
      </c>
    </row>
    <row r="2465" spans="1:10" x14ac:dyDescent="0.25">
      <c r="A2465" s="93">
        <v>246.3</v>
      </c>
      <c r="B2465" s="96">
        <v>0.52710067000000005</v>
      </c>
      <c r="C2465" s="94">
        <v>0.7</v>
      </c>
      <c r="E2465" s="96">
        <v>0.52710067000000005</v>
      </c>
      <c r="G2465" s="96">
        <v>0.35</v>
      </c>
      <c r="H2465" s="148"/>
      <c r="I2465" s="96">
        <v>0</v>
      </c>
      <c r="J2465" s="96">
        <v>0</v>
      </c>
    </row>
    <row r="2466" spans="1:10" x14ac:dyDescent="0.25">
      <c r="A2466" s="93">
        <v>246.4</v>
      </c>
      <c r="B2466" s="96">
        <v>0.52710067000000005</v>
      </c>
      <c r="C2466" s="94">
        <v>0.7</v>
      </c>
      <c r="E2466" s="96">
        <v>0.52710067000000005</v>
      </c>
      <c r="G2466" s="96">
        <v>0.35</v>
      </c>
      <c r="H2466" s="148"/>
      <c r="I2466" s="96">
        <v>0</v>
      </c>
      <c r="J2466" s="96">
        <v>0</v>
      </c>
    </row>
    <row r="2467" spans="1:10" x14ac:dyDescent="0.25">
      <c r="A2467" s="93">
        <v>246.5</v>
      </c>
      <c r="B2467" s="96">
        <v>0.52710067000000005</v>
      </c>
      <c r="C2467" s="94">
        <v>0.7</v>
      </c>
      <c r="E2467" s="96">
        <v>0.52710067000000005</v>
      </c>
      <c r="G2467" s="96">
        <v>0.35</v>
      </c>
      <c r="H2467" s="148"/>
      <c r="I2467" s="96">
        <v>0</v>
      </c>
      <c r="J2467" s="96">
        <v>0</v>
      </c>
    </row>
    <row r="2468" spans="1:10" x14ac:dyDescent="0.25">
      <c r="A2468" s="93">
        <v>246.6</v>
      </c>
      <c r="B2468" s="96">
        <v>0.52710067000000005</v>
      </c>
      <c r="C2468" s="94">
        <v>0.7</v>
      </c>
      <c r="E2468" s="96">
        <v>0.52710067000000005</v>
      </c>
      <c r="G2468" s="96">
        <v>0.35</v>
      </c>
      <c r="H2468" s="148"/>
      <c r="I2468" s="96">
        <v>0</v>
      </c>
      <c r="J2468" s="96">
        <v>0</v>
      </c>
    </row>
    <row r="2469" spans="1:10" x14ac:dyDescent="0.25">
      <c r="A2469" s="93">
        <v>246.7</v>
      </c>
      <c r="B2469" s="96">
        <v>0.52710067000000005</v>
      </c>
      <c r="C2469" s="94">
        <v>0.7</v>
      </c>
      <c r="E2469" s="96">
        <v>0.52710067000000005</v>
      </c>
      <c r="G2469" s="96">
        <v>0.35</v>
      </c>
      <c r="H2469" s="148"/>
      <c r="I2469" s="96">
        <v>0</v>
      </c>
      <c r="J2469" s="96">
        <v>0</v>
      </c>
    </row>
    <row r="2470" spans="1:10" x14ac:dyDescent="0.25">
      <c r="A2470" s="93">
        <v>246.8</v>
      </c>
      <c r="B2470" s="96">
        <v>0.52710067000000005</v>
      </c>
      <c r="C2470" s="94">
        <v>0.7</v>
      </c>
      <c r="E2470" s="96">
        <v>0.52710067000000005</v>
      </c>
      <c r="G2470" s="96">
        <v>0.35</v>
      </c>
      <c r="H2470" s="148"/>
      <c r="I2470" s="96">
        <v>0</v>
      </c>
      <c r="J2470" s="96">
        <v>0</v>
      </c>
    </row>
    <row r="2471" spans="1:10" x14ac:dyDescent="0.25">
      <c r="A2471" s="93">
        <v>246.9</v>
      </c>
      <c r="B2471" s="96">
        <v>0.52710067000000005</v>
      </c>
      <c r="C2471" s="94">
        <v>0.7</v>
      </c>
      <c r="E2471" s="96">
        <v>0.52710067000000005</v>
      </c>
      <c r="G2471" s="96">
        <v>0.35</v>
      </c>
      <c r="H2471" s="148"/>
      <c r="I2471" s="96">
        <v>0</v>
      </c>
      <c r="J2471" s="96">
        <v>0</v>
      </c>
    </row>
    <row r="2472" spans="1:10" x14ac:dyDescent="0.25">
      <c r="A2472" s="93">
        <v>247</v>
      </c>
      <c r="B2472" s="96">
        <v>0.52710067000000005</v>
      </c>
      <c r="C2472" s="94">
        <v>0.7</v>
      </c>
      <c r="E2472" s="96">
        <v>0.52710067000000005</v>
      </c>
      <c r="G2472" s="96">
        <v>0.35</v>
      </c>
      <c r="H2472" s="148"/>
      <c r="I2472" s="96">
        <v>0</v>
      </c>
      <c r="J2472" s="96">
        <v>0</v>
      </c>
    </row>
    <row r="2473" spans="1:10" x14ac:dyDescent="0.25">
      <c r="A2473" s="93">
        <v>247.1</v>
      </c>
      <c r="B2473" s="96">
        <v>0.52710067000000005</v>
      </c>
      <c r="C2473" s="94">
        <v>0.7</v>
      </c>
      <c r="E2473" s="96">
        <v>0.52710067000000005</v>
      </c>
      <c r="G2473" s="96">
        <v>0.35</v>
      </c>
      <c r="H2473" s="148"/>
      <c r="I2473" s="96">
        <v>0</v>
      </c>
      <c r="J2473" s="96">
        <v>0</v>
      </c>
    </row>
    <row r="2474" spans="1:10" x14ac:dyDescent="0.25">
      <c r="A2474" s="93">
        <v>247.2</v>
      </c>
      <c r="B2474" s="96">
        <v>0.52710067000000005</v>
      </c>
      <c r="C2474" s="94">
        <v>0.7</v>
      </c>
      <c r="E2474" s="96">
        <v>0.52710067000000005</v>
      </c>
      <c r="G2474" s="96">
        <v>0.35</v>
      </c>
      <c r="H2474" s="148"/>
      <c r="I2474" s="96">
        <v>0</v>
      </c>
      <c r="J2474" s="96">
        <v>0</v>
      </c>
    </row>
    <row r="2475" spans="1:10" x14ac:dyDescent="0.25">
      <c r="A2475" s="93">
        <v>247.3</v>
      </c>
      <c r="B2475" s="96">
        <v>0.52710067000000005</v>
      </c>
      <c r="C2475" s="94">
        <v>0.7</v>
      </c>
      <c r="E2475" s="96">
        <v>0.52710067000000005</v>
      </c>
      <c r="G2475" s="96">
        <v>0.35</v>
      </c>
      <c r="H2475" s="148"/>
      <c r="I2475" s="96">
        <v>0</v>
      </c>
      <c r="J2475" s="96">
        <v>0</v>
      </c>
    </row>
    <row r="2476" spans="1:10" x14ac:dyDescent="0.25">
      <c r="A2476" s="93">
        <v>247.4</v>
      </c>
      <c r="B2476" s="96">
        <v>0.52710067000000005</v>
      </c>
      <c r="C2476" s="94">
        <v>0.7</v>
      </c>
      <c r="E2476" s="96">
        <v>0.52710067000000005</v>
      </c>
      <c r="G2476" s="96">
        <v>0.35</v>
      </c>
      <c r="H2476" s="148"/>
      <c r="I2476" s="96">
        <v>0</v>
      </c>
      <c r="J2476" s="96">
        <v>0</v>
      </c>
    </row>
    <row r="2477" spans="1:10" x14ac:dyDescent="0.25">
      <c r="A2477" s="93">
        <v>247.5</v>
      </c>
      <c r="B2477" s="96">
        <v>0.52710067000000005</v>
      </c>
      <c r="C2477" s="94">
        <v>0.7</v>
      </c>
      <c r="E2477" s="96">
        <v>0.52710067000000005</v>
      </c>
      <c r="G2477" s="96">
        <v>0.35</v>
      </c>
      <c r="H2477" s="148"/>
      <c r="I2477" s="96">
        <v>0</v>
      </c>
      <c r="J2477" s="96">
        <v>0</v>
      </c>
    </row>
    <row r="2478" spans="1:10" x14ac:dyDescent="0.25">
      <c r="A2478" s="93">
        <v>247.6</v>
      </c>
      <c r="B2478" s="96">
        <v>0.52710067000000005</v>
      </c>
      <c r="C2478" s="94">
        <v>0.7</v>
      </c>
      <c r="E2478" s="96">
        <v>0.52710067000000005</v>
      </c>
      <c r="G2478" s="96">
        <v>0.35</v>
      </c>
      <c r="H2478" s="148"/>
      <c r="I2478" s="96">
        <v>0</v>
      </c>
      <c r="J2478" s="96">
        <v>0</v>
      </c>
    </row>
    <row r="2479" spans="1:10" x14ac:dyDescent="0.25">
      <c r="A2479" s="93">
        <v>247.7</v>
      </c>
      <c r="B2479" s="96">
        <v>0.52710067000000005</v>
      </c>
      <c r="C2479" s="94">
        <v>0.7</v>
      </c>
      <c r="E2479" s="96">
        <v>0.52710067000000005</v>
      </c>
      <c r="G2479" s="96">
        <v>0.35</v>
      </c>
      <c r="H2479" s="148"/>
      <c r="I2479" s="96">
        <v>0</v>
      </c>
      <c r="J2479" s="96">
        <v>0</v>
      </c>
    </row>
    <row r="2480" spans="1:10" x14ac:dyDescent="0.25">
      <c r="A2480" s="93">
        <v>247.8</v>
      </c>
      <c r="B2480" s="96">
        <v>0.52710067000000005</v>
      </c>
      <c r="C2480" s="94">
        <v>0.7</v>
      </c>
      <c r="E2480" s="96">
        <v>0.52710067000000005</v>
      </c>
      <c r="G2480" s="96">
        <v>0.35</v>
      </c>
      <c r="H2480" s="148"/>
      <c r="I2480" s="96">
        <v>0</v>
      </c>
      <c r="J2480" s="96">
        <v>0</v>
      </c>
    </row>
    <row r="2481" spans="1:10" x14ac:dyDescent="0.25">
      <c r="A2481" s="93">
        <v>247.9</v>
      </c>
      <c r="B2481" s="96">
        <v>0.52710067000000005</v>
      </c>
      <c r="C2481" s="94">
        <v>0.7</v>
      </c>
      <c r="E2481" s="96">
        <v>0.52710067000000005</v>
      </c>
      <c r="G2481" s="96">
        <v>0.35</v>
      </c>
      <c r="H2481" s="148"/>
      <c r="I2481" s="96">
        <v>0</v>
      </c>
      <c r="J2481" s="96">
        <v>0</v>
      </c>
    </row>
    <row r="2482" spans="1:10" x14ac:dyDescent="0.25">
      <c r="A2482" s="93">
        <v>248</v>
      </c>
      <c r="B2482" s="96">
        <v>0.52710067000000005</v>
      </c>
      <c r="C2482" s="94">
        <v>0.7</v>
      </c>
      <c r="E2482" s="96">
        <v>0.52710067000000005</v>
      </c>
      <c r="G2482" s="96">
        <v>0.35</v>
      </c>
      <c r="H2482" s="148"/>
      <c r="I2482" s="96">
        <v>0</v>
      </c>
      <c r="J2482" s="96">
        <v>0</v>
      </c>
    </row>
    <row r="2483" spans="1:10" x14ac:dyDescent="0.25">
      <c r="A2483" s="93">
        <v>248.1</v>
      </c>
      <c r="B2483" s="96">
        <v>0.52710067000000005</v>
      </c>
      <c r="C2483" s="94">
        <v>0.7</v>
      </c>
      <c r="E2483" s="96">
        <v>0.52710067000000005</v>
      </c>
      <c r="G2483" s="96">
        <v>0.35</v>
      </c>
      <c r="H2483" s="148"/>
      <c r="I2483" s="96">
        <v>0</v>
      </c>
      <c r="J2483" s="96">
        <v>0</v>
      </c>
    </row>
    <row r="2484" spans="1:10" x14ac:dyDescent="0.25">
      <c r="A2484" s="93">
        <v>248.2</v>
      </c>
      <c r="B2484" s="96">
        <v>0.52710067000000005</v>
      </c>
      <c r="C2484" s="94">
        <v>0.7</v>
      </c>
      <c r="E2484" s="96">
        <v>0.52710067000000005</v>
      </c>
      <c r="G2484" s="96">
        <v>0.35</v>
      </c>
      <c r="H2484" s="148"/>
      <c r="I2484" s="96">
        <v>0</v>
      </c>
      <c r="J2484" s="96">
        <v>0</v>
      </c>
    </row>
    <row r="2485" spans="1:10" x14ac:dyDescent="0.25">
      <c r="A2485" s="93">
        <v>248.3</v>
      </c>
      <c r="B2485" s="96">
        <v>0.52710067000000005</v>
      </c>
      <c r="C2485" s="94">
        <v>0.7</v>
      </c>
      <c r="E2485" s="96">
        <v>0.52710067000000005</v>
      </c>
      <c r="G2485" s="96">
        <v>0.35</v>
      </c>
      <c r="H2485" s="148"/>
      <c r="I2485" s="96">
        <v>0</v>
      </c>
      <c r="J2485" s="96">
        <v>0</v>
      </c>
    </row>
    <row r="2486" spans="1:10" x14ac:dyDescent="0.25">
      <c r="A2486" s="93">
        <v>248.4</v>
      </c>
      <c r="B2486" s="96">
        <v>0.52710067000000005</v>
      </c>
      <c r="C2486" s="94">
        <v>0.7</v>
      </c>
      <c r="E2486" s="96">
        <v>0.52710067000000005</v>
      </c>
      <c r="G2486" s="96">
        <v>0.35</v>
      </c>
      <c r="H2486" s="148"/>
      <c r="I2486" s="96">
        <v>0</v>
      </c>
      <c r="J2486" s="96">
        <v>0</v>
      </c>
    </row>
    <row r="2487" spans="1:10" x14ac:dyDescent="0.25">
      <c r="A2487" s="93">
        <v>248.5</v>
      </c>
      <c r="B2487" s="96">
        <v>0.52710067000000005</v>
      </c>
      <c r="C2487" s="94">
        <v>0.7</v>
      </c>
      <c r="E2487" s="96">
        <v>0.52710067000000005</v>
      </c>
      <c r="G2487" s="96">
        <v>0.35</v>
      </c>
      <c r="H2487" s="148"/>
      <c r="I2487" s="96">
        <v>0</v>
      </c>
      <c r="J2487" s="96">
        <v>0</v>
      </c>
    </row>
    <row r="2488" spans="1:10" x14ac:dyDescent="0.25">
      <c r="A2488" s="93">
        <v>248.6</v>
      </c>
      <c r="B2488" s="96">
        <v>0.52710067000000005</v>
      </c>
      <c r="C2488" s="94">
        <v>0.7</v>
      </c>
      <c r="E2488" s="96">
        <v>0.52710067000000005</v>
      </c>
      <c r="G2488" s="96">
        <v>0.35</v>
      </c>
      <c r="H2488" s="148"/>
      <c r="I2488" s="96">
        <v>0</v>
      </c>
      <c r="J2488" s="96">
        <v>0</v>
      </c>
    </row>
    <row r="2489" spans="1:10" x14ac:dyDescent="0.25">
      <c r="A2489" s="93">
        <v>248.7</v>
      </c>
      <c r="B2489" s="96">
        <v>0.52710067000000005</v>
      </c>
      <c r="C2489" s="94">
        <v>0.7</v>
      </c>
      <c r="E2489" s="96">
        <v>0.52710067000000005</v>
      </c>
      <c r="G2489" s="96">
        <v>0.35</v>
      </c>
      <c r="H2489" s="148"/>
      <c r="I2489" s="96">
        <v>0</v>
      </c>
      <c r="J2489" s="96">
        <v>0</v>
      </c>
    </row>
    <row r="2490" spans="1:10" x14ac:dyDescent="0.25">
      <c r="A2490" s="93">
        <v>248.8</v>
      </c>
      <c r="B2490" s="96">
        <v>0.52710067000000005</v>
      </c>
      <c r="C2490" s="94">
        <v>0.7</v>
      </c>
      <c r="E2490" s="96">
        <v>0.52710067000000005</v>
      </c>
      <c r="G2490" s="96">
        <v>0.35</v>
      </c>
      <c r="H2490" s="148"/>
      <c r="I2490" s="96">
        <v>0</v>
      </c>
      <c r="J2490" s="96">
        <v>0</v>
      </c>
    </row>
    <row r="2491" spans="1:10" x14ac:dyDescent="0.25">
      <c r="A2491" s="93">
        <v>248.9</v>
      </c>
      <c r="B2491" s="96">
        <v>0.52710067000000005</v>
      </c>
      <c r="C2491" s="94">
        <v>0.7</v>
      </c>
      <c r="E2491" s="96">
        <v>0.52710067000000005</v>
      </c>
      <c r="G2491" s="96">
        <v>0.35</v>
      </c>
      <c r="H2491" s="148"/>
      <c r="I2491" s="96">
        <v>0</v>
      </c>
      <c r="J2491" s="96">
        <v>0</v>
      </c>
    </row>
    <row r="2492" spans="1:10" x14ac:dyDescent="0.25">
      <c r="A2492" s="93">
        <v>249</v>
      </c>
      <c r="B2492" s="96">
        <v>0.52710067000000005</v>
      </c>
      <c r="C2492" s="94">
        <v>0.7</v>
      </c>
      <c r="E2492" s="96">
        <v>0.52710067000000005</v>
      </c>
      <c r="G2492" s="96">
        <v>0.35</v>
      </c>
      <c r="H2492" s="148"/>
      <c r="I2492" s="96">
        <v>0</v>
      </c>
      <c r="J2492" s="96">
        <v>0</v>
      </c>
    </row>
  </sheetData>
  <sheetProtection sheet="1" objects="1" scenarios="1"/>
  <phoneticPr fontId="16"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4340" r:id="rId4" name="button_lambda">
          <controlPr defaultSize="0" autoLine="0" r:id="rId5">
            <anchor moveWithCells="1">
              <from>
                <xdr:col>10</xdr:col>
                <xdr:colOff>342900</xdr:colOff>
                <xdr:row>1</xdr:row>
                <xdr:rowOff>76200</xdr:rowOff>
              </from>
              <to>
                <xdr:col>14</xdr:col>
                <xdr:colOff>0</xdr:colOff>
                <xdr:row>5</xdr:row>
                <xdr:rowOff>104775</xdr:rowOff>
              </to>
            </anchor>
          </controlPr>
        </control>
      </mc:Choice>
      <mc:Fallback>
        <control shapeId="14340" r:id="rId4" name="button_lambda"/>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3692"/>
  <sheetViews>
    <sheetView showGridLines="0" zoomScale="75" zoomScaleNormal="75" workbookViewId="0">
      <pane xSplit="1" ySplit="1" topLeftCell="C2637" activePane="bottomRight" state="frozenSplit"/>
      <selection activeCell="U61" sqref="U61"/>
      <selection pane="topRight" activeCell="B1" sqref="B1"/>
      <selection pane="bottomLeft" activeCell="A2" sqref="A2"/>
      <selection pane="bottomRight" activeCell="V8" sqref="V8"/>
    </sheetView>
  </sheetViews>
  <sheetFormatPr baseColWidth="10" defaultColWidth="9" defaultRowHeight="15" x14ac:dyDescent="0.25"/>
  <cols>
    <col min="1" max="1" width="14" style="33" customWidth="1"/>
    <col min="2" max="2" width="21.42578125" style="40" customWidth="1"/>
    <col min="3" max="4" width="13.7109375" style="40" customWidth="1"/>
    <col min="5" max="5" width="19.28515625" style="35" customWidth="1"/>
    <col min="6" max="6" width="21.42578125" style="29" customWidth="1"/>
    <col min="7" max="8" width="13.7109375" style="29" customWidth="1"/>
    <col min="9" max="9" width="20.28515625" style="35" customWidth="1"/>
    <col min="10" max="10" width="22.42578125" style="45" customWidth="1"/>
    <col min="11" max="11" width="16.140625" style="47" customWidth="1"/>
    <col min="12" max="12" width="19" style="45" customWidth="1"/>
    <col min="13" max="13" width="16" style="47" customWidth="1"/>
    <col min="14" max="14" width="19" style="45" customWidth="1"/>
    <col min="15" max="15" width="16" style="122" customWidth="1"/>
    <col min="16" max="16" width="19" style="45" customWidth="1"/>
    <col min="17" max="17" width="16" style="122" customWidth="1"/>
    <col min="18" max="19" width="19" style="45" customWidth="1"/>
  </cols>
  <sheetData>
    <row r="1" spans="1:19" ht="51.75" customHeight="1" thickBot="1" x14ac:dyDescent="0.3">
      <c r="A1" s="32" t="s">
        <v>117</v>
      </c>
      <c r="B1" s="41" t="s">
        <v>120</v>
      </c>
      <c r="C1" s="42" t="s">
        <v>121</v>
      </c>
      <c r="D1" s="43" t="s">
        <v>122</v>
      </c>
      <c r="E1" s="34" t="s">
        <v>125</v>
      </c>
      <c r="F1" s="31" t="s">
        <v>119</v>
      </c>
      <c r="G1" s="28" t="s">
        <v>123</v>
      </c>
      <c r="H1" s="30" t="s">
        <v>124</v>
      </c>
      <c r="I1" s="34" t="s">
        <v>126</v>
      </c>
      <c r="J1" s="46" t="s">
        <v>142</v>
      </c>
      <c r="K1" s="34" t="s">
        <v>125</v>
      </c>
      <c r="L1" s="46" t="s">
        <v>143</v>
      </c>
      <c r="M1" s="34" t="s">
        <v>126</v>
      </c>
      <c r="N1" s="46" t="s">
        <v>221</v>
      </c>
      <c r="O1" s="34" t="s">
        <v>125</v>
      </c>
      <c r="P1" s="46" t="s">
        <v>222</v>
      </c>
      <c r="Q1" s="34" t="s">
        <v>126</v>
      </c>
      <c r="R1" s="46" t="s">
        <v>229</v>
      </c>
      <c r="S1" s="46" t="s">
        <v>230</v>
      </c>
    </row>
    <row r="2" spans="1:19" x14ac:dyDescent="0.25">
      <c r="A2" s="33">
        <v>0</v>
      </c>
      <c r="B2" s="40">
        <v>0.81</v>
      </c>
      <c r="C2" s="40">
        <v>0.75</v>
      </c>
      <c r="D2" s="40">
        <v>0.95</v>
      </c>
      <c r="F2" s="29">
        <v>0.72</v>
      </c>
      <c r="G2" s="29">
        <v>0.75</v>
      </c>
      <c r="H2" s="29">
        <v>0.95</v>
      </c>
      <c r="J2" s="45">
        <v>0.81</v>
      </c>
      <c r="L2" s="45">
        <v>0.81</v>
      </c>
      <c r="N2" s="45">
        <v>0.3</v>
      </c>
      <c r="P2" s="45">
        <v>0.3</v>
      </c>
      <c r="R2" s="45">
        <v>0</v>
      </c>
      <c r="S2" s="45">
        <v>0</v>
      </c>
    </row>
    <row r="3" spans="1:19" x14ac:dyDescent="0.25">
      <c r="A3" s="33">
        <v>0.1</v>
      </c>
      <c r="B3" s="40">
        <v>0.81</v>
      </c>
      <c r="C3" s="40">
        <v>0.75</v>
      </c>
      <c r="D3" s="40">
        <v>0.95</v>
      </c>
      <c r="F3" s="29">
        <v>0.72</v>
      </c>
      <c r="G3" s="29">
        <v>0.75</v>
      </c>
      <c r="H3" s="29">
        <v>0.95</v>
      </c>
      <c r="J3" s="45">
        <v>0.81</v>
      </c>
      <c r="L3" s="45">
        <v>0.81</v>
      </c>
      <c r="N3" s="45">
        <v>0.3</v>
      </c>
      <c r="P3" s="45">
        <v>0.3</v>
      </c>
      <c r="R3" s="45">
        <v>0</v>
      </c>
      <c r="S3" s="45">
        <v>0</v>
      </c>
    </row>
    <row r="4" spans="1:19" x14ac:dyDescent="0.25">
      <c r="A4" s="33">
        <v>0.2</v>
      </c>
      <c r="B4" s="40">
        <v>0.81</v>
      </c>
      <c r="C4" s="40">
        <v>0.75</v>
      </c>
      <c r="D4" s="40">
        <v>0.95</v>
      </c>
      <c r="F4" s="29">
        <v>0.72</v>
      </c>
      <c r="G4" s="29">
        <v>0.75</v>
      </c>
      <c r="H4" s="29">
        <v>0.95</v>
      </c>
      <c r="J4" s="45">
        <v>0.81</v>
      </c>
      <c r="L4" s="45">
        <v>0.81</v>
      </c>
      <c r="N4" s="45">
        <v>0.3</v>
      </c>
      <c r="P4" s="45">
        <v>0.3</v>
      </c>
      <c r="R4" s="45">
        <v>0</v>
      </c>
      <c r="S4" s="45">
        <v>0</v>
      </c>
    </row>
    <row r="5" spans="1:19" x14ac:dyDescent="0.25">
      <c r="A5" s="33">
        <v>0.3</v>
      </c>
      <c r="B5" s="40">
        <v>0.81</v>
      </c>
      <c r="C5" s="40">
        <v>0.75</v>
      </c>
      <c r="D5" s="40">
        <v>0.95</v>
      </c>
      <c r="F5" s="29">
        <v>0.72</v>
      </c>
      <c r="G5" s="29">
        <v>0.75</v>
      </c>
      <c r="H5" s="29">
        <v>0.95</v>
      </c>
      <c r="J5" s="45">
        <v>0.81</v>
      </c>
      <c r="L5" s="45">
        <v>0.81</v>
      </c>
      <c r="N5" s="45">
        <v>0.3</v>
      </c>
      <c r="P5" s="45">
        <v>0.3</v>
      </c>
      <c r="R5" s="45">
        <v>0</v>
      </c>
      <c r="S5" s="45">
        <v>0</v>
      </c>
    </row>
    <row r="6" spans="1:19" x14ac:dyDescent="0.25">
      <c r="A6" s="33">
        <v>0.4</v>
      </c>
      <c r="B6" s="40">
        <v>0.81</v>
      </c>
      <c r="C6" s="40">
        <v>0.75</v>
      </c>
      <c r="D6" s="40">
        <v>0.95</v>
      </c>
      <c r="F6" s="29">
        <v>0.72</v>
      </c>
      <c r="G6" s="29">
        <v>0.75</v>
      </c>
      <c r="H6" s="29">
        <v>0.95</v>
      </c>
      <c r="J6" s="45">
        <v>0.81</v>
      </c>
      <c r="L6" s="45">
        <v>0.81</v>
      </c>
      <c r="N6" s="45">
        <v>0.3</v>
      </c>
      <c r="P6" s="45">
        <v>0.3</v>
      </c>
      <c r="R6" s="45">
        <v>0</v>
      </c>
      <c r="S6" s="45">
        <v>0</v>
      </c>
    </row>
    <row r="7" spans="1:19" x14ac:dyDescent="0.25">
      <c r="A7" s="33">
        <v>0.5</v>
      </c>
      <c r="B7" s="40">
        <v>0.81</v>
      </c>
      <c r="C7" s="40">
        <v>0.75</v>
      </c>
      <c r="D7" s="40">
        <v>0.95</v>
      </c>
      <c r="F7" s="29">
        <v>0.72</v>
      </c>
      <c r="G7" s="29">
        <v>0.75</v>
      </c>
      <c r="H7" s="29">
        <v>0.95</v>
      </c>
      <c r="J7" s="45">
        <v>0.81</v>
      </c>
      <c r="L7" s="45">
        <v>0.81</v>
      </c>
      <c r="N7" s="45">
        <v>0.3</v>
      </c>
      <c r="P7" s="45">
        <v>0.3</v>
      </c>
      <c r="R7" s="45">
        <v>0</v>
      </c>
      <c r="S7" s="45">
        <v>0</v>
      </c>
    </row>
    <row r="8" spans="1:19" x14ac:dyDescent="0.25">
      <c r="A8" s="33">
        <v>0.6</v>
      </c>
      <c r="B8" s="40">
        <v>0.81</v>
      </c>
      <c r="C8" s="40">
        <v>0.75</v>
      </c>
      <c r="D8" s="40">
        <v>0.95</v>
      </c>
      <c r="F8" s="29">
        <v>0.72</v>
      </c>
      <c r="G8" s="29">
        <v>0.75</v>
      </c>
      <c r="H8" s="29">
        <v>0.95</v>
      </c>
      <c r="J8" s="45">
        <v>0.81</v>
      </c>
      <c r="L8" s="45">
        <v>0.81</v>
      </c>
      <c r="N8" s="45">
        <v>0.3</v>
      </c>
      <c r="P8" s="45">
        <v>0.3</v>
      </c>
      <c r="R8" s="45">
        <v>0</v>
      </c>
      <c r="S8" s="45">
        <v>0</v>
      </c>
    </row>
    <row r="9" spans="1:19" x14ac:dyDescent="0.25">
      <c r="A9" s="33">
        <v>0.7</v>
      </c>
      <c r="B9" s="40">
        <v>0.81</v>
      </c>
      <c r="C9" s="40">
        <v>0.75</v>
      </c>
      <c r="D9" s="40">
        <v>0.95</v>
      </c>
      <c r="F9" s="29">
        <v>0.72</v>
      </c>
      <c r="G9" s="29">
        <v>0.75</v>
      </c>
      <c r="H9" s="29">
        <v>0.95</v>
      </c>
      <c r="J9" s="45">
        <v>0.81</v>
      </c>
      <c r="L9" s="45">
        <v>0.81</v>
      </c>
      <c r="N9" s="45">
        <v>0.3</v>
      </c>
      <c r="P9" s="45">
        <v>0.3</v>
      </c>
      <c r="R9" s="45">
        <v>0</v>
      </c>
      <c r="S9" s="45">
        <v>0</v>
      </c>
    </row>
    <row r="10" spans="1:19" x14ac:dyDescent="0.25">
      <c r="A10" s="33">
        <v>0.8</v>
      </c>
      <c r="B10" s="40">
        <v>0.81</v>
      </c>
      <c r="C10" s="40">
        <v>0.75</v>
      </c>
      <c r="D10" s="40">
        <v>0.95</v>
      </c>
      <c r="F10" s="29">
        <v>0.72</v>
      </c>
      <c r="G10" s="29">
        <v>0.75</v>
      </c>
      <c r="H10" s="29">
        <v>0.95</v>
      </c>
      <c r="J10" s="45">
        <v>0.81</v>
      </c>
      <c r="L10" s="45">
        <v>0.81</v>
      </c>
      <c r="N10" s="45">
        <v>0.3</v>
      </c>
      <c r="P10" s="45">
        <v>0.3</v>
      </c>
      <c r="R10" s="45">
        <v>0</v>
      </c>
      <c r="S10" s="45">
        <v>0</v>
      </c>
    </row>
    <row r="11" spans="1:19" x14ac:dyDescent="0.25">
      <c r="A11" s="33">
        <v>0.9</v>
      </c>
      <c r="B11" s="40">
        <v>0.81</v>
      </c>
      <c r="C11" s="40">
        <v>0.75</v>
      </c>
      <c r="D11" s="40">
        <v>0.95</v>
      </c>
      <c r="F11" s="29">
        <v>0.72</v>
      </c>
      <c r="G11" s="29">
        <v>0.75</v>
      </c>
      <c r="H11" s="29">
        <v>0.95</v>
      </c>
      <c r="J11" s="45">
        <v>0.81</v>
      </c>
      <c r="L11" s="45">
        <v>0.81</v>
      </c>
      <c r="N11" s="45">
        <v>0.3</v>
      </c>
      <c r="P11" s="45">
        <v>0.3</v>
      </c>
      <c r="R11" s="45">
        <v>0</v>
      </c>
      <c r="S11" s="45">
        <v>0</v>
      </c>
    </row>
    <row r="12" spans="1:19" x14ac:dyDescent="0.25">
      <c r="A12" s="33">
        <v>1</v>
      </c>
      <c r="B12" s="40">
        <v>0.81</v>
      </c>
      <c r="C12" s="40">
        <v>0.75</v>
      </c>
      <c r="D12" s="40">
        <v>0.95</v>
      </c>
      <c r="F12" s="29">
        <v>0.72</v>
      </c>
      <c r="G12" s="29">
        <v>0.75</v>
      </c>
      <c r="H12" s="29">
        <v>0.95</v>
      </c>
      <c r="J12" s="45">
        <v>0.81</v>
      </c>
      <c r="L12" s="45">
        <v>0.81</v>
      </c>
      <c r="N12" s="45">
        <v>0.3</v>
      </c>
      <c r="P12" s="45">
        <v>0.3</v>
      </c>
      <c r="R12" s="45">
        <v>0</v>
      </c>
      <c r="S12" s="45">
        <v>0</v>
      </c>
    </row>
    <row r="13" spans="1:19" x14ac:dyDescent="0.25">
      <c r="A13" s="33">
        <v>1.1000000000000001</v>
      </c>
      <c r="B13" s="40">
        <v>0.81</v>
      </c>
      <c r="C13" s="40">
        <v>0.75</v>
      </c>
      <c r="D13" s="40">
        <v>0.95</v>
      </c>
      <c r="F13" s="29">
        <v>0.72</v>
      </c>
      <c r="G13" s="29">
        <v>0.75</v>
      </c>
      <c r="H13" s="29">
        <v>0.95</v>
      </c>
      <c r="J13" s="45">
        <v>0.81</v>
      </c>
      <c r="L13" s="45">
        <v>0.81</v>
      </c>
      <c r="N13" s="45">
        <v>0.3</v>
      </c>
      <c r="P13" s="45">
        <v>0.3</v>
      </c>
      <c r="R13" s="45">
        <v>0</v>
      </c>
      <c r="S13" s="45">
        <v>0</v>
      </c>
    </row>
    <row r="14" spans="1:19" x14ac:dyDescent="0.25">
      <c r="A14" s="33">
        <v>1.2</v>
      </c>
      <c r="B14" s="40">
        <v>0.81</v>
      </c>
      <c r="C14" s="40">
        <v>0.75</v>
      </c>
      <c r="D14" s="40">
        <v>0.95</v>
      </c>
      <c r="F14" s="29">
        <v>0.72</v>
      </c>
      <c r="G14" s="29">
        <v>0.75</v>
      </c>
      <c r="H14" s="29">
        <v>0.95</v>
      </c>
      <c r="J14" s="45">
        <v>0.81</v>
      </c>
      <c r="L14" s="45">
        <v>0.81</v>
      </c>
      <c r="N14" s="45">
        <v>0.3</v>
      </c>
      <c r="P14" s="45">
        <v>0.3</v>
      </c>
      <c r="R14" s="45">
        <v>0</v>
      </c>
      <c r="S14" s="45">
        <v>0</v>
      </c>
    </row>
    <row r="15" spans="1:19" x14ac:dyDescent="0.25">
      <c r="A15" s="33">
        <v>1.3</v>
      </c>
      <c r="B15" s="40">
        <v>0.81</v>
      </c>
      <c r="C15" s="40">
        <v>0.75</v>
      </c>
      <c r="D15" s="40">
        <v>0.95</v>
      </c>
      <c r="F15" s="29">
        <v>0.72</v>
      </c>
      <c r="G15" s="29">
        <v>0.75</v>
      </c>
      <c r="H15" s="29">
        <v>0.95</v>
      </c>
      <c r="J15" s="45">
        <v>0.81</v>
      </c>
      <c r="L15" s="45">
        <v>0.81</v>
      </c>
      <c r="N15" s="45">
        <v>0.3</v>
      </c>
      <c r="P15" s="45">
        <v>0.3</v>
      </c>
      <c r="R15" s="45">
        <v>0</v>
      </c>
      <c r="S15" s="45">
        <v>0</v>
      </c>
    </row>
    <row r="16" spans="1:19" x14ac:dyDescent="0.25">
      <c r="A16" s="33">
        <v>1.4</v>
      </c>
      <c r="B16" s="40">
        <v>0.81</v>
      </c>
      <c r="C16" s="40">
        <v>0.75</v>
      </c>
      <c r="D16" s="40">
        <v>0.95</v>
      </c>
      <c r="F16" s="29">
        <v>0.72</v>
      </c>
      <c r="G16" s="29">
        <v>0.75</v>
      </c>
      <c r="H16" s="29">
        <v>0.95</v>
      </c>
      <c r="J16" s="45">
        <v>0.81</v>
      </c>
      <c r="L16" s="45">
        <v>0.81</v>
      </c>
      <c r="N16" s="45">
        <v>0.3</v>
      </c>
      <c r="P16" s="45">
        <v>0.3</v>
      </c>
      <c r="R16" s="45">
        <v>0</v>
      </c>
      <c r="S16" s="45">
        <v>0</v>
      </c>
    </row>
    <row r="17" spans="1:19" x14ac:dyDescent="0.25">
      <c r="A17" s="33">
        <v>1.5</v>
      </c>
      <c r="B17" s="40">
        <v>0.81</v>
      </c>
      <c r="C17" s="40">
        <v>0.75</v>
      </c>
      <c r="D17" s="40">
        <v>0.95</v>
      </c>
      <c r="F17" s="29">
        <v>0.72</v>
      </c>
      <c r="G17" s="29">
        <v>0.75</v>
      </c>
      <c r="H17" s="29">
        <v>0.95</v>
      </c>
      <c r="J17" s="45">
        <v>0.81</v>
      </c>
      <c r="L17" s="45">
        <v>0.81</v>
      </c>
      <c r="N17" s="45">
        <v>0.3</v>
      </c>
      <c r="P17" s="45">
        <v>0.3</v>
      </c>
      <c r="R17" s="45">
        <v>0</v>
      </c>
      <c r="S17" s="45">
        <v>0</v>
      </c>
    </row>
    <row r="18" spans="1:19" x14ac:dyDescent="0.25">
      <c r="A18" s="33">
        <v>1.6</v>
      </c>
      <c r="B18" s="40">
        <v>0.81</v>
      </c>
      <c r="C18" s="40">
        <v>0.75</v>
      </c>
      <c r="D18" s="40">
        <v>0.95</v>
      </c>
      <c r="F18" s="29">
        <v>0.72</v>
      </c>
      <c r="G18" s="29">
        <v>0.75</v>
      </c>
      <c r="H18" s="29">
        <v>0.95</v>
      </c>
      <c r="J18" s="45">
        <v>0.81</v>
      </c>
      <c r="L18" s="45">
        <v>0.81</v>
      </c>
      <c r="N18" s="45">
        <v>0.3</v>
      </c>
      <c r="P18" s="45">
        <v>0.3</v>
      </c>
      <c r="R18" s="45">
        <v>0</v>
      </c>
      <c r="S18" s="45">
        <v>0</v>
      </c>
    </row>
    <row r="19" spans="1:19" x14ac:dyDescent="0.25">
      <c r="A19" s="33">
        <v>1.7</v>
      </c>
      <c r="B19" s="40">
        <v>0.81</v>
      </c>
      <c r="C19" s="40">
        <v>0.75</v>
      </c>
      <c r="D19" s="40">
        <v>0.95</v>
      </c>
      <c r="F19" s="29">
        <v>0.72</v>
      </c>
      <c r="G19" s="29">
        <v>0.75</v>
      </c>
      <c r="H19" s="29">
        <v>0.95</v>
      </c>
      <c r="J19" s="45">
        <v>0.81</v>
      </c>
      <c r="L19" s="45">
        <v>0.81</v>
      </c>
      <c r="N19" s="45">
        <v>0.3</v>
      </c>
      <c r="P19" s="45">
        <v>0.3</v>
      </c>
      <c r="R19" s="45">
        <v>0</v>
      </c>
      <c r="S19" s="45">
        <v>0</v>
      </c>
    </row>
    <row r="20" spans="1:19" x14ac:dyDescent="0.25">
      <c r="A20" s="33">
        <v>1.8</v>
      </c>
      <c r="B20" s="40">
        <v>0.81</v>
      </c>
      <c r="C20" s="40">
        <v>0.75</v>
      </c>
      <c r="D20" s="40">
        <v>0.95</v>
      </c>
      <c r="F20" s="29">
        <v>0.72</v>
      </c>
      <c r="G20" s="29">
        <v>0.75</v>
      </c>
      <c r="H20" s="29">
        <v>0.95</v>
      </c>
      <c r="J20" s="45">
        <v>0.81</v>
      </c>
      <c r="L20" s="45">
        <v>0.81</v>
      </c>
      <c r="N20" s="45">
        <v>0.3</v>
      </c>
      <c r="P20" s="45">
        <v>0.3</v>
      </c>
      <c r="R20" s="45">
        <v>0</v>
      </c>
      <c r="S20" s="45">
        <v>0</v>
      </c>
    </row>
    <row r="21" spans="1:19" x14ac:dyDescent="0.25">
      <c r="A21" s="33">
        <v>1.9</v>
      </c>
      <c r="B21" s="40">
        <v>0.81</v>
      </c>
      <c r="C21" s="40">
        <v>0.75</v>
      </c>
      <c r="D21" s="40">
        <v>0.95</v>
      </c>
      <c r="F21" s="29">
        <v>0.72</v>
      </c>
      <c r="G21" s="29">
        <v>0.75</v>
      </c>
      <c r="H21" s="29">
        <v>0.95</v>
      </c>
      <c r="J21" s="45">
        <v>0.81</v>
      </c>
      <c r="L21" s="45">
        <v>0.81</v>
      </c>
      <c r="N21" s="45">
        <v>0.3</v>
      </c>
      <c r="P21" s="45">
        <v>0.3</v>
      </c>
      <c r="R21" s="45">
        <v>0</v>
      </c>
      <c r="S21" s="45">
        <v>0</v>
      </c>
    </row>
    <row r="22" spans="1:19" x14ac:dyDescent="0.25">
      <c r="A22" s="33">
        <v>2</v>
      </c>
      <c r="B22" s="40">
        <v>0.81</v>
      </c>
      <c r="C22" s="40">
        <v>0.75</v>
      </c>
      <c r="D22" s="40">
        <v>0.95</v>
      </c>
      <c r="F22" s="29">
        <v>0.72</v>
      </c>
      <c r="G22" s="29">
        <v>0.75</v>
      </c>
      <c r="H22" s="29">
        <v>0.95</v>
      </c>
      <c r="J22" s="45">
        <v>0.81</v>
      </c>
      <c r="L22" s="45">
        <v>0.81</v>
      </c>
      <c r="N22" s="45">
        <v>0.3</v>
      </c>
      <c r="P22" s="45">
        <v>0.3</v>
      </c>
      <c r="R22" s="45">
        <v>0</v>
      </c>
      <c r="S22" s="45">
        <v>0</v>
      </c>
    </row>
    <row r="23" spans="1:19" x14ac:dyDescent="0.25">
      <c r="A23" s="33">
        <v>2.1</v>
      </c>
      <c r="B23" s="40">
        <v>0.81</v>
      </c>
      <c r="C23" s="40">
        <v>0.75</v>
      </c>
      <c r="D23" s="40">
        <v>0.95</v>
      </c>
      <c r="F23" s="29">
        <v>0.72</v>
      </c>
      <c r="G23" s="29">
        <v>0.75</v>
      </c>
      <c r="H23" s="29">
        <v>0.95</v>
      </c>
      <c r="J23" s="45">
        <v>0.81</v>
      </c>
      <c r="L23" s="45">
        <v>0.81</v>
      </c>
      <c r="N23" s="45">
        <v>0.3</v>
      </c>
      <c r="P23" s="45">
        <v>0.3</v>
      </c>
      <c r="R23" s="45">
        <v>0</v>
      </c>
      <c r="S23" s="45">
        <v>0</v>
      </c>
    </row>
    <row r="24" spans="1:19" x14ac:dyDescent="0.25">
      <c r="A24" s="33">
        <v>2.2000000000000002</v>
      </c>
      <c r="B24" s="40">
        <v>0.81</v>
      </c>
      <c r="C24" s="40">
        <v>0.75</v>
      </c>
      <c r="D24" s="40">
        <v>0.95</v>
      </c>
      <c r="F24" s="29">
        <v>0.72</v>
      </c>
      <c r="G24" s="29">
        <v>0.75</v>
      </c>
      <c r="H24" s="29">
        <v>0.95</v>
      </c>
      <c r="J24" s="45">
        <v>0.81</v>
      </c>
      <c r="L24" s="45">
        <v>0.81</v>
      </c>
      <c r="N24" s="45">
        <v>0.3</v>
      </c>
      <c r="P24" s="45">
        <v>0.3</v>
      </c>
      <c r="R24" s="45">
        <v>0</v>
      </c>
      <c r="S24" s="45">
        <v>0</v>
      </c>
    </row>
    <row r="25" spans="1:19" x14ac:dyDescent="0.25">
      <c r="A25" s="33">
        <v>2.2999999999999998</v>
      </c>
      <c r="B25" s="40">
        <v>0.81</v>
      </c>
      <c r="C25" s="40">
        <v>0.75</v>
      </c>
      <c r="D25" s="40">
        <v>0.95</v>
      </c>
      <c r="F25" s="29">
        <v>0.72</v>
      </c>
      <c r="G25" s="29">
        <v>0.75</v>
      </c>
      <c r="H25" s="29">
        <v>0.95</v>
      </c>
      <c r="J25" s="45">
        <v>0.81</v>
      </c>
      <c r="L25" s="45">
        <v>0.81</v>
      </c>
      <c r="N25" s="45">
        <v>0.3</v>
      </c>
      <c r="P25" s="45">
        <v>0.3</v>
      </c>
      <c r="R25" s="45">
        <v>0</v>
      </c>
      <c r="S25" s="45">
        <v>0</v>
      </c>
    </row>
    <row r="26" spans="1:19" x14ac:dyDescent="0.25">
      <c r="A26" s="33">
        <v>2.4</v>
      </c>
      <c r="B26" s="40">
        <v>0.81</v>
      </c>
      <c r="C26" s="40">
        <v>0.75</v>
      </c>
      <c r="D26" s="40">
        <v>0.95</v>
      </c>
      <c r="F26" s="29">
        <v>0.72</v>
      </c>
      <c r="G26" s="29">
        <v>0.75</v>
      </c>
      <c r="H26" s="29">
        <v>0.95</v>
      </c>
      <c r="J26" s="45">
        <v>0.81</v>
      </c>
      <c r="L26" s="45">
        <v>0.81</v>
      </c>
      <c r="N26" s="45">
        <v>0.3</v>
      </c>
      <c r="P26" s="45">
        <v>0.3</v>
      </c>
      <c r="R26" s="45">
        <v>0</v>
      </c>
      <c r="S26" s="45">
        <v>0</v>
      </c>
    </row>
    <row r="27" spans="1:19" x14ac:dyDescent="0.25">
      <c r="A27" s="33">
        <v>2.5</v>
      </c>
      <c r="B27" s="40">
        <v>0.81</v>
      </c>
      <c r="C27" s="40">
        <v>0.75</v>
      </c>
      <c r="D27" s="40">
        <v>0.95</v>
      </c>
      <c r="F27" s="29">
        <v>0.72</v>
      </c>
      <c r="G27" s="29">
        <v>0.75</v>
      </c>
      <c r="H27" s="29">
        <v>0.95</v>
      </c>
      <c r="J27" s="45">
        <v>0.81</v>
      </c>
      <c r="L27" s="45">
        <v>0.81</v>
      </c>
      <c r="N27" s="45">
        <v>0.3</v>
      </c>
      <c r="P27" s="45">
        <v>0.3</v>
      </c>
      <c r="R27" s="45">
        <v>0</v>
      </c>
      <c r="S27" s="45">
        <v>0</v>
      </c>
    </row>
    <row r="28" spans="1:19" x14ac:dyDescent="0.25">
      <c r="A28" s="33">
        <v>2.6</v>
      </c>
      <c r="B28" s="40">
        <v>0.81</v>
      </c>
      <c r="C28" s="40">
        <v>0.75</v>
      </c>
      <c r="D28" s="40">
        <v>0.95</v>
      </c>
      <c r="F28" s="29">
        <v>0.72</v>
      </c>
      <c r="G28" s="29">
        <v>0.75</v>
      </c>
      <c r="H28" s="29">
        <v>0.95</v>
      </c>
      <c r="J28" s="45">
        <v>0.81</v>
      </c>
      <c r="L28" s="45">
        <v>0.81</v>
      </c>
      <c r="N28" s="45">
        <v>0.3</v>
      </c>
      <c r="P28" s="45">
        <v>0.3</v>
      </c>
      <c r="R28" s="45">
        <v>0</v>
      </c>
      <c r="S28" s="45">
        <v>0</v>
      </c>
    </row>
    <row r="29" spans="1:19" x14ac:dyDescent="0.25">
      <c r="A29" s="33">
        <v>2.7</v>
      </c>
      <c r="B29" s="40">
        <v>0.81</v>
      </c>
      <c r="C29" s="40">
        <v>0.75</v>
      </c>
      <c r="D29" s="40">
        <v>0.95</v>
      </c>
      <c r="F29" s="29">
        <v>0.72</v>
      </c>
      <c r="G29" s="29">
        <v>0.75</v>
      </c>
      <c r="H29" s="29">
        <v>0.95</v>
      </c>
      <c r="J29" s="45">
        <v>0.81</v>
      </c>
      <c r="L29" s="45">
        <v>0.81</v>
      </c>
      <c r="N29" s="45">
        <v>0.3</v>
      </c>
      <c r="P29" s="45">
        <v>0.3</v>
      </c>
      <c r="R29" s="45">
        <v>0</v>
      </c>
      <c r="S29" s="45">
        <v>0</v>
      </c>
    </row>
    <row r="30" spans="1:19" x14ac:dyDescent="0.25">
      <c r="A30" s="33">
        <v>2.8</v>
      </c>
      <c r="B30" s="40">
        <v>0.81</v>
      </c>
      <c r="C30" s="40">
        <v>0.75</v>
      </c>
      <c r="D30" s="40">
        <v>0.95</v>
      </c>
      <c r="F30" s="29">
        <v>0.72</v>
      </c>
      <c r="G30" s="29">
        <v>0.75</v>
      </c>
      <c r="H30" s="29">
        <v>0.95</v>
      </c>
      <c r="J30" s="45">
        <v>0.81</v>
      </c>
      <c r="L30" s="45">
        <v>0.81</v>
      </c>
      <c r="N30" s="45">
        <v>0.3</v>
      </c>
      <c r="P30" s="45">
        <v>0.3</v>
      </c>
      <c r="R30" s="45">
        <v>0</v>
      </c>
      <c r="S30" s="45">
        <v>0</v>
      </c>
    </row>
    <row r="31" spans="1:19" x14ac:dyDescent="0.25">
      <c r="A31" s="33">
        <v>2.9</v>
      </c>
      <c r="B31" s="40">
        <v>0.81</v>
      </c>
      <c r="C31" s="40">
        <v>0.75</v>
      </c>
      <c r="D31" s="40">
        <v>0.95</v>
      </c>
      <c r="F31" s="29">
        <v>0.72</v>
      </c>
      <c r="G31" s="29">
        <v>0.75</v>
      </c>
      <c r="H31" s="29">
        <v>0.95</v>
      </c>
      <c r="J31" s="45">
        <v>0.81</v>
      </c>
      <c r="L31" s="45">
        <v>0.81</v>
      </c>
      <c r="N31" s="45">
        <v>0.3</v>
      </c>
      <c r="P31" s="45">
        <v>0.3</v>
      </c>
      <c r="R31" s="45">
        <v>0</v>
      </c>
      <c r="S31" s="45">
        <v>0</v>
      </c>
    </row>
    <row r="32" spans="1:19" x14ac:dyDescent="0.25">
      <c r="A32" s="33">
        <v>3</v>
      </c>
      <c r="B32" s="40">
        <v>0.81</v>
      </c>
      <c r="C32" s="40">
        <v>0.75</v>
      </c>
      <c r="D32" s="40">
        <v>0.95</v>
      </c>
      <c r="F32" s="29">
        <v>0.72</v>
      </c>
      <c r="G32" s="29">
        <v>0.75</v>
      </c>
      <c r="H32" s="29">
        <v>0.95</v>
      </c>
      <c r="J32" s="45">
        <v>0.81</v>
      </c>
      <c r="L32" s="45">
        <v>0.81</v>
      </c>
      <c r="N32" s="45">
        <v>0.3</v>
      </c>
      <c r="P32" s="45">
        <v>0.3</v>
      </c>
      <c r="R32" s="45">
        <v>0</v>
      </c>
      <c r="S32" s="45">
        <v>0</v>
      </c>
    </row>
    <row r="33" spans="1:19" x14ac:dyDescent="0.25">
      <c r="A33" s="33">
        <v>3.1</v>
      </c>
      <c r="B33" s="40">
        <v>0.81</v>
      </c>
      <c r="C33" s="40">
        <v>0.75</v>
      </c>
      <c r="D33" s="40">
        <v>0.95</v>
      </c>
      <c r="F33" s="29">
        <v>0.72</v>
      </c>
      <c r="G33" s="29">
        <v>0.75</v>
      </c>
      <c r="H33" s="29">
        <v>0.95</v>
      </c>
      <c r="J33" s="45">
        <v>0.81</v>
      </c>
      <c r="L33" s="45">
        <v>0.81</v>
      </c>
      <c r="N33" s="45">
        <v>0.3</v>
      </c>
      <c r="P33" s="45">
        <v>0.3</v>
      </c>
      <c r="R33" s="45">
        <v>0</v>
      </c>
      <c r="S33" s="45">
        <v>0</v>
      </c>
    </row>
    <row r="34" spans="1:19" x14ac:dyDescent="0.25">
      <c r="A34" s="33">
        <v>3.2</v>
      </c>
      <c r="B34" s="40">
        <v>0.81</v>
      </c>
      <c r="C34" s="40">
        <v>0.75</v>
      </c>
      <c r="D34" s="40">
        <v>0.95</v>
      </c>
      <c r="F34" s="29">
        <v>0.72</v>
      </c>
      <c r="G34" s="29">
        <v>0.75</v>
      </c>
      <c r="H34" s="29">
        <v>0.95</v>
      </c>
      <c r="J34" s="45">
        <v>0.81</v>
      </c>
      <c r="L34" s="45">
        <v>0.81</v>
      </c>
      <c r="N34" s="45">
        <v>0.3</v>
      </c>
      <c r="P34" s="45">
        <v>0.3</v>
      </c>
      <c r="R34" s="45">
        <v>0</v>
      </c>
      <c r="S34" s="45">
        <v>0</v>
      </c>
    </row>
    <row r="35" spans="1:19" x14ac:dyDescent="0.25">
      <c r="A35" s="33">
        <v>3.3</v>
      </c>
      <c r="B35" s="40">
        <v>0.81</v>
      </c>
      <c r="C35" s="40">
        <v>0.75</v>
      </c>
      <c r="D35" s="40">
        <v>0.95</v>
      </c>
      <c r="F35" s="29">
        <v>0.72</v>
      </c>
      <c r="G35" s="29">
        <v>0.75</v>
      </c>
      <c r="H35" s="29">
        <v>0.95</v>
      </c>
      <c r="J35" s="45">
        <v>0.81</v>
      </c>
      <c r="L35" s="45">
        <v>0.81</v>
      </c>
      <c r="N35" s="45">
        <v>0.3</v>
      </c>
      <c r="P35" s="45">
        <v>0.3</v>
      </c>
      <c r="R35" s="45">
        <v>0</v>
      </c>
      <c r="S35" s="45">
        <v>0</v>
      </c>
    </row>
    <row r="36" spans="1:19" x14ac:dyDescent="0.25">
      <c r="A36" s="33">
        <v>3.4</v>
      </c>
      <c r="B36" s="40">
        <v>0.81</v>
      </c>
      <c r="C36" s="40">
        <v>0.75</v>
      </c>
      <c r="D36" s="40">
        <v>0.95</v>
      </c>
      <c r="F36" s="29">
        <v>0.72</v>
      </c>
      <c r="G36" s="29">
        <v>0.75</v>
      </c>
      <c r="H36" s="29">
        <v>0.95</v>
      </c>
      <c r="J36" s="45">
        <v>0.81</v>
      </c>
      <c r="L36" s="45">
        <v>0.81</v>
      </c>
      <c r="N36" s="45">
        <v>0.3</v>
      </c>
      <c r="P36" s="45">
        <v>0.3</v>
      </c>
      <c r="R36" s="45">
        <v>0</v>
      </c>
      <c r="S36" s="45">
        <v>0</v>
      </c>
    </row>
    <row r="37" spans="1:19" x14ac:dyDescent="0.25">
      <c r="A37" s="33">
        <v>3.5</v>
      </c>
      <c r="B37" s="40">
        <v>0.81</v>
      </c>
      <c r="C37" s="40">
        <v>0.75</v>
      </c>
      <c r="D37" s="40">
        <v>0.95</v>
      </c>
      <c r="F37" s="29">
        <v>0.72</v>
      </c>
      <c r="G37" s="29">
        <v>0.75</v>
      </c>
      <c r="H37" s="29">
        <v>0.95</v>
      </c>
      <c r="J37" s="45">
        <v>0.81</v>
      </c>
      <c r="L37" s="45">
        <v>0.81</v>
      </c>
      <c r="N37" s="45">
        <v>0.3</v>
      </c>
      <c r="P37" s="45">
        <v>0.3</v>
      </c>
      <c r="R37" s="45">
        <v>0</v>
      </c>
      <c r="S37" s="45">
        <v>0</v>
      </c>
    </row>
    <row r="38" spans="1:19" x14ac:dyDescent="0.25">
      <c r="A38" s="33">
        <v>3.6</v>
      </c>
      <c r="B38" s="40">
        <v>0.81</v>
      </c>
      <c r="C38" s="40">
        <v>0.75</v>
      </c>
      <c r="D38" s="40">
        <v>0.95</v>
      </c>
      <c r="F38" s="29">
        <v>0.72</v>
      </c>
      <c r="G38" s="29">
        <v>0.75</v>
      </c>
      <c r="H38" s="29">
        <v>0.95</v>
      </c>
      <c r="J38" s="45">
        <v>0.81</v>
      </c>
      <c r="L38" s="45">
        <v>0.81</v>
      </c>
      <c r="N38" s="45">
        <v>0.3</v>
      </c>
      <c r="P38" s="45">
        <v>0.3</v>
      </c>
      <c r="R38" s="45">
        <v>0</v>
      </c>
      <c r="S38" s="45">
        <v>0</v>
      </c>
    </row>
    <row r="39" spans="1:19" x14ac:dyDescent="0.25">
      <c r="A39" s="33">
        <v>3.7</v>
      </c>
      <c r="B39" s="40">
        <v>0.81</v>
      </c>
      <c r="C39" s="40">
        <v>0.75</v>
      </c>
      <c r="D39" s="40">
        <v>0.95</v>
      </c>
      <c r="F39" s="29">
        <v>0.72</v>
      </c>
      <c r="G39" s="29">
        <v>0.75</v>
      </c>
      <c r="H39" s="29">
        <v>0.95</v>
      </c>
      <c r="J39" s="45">
        <v>0.81</v>
      </c>
      <c r="L39" s="45">
        <v>0.81</v>
      </c>
      <c r="N39" s="45">
        <v>0.3</v>
      </c>
      <c r="P39" s="45">
        <v>0.3</v>
      </c>
      <c r="R39" s="45">
        <v>0</v>
      </c>
      <c r="S39" s="45">
        <v>0</v>
      </c>
    </row>
    <row r="40" spans="1:19" x14ac:dyDescent="0.25">
      <c r="A40" s="33">
        <v>3.8</v>
      </c>
      <c r="B40" s="40">
        <v>0.81</v>
      </c>
      <c r="C40" s="40">
        <v>0.75</v>
      </c>
      <c r="D40" s="40">
        <v>0.95</v>
      </c>
      <c r="F40" s="29">
        <v>0.72</v>
      </c>
      <c r="G40" s="29">
        <v>0.75</v>
      </c>
      <c r="H40" s="29">
        <v>0.95</v>
      </c>
      <c r="J40" s="45">
        <v>0.81</v>
      </c>
      <c r="L40" s="45">
        <v>0.81</v>
      </c>
      <c r="N40" s="45">
        <v>0.3</v>
      </c>
      <c r="P40" s="45">
        <v>0.3</v>
      </c>
      <c r="R40" s="45">
        <v>0</v>
      </c>
      <c r="S40" s="45">
        <v>0</v>
      </c>
    </row>
    <row r="41" spans="1:19" x14ac:dyDescent="0.25">
      <c r="A41" s="33">
        <v>3.9</v>
      </c>
      <c r="B41" s="40">
        <v>0.81</v>
      </c>
      <c r="C41" s="40">
        <v>0.75</v>
      </c>
      <c r="D41" s="40">
        <v>0.95</v>
      </c>
      <c r="F41" s="29">
        <v>0.72</v>
      </c>
      <c r="G41" s="29">
        <v>0.75</v>
      </c>
      <c r="H41" s="29">
        <v>0.95</v>
      </c>
      <c r="J41" s="45">
        <v>0.81</v>
      </c>
      <c r="L41" s="45">
        <v>0.81</v>
      </c>
      <c r="N41" s="45">
        <v>0.3</v>
      </c>
      <c r="P41" s="45">
        <v>0.3</v>
      </c>
      <c r="R41" s="45">
        <v>0</v>
      </c>
      <c r="S41" s="45">
        <v>0</v>
      </c>
    </row>
    <row r="42" spans="1:19" x14ac:dyDescent="0.25">
      <c r="A42" s="33">
        <v>4</v>
      </c>
      <c r="B42" s="40">
        <v>0.81</v>
      </c>
      <c r="C42" s="40">
        <v>0.75</v>
      </c>
      <c r="D42" s="40">
        <v>0.95</v>
      </c>
      <c r="F42" s="29">
        <v>0.72</v>
      </c>
      <c r="G42" s="29">
        <v>0.75</v>
      </c>
      <c r="H42" s="29">
        <v>0.95</v>
      </c>
      <c r="J42" s="45">
        <v>0.81</v>
      </c>
      <c r="L42" s="45">
        <v>0.81</v>
      </c>
      <c r="N42" s="45">
        <v>0.3</v>
      </c>
      <c r="P42" s="45">
        <v>0.3</v>
      </c>
      <c r="R42" s="45">
        <v>0</v>
      </c>
      <c r="S42" s="45">
        <v>0</v>
      </c>
    </row>
    <row r="43" spans="1:19" x14ac:dyDescent="0.25">
      <c r="A43" s="33">
        <v>4.0999999999999996</v>
      </c>
      <c r="B43" s="40">
        <v>0.81</v>
      </c>
      <c r="C43" s="40">
        <v>0.75</v>
      </c>
      <c r="D43" s="40">
        <v>0.95</v>
      </c>
      <c r="F43" s="29">
        <v>0.72</v>
      </c>
      <c r="G43" s="29">
        <v>0.75</v>
      </c>
      <c r="H43" s="29">
        <v>0.95</v>
      </c>
      <c r="J43" s="45">
        <v>0.81</v>
      </c>
      <c r="L43" s="45">
        <v>0.81</v>
      </c>
      <c r="N43" s="45">
        <v>0.3</v>
      </c>
      <c r="P43" s="45">
        <v>0.3</v>
      </c>
      <c r="R43" s="45">
        <v>0</v>
      </c>
      <c r="S43" s="45">
        <v>0</v>
      </c>
    </row>
    <row r="44" spans="1:19" x14ac:dyDescent="0.25">
      <c r="A44" s="33">
        <v>4.2</v>
      </c>
      <c r="B44" s="40">
        <v>0.81</v>
      </c>
      <c r="C44" s="40">
        <v>0.75</v>
      </c>
      <c r="D44" s="40">
        <v>0.95</v>
      </c>
      <c r="F44" s="29">
        <v>0.72</v>
      </c>
      <c r="G44" s="29">
        <v>0.75</v>
      </c>
      <c r="H44" s="29">
        <v>0.95</v>
      </c>
      <c r="J44" s="45">
        <v>0.81</v>
      </c>
      <c r="L44" s="45">
        <v>0.81</v>
      </c>
      <c r="N44" s="45">
        <v>0.3</v>
      </c>
      <c r="P44" s="45">
        <v>0.3</v>
      </c>
      <c r="R44" s="45">
        <v>0</v>
      </c>
      <c r="S44" s="45">
        <v>0</v>
      </c>
    </row>
    <row r="45" spans="1:19" x14ac:dyDescent="0.25">
      <c r="A45" s="33">
        <v>4.3</v>
      </c>
      <c r="B45" s="40">
        <v>0.81</v>
      </c>
      <c r="C45" s="40">
        <v>0.75</v>
      </c>
      <c r="D45" s="40">
        <v>0.95</v>
      </c>
      <c r="F45" s="29">
        <v>0.72</v>
      </c>
      <c r="G45" s="29">
        <v>0.75</v>
      </c>
      <c r="H45" s="29">
        <v>0.95</v>
      </c>
      <c r="J45" s="45">
        <v>0.81</v>
      </c>
      <c r="L45" s="45">
        <v>0.81</v>
      </c>
      <c r="N45" s="45">
        <v>0.3</v>
      </c>
      <c r="P45" s="45">
        <v>0.3</v>
      </c>
      <c r="R45" s="45">
        <v>0</v>
      </c>
      <c r="S45" s="45">
        <v>0</v>
      </c>
    </row>
    <row r="46" spans="1:19" x14ac:dyDescent="0.25">
      <c r="A46" s="33">
        <v>4.4000000000000004</v>
      </c>
      <c r="B46" s="40">
        <v>0.81</v>
      </c>
      <c r="C46" s="40">
        <v>0.75</v>
      </c>
      <c r="D46" s="40">
        <v>0.95</v>
      </c>
      <c r="F46" s="29">
        <v>0.72</v>
      </c>
      <c r="G46" s="29">
        <v>0.75</v>
      </c>
      <c r="H46" s="29">
        <v>0.95</v>
      </c>
      <c r="J46" s="45">
        <v>0.81</v>
      </c>
      <c r="L46" s="45">
        <v>0.81</v>
      </c>
      <c r="N46" s="45">
        <v>0.3</v>
      </c>
      <c r="P46" s="45">
        <v>0.3</v>
      </c>
      <c r="R46" s="45">
        <v>0</v>
      </c>
      <c r="S46" s="45">
        <v>0</v>
      </c>
    </row>
    <row r="47" spans="1:19" x14ac:dyDescent="0.25">
      <c r="A47" s="33">
        <v>4.5</v>
      </c>
      <c r="B47" s="40">
        <v>0.81</v>
      </c>
      <c r="C47" s="40">
        <v>0.75</v>
      </c>
      <c r="D47" s="40">
        <v>0.95</v>
      </c>
      <c r="F47" s="29">
        <v>0.72</v>
      </c>
      <c r="G47" s="29">
        <v>0.75</v>
      </c>
      <c r="H47" s="29">
        <v>0.95</v>
      </c>
      <c r="J47" s="45">
        <v>0.81</v>
      </c>
      <c r="L47" s="45">
        <v>0.81</v>
      </c>
      <c r="N47" s="45">
        <v>0.3</v>
      </c>
      <c r="P47" s="45">
        <v>0.3</v>
      </c>
      <c r="R47" s="45">
        <v>0</v>
      </c>
      <c r="S47" s="45">
        <v>0</v>
      </c>
    </row>
    <row r="48" spans="1:19" x14ac:dyDescent="0.25">
      <c r="A48" s="33">
        <v>4.5999999999999996</v>
      </c>
      <c r="B48" s="40">
        <v>0.81</v>
      </c>
      <c r="C48" s="40">
        <v>0.75</v>
      </c>
      <c r="D48" s="40">
        <v>0.95</v>
      </c>
      <c r="F48" s="29">
        <v>0.72</v>
      </c>
      <c r="G48" s="29">
        <v>0.75</v>
      </c>
      <c r="H48" s="29">
        <v>0.95</v>
      </c>
      <c r="J48" s="45">
        <v>0.81</v>
      </c>
      <c r="L48" s="45">
        <v>0.81</v>
      </c>
      <c r="N48" s="45">
        <v>0.3</v>
      </c>
      <c r="P48" s="45">
        <v>0.3</v>
      </c>
      <c r="R48" s="45">
        <v>0</v>
      </c>
      <c r="S48" s="45">
        <v>0</v>
      </c>
    </row>
    <row r="49" spans="1:19" x14ac:dyDescent="0.25">
      <c r="A49" s="33">
        <v>4.7</v>
      </c>
      <c r="B49" s="40">
        <v>0.81</v>
      </c>
      <c r="C49" s="40">
        <v>0.75</v>
      </c>
      <c r="D49" s="40">
        <v>0.95</v>
      </c>
      <c r="F49" s="29">
        <v>0.72</v>
      </c>
      <c r="G49" s="29">
        <v>0.75</v>
      </c>
      <c r="H49" s="29">
        <v>0.95</v>
      </c>
      <c r="J49" s="45">
        <v>0.81</v>
      </c>
      <c r="L49" s="45">
        <v>0.81</v>
      </c>
      <c r="N49" s="45">
        <v>0.3</v>
      </c>
      <c r="P49" s="45">
        <v>0.3</v>
      </c>
      <c r="R49" s="45">
        <v>0</v>
      </c>
      <c r="S49" s="45">
        <v>0</v>
      </c>
    </row>
    <row r="50" spans="1:19" x14ac:dyDescent="0.25">
      <c r="A50" s="33">
        <v>4.8</v>
      </c>
      <c r="B50" s="40">
        <v>0.81</v>
      </c>
      <c r="C50" s="40">
        <v>0.75</v>
      </c>
      <c r="D50" s="40">
        <v>0.95</v>
      </c>
      <c r="F50" s="29">
        <v>0.72</v>
      </c>
      <c r="G50" s="29">
        <v>0.75</v>
      </c>
      <c r="H50" s="29">
        <v>0.95</v>
      </c>
      <c r="J50" s="45">
        <v>0.81</v>
      </c>
      <c r="L50" s="45">
        <v>0.81</v>
      </c>
      <c r="N50" s="45">
        <v>0.3</v>
      </c>
      <c r="P50" s="45">
        <v>0.3</v>
      </c>
      <c r="R50" s="45">
        <v>0</v>
      </c>
      <c r="S50" s="45">
        <v>0</v>
      </c>
    </row>
    <row r="51" spans="1:19" x14ac:dyDescent="0.25">
      <c r="A51" s="33">
        <v>4.9000000000000004</v>
      </c>
      <c r="B51" s="40">
        <v>0.81</v>
      </c>
      <c r="C51" s="40">
        <v>0.75</v>
      </c>
      <c r="D51" s="40">
        <v>0.95</v>
      </c>
      <c r="F51" s="29">
        <v>0.72</v>
      </c>
      <c r="G51" s="29">
        <v>0.75</v>
      </c>
      <c r="H51" s="29">
        <v>0.95</v>
      </c>
      <c r="J51" s="45">
        <v>0.81</v>
      </c>
      <c r="L51" s="45">
        <v>0.81</v>
      </c>
      <c r="N51" s="45">
        <v>0.3</v>
      </c>
      <c r="P51" s="45">
        <v>0.3</v>
      </c>
      <c r="R51" s="45">
        <v>0</v>
      </c>
      <c r="S51" s="45">
        <v>0</v>
      </c>
    </row>
    <row r="52" spans="1:19" x14ac:dyDescent="0.25">
      <c r="A52" s="33">
        <v>5</v>
      </c>
      <c r="B52" s="40">
        <v>0.81</v>
      </c>
      <c r="C52" s="40">
        <v>0.75</v>
      </c>
      <c r="D52" s="40">
        <v>0.95</v>
      </c>
      <c r="F52" s="29">
        <v>0.72</v>
      </c>
      <c r="G52" s="29">
        <v>0.75</v>
      </c>
      <c r="H52" s="29">
        <v>0.95</v>
      </c>
      <c r="J52" s="45">
        <v>0.81</v>
      </c>
      <c r="L52" s="45">
        <v>0.81</v>
      </c>
      <c r="N52" s="45">
        <v>0.3</v>
      </c>
      <c r="P52" s="45">
        <v>0.3</v>
      </c>
      <c r="R52" s="45">
        <v>0</v>
      </c>
      <c r="S52" s="45">
        <v>0</v>
      </c>
    </row>
    <row r="53" spans="1:19" x14ac:dyDescent="0.25">
      <c r="A53" s="33">
        <v>5.0999999999999996</v>
      </c>
      <c r="B53" s="40">
        <v>0.81</v>
      </c>
      <c r="C53" s="40">
        <v>0.75</v>
      </c>
      <c r="D53" s="40">
        <v>0.95</v>
      </c>
      <c r="F53" s="29">
        <v>0.72</v>
      </c>
      <c r="G53" s="29">
        <v>0.75</v>
      </c>
      <c r="H53" s="29">
        <v>0.95</v>
      </c>
      <c r="J53" s="45">
        <v>0.81</v>
      </c>
      <c r="L53" s="45">
        <v>0.81</v>
      </c>
      <c r="N53" s="45">
        <v>0.3</v>
      </c>
      <c r="P53" s="45">
        <v>0.3</v>
      </c>
      <c r="R53" s="45">
        <v>0</v>
      </c>
      <c r="S53" s="45">
        <v>0</v>
      </c>
    </row>
    <row r="54" spans="1:19" x14ac:dyDescent="0.25">
      <c r="A54" s="33">
        <v>5.2</v>
      </c>
      <c r="B54" s="40">
        <v>0.81</v>
      </c>
      <c r="C54" s="40">
        <v>0.75</v>
      </c>
      <c r="D54" s="40">
        <v>0.95</v>
      </c>
      <c r="F54" s="29">
        <v>0.72</v>
      </c>
      <c r="G54" s="29">
        <v>0.75</v>
      </c>
      <c r="H54" s="29">
        <v>0.95</v>
      </c>
      <c r="J54" s="45">
        <v>0.81</v>
      </c>
      <c r="L54" s="45">
        <v>0.81</v>
      </c>
      <c r="N54" s="45">
        <v>0.3</v>
      </c>
      <c r="P54" s="45">
        <v>0.3</v>
      </c>
      <c r="R54" s="45">
        <v>0</v>
      </c>
      <c r="S54" s="45">
        <v>0</v>
      </c>
    </row>
    <row r="55" spans="1:19" x14ac:dyDescent="0.25">
      <c r="A55" s="33">
        <v>5.3</v>
      </c>
      <c r="B55" s="40">
        <v>0.81</v>
      </c>
      <c r="C55" s="40">
        <v>0.75</v>
      </c>
      <c r="D55" s="40">
        <v>0.95</v>
      </c>
      <c r="F55" s="29">
        <v>0.72</v>
      </c>
      <c r="G55" s="29">
        <v>0.75</v>
      </c>
      <c r="H55" s="29">
        <v>0.95</v>
      </c>
      <c r="J55" s="45">
        <v>0.81</v>
      </c>
      <c r="L55" s="45">
        <v>0.81</v>
      </c>
      <c r="N55" s="45">
        <v>0.3</v>
      </c>
      <c r="P55" s="45">
        <v>0.3</v>
      </c>
      <c r="R55" s="45">
        <v>0</v>
      </c>
      <c r="S55" s="45">
        <v>0</v>
      </c>
    </row>
    <row r="56" spans="1:19" x14ac:dyDescent="0.25">
      <c r="A56" s="33">
        <v>5.4</v>
      </c>
      <c r="B56" s="40">
        <v>0.81</v>
      </c>
      <c r="C56" s="40">
        <v>0.75</v>
      </c>
      <c r="D56" s="40">
        <v>0.95</v>
      </c>
      <c r="F56" s="29">
        <v>0.72</v>
      </c>
      <c r="G56" s="29">
        <v>0.75</v>
      </c>
      <c r="H56" s="29">
        <v>0.95</v>
      </c>
      <c r="J56" s="45">
        <v>0.81</v>
      </c>
      <c r="L56" s="45">
        <v>0.81</v>
      </c>
      <c r="N56" s="45">
        <v>0.3</v>
      </c>
      <c r="P56" s="45">
        <v>0.3</v>
      </c>
      <c r="R56" s="45">
        <v>0</v>
      </c>
      <c r="S56" s="45">
        <v>0</v>
      </c>
    </row>
    <row r="57" spans="1:19" x14ac:dyDescent="0.25">
      <c r="A57" s="33">
        <v>5.5</v>
      </c>
      <c r="B57" s="40">
        <v>0.81</v>
      </c>
      <c r="C57" s="40">
        <v>0.75</v>
      </c>
      <c r="D57" s="40">
        <v>0.95</v>
      </c>
      <c r="F57" s="29">
        <v>0.72</v>
      </c>
      <c r="G57" s="29">
        <v>0.75</v>
      </c>
      <c r="H57" s="29">
        <v>0.95</v>
      </c>
      <c r="J57" s="45">
        <v>0.81</v>
      </c>
      <c r="L57" s="45">
        <v>0.81</v>
      </c>
      <c r="N57" s="45">
        <v>0.3</v>
      </c>
      <c r="P57" s="45">
        <v>0.3</v>
      </c>
      <c r="R57" s="45">
        <v>0</v>
      </c>
      <c r="S57" s="45">
        <v>0</v>
      </c>
    </row>
    <row r="58" spans="1:19" x14ac:dyDescent="0.25">
      <c r="A58" s="33">
        <v>5.6</v>
      </c>
      <c r="B58" s="40">
        <v>0.81</v>
      </c>
      <c r="C58" s="40">
        <v>0.75</v>
      </c>
      <c r="D58" s="40">
        <v>0.95</v>
      </c>
      <c r="F58" s="29">
        <v>0.72</v>
      </c>
      <c r="G58" s="29">
        <v>0.75</v>
      </c>
      <c r="H58" s="29">
        <v>0.95</v>
      </c>
      <c r="J58" s="45">
        <v>0.81</v>
      </c>
      <c r="L58" s="45">
        <v>0.81</v>
      </c>
      <c r="N58" s="45">
        <v>0.3</v>
      </c>
      <c r="P58" s="45">
        <v>0.3</v>
      </c>
      <c r="R58" s="45">
        <v>0</v>
      </c>
      <c r="S58" s="45">
        <v>0</v>
      </c>
    </row>
    <row r="59" spans="1:19" x14ac:dyDescent="0.25">
      <c r="A59" s="33">
        <v>5.7</v>
      </c>
      <c r="B59" s="40">
        <v>0.81</v>
      </c>
      <c r="C59" s="40">
        <v>0.75</v>
      </c>
      <c r="D59" s="40">
        <v>0.95</v>
      </c>
      <c r="F59" s="29">
        <v>0.72</v>
      </c>
      <c r="G59" s="29">
        <v>0.75</v>
      </c>
      <c r="H59" s="29">
        <v>0.95</v>
      </c>
      <c r="J59" s="45">
        <v>0.81</v>
      </c>
      <c r="L59" s="45">
        <v>0.81</v>
      </c>
      <c r="N59" s="45">
        <v>0.3</v>
      </c>
      <c r="P59" s="45">
        <v>0.3</v>
      </c>
      <c r="R59" s="45">
        <v>0</v>
      </c>
      <c r="S59" s="45">
        <v>0</v>
      </c>
    </row>
    <row r="60" spans="1:19" x14ac:dyDescent="0.25">
      <c r="A60" s="33">
        <v>5.8</v>
      </c>
      <c r="B60" s="40">
        <v>0.81</v>
      </c>
      <c r="C60" s="40">
        <v>0.75</v>
      </c>
      <c r="D60" s="40">
        <v>0.95</v>
      </c>
      <c r="F60" s="29">
        <v>0.72</v>
      </c>
      <c r="G60" s="29">
        <v>0.75</v>
      </c>
      <c r="H60" s="29">
        <v>0.95</v>
      </c>
      <c r="J60" s="45">
        <v>0.81</v>
      </c>
      <c r="L60" s="45">
        <v>0.81</v>
      </c>
      <c r="N60" s="45">
        <v>0.3</v>
      </c>
      <c r="P60" s="45">
        <v>0.3</v>
      </c>
      <c r="R60" s="45">
        <v>0</v>
      </c>
      <c r="S60" s="45">
        <v>0</v>
      </c>
    </row>
    <row r="61" spans="1:19" x14ac:dyDescent="0.25">
      <c r="A61" s="33">
        <v>5.9</v>
      </c>
      <c r="B61" s="40">
        <v>0.81</v>
      </c>
      <c r="C61" s="40">
        <v>0.75</v>
      </c>
      <c r="D61" s="40">
        <v>0.95</v>
      </c>
      <c r="F61" s="29">
        <v>0.72</v>
      </c>
      <c r="G61" s="29">
        <v>0.75</v>
      </c>
      <c r="H61" s="29">
        <v>0.95</v>
      </c>
      <c r="J61" s="45">
        <v>0.81</v>
      </c>
      <c r="L61" s="45">
        <v>0.81</v>
      </c>
      <c r="N61" s="45">
        <v>0.3</v>
      </c>
      <c r="P61" s="45">
        <v>0.3</v>
      </c>
      <c r="R61" s="45">
        <v>0</v>
      </c>
      <c r="S61" s="45">
        <v>0</v>
      </c>
    </row>
    <row r="62" spans="1:19" x14ac:dyDescent="0.25">
      <c r="A62" s="33">
        <v>6</v>
      </c>
      <c r="B62" s="40">
        <v>0.81</v>
      </c>
      <c r="C62" s="40">
        <v>0.75</v>
      </c>
      <c r="D62" s="40">
        <v>0.95</v>
      </c>
      <c r="F62" s="29">
        <v>0.72</v>
      </c>
      <c r="G62" s="29">
        <v>0.75</v>
      </c>
      <c r="H62" s="29">
        <v>0.95</v>
      </c>
      <c r="J62" s="45">
        <v>0.81</v>
      </c>
      <c r="L62" s="45">
        <v>0.81</v>
      </c>
      <c r="N62" s="45">
        <v>0.3</v>
      </c>
      <c r="P62" s="45">
        <v>0.3</v>
      </c>
      <c r="R62" s="45">
        <v>0</v>
      </c>
      <c r="S62" s="45">
        <v>0</v>
      </c>
    </row>
    <row r="63" spans="1:19" x14ac:dyDescent="0.25">
      <c r="A63" s="33">
        <v>6.1</v>
      </c>
      <c r="B63" s="40">
        <v>0.81</v>
      </c>
      <c r="C63" s="40">
        <v>0.75</v>
      </c>
      <c r="D63" s="40">
        <v>0.95</v>
      </c>
      <c r="F63" s="29">
        <v>0.72</v>
      </c>
      <c r="G63" s="29">
        <v>0.75</v>
      </c>
      <c r="H63" s="29">
        <v>0.95</v>
      </c>
      <c r="J63" s="45">
        <v>0.81</v>
      </c>
      <c r="L63" s="45">
        <v>0.81</v>
      </c>
      <c r="N63" s="45">
        <v>0.3</v>
      </c>
      <c r="P63" s="45">
        <v>0.3</v>
      </c>
      <c r="R63" s="45">
        <v>0</v>
      </c>
      <c r="S63" s="45">
        <v>0</v>
      </c>
    </row>
    <row r="64" spans="1:19" x14ac:dyDescent="0.25">
      <c r="A64" s="33">
        <v>6.2</v>
      </c>
      <c r="B64" s="40">
        <v>0.81</v>
      </c>
      <c r="C64" s="40">
        <v>0.75</v>
      </c>
      <c r="D64" s="40">
        <v>0.95</v>
      </c>
      <c r="F64" s="29">
        <v>0.72</v>
      </c>
      <c r="G64" s="29">
        <v>0.75</v>
      </c>
      <c r="H64" s="29">
        <v>0.95</v>
      </c>
      <c r="J64" s="45">
        <v>0.81</v>
      </c>
      <c r="L64" s="45">
        <v>0.81</v>
      </c>
      <c r="N64" s="45">
        <v>0.3</v>
      </c>
      <c r="P64" s="45">
        <v>0.3</v>
      </c>
      <c r="R64" s="45">
        <v>0</v>
      </c>
      <c r="S64" s="45">
        <v>0</v>
      </c>
    </row>
    <row r="65" spans="1:19" x14ac:dyDescent="0.25">
      <c r="A65" s="33">
        <v>6.3</v>
      </c>
      <c r="B65" s="40">
        <v>0.81</v>
      </c>
      <c r="C65" s="40">
        <v>0.75</v>
      </c>
      <c r="D65" s="40">
        <v>0.95</v>
      </c>
      <c r="F65" s="29">
        <v>0.72</v>
      </c>
      <c r="G65" s="29">
        <v>0.75</v>
      </c>
      <c r="H65" s="29">
        <v>0.95</v>
      </c>
      <c r="J65" s="45">
        <v>0.81</v>
      </c>
      <c r="L65" s="45">
        <v>0.81</v>
      </c>
      <c r="N65" s="45">
        <v>0.3</v>
      </c>
      <c r="P65" s="45">
        <v>0.3</v>
      </c>
      <c r="R65" s="45">
        <v>0</v>
      </c>
      <c r="S65" s="45">
        <v>0</v>
      </c>
    </row>
    <row r="66" spans="1:19" x14ac:dyDescent="0.25">
      <c r="A66" s="33">
        <v>6.4</v>
      </c>
      <c r="B66" s="40">
        <v>0.81</v>
      </c>
      <c r="C66" s="40">
        <v>0.75</v>
      </c>
      <c r="D66" s="40">
        <v>0.95</v>
      </c>
      <c r="F66" s="29">
        <v>0.72</v>
      </c>
      <c r="G66" s="29">
        <v>0.75</v>
      </c>
      <c r="H66" s="29">
        <v>0.95</v>
      </c>
      <c r="J66" s="45">
        <v>0.81</v>
      </c>
      <c r="L66" s="45">
        <v>0.81</v>
      </c>
      <c r="N66" s="45">
        <v>0.3</v>
      </c>
      <c r="P66" s="45">
        <v>0.3</v>
      </c>
      <c r="R66" s="45">
        <v>0</v>
      </c>
      <c r="S66" s="45">
        <v>0</v>
      </c>
    </row>
    <row r="67" spans="1:19" x14ac:dyDescent="0.25">
      <c r="A67" s="33">
        <v>6.5</v>
      </c>
      <c r="B67" s="40">
        <v>0.81</v>
      </c>
      <c r="C67" s="40">
        <v>0.75</v>
      </c>
      <c r="D67" s="40">
        <v>0.95</v>
      </c>
      <c r="F67" s="29">
        <v>0.72</v>
      </c>
      <c r="G67" s="29">
        <v>0.75</v>
      </c>
      <c r="H67" s="29">
        <v>0.95</v>
      </c>
      <c r="J67" s="45">
        <v>0.81</v>
      </c>
      <c r="L67" s="45">
        <v>0.81</v>
      </c>
      <c r="N67" s="45">
        <v>0.3</v>
      </c>
      <c r="P67" s="45">
        <v>0.3</v>
      </c>
      <c r="R67" s="45">
        <v>0</v>
      </c>
      <c r="S67" s="45">
        <v>0</v>
      </c>
    </row>
    <row r="68" spans="1:19" x14ac:dyDescent="0.25">
      <c r="A68" s="33">
        <v>6.6</v>
      </c>
      <c r="B68" s="40">
        <v>0.81</v>
      </c>
      <c r="C68" s="40">
        <v>0.75</v>
      </c>
      <c r="D68" s="40">
        <v>0.95</v>
      </c>
      <c r="F68" s="29">
        <v>0.72</v>
      </c>
      <c r="G68" s="29">
        <v>0.75</v>
      </c>
      <c r="H68" s="29">
        <v>0.95</v>
      </c>
      <c r="J68" s="45">
        <v>0.81</v>
      </c>
      <c r="L68" s="45">
        <v>0.81</v>
      </c>
      <c r="N68" s="45">
        <v>0.3</v>
      </c>
      <c r="P68" s="45">
        <v>0.3</v>
      </c>
      <c r="R68" s="45">
        <v>0</v>
      </c>
      <c r="S68" s="45">
        <v>0</v>
      </c>
    </row>
    <row r="69" spans="1:19" x14ac:dyDescent="0.25">
      <c r="A69" s="33">
        <v>6.7</v>
      </c>
      <c r="B69" s="40">
        <v>0.81</v>
      </c>
      <c r="C69" s="40">
        <v>0.75</v>
      </c>
      <c r="D69" s="40">
        <v>0.95</v>
      </c>
      <c r="F69" s="29">
        <v>0.72</v>
      </c>
      <c r="G69" s="29">
        <v>0.75</v>
      </c>
      <c r="H69" s="29">
        <v>0.95</v>
      </c>
      <c r="J69" s="45">
        <v>0.81</v>
      </c>
      <c r="L69" s="45">
        <v>0.81</v>
      </c>
      <c r="N69" s="45">
        <v>0.3</v>
      </c>
      <c r="P69" s="45">
        <v>0.3</v>
      </c>
      <c r="R69" s="45">
        <v>0</v>
      </c>
      <c r="S69" s="45">
        <v>0</v>
      </c>
    </row>
    <row r="70" spans="1:19" x14ac:dyDescent="0.25">
      <c r="A70" s="33">
        <v>6.8</v>
      </c>
      <c r="B70" s="40">
        <v>0.81</v>
      </c>
      <c r="C70" s="40">
        <v>0.75</v>
      </c>
      <c r="D70" s="40">
        <v>0.95</v>
      </c>
      <c r="F70" s="29">
        <v>0.72</v>
      </c>
      <c r="G70" s="29">
        <v>0.75</v>
      </c>
      <c r="H70" s="29">
        <v>0.95</v>
      </c>
      <c r="J70" s="45">
        <v>0.81</v>
      </c>
      <c r="L70" s="45">
        <v>0.81</v>
      </c>
      <c r="N70" s="45">
        <v>0.3</v>
      </c>
      <c r="P70" s="45">
        <v>0.3</v>
      </c>
      <c r="R70" s="45">
        <v>0</v>
      </c>
      <c r="S70" s="45">
        <v>0</v>
      </c>
    </row>
    <row r="71" spans="1:19" x14ac:dyDescent="0.25">
      <c r="A71" s="33">
        <v>6.9</v>
      </c>
      <c r="B71" s="40">
        <v>0.81</v>
      </c>
      <c r="C71" s="40">
        <v>0.75</v>
      </c>
      <c r="D71" s="40">
        <v>0.95</v>
      </c>
      <c r="F71" s="29">
        <v>0.72</v>
      </c>
      <c r="G71" s="29">
        <v>0.75</v>
      </c>
      <c r="H71" s="29">
        <v>0.95</v>
      </c>
      <c r="J71" s="45">
        <v>0.81</v>
      </c>
      <c r="L71" s="45">
        <v>0.81</v>
      </c>
      <c r="N71" s="45">
        <v>0.3</v>
      </c>
      <c r="P71" s="45">
        <v>0.3</v>
      </c>
      <c r="R71" s="45">
        <v>0</v>
      </c>
      <c r="S71" s="45">
        <v>0</v>
      </c>
    </row>
    <row r="72" spans="1:19" x14ac:dyDescent="0.25">
      <c r="A72" s="33">
        <v>7</v>
      </c>
      <c r="B72" s="40">
        <v>0.81</v>
      </c>
      <c r="C72" s="40">
        <v>0.75</v>
      </c>
      <c r="D72" s="40">
        <v>0.95</v>
      </c>
      <c r="F72" s="29">
        <v>0.72</v>
      </c>
      <c r="G72" s="29">
        <v>0.75</v>
      </c>
      <c r="H72" s="29">
        <v>0.95</v>
      </c>
      <c r="J72" s="45">
        <v>0.81</v>
      </c>
      <c r="L72" s="45">
        <v>0.81</v>
      </c>
      <c r="N72" s="45">
        <v>0.3</v>
      </c>
      <c r="P72" s="45">
        <v>0.3</v>
      </c>
      <c r="R72" s="45">
        <v>0</v>
      </c>
      <c r="S72" s="45">
        <v>0</v>
      </c>
    </row>
    <row r="73" spans="1:19" x14ac:dyDescent="0.25">
      <c r="A73" s="33">
        <v>7.1</v>
      </c>
      <c r="B73" s="40">
        <v>0.81</v>
      </c>
      <c r="C73" s="40">
        <v>0.75</v>
      </c>
      <c r="D73" s="40">
        <v>0.95</v>
      </c>
      <c r="F73" s="29">
        <v>0.72</v>
      </c>
      <c r="G73" s="29">
        <v>0.75</v>
      </c>
      <c r="H73" s="29">
        <v>0.95</v>
      </c>
      <c r="J73" s="45">
        <v>0.81</v>
      </c>
      <c r="L73" s="45">
        <v>0.81</v>
      </c>
      <c r="N73" s="45">
        <v>0.3</v>
      </c>
      <c r="P73" s="45">
        <v>0.3</v>
      </c>
      <c r="R73" s="45">
        <v>0</v>
      </c>
      <c r="S73" s="45">
        <v>0</v>
      </c>
    </row>
    <row r="74" spans="1:19" x14ac:dyDescent="0.25">
      <c r="A74" s="33">
        <v>7.2</v>
      </c>
      <c r="B74" s="40">
        <v>0.81</v>
      </c>
      <c r="C74" s="40">
        <v>0.75</v>
      </c>
      <c r="D74" s="40">
        <v>0.95</v>
      </c>
      <c r="F74" s="29">
        <v>0.72</v>
      </c>
      <c r="G74" s="29">
        <v>0.75</v>
      </c>
      <c r="H74" s="29">
        <v>0.95</v>
      </c>
      <c r="J74" s="45">
        <v>0.81</v>
      </c>
      <c r="L74" s="45">
        <v>0.81</v>
      </c>
      <c r="N74" s="45">
        <v>0.3</v>
      </c>
      <c r="P74" s="45">
        <v>0.3</v>
      </c>
      <c r="R74" s="45">
        <v>0</v>
      </c>
      <c r="S74" s="45">
        <v>0</v>
      </c>
    </row>
    <row r="75" spans="1:19" x14ac:dyDescent="0.25">
      <c r="A75" s="33">
        <v>7.3</v>
      </c>
      <c r="B75" s="40">
        <v>0.81</v>
      </c>
      <c r="C75" s="40">
        <v>0.75</v>
      </c>
      <c r="D75" s="40">
        <v>0.95</v>
      </c>
      <c r="F75" s="29">
        <v>0.72</v>
      </c>
      <c r="G75" s="29">
        <v>0.75</v>
      </c>
      <c r="H75" s="29">
        <v>0.95</v>
      </c>
      <c r="J75" s="45">
        <v>0.81</v>
      </c>
      <c r="L75" s="45">
        <v>0.81</v>
      </c>
      <c r="N75" s="45">
        <v>0.3</v>
      </c>
      <c r="P75" s="45">
        <v>0.3</v>
      </c>
      <c r="R75" s="45">
        <v>0</v>
      </c>
      <c r="S75" s="45">
        <v>0</v>
      </c>
    </row>
    <row r="76" spans="1:19" x14ac:dyDescent="0.25">
      <c r="A76" s="33">
        <v>7.4</v>
      </c>
      <c r="B76" s="40">
        <v>0.81</v>
      </c>
      <c r="C76" s="40">
        <v>0.75</v>
      </c>
      <c r="D76" s="40">
        <v>0.95</v>
      </c>
      <c r="F76" s="29">
        <v>0.72</v>
      </c>
      <c r="G76" s="29">
        <v>0.75</v>
      </c>
      <c r="H76" s="29">
        <v>0.95</v>
      </c>
      <c r="J76" s="45">
        <v>0.81</v>
      </c>
      <c r="L76" s="45">
        <v>0.81</v>
      </c>
      <c r="N76" s="45">
        <v>0.3</v>
      </c>
      <c r="P76" s="45">
        <v>0.3</v>
      </c>
      <c r="R76" s="45">
        <v>0</v>
      </c>
      <c r="S76" s="45">
        <v>0</v>
      </c>
    </row>
    <row r="77" spans="1:19" x14ac:dyDescent="0.25">
      <c r="A77" s="33">
        <v>7.5</v>
      </c>
      <c r="B77" s="40">
        <v>0.81</v>
      </c>
      <c r="C77" s="40">
        <v>0.75</v>
      </c>
      <c r="D77" s="40">
        <v>0.95</v>
      </c>
      <c r="F77" s="29">
        <v>0.72</v>
      </c>
      <c r="G77" s="29">
        <v>0.75</v>
      </c>
      <c r="H77" s="29">
        <v>0.95</v>
      </c>
      <c r="J77" s="45">
        <v>0.81</v>
      </c>
      <c r="L77" s="45">
        <v>0.81</v>
      </c>
      <c r="N77" s="45">
        <v>0.3</v>
      </c>
      <c r="P77" s="45">
        <v>0.3</v>
      </c>
      <c r="R77" s="45">
        <v>0</v>
      </c>
      <c r="S77" s="45">
        <v>0</v>
      </c>
    </row>
    <row r="78" spans="1:19" x14ac:dyDescent="0.25">
      <c r="A78" s="33">
        <v>7.6</v>
      </c>
      <c r="B78" s="40">
        <v>0.81</v>
      </c>
      <c r="C78" s="40">
        <v>0.75</v>
      </c>
      <c r="D78" s="40">
        <v>0.95</v>
      </c>
      <c r="F78" s="29">
        <v>0.72</v>
      </c>
      <c r="G78" s="29">
        <v>0.75</v>
      </c>
      <c r="H78" s="29">
        <v>0.95</v>
      </c>
      <c r="J78" s="45">
        <v>0.81</v>
      </c>
      <c r="L78" s="45">
        <v>0.81</v>
      </c>
      <c r="N78" s="45">
        <v>0.3</v>
      </c>
      <c r="P78" s="45">
        <v>0.3</v>
      </c>
      <c r="R78" s="45">
        <v>0</v>
      </c>
      <c r="S78" s="45">
        <v>0</v>
      </c>
    </row>
    <row r="79" spans="1:19" x14ac:dyDescent="0.25">
      <c r="A79" s="33">
        <v>7.7</v>
      </c>
      <c r="B79" s="40">
        <v>0.81</v>
      </c>
      <c r="C79" s="40">
        <v>0.75</v>
      </c>
      <c r="D79" s="40">
        <v>0.95</v>
      </c>
      <c r="F79" s="29">
        <v>0.72</v>
      </c>
      <c r="G79" s="29">
        <v>0.75</v>
      </c>
      <c r="H79" s="29">
        <v>0.95</v>
      </c>
      <c r="J79" s="45">
        <v>0.81</v>
      </c>
      <c r="L79" s="45">
        <v>0.81</v>
      </c>
      <c r="N79" s="45">
        <v>0.3</v>
      </c>
      <c r="P79" s="45">
        <v>0.3</v>
      </c>
      <c r="R79" s="45">
        <v>0</v>
      </c>
      <c r="S79" s="45">
        <v>0</v>
      </c>
    </row>
    <row r="80" spans="1:19" x14ac:dyDescent="0.25">
      <c r="A80" s="33">
        <v>7.8</v>
      </c>
      <c r="B80" s="40">
        <v>0.81</v>
      </c>
      <c r="C80" s="40">
        <v>0.75</v>
      </c>
      <c r="D80" s="40">
        <v>0.95</v>
      </c>
      <c r="F80" s="29">
        <v>0.72</v>
      </c>
      <c r="G80" s="29">
        <v>0.75</v>
      </c>
      <c r="H80" s="29">
        <v>0.95</v>
      </c>
      <c r="J80" s="45">
        <v>0.81</v>
      </c>
      <c r="L80" s="45">
        <v>0.81</v>
      </c>
      <c r="N80" s="45">
        <v>0.3</v>
      </c>
      <c r="P80" s="45">
        <v>0.3</v>
      </c>
      <c r="R80" s="45">
        <v>0</v>
      </c>
      <c r="S80" s="45">
        <v>0</v>
      </c>
    </row>
    <row r="81" spans="1:19" x14ac:dyDescent="0.25">
      <c r="A81" s="33">
        <v>7.9</v>
      </c>
      <c r="B81" s="40">
        <v>0.81</v>
      </c>
      <c r="C81" s="40">
        <v>0.75</v>
      </c>
      <c r="D81" s="40">
        <v>0.95</v>
      </c>
      <c r="F81" s="29">
        <v>0.72</v>
      </c>
      <c r="G81" s="29">
        <v>0.75</v>
      </c>
      <c r="H81" s="29">
        <v>0.95</v>
      </c>
      <c r="J81" s="45">
        <v>0.81</v>
      </c>
      <c r="L81" s="45">
        <v>0.81</v>
      </c>
      <c r="N81" s="45">
        <v>0.3</v>
      </c>
      <c r="P81" s="45">
        <v>0.3</v>
      </c>
      <c r="R81" s="45">
        <v>0</v>
      </c>
      <c r="S81" s="45">
        <v>0</v>
      </c>
    </row>
    <row r="82" spans="1:19" x14ac:dyDescent="0.25">
      <c r="A82" s="33">
        <v>8</v>
      </c>
      <c r="B82" s="40">
        <v>0.81</v>
      </c>
      <c r="C82" s="40">
        <v>0.75</v>
      </c>
      <c r="D82" s="40">
        <v>0.95</v>
      </c>
      <c r="F82" s="29">
        <v>0.72</v>
      </c>
      <c r="G82" s="29">
        <v>0.75</v>
      </c>
      <c r="H82" s="29">
        <v>0.95</v>
      </c>
      <c r="J82" s="45">
        <v>0.81</v>
      </c>
      <c r="L82" s="45">
        <v>0.81</v>
      </c>
      <c r="N82" s="45">
        <v>0.3</v>
      </c>
      <c r="P82" s="45">
        <v>0.3</v>
      </c>
      <c r="R82" s="45">
        <v>0</v>
      </c>
      <c r="S82" s="45">
        <v>0</v>
      </c>
    </row>
    <row r="83" spans="1:19" x14ac:dyDescent="0.25">
      <c r="A83" s="33">
        <v>8.1</v>
      </c>
      <c r="B83" s="40">
        <v>0.81</v>
      </c>
      <c r="C83" s="40">
        <v>0.75</v>
      </c>
      <c r="D83" s="40">
        <v>0.95</v>
      </c>
      <c r="F83" s="29">
        <v>0.72</v>
      </c>
      <c r="G83" s="29">
        <v>0.75</v>
      </c>
      <c r="H83" s="29">
        <v>0.95</v>
      </c>
      <c r="J83" s="45">
        <v>0.81</v>
      </c>
      <c r="L83" s="45">
        <v>0.81</v>
      </c>
      <c r="N83" s="45">
        <v>0.3</v>
      </c>
      <c r="P83" s="45">
        <v>0.3</v>
      </c>
      <c r="R83" s="45">
        <v>0</v>
      </c>
      <c r="S83" s="45">
        <v>0</v>
      </c>
    </row>
    <row r="84" spans="1:19" x14ac:dyDescent="0.25">
      <c r="A84" s="33">
        <v>8.1999999999999993</v>
      </c>
      <c r="B84" s="40">
        <v>0.81</v>
      </c>
      <c r="C84" s="40">
        <v>0.75</v>
      </c>
      <c r="D84" s="40">
        <v>0.95</v>
      </c>
      <c r="F84" s="29">
        <v>0.72</v>
      </c>
      <c r="G84" s="29">
        <v>0.75</v>
      </c>
      <c r="H84" s="29">
        <v>0.95</v>
      </c>
      <c r="J84" s="45">
        <v>0.81</v>
      </c>
      <c r="L84" s="45">
        <v>0.81</v>
      </c>
      <c r="N84" s="45">
        <v>0.3</v>
      </c>
      <c r="P84" s="45">
        <v>0.3</v>
      </c>
      <c r="R84" s="45">
        <v>0</v>
      </c>
      <c r="S84" s="45">
        <v>0</v>
      </c>
    </row>
    <row r="85" spans="1:19" x14ac:dyDescent="0.25">
      <c r="A85" s="33">
        <v>8.3000000000000007</v>
      </c>
      <c r="B85" s="40">
        <v>0.81</v>
      </c>
      <c r="C85" s="40">
        <v>0.75</v>
      </c>
      <c r="D85" s="40">
        <v>0.95</v>
      </c>
      <c r="F85" s="29">
        <v>0.72</v>
      </c>
      <c r="G85" s="29">
        <v>0.75</v>
      </c>
      <c r="H85" s="29">
        <v>0.95</v>
      </c>
      <c r="J85" s="45">
        <v>0.81</v>
      </c>
      <c r="L85" s="45">
        <v>0.81</v>
      </c>
      <c r="N85" s="45">
        <v>0.3</v>
      </c>
      <c r="P85" s="45">
        <v>0.3</v>
      </c>
      <c r="R85" s="45">
        <v>0</v>
      </c>
      <c r="S85" s="45">
        <v>0</v>
      </c>
    </row>
    <row r="86" spans="1:19" x14ac:dyDescent="0.25">
      <c r="A86" s="33">
        <v>8.4</v>
      </c>
      <c r="B86" s="40">
        <v>0.81</v>
      </c>
      <c r="C86" s="40">
        <v>0.75</v>
      </c>
      <c r="D86" s="40">
        <v>0.95</v>
      </c>
      <c r="F86" s="29">
        <v>0.72</v>
      </c>
      <c r="G86" s="29">
        <v>0.75</v>
      </c>
      <c r="H86" s="29">
        <v>0.95</v>
      </c>
      <c r="J86" s="45">
        <v>0.81</v>
      </c>
      <c r="L86" s="45">
        <v>0.81</v>
      </c>
      <c r="N86" s="45">
        <v>0.3</v>
      </c>
      <c r="P86" s="45">
        <v>0.3</v>
      </c>
      <c r="R86" s="45">
        <v>0</v>
      </c>
      <c r="S86" s="45">
        <v>0</v>
      </c>
    </row>
    <row r="87" spans="1:19" x14ac:dyDescent="0.25">
      <c r="A87" s="33">
        <v>8.5</v>
      </c>
      <c r="B87" s="40">
        <v>0.81</v>
      </c>
      <c r="C87" s="40">
        <v>0.75</v>
      </c>
      <c r="D87" s="40">
        <v>0.95</v>
      </c>
      <c r="F87" s="29">
        <v>0.72</v>
      </c>
      <c r="G87" s="29">
        <v>0.75</v>
      </c>
      <c r="H87" s="29">
        <v>0.95</v>
      </c>
      <c r="J87" s="45">
        <v>0.81</v>
      </c>
      <c r="L87" s="45">
        <v>0.81</v>
      </c>
      <c r="N87" s="45">
        <v>0.3</v>
      </c>
      <c r="P87" s="45">
        <v>0.3</v>
      </c>
      <c r="R87" s="45">
        <v>0</v>
      </c>
      <c r="S87" s="45">
        <v>0</v>
      </c>
    </row>
    <row r="88" spans="1:19" x14ac:dyDescent="0.25">
      <c r="A88" s="33">
        <v>8.6</v>
      </c>
      <c r="B88" s="40">
        <v>0.81</v>
      </c>
      <c r="C88" s="40">
        <v>0.75</v>
      </c>
      <c r="D88" s="40">
        <v>0.95</v>
      </c>
      <c r="F88" s="29">
        <v>0.72</v>
      </c>
      <c r="G88" s="29">
        <v>0.75</v>
      </c>
      <c r="H88" s="29">
        <v>0.95</v>
      </c>
      <c r="J88" s="45">
        <v>0.81</v>
      </c>
      <c r="L88" s="45">
        <v>0.81</v>
      </c>
      <c r="N88" s="45">
        <v>0.3</v>
      </c>
      <c r="P88" s="45">
        <v>0.3</v>
      </c>
      <c r="R88" s="45">
        <v>0</v>
      </c>
      <c r="S88" s="45">
        <v>0</v>
      </c>
    </row>
    <row r="89" spans="1:19" x14ac:dyDescent="0.25">
      <c r="A89" s="33">
        <v>8.6999999999999993</v>
      </c>
      <c r="B89" s="40">
        <v>0.81</v>
      </c>
      <c r="C89" s="40">
        <v>0.75</v>
      </c>
      <c r="D89" s="40">
        <v>0.95</v>
      </c>
      <c r="F89" s="29">
        <v>0.72</v>
      </c>
      <c r="G89" s="29">
        <v>0.75</v>
      </c>
      <c r="H89" s="29">
        <v>0.95</v>
      </c>
      <c r="J89" s="45">
        <v>0.81</v>
      </c>
      <c r="L89" s="45">
        <v>0.81</v>
      </c>
      <c r="N89" s="45">
        <v>0.3</v>
      </c>
      <c r="P89" s="45">
        <v>0.3</v>
      </c>
      <c r="R89" s="45">
        <v>0</v>
      </c>
      <c r="S89" s="45">
        <v>0</v>
      </c>
    </row>
    <row r="90" spans="1:19" x14ac:dyDescent="0.25">
      <c r="A90" s="33">
        <v>8.8000000000000007</v>
      </c>
      <c r="B90" s="40">
        <v>0.81</v>
      </c>
      <c r="C90" s="40">
        <v>0.75</v>
      </c>
      <c r="D90" s="40">
        <v>0.95</v>
      </c>
      <c r="F90" s="29">
        <v>0.72</v>
      </c>
      <c r="G90" s="29">
        <v>0.75</v>
      </c>
      <c r="H90" s="29">
        <v>0.95</v>
      </c>
      <c r="J90" s="45">
        <v>0.81</v>
      </c>
      <c r="L90" s="45">
        <v>0.81</v>
      </c>
      <c r="N90" s="45">
        <v>0.3</v>
      </c>
      <c r="P90" s="45">
        <v>0.3</v>
      </c>
      <c r="R90" s="45">
        <v>0</v>
      </c>
      <c r="S90" s="45">
        <v>0</v>
      </c>
    </row>
    <row r="91" spans="1:19" x14ac:dyDescent="0.25">
      <c r="A91" s="33">
        <v>8.9</v>
      </c>
      <c r="B91" s="40">
        <v>0.81</v>
      </c>
      <c r="C91" s="40">
        <v>0.75</v>
      </c>
      <c r="D91" s="40">
        <v>0.95</v>
      </c>
      <c r="F91" s="29">
        <v>0.72</v>
      </c>
      <c r="G91" s="29">
        <v>0.75</v>
      </c>
      <c r="H91" s="29">
        <v>0.95</v>
      </c>
      <c r="J91" s="45">
        <v>0.81</v>
      </c>
      <c r="L91" s="45">
        <v>0.81</v>
      </c>
      <c r="N91" s="45">
        <v>0.3</v>
      </c>
      <c r="P91" s="45">
        <v>0.3</v>
      </c>
      <c r="R91" s="45">
        <v>0</v>
      </c>
      <c r="S91" s="45">
        <v>0</v>
      </c>
    </row>
    <row r="92" spans="1:19" x14ac:dyDescent="0.25">
      <c r="A92" s="33">
        <v>9</v>
      </c>
      <c r="B92" s="40">
        <v>0.81</v>
      </c>
      <c r="C92" s="40">
        <v>0.75</v>
      </c>
      <c r="D92" s="40">
        <v>0.95</v>
      </c>
      <c r="F92" s="29">
        <v>0.72</v>
      </c>
      <c r="G92" s="29">
        <v>0.75</v>
      </c>
      <c r="H92" s="29">
        <v>0.95</v>
      </c>
      <c r="J92" s="45">
        <v>0.81</v>
      </c>
      <c r="L92" s="45">
        <v>0.81</v>
      </c>
      <c r="N92" s="45">
        <v>0.3</v>
      </c>
      <c r="P92" s="45">
        <v>0.3</v>
      </c>
      <c r="R92" s="45">
        <v>0</v>
      </c>
      <c r="S92" s="45">
        <v>0</v>
      </c>
    </row>
    <row r="93" spans="1:19" x14ac:dyDescent="0.25">
      <c r="A93" s="33">
        <v>9.1</v>
      </c>
      <c r="B93" s="40">
        <v>0.81</v>
      </c>
      <c r="C93" s="40">
        <v>0.75</v>
      </c>
      <c r="D93" s="40">
        <v>0.95</v>
      </c>
      <c r="F93" s="29">
        <v>0.72</v>
      </c>
      <c r="G93" s="29">
        <v>0.75</v>
      </c>
      <c r="H93" s="29">
        <v>0.95</v>
      </c>
      <c r="J93" s="45">
        <v>0.81</v>
      </c>
      <c r="L93" s="45">
        <v>0.81</v>
      </c>
      <c r="N93" s="45">
        <v>0.3</v>
      </c>
      <c r="P93" s="45">
        <v>0.3</v>
      </c>
      <c r="R93" s="45">
        <v>0</v>
      </c>
      <c r="S93" s="45">
        <v>0</v>
      </c>
    </row>
    <row r="94" spans="1:19" x14ac:dyDescent="0.25">
      <c r="A94" s="33">
        <v>9.1999999999999993</v>
      </c>
      <c r="B94" s="40">
        <v>0.81</v>
      </c>
      <c r="C94" s="40">
        <v>0.75</v>
      </c>
      <c r="D94" s="40">
        <v>0.95</v>
      </c>
      <c r="F94" s="29">
        <v>0.72</v>
      </c>
      <c r="G94" s="29">
        <v>0.75</v>
      </c>
      <c r="H94" s="29">
        <v>0.95</v>
      </c>
      <c r="J94" s="45">
        <v>0.81</v>
      </c>
      <c r="L94" s="45">
        <v>0.81</v>
      </c>
      <c r="N94" s="45">
        <v>0.3</v>
      </c>
      <c r="P94" s="45">
        <v>0.3</v>
      </c>
      <c r="R94" s="45">
        <v>0</v>
      </c>
      <c r="S94" s="45">
        <v>0</v>
      </c>
    </row>
    <row r="95" spans="1:19" x14ac:dyDescent="0.25">
      <c r="A95" s="33">
        <v>9.3000000000000007</v>
      </c>
      <c r="B95" s="40">
        <v>0.81</v>
      </c>
      <c r="C95" s="40">
        <v>0.75</v>
      </c>
      <c r="D95" s="40">
        <v>0.95</v>
      </c>
      <c r="F95" s="29">
        <v>0.72</v>
      </c>
      <c r="G95" s="29">
        <v>0.75</v>
      </c>
      <c r="H95" s="29">
        <v>0.95</v>
      </c>
      <c r="J95" s="45">
        <v>0.81</v>
      </c>
      <c r="L95" s="45">
        <v>0.81</v>
      </c>
      <c r="N95" s="45">
        <v>0.3</v>
      </c>
      <c r="P95" s="45">
        <v>0.3</v>
      </c>
      <c r="R95" s="45">
        <v>0</v>
      </c>
      <c r="S95" s="45">
        <v>0</v>
      </c>
    </row>
    <row r="96" spans="1:19" x14ac:dyDescent="0.25">
      <c r="A96" s="33">
        <v>9.4</v>
      </c>
      <c r="B96" s="40">
        <v>0.81</v>
      </c>
      <c r="C96" s="40">
        <v>0.75</v>
      </c>
      <c r="D96" s="40">
        <v>0.95</v>
      </c>
      <c r="F96" s="29">
        <v>0.72</v>
      </c>
      <c r="G96" s="29">
        <v>0.75</v>
      </c>
      <c r="H96" s="29">
        <v>0.95</v>
      </c>
      <c r="J96" s="45">
        <v>0.81</v>
      </c>
      <c r="L96" s="45">
        <v>0.81</v>
      </c>
      <c r="N96" s="45">
        <v>0.3</v>
      </c>
      <c r="P96" s="45">
        <v>0.3</v>
      </c>
      <c r="R96" s="45">
        <v>0</v>
      </c>
      <c r="S96" s="45">
        <v>0</v>
      </c>
    </row>
    <row r="97" spans="1:19" x14ac:dyDescent="0.25">
      <c r="A97" s="33">
        <v>9.5</v>
      </c>
      <c r="B97" s="40">
        <v>0.81</v>
      </c>
      <c r="C97" s="40">
        <v>0.75</v>
      </c>
      <c r="D97" s="40">
        <v>0.95</v>
      </c>
      <c r="F97" s="29">
        <v>0.72</v>
      </c>
      <c r="G97" s="29">
        <v>0.75</v>
      </c>
      <c r="H97" s="29">
        <v>0.95</v>
      </c>
      <c r="J97" s="45">
        <v>0.81</v>
      </c>
      <c r="L97" s="45">
        <v>0.81</v>
      </c>
      <c r="N97" s="45">
        <v>0.3</v>
      </c>
      <c r="P97" s="45">
        <v>0.3</v>
      </c>
      <c r="R97" s="45">
        <v>0</v>
      </c>
      <c r="S97" s="45">
        <v>0</v>
      </c>
    </row>
    <row r="98" spans="1:19" x14ac:dyDescent="0.25">
      <c r="A98" s="33">
        <v>9.6</v>
      </c>
      <c r="B98" s="40">
        <v>0.81</v>
      </c>
      <c r="C98" s="40">
        <v>0.75</v>
      </c>
      <c r="D98" s="40">
        <v>0.95</v>
      </c>
      <c r="F98" s="29">
        <v>0.72</v>
      </c>
      <c r="G98" s="29">
        <v>0.75</v>
      </c>
      <c r="H98" s="29">
        <v>0.95</v>
      </c>
      <c r="J98" s="45">
        <v>0.81</v>
      </c>
      <c r="L98" s="45">
        <v>0.81</v>
      </c>
      <c r="N98" s="45">
        <v>0.3</v>
      </c>
      <c r="P98" s="45">
        <v>0.3</v>
      </c>
      <c r="R98" s="45">
        <v>0</v>
      </c>
      <c r="S98" s="45">
        <v>0</v>
      </c>
    </row>
    <row r="99" spans="1:19" x14ac:dyDescent="0.25">
      <c r="A99" s="33">
        <v>9.6999999999999993</v>
      </c>
      <c r="B99" s="40">
        <v>0.81</v>
      </c>
      <c r="C99" s="40">
        <v>0.75</v>
      </c>
      <c r="D99" s="40">
        <v>0.95</v>
      </c>
      <c r="F99" s="29">
        <v>0.72</v>
      </c>
      <c r="G99" s="29">
        <v>0.75</v>
      </c>
      <c r="H99" s="29">
        <v>0.95</v>
      </c>
      <c r="J99" s="45">
        <v>0.81</v>
      </c>
      <c r="L99" s="45">
        <v>0.81</v>
      </c>
      <c r="N99" s="45">
        <v>0.3</v>
      </c>
      <c r="P99" s="45">
        <v>0.3</v>
      </c>
      <c r="R99" s="45">
        <v>0</v>
      </c>
      <c r="S99" s="45">
        <v>0</v>
      </c>
    </row>
    <row r="100" spans="1:19" x14ac:dyDescent="0.25">
      <c r="A100" s="33">
        <v>9.8000000000000007</v>
      </c>
      <c r="B100" s="40">
        <v>0.81</v>
      </c>
      <c r="C100" s="40">
        <v>0.75</v>
      </c>
      <c r="D100" s="40">
        <v>0.95</v>
      </c>
      <c r="F100" s="29">
        <v>0.72</v>
      </c>
      <c r="G100" s="29">
        <v>0.75</v>
      </c>
      <c r="H100" s="29">
        <v>0.95</v>
      </c>
      <c r="J100" s="45">
        <v>0.81</v>
      </c>
      <c r="L100" s="45">
        <v>0.81</v>
      </c>
      <c r="N100" s="45">
        <v>0.3</v>
      </c>
      <c r="P100" s="45">
        <v>0.3</v>
      </c>
      <c r="R100" s="45">
        <v>0</v>
      </c>
      <c r="S100" s="45">
        <v>0</v>
      </c>
    </row>
    <row r="101" spans="1:19" x14ac:dyDescent="0.25">
      <c r="A101" s="33">
        <v>9.9</v>
      </c>
      <c r="B101" s="40">
        <v>0.81</v>
      </c>
      <c r="C101" s="40">
        <v>0.75</v>
      </c>
      <c r="D101" s="40">
        <v>0.95</v>
      </c>
      <c r="F101" s="29">
        <v>0.72</v>
      </c>
      <c r="G101" s="29">
        <v>0.75</v>
      </c>
      <c r="H101" s="29">
        <v>0.95</v>
      </c>
      <c r="J101" s="45">
        <v>0.81</v>
      </c>
      <c r="L101" s="45">
        <v>0.81</v>
      </c>
      <c r="N101" s="45">
        <v>0.3</v>
      </c>
      <c r="P101" s="45">
        <v>0.3</v>
      </c>
      <c r="R101" s="45">
        <v>0</v>
      </c>
      <c r="S101" s="45">
        <v>0</v>
      </c>
    </row>
    <row r="102" spans="1:19" x14ac:dyDescent="0.25">
      <c r="A102" s="33">
        <v>10</v>
      </c>
      <c r="B102" s="40">
        <v>0.81</v>
      </c>
      <c r="C102" s="40">
        <v>0.75</v>
      </c>
      <c r="D102" s="40">
        <v>0.95</v>
      </c>
      <c r="F102" s="29">
        <v>0.72</v>
      </c>
      <c r="G102" s="29">
        <v>0.75</v>
      </c>
      <c r="H102" s="29">
        <v>0.95</v>
      </c>
      <c r="J102" s="45">
        <v>0.81</v>
      </c>
      <c r="L102" s="45">
        <v>0.81</v>
      </c>
      <c r="N102" s="45">
        <v>0.3</v>
      </c>
      <c r="P102" s="45">
        <v>0.3</v>
      </c>
      <c r="R102" s="45">
        <v>0</v>
      </c>
      <c r="S102" s="45">
        <v>0</v>
      </c>
    </row>
    <row r="103" spans="1:19" x14ac:dyDescent="0.25">
      <c r="A103" s="33">
        <v>10.1</v>
      </c>
      <c r="B103" s="40">
        <v>0.81</v>
      </c>
      <c r="C103" s="40">
        <v>0.75</v>
      </c>
      <c r="D103" s="40">
        <v>0.95</v>
      </c>
      <c r="F103" s="29">
        <v>0.72</v>
      </c>
      <c r="G103" s="29">
        <v>0.75</v>
      </c>
      <c r="H103" s="29">
        <v>0.95</v>
      </c>
      <c r="J103" s="45">
        <v>0.81</v>
      </c>
      <c r="L103" s="45">
        <v>0.81</v>
      </c>
      <c r="N103" s="45">
        <v>0.3</v>
      </c>
      <c r="P103" s="45">
        <v>0.3</v>
      </c>
      <c r="R103" s="45">
        <v>0</v>
      </c>
      <c r="S103" s="45">
        <v>0</v>
      </c>
    </row>
    <row r="104" spans="1:19" x14ac:dyDescent="0.25">
      <c r="A104" s="33">
        <v>10.199999999999999</v>
      </c>
      <c r="B104" s="40">
        <v>0.81</v>
      </c>
      <c r="C104" s="40">
        <v>0.75</v>
      </c>
      <c r="D104" s="40">
        <v>0.95</v>
      </c>
      <c r="F104" s="29">
        <v>0.72</v>
      </c>
      <c r="G104" s="29">
        <v>0.75</v>
      </c>
      <c r="H104" s="29">
        <v>0.95</v>
      </c>
      <c r="J104" s="45">
        <v>0.81</v>
      </c>
      <c r="L104" s="45">
        <v>0.81</v>
      </c>
      <c r="N104" s="45">
        <v>0.3</v>
      </c>
      <c r="P104" s="45">
        <v>0.3</v>
      </c>
      <c r="R104" s="45">
        <v>0</v>
      </c>
      <c r="S104" s="45">
        <v>0</v>
      </c>
    </row>
    <row r="105" spans="1:19" x14ac:dyDescent="0.25">
      <c r="A105" s="33">
        <v>10.3</v>
      </c>
      <c r="B105" s="40">
        <v>0.81</v>
      </c>
      <c r="C105" s="40">
        <v>0.75</v>
      </c>
      <c r="D105" s="40">
        <v>0.95</v>
      </c>
      <c r="F105" s="29">
        <v>0.72</v>
      </c>
      <c r="G105" s="29">
        <v>0.75</v>
      </c>
      <c r="H105" s="29">
        <v>0.95</v>
      </c>
      <c r="J105" s="45">
        <v>0.81</v>
      </c>
      <c r="L105" s="45">
        <v>0.81</v>
      </c>
      <c r="N105" s="45">
        <v>0.3</v>
      </c>
      <c r="P105" s="45">
        <v>0.3</v>
      </c>
      <c r="R105" s="45">
        <v>0</v>
      </c>
      <c r="S105" s="45">
        <v>0</v>
      </c>
    </row>
    <row r="106" spans="1:19" x14ac:dyDescent="0.25">
      <c r="A106" s="33">
        <v>10.4</v>
      </c>
      <c r="B106" s="40">
        <v>0.81</v>
      </c>
      <c r="C106" s="40">
        <v>0.75</v>
      </c>
      <c r="D106" s="40">
        <v>0.95</v>
      </c>
      <c r="F106" s="29">
        <v>0.72</v>
      </c>
      <c r="G106" s="29">
        <v>0.75</v>
      </c>
      <c r="H106" s="29">
        <v>0.95</v>
      </c>
      <c r="J106" s="45">
        <v>0.81</v>
      </c>
      <c r="L106" s="45">
        <v>0.81</v>
      </c>
      <c r="N106" s="45">
        <v>0.3</v>
      </c>
      <c r="P106" s="45">
        <v>0.3</v>
      </c>
      <c r="R106" s="45">
        <v>0</v>
      </c>
      <c r="S106" s="45">
        <v>0</v>
      </c>
    </row>
    <row r="107" spans="1:19" x14ac:dyDescent="0.25">
      <c r="A107" s="33">
        <v>10.5</v>
      </c>
      <c r="B107" s="40">
        <v>0.81</v>
      </c>
      <c r="C107" s="40">
        <v>0.75</v>
      </c>
      <c r="D107" s="40">
        <v>0.95</v>
      </c>
      <c r="F107" s="29">
        <v>0.72</v>
      </c>
      <c r="G107" s="29">
        <v>0.75</v>
      </c>
      <c r="H107" s="29">
        <v>0.95</v>
      </c>
      <c r="J107" s="45">
        <v>0.81</v>
      </c>
      <c r="L107" s="45">
        <v>0.81</v>
      </c>
      <c r="N107" s="45">
        <v>0.3</v>
      </c>
      <c r="P107" s="45">
        <v>0.3</v>
      </c>
      <c r="R107" s="45">
        <v>0</v>
      </c>
      <c r="S107" s="45">
        <v>0</v>
      </c>
    </row>
    <row r="108" spans="1:19" x14ac:dyDescent="0.25">
      <c r="A108" s="33">
        <v>10.6</v>
      </c>
      <c r="B108" s="40">
        <v>0.81</v>
      </c>
      <c r="C108" s="40">
        <v>0.75</v>
      </c>
      <c r="D108" s="40">
        <v>0.95</v>
      </c>
      <c r="F108" s="29">
        <v>0.72</v>
      </c>
      <c r="G108" s="29">
        <v>0.75</v>
      </c>
      <c r="H108" s="29">
        <v>0.95</v>
      </c>
      <c r="J108" s="45">
        <v>0.81</v>
      </c>
      <c r="L108" s="45">
        <v>0.81</v>
      </c>
      <c r="N108" s="45">
        <v>0.3</v>
      </c>
      <c r="P108" s="45">
        <v>0.3</v>
      </c>
      <c r="R108" s="45">
        <v>0</v>
      </c>
      <c r="S108" s="45">
        <v>0</v>
      </c>
    </row>
    <row r="109" spans="1:19" x14ac:dyDescent="0.25">
      <c r="A109" s="33">
        <v>10.7</v>
      </c>
      <c r="B109" s="40">
        <v>0.81</v>
      </c>
      <c r="C109" s="40">
        <v>0.75</v>
      </c>
      <c r="D109" s="40">
        <v>0.95</v>
      </c>
      <c r="F109" s="29">
        <v>0.72</v>
      </c>
      <c r="G109" s="29">
        <v>0.75</v>
      </c>
      <c r="H109" s="29">
        <v>0.95</v>
      </c>
      <c r="J109" s="45">
        <v>0.81</v>
      </c>
      <c r="L109" s="45">
        <v>0.81</v>
      </c>
      <c r="N109" s="45">
        <v>0.3</v>
      </c>
      <c r="P109" s="45">
        <v>0.3</v>
      </c>
      <c r="R109" s="45">
        <v>0</v>
      </c>
      <c r="S109" s="45">
        <v>0</v>
      </c>
    </row>
    <row r="110" spans="1:19" x14ac:dyDescent="0.25">
      <c r="A110" s="33">
        <v>10.8</v>
      </c>
      <c r="B110" s="40">
        <v>0.81</v>
      </c>
      <c r="C110" s="40">
        <v>0.75</v>
      </c>
      <c r="D110" s="40">
        <v>0.95</v>
      </c>
      <c r="F110" s="29">
        <v>0.72</v>
      </c>
      <c r="G110" s="29">
        <v>0.75</v>
      </c>
      <c r="H110" s="29">
        <v>0.95</v>
      </c>
      <c r="J110" s="45">
        <v>0.81</v>
      </c>
      <c r="L110" s="45">
        <v>0.81</v>
      </c>
      <c r="N110" s="45">
        <v>0.3</v>
      </c>
      <c r="P110" s="45">
        <v>0.3</v>
      </c>
      <c r="R110" s="45">
        <v>0</v>
      </c>
      <c r="S110" s="45">
        <v>0</v>
      </c>
    </row>
    <row r="111" spans="1:19" x14ac:dyDescent="0.25">
      <c r="A111" s="33">
        <v>10.9</v>
      </c>
      <c r="B111" s="40">
        <v>0.81</v>
      </c>
      <c r="C111" s="40">
        <v>0.75</v>
      </c>
      <c r="D111" s="40">
        <v>0.95</v>
      </c>
      <c r="F111" s="29">
        <v>0.72</v>
      </c>
      <c r="G111" s="29">
        <v>0.75</v>
      </c>
      <c r="H111" s="29">
        <v>0.95</v>
      </c>
      <c r="J111" s="45">
        <v>0.81</v>
      </c>
      <c r="L111" s="45">
        <v>0.81</v>
      </c>
      <c r="N111" s="45">
        <v>0.3</v>
      </c>
      <c r="P111" s="45">
        <v>0.3</v>
      </c>
      <c r="R111" s="45">
        <v>0</v>
      </c>
      <c r="S111" s="45">
        <v>0</v>
      </c>
    </row>
    <row r="112" spans="1:19" x14ac:dyDescent="0.25">
      <c r="A112" s="33">
        <v>11</v>
      </c>
      <c r="B112" s="40">
        <v>0.81</v>
      </c>
      <c r="C112" s="40">
        <v>0.75</v>
      </c>
      <c r="D112" s="40">
        <v>0.95</v>
      </c>
      <c r="F112" s="29">
        <v>0.72</v>
      </c>
      <c r="G112" s="29">
        <v>0.75</v>
      </c>
      <c r="H112" s="29">
        <v>0.95</v>
      </c>
      <c r="J112" s="45">
        <v>0.81</v>
      </c>
      <c r="L112" s="45">
        <v>0.81</v>
      </c>
      <c r="N112" s="45">
        <v>0.3</v>
      </c>
      <c r="P112" s="45">
        <v>0.3</v>
      </c>
      <c r="R112" s="45">
        <v>0</v>
      </c>
      <c r="S112" s="45">
        <v>0</v>
      </c>
    </row>
    <row r="113" spans="1:19" x14ac:dyDescent="0.25">
      <c r="A113" s="33">
        <v>11.1</v>
      </c>
      <c r="B113" s="40">
        <v>0.81</v>
      </c>
      <c r="C113" s="40">
        <v>0.75</v>
      </c>
      <c r="D113" s="40">
        <v>0.95</v>
      </c>
      <c r="F113" s="29">
        <v>0.72</v>
      </c>
      <c r="G113" s="29">
        <v>0.75</v>
      </c>
      <c r="H113" s="29">
        <v>0.95</v>
      </c>
      <c r="J113" s="45">
        <v>0.81</v>
      </c>
      <c r="L113" s="45">
        <v>0.81</v>
      </c>
      <c r="N113" s="45">
        <v>0.3</v>
      </c>
      <c r="P113" s="45">
        <v>0.3</v>
      </c>
      <c r="R113" s="45">
        <v>0</v>
      </c>
      <c r="S113" s="45">
        <v>0</v>
      </c>
    </row>
    <row r="114" spans="1:19" x14ac:dyDescent="0.25">
      <c r="A114" s="33">
        <v>11.2</v>
      </c>
      <c r="B114" s="40">
        <v>0.81</v>
      </c>
      <c r="C114" s="40">
        <v>0.75</v>
      </c>
      <c r="D114" s="40">
        <v>0.95</v>
      </c>
      <c r="F114" s="29">
        <v>0.72</v>
      </c>
      <c r="G114" s="29">
        <v>0.75</v>
      </c>
      <c r="H114" s="29">
        <v>0.95</v>
      </c>
      <c r="J114" s="45">
        <v>0.81</v>
      </c>
      <c r="L114" s="45">
        <v>0.81</v>
      </c>
      <c r="N114" s="45">
        <v>0.3</v>
      </c>
      <c r="P114" s="45">
        <v>0.3</v>
      </c>
      <c r="R114" s="45">
        <v>0</v>
      </c>
      <c r="S114" s="45">
        <v>0</v>
      </c>
    </row>
    <row r="115" spans="1:19" x14ac:dyDescent="0.25">
      <c r="A115" s="33">
        <v>11.3</v>
      </c>
      <c r="B115" s="40">
        <v>0.81</v>
      </c>
      <c r="C115" s="40">
        <v>0.75</v>
      </c>
      <c r="D115" s="40">
        <v>0.95</v>
      </c>
      <c r="F115" s="29">
        <v>0.72</v>
      </c>
      <c r="G115" s="29">
        <v>0.75</v>
      </c>
      <c r="H115" s="29">
        <v>0.95</v>
      </c>
      <c r="J115" s="45">
        <v>0.81</v>
      </c>
      <c r="L115" s="45">
        <v>0.81</v>
      </c>
      <c r="N115" s="45">
        <v>0.3</v>
      </c>
      <c r="P115" s="45">
        <v>0.3</v>
      </c>
      <c r="R115" s="45">
        <v>0</v>
      </c>
      <c r="S115" s="45">
        <v>0</v>
      </c>
    </row>
    <row r="116" spans="1:19" x14ac:dyDescent="0.25">
      <c r="A116" s="33">
        <v>11.4</v>
      </c>
      <c r="B116" s="40">
        <v>0.81</v>
      </c>
      <c r="C116" s="40">
        <v>0.75</v>
      </c>
      <c r="D116" s="40">
        <v>0.95</v>
      </c>
      <c r="F116" s="29">
        <v>0.72</v>
      </c>
      <c r="G116" s="29">
        <v>0.75</v>
      </c>
      <c r="H116" s="29">
        <v>0.95</v>
      </c>
      <c r="J116" s="45">
        <v>0.81</v>
      </c>
      <c r="L116" s="45">
        <v>0.81</v>
      </c>
      <c r="N116" s="45">
        <v>0.3</v>
      </c>
      <c r="P116" s="45">
        <v>0.3</v>
      </c>
      <c r="R116" s="45">
        <v>0</v>
      </c>
      <c r="S116" s="45">
        <v>0</v>
      </c>
    </row>
    <row r="117" spans="1:19" x14ac:dyDescent="0.25">
      <c r="A117" s="33">
        <v>11.5</v>
      </c>
      <c r="B117" s="40">
        <v>0.81</v>
      </c>
      <c r="C117" s="40">
        <v>0.75</v>
      </c>
      <c r="D117" s="40">
        <v>0.95</v>
      </c>
      <c r="F117" s="29">
        <v>0.72</v>
      </c>
      <c r="G117" s="29">
        <v>0.75</v>
      </c>
      <c r="H117" s="29">
        <v>0.95</v>
      </c>
      <c r="J117" s="45">
        <v>0.81</v>
      </c>
      <c r="L117" s="45">
        <v>0.81</v>
      </c>
      <c r="N117" s="45">
        <v>0.3</v>
      </c>
      <c r="P117" s="45">
        <v>0.3</v>
      </c>
      <c r="R117" s="45">
        <v>0</v>
      </c>
      <c r="S117" s="45">
        <v>0</v>
      </c>
    </row>
    <row r="118" spans="1:19" x14ac:dyDescent="0.25">
      <c r="A118" s="33">
        <v>11.6</v>
      </c>
      <c r="B118" s="40">
        <v>0.81</v>
      </c>
      <c r="C118" s="40">
        <v>0.75</v>
      </c>
      <c r="D118" s="40">
        <v>0.95</v>
      </c>
      <c r="F118" s="29">
        <v>0.72</v>
      </c>
      <c r="G118" s="29">
        <v>0.75</v>
      </c>
      <c r="H118" s="29">
        <v>0.95</v>
      </c>
      <c r="J118" s="45">
        <v>0.81</v>
      </c>
      <c r="L118" s="45">
        <v>0.81</v>
      </c>
      <c r="N118" s="45">
        <v>0.3</v>
      </c>
      <c r="P118" s="45">
        <v>0.3</v>
      </c>
      <c r="R118" s="45">
        <v>0</v>
      </c>
      <c r="S118" s="45">
        <v>0</v>
      </c>
    </row>
    <row r="119" spans="1:19" x14ac:dyDescent="0.25">
      <c r="A119" s="33">
        <v>11.7</v>
      </c>
      <c r="B119" s="40">
        <v>0.81</v>
      </c>
      <c r="C119" s="40">
        <v>0.75</v>
      </c>
      <c r="D119" s="40">
        <v>0.95</v>
      </c>
      <c r="F119" s="29">
        <v>0.72</v>
      </c>
      <c r="G119" s="29">
        <v>0.75</v>
      </c>
      <c r="H119" s="29">
        <v>0.95</v>
      </c>
      <c r="J119" s="45">
        <v>0.81</v>
      </c>
      <c r="L119" s="45">
        <v>0.81</v>
      </c>
      <c r="N119" s="45">
        <v>0.3</v>
      </c>
      <c r="P119" s="45">
        <v>0.3</v>
      </c>
      <c r="R119" s="45">
        <v>0</v>
      </c>
      <c r="S119" s="45">
        <v>0</v>
      </c>
    </row>
    <row r="120" spans="1:19" x14ac:dyDescent="0.25">
      <c r="A120" s="33">
        <v>11.8</v>
      </c>
      <c r="B120" s="40">
        <v>0.81</v>
      </c>
      <c r="C120" s="40">
        <v>0.75</v>
      </c>
      <c r="D120" s="40">
        <v>0.95</v>
      </c>
      <c r="F120" s="29">
        <v>0.72</v>
      </c>
      <c r="G120" s="29">
        <v>0.75</v>
      </c>
      <c r="H120" s="29">
        <v>0.95</v>
      </c>
      <c r="J120" s="45">
        <v>0.81</v>
      </c>
      <c r="L120" s="45">
        <v>0.81</v>
      </c>
      <c r="N120" s="45">
        <v>0.3</v>
      </c>
      <c r="P120" s="45">
        <v>0.3</v>
      </c>
      <c r="R120" s="45">
        <v>0</v>
      </c>
      <c r="S120" s="45">
        <v>0</v>
      </c>
    </row>
    <row r="121" spans="1:19" x14ac:dyDescent="0.25">
      <c r="A121" s="33">
        <v>11.9</v>
      </c>
      <c r="B121" s="40">
        <v>0.81</v>
      </c>
      <c r="C121" s="40">
        <v>0.75</v>
      </c>
      <c r="D121" s="40">
        <v>0.95</v>
      </c>
      <c r="F121" s="29">
        <v>0.72</v>
      </c>
      <c r="G121" s="29">
        <v>0.75</v>
      </c>
      <c r="H121" s="29">
        <v>0.95</v>
      </c>
      <c r="J121" s="45">
        <v>0.81</v>
      </c>
      <c r="L121" s="45">
        <v>0.81</v>
      </c>
      <c r="N121" s="45">
        <v>0.3</v>
      </c>
      <c r="P121" s="45">
        <v>0.3</v>
      </c>
      <c r="R121" s="45">
        <v>0</v>
      </c>
      <c r="S121" s="45">
        <v>0</v>
      </c>
    </row>
    <row r="122" spans="1:19" x14ac:dyDescent="0.25">
      <c r="A122" s="33">
        <v>12</v>
      </c>
      <c r="B122" s="40">
        <v>0.81</v>
      </c>
      <c r="C122" s="40">
        <v>0.75</v>
      </c>
      <c r="D122" s="40">
        <v>0.95</v>
      </c>
      <c r="F122" s="29">
        <v>0.72</v>
      </c>
      <c r="G122" s="29">
        <v>0.75</v>
      </c>
      <c r="H122" s="29">
        <v>0.95</v>
      </c>
      <c r="J122" s="45">
        <v>0.81</v>
      </c>
      <c r="L122" s="45">
        <v>0.81</v>
      </c>
      <c r="N122" s="45">
        <v>0.3</v>
      </c>
      <c r="P122" s="45">
        <v>0.3</v>
      </c>
      <c r="R122" s="45">
        <v>0</v>
      </c>
      <c r="S122" s="45">
        <v>0</v>
      </c>
    </row>
    <row r="123" spans="1:19" x14ac:dyDescent="0.25">
      <c r="A123" s="33">
        <v>12.1</v>
      </c>
      <c r="B123" s="40">
        <v>0.81</v>
      </c>
      <c r="C123" s="40">
        <v>0.75</v>
      </c>
      <c r="D123" s="40">
        <v>0.95</v>
      </c>
      <c r="F123" s="29">
        <v>0.72</v>
      </c>
      <c r="G123" s="29">
        <v>0.75</v>
      </c>
      <c r="H123" s="29">
        <v>0.95</v>
      </c>
      <c r="J123" s="45">
        <v>0.81</v>
      </c>
      <c r="L123" s="45">
        <v>0.81</v>
      </c>
      <c r="N123" s="45">
        <v>0.3</v>
      </c>
      <c r="P123" s="45">
        <v>0.3</v>
      </c>
      <c r="R123" s="45">
        <v>0</v>
      </c>
      <c r="S123" s="45">
        <v>0</v>
      </c>
    </row>
    <row r="124" spans="1:19" x14ac:dyDescent="0.25">
      <c r="A124" s="33">
        <v>12.2</v>
      </c>
      <c r="B124" s="40">
        <v>0.81</v>
      </c>
      <c r="C124" s="40">
        <v>0.75</v>
      </c>
      <c r="D124" s="40">
        <v>0.95</v>
      </c>
      <c r="F124" s="29">
        <v>0.72</v>
      </c>
      <c r="G124" s="29">
        <v>0.75</v>
      </c>
      <c r="H124" s="29">
        <v>0.95</v>
      </c>
      <c r="J124" s="45">
        <v>0.81</v>
      </c>
      <c r="L124" s="45">
        <v>0.81</v>
      </c>
      <c r="N124" s="45">
        <v>0.3</v>
      </c>
      <c r="P124" s="45">
        <v>0.3</v>
      </c>
      <c r="R124" s="45">
        <v>0</v>
      </c>
      <c r="S124" s="45">
        <v>0</v>
      </c>
    </row>
    <row r="125" spans="1:19" x14ac:dyDescent="0.25">
      <c r="A125" s="33">
        <v>12.3</v>
      </c>
      <c r="B125" s="40">
        <v>0.81</v>
      </c>
      <c r="C125" s="40">
        <v>0.75</v>
      </c>
      <c r="D125" s="40">
        <v>0.95</v>
      </c>
      <c r="F125" s="29">
        <v>0.72</v>
      </c>
      <c r="G125" s="29">
        <v>0.75</v>
      </c>
      <c r="H125" s="29">
        <v>0.95</v>
      </c>
      <c r="J125" s="45">
        <v>0.81</v>
      </c>
      <c r="L125" s="45">
        <v>0.81</v>
      </c>
      <c r="N125" s="45">
        <v>0.3</v>
      </c>
      <c r="P125" s="45">
        <v>0.3</v>
      </c>
      <c r="R125" s="45">
        <v>0</v>
      </c>
      <c r="S125" s="45">
        <v>0</v>
      </c>
    </row>
    <row r="126" spans="1:19" x14ac:dyDescent="0.25">
      <c r="A126" s="33">
        <v>12.4</v>
      </c>
      <c r="B126" s="40">
        <v>0.81</v>
      </c>
      <c r="C126" s="40">
        <v>0.75</v>
      </c>
      <c r="D126" s="40">
        <v>0.95</v>
      </c>
      <c r="F126" s="29">
        <v>0.72</v>
      </c>
      <c r="G126" s="29">
        <v>0.75</v>
      </c>
      <c r="H126" s="29">
        <v>0.95</v>
      </c>
      <c r="J126" s="45">
        <v>0.81</v>
      </c>
      <c r="L126" s="45">
        <v>0.81</v>
      </c>
      <c r="N126" s="45">
        <v>0.3</v>
      </c>
      <c r="P126" s="45">
        <v>0.3</v>
      </c>
      <c r="R126" s="45">
        <v>0</v>
      </c>
      <c r="S126" s="45">
        <v>0</v>
      </c>
    </row>
    <row r="127" spans="1:19" x14ac:dyDescent="0.25">
      <c r="A127" s="33">
        <v>12.5</v>
      </c>
      <c r="B127" s="40">
        <v>0.81</v>
      </c>
      <c r="C127" s="40">
        <v>0.75</v>
      </c>
      <c r="D127" s="40">
        <v>0.95</v>
      </c>
      <c r="F127" s="29">
        <v>0.72</v>
      </c>
      <c r="G127" s="29">
        <v>0.75</v>
      </c>
      <c r="H127" s="29">
        <v>0.95</v>
      </c>
      <c r="J127" s="45">
        <v>0.81</v>
      </c>
      <c r="L127" s="45">
        <v>0.81</v>
      </c>
      <c r="N127" s="45">
        <v>0.3</v>
      </c>
      <c r="P127" s="45">
        <v>0.3</v>
      </c>
      <c r="R127" s="45">
        <v>0</v>
      </c>
      <c r="S127" s="45">
        <v>0</v>
      </c>
    </row>
    <row r="128" spans="1:19" x14ac:dyDescent="0.25">
      <c r="A128" s="33">
        <v>12.6</v>
      </c>
      <c r="B128" s="40">
        <v>0.81</v>
      </c>
      <c r="C128" s="40">
        <v>0.75</v>
      </c>
      <c r="D128" s="40">
        <v>0.95</v>
      </c>
      <c r="F128" s="29">
        <v>0.72</v>
      </c>
      <c r="G128" s="29">
        <v>0.75</v>
      </c>
      <c r="H128" s="29">
        <v>0.95</v>
      </c>
      <c r="J128" s="45">
        <v>0.81</v>
      </c>
      <c r="L128" s="45">
        <v>0.81</v>
      </c>
      <c r="N128" s="45">
        <v>0.3</v>
      </c>
      <c r="P128" s="45">
        <v>0.3</v>
      </c>
      <c r="R128" s="45">
        <v>0</v>
      </c>
      <c r="S128" s="45">
        <v>0</v>
      </c>
    </row>
    <row r="129" spans="1:19" x14ac:dyDescent="0.25">
      <c r="A129" s="33">
        <v>12.7</v>
      </c>
      <c r="B129" s="40">
        <v>0.81</v>
      </c>
      <c r="C129" s="40">
        <v>0.75</v>
      </c>
      <c r="D129" s="40">
        <v>0.95</v>
      </c>
      <c r="F129" s="29">
        <v>0.72</v>
      </c>
      <c r="G129" s="29">
        <v>0.75</v>
      </c>
      <c r="H129" s="29">
        <v>0.95</v>
      </c>
      <c r="J129" s="45">
        <v>0.81</v>
      </c>
      <c r="L129" s="45">
        <v>0.81</v>
      </c>
      <c r="N129" s="45">
        <v>0.3</v>
      </c>
      <c r="P129" s="45">
        <v>0.3</v>
      </c>
      <c r="R129" s="45">
        <v>0</v>
      </c>
      <c r="S129" s="45">
        <v>0</v>
      </c>
    </row>
    <row r="130" spans="1:19" x14ac:dyDescent="0.25">
      <c r="A130" s="33">
        <v>12.8</v>
      </c>
      <c r="B130" s="40">
        <v>0.81</v>
      </c>
      <c r="C130" s="40">
        <v>0.75</v>
      </c>
      <c r="D130" s="40">
        <v>0.95</v>
      </c>
      <c r="F130" s="29">
        <v>0.72</v>
      </c>
      <c r="G130" s="29">
        <v>0.75</v>
      </c>
      <c r="H130" s="29">
        <v>0.95</v>
      </c>
      <c r="J130" s="45">
        <v>0.81</v>
      </c>
      <c r="L130" s="45">
        <v>0.81</v>
      </c>
      <c r="N130" s="45">
        <v>0.3</v>
      </c>
      <c r="P130" s="45">
        <v>0.3</v>
      </c>
      <c r="R130" s="45">
        <v>0</v>
      </c>
      <c r="S130" s="45">
        <v>0</v>
      </c>
    </row>
    <row r="131" spans="1:19" x14ac:dyDescent="0.25">
      <c r="A131" s="33">
        <v>12.9</v>
      </c>
      <c r="B131" s="40">
        <v>0.81</v>
      </c>
      <c r="C131" s="40">
        <v>0.75</v>
      </c>
      <c r="D131" s="40">
        <v>0.95</v>
      </c>
      <c r="F131" s="29">
        <v>0.72</v>
      </c>
      <c r="G131" s="29">
        <v>0.75</v>
      </c>
      <c r="H131" s="29">
        <v>0.95</v>
      </c>
      <c r="J131" s="45">
        <v>0.81</v>
      </c>
      <c r="L131" s="45">
        <v>0.81</v>
      </c>
      <c r="N131" s="45">
        <v>0.3</v>
      </c>
      <c r="P131" s="45">
        <v>0.3</v>
      </c>
      <c r="R131" s="45">
        <v>0</v>
      </c>
      <c r="S131" s="45">
        <v>0</v>
      </c>
    </row>
    <row r="132" spans="1:19" x14ac:dyDescent="0.25">
      <c r="A132" s="33">
        <v>13</v>
      </c>
      <c r="B132" s="40">
        <v>0.81</v>
      </c>
      <c r="C132" s="40">
        <v>0.75</v>
      </c>
      <c r="D132" s="40">
        <v>0.95</v>
      </c>
      <c r="F132" s="29">
        <v>0.72</v>
      </c>
      <c r="G132" s="29">
        <v>0.75</v>
      </c>
      <c r="H132" s="29">
        <v>0.95</v>
      </c>
      <c r="J132" s="45">
        <v>0.81</v>
      </c>
      <c r="L132" s="45">
        <v>0.81</v>
      </c>
      <c r="N132" s="45">
        <v>0.3</v>
      </c>
      <c r="P132" s="45">
        <v>0.3</v>
      </c>
      <c r="R132" s="45">
        <v>0</v>
      </c>
      <c r="S132" s="45">
        <v>0</v>
      </c>
    </row>
    <row r="133" spans="1:19" x14ac:dyDescent="0.25">
      <c r="A133" s="33">
        <v>13.1</v>
      </c>
      <c r="B133" s="40">
        <v>0.81</v>
      </c>
      <c r="C133" s="40">
        <v>0.75</v>
      </c>
      <c r="D133" s="40">
        <v>0.95</v>
      </c>
      <c r="F133" s="29">
        <v>0.72</v>
      </c>
      <c r="G133" s="29">
        <v>0.75</v>
      </c>
      <c r="H133" s="29">
        <v>0.95</v>
      </c>
      <c r="J133" s="45">
        <v>0.81</v>
      </c>
      <c r="L133" s="45">
        <v>0.81</v>
      </c>
      <c r="N133" s="45">
        <v>0.3</v>
      </c>
      <c r="P133" s="45">
        <v>0.3</v>
      </c>
      <c r="R133" s="45">
        <v>0</v>
      </c>
      <c r="S133" s="45">
        <v>0</v>
      </c>
    </row>
    <row r="134" spans="1:19" x14ac:dyDescent="0.25">
      <c r="A134" s="33">
        <v>13.2</v>
      </c>
      <c r="B134" s="40">
        <v>0.81</v>
      </c>
      <c r="C134" s="40">
        <v>0.75</v>
      </c>
      <c r="D134" s="40">
        <v>0.95</v>
      </c>
      <c r="F134" s="29">
        <v>0.72</v>
      </c>
      <c r="G134" s="29">
        <v>0.75</v>
      </c>
      <c r="H134" s="29">
        <v>0.95</v>
      </c>
      <c r="J134" s="45">
        <v>0.81</v>
      </c>
      <c r="L134" s="45">
        <v>0.81</v>
      </c>
      <c r="N134" s="45">
        <v>0.3</v>
      </c>
      <c r="P134" s="45">
        <v>0.3</v>
      </c>
      <c r="R134" s="45">
        <v>0</v>
      </c>
      <c r="S134" s="45">
        <v>0</v>
      </c>
    </row>
    <row r="135" spans="1:19" x14ac:dyDescent="0.25">
      <c r="A135" s="33">
        <v>13.3</v>
      </c>
      <c r="B135" s="40">
        <v>0.81</v>
      </c>
      <c r="C135" s="40">
        <v>0.75</v>
      </c>
      <c r="D135" s="40">
        <v>0.95</v>
      </c>
      <c r="F135" s="29">
        <v>0.72</v>
      </c>
      <c r="G135" s="29">
        <v>0.75</v>
      </c>
      <c r="H135" s="29">
        <v>0.95</v>
      </c>
      <c r="J135" s="45">
        <v>0.81</v>
      </c>
      <c r="L135" s="45">
        <v>0.81</v>
      </c>
      <c r="N135" s="45">
        <v>0.3</v>
      </c>
      <c r="P135" s="45">
        <v>0.3</v>
      </c>
      <c r="R135" s="45">
        <v>0</v>
      </c>
      <c r="S135" s="45">
        <v>0</v>
      </c>
    </row>
    <row r="136" spans="1:19" x14ac:dyDescent="0.25">
      <c r="A136" s="33">
        <v>13.4</v>
      </c>
      <c r="B136" s="40">
        <v>0.81</v>
      </c>
      <c r="C136" s="40">
        <v>0.75</v>
      </c>
      <c r="D136" s="40">
        <v>0.95</v>
      </c>
      <c r="F136" s="29">
        <v>0.72</v>
      </c>
      <c r="G136" s="29">
        <v>0.75</v>
      </c>
      <c r="H136" s="29">
        <v>0.95</v>
      </c>
      <c r="J136" s="45">
        <v>0.81</v>
      </c>
      <c r="L136" s="45">
        <v>0.81</v>
      </c>
      <c r="N136" s="45">
        <v>0.3</v>
      </c>
      <c r="P136" s="45">
        <v>0.3</v>
      </c>
      <c r="R136" s="45">
        <v>0</v>
      </c>
      <c r="S136" s="45">
        <v>0</v>
      </c>
    </row>
    <row r="137" spans="1:19" x14ac:dyDescent="0.25">
      <c r="A137" s="33">
        <v>13.5</v>
      </c>
      <c r="B137" s="40">
        <v>0.81</v>
      </c>
      <c r="C137" s="40">
        <v>0.75</v>
      </c>
      <c r="D137" s="40">
        <v>0.95</v>
      </c>
      <c r="F137" s="29">
        <v>0.72</v>
      </c>
      <c r="G137" s="29">
        <v>0.75</v>
      </c>
      <c r="H137" s="29">
        <v>0.95</v>
      </c>
      <c r="J137" s="45">
        <v>0.81</v>
      </c>
      <c r="L137" s="45">
        <v>0.81</v>
      </c>
      <c r="N137" s="45">
        <v>0.3</v>
      </c>
      <c r="P137" s="45">
        <v>0.3</v>
      </c>
      <c r="R137" s="45">
        <v>0</v>
      </c>
      <c r="S137" s="45">
        <v>0</v>
      </c>
    </row>
    <row r="138" spans="1:19" x14ac:dyDescent="0.25">
      <c r="A138" s="33">
        <v>13.6</v>
      </c>
      <c r="B138" s="40">
        <v>0.81</v>
      </c>
      <c r="C138" s="40">
        <v>0.75</v>
      </c>
      <c r="D138" s="40">
        <v>0.95</v>
      </c>
      <c r="F138" s="29">
        <v>0.72</v>
      </c>
      <c r="G138" s="29">
        <v>0.75</v>
      </c>
      <c r="H138" s="29">
        <v>0.95</v>
      </c>
      <c r="J138" s="45">
        <v>0.81</v>
      </c>
      <c r="L138" s="45">
        <v>0.81</v>
      </c>
      <c r="N138" s="45">
        <v>0.3</v>
      </c>
      <c r="P138" s="45">
        <v>0.3</v>
      </c>
      <c r="R138" s="45">
        <v>0</v>
      </c>
      <c r="S138" s="45">
        <v>0</v>
      </c>
    </row>
    <row r="139" spans="1:19" x14ac:dyDescent="0.25">
      <c r="A139" s="33">
        <v>13.7</v>
      </c>
      <c r="B139" s="40">
        <v>0.81</v>
      </c>
      <c r="C139" s="40">
        <v>0.75</v>
      </c>
      <c r="D139" s="40">
        <v>0.95</v>
      </c>
      <c r="F139" s="29">
        <v>0.72</v>
      </c>
      <c r="G139" s="29">
        <v>0.75</v>
      </c>
      <c r="H139" s="29">
        <v>0.95</v>
      </c>
      <c r="J139" s="45">
        <v>0.81</v>
      </c>
      <c r="L139" s="45">
        <v>0.81</v>
      </c>
      <c r="N139" s="45">
        <v>0.3</v>
      </c>
      <c r="P139" s="45">
        <v>0.3</v>
      </c>
      <c r="R139" s="45">
        <v>0</v>
      </c>
      <c r="S139" s="45">
        <v>0</v>
      </c>
    </row>
    <row r="140" spans="1:19" x14ac:dyDescent="0.25">
      <c r="A140" s="33">
        <v>13.8</v>
      </c>
      <c r="B140" s="40">
        <v>0.81</v>
      </c>
      <c r="C140" s="40">
        <v>0.75</v>
      </c>
      <c r="D140" s="40">
        <v>0.95</v>
      </c>
      <c r="F140" s="29">
        <v>0.72</v>
      </c>
      <c r="G140" s="29">
        <v>0.75</v>
      </c>
      <c r="H140" s="29">
        <v>0.95</v>
      </c>
      <c r="J140" s="45">
        <v>0.81</v>
      </c>
      <c r="L140" s="45">
        <v>0.81</v>
      </c>
      <c r="N140" s="45">
        <v>0.3</v>
      </c>
      <c r="P140" s="45">
        <v>0.3</v>
      </c>
      <c r="R140" s="45">
        <v>0</v>
      </c>
      <c r="S140" s="45">
        <v>0</v>
      </c>
    </row>
    <row r="141" spans="1:19" x14ac:dyDescent="0.25">
      <c r="A141" s="33">
        <v>13.9</v>
      </c>
      <c r="B141" s="40">
        <v>0.81</v>
      </c>
      <c r="C141" s="40">
        <v>0.75</v>
      </c>
      <c r="D141" s="40">
        <v>0.95</v>
      </c>
      <c r="F141" s="29">
        <v>0.72</v>
      </c>
      <c r="G141" s="29">
        <v>0.75</v>
      </c>
      <c r="H141" s="29">
        <v>0.95</v>
      </c>
      <c r="J141" s="45">
        <v>0.81</v>
      </c>
      <c r="L141" s="45">
        <v>0.81</v>
      </c>
      <c r="N141" s="45">
        <v>0.3</v>
      </c>
      <c r="P141" s="45">
        <v>0.3</v>
      </c>
      <c r="R141" s="45">
        <v>0</v>
      </c>
      <c r="S141" s="45">
        <v>0</v>
      </c>
    </row>
    <row r="142" spans="1:19" x14ac:dyDescent="0.25">
      <c r="A142" s="33">
        <v>14</v>
      </c>
      <c r="B142" s="40">
        <v>0.81</v>
      </c>
      <c r="C142" s="40">
        <v>0.75</v>
      </c>
      <c r="D142" s="40">
        <v>0.95</v>
      </c>
      <c r="F142" s="29">
        <v>0.72</v>
      </c>
      <c r="G142" s="29">
        <v>0.75</v>
      </c>
      <c r="H142" s="29">
        <v>0.95</v>
      </c>
      <c r="J142" s="45">
        <v>0.81</v>
      </c>
      <c r="L142" s="45">
        <v>0.81</v>
      </c>
      <c r="N142" s="45">
        <v>0.3</v>
      </c>
      <c r="P142" s="45">
        <v>0.3</v>
      </c>
      <c r="R142" s="45">
        <v>0</v>
      </c>
      <c r="S142" s="45">
        <v>0</v>
      </c>
    </row>
    <row r="143" spans="1:19" x14ac:dyDescent="0.25">
      <c r="A143" s="33">
        <v>14.1</v>
      </c>
      <c r="B143" s="40">
        <v>0.81</v>
      </c>
      <c r="C143" s="40">
        <v>0.75</v>
      </c>
      <c r="D143" s="40">
        <v>0.95</v>
      </c>
      <c r="F143" s="29">
        <v>0.72</v>
      </c>
      <c r="G143" s="29">
        <v>0.75</v>
      </c>
      <c r="H143" s="29">
        <v>0.95</v>
      </c>
      <c r="J143" s="45">
        <v>0.81</v>
      </c>
      <c r="L143" s="45">
        <v>0.81</v>
      </c>
      <c r="N143" s="45">
        <v>0.3</v>
      </c>
      <c r="P143" s="45">
        <v>0.3</v>
      </c>
      <c r="R143" s="45">
        <v>0</v>
      </c>
      <c r="S143" s="45">
        <v>0</v>
      </c>
    </row>
    <row r="144" spans="1:19" x14ac:dyDescent="0.25">
      <c r="A144" s="33">
        <v>14.2</v>
      </c>
      <c r="B144" s="40">
        <v>0.81</v>
      </c>
      <c r="C144" s="40">
        <v>0.75</v>
      </c>
      <c r="D144" s="40">
        <v>0.95</v>
      </c>
      <c r="F144" s="29">
        <v>0.72</v>
      </c>
      <c r="G144" s="29">
        <v>0.75</v>
      </c>
      <c r="H144" s="29">
        <v>0.95</v>
      </c>
      <c r="J144" s="45">
        <v>0.81</v>
      </c>
      <c r="L144" s="45">
        <v>0.81</v>
      </c>
      <c r="N144" s="45">
        <v>0.3</v>
      </c>
      <c r="P144" s="45">
        <v>0.3</v>
      </c>
      <c r="R144" s="45">
        <v>0</v>
      </c>
      <c r="S144" s="45">
        <v>0</v>
      </c>
    </row>
    <row r="145" spans="1:19" x14ac:dyDescent="0.25">
      <c r="A145" s="33">
        <v>14.3</v>
      </c>
      <c r="B145" s="40">
        <v>0.81</v>
      </c>
      <c r="C145" s="40">
        <v>0.75</v>
      </c>
      <c r="D145" s="40">
        <v>0.95</v>
      </c>
      <c r="F145" s="29">
        <v>0.72</v>
      </c>
      <c r="G145" s="29">
        <v>0.75</v>
      </c>
      <c r="H145" s="29">
        <v>0.95</v>
      </c>
      <c r="J145" s="45">
        <v>0.81</v>
      </c>
      <c r="L145" s="45">
        <v>0.81</v>
      </c>
      <c r="N145" s="45">
        <v>0.3</v>
      </c>
      <c r="P145" s="45">
        <v>0.3</v>
      </c>
      <c r="R145" s="45">
        <v>0</v>
      </c>
      <c r="S145" s="45">
        <v>0</v>
      </c>
    </row>
    <row r="146" spans="1:19" x14ac:dyDescent="0.25">
      <c r="A146" s="33">
        <v>14.4</v>
      </c>
      <c r="B146" s="40">
        <v>0.81</v>
      </c>
      <c r="C146" s="40">
        <v>0.75</v>
      </c>
      <c r="D146" s="40">
        <v>0.95</v>
      </c>
      <c r="F146" s="29">
        <v>0.72</v>
      </c>
      <c r="G146" s="29">
        <v>0.75</v>
      </c>
      <c r="H146" s="29">
        <v>0.95</v>
      </c>
      <c r="J146" s="45">
        <v>0.81</v>
      </c>
      <c r="L146" s="45">
        <v>0.81</v>
      </c>
      <c r="N146" s="45">
        <v>0.3</v>
      </c>
      <c r="P146" s="45">
        <v>0.3</v>
      </c>
      <c r="R146" s="45">
        <v>0</v>
      </c>
      <c r="S146" s="45">
        <v>0</v>
      </c>
    </row>
    <row r="147" spans="1:19" x14ac:dyDescent="0.25">
      <c r="A147" s="33">
        <v>14.5</v>
      </c>
      <c r="B147" s="40">
        <v>0.81</v>
      </c>
      <c r="C147" s="40">
        <v>0.75</v>
      </c>
      <c r="D147" s="40">
        <v>0.95</v>
      </c>
      <c r="F147" s="29">
        <v>0.72</v>
      </c>
      <c r="G147" s="29">
        <v>0.75</v>
      </c>
      <c r="H147" s="29">
        <v>0.95</v>
      </c>
      <c r="J147" s="45">
        <v>0.81</v>
      </c>
      <c r="L147" s="45">
        <v>0.81</v>
      </c>
      <c r="N147" s="45">
        <v>0.3</v>
      </c>
      <c r="P147" s="45">
        <v>0.3</v>
      </c>
      <c r="R147" s="45">
        <v>0</v>
      </c>
      <c r="S147" s="45">
        <v>0</v>
      </c>
    </row>
    <row r="148" spans="1:19" x14ac:dyDescent="0.25">
      <c r="A148" s="33">
        <v>14.6</v>
      </c>
      <c r="B148" s="40">
        <v>0.81</v>
      </c>
      <c r="C148" s="40">
        <v>0.75</v>
      </c>
      <c r="D148" s="40">
        <v>0.95</v>
      </c>
      <c r="F148" s="29">
        <v>0.72</v>
      </c>
      <c r="G148" s="29">
        <v>0.75</v>
      </c>
      <c r="H148" s="29">
        <v>0.95</v>
      </c>
      <c r="J148" s="45">
        <v>0.81</v>
      </c>
      <c r="L148" s="45">
        <v>0.81</v>
      </c>
      <c r="N148" s="45">
        <v>0.3</v>
      </c>
      <c r="P148" s="45">
        <v>0.3</v>
      </c>
      <c r="R148" s="45">
        <v>0</v>
      </c>
      <c r="S148" s="45">
        <v>0</v>
      </c>
    </row>
    <row r="149" spans="1:19" x14ac:dyDescent="0.25">
      <c r="A149" s="33">
        <v>14.7</v>
      </c>
      <c r="B149" s="40">
        <v>0.81</v>
      </c>
      <c r="C149" s="40">
        <v>0.75</v>
      </c>
      <c r="D149" s="40">
        <v>0.95</v>
      </c>
      <c r="F149" s="29">
        <v>0.72</v>
      </c>
      <c r="G149" s="29">
        <v>0.75</v>
      </c>
      <c r="H149" s="29">
        <v>0.95</v>
      </c>
      <c r="J149" s="45">
        <v>0.81</v>
      </c>
      <c r="L149" s="45">
        <v>0.81</v>
      </c>
      <c r="N149" s="45">
        <v>0.3</v>
      </c>
      <c r="P149" s="45">
        <v>0.3</v>
      </c>
      <c r="R149" s="45">
        <v>0</v>
      </c>
      <c r="S149" s="45">
        <v>0</v>
      </c>
    </row>
    <row r="150" spans="1:19" x14ac:dyDescent="0.25">
      <c r="A150" s="33">
        <v>14.8</v>
      </c>
      <c r="B150" s="40">
        <v>0.81</v>
      </c>
      <c r="C150" s="40">
        <v>0.75</v>
      </c>
      <c r="D150" s="40">
        <v>0.95</v>
      </c>
      <c r="F150" s="29">
        <v>0.72</v>
      </c>
      <c r="G150" s="29">
        <v>0.75</v>
      </c>
      <c r="H150" s="29">
        <v>0.95</v>
      </c>
      <c r="J150" s="45">
        <v>0.81</v>
      </c>
      <c r="L150" s="45">
        <v>0.81</v>
      </c>
      <c r="N150" s="45">
        <v>0.3</v>
      </c>
      <c r="P150" s="45">
        <v>0.3</v>
      </c>
      <c r="R150" s="45">
        <v>0</v>
      </c>
      <c r="S150" s="45">
        <v>0</v>
      </c>
    </row>
    <row r="151" spans="1:19" x14ac:dyDescent="0.25">
      <c r="A151" s="33">
        <v>14.9</v>
      </c>
      <c r="B151" s="40">
        <v>0.81</v>
      </c>
      <c r="C151" s="40">
        <v>0.75</v>
      </c>
      <c r="D151" s="40">
        <v>0.95</v>
      </c>
      <c r="F151" s="29">
        <v>0.72</v>
      </c>
      <c r="G151" s="29">
        <v>0.75</v>
      </c>
      <c r="H151" s="29">
        <v>0.95</v>
      </c>
      <c r="J151" s="45">
        <v>0.81</v>
      </c>
      <c r="L151" s="45">
        <v>0.81</v>
      </c>
      <c r="N151" s="45">
        <v>0.3</v>
      </c>
      <c r="P151" s="45">
        <v>0.3</v>
      </c>
      <c r="R151" s="45">
        <v>0</v>
      </c>
      <c r="S151" s="45">
        <v>0</v>
      </c>
    </row>
    <row r="152" spans="1:19" x14ac:dyDescent="0.25">
      <c r="A152" s="33">
        <v>15</v>
      </c>
      <c r="B152" s="40">
        <v>0.81</v>
      </c>
      <c r="C152" s="40">
        <v>0.75</v>
      </c>
      <c r="D152" s="40">
        <v>0.95</v>
      </c>
      <c r="F152" s="29">
        <v>0.72</v>
      </c>
      <c r="G152" s="29">
        <v>0.75</v>
      </c>
      <c r="H152" s="29">
        <v>0.95</v>
      </c>
      <c r="J152" s="45">
        <v>0.81</v>
      </c>
      <c r="L152" s="45">
        <v>0.81</v>
      </c>
      <c r="N152" s="45">
        <v>0.3</v>
      </c>
      <c r="P152" s="45">
        <v>0.3</v>
      </c>
      <c r="R152" s="45">
        <v>0</v>
      </c>
      <c r="S152" s="45">
        <v>0</v>
      </c>
    </row>
    <row r="153" spans="1:19" x14ac:dyDescent="0.25">
      <c r="A153" s="33">
        <v>15.1</v>
      </c>
      <c r="B153" s="40">
        <v>0.81</v>
      </c>
      <c r="C153" s="40">
        <v>0.75</v>
      </c>
      <c r="D153" s="40">
        <v>0.95</v>
      </c>
      <c r="F153" s="29">
        <v>0.72</v>
      </c>
      <c r="G153" s="29">
        <v>0.75</v>
      </c>
      <c r="H153" s="29">
        <v>0.95</v>
      </c>
      <c r="J153" s="45">
        <v>0.81</v>
      </c>
      <c r="L153" s="45">
        <v>0.81</v>
      </c>
      <c r="N153" s="45">
        <v>0.3</v>
      </c>
      <c r="P153" s="45">
        <v>0.3</v>
      </c>
      <c r="R153" s="45">
        <v>0</v>
      </c>
      <c r="S153" s="45">
        <v>0</v>
      </c>
    </row>
    <row r="154" spans="1:19" x14ac:dyDescent="0.25">
      <c r="A154" s="33">
        <v>15.2</v>
      </c>
      <c r="B154" s="40">
        <v>0.81</v>
      </c>
      <c r="C154" s="40">
        <v>0.75</v>
      </c>
      <c r="D154" s="40">
        <v>0.95</v>
      </c>
      <c r="F154" s="29">
        <v>0.72</v>
      </c>
      <c r="G154" s="29">
        <v>0.75</v>
      </c>
      <c r="H154" s="29">
        <v>0.95</v>
      </c>
      <c r="J154" s="45">
        <v>0.81</v>
      </c>
      <c r="L154" s="45">
        <v>0.81</v>
      </c>
      <c r="N154" s="45">
        <v>0.3</v>
      </c>
      <c r="P154" s="45">
        <v>0.3</v>
      </c>
      <c r="R154" s="45">
        <v>0</v>
      </c>
      <c r="S154" s="45">
        <v>0</v>
      </c>
    </row>
    <row r="155" spans="1:19" x14ac:dyDescent="0.25">
      <c r="A155" s="33">
        <v>15.3</v>
      </c>
      <c r="B155" s="40">
        <v>0.81</v>
      </c>
      <c r="C155" s="40">
        <v>0.75</v>
      </c>
      <c r="D155" s="40">
        <v>0.95</v>
      </c>
      <c r="F155" s="29">
        <v>0.72</v>
      </c>
      <c r="G155" s="29">
        <v>0.75</v>
      </c>
      <c r="H155" s="29">
        <v>0.95</v>
      </c>
      <c r="J155" s="45">
        <v>0.81</v>
      </c>
      <c r="L155" s="45">
        <v>0.81</v>
      </c>
      <c r="N155" s="45">
        <v>0.3</v>
      </c>
      <c r="P155" s="45">
        <v>0.3</v>
      </c>
      <c r="R155" s="45">
        <v>0</v>
      </c>
      <c r="S155" s="45">
        <v>0</v>
      </c>
    </row>
    <row r="156" spans="1:19" x14ac:dyDescent="0.25">
      <c r="A156" s="33">
        <v>15.4</v>
      </c>
      <c r="B156" s="40">
        <v>0.81</v>
      </c>
      <c r="C156" s="40">
        <v>0.75</v>
      </c>
      <c r="D156" s="40">
        <v>0.95</v>
      </c>
      <c r="F156" s="29">
        <v>0.72</v>
      </c>
      <c r="G156" s="29">
        <v>0.75</v>
      </c>
      <c r="H156" s="29">
        <v>0.95</v>
      </c>
      <c r="J156" s="45">
        <v>0.81</v>
      </c>
      <c r="L156" s="45">
        <v>0.81</v>
      </c>
      <c r="N156" s="45">
        <v>0.3</v>
      </c>
      <c r="P156" s="45">
        <v>0.3</v>
      </c>
      <c r="R156" s="45">
        <v>0</v>
      </c>
      <c r="S156" s="45">
        <v>0</v>
      </c>
    </row>
    <row r="157" spans="1:19" x14ac:dyDescent="0.25">
      <c r="A157" s="33">
        <v>15.5</v>
      </c>
      <c r="B157" s="40">
        <v>0.81</v>
      </c>
      <c r="C157" s="40">
        <v>0.75</v>
      </c>
      <c r="D157" s="40">
        <v>0.95</v>
      </c>
      <c r="F157" s="29">
        <v>0.72</v>
      </c>
      <c r="G157" s="29">
        <v>0.75</v>
      </c>
      <c r="H157" s="29">
        <v>0.95</v>
      </c>
      <c r="J157" s="45">
        <v>0.81</v>
      </c>
      <c r="L157" s="45">
        <v>0.81</v>
      </c>
      <c r="N157" s="45">
        <v>0.3</v>
      </c>
      <c r="P157" s="45">
        <v>0.3</v>
      </c>
      <c r="R157" s="45">
        <v>0</v>
      </c>
      <c r="S157" s="45">
        <v>0</v>
      </c>
    </row>
    <row r="158" spans="1:19" x14ac:dyDescent="0.25">
      <c r="A158" s="33">
        <v>15.6</v>
      </c>
      <c r="B158" s="40">
        <v>0.81</v>
      </c>
      <c r="C158" s="40">
        <v>0.75</v>
      </c>
      <c r="D158" s="40">
        <v>0.95</v>
      </c>
      <c r="F158" s="29">
        <v>0.72</v>
      </c>
      <c r="G158" s="29">
        <v>0.75</v>
      </c>
      <c r="H158" s="29">
        <v>0.95</v>
      </c>
      <c r="J158" s="45">
        <v>0.81</v>
      </c>
      <c r="L158" s="45">
        <v>0.81</v>
      </c>
      <c r="N158" s="45">
        <v>0.3</v>
      </c>
      <c r="P158" s="45">
        <v>0.3</v>
      </c>
      <c r="R158" s="45">
        <v>0</v>
      </c>
      <c r="S158" s="45">
        <v>0</v>
      </c>
    </row>
    <row r="159" spans="1:19" x14ac:dyDescent="0.25">
      <c r="A159" s="33">
        <v>15.7</v>
      </c>
      <c r="B159" s="40">
        <v>0.81</v>
      </c>
      <c r="C159" s="40">
        <v>0.75</v>
      </c>
      <c r="D159" s="40">
        <v>0.95</v>
      </c>
      <c r="F159" s="29">
        <v>0.72</v>
      </c>
      <c r="G159" s="29">
        <v>0.75</v>
      </c>
      <c r="H159" s="29">
        <v>0.95</v>
      </c>
      <c r="J159" s="45">
        <v>0.81</v>
      </c>
      <c r="L159" s="45">
        <v>0.81</v>
      </c>
      <c r="N159" s="45">
        <v>0.3</v>
      </c>
      <c r="P159" s="45">
        <v>0.3</v>
      </c>
      <c r="R159" s="45">
        <v>0</v>
      </c>
      <c r="S159" s="45">
        <v>0</v>
      </c>
    </row>
    <row r="160" spans="1:19" x14ac:dyDescent="0.25">
      <c r="A160" s="33">
        <v>15.8</v>
      </c>
      <c r="B160" s="40">
        <v>0.81</v>
      </c>
      <c r="C160" s="40">
        <v>0.75</v>
      </c>
      <c r="D160" s="40">
        <v>0.95</v>
      </c>
      <c r="F160" s="29">
        <v>0.72</v>
      </c>
      <c r="G160" s="29">
        <v>0.75</v>
      </c>
      <c r="H160" s="29">
        <v>0.95</v>
      </c>
      <c r="J160" s="45">
        <v>0.81</v>
      </c>
      <c r="L160" s="45">
        <v>0.81</v>
      </c>
      <c r="N160" s="45">
        <v>0.3</v>
      </c>
      <c r="P160" s="45">
        <v>0.3</v>
      </c>
      <c r="R160" s="45">
        <v>0</v>
      </c>
      <c r="S160" s="45">
        <v>0</v>
      </c>
    </row>
    <row r="161" spans="1:19" x14ac:dyDescent="0.25">
      <c r="A161" s="33">
        <v>15.9</v>
      </c>
      <c r="B161" s="40">
        <v>0.81</v>
      </c>
      <c r="C161" s="40">
        <v>0.75</v>
      </c>
      <c r="D161" s="40">
        <v>0.95</v>
      </c>
      <c r="F161" s="29">
        <v>0.72</v>
      </c>
      <c r="G161" s="29">
        <v>0.75</v>
      </c>
      <c r="H161" s="29">
        <v>0.95</v>
      </c>
      <c r="J161" s="45">
        <v>0.81</v>
      </c>
      <c r="L161" s="45">
        <v>0.81</v>
      </c>
      <c r="N161" s="45">
        <v>0.3</v>
      </c>
      <c r="P161" s="45">
        <v>0.3</v>
      </c>
      <c r="R161" s="45">
        <v>0</v>
      </c>
      <c r="S161" s="45">
        <v>0</v>
      </c>
    </row>
    <row r="162" spans="1:19" x14ac:dyDescent="0.25">
      <c r="A162" s="33">
        <v>16</v>
      </c>
      <c r="B162" s="40">
        <v>0.81</v>
      </c>
      <c r="C162" s="40">
        <v>0.75</v>
      </c>
      <c r="D162" s="40">
        <v>0.95</v>
      </c>
      <c r="F162" s="29">
        <v>0.72</v>
      </c>
      <c r="G162" s="29">
        <v>0.75</v>
      </c>
      <c r="H162" s="29">
        <v>0.95</v>
      </c>
      <c r="J162" s="45">
        <v>0.81</v>
      </c>
      <c r="L162" s="45">
        <v>0.81</v>
      </c>
      <c r="N162" s="45">
        <v>0.3</v>
      </c>
      <c r="P162" s="45">
        <v>0.3</v>
      </c>
      <c r="R162" s="45">
        <v>0</v>
      </c>
      <c r="S162" s="45">
        <v>0</v>
      </c>
    </row>
    <row r="163" spans="1:19" x14ac:dyDescent="0.25">
      <c r="A163" s="33">
        <v>16.100000000000001</v>
      </c>
      <c r="B163" s="40">
        <v>0.81</v>
      </c>
      <c r="C163" s="40">
        <v>0.75</v>
      </c>
      <c r="D163" s="40">
        <v>0.95</v>
      </c>
      <c r="F163" s="29">
        <v>0.72</v>
      </c>
      <c r="G163" s="29">
        <v>0.75</v>
      </c>
      <c r="H163" s="29">
        <v>0.95</v>
      </c>
      <c r="J163" s="45">
        <v>0.81</v>
      </c>
      <c r="L163" s="45">
        <v>0.81</v>
      </c>
      <c r="N163" s="45">
        <v>0.3</v>
      </c>
      <c r="P163" s="45">
        <v>0.3</v>
      </c>
      <c r="R163" s="45">
        <v>0</v>
      </c>
      <c r="S163" s="45">
        <v>0</v>
      </c>
    </row>
    <row r="164" spans="1:19" x14ac:dyDescent="0.25">
      <c r="A164" s="33">
        <v>16.2</v>
      </c>
      <c r="B164" s="40">
        <v>0.81</v>
      </c>
      <c r="C164" s="40">
        <v>0.75</v>
      </c>
      <c r="D164" s="40">
        <v>0.95</v>
      </c>
      <c r="F164" s="29">
        <v>0.72</v>
      </c>
      <c r="G164" s="29">
        <v>0.75</v>
      </c>
      <c r="H164" s="29">
        <v>0.95</v>
      </c>
      <c r="J164" s="45">
        <v>0.81</v>
      </c>
      <c r="L164" s="45">
        <v>0.81</v>
      </c>
      <c r="N164" s="45">
        <v>0.3</v>
      </c>
      <c r="P164" s="45">
        <v>0.3</v>
      </c>
      <c r="R164" s="45">
        <v>0</v>
      </c>
      <c r="S164" s="45">
        <v>0</v>
      </c>
    </row>
    <row r="165" spans="1:19" x14ac:dyDescent="0.25">
      <c r="A165" s="33">
        <v>16.3</v>
      </c>
      <c r="B165" s="40">
        <v>0.81</v>
      </c>
      <c r="C165" s="40">
        <v>0.75</v>
      </c>
      <c r="D165" s="40">
        <v>0.95</v>
      </c>
      <c r="F165" s="29">
        <v>0.72</v>
      </c>
      <c r="G165" s="29">
        <v>0.75</v>
      </c>
      <c r="H165" s="29">
        <v>0.95</v>
      </c>
      <c r="J165" s="45">
        <v>0.81</v>
      </c>
      <c r="L165" s="45">
        <v>0.81</v>
      </c>
      <c r="N165" s="45">
        <v>0.3</v>
      </c>
      <c r="P165" s="45">
        <v>0.3</v>
      </c>
      <c r="R165" s="45">
        <v>0</v>
      </c>
      <c r="S165" s="45">
        <v>0</v>
      </c>
    </row>
    <row r="166" spans="1:19" x14ac:dyDescent="0.25">
      <c r="A166" s="33">
        <v>16.399999999999999</v>
      </c>
      <c r="B166" s="40">
        <v>0.81</v>
      </c>
      <c r="C166" s="40">
        <v>0.75</v>
      </c>
      <c r="D166" s="40">
        <v>0.95</v>
      </c>
      <c r="F166" s="29">
        <v>0.72</v>
      </c>
      <c r="G166" s="29">
        <v>0.75</v>
      </c>
      <c r="H166" s="29">
        <v>0.95</v>
      </c>
      <c r="J166" s="45">
        <v>0.81</v>
      </c>
      <c r="L166" s="45">
        <v>0.81</v>
      </c>
      <c r="N166" s="45">
        <v>0.3</v>
      </c>
      <c r="P166" s="45">
        <v>0.3</v>
      </c>
      <c r="R166" s="45">
        <v>0</v>
      </c>
      <c r="S166" s="45">
        <v>0</v>
      </c>
    </row>
    <row r="167" spans="1:19" x14ac:dyDescent="0.25">
      <c r="A167" s="33">
        <v>16.5</v>
      </c>
      <c r="B167" s="40">
        <v>0.81</v>
      </c>
      <c r="C167" s="40">
        <v>0.75</v>
      </c>
      <c r="D167" s="40">
        <v>0.95</v>
      </c>
      <c r="F167" s="29">
        <v>0.72</v>
      </c>
      <c r="G167" s="29">
        <v>0.75</v>
      </c>
      <c r="H167" s="29">
        <v>0.95</v>
      </c>
      <c r="J167" s="45">
        <v>0.81</v>
      </c>
      <c r="L167" s="45">
        <v>0.81</v>
      </c>
      <c r="N167" s="45">
        <v>0.3</v>
      </c>
      <c r="P167" s="45">
        <v>0.3</v>
      </c>
      <c r="R167" s="45">
        <v>0</v>
      </c>
      <c r="S167" s="45">
        <v>0</v>
      </c>
    </row>
    <row r="168" spans="1:19" x14ac:dyDescent="0.25">
      <c r="A168" s="33">
        <v>16.600000000000001</v>
      </c>
      <c r="B168" s="40">
        <v>0.81</v>
      </c>
      <c r="C168" s="40">
        <v>0.75</v>
      </c>
      <c r="D168" s="40">
        <v>0.95</v>
      </c>
      <c r="F168" s="29">
        <v>0.72</v>
      </c>
      <c r="G168" s="29">
        <v>0.75</v>
      </c>
      <c r="H168" s="29">
        <v>0.95</v>
      </c>
      <c r="J168" s="45">
        <v>0.81</v>
      </c>
      <c r="L168" s="45">
        <v>0.81</v>
      </c>
      <c r="N168" s="45">
        <v>0.3</v>
      </c>
      <c r="P168" s="45">
        <v>0.3</v>
      </c>
      <c r="R168" s="45">
        <v>0</v>
      </c>
      <c r="S168" s="45">
        <v>0</v>
      </c>
    </row>
    <row r="169" spans="1:19" x14ac:dyDescent="0.25">
      <c r="A169" s="33">
        <v>16.7</v>
      </c>
      <c r="B169" s="40">
        <v>0.81</v>
      </c>
      <c r="C169" s="40">
        <v>0.75</v>
      </c>
      <c r="D169" s="40">
        <v>0.95</v>
      </c>
      <c r="F169" s="29">
        <v>0.72</v>
      </c>
      <c r="G169" s="29">
        <v>0.75</v>
      </c>
      <c r="H169" s="29">
        <v>0.95</v>
      </c>
      <c r="J169" s="45">
        <v>0.81</v>
      </c>
      <c r="L169" s="45">
        <v>0.81</v>
      </c>
      <c r="N169" s="45">
        <v>0.3</v>
      </c>
      <c r="P169" s="45">
        <v>0.3</v>
      </c>
      <c r="R169" s="45">
        <v>0</v>
      </c>
      <c r="S169" s="45">
        <v>0</v>
      </c>
    </row>
    <row r="170" spans="1:19" x14ac:dyDescent="0.25">
      <c r="A170" s="33">
        <v>16.8</v>
      </c>
      <c r="B170" s="40">
        <v>0.81</v>
      </c>
      <c r="C170" s="40">
        <v>0.75</v>
      </c>
      <c r="D170" s="40">
        <v>0.95</v>
      </c>
      <c r="F170" s="29">
        <v>0.72</v>
      </c>
      <c r="G170" s="29">
        <v>0.75</v>
      </c>
      <c r="H170" s="29">
        <v>0.95</v>
      </c>
      <c r="J170" s="45">
        <v>0.81</v>
      </c>
      <c r="L170" s="45">
        <v>0.81</v>
      </c>
      <c r="N170" s="45">
        <v>0.3</v>
      </c>
      <c r="P170" s="45">
        <v>0.3</v>
      </c>
      <c r="R170" s="45">
        <v>0</v>
      </c>
      <c r="S170" s="45">
        <v>0</v>
      </c>
    </row>
    <row r="171" spans="1:19" x14ac:dyDescent="0.25">
      <c r="A171" s="33">
        <v>16.899999999999999</v>
      </c>
      <c r="B171" s="40">
        <v>0.81</v>
      </c>
      <c r="C171" s="40">
        <v>0.75</v>
      </c>
      <c r="D171" s="40">
        <v>0.95</v>
      </c>
      <c r="F171" s="29">
        <v>0.72</v>
      </c>
      <c r="G171" s="29">
        <v>0.75</v>
      </c>
      <c r="H171" s="29">
        <v>0.95</v>
      </c>
      <c r="J171" s="45">
        <v>0.81</v>
      </c>
      <c r="L171" s="45">
        <v>0.81</v>
      </c>
      <c r="N171" s="45">
        <v>0.3</v>
      </c>
      <c r="P171" s="45">
        <v>0.3</v>
      </c>
      <c r="R171" s="45">
        <v>0</v>
      </c>
      <c r="S171" s="45">
        <v>0</v>
      </c>
    </row>
    <row r="172" spans="1:19" x14ac:dyDescent="0.25">
      <c r="A172" s="33">
        <v>17</v>
      </c>
      <c r="B172" s="40">
        <v>0.81</v>
      </c>
      <c r="C172" s="40">
        <v>0.75</v>
      </c>
      <c r="D172" s="40">
        <v>0.95</v>
      </c>
      <c r="F172" s="29">
        <v>0.72</v>
      </c>
      <c r="G172" s="29">
        <v>0.75</v>
      </c>
      <c r="H172" s="29">
        <v>0.95</v>
      </c>
      <c r="J172" s="45">
        <v>0.81</v>
      </c>
      <c r="L172" s="45">
        <v>0.81</v>
      </c>
      <c r="N172" s="45">
        <v>0.3</v>
      </c>
      <c r="P172" s="45">
        <v>0.3</v>
      </c>
      <c r="R172" s="45">
        <v>0</v>
      </c>
      <c r="S172" s="45">
        <v>0</v>
      </c>
    </row>
    <row r="173" spans="1:19" x14ac:dyDescent="0.25">
      <c r="A173" s="33">
        <v>17.100000000000001</v>
      </c>
      <c r="B173" s="40">
        <v>0.81</v>
      </c>
      <c r="C173" s="40">
        <v>0.75</v>
      </c>
      <c r="D173" s="40">
        <v>0.95</v>
      </c>
      <c r="F173" s="29">
        <v>0.72</v>
      </c>
      <c r="G173" s="29">
        <v>0.75</v>
      </c>
      <c r="H173" s="29">
        <v>0.95</v>
      </c>
      <c r="J173" s="45">
        <v>0.81</v>
      </c>
      <c r="L173" s="45">
        <v>0.81</v>
      </c>
      <c r="N173" s="45">
        <v>0.3</v>
      </c>
      <c r="P173" s="45">
        <v>0.3</v>
      </c>
      <c r="R173" s="45">
        <v>0</v>
      </c>
      <c r="S173" s="45">
        <v>0</v>
      </c>
    </row>
    <row r="174" spans="1:19" x14ac:dyDescent="0.25">
      <c r="A174" s="33">
        <v>17.2</v>
      </c>
      <c r="B174" s="40">
        <v>0.81</v>
      </c>
      <c r="C174" s="40">
        <v>0.75</v>
      </c>
      <c r="D174" s="40">
        <v>0.95</v>
      </c>
      <c r="F174" s="29">
        <v>0.72</v>
      </c>
      <c r="G174" s="29">
        <v>0.75</v>
      </c>
      <c r="H174" s="29">
        <v>0.95</v>
      </c>
      <c r="J174" s="45">
        <v>0.81</v>
      </c>
      <c r="L174" s="45">
        <v>0.81</v>
      </c>
      <c r="N174" s="45">
        <v>0.3</v>
      </c>
      <c r="P174" s="45">
        <v>0.3</v>
      </c>
      <c r="R174" s="45">
        <v>0</v>
      </c>
      <c r="S174" s="45">
        <v>0</v>
      </c>
    </row>
    <row r="175" spans="1:19" x14ac:dyDescent="0.25">
      <c r="A175" s="33">
        <v>17.3</v>
      </c>
      <c r="B175" s="40">
        <v>0.81</v>
      </c>
      <c r="C175" s="40">
        <v>0.75</v>
      </c>
      <c r="D175" s="40">
        <v>0.95</v>
      </c>
      <c r="F175" s="29">
        <v>0.72</v>
      </c>
      <c r="G175" s="29">
        <v>0.75</v>
      </c>
      <c r="H175" s="29">
        <v>0.95</v>
      </c>
      <c r="J175" s="45">
        <v>0.81</v>
      </c>
      <c r="L175" s="45">
        <v>0.81</v>
      </c>
      <c r="N175" s="45">
        <v>0.3</v>
      </c>
      <c r="P175" s="45">
        <v>0.3</v>
      </c>
      <c r="R175" s="45">
        <v>0</v>
      </c>
      <c r="S175" s="45">
        <v>0</v>
      </c>
    </row>
    <row r="176" spans="1:19" x14ac:dyDescent="0.25">
      <c r="A176" s="33">
        <v>17.399999999999999</v>
      </c>
      <c r="B176" s="40">
        <v>0.81</v>
      </c>
      <c r="C176" s="40">
        <v>0.75</v>
      </c>
      <c r="D176" s="40">
        <v>0.95</v>
      </c>
      <c r="F176" s="29">
        <v>0.72</v>
      </c>
      <c r="G176" s="29">
        <v>0.75</v>
      </c>
      <c r="H176" s="29">
        <v>0.95</v>
      </c>
      <c r="J176" s="45">
        <v>0.81</v>
      </c>
      <c r="L176" s="45">
        <v>0.81</v>
      </c>
      <c r="N176" s="45">
        <v>0.3</v>
      </c>
      <c r="P176" s="45">
        <v>0.3</v>
      </c>
      <c r="R176" s="45">
        <v>0</v>
      </c>
      <c r="S176" s="45">
        <v>0</v>
      </c>
    </row>
    <row r="177" spans="1:19" x14ac:dyDescent="0.25">
      <c r="A177" s="33">
        <v>17.5</v>
      </c>
      <c r="B177" s="40">
        <v>0.81</v>
      </c>
      <c r="C177" s="40">
        <v>0.75</v>
      </c>
      <c r="D177" s="40">
        <v>0.95</v>
      </c>
      <c r="F177" s="29">
        <v>0.72</v>
      </c>
      <c r="G177" s="29">
        <v>0.75</v>
      </c>
      <c r="H177" s="29">
        <v>0.95</v>
      </c>
      <c r="J177" s="45">
        <v>0.81</v>
      </c>
      <c r="L177" s="45">
        <v>0.81</v>
      </c>
      <c r="N177" s="45">
        <v>0.3</v>
      </c>
      <c r="P177" s="45">
        <v>0.3</v>
      </c>
      <c r="R177" s="45">
        <v>0</v>
      </c>
      <c r="S177" s="45">
        <v>0</v>
      </c>
    </row>
    <row r="178" spans="1:19" x14ac:dyDescent="0.25">
      <c r="A178" s="33">
        <v>17.600000000000001</v>
      </c>
      <c r="B178" s="40">
        <v>0.81</v>
      </c>
      <c r="C178" s="40">
        <v>0.75</v>
      </c>
      <c r="D178" s="40">
        <v>0.95</v>
      </c>
      <c r="F178" s="29">
        <v>0.72</v>
      </c>
      <c r="G178" s="29">
        <v>0.75</v>
      </c>
      <c r="H178" s="29">
        <v>0.95</v>
      </c>
      <c r="J178" s="45">
        <v>0.81</v>
      </c>
      <c r="L178" s="45">
        <v>0.81</v>
      </c>
      <c r="N178" s="45">
        <v>0.3</v>
      </c>
      <c r="P178" s="45">
        <v>0.3</v>
      </c>
      <c r="R178" s="45">
        <v>0</v>
      </c>
      <c r="S178" s="45">
        <v>0</v>
      </c>
    </row>
    <row r="179" spans="1:19" x14ac:dyDescent="0.25">
      <c r="A179" s="33">
        <v>17.7</v>
      </c>
      <c r="B179" s="40">
        <v>0.81</v>
      </c>
      <c r="C179" s="40">
        <v>0.75</v>
      </c>
      <c r="D179" s="40">
        <v>0.95</v>
      </c>
      <c r="F179" s="29">
        <v>0.72</v>
      </c>
      <c r="G179" s="29">
        <v>0.75</v>
      </c>
      <c r="H179" s="29">
        <v>0.95</v>
      </c>
      <c r="J179" s="45">
        <v>0.81</v>
      </c>
      <c r="L179" s="45">
        <v>0.81</v>
      </c>
      <c r="N179" s="45">
        <v>0.3</v>
      </c>
      <c r="P179" s="45">
        <v>0.3</v>
      </c>
      <c r="R179" s="45">
        <v>0</v>
      </c>
      <c r="S179" s="45">
        <v>0</v>
      </c>
    </row>
    <row r="180" spans="1:19" x14ac:dyDescent="0.25">
      <c r="A180" s="33">
        <v>17.8</v>
      </c>
      <c r="B180" s="40">
        <v>0.81</v>
      </c>
      <c r="C180" s="40">
        <v>0.75</v>
      </c>
      <c r="D180" s="40">
        <v>0.95</v>
      </c>
      <c r="F180" s="29">
        <v>0.72</v>
      </c>
      <c r="G180" s="29">
        <v>0.75</v>
      </c>
      <c r="H180" s="29">
        <v>0.95</v>
      </c>
      <c r="J180" s="45">
        <v>0.81</v>
      </c>
      <c r="L180" s="45">
        <v>0.81</v>
      </c>
      <c r="N180" s="45">
        <v>0.3</v>
      </c>
      <c r="P180" s="45">
        <v>0.3</v>
      </c>
      <c r="R180" s="45">
        <v>0</v>
      </c>
      <c r="S180" s="45">
        <v>0</v>
      </c>
    </row>
    <row r="181" spans="1:19" x14ac:dyDescent="0.25">
      <c r="A181" s="33">
        <v>17.899999999999999</v>
      </c>
      <c r="B181" s="40">
        <v>0.81</v>
      </c>
      <c r="C181" s="40">
        <v>0.75</v>
      </c>
      <c r="D181" s="40">
        <v>0.95</v>
      </c>
      <c r="F181" s="29">
        <v>0.72</v>
      </c>
      <c r="G181" s="29">
        <v>0.75</v>
      </c>
      <c r="H181" s="29">
        <v>0.95</v>
      </c>
      <c r="J181" s="45">
        <v>0.81</v>
      </c>
      <c r="L181" s="45">
        <v>0.81</v>
      </c>
      <c r="N181" s="45">
        <v>0.3</v>
      </c>
      <c r="P181" s="45">
        <v>0.3</v>
      </c>
      <c r="R181" s="45">
        <v>0</v>
      </c>
      <c r="S181" s="45">
        <v>0</v>
      </c>
    </row>
    <row r="182" spans="1:19" x14ac:dyDescent="0.25">
      <c r="A182" s="33">
        <v>18</v>
      </c>
      <c r="B182" s="40">
        <v>0.81</v>
      </c>
      <c r="C182" s="40">
        <v>0.75</v>
      </c>
      <c r="D182" s="40">
        <v>0.95</v>
      </c>
      <c r="F182" s="29">
        <v>0.72</v>
      </c>
      <c r="G182" s="29">
        <v>0.75</v>
      </c>
      <c r="H182" s="29">
        <v>0.95</v>
      </c>
      <c r="J182" s="45">
        <v>0.81</v>
      </c>
      <c r="L182" s="45">
        <v>0.81</v>
      </c>
      <c r="N182" s="45">
        <v>0.3</v>
      </c>
      <c r="P182" s="45">
        <v>0.3</v>
      </c>
      <c r="R182" s="45">
        <v>0</v>
      </c>
      <c r="S182" s="45">
        <v>0</v>
      </c>
    </row>
    <row r="183" spans="1:19" x14ac:dyDescent="0.25">
      <c r="A183" s="33">
        <v>18.100000000000001</v>
      </c>
      <c r="B183" s="40">
        <v>0.81</v>
      </c>
      <c r="C183" s="40">
        <v>0.75</v>
      </c>
      <c r="D183" s="40">
        <v>0.95</v>
      </c>
      <c r="F183" s="29">
        <v>0.72</v>
      </c>
      <c r="G183" s="29">
        <v>0.75</v>
      </c>
      <c r="H183" s="29">
        <v>0.95</v>
      </c>
      <c r="J183" s="45">
        <v>0.81</v>
      </c>
      <c r="L183" s="45">
        <v>0.81</v>
      </c>
      <c r="N183" s="45">
        <v>0.3</v>
      </c>
      <c r="P183" s="45">
        <v>0.3</v>
      </c>
      <c r="R183" s="45">
        <v>0</v>
      </c>
      <c r="S183" s="45">
        <v>0</v>
      </c>
    </row>
    <row r="184" spans="1:19" x14ac:dyDescent="0.25">
      <c r="A184" s="33">
        <v>18.2</v>
      </c>
      <c r="B184" s="40">
        <v>0.81</v>
      </c>
      <c r="C184" s="40">
        <v>0.75</v>
      </c>
      <c r="D184" s="40">
        <v>0.95</v>
      </c>
      <c r="F184" s="29">
        <v>0.72</v>
      </c>
      <c r="G184" s="29">
        <v>0.75</v>
      </c>
      <c r="H184" s="29">
        <v>0.95</v>
      </c>
      <c r="J184" s="45">
        <v>0.81</v>
      </c>
      <c r="L184" s="45">
        <v>0.81</v>
      </c>
      <c r="N184" s="45">
        <v>0.3</v>
      </c>
      <c r="P184" s="45">
        <v>0.3</v>
      </c>
      <c r="R184" s="45">
        <v>0</v>
      </c>
      <c r="S184" s="45">
        <v>0</v>
      </c>
    </row>
    <row r="185" spans="1:19" x14ac:dyDescent="0.25">
      <c r="A185" s="33">
        <v>18.3</v>
      </c>
      <c r="B185" s="40">
        <v>0.81</v>
      </c>
      <c r="C185" s="40">
        <v>0.75</v>
      </c>
      <c r="D185" s="40">
        <v>0.95</v>
      </c>
      <c r="F185" s="29">
        <v>0.72</v>
      </c>
      <c r="G185" s="29">
        <v>0.75</v>
      </c>
      <c r="H185" s="29">
        <v>0.95</v>
      </c>
      <c r="J185" s="45">
        <v>0.81</v>
      </c>
      <c r="L185" s="45">
        <v>0.81</v>
      </c>
      <c r="N185" s="45">
        <v>0.3</v>
      </c>
      <c r="P185" s="45">
        <v>0.3</v>
      </c>
      <c r="R185" s="45">
        <v>0</v>
      </c>
      <c r="S185" s="45">
        <v>0</v>
      </c>
    </row>
    <row r="186" spans="1:19" x14ac:dyDescent="0.25">
      <c r="A186" s="33">
        <v>18.399999999999999</v>
      </c>
      <c r="B186" s="40">
        <v>0.81</v>
      </c>
      <c r="C186" s="40">
        <v>0.75</v>
      </c>
      <c r="D186" s="40">
        <v>0.95</v>
      </c>
      <c r="F186" s="29">
        <v>0.72</v>
      </c>
      <c r="G186" s="29">
        <v>0.75</v>
      </c>
      <c r="H186" s="29">
        <v>0.95</v>
      </c>
      <c r="J186" s="45">
        <v>0.81</v>
      </c>
      <c r="L186" s="45">
        <v>0.81</v>
      </c>
      <c r="N186" s="45">
        <v>0.3</v>
      </c>
      <c r="P186" s="45">
        <v>0.3</v>
      </c>
      <c r="R186" s="45">
        <v>0</v>
      </c>
      <c r="S186" s="45">
        <v>0</v>
      </c>
    </row>
    <row r="187" spans="1:19" x14ac:dyDescent="0.25">
      <c r="A187" s="33">
        <v>18.5</v>
      </c>
      <c r="B187" s="40">
        <v>0.81</v>
      </c>
      <c r="C187" s="40">
        <v>0.75</v>
      </c>
      <c r="D187" s="40">
        <v>0.95</v>
      </c>
      <c r="F187" s="29">
        <v>0.72</v>
      </c>
      <c r="G187" s="29">
        <v>0.75</v>
      </c>
      <c r="H187" s="29">
        <v>0.95</v>
      </c>
      <c r="J187" s="45">
        <v>0.81</v>
      </c>
      <c r="L187" s="45">
        <v>0.81</v>
      </c>
      <c r="N187" s="45">
        <v>0.3</v>
      </c>
      <c r="P187" s="45">
        <v>0.3</v>
      </c>
      <c r="R187" s="45">
        <v>0</v>
      </c>
      <c r="S187" s="45">
        <v>0</v>
      </c>
    </row>
    <row r="188" spans="1:19" x14ac:dyDescent="0.25">
      <c r="A188" s="33">
        <v>18.600000000000001</v>
      </c>
      <c r="B188" s="40">
        <v>0.81</v>
      </c>
      <c r="C188" s="40">
        <v>0.75</v>
      </c>
      <c r="D188" s="40">
        <v>0.95</v>
      </c>
      <c r="F188" s="29">
        <v>0.72</v>
      </c>
      <c r="G188" s="29">
        <v>0.75</v>
      </c>
      <c r="H188" s="29">
        <v>0.95</v>
      </c>
      <c r="J188" s="45">
        <v>0.81</v>
      </c>
      <c r="L188" s="45">
        <v>0.81</v>
      </c>
      <c r="N188" s="45">
        <v>0.3</v>
      </c>
      <c r="P188" s="45">
        <v>0.3</v>
      </c>
      <c r="R188" s="45">
        <v>0</v>
      </c>
      <c r="S188" s="45">
        <v>0</v>
      </c>
    </row>
    <row r="189" spans="1:19" x14ac:dyDescent="0.25">
      <c r="A189" s="33">
        <v>18.7</v>
      </c>
      <c r="B189" s="40">
        <v>0.81</v>
      </c>
      <c r="C189" s="40">
        <v>0.75</v>
      </c>
      <c r="D189" s="40">
        <v>0.95</v>
      </c>
      <c r="F189" s="29">
        <v>0.72</v>
      </c>
      <c r="G189" s="29">
        <v>0.75</v>
      </c>
      <c r="H189" s="29">
        <v>0.95</v>
      </c>
      <c r="J189" s="45">
        <v>0.81</v>
      </c>
      <c r="L189" s="45">
        <v>0.81</v>
      </c>
      <c r="N189" s="45">
        <v>0.3</v>
      </c>
      <c r="P189" s="45">
        <v>0.3</v>
      </c>
      <c r="R189" s="45">
        <v>0</v>
      </c>
      <c r="S189" s="45">
        <v>0</v>
      </c>
    </row>
    <row r="190" spans="1:19" x14ac:dyDescent="0.25">
      <c r="A190" s="33">
        <v>18.8</v>
      </c>
      <c r="B190" s="40">
        <v>0.81</v>
      </c>
      <c r="C190" s="40">
        <v>0.75</v>
      </c>
      <c r="D190" s="40">
        <v>0.95</v>
      </c>
      <c r="F190" s="29">
        <v>0.72</v>
      </c>
      <c r="G190" s="29">
        <v>0.75</v>
      </c>
      <c r="H190" s="29">
        <v>0.95</v>
      </c>
      <c r="J190" s="45">
        <v>0.81</v>
      </c>
      <c r="L190" s="45">
        <v>0.81</v>
      </c>
      <c r="N190" s="45">
        <v>0.3</v>
      </c>
      <c r="P190" s="45">
        <v>0.3</v>
      </c>
      <c r="R190" s="45">
        <v>0</v>
      </c>
      <c r="S190" s="45">
        <v>0</v>
      </c>
    </row>
    <row r="191" spans="1:19" x14ac:dyDescent="0.25">
      <c r="A191" s="33">
        <v>18.899999999999999</v>
      </c>
      <c r="B191" s="40">
        <v>0.81</v>
      </c>
      <c r="C191" s="40">
        <v>0.75</v>
      </c>
      <c r="D191" s="40">
        <v>0.95</v>
      </c>
      <c r="F191" s="29">
        <v>0.72</v>
      </c>
      <c r="G191" s="29">
        <v>0.75</v>
      </c>
      <c r="H191" s="29">
        <v>0.95</v>
      </c>
      <c r="J191" s="45">
        <v>0.81</v>
      </c>
      <c r="L191" s="45">
        <v>0.81</v>
      </c>
      <c r="N191" s="45">
        <v>0.3</v>
      </c>
      <c r="P191" s="45">
        <v>0.3</v>
      </c>
      <c r="R191" s="45">
        <v>0</v>
      </c>
      <c r="S191" s="45">
        <v>0</v>
      </c>
    </row>
    <row r="192" spans="1:19" x14ac:dyDescent="0.25">
      <c r="A192" s="33">
        <v>19</v>
      </c>
      <c r="B192" s="40">
        <v>0.81</v>
      </c>
      <c r="C192" s="40">
        <v>0.75</v>
      </c>
      <c r="D192" s="40">
        <v>0.95</v>
      </c>
      <c r="F192" s="29">
        <v>0.72</v>
      </c>
      <c r="G192" s="29">
        <v>0.75</v>
      </c>
      <c r="H192" s="29">
        <v>0.95</v>
      </c>
      <c r="J192" s="45">
        <v>0.81</v>
      </c>
      <c r="L192" s="45">
        <v>0.81</v>
      </c>
      <c r="N192" s="45">
        <v>0.3</v>
      </c>
      <c r="P192" s="45">
        <v>0.3</v>
      </c>
      <c r="R192" s="45">
        <v>0</v>
      </c>
      <c r="S192" s="45">
        <v>0</v>
      </c>
    </row>
    <row r="193" spans="1:19" x14ac:dyDescent="0.25">
      <c r="A193" s="33">
        <v>19.100000000000001</v>
      </c>
      <c r="B193" s="40">
        <v>0.81</v>
      </c>
      <c r="C193" s="40">
        <v>0.75</v>
      </c>
      <c r="D193" s="40">
        <v>0.95</v>
      </c>
      <c r="F193" s="29">
        <v>0.72</v>
      </c>
      <c r="G193" s="29">
        <v>0.75</v>
      </c>
      <c r="H193" s="29">
        <v>0.95</v>
      </c>
      <c r="J193" s="45">
        <v>0.81</v>
      </c>
      <c r="L193" s="45">
        <v>0.81</v>
      </c>
      <c r="N193" s="45">
        <v>0.3</v>
      </c>
      <c r="P193" s="45">
        <v>0.3</v>
      </c>
      <c r="R193" s="45">
        <v>0</v>
      </c>
      <c r="S193" s="45">
        <v>0</v>
      </c>
    </row>
    <row r="194" spans="1:19" x14ac:dyDescent="0.25">
      <c r="A194" s="33">
        <v>19.2</v>
      </c>
      <c r="B194" s="40">
        <v>0.81</v>
      </c>
      <c r="C194" s="40">
        <v>0.75</v>
      </c>
      <c r="D194" s="40">
        <v>0.95</v>
      </c>
      <c r="F194" s="29">
        <v>0.72</v>
      </c>
      <c r="G194" s="29">
        <v>0.75</v>
      </c>
      <c r="H194" s="29">
        <v>0.95</v>
      </c>
      <c r="J194" s="45">
        <v>0.81</v>
      </c>
      <c r="L194" s="45">
        <v>0.81</v>
      </c>
      <c r="N194" s="45">
        <v>0.3</v>
      </c>
      <c r="P194" s="45">
        <v>0.3</v>
      </c>
      <c r="R194" s="45">
        <v>0</v>
      </c>
      <c r="S194" s="45">
        <v>0</v>
      </c>
    </row>
    <row r="195" spans="1:19" x14ac:dyDescent="0.25">
      <c r="A195" s="33">
        <v>19.3</v>
      </c>
      <c r="B195" s="40">
        <v>0.81</v>
      </c>
      <c r="C195" s="40">
        <v>0.75</v>
      </c>
      <c r="D195" s="40">
        <v>0.95</v>
      </c>
      <c r="F195" s="29">
        <v>0.72</v>
      </c>
      <c r="G195" s="29">
        <v>0.75</v>
      </c>
      <c r="H195" s="29">
        <v>0.95</v>
      </c>
      <c r="J195" s="45">
        <v>0.81</v>
      </c>
      <c r="L195" s="45">
        <v>0.81</v>
      </c>
      <c r="N195" s="45">
        <v>0.3</v>
      </c>
      <c r="P195" s="45">
        <v>0.3</v>
      </c>
      <c r="R195" s="45">
        <v>0</v>
      </c>
      <c r="S195" s="45">
        <v>0</v>
      </c>
    </row>
    <row r="196" spans="1:19" x14ac:dyDescent="0.25">
      <c r="A196" s="33">
        <v>19.399999999999999</v>
      </c>
      <c r="B196" s="40">
        <v>0.81</v>
      </c>
      <c r="C196" s="40">
        <v>0.75</v>
      </c>
      <c r="D196" s="40">
        <v>0.95</v>
      </c>
      <c r="F196" s="29">
        <v>0.72</v>
      </c>
      <c r="G196" s="29">
        <v>0.75</v>
      </c>
      <c r="H196" s="29">
        <v>0.95</v>
      </c>
      <c r="J196" s="45">
        <v>0.81</v>
      </c>
      <c r="L196" s="45">
        <v>0.81</v>
      </c>
      <c r="N196" s="45">
        <v>0.3</v>
      </c>
      <c r="P196" s="45">
        <v>0.3</v>
      </c>
      <c r="R196" s="45">
        <v>0</v>
      </c>
      <c r="S196" s="45">
        <v>0</v>
      </c>
    </row>
    <row r="197" spans="1:19" x14ac:dyDescent="0.25">
      <c r="A197" s="33">
        <v>19.5</v>
      </c>
      <c r="B197" s="40">
        <v>0.81</v>
      </c>
      <c r="C197" s="40">
        <v>0.75</v>
      </c>
      <c r="D197" s="40">
        <v>0.95</v>
      </c>
      <c r="F197" s="29">
        <v>0.72</v>
      </c>
      <c r="G197" s="29">
        <v>0.75</v>
      </c>
      <c r="H197" s="29">
        <v>0.95</v>
      </c>
      <c r="J197" s="45">
        <v>0.81</v>
      </c>
      <c r="L197" s="45">
        <v>0.81</v>
      </c>
      <c r="N197" s="45">
        <v>0.3</v>
      </c>
      <c r="P197" s="45">
        <v>0.3</v>
      </c>
      <c r="R197" s="45">
        <v>0</v>
      </c>
      <c r="S197" s="45">
        <v>0</v>
      </c>
    </row>
    <row r="198" spans="1:19" x14ac:dyDescent="0.25">
      <c r="A198" s="33">
        <v>19.600000000000001</v>
      </c>
      <c r="B198" s="40">
        <v>0.81</v>
      </c>
      <c r="C198" s="40">
        <v>0.75</v>
      </c>
      <c r="D198" s="40">
        <v>0.95</v>
      </c>
      <c r="F198" s="29">
        <v>0.72</v>
      </c>
      <c r="G198" s="29">
        <v>0.75</v>
      </c>
      <c r="H198" s="29">
        <v>0.95</v>
      </c>
      <c r="J198" s="45">
        <v>0.81</v>
      </c>
      <c r="L198" s="45">
        <v>0.81</v>
      </c>
      <c r="N198" s="45">
        <v>0.3</v>
      </c>
      <c r="P198" s="45">
        <v>0.3</v>
      </c>
      <c r="R198" s="45">
        <v>0</v>
      </c>
      <c r="S198" s="45">
        <v>0</v>
      </c>
    </row>
    <row r="199" spans="1:19" x14ac:dyDescent="0.25">
      <c r="A199" s="33">
        <v>19.7</v>
      </c>
      <c r="B199" s="40">
        <v>0.81</v>
      </c>
      <c r="C199" s="40">
        <v>0.75</v>
      </c>
      <c r="D199" s="40">
        <v>0.95</v>
      </c>
      <c r="F199" s="29">
        <v>0.72</v>
      </c>
      <c r="G199" s="29">
        <v>0.75</v>
      </c>
      <c r="H199" s="29">
        <v>0.95</v>
      </c>
      <c r="J199" s="45">
        <v>0.81</v>
      </c>
      <c r="L199" s="45">
        <v>0.81</v>
      </c>
      <c r="N199" s="45">
        <v>0.3</v>
      </c>
      <c r="P199" s="45">
        <v>0.3</v>
      </c>
      <c r="R199" s="45">
        <v>0</v>
      </c>
      <c r="S199" s="45">
        <v>0</v>
      </c>
    </row>
    <row r="200" spans="1:19" x14ac:dyDescent="0.25">
      <c r="A200" s="33">
        <v>19.8</v>
      </c>
      <c r="B200" s="40">
        <v>0.81</v>
      </c>
      <c r="C200" s="40">
        <v>0.75</v>
      </c>
      <c r="D200" s="40">
        <v>0.95</v>
      </c>
      <c r="F200" s="29">
        <v>0.72</v>
      </c>
      <c r="G200" s="29">
        <v>0.75</v>
      </c>
      <c r="H200" s="29">
        <v>0.95</v>
      </c>
      <c r="J200" s="45">
        <v>0.81</v>
      </c>
      <c r="L200" s="45">
        <v>0.81</v>
      </c>
      <c r="N200" s="45">
        <v>0.3</v>
      </c>
      <c r="P200" s="45">
        <v>0.3</v>
      </c>
      <c r="R200" s="45">
        <v>0</v>
      </c>
      <c r="S200" s="45">
        <v>0</v>
      </c>
    </row>
    <row r="201" spans="1:19" x14ac:dyDescent="0.25">
      <c r="A201" s="33">
        <v>19.899999999999999</v>
      </c>
      <c r="B201" s="40">
        <v>0.81</v>
      </c>
      <c r="C201" s="40">
        <v>0.75</v>
      </c>
      <c r="D201" s="40">
        <v>0.95</v>
      </c>
      <c r="F201" s="29">
        <v>0.72</v>
      </c>
      <c r="G201" s="29">
        <v>0.75</v>
      </c>
      <c r="H201" s="29">
        <v>0.95</v>
      </c>
      <c r="J201" s="45">
        <v>0.81</v>
      </c>
      <c r="L201" s="45">
        <v>0.81</v>
      </c>
      <c r="N201" s="45">
        <v>0.3</v>
      </c>
      <c r="P201" s="45">
        <v>0.3</v>
      </c>
      <c r="R201" s="45">
        <v>0</v>
      </c>
      <c r="S201" s="45">
        <v>0</v>
      </c>
    </row>
    <row r="202" spans="1:19" x14ac:dyDescent="0.25">
      <c r="A202" s="33">
        <v>20</v>
      </c>
      <c r="B202" s="40">
        <v>0.81</v>
      </c>
      <c r="C202" s="40">
        <v>0.75</v>
      </c>
      <c r="D202" s="40">
        <v>0.95</v>
      </c>
      <c r="F202" s="29">
        <v>0.72</v>
      </c>
      <c r="G202" s="29">
        <v>0.75</v>
      </c>
      <c r="H202" s="29">
        <v>0.95</v>
      </c>
      <c r="J202" s="45">
        <v>0.81</v>
      </c>
      <c r="L202" s="45">
        <v>0.81</v>
      </c>
      <c r="N202" s="45">
        <v>0.3</v>
      </c>
      <c r="P202" s="45">
        <v>0.3</v>
      </c>
      <c r="R202" s="45">
        <v>0</v>
      </c>
      <c r="S202" s="45">
        <v>0</v>
      </c>
    </row>
    <row r="203" spans="1:19" x14ac:dyDescent="0.25">
      <c r="A203" s="33">
        <v>20.100000000000001</v>
      </c>
      <c r="B203" s="40">
        <v>0.81</v>
      </c>
      <c r="C203" s="40">
        <v>0.75</v>
      </c>
      <c r="D203" s="40">
        <v>0.95</v>
      </c>
      <c r="F203" s="29">
        <v>0.72</v>
      </c>
      <c r="G203" s="29">
        <v>0.75</v>
      </c>
      <c r="H203" s="29">
        <v>0.95</v>
      </c>
      <c r="J203" s="45">
        <v>0.81</v>
      </c>
      <c r="L203" s="45">
        <v>0.81</v>
      </c>
      <c r="N203" s="45">
        <v>0.3</v>
      </c>
      <c r="P203" s="45">
        <v>0.3</v>
      </c>
      <c r="R203" s="45">
        <v>0</v>
      </c>
      <c r="S203" s="45">
        <v>0</v>
      </c>
    </row>
    <row r="204" spans="1:19" x14ac:dyDescent="0.25">
      <c r="A204" s="33">
        <v>20.2</v>
      </c>
      <c r="B204" s="40">
        <v>0.81</v>
      </c>
      <c r="C204" s="40">
        <v>0.75</v>
      </c>
      <c r="D204" s="40">
        <v>0.95</v>
      </c>
      <c r="F204" s="29">
        <v>0.72</v>
      </c>
      <c r="G204" s="29">
        <v>0.75</v>
      </c>
      <c r="H204" s="29">
        <v>0.95</v>
      </c>
      <c r="J204" s="45">
        <v>0.81</v>
      </c>
      <c r="L204" s="45">
        <v>0.81</v>
      </c>
      <c r="N204" s="45">
        <v>0.3</v>
      </c>
      <c r="P204" s="45">
        <v>0.3</v>
      </c>
      <c r="R204" s="45">
        <v>0</v>
      </c>
      <c r="S204" s="45">
        <v>0</v>
      </c>
    </row>
    <row r="205" spans="1:19" x14ac:dyDescent="0.25">
      <c r="A205" s="33">
        <v>20.3</v>
      </c>
      <c r="B205" s="40">
        <v>0.81</v>
      </c>
      <c r="C205" s="40">
        <v>0.75</v>
      </c>
      <c r="D205" s="40">
        <v>0.95</v>
      </c>
      <c r="F205" s="29">
        <v>0.72</v>
      </c>
      <c r="G205" s="29">
        <v>0.75</v>
      </c>
      <c r="H205" s="29">
        <v>0.95</v>
      </c>
      <c r="J205" s="45">
        <v>0.81</v>
      </c>
      <c r="L205" s="45">
        <v>0.81</v>
      </c>
      <c r="N205" s="45">
        <v>0.3</v>
      </c>
      <c r="P205" s="45">
        <v>0.3</v>
      </c>
      <c r="R205" s="45">
        <v>0</v>
      </c>
      <c r="S205" s="45">
        <v>0</v>
      </c>
    </row>
    <row r="206" spans="1:19" x14ac:dyDescent="0.25">
      <c r="A206" s="33">
        <v>20.399999999999999</v>
      </c>
      <c r="B206" s="40">
        <v>0.81</v>
      </c>
      <c r="C206" s="40">
        <v>0.75</v>
      </c>
      <c r="D206" s="40">
        <v>0.95</v>
      </c>
      <c r="F206" s="29">
        <v>0.72</v>
      </c>
      <c r="G206" s="29">
        <v>0.75</v>
      </c>
      <c r="H206" s="29">
        <v>0.95</v>
      </c>
      <c r="J206" s="45">
        <v>0.81</v>
      </c>
      <c r="L206" s="45">
        <v>0.81</v>
      </c>
      <c r="N206" s="45">
        <v>0.3</v>
      </c>
      <c r="P206" s="45">
        <v>0.3</v>
      </c>
      <c r="R206" s="45">
        <v>0</v>
      </c>
      <c r="S206" s="45">
        <v>0</v>
      </c>
    </row>
    <row r="207" spans="1:19" x14ac:dyDescent="0.25">
      <c r="A207" s="33">
        <v>20.5</v>
      </c>
      <c r="B207" s="40">
        <v>0.81</v>
      </c>
      <c r="C207" s="40">
        <v>0.75</v>
      </c>
      <c r="D207" s="40">
        <v>0.95</v>
      </c>
      <c r="F207" s="29">
        <v>0.72</v>
      </c>
      <c r="G207" s="29">
        <v>0.75</v>
      </c>
      <c r="H207" s="29">
        <v>0.95</v>
      </c>
      <c r="J207" s="45">
        <v>0.81</v>
      </c>
      <c r="L207" s="45">
        <v>0.81</v>
      </c>
      <c r="N207" s="45">
        <v>0.3</v>
      </c>
      <c r="P207" s="45">
        <v>0.3</v>
      </c>
      <c r="R207" s="45">
        <v>0</v>
      </c>
      <c r="S207" s="45">
        <v>0</v>
      </c>
    </row>
    <row r="208" spans="1:19" x14ac:dyDescent="0.25">
      <c r="A208" s="33">
        <v>20.6</v>
      </c>
      <c r="B208" s="40">
        <v>0.81</v>
      </c>
      <c r="C208" s="40">
        <v>0.75</v>
      </c>
      <c r="D208" s="40">
        <v>0.95</v>
      </c>
      <c r="F208" s="29">
        <v>0.72</v>
      </c>
      <c r="G208" s="29">
        <v>0.75</v>
      </c>
      <c r="H208" s="29">
        <v>0.95</v>
      </c>
      <c r="J208" s="45">
        <v>0.81</v>
      </c>
      <c r="L208" s="45">
        <v>0.81</v>
      </c>
      <c r="N208" s="45">
        <v>0.3</v>
      </c>
      <c r="P208" s="45">
        <v>0.3</v>
      </c>
      <c r="R208" s="45">
        <v>0</v>
      </c>
      <c r="S208" s="45">
        <v>0</v>
      </c>
    </row>
    <row r="209" spans="1:19" x14ac:dyDescent="0.25">
      <c r="A209" s="33">
        <v>20.7</v>
      </c>
      <c r="B209" s="40">
        <v>0.81</v>
      </c>
      <c r="C209" s="40">
        <v>0.75</v>
      </c>
      <c r="D209" s="40">
        <v>0.95</v>
      </c>
      <c r="F209" s="29">
        <v>0.72</v>
      </c>
      <c r="G209" s="29">
        <v>0.75</v>
      </c>
      <c r="H209" s="29">
        <v>0.95</v>
      </c>
      <c r="J209" s="45">
        <v>0.81</v>
      </c>
      <c r="L209" s="45">
        <v>0.81</v>
      </c>
      <c r="N209" s="45">
        <v>0.3</v>
      </c>
      <c r="P209" s="45">
        <v>0.3</v>
      </c>
      <c r="R209" s="45">
        <v>0</v>
      </c>
      <c r="S209" s="45">
        <v>0</v>
      </c>
    </row>
    <row r="210" spans="1:19" x14ac:dyDescent="0.25">
      <c r="A210" s="33">
        <v>20.8</v>
      </c>
      <c r="B210" s="40">
        <v>0.81</v>
      </c>
      <c r="C210" s="40">
        <v>0.75</v>
      </c>
      <c r="D210" s="40">
        <v>0.95</v>
      </c>
      <c r="F210" s="29">
        <v>0.72</v>
      </c>
      <c r="G210" s="29">
        <v>0.75</v>
      </c>
      <c r="H210" s="29">
        <v>0.95</v>
      </c>
      <c r="J210" s="45">
        <v>0.81</v>
      </c>
      <c r="L210" s="45">
        <v>0.81</v>
      </c>
      <c r="N210" s="45">
        <v>0.3</v>
      </c>
      <c r="P210" s="45">
        <v>0.3</v>
      </c>
      <c r="R210" s="45">
        <v>0</v>
      </c>
      <c r="S210" s="45">
        <v>0</v>
      </c>
    </row>
    <row r="211" spans="1:19" x14ac:dyDescent="0.25">
      <c r="A211" s="33">
        <v>20.9</v>
      </c>
      <c r="B211" s="40">
        <v>0.81</v>
      </c>
      <c r="C211" s="40">
        <v>0.75</v>
      </c>
      <c r="D211" s="40">
        <v>0.95</v>
      </c>
      <c r="F211" s="29">
        <v>0.72</v>
      </c>
      <c r="G211" s="29">
        <v>0.75</v>
      </c>
      <c r="H211" s="29">
        <v>0.95</v>
      </c>
      <c r="J211" s="45">
        <v>0.81</v>
      </c>
      <c r="L211" s="45">
        <v>0.81</v>
      </c>
      <c r="N211" s="45">
        <v>0.3</v>
      </c>
      <c r="P211" s="45">
        <v>0.3</v>
      </c>
      <c r="R211" s="45">
        <v>0</v>
      </c>
      <c r="S211" s="45">
        <v>0</v>
      </c>
    </row>
    <row r="212" spans="1:19" x14ac:dyDescent="0.25">
      <c r="A212" s="33">
        <v>21</v>
      </c>
      <c r="B212" s="40">
        <v>0.81</v>
      </c>
      <c r="C212" s="40">
        <v>0.75</v>
      </c>
      <c r="D212" s="40">
        <v>0.95</v>
      </c>
      <c r="F212" s="29">
        <v>0.72</v>
      </c>
      <c r="G212" s="29">
        <v>0.75</v>
      </c>
      <c r="H212" s="29">
        <v>0.95</v>
      </c>
      <c r="J212" s="45">
        <v>0.81</v>
      </c>
      <c r="L212" s="45">
        <v>0.81</v>
      </c>
      <c r="N212" s="45">
        <v>0.3</v>
      </c>
      <c r="P212" s="45">
        <v>0.3</v>
      </c>
      <c r="R212" s="45">
        <v>0</v>
      </c>
      <c r="S212" s="45">
        <v>0</v>
      </c>
    </row>
    <row r="213" spans="1:19" x14ac:dyDescent="0.25">
      <c r="A213" s="33">
        <v>21.1</v>
      </c>
      <c r="B213" s="40">
        <v>0.81</v>
      </c>
      <c r="C213" s="40">
        <v>0.75</v>
      </c>
      <c r="D213" s="40">
        <v>0.95</v>
      </c>
      <c r="F213" s="29">
        <v>0.72</v>
      </c>
      <c r="G213" s="29">
        <v>0.75</v>
      </c>
      <c r="H213" s="29">
        <v>0.95</v>
      </c>
      <c r="J213" s="45">
        <v>0.81</v>
      </c>
      <c r="L213" s="45">
        <v>0.81</v>
      </c>
      <c r="N213" s="45">
        <v>0.3</v>
      </c>
      <c r="P213" s="45">
        <v>0.3</v>
      </c>
      <c r="R213" s="45">
        <v>0</v>
      </c>
      <c r="S213" s="45">
        <v>0</v>
      </c>
    </row>
    <row r="214" spans="1:19" x14ac:dyDescent="0.25">
      <c r="A214" s="33">
        <v>21.2</v>
      </c>
      <c r="B214" s="40">
        <v>0.81</v>
      </c>
      <c r="C214" s="40">
        <v>0.75</v>
      </c>
      <c r="D214" s="40">
        <v>0.95</v>
      </c>
      <c r="F214" s="29">
        <v>0.72</v>
      </c>
      <c r="G214" s="29">
        <v>0.75</v>
      </c>
      <c r="H214" s="29">
        <v>0.95</v>
      </c>
      <c r="J214" s="45">
        <v>0.81</v>
      </c>
      <c r="L214" s="45">
        <v>0.81</v>
      </c>
      <c r="N214" s="45">
        <v>0.3</v>
      </c>
      <c r="P214" s="45">
        <v>0.3</v>
      </c>
      <c r="R214" s="45">
        <v>0</v>
      </c>
      <c r="S214" s="45">
        <v>0</v>
      </c>
    </row>
    <row r="215" spans="1:19" x14ac:dyDescent="0.25">
      <c r="A215" s="33">
        <v>21.3</v>
      </c>
      <c r="B215" s="40">
        <v>0.81</v>
      </c>
      <c r="C215" s="40">
        <v>0.75</v>
      </c>
      <c r="D215" s="40">
        <v>0.95</v>
      </c>
      <c r="F215" s="29">
        <v>0.72</v>
      </c>
      <c r="G215" s="29">
        <v>0.75</v>
      </c>
      <c r="H215" s="29">
        <v>0.95</v>
      </c>
      <c r="J215" s="45">
        <v>0.81</v>
      </c>
      <c r="L215" s="45">
        <v>0.81</v>
      </c>
      <c r="N215" s="45">
        <v>0.3</v>
      </c>
      <c r="P215" s="45">
        <v>0.3</v>
      </c>
      <c r="R215" s="45">
        <v>0</v>
      </c>
      <c r="S215" s="45">
        <v>0</v>
      </c>
    </row>
    <row r="216" spans="1:19" x14ac:dyDescent="0.25">
      <c r="A216" s="33">
        <v>21.4</v>
      </c>
      <c r="B216" s="40">
        <v>0.81</v>
      </c>
      <c r="C216" s="40">
        <v>0.75</v>
      </c>
      <c r="D216" s="40">
        <v>0.95</v>
      </c>
      <c r="F216" s="29">
        <v>0.72</v>
      </c>
      <c r="G216" s="29">
        <v>0.75</v>
      </c>
      <c r="H216" s="29">
        <v>0.95</v>
      </c>
      <c r="J216" s="45">
        <v>0.81</v>
      </c>
      <c r="L216" s="45">
        <v>0.81</v>
      </c>
      <c r="N216" s="45">
        <v>0.3</v>
      </c>
      <c r="P216" s="45">
        <v>0.3</v>
      </c>
      <c r="R216" s="45">
        <v>0</v>
      </c>
      <c r="S216" s="45">
        <v>0</v>
      </c>
    </row>
    <row r="217" spans="1:19" x14ac:dyDescent="0.25">
      <c r="A217" s="33">
        <v>21.5</v>
      </c>
      <c r="B217" s="40">
        <v>0.81</v>
      </c>
      <c r="C217" s="40">
        <v>0.75</v>
      </c>
      <c r="D217" s="40">
        <v>0.95</v>
      </c>
      <c r="F217" s="29">
        <v>0.72</v>
      </c>
      <c r="G217" s="29">
        <v>0.75</v>
      </c>
      <c r="H217" s="29">
        <v>0.95</v>
      </c>
      <c r="J217" s="45">
        <v>0.81</v>
      </c>
      <c r="L217" s="45">
        <v>0.81</v>
      </c>
      <c r="N217" s="45">
        <v>0.3</v>
      </c>
      <c r="P217" s="45">
        <v>0.3</v>
      </c>
      <c r="R217" s="45">
        <v>0</v>
      </c>
      <c r="S217" s="45">
        <v>0</v>
      </c>
    </row>
    <row r="218" spans="1:19" x14ac:dyDescent="0.25">
      <c r="A218" s="33">
        <v>21.6</v>
      </c>
      <c r="B218" s="40">
        <v>0.81</v>
      </c>
      <c r="C218" s="40">
        <v>0.75</v>
      </c>
      <c r="D218" s="40">
        <v>0.95</v>
      </c>
      <c r="F218" s="29">
        <v>0.72</v>
      </c>
      <c r="G218" s="29">
        <v>0.75</v>
      </c>
      <c r="H218" s="29">
        <v>0.95</v>
      </c>
      <c r="J218" s="45">
        <v>0.81</v>
      </c>
      <c r="L218" s="45">
        <v>0.81</v>
      </c>
      <c r="N218" s="45">
        <v>0.3</v>
      </c>
      <c r="P218" s="45">
        <v>0.3</v>
      </c>
      <c r="R218" s="45">
        <v>0</v>
      </c>
      <c r="S218" s="45">
        <v>0</v>
      </c>
    </row>
    <row r="219" spans="1:19" x14ac:dyDescent="0.25">
      <c r="A219" s="33">
        <v>21.7</v>
      </c>
      <c r="B219" s="40">
        <v>0.81</v>
      </c>
      <c r="C219" s="40">
        <v>0.75</v>
      </c>
      <c r="D219" s="40">
        <v>0.95</v>
      </c>
      <c r="F219" s="29">
        <v>0.72</v>
      </c>
      <c r="G219" s="29">
        <v>0.75</v>
      </c>
      <c r="H219" s="29">
        <v>0.95</v>
      </c>
      <c r="J219" s="45">
        <v>0.81</v>
      </c>
      <c r="L219" s="45">
        <v>0.81</v>
      </c>
      <c r="N219" s="45">
        <v>0.3</v>
      </c>
      <c r="P219" s="45">
        <v>0.3</v>
      </c>
      <c r="R219" s="45">
        <v>0</v>
      </c>
      <c r="S219" s="45">
        <v>0</v>
      </c>
    </row>
    <row r="220" spans="1:19" x14ac:dyDescent="0.25">
      <c r="A220" s="33">
        <v>21.8</v>
      </c>
      <c r="B220" s="40">
        <v>0.81</v>
      </c>
      <c r="C220" s="40">
        <v>0.75</v>
      </c>
      <c r="D220" s="40">
        <v>0.95</v>
      </c>
      <c r="F220" s="29">
        <v>0.72</v>
      </c>
      <c r="G220" s="29">
        <v>0.75</v>
      </c>
      <c r="H220" s="29">
        <v>0.95</v>
      </c>
      <c r="J220" s="45">
        <v>0.81</v>
      </c>
      <c r="L220" s="45">
        <v>0.81</v>
      </c>
      <c r="N220" s="45">
        <v>0.3</v>
      </c>
      <c r="P220" s="45">
        <v>0.3</v>
      </c>
      <c r="R220" s="45">
        <v>0</v>
      </c>
      <c r="S220" s="45">
        <v>0</v>
      </c>
    </row>
    <row r="221" spans="1:19" x14ac:dyDescent="0.25">
      <c r="A221" s="33">
        <v>21.9</v>
      </c>
      <c r="B221" s="40">
        <v>0.81</v>
      </c>
      <c r="C221" s="40">
        <v>0.75</v>
      </c>
      <c r="D221" s="40">
        <v>0.95</v>
      </c>
      <c r="F221" s="29">
        <v>0.72</v>
      </c>
      <c r="G221" s="29">
        <v>0.75</v>
      </c>
      <c r="H221" s="29">
        <v>0.95</v>
      </c>
      <c r="J221" s="45">
        <v>0.81</v>
      </c>
      <c r="L221" s="45">
        <v>0.81</v>
      </c>
      <c r="N221" s="45">
        <v>0.3</v>
      </c>
      <c r="P221" s="45">
        <v>0.3</v>
      </c>
      <c r="R221" s="45">
        <v>0</v>
      </c>
      <c r="S221" s="45">
        <v>0</v>
      </c>
    </row>
    <row r="222" spans="1:19" x14ac:dyDescent="0.25">
      <c r="A222" s="33">
        <v>22</v>
      </c>
      <c r="B222" s="40">
        <v>0.81</v>
      </c>
      <c r="C222" s="40">
        <v>0.75</v>
      </c>
      <c r="D222" s="40">
        <v>0.95</v>
      </c>
      <c r="F222" s="29">
        <v>0.72</v>
      </c>
      <c r="G222" s="29">
        <v>0.75</v>
      </c>
      <c r="H222" s="29">
        <v>0.95</v>
      </c>
      <c r="J222" s="45">
        <v>0.81</v>
      </c>
      <c r="L222" s="45">
        <v>0.81</v>
      </c>
      <c r="N222" s="45">
        <v>0.3</v>
      </c>
      <c r="P222" s="45">
        <v>0.3</v>
      </c>
      <c r="R222" s="45">
        <v>0</v>
      </c>
      <c r="S222" s="45">
        <v>0</v>
      </c>
    </row>
    <row r="223" spans="1:19" x14ac:dyDescent="0.25">
      <c r="A223" s="33">
        <v>22.1</v>
      </c>
      <c r="B223" s="40">
        <v>0.81</v>
      </c>
      <c r="C223" s="40">
        <v>0.75</v>
      </c>
      <c r="D223" s="40">
        <v>0.95</v>
      </c>
      <c r="F223" s="29">
        <v>0.72</v>
      </c>
      <c r="G223" s="29">
        <v>0.75</v>
      </c>
      <c r="H223" s="29">
        <v>0.95</v>
      </c>
      <c r="J223" s="45">
        <v>0.81</v>
      </c>
      <c r="L223" s="45">
        <v>0.81</v>
      </c>
      <c r="N223" s="45">
        <v>0.3</v>
      </c>
      <c r="P223" s="45">
        <v>0.3</v>
      </c>
      <c r="R223" s="45">
        <v>0</v>
      </c>
      <c r="S223" s="45">
        <v>0</v>
      </c>
    </row>
    <row r="224" spans="1:19" x14ac:dyDescent="0.25">
      <c r="A224" s="33">
        <v>22.2</v>
      </c>
      <c r="B224" s="40">
        <v>0.81</v>
      </c>
      <c r="C224" s="40">
        <v>0.75</v>
      </c>
      <c r="D224" s="40">
        <v>0.95</v>
      </c>
      <c r="F224" s="29">
        <v>0.72</v>
      </c>
      <c r="G224" s="29">
        <v>0.75</v>
      </c>
      <c r="H224" s="29">
        <v>0.95</v>
      </c>
      <c r="J224" s="45">
        <v>0.81</v>
      </c>
      <c r="L224" s="45">
        <v>0.81</v>
      </c>
      <c r="N224" s="45">
        <v>0.3</v>
      </c>
      <c r="P224" s="45">
        <v>0.3</v>
      </c>
      <c r="R224" s="45">
        <v>0</v>
      </c>
      <c r="S224" s="45">
        <v>0</v>
      </c>
    </row>
    <row r="225" spans="1:19" x14ac:dyDescent="0.25">
      <c r="A225" s="33">
        <v>22.3</v>
      </c>
      <c r="B225" s="40">
        <v>0.81</v>
      </c>
      <c r="C225" s="40">
        <v>0.75</v>
      </c>
      <c r="D225" s="40">
        <v>0.95</v>
      </c>
      <c r="F225" s="29">
        <v>0.72</v>
      </c>
      <c r="G225" s="29">
        <v>0.75</v>
      </c>
      <c r="H225" s="29">
        <v>0.95</v>
      </c>
      <c r="J225" s="45">
        <v>0.81</v>
      </c>
      <c r="L225" s="45">
        <v>0.81</v>
      </c>
      <c r="N225" s="45">
        <v>0.3</v>
      </c>
      <c r="P225" s="45">
        <v>0.3</v>
      </c>
      <c r="R225" s="45">
        <v>0</v>
      </c>
      <c r="S225" s="45">
        <v>0</v>
      </c>
    </row>
    <row r="226" spans="1:19" x14ac:dyDescent="0.25">
      <c r="A226" s="33">
        <v>22.4</v>
      </c>
      <c r="B226" s="40">
        <v>0.81</v>
      </c>
      <c r="C226" s="40">
        <v>0.75</v>
      </c>
      <c r="D226" s="40">
        <v>0.95</v>
      </c>
      <c r="F226" s="29">
        <v>0.72</v>
      </c>
      <c r="G226" s="29">
        <v>0.75</v>
      </c>
      <c r="H226" s="29">
        <v>0.95</v>
      </c>
      <c r="J226" s="45">
        <v>0.81</v>
      </c>
      <c r="L226" s="45">
        <v>0.81</v>
      </c>
      <c r="N226" s="45">
        <v>0.3</v>
      </c>
      <c r="P226" s="45">
        <v>0.3</v>
      </c>
      <c r="R226" s="45">
        <v>0</v>
      </c>
      <c r="S226" s="45">
        <v>0</v>
      </c>
    </row>
    <row r="227" spans="1:19" x14ac:dyDescent="0.25">
      <c r="A227" s="33">
        <v>22.5</v>
      </c>
      <c r="B227" s="40">
        <v>0.81</v>
      </c>
      <c r="C227" s="40">
        <v>0.75</v>
      </c>
      <c r="D227" s="40">
        <v>0.95</v>
      </c>
      <c r="F227" s="29">
        <v>0.72</v>
      </c>
      <c r="G227" s="29">
        <v>0.75</v>
      </c>
      <c r="H227" s="29">
        <v>0.95</v>
      </c>
      <c r="J227" s="45">
        <v>0.81</v>
      </c>
      <c r="L227" s="45">
        <v>0.81</v>
      </c>
      <c r="N227" s="45">
        <v>0.3</v>
      </c>
      <c r="P227" s="45">
        <v>0.3</v>
      </c>
      <c r="R227" s="45">
        <v>0</v>
      </c>
      <c r="S227" s="45">
        <v>0</v>
      </c>
    </row>
    <row r="228" spans="1:19" x14ac:dyDescent="0.25">
      <c r="A228" s="33">
        <v>22.6</v>
      </c>
      <c r="B228" s="40">
        <v>0.81</v>
      </c>
      <c r="C228" s="40">
        <v>0.75</v>
      </c>
      <c r="D228" s="40">
        <v>0.95</v>
      </c>
      <c r="F228" s="29">
        <v>0.72</v>
      </c>
      <c r="G228" s="29">
        <v>0.75</v>
      </c>
      <c r="H228" s="29">
        <v>0.95</v>
      </c>
      <c r="J228" s="45">
        <v>0.81</v>
      </c>
      <c r="L228" s="45">
        <v>0.81</v>
      </c>
      <c r="N228" s="45">
        <v>0.3</v>
      </c>
      <c r="P228" s="45">
        <v>0.3</v>
      </c>
      <c r="R228" s="45">
        <v>0</v>
      </c>
      <c r="S228" s="45">
        <v>0</v>
      </c>
    </row>
    <row r="229" spans="1:19" x14ac:dyDescent="0.25">
      <c r="A229" s="33">
        <v>22.7</v>
      </c>
      <c r="B229" s="40">
        <v>0.81</v>
      </c>
      <c r="C229" s="40">
        <v>0.75</v>
      </c>
      <c r="D229" s="40">
        <v>0.95</v>
      </c>
      <c r="F229" s="29">
        <v>0.72</v>
      </c>
      <c r="G229" s="29">
        <v>0.75</v>
      </c>
      <c r="H229" s="29">
        <v>0.95</v>
      </c>
      <c r="J229" s="45">
        <v>0.81</v>
      </c>
      <c r="L229" s="45">
        <v>0.81</v>
      </c>
      <c r="N229" s="45">
        <v>0.3</v>
      </c>
      <c r="P229" s="45">
        <v>0.3</v>
      </c>
      <c r="R229" s="45">
        <v>0</v>
      </c>
      <c r="S229" s="45">
        <v>0</v>
      </c>
    </row>
    <row r="230" spans="1:19" x14ac:dyDescent="0.25">
      <c r="A230" s="33">
        <v>22.8</v>
      </c>
      <c r="B230" s="40">
        <v>0.81</v>
      </c>
      <c r="C230" s="40">
        <v>0.75</v>
      </c>
      <c r="D230" s="40">
        <v>0.95</v>
      </c>
      <c r="F230" s="29">
        <v>0.72</v>
      </c>
      <c r="G230" s="29">
        <v>0.75</v>
      </c>
      <c r="H230" s="29">
        <v>0.95</v>
      </c>
      <c r="J230" s="45">
        <v>0.81</v>
      </c>
      <c r="L230" s="45">
        <v>0.81</v>
      </c>
      <c r="N230" s="45">
        <v>0.3</v>
      </c>
      <c r="P230" s="45">
        <v>0.3</v>
      </c>
      <c r="R230" s="45">
        <v>0</v>
      </c>
      <c r="S230" s="45">
        <v>0</v>
      </c>
    </row>
    <row r="231" spans="1:19" x14ac:dyDescent="0.25">
      <c r="A231" s="33">
        <v>22.9</v>
      </c>
      <c r="B231" s="40">
        <v>0.81</v>
      </c>
      <c r="C231" s="40">
        <v>0.75</v>
      </c>
      <c r="D231" s="40">
        <v>0.95</v>
      </c>
      <c r="F231" s="29">
        <v>0.72</v>
      </c>
      <c r="G231" s="29">
        <v>0.75</v>
      </c>
      <c r="H231" s="29">
        <v>0.95</v>
      </c>
      <c r="J231" s="45">
        <v>0.81</v>
      </c>
      <c r="L231" s="45">
        <v>0.81</v>
      </c>
      <c r="N231" s="45">
        <v>0.3</v>
      </c>
      <c r="P231" s="45">
        <v>0.3</v>
      </c>
      <c r="R231" s="45">
        <v>0</v>
      </c>
      <c r="S231" s="45">
        <v>0</v>
      </c>
    </row>
    <row r="232" spans="1:19" x14ac:dyDescent="0.25">
      <c r="A232" s="33">
        <v>23</v>
      </c>
      <c r="B232" s="40">
        <v>0.81</v>
      </c>
      <c r="C232" s="40">
        <v>0.75</v>
      </c>
      <c r="D232" s="40">
        <v>0.95</v>
      </c>
      <c r="F232" s="29">
        <v>0.72</v>
      </c>
      <c r="G232" s="29">
        <v>0.75</v>
      </c>
      <c r="H232" s="29">
        <v>0.95</v>
      </c>
      <c r="J232" s="45">
        <v>0.81</v>
      </c>
      <c r="L232" s="45">
        <v>0.81</v>
      </c>
      <c r="N232" s="45">
        <v>0.3</v>
      </c>
      <c r="P232" s="45">
        <v>0.3</v>
      </c>
      <c r="R232" s="45">
        <v>0</v>
      </c>
      <c r="S232" s="45">
        <v>0</v>
      </c>
    </row>
    <row r="233" spans="1:19" x14ac:dyDescent="0.25">
      <c r="A233" s="33">
        <v>23.1</v>
      </c>
      <c r="B233" s="40">
        <v>0.81</v>
      </c>
      <c r="C233" s="40">
        <v>0.75</v>
      </c>
      <c r="D233" s="40">
        <v>0.95</v>
      </c>
      <c r="F233" s="29">
        <v>0.72</v>
      </c>
      <c r="G233" s="29">
        <v>0.75</v>
      </c>
      <c r="H233" s="29">
        <v>0.95</v>
      </c>
      <c r="J233" s="45">
        <v>0.81</v>
      </c>
      <c r="L233" s="45">
        <v>0.81</v>
      </c>
      <c r="N233" s="45">
        <v>0.3</v>
      </c>
      <c r="P233" s="45">
        <v>0.3</v>
      </c>
      <c r="R233" s="45">
        <v>0</v>
      </c>
      <c r="S233" s="45">
        <v>0</v>
      </c>
    </row>
    <row r="234" spans="1:19" x14ac:dyDescent="0.25">
      <c r="A234" s="33">
        <v>23.2</v>
      </c>
      <c r="B234" s="40">
        <v>0.81</v>
      </c>
      <c r="C234" s="40">
        <v>0.75</v>
      </c>
      <c r="D234" s="40">
        <v>0.95</v>
      </c>
      <c r="F234" s="29">
        <v>0.72</v>
      </c>
      <c r="G234" s="29">
        <v>0.75</v>
      </c>
      <c r="H234" s="29">
        <v>0.95</v>
      </c>
      <c r="J234" s="45">
        <v>0.81</v>
      </c>
      <c r="L234" s="45">
        <v>0.81</v>
      </c>
      <c r="N234" s="45">
        <v>0.3</v>
      </c>
      <c r="P234" s="45">
        <v>0.3</v>
      </c>
      <c r="R234" s="45">
        <v>0</v>
      </c>
      <c r="S234" s="45">
        <v>0</v>
      </c>
    </row>
    <row r="235" spans="1:19" x14ac:dyDescent="0.25">
      <c r="A235" s="33">
        <v>23.3</v>
      </c>
      <c r="B235" s="40">
        <v>0.81</v>
      </c>
      <c r="C235" s="40">
        <v>0.75</v>
      </c>
      <c r="D235" s="40">
        <v>0.95</v>
      </c>
      <c r="F235" s="29">
        <v>0.72</v>
      </c>
      <c r="G235" s="29">
        <v>0.75</v>
      </c>
      <c r="H235" s="29">
        <v>0.95</v>
      </c>
      <c r="J235" s="45">
        <v>0.81</v>
      </c>
      <c r="L235" s="45">
        <v>0.81</v>
      </c>
      <c r="N235" s="45">
        <v>0.3</v>
      </c>
      <c r="P235" s="45">
        <v>0.3</v>
      </c>
      <c r="R235" s="45">
        <v>0</v>
      </c>
      <c r="S235" s="45">
        <v>0</v>
      </c>
    </row>
    <row r="236" spans="1:19" x14ac:dyDescent="0.25">
      <c r="A236" s="33">
        <v>23.4</v>
      </c>
      <c r="B236" s="40">
        <v>0.81</v>
      </c>
      <c r="C236" s="40">
        <v>0.75</v>
      </c>
      <c r="D236" s="40">
        <v>0.95</v>
      </c>
      <c r="F236" s="29">
        <v>0.72</v>
      </c>
      <c r="G236" s="29">
        <v>0.75</v>
      </c>
      <c r="H236" s="29">
        <v>0.95</v>
      </c>
      <c r="J236" s="45">
        <v>0.81</v>
      </c>
      <c r="L236" s="45">
        <v>0.81</v>
      </c>
      <c r="N236" s="45">
        <v>0.3</v>
      </c>
      <c r="P236" s="45">
        <v>0.3</v>
      </c>
      <c r="R236" s="45">
        <v>0</v>
      </c>
      <c r="S236" s="45">
        <v>0</v>
      </c>
    </row>
    <row r="237" spans="1:19" x14ac:dyDescent="0.25">
      <c r="A237" s="33">
        <v>23.5</v>
      </c>
      <c r="B237" s="40">
        <v>0.81</v>
      </c>
      <c r="C237" s="40">
        <v>0.75</v>
      </c>
      <c r="D237" s="40">
        <v>0.95</v>
      </c>
      <c r="F237" s="29">
        <v>0.72</v>
      </c>
      <c r="G237" s="29">
        <v>0.75</v>
      </c>
      <c r="H237" s="29">
        <v>0.95</v>
      </c>
      <c r="J237" s="45">
        <v>0.81</v>
      </c>
      <c r="L237" s="45">
        <v>0.81</v>
      </c>
      <c r="N237" s="45">
        <v>0.3</v>
      </c>
      <c r="P237" s="45">
        <v>0.3</v>
      </c>
      <c r="R237" s="45">
        <v>0</v>
      </c>
      <c r="S237" s="45">
        <v>0</v>
      </c>
    </row>
    <row r="238" spans="1:19" x14ac:dyDescent="0.25">
      <c r="A238" s="33">
        <v>23.6</v>
      </c>
      <c r="B238" s="40">
        <v>0.81</v>
      </c>
      <c r="C238" s="40">
        <v>0.75</v>
      </c>
      <c r="D238" s="40">
        <v>0.95</v>
      </c>
      <c r="F238" s="29">
        <v>0.72</v>
      </c>
      <c r="G238" s="29">
        <v>0.75</v>
      </c>
      <c r="H238" s="29">
        <v>0.95</v>
      </c>
      <c r="J238" s="45">
        <v>0.81</v>
      </c>
      <c r="L238" s="45">
        <v>0.81</v>
      </c>
      <c r="N238" s="45">
        <v>0.3</v>
      </c>
      <c r="P238" s="45">
        <v>0.3</v>
      </c>
      <c r="R238" s="45">
        <v>0</v>
      </c>
      <c r="S238" s="45">
        <v>0</v>
      </c>
    </row>
    <row r="239" spans="1:19" x14ac:dyDescent="0.25">
      <c r="A239" s="33">
        <v>23.7</v>
      </c>
      <c r="B239" s="40">
        <v>0.81</v>
      </c>
      <c r="C239" s="40">
        <v>0.75</v>
      </c>
      <c r="D239" s="40">
        <v>0.95</v>
      </c>
      <c r="F239" s="29">
        <v>0.72</v>
      </c>
      <c r="G239" s="29">
        <v>0.75</v>
      </c>
      <c r="H239" s="29">
        <v>0.95</v>
      </c>
      <c r="J239" s="45">
        <v>0.81</v>
      </c>
      <c r="L239" s="45">
        <v>0.81</v>
      </c>
      <c r="N239" s="45">
        <v>0.3</v>
      </c>
      <c r="P239" s="45">
        <v>0.3</v>
      </c>
      <c r="R239" s="45">
        <v>0</v>
      </c>
      <c r="S239" s="45">
        <v>0</v>
      </c>
    </row>
    <row r="240" spans="1:19" x14ac:dyDescent="0.25">
      <c r="A240" s="33">
        <v>23.8</v>
      </c>
      <c r="B240" s="40">
        <v>0.81</v>
      </c>
      <c r="C240" s="40">
        <v>0.75</v>
      </c>
      <c r="D240" s="40">
        <v>0.95</v>
      </c>
      <c r="F240" s="29">
        <v>0.72</v>
      </c>
      <c r="G240" s="29">
        <v>0.75</v>
      </c>
      <c r="H240" s="29">
        <v>0.95</v>
      </c>
      <c r="J240" s="45">
        <v>0.81</v>
      </c>
      <c r="L240" s="45">
        <v>0.81</v>
      </c>
      <c r="N240" s="45">
        <v>0.3</v>
      </c>
      <c r="P240" s="45">
        <v>0.3</v>
      </c>
      <c r="R240" s="45">
        <v>0</v>
      </c>
      <c r="S240" s="45">
        <v>0</v>
      </c>
    </row>
    <row r="241" spans="1:19" x14ac:dyDescent="0.25">
      <c r="A241" s="33">
        <v>23.9</v>
      </c>
      <c r="B241" s="40">
        <v>0.81</v>
      </c>
      <c r="C241" s="40">
        <v>0.75</v>
      </c>
      <c r="D241" s="40">
        <v>0.95</v>
      </c>
      <c r="F241" s="29">
        <v>0.72</v>
      </c>
      <c r="G241" s="29">
        <v>0.75</v>
      </c>
      <c r="H241" s="29">
        <v>0.95</v>
      </c>
      <c r="J241" s="45">
        <v>0.81</v>
      </c>
      <c r="L241" s="45">
        <v>0.81</v>
      </c>
      <c r="N241" s="45">
        <v>0.3</v>
      </c>
      <c r="P241" s="45">
        <v>0.3</v>
      </c>
      <c r="R241" s="45">
        <v>0</v>
      </c>
      <c r="S241" s="45">
        <v>0</v>
      </c>
    </row>
    <row r="242" spans="1:19" x14ac:dyDescent="0.25">
      <c r="A242" s="33">
        <v>24</v>
      </c>
      <c r="B242" s="40">
        <v>0.81</v>
      </c>
      <c r="C242" s="40">
        <v>0.75</v>
      </c>
      <c r="D242" s="40">
        <v>0.95</v>
      </c>
      <c r="F242" s="29">
        <v>0.72</v>
      </c>
      <c r="G242" s="29">
        <v>0.75</v>
      </c>
      <c r="H242" s="29">
        <v>0.95</v>
      </c>
      <c r="J242" s="45">
        <v>0.81</v>
      </c>
      <c r="L242" s="45">
        <v>0.81</v>
      </c>
      <c r="N242" s="45">
        <v>0.3</v>
      </c>
      <c r="P242" s="45">
        <v>0.3</v>
      </c>
      <c r="R242" s="45">
        <v>0</v>
      </c>
      <c r="S242" s="45">
        <v>0</v>
      </c>
    </row>
    <row r="243" spans="1:19" x14ac:dyDescent="0.25">
      <c r="A243" s="33">
        <v>24.1</v>
      </c>
      <c r="B243" s="40">
        <v>0.81</v>
      </c>
      <c r="C243" s="40">
        <v>0.75</v>
      </c>
      <c r="D243" s="40">
        <v>0.95</v>
      </c>
      <c r="F243" s="29">
        <v>0.72</v>
      </c>
      <c r="G243" s="29">
        <v>0.75</v>
      </c>
      <c r="H243" s="29">
        <v>0.95</v>
      </c>
      <c r="J243" s="45">
        <v>0.81</v>
      </c>
      <c r="L243" s="45">
        <v>0.81</v>
      </c>
      <c r="N243" s="45">
        <v>0.3</v>
      </c>
      <c r="P243" s="45">
        <v>0.3</v>
      </c>
      <c r="R243" s="45">
        <v>0</v>
      </c>
      <c r="S243" s="45">
        <v>0</v>
      </c>
    </row>
    <row r="244" spans="1:19" x14ac:dyDescent="0.25">
      <c r="A244" s="33">
        <v>24.2</v>
      </c>
      <c r="B244" s="40">
        <v>0.81</v>
      </c>
      <c r="C244" s="40">
        <v>0.75</v>
      </c>
      <c r="D244" s="40">
        <v>0.95</v>
      </c>
      <c r="F244" s="29">
        <v>0.72</v>
      </c>
      <c r="G244" s="29">
        <v>0.75</v>
      </c>
      <c r="H244" s="29">
        <v>0.95</v>
      </c>
      <c r="J244" s="45">
        <v>0.81</v>
      </c>
      <c r="L244" s="45">
        <v>0.81</v>
      </c>
      <c r="N244" s="45">
        <v>0.3</v>
      </c>
      <c r="P244" s="45">
        <v>0.3</v>
      </c>
      <c r="R244" s="45">
        <v>0</v>
      </c>
      <c r="S244" s="45">
        <v>0</v>
      </c>
    </row>
    <row r="245" spans="1:19" x14ac:dyDescent="0.25">
      <c r="A245" s="33">
        <v>24.3</v>
      </c>
      <c r="B245" s="40">
        <v>0.81</v>
      </c>
      <c r="C245" s="40">
        <v>0.75</v>
      </c>
      <c r="D245" s="40">
        <v>0.95</v>
      </c>
      <c r="F245" s="29">
        <v>0.72</v>
      </c>
      <c r="G245" s="29">
        <v>0.75</v>
      </c>
      <c r="H245" s="29">
        <v>0.95</v>
      </c>
      <c r="J245" s="45">
        <v>0.81</v>
      </c>
      <c r="L245" s="45">
        <v>0.81</v>
      </c>
      <c r="N245" s="45">
        <v>0.3</v>
      </c>
      <c r="P245" s="45">
        <v>0.3</v>
      </c>
      <c r="R245" s="45">
        <v>0</v>
      </c>
      <c r="S245" s="45">
        <v>0</v>
      </c>
    </row>
    <row r="246" spans="1:19" x14ac:dyDescent="0.25">
      <c r="A246" s="33">
        <v>24.4</v>
      </c>
      <c r="B246" s="40">
        <v>0.81</v>
      </c>
      <c r="C246" s="40">
        <v>0.75</v>
      </c>
      <c r="D246" s="40">
        <v>0.95</v>
      </c>
      <c r="F246" s="29">
        <v>0.72</v>
      </c>
      <c r="G246" s="29">
        <v>0.75</v>
      </c>
      <c r="H246" s="29">
        <v>0.95</v>
      </c>
      <c r="J246" s="45">
        <v>0.81</v>
      </c>
      <c r="L246" s="45">
        <v>0.81</v>
      </c>
      <c r="N246" s="45">
        <v>0.3</v>
      </c>
      <c r="P246" s="45">
        <v>0.3</v>
      </c>
      <c r="R246" s="45">
        <v>0</v>
      </c>
      <c r="S246" s="45">
        <v>0</v>
      </c>
    </row>
    <row r="247" spans="1:19" x14ac:dyDescent="0.25">
      <c r="A247" s="33">
        <v>24.5</v>
      </c>
      <c r="B247" s="40">
        <v>0.81</v>
      </c>
      <c r="C247" s="40">
        <v>0.75</v>
      </c>
      <c r="D247" s="40">
        <v>0.95</v>
      </c>
      <c r="F247" s="29">
        <v>0.72</v>
      </c>
      <c r="G247" s="29">
        <v>0.75</v>
      </c>
      <c r="H247" s="29">
        <v>0.95</v>
      </c>
      <c r="J247" s="45">
        <v>0.81</v>
      </c>
      <c r="L247" s="45">
        <v>0.81</v>
      </c>
      <c r="N247" s="45">
        <v>0.3</v>
      </c>
      <c r="P247" s="45">
        <v>0.3</v>
      </c>
      <c r="R247" s="45">
        <v>0</v>
      </c>
      <c r="S247" s="45">
        <v>0</v>
      </c>
    </row>
    <row r="248" spans="1:19" x14ac:dyDescent="0.25">
      <c r="A248" s="33">
        <v>24.6</v>
      </c>
      <c r="B248" s="40">
        <v>0.81</v>
      </c>
      <c r="C248" s="40">
        <v>0.75</v>
      </c>
      <c r="D248" s="40">
        <v>0.95</v>
      </c>
      <c r="F248" s="29">
        <v>0.72</v>
      </c>
      <c r="G248" s="29">
        <v>0.75</v>
      </c>
      <c r="H248" s="29">
        <v>0.95</v>
      </c>
      <c r="J248" s="45">
        <v>0.81</v>
      </c>
      <c r="L248" s="45">
        <v>0.81</v>
      </c>
      <c r="N248" s="45">
        <v>0.3</v>
      </c>
      <c r="P248" s="45">
        <v>0.3</v>
      </c>
      <c r="R248" s="45">
        <v>0</v>
      </c>
      <c r="S248" s="45">
        <v>0</v>
      </c>
    </row>
    <row r="249" spans="1:19" x14ac:dyDescent="0.25">
      <c r="A249" s="33">
        <v>24.7</v>
      </c>
      <c r="B249" s="40">
        <v>0.81</v>
      </c>
      <c r="C249" s="40">
        <v>0.75</v>
      </c>
      <c r="D249" s="40">
        <v>0.95</v>
      </c>
      <c r="F249" s="29">
        <v>0.72</v>
      </c>
      <c r="G249" s="29">
        <v>0.75</v>
      </c>
      <c r="H249" s="29">
        <v>0.95</v>
      </c>
      <c r="J249" s="45">
        <v>0.81</v>
      </c>
      <c r="L249" s="45">
        <v>0.81</v>
      </c>
      <c r="N249" s="45">
        <v>0.3</v>
      </c>
      <c r="P249" s="45">
        <v>0.3</v>
      </c>
      <c r="R249" s="45">
        <v>0</v>
      </c>
      <c r="S249" s="45">
        <v>0</v>
      </c>
    </row>
    <row r="250" spans="1:19" x14ac:dyDescent="0.25">
      <c r="A250" s="33">
        <v>24.8</v>
      </c>
      <c r="B250" s="40">
        <v>0.81</v>
      </c>
      <c r="C250" s="40">
        <v>0.75</v>
      </c>
      <c r="D250" s="40">
        <v>0.95</v>
      </c>
      <c r="F250" s="29">
        <v>0.72</v>
      </c>
      <c r="G250" s="29">
        <v>0.75</v>
      </c>
      <c r="H250" s="29">
        <v>0.95</v>
      </c>
      <c r="J250" s="45">
        <v>0.81</v>
      </c>
      <c r="L250" s="45">
        <v>0.81</v>
      </c>
      <c r="N250" s="45">
        <v>0.3</v>
      </c>
      <c r="P250" s="45">
        <v>0.3</v>
      </c>
      <c r="R250" s="45">
        <v>0</v>
      </c>
      <c r="S250" s="45">
        <v>0</v>
      </c>
    </row>
    <row r="251" spans="1:19" x14ac:dyDescent="0.25">
      <c r="A251" s="33">
        <v>24.9</v>
      </c>
      <c r="B251" s="40">
        <v>0.81</v>
      </c>
      <c r="C251" s="40">
        <v>0.75</v>
      </c>
      <c r="D251" s="40">
        <v>0.95</v>
      </c>
      <c r="F251" s="29">
        <v>0.72</v>
      </c>
      <c r="G251" s="29">
        <v>0.75</v>
      </c>
      <c r="H251" s="29">
        <v>0.95</v>
      </c>
      <c r="J251" s="45">
        <v>0.81</v>
      </c>
      <c r="L251" s="45">
        <v>0.81</v>
      </c>
      <c r="N251" s="45">
        <v>0.3</v>
      </c>
      <c r="P251" s="45">
        <v>0.3</v>
      </c>
      <c r="R251" s="45">
        <v>0</v>
      </c>
      <c r="S251" s="45">
        <v>0</v>
      </c>
    </row>
    <row r="252" spans="1:19" x14ac:dyDescent="0.25">
      <c r="A252" s="33">
        <v>25</v>
      </c>
      <c r="B252" s="40">
        <v>0.81</v>
      </c>
      <c r="C252" s="40">
        <v>0.75</v>
      </c>
      <c r="D252" s="40">
        <v>0.95</v>
      </c>
      <c r="F252" s="29">
        <v>0.72</v>
      </c>
      <c r="G252" s="29">
        <v>0.75</v>
      </c>
      <c r="H252" s="29">
        <v>0.95</v>
      </c>
      <c r="J252" s="45">
        <v>0.81</v>
      </c>
      <c r="L252" s="45">
        <v>0.81</v>
      </c>
      <c r="N252" s="45">
        <v>0.3</v>
      </c>
      <c r="P252" s="45">
        <v>0.3</v>
      </c>
      <c r="R252" s="45">
        <v>0</v>
      </c>
      <c r="S252" s="45">
        <v>0</v>
      </c>
    </row>
    <row r="253" spans="1:19" x14ac:dyDescent="0.25">
      <c r="A253" s="33">
        <v>25.1</v>
      </c>
      <c r="B253" s="40">
        <v>0.81</v>
      </c>
      <c r="C253" s="40">
        <v>0.75</v>
      </c>
      <c r="D253" s="40">
        <v>0.95</v>
      </c>
      <c r="F253" s="29">
        <v>0.72</v>
      </c>
      <c r="G253" s="29">
        <v>0.75</v>
      </c>
      <c r="H253" s="29">
        <v>0.95</v>
      </c>
      <c r="J253" s="45">
        <v>0.81</v>
      </c>
      <c r="L253" s="45">
        <v>0.81</v>
      </c>
      <c r="N253" s="45">
        <v>0.3</v>
      </c>
      <c r="P253" s="45">
        <v>0.3</v>
      </c>
      <c r="R253" s="45">
        <v>0</v>
      </c>
      <c r="S253" s="45">
        <v>0</v>
      </c>
    </row>
    <row r="254" spans="1:19" x14ac:dyDescent="0.25">
      <c r="A254" s="33">
        <v>25.2</v>
      </c>
      <c r="B254" s="40">
        <v>0.81</v>
      </c>
      <c r="C254" s="40">
        <v>0.75</v>
      </c>
      <c r="D254" s="40">
        <v>0.95</v>
      </c>
      <c r="F254" s="29">
        <v>0.72</v>
      </c>
      <c r="G254" s="29">
        <v>0.75</v>
      </c>
      <c r="H254" s="29">
        <v>0.95</v>
      </c>
      <c r="J254" s="45">
        <v>0.81</v>
      </c>
      <c r="L254" s="45">
        <v>0.81</v>
      </c>
      <c r="N254" s="45">
        <v>0.3</v>
      </c>
      <c r="P254" s="45">
        <v>0.3</v>
      </c>
      <c r="R254" s="45">
        <v>0</v>
      </c>
      <c r="S254" s="45">
        <v>0</v>
      </c>
    </row>
    <row r="255" spans="1:19" x14ac:dyDescent="0.25">
      <c r="A255" s="33">
        <v>25.3</v>
      </c>
      <c r="B255" s="40">
        <v>0.81</v>
      </c>
      <c r="C255" s="40">
        <v>0.75</v>
      </c>
      <c r="D255" s="40">
        <v>0.95</v>
      </c>
      <c r="F255" s="29">
        <v>0.72</v>
      </c>
      <c r="G255" s="29">
        <v>0.75</v>
      </c>
      <c r="H255" s="29">
        <v>0.95</v>
      </c>
      <c r="J255" s="45">
        <v>0.81</v>
      </c>
      <c r="L255" s="45">
        <v>0.81</v>
      </c>
      <c r="N255" s="45">
        <v>0.3</v>
      </c>
      <c r="P255" s="45">
        <v>0.3</v>
      </c>
      <c r="R255" s="45">
        <v>0</v>
      </c>
      <c r="S255" s="45">
        <v>0</v>
      </c>
    </row>
    <row r="256" spans="1:19" x14ac:dyDescent="0.25">
      <c r="A256" s="33">
        <v>25.4</v>
      </c>
      <c r="B256" s="40">
        <v>0.81</v>
      </c>
      <c r="C256" s="40">
        <v>0.75</v>
      </c>
      <c r="D256" s="40">
        <v>0.95</v>
      </c>
      <c r="F256" s="29">
        <v>0.72</v>
      </c>
      <c r="G256" s="29">
        <v>0.75</v>
      </c>
      <c r="H256" s="29">
        <v>0.95</v>
      </c>
      <c r="J256" s="45">
        <v>0.81</v>
      </c>
      <c r="L256" s="45">
        <v>0.81</v>
      </c>
      <c r="N256" s="45">
        <v>0.3</v>
      </c>
      <c r="P256" s="45">
        <v>0.3</v>
      </c>
      <c r="R256" s="45">
        <v>0</v>
      </c>
      <c r="S256" s="45">
        <v>0</v>
      </c>
    </row>
    <row r="257" spans="1:19" x14ac:dyDescent="0.25">
      <c r="A257" s="33">
        <v>25.5</v>
      </c>
      <c r="B257" s="40">
        <v>0.81</v>
      </c>
      <c r="C257" s="40">
        <v>0.75</v>
      </c>
      <c r="D257" s="40">
        <v>0.95</v>
      </c>
      <c r="F257" s="29">
        <v>0.72</v>
      </c>
      <c r="G257" s="29">
        <v>0.75</v>
      </c>
      <c r="H257" s="29">
        <v>0.95</v>
      </c>
      <c r="J257" s="45">
        <v>0.81</v>
      </c>
      <c r="L257" s="45">
        <v>0.81</v>
      </c>
      <c r="N257" s="45">
        <v>0.3</v>
      </c>
      <c r="P257" s="45">
        <v>0.3</v>
      </c>
      <c r="R257" s="45">
        <v>0</v>
      </c>
      <c r="S257" s="45">
        <v>0</v>
      </c>
    </row>
    <row r="258" spans="1:19" x14ac:dyDescent="0.25">
      <c r="A258" s="33">
        <v>25.6</v>
      </c>
      <c r="B258" s="40">
        <v>0.81</v>
      </c>
      <c r="C258" s="40">
        <v>0.75</v>
      </c>
      <c r="D258" s="40">
        <v>0.95</v>
      </c>
      <c r="F258" s="29">
        <v>0.72</v>
      </c>
      <c r="G258" s="29">
        <v>0.75</v>
      </c>
      <c r="H258" s="29">
        <v>0.95</v>
      </c>
      <c r="J258" s="45">
        <v>0.81</v>
      </c>
      <c r="L258" s="45">
        <v>0.81</v>
      </c>
      <c r="N258" s="45">
        <v>0.3</v>
      </c>
      <c r="P258" s="45">
        <v>0.3</v>
      </c>
      <c r="R258" s="45">
        <v>0</v>
      </c>
      <c r="S258" s="45">
        <v>0</v>
      </c>
    </row>
    <row r="259" spans="1:19" x14ac:dyDescent="0.25">
      <c r="A259" s="33">
        <v>25.7</v>
      </c>
      <c r="B259" s="40">
        <v>0.81</v>
      </c>
      <c r="C259" s="40">
        <v>0.75</v>
      </c>
      <c r="D259" s="40">
        <v>0.95</v>
      </c>
      <c r="F259" s="29">
        <v>0.72</v>
      </c>
      <c r="G259" s="29">
        <v>0.75</v>
      </c>
      <c r="H259" s="29">
        <v>0.95</v>
      </c>
      <c r="J259" s="45">
        <v>0.81</v>
      </c>
      <c r="L259" s="45">
        <v>0.81</v>
      </c>
      <c r="N259" s="45">
        <v>0.3</v>
      </c>
      <c r="P259" s="45">
        <v>0.3</v>
      </c>
      <c r="R259" s="45">
        <v>0</v>
      </c>
      <c r="S259" s="45">
        <v>0</v>
      </c>
    </row>
    <row r="260" spans="1:19" x14ac:dyDescent="0.25">
      <c r="A260" s="33">
        <v>25.8</v>
      </c>
      <c r="B260" s="40">
        <v>0.81</v>
      </c>
      <c r="C260" s="40">
        <v>0.75</v>
      </c>
      <c r="D260" s="40">
        <v>0.95</v>
      </c>
      <c r="F260" s="29">
        <v>0.72</v>
      </c>
      <c r="G260" s="29">
        <v>0.75</v>
      </c>
      <c r="H260" s="29">
        <v>0.95</v>
      </c>
      <c r="J260" s="45">
        <v>0.81</v>
      </c>
      <c r="L260" s="45">
        <v>0.81</v>
      </c>
      <c r="N260" s="45">
        <v>0.3</v>
      </c>
      <c r="P260" s="45">
        <v>0.3</v>
      </c>
      <c r="R260" s="45">
        <v>0</v>
      </c>
      <c r="S260" s="45">
        <v>0</v>
      </c>
    </row>
    <row r="261" spans="1:19" x14ac:dyDescent="0.25">
      <c r="A261" s="33">
        <v>25.9</v>
      </c>
      <c r="B261" s="40">
        <v>0.81</v>
      </c>
      <c r="C261" s="40">
        <v>0.75</v>
      </c>
      <c r="D261" s="40">
        <v>0.95</v>
      </c>
      <c r="F261" s="29">
        <v>0.72</v>
      </c>
      <c r="G261" s="29">
        <v>0.75</v>
      </c>
      <c r="H261" s="29">
        <v>0.95</v>
      </c>
      <c r="J261" s="45">
        <v>0.81</v>
      </c>
      <c r="L261" s="45">
        <v>0.81</v>
      </c>
      <c r="N261" s="45">
        <v>0.3</v>
      </c>
      <c r="P261" s="45">
        <v>0.3</v>
      </c>
      <c r="R261" s="45">
        <v>0</v>
      </c>
      <c r="S261" s="45">
        <v>0</v>
      </c>
    </row>
    <row r="262" spans="1:19" x14ac:dyDescent="0.25">
      <c r="A262" s="33">
        <v>26</v>
      </c>
      <c r="B262" s="40">
        <v>0.81</v>
      </c>
      <c r="C262" s="40">
        <v>0.75</v>
      </c>
      <c r="D262" s="40">
        <v>0.95</v>
      </c>
      <c r="F262" s="29">
        <v>0.72</v>
      </c>
      <c r="G262" s="29">
        <v>0.75</v>
      </c>
      <c r="H262" s="29">
        <v>0.95</v>
      </c>
      <c r="J262" s="45">
        <v>0.81</v>
      </c>
      <c r="L262" s="45">
        <v>0.81</v>
      </c>
      <c r="N262" s="45">
        <v>0.3</v>
      </c>
      <c r="P262" s="45">
        <v>0.3</v>
      </c>
      <c r="R262" s="45">
        <v>0</v>
      </c>
      <c r="S262" s="45">
        <v>0</v>
      </c>
    </row>
    <row r="263" spans="1:19" x14ac:dyDescent="0.25">
      <c r="A263" s="33">
        <v>26.1</v>
      </c>
      <c r="B263" s="40">
        <v>0.81</v>
      </c>
      <c r="C263" s="40">
        <v>0.75</v>
      </c>
      <c r="D263" s="40">
        <v>0.95</v>
      </c>
      <c r="F263" s="29">
        <v>0.72</v>
      </c>
      <c r="G263" s="29">
        <v>0.75</v>
      </c>
      <c r="H263" s="29">
        <v>0.95</v>
      </c>
      <c r="J263" s="45">
        <v>0.81</v>
      </c>
      <c r="L263" s="45">
        <v>0.81</v>
      </c>
      <c r="N263" s="45">
        <v>0.3</v>
      </c>
      <c r="P263" s="45">
        <v>0.3</v>
      </c>
      <c r="R263" s="45">
        <v>0</v>
      </c>
      <c r="S263" s="45">
        <v>0</v>
      </c>
    </row>
    <row r="264" spans="1:19" x14ac:dyDescent="0.25">
      <c r="A264" s="33">
        <v>26.2</v>
      </c>
      <c r="B264" s="40">
        <v>0.81</v>
      </c>
      <c r="C264" s="40">
        <v>0.75</v>
      </c>
      <c r="D264" s="40">
        <v>0.95</v>
      </c>
      <c r="F264" s="29">
        <v>0.72</v>
      </c>
      <c r="G264" s="29">
        <v>0.75</v>
      </c>
      <c r="H264" s="29">
        <v>0.95</v>
      </c>
      <c r="J264" s="45">
        <v>0.81</v>
      </c>
      <c r="L264" s="45">
        <v>0.81</v>
      </c>
      <c r="N264" s="45">
        <v>0.3</v>
      </c>
      <c r="P264" s="45">
        <v>0.3</v>
      </c>
      <c r="R264" s="45">
        <v>0</v>
      </c>
      <c r="S264" s="45">
        <v>0</v>
      </c>
    </row>
    <row r="265" spans="1:19" x14ac:dyDescent="0.25">
      <c r="A265" s="33">
        <v>26.3</v>
      </c>
      <c r="B265" s="40">
        <v>0.81</v>
      </c>
      <c r="C265" s="40">
        <v>0.75</v>
      </c>
      <c r="D265" s="40">
        <v>0.95</v>
      </c>
      <c r="F265" s="29">
        <v>0.72</v>
      </c>
      <c r="G265" s="29">
        <v>0.75</v>
      </c>
      <c r="H265" s="29">
        <v>0.95</v>
      </c>
      <c r="J265" s="45">
        <v>0.81</v>
      </c>
      <c r="L265" s="45">
        <v>0.81</v>
      </c>
      <c r="N265" s="45">
        <v>0.3</v>
      </c>
      <c r="P265" s="45">
        <v>0.3</v>
      </c>
      <c r="R265" s="45">
        <v>0</v>
      </c>
      <c r="S265" s="45">
        <v>0</v>
      </c>
    </row>
    <row r="266" spans="1:19" x14ac:dyDescent="0.25">
      <c r="A266" s="33">
        <v>26.4</v>
      </c>
      <c r="B266" s="40">
        <v>0.81</v>
      </c>
      <c r="C266" s="40">
        <v>0.75</v>
      </c>
      <c r="D266" s="40">
        <v>0.95</v>
      </c>
      <c r="F266" s="29">
        <v>0.72</v>
      </c>
      <c r="G266" s="29">
        <v>0.75</v>
      </c>
      <c r="H266" s="29">
        <v>0.95</v>
      </c>
      <c r="J266" s="45">
        <v>0.81</v>
      </c>
      <c r="L266" s="45">
        <v>0.81</v>
      </c>
      <c r="N266" s="45">
        <v>0.3</v>
      </c>
      <c r="P266" s="45">
        <v>0.3</v>
      </c>
      <c r="R266" s="45">
        <v>0</v>
      </c>
      <c r="S266" s="45">
        <v>0</v>
      </c>
    </row>
    <row r="267" spans="1:19" x14ac:dyDescent="0.25">
      <c r="A267" s="33">
        <v>26.5</v>
      </c>
      <c r="B267" s="40">
        <v>0.81</v>
      </c>
      <c r="C267" s="40">
        <v>0.75</v>
      </c>
      <c r="D267" s="40">
        <v>0.95</v>
      </c>
      <c r="F267" s="29">
        <v>0.72</v>
      </c>
      <c r="G267" s="29">
        <v>0.75</v>
      </c>
      <c r="H267" s="29">
        <v>0.95</v>
      </c>
      <c r="J267" s="45">
        <v>0.81</v>
      </c>
      <c r="L267" s="45">
        <v>0.81</v>
      </c>
      <c r="N267" s="45">
        <v>0.3</v>
      </c>
      <c r="P267" s="45">
        <v>0.3</v>
      </c>
      <c r="R267" s="45">
        <v>0</v>
      </c>
      <c r="S267" s="45">
        <v>0</v>
      </c>
    </row>
    <row r="268" spans="1:19" x14ac:dyDescent="0.25">
      <c r="A268" s="33">
        <v>26.6</v>
      </c>
      <c r="B268" s="40">
        <v>0.81</v>
      </c>
      <c r="C268" s="40">
        <v>0.75</v>
      </c>
      <c r="D268" s="40">
        <v>0.95</v>
      </c>
      <c r="F268" s="29">
        <v>0.72</v>
      </c>
      <c r="G268" s="29">
        <v>0.75</v>
      </c>
      <c r="H268" s="29">
        <v>0.95</v>
      </c>
      <c r="J268" s="45">
        <v>0.81</v>
      </c>
      <c r="L268" s="45">
        <v>0.81</v>
      </c>
      <c r="N268" s="45">
        <v>0.3</v>
      </c>
      <c r="P268" s="45">
        <v>0.3</v>
      </c>
      <c r="R268" s="45">
        <v>0</v>
      </c>
      <c r="S268" s="45">
        <v>0</v>
      </c>
    </row>
    <row r="269" spans="1:19" x14ac:dyDescent="0.25">
      <c r="A269" s="33">
        <v>26.7</v>
      </c>
      <c r="B269" s="40">
        <v>0.81</v>
      </c>
      <c r="C269" s="40">
        <v>0.75</v>
      </c>
      <c r="D269" s="40">
        <v>0.95</v>
      </c>
      <c r="F269" s="29">
        <v>0.72</v>
      </c>
      <c r="G269" s="29">
        <v>0.75</v>
      </c>
      <c r="H269" s="29">
        <v>0.95</v>
      </c>
      <c r="J269" s="45">
        <v>0.81</v>
      </c>
      <c r="L269" s="45">
        <v>0.81</v>
      </c>
      <c r="N269" s="45">
        <v>0.3</v>
      </c>
      <c r="P269" s="45">
        <v>0.3</v>
      </c>
      <c r="R269" s="45">
        <v>0</v>
      </c>
      <c r="S269" s="45">
        <v>0</v>
      </c>
    </row>
    <row r="270" spans="1:19" x14ac:dyDescent="0.25">
      <c r="A270" s="33">
        <v>26.8</v>
      </c>
      <c r="B270" s="40">
        <v>0.81</v>
      </c>
      <c r="C270" s="40">
        <v>0.75</v>
      </c>
      <c r="D270" s="40">
        <v>0.95</v>
      </c>
      <c r="F270" s="29">
        <v>0.72</v>
      </c>
      <c r="G270" s="29">
        <v>0.75</v>
      </c>
      <c r="H270" s="29">
        <v>0.95</v>
      </c>
      <c r="J270" s="45">
        <v>0.81</v>
      </c>
      <c r="L270" s="45">
        <v>0.81</v>
      </c>
      <c r="N270" s="45">
        <v>0.3</v>
      </c>
      <c r="P270" s="45">
        <v>0.3</v>
      </c>
      <c r="R270" s="45">
        <v>0</v>
      </c>
      <c r="S270" s="45">
        <v>0</v>
      </c>
    </row>
    <row r="271" spans="1:19" x14ac:dyDescent="0.25">
      <c r="A271" s="33">
        <v>26.9</v>
      </c>
      <c r="B271" s="40">
        <v>0.81</v>
      </c>
      <c r="C271" s="40">
        <v>0.75</v>
      </c>
      <c r="D271" s="40">
        <v>0.95</v>
      </c>
      <c r="F271" s="29">
        <v>0.72</v>
      </c>
      <c r="G271" s="29">
        <v>0.75</v>
      </c>
      <c r="H271" s="29">
        <v>0.95</v>
      </c>
      <c r="J271" s="45">
        <v>0.81</v>
      </c>
      <c r="L271" s="45">
        <v>0.81</v>
      </c>
      <c r="N271" s="45">
        <v>0.3</v>
      </c>
      <c r="P271" s="45">
        <v>0.3</v>
      </c>
      <c r="R271" s="45">
        <v>0</v>
      </c>
      <c r="S271" s="45">
        <v>0</v>
      </c>
    </row>
    <row r="272" spans="1:19" x14ac:dyDescent="0.25">
      <c r="A272" s="33">
        <v>27</v>
      </c>
      <c r="B272" s="40">
        <v>0.81</v>
      </c>
      <c r="C272" s="40">
        <v>0.75</v>
      </c>
      <c r="D272" s="40">
        <v>0.95</v>
      </c>
      <c r="F272" s="29">
        <v>0.72</v>
      </c>
      <c r="G272" s="29">
        <v>0.75</v>
      </c>
      <c r="H272" s="29">
        <v>0.95</v>
      </c>
      <c r="J272" s="45">
        <v>0.81</v>
      </c>
      <c r="L272" s="45">
        <v>0.81</v>
      </c>
      <c r="N272" s="45">
        <v>0.3</v>
      </c>
      <c r="P272" s="45">
        <v>0.3</v>
      </c>
      <c r="R272" s="45">
        <v>0</v>
      </c>
      <c r="S272" s="45">
        <v>0</v>
      </c>
    </row>
    <row r="273" spans="1:19" x14ac:dyDescent="0.25">
      <c r="A273" s="33">
        <v>27.1</v>
      </c>
      <c r="B273" s="40">
        <v>0.81</v>
      </c>
      <c r="C273" s="40">
        <v>0.75</v>
      </c>
      <c r="D273" s="40">
        <v>0.95</v>
      </c>
      <c r="F273" s="29">
        <v>0.72</v>
      </c>
      <c r="G273" s="29">
        <v>0.75</v>
      </c>
      <c r="H273" s="29">
        <v>0.95</v>
      </c>
      <c r="J273" s="45">
        <v>0.81</v>
      </c>
      <c r="L273" s="45">
        <v>0.81</v>
      </c>
      <c r="N273" s="45">
        <v>0.3</v>
      </c>
      <c r="P273" s="45">
        <v>0.3</v>
      </c>
      <c r="R273" s="45">
        <v>0</v>
      </c>
      <c r="S273" s="45">
        <v>0</v>
      </c>
    </row>
    <row r="274" spans="1:19" x14ac:dyDescent="0.25">
      <c r="A274" s="33">
        <v>27.2</v>
      </c>
      <c r="B274" s="40">
        <v>0.81</v>
      </c>
      <c r="C274" s="40">
        <v>0.75</v>
      </c>
      <c r="D274" s="40">
        <v>0.95</v>
      </c>
      <c r="F274" s="29">
        <v>0.72</v>
      </c>
      <c r="G274" s="29">
        <v>0.75</v>
      </c>
      <c r="H274" s="29">
        <v>0.95</v>
      </c>
      <c r="J274" s="45">
        <v>0.81</v>
      </c>
      <c r="L274" s="45">
        <v>0.81</v>
      </c>
      <c r="N274" s="45">
        <v>0.3</v>
      </c>
      <c r="P274" s="45">
        <v>0.3</v>
      </c>
      <c r="R274" s="45">
        <v>0</v>
      </c>
      <c r="S274" s="45">
        <v>0</v>
      </c>
    </row>
    <row r="275" spans="1:19" x14ac:dyDescent="0.25">
      <c r="A275" s="33">
        <v>27.3</v>
      </c>
      <c r="B275" s="40">
        <v>0.81</v>
      </c>
      <c r="C275" s="40">
        <v>0.75</v>
      </c>
      <c r="D275" s="40">
        <v>0.95</v>
      </c>
      <c r="F275" s="29">
        <v>0.72</v>
      </c>
      <c r="G275" s="29">
        <v>0.75</v>
      </c>
      <c r="H275" s="29">
        <v>0.95</v>
      </c>
      <c r="J275" s="45">
        <v>0.81</v>
      </c>
      <c r="L275" s="45">
        <v>0.81</v>
      </c>
      <c r="N275" s="45">
        <v>0.3</v>
      </c>
      <c r="P275" s="45">
        <v>0.3</v>
      </c>
      <c r="R275" s="45">
        <v>0</v>
      </c>
      <c r="S275" s="45">
        <v>0</v>
      </c>
    </row>
    <row r="276" spans="1:19" x14ac:dyDescent="0.25">
      <c r="A276" s="33">
        <v>27.4</v>
      </c>
      <c r="B276" s="40">
        <v>0.81</v>
      </c>
      <c r="C276" s="40">
        <v>0.75</v>
      </c>
      <c r="D276" s="40">
        <v>0.95</v>
      </c>
      <c r="F276" s="29">
        <v>0.72</v>
      </c>
      <c r="G276" s="29">
        <v>0.75</v>
      </c>
      <c r="H276" s="29">
        <v>0.95</v>
      </c>
      <c r="J276" s="45">
        <v>0.81</v>
      </c>
      <c r="L276" s="45">
        <v>0.81</v>
      </c>
      <c r="N276" s="45">
        <v>0.3</v>
      </c>
      <c r="P276" s="45">
        <v>0.3</v>
      </c>
      <c r="R276" s="45">
        <v>0</v>
      </c>
      <c r="S276" s="45">
        <v>0</v>
      </c>
    </row>
    <row r="277" spans="1:19" x14ac:dyDescent="0.25">
      <c r="A277" s="33">
        <v>27.5</v>
      </c>
      <c r="B277" s="40">
        <v>0.81</v>
      </c>
      <c r="C277" s="40">
        <v>0.75</v>
      </c>
      <c r="D277" s="40">
        <v>0.95</v>
      </c>
      <c r="F277" s="29">
        <v>0.72</v>
      </c>
      <c r="G277" s="29">
        <v>0.75</v>
      </c>
      <c r="H277" s="29">
        <v>0.95</v>
      </c>
      <c r="J277" s="45">
        <v>0.81</v>
      </c>
      <c r="L277" s="45">
        <v>0.81</v>
      </c>
      <c r="N277" s="45">
        <v>0.3</v>
      </c>
      <c r="P277" s="45">
        <v>0.3</v>
      </c>
      <c r="R277" s="45">
        <v>0</v>
      </c>
      <c r="S277" s="45">
        <v>0</v>
      </c>
    </row>
    <row r="278" spans="1:19" x14ac:dyDescent="0.25">
      <c r="A278" s="33">
        <v>27.6</v>
      </c>
      <c r="B278" s="40">
        <v>0.81</v>
      </c>
      <c r="C278" s="40">
        <v>0.75</v>
      </c>
      <c r="D278" s="40">
        <v>0.95</v>
      </c>
      <c r="F278" s="29">
        <v>0.72</v>
      </c>
      <c r="G278" s="29">
        <v>0.75</v>
      </c>
      <c r="H278" s="29">
        <v>0.95</v>
      </c>
      <c r="J278" s="45">
        <v>0.81</v>
      </c>
      <c r="L278" s="45">
        <v>0.81</v>
      </c>
      <c r="N278" s="45">
        <v>0.3</v>
      </c>
      <c r="P278" s="45">
        <v>0.3</v>
      </c>
      <c r="R278" s="45">
        <v>0</v>
      </c>
      <c r="S278" s="45">
        <v>0</v>
      </c>
    </row>
    <row r="279" spans="1:19" x14ac:dyDescent="0.25">
      <c r="A279" s="33">
        <v>27.7</v>
      </c>
      <c r="B279" s="40">
        <v>0.81</v>
      </c>
      <c r="C279" s="40">
        <v>0.75</v>
      </c>
      <c r="D279" s="40">
        <v>0.95</v>
      </c>
      <c r="F279" s="29">
        <v>0.72</v>
      </c>
      <c r="G279" s="29">
        <v>0.75</v>
      </c>
      <c r="H279" s="29">
        <v>0.95</v>
      </c>
      <c r="J279" s="45">
        <v>0.81</v>
      </c>
      <c r="L279" s="45">
        <v>0.81</v>
      </c>
      <c r="N279" s="45">
        <v>0.3</v>
      </c>
      <c r="P279" s="45">
        <v>0.3</v>
      </c>
      <c r="R279" s="45">
        <v>0</v>
      </c>
      <c r="S279" s="45">
        <v>0</v>
      </c>
    </row>
    <row r="280" spans="1:19" x14ac:dyDescent="0.25">
      <c r="A280" s="33">
        <v>27.8</v>
      </c>
      <c r="B280" s="40">
        <v>0.81</v>
      </c>
      <c r="C280" s="40">
        <v>0.75</v>
      </c>
      <c r="D280" s="40">
        <v>0.95</v>
      </c>
      <c r="F280" s="29">
        <v>0.72</v>
      </c>
      <c r="G280" s="29">
        <v>0.75</v>
      </c>
      <c r="H280" s="29">
        <v>0.95</v>
      </c>
      <c r="J280" s="45">
        <v>0.81</v>
      </c>
      <c r="L280" s="45">
        <v>0.81</v>
      </c>
      <c r="N280" s="45">
        <v>0.3</v>
      </c>
      <c r="P280" s="45">
        <v>0.3</v>
      </c>
      <c r="R280" s="45">
        <v>0</v>
      </c>
      <c r="S280" s="45">
        <v>0</v>
      </c>
    </row>
    <row r="281" spans="1:19" x14ac:dyDescent="0.25">
      <c r="A281" s="33">
        <v>27.9</v>
      </c>
      <c r="B281" s="40">
        <v>0.81</v>
      </c>
      <c r="C281" s="40">
        <v>0.75</v>
      </c>
      <c r="D281" s="40">
        <v>0.95</v>
      </c>
      <c r="F281" s="29">
        <v>0.72</v>
      </c>
      <c r="G281" s="29">
        <v>0.75</v>
      </c>
      <c r="H281" s="29">
        <v>0.95</v>
      </c>
      <c r="J281" s="45">
        <v>0.81</v>
      </c>
      <c r="L281" s="45">
        <v>0.81</v>
      </c>
      <c r="N281" s="45">
        <v>0.3</v>
      </c>
      <c r="P281" s="45">
        <v>0.3</v>
      </c>
      <c r="R281" s="45">
        <v>0</v>
      </c>
      <c r="S281" s="45">
        <v>0</v>
      </c>
    </row>
    <row r="282" spans="1:19" x14ac:dyDescent="0.25">
      <c r="A282" s="33">
        <v>28</v>
      </c>
      <c r="B282" s="40">
        <v>0.81</v>
      </c>
      <c r="C282" s="40">
        <v>0.75</v>
      </c>
      <c r="D282" s="40">
        <v>0.95</v>
      </c>
      <c r="F282" s="29">
        <v>0.72</v>
      </c>
      <c r="G282" s="29">
        <v>0.75</v>
      </c>
      <c r="H282" s="29">
        <v>0.95</v>
      </c>
      <c r="J282" s="45">
        <v>0.81</v>
      </c>
      <c r="L282" s="45">
        <v>0.81</v>
      </c>
      <c r="N282" s="45">
        <v>0.3</v>
      </c>
      <c r="P282" s="45">
        <v>0.3</v>
      </c>
      <c r="R282" s="45">
        <v>0</v>
      </c>
      <c r="S282" s="45">
        <v>0</v>
      </c>
    </row>
    <row r="283" spans="1:19" x14ac:dyDescent="0.25">
      <c r="A283" s="33">
        <v>28.1</v>
      </c>
      <c r="B283" s="40">
        <v>0.81</v>
      </c>
      <c r="C283" s="40">
        <v>0.75</v>
      </c>
      <c r="D283" s="40">
        <v>0.95</v>
      </c>
      <c r="F283" s="29">
        <v>0.72</v>
      </c>
      <c r="G283" s="29">
        <v>0.75</v>
      </c>
      <c r="H283" s="29">
        <v>0.95</v>
      </c>
      <c r="J283" s="45">
        <v>0.81</v>
      </c>
      <c r="L283" s="45">
        <v>0.81</v>
      </c>
      <c r="N283" s="45">
        <v>0.3</v>
      </c>
      <c r="P283" s="45">
        <v>0.3</v>
      </c>
      <c r="R283" s="45">
        <v>0</v>
      </c>
      <c r="S283" s="45">
        <v>0</v>
      </c>
    </row>
    <row r="284" spans="1:19" x14ac:dyDescent="0.25">
      <c r="A284" s="33">
        <v>28.2</v>
      </c>
      <c r="B284" s="40">
        <v>0.81</v>
      </c>
      <c r="C284" s="40">
        <v>0.75</v>
      </c>
      <c r="D284" s="40">
        <v>0.95</v>
      </c>
      <c r="F284" s="29">
        <v>0.72</v>
      </c>
      <c r="G284" s="29">
        <v>0.75</v>
      </c>
      <c r="H284" s="29">
        <v>0.95</v>
      </c>
      <c r="J284" s="45">
        <v>0.81</v>
      </c>
      <c r="L284" s="45">
        <v>0.81</v>
      </c>
      <c r="N284" s="45">
        <v>0.3</v>
      </c>
      <c r="P284" s="45">
        <v>0.3</v>
      </c>
      <c r="R284" s="45">
        <v>0</v>
      </c>
      <c r="S284" s="45">
        <v>0</v>
      </c>
    </row>
    <row r="285" spans="1:19" x14ac:dyDescent="0.25">
      <c r="A285" s="33">
        <v>28.3</v>
      </c>
      <c r="B285" s="40">
        <v>0.81</v>
      </c>
      <c r="C285" s="40">
        <v>0.75</v>
      </c>
      <c r="D285" s="40">
        <v>0.95</v>
      </c>
      <c r="F285" s="29">
        <v>0.72</v>
      </c>
      <c r="G285" s="29">
        <v>0.75</v>
      </c>
      <c r="H285" s="29">
        <v>0.95</v>
      </c>
      <c r="J285" s="45">
        <v>0.81</v>
      </c>
      <c r="L285" s="45">
        <v>0.81</v>
      </c>
      <c r="N285" s="45">
        <v>0.3</v>
      </c>
      <c r="P285" s="45">
        <v>0.3</v>
      </c>
      <c r="R285" s="45">
        <v>0</v>
      </c>
      <c r="S285" s="45">
        <v>0</v>
      </c>
    </row>
    <row r="286" spans="1:19" x14ac:dyDescent="0.25">
      <c r="A286" s="33">
        <v>28.4</v>
      </c>
      <c r="B286" s="40">
        <v>0.81</v>
      </c>
      <c r="C286" s="40">
        <v>0.75</v>
      </c>
      <c r="D286" s="40">
        <v>0.95</v>
      </c>
      <c r="F286" s="29">
        <v>0.72</v>
      </c>
      <c r="G286" s="29">
        <v>0.75</v>
      </c>
      <c r="H286" s="29">
        <v>0.95</v>
      </c>
      <c r="J286" s="45">
        <v>0.81</v>
      </c>
      <c r="L286" s="45">
        <v>0.81</v>
      </c>
      <c r="N286" s="45">
        <v>0.3</v>
      </c>
      <c r="P286" s="45">
        <v>0.3</v>
      </c>
      <c r="R286" s="45">
        <v>0</v>
      </c>
      <c r="S286" s="45">
        <v>0</v>
      </c>
    </row>
    <row r="287" spans="1:19" x14ac:dyDescent="0.25">
      <c r="A287" s="33">
        <v>28.5</v>
      </c>
      <c r="B287" s="40">
        <v>0.81</v>
      </c>
      <c r="C287" s="40">
        <v>0.75</v>
      </c>
      <c r="D287" s="40">
        <v>0.95</v>
      </c>
      <c r="F287" s="29">
        <v>0.72</v>
      </c>
      <c r="G287" s="29">
        <v>0.75</v>
      </c>
      <c r="H287" s="29">
        <v>0.95</v>
      </c>
      <c r="J287" s="45">
        <v>0.81</v>
      </c>
      <c r="L287" s="45">
        <v>0.81</v>
      </c>
      <c r="N287" s="45">
        <v>0.3</v>
      </c>
      <c r="P287" s="45">
        <v>0.3</v>
      </c>
      <c r="R287" s="45">
        <v>0</v>
      </c>
      <c r="S287" s="45">
        <v>0</v>
      </c>
    </row>
    <row r="288" spans="1:19" x14ac:dyDescent="0.25">
      <c r="A288" s="33">
        <v>28.6</v>
      </c>
      <c r="B288" s="40">
        <v>0.81</v>
      </c>
      <c r="C288" s="40">
        <v>0.75</v>
      </c>
      <c r="D288" s="40">
        <v>0.95</v>
      </c>
      <c r="F288" s="29">
        <v>0.72</v>
      </c>
      <c r="G288" s="29">
        <v>0.75</v>
      </c>
      <c r="H288" s="29">
        <v>0.95</v>
      </c>
      <c r="J288" s="45">
        <v>0.81</v>
      </c>
      <c r="L288" s="45">
        <v>0.81</v>
      </c>
      <c r="N288" s="45">
        <v>0.3</v>
      </c>
      <c r="P288" s="45">
        <v>0.3</v>
      </c>
      <c r="R288" s="45">
        <v>0</v>
      </c>
      <c r="S288" s="45">
        <v>0</v>
      </c>
    </row>
    <row r="289" spans="1:19" x14ac:dyDescent="0.25">
      <c r="A289" s="33">
        <v>28.7</v>
      </c>
      <c r="B289" s="40">
        <v>0.81</v>
      </c>
      <c r="C289" s="40">
        <v>0.75</v>
      </c>
      <c r="D289" s="40">
        <v>0.95</v>
      </c>
      <c r="F289" s="29">
        <v>0.72</v>
      </c>
      <c r="G289" s="29">
        <v>0.75</v>
      </c>
      <c r="H289" s="29">
        <v>0.95</v>
      </c>
      <c r="J289" s="45">
        <v>0.81</v>
      </c>
      <c r="L289" s="45">
        <v>0.81</v>
      </c>
      <c r="N289" s="45">
        <v>0.3</v>
      </c>
      <c r="P289" s="45">
        <v>0.3</v>
      </c>
      <c r="R289" s="45">
        <v>0</v>
      </c>
      <c r="S289" s="45">
        <v>0</v>
      </c>
    </row>
    <row r="290" spans="1:19" x14ac:dyDescent="0.25">
      <c r="A290" s="33">
        <v>28.8</v>
      </c>
      <c r="B290" s="40">
        <v>0.81</v>
      </c>
      <c r="C290" s="40">
        <v>0.75</v>
      </c>
      <c r="D290" s="40">
        <v>0.95</v>
      </c>
      <c r="F290" s="29">
        <v>0.72</v>
      </c>
      <c r="G290" s="29">
        <v>0.75</v>
      </c>
      <c r="H290" s="29">
        <v>0.95</v>
      </c>
      <c r="J290" s="45">
        <v>0.81</v>
      </c>
      <c r="L290" s="45">
        <v>0.81</v>
      </c>
      <c r="N290" s="45">
        <v>0.3</v>
      </c>
      <c r="P290" s="45">
        <v>0.3</v>
      </c>
      <c r="R290" s="45">
        <v>0</v>
      </c>
      <c r="S290" s="45">
        <v>0</v>
      </c>
    </row>
    <row r="291" spans="1:19" x14ac:dyDescent="0.25">
      <c r="A291" s="33">
        <v>28.9</v>
      </c>
      <c r="B291" s="40">
        <v>0.81</v>
      </c>
      <c r="C291" s="40">
        <v>0.75</v>
      </c>
      <c r="D291" s="40">
        <v>0.95</v>
      </c>
      <c r="F291" s="29">
        <v>0.72</v>
      </c>
      <c r="G291" s="29">
        <v>0.75</v>
      </c>
      <c r="H291" s="29">
        <v>0.95</v>
      </c>
      <c r="J291" s="45">
        <v>0.81</v>
      </c>
      <c r="L291" s="45">
        <v>0.81</v>
      </c>
      <c r="N291" s="45">
        <v>0.3</v>
      </c>
      <c r="P291" s="45">
        <v>0.3</v>
      </c>
      <c r="R291" s="45">
        <v>0</v>
      </c>
      <c r="S291" s="45">
        <v>0</v>
      </c>
    </row>
    <row r="292" spans="1:19" x14ac:dyDescent="0.25">
      <c r="A292" s="33">
        <v>29</v>
      </c>
      <c r="B292" s="40">
        <v>0.81</v>
      </c>
      <c r="C292" s="40">
        <v>0.75</v>
      </c>
      <c r="D292" s="40">
        <v>0.95</v>
      </c>
      <c r="F292" s="29">
        <v>0.72</v>
      </c>
      <c r="G292" s="29">
        <v>0.75</v>
      </c>
      <c r="H292" s="29">
        <v>0.95</v>
      </c>
      <c r="J292" s="45">
        <v>0.81</v>
      </c>
      <c r="L292" s="45">
        <v>0.81</v>
      </c>
      <c r="N292" s="45">
        <v>0.3</v>
      </c>
      <c r="P292" s="45">
        <v>0.3</v>
      </c>
      <c r="R292" s="45">
        <v>0</v>
      </c>
      <c r="S292" s="45">
        <v>0</v>
      </c>
    </row>
    <row r="293" spans="1:19" x14ac:dyDescent="0.25">
      <c r="A293" s="33">
        <v>29.1</v>
      </c>
      <c r="B293" s="40">
        <v>0.81</v>
      </c>
      <c r="C293" s="40">
        <v>0.75</v>
      </c>
      <c r="D293" s="40">
        <v>0.95</v>
      </c>
      <c r="F293" s="29">
        <v>0.72</v>
      </c>
      <c r="G293" s="29">
        <v>0.75</v>
      </c>
      <c r="H293" s="29">
        <v>0.95</v>
      </c>
      <c r="J293" s="45">
        <v>0.81</v>
      </c>
      <c r="L293" s="45">
        <v>0.81</v>
      </c>
      <c r="N293" s="45">
        <v>0.3</v>
      </c>
      <c r="P293" s="45">
        <v>0.3</v>
      </c>
      <c r="R293" s="45">
        <v>0</v>
      </c>
      <c r="S293" s="45">
        <v>0</v>
      </c>
    </row>
    <row r="294" spans="1:19" x14ac:dyDescent="0.25">
      <c r="A294" s="33">
        <v>29.2</v>
      </c>
      <c r="B294" s="40">
        <v>0.81</v>
      </c>
      <c r="C294" s="40">
        <v>0.75</v>
      </c>
      <c r="D294" s="40">
        <v>0.95</v>
      </c>
      <c r="F294" s="29">
        <v>0.72</v>
      </c>
      <c r="G294" s="29">
        <v>0.75</v>
      </c>
      <c r="H294" s="29">
        <v>0.95</v>
      </c>
      <c r="J294" s="45">
        <v>0.81</v>
      </c>
      <c r="L294" s="45">
        <v>0.81</v>
      </c>
      <c r="N294" s="45">
        <v>0.3</v>
      </c>
      <c r="P294" s="45">
        <v>0.3</v>
      </c>
      <c r="R294" s="45">
        <v>0</v>
      </c>
      <c r="S294" s="45">
        <v>0</v>
      </c>
    </row>
    <row r="295" spans="1:19" x14ac:dyDescent="0.25">
      <c r="A295" s="33">
        <v>29.3</v>
      </c>
      <c r="B295" s="40">
        <v>0.81</v>
      </c>
      <c r="C295" s="40">
        <v>0.75</v>
      </c>
      <c r="D295" s="40">
        <v>0.95</v>
      </c>
      <c r="F295" s="29">
        <v>0.72</v>
      </c>
      <c r="G295" s="29">
        <v>0.75</v>
      </c>
      <c r="H295" s="29">
        <v>0.95</v>
      </c>
      <c r="J295" s="45">
        <v>0.81</v>
      </c>
      <c r="L295" s="45">
        <v>0.81</v>
      </c>
      <c r="N295" s="45">
        <v>0.3</v>
      </c>
      <c r="P295" s="45">
        <v>0.3</v>
      </c>
      <c r="R295" s="45">
        <v>0</v>
      </c>
      <c r="S295" s="45">
        <v>0</v>
      </c>
    </row>
    <row r="296" spans="1:19" x14ac:dyDescent="0.25">
      <c r="A296" s="33">
        <v>29.4</v>
      </c>
      <c r="B296" s="40">
        <v>0.81</v>
      </c>
      <c r="C296" s="40">
        <v>0.75</v>
      </c>
      <c r="D296" s="40">
        <v>0.95</v>
      </c>
      <c r="F296" s="29">
        <v>0.72</v>
      </c>
      <c r="G296" s="29">
        <v>0.75</v>
      </c>
      <c r="H296" s="29">
        <v>0.95</v>
      </c>
      <c r="J296" s="45">
        <v>0.81</v>
      </c>
      <c r="L296" s="45">
        <v>0.81</v>
      </c>
      <c r="N296" s="45">
        <v>0.3</v>
      </c>
      <c r="P296" s="45">
        <v>0.3</v>
      </c>
      <c r="R296" s="45">
        <v>0</v>
      </c>
      <c r="S296" s="45">
        <v>0</v>
      </c>
    </row>
    <row r="297" spans="1:19" x14ac:dyDescent="0.25">
      <c r="A297" s="33">
        <v>29.5</v>
      </c>
      <c r="B297" s="40">
        <v>0.81</v>
      </c>
      <c r="C297" s="40">
        <v>0.75</v>
      </c>
      <c r="D297" s="40">
        <v>0.95</v>
      </c>
      <c r="F297" s="29">
        <v>0.72</v>
      </c>
      <c r="G297" s="29">
        <v>0.75</v>
      </c>
      <c r="H297" s="29">
        <v>0.95</v>
      </c>
      <c r="J297" s="45">
        <v>0.81</v>
      </c>
      <c r="L297" s="45">
        <v>0.81</v>
      </c>
      <c r="N297" s="45">
        <v>0.3</v>
      </c>
      <c r="P297" s="45">
        <v>0.3</v>
      </c>
      <c r="R297" s="45">
        <v>0</v>
      </c>
      <c r="S297" s="45">
        <v>0</v>
      </c>
    </row>
    <row r="298" spans="1:19" x14ac:dyDescent="0.25">
      <c r="A298" s="33">
        <v>29.6</v>
      </c>
      <c r="B298" s="40">
        <v>0.81</v>
      </c>
      <c r="C298" s="40">
        <v>0.75</v>
      </c>
      <c r="D298" s="40">
        <v>0.95</v>
      </c>
      <c r="F298" s="29">
        <v>0.72</v>
      </c>
      <c r="G298" s="29">
        <v>0.75</v>
      </c>
      <c r="H298" s="29">
        <v>0.95</v>
      </c>
      <c r="J298" s="45">
        <v>0.81</v>
      </c>
      <c r="L298" s="45">
        <v>0.81</v>
      </c>
      <c r="N298" s="45">
        <v>0.3</v>
      </c>
      <c r="P298" s="45">
        <v>0.3</v>
      </c>
      <c r="R298" s="45">
        <v>0</v>
      </c>
      <c r="S298" s="45">
        <v>0</v>
      </c>
    </row>
    <row r="299" spans="1:19" x14ac:dyDescent="0.25">
      <c r="A299" s="33">
        <v>29.7</v>
      </c>
      <c r="B299" s="40">
        <v>0.81</v>
      </c>
      <c r="C299" s="40">
        <v>0.75</v>
      </c>
      <c r="D299" s="40">
        <v>0.95</v>
      </c>
      <c r="F299" s="29">
        <v>0.72</v>
      </c>
      <c r="G299" s="29">
        <v>0.75</v>
      </c>
      <c r="H299" s="29">
        <v>0.95</v>
      </c>
      <c r="J299" s="45">
        <v>0.81</v>
      </c>
      <c r="L299" s="45">
        <v>0.81</v>
      </c>
      <c r="N299" s="45">
        <v>0.3</v>
      </c>
      <c r="P299" s="45">
        <v>0.3</v>
      </c>
      <c r="R299" s="45">
        <v>0</v>
      </c>
      <c r="S299" s="45">
        <v>0</v>
      </c>
    </row>
    <row r="300" spans="1:19" x14ac:dyDescent="0.25">
      <c r="A300" s="33">
        <v>29.8</v>
      </c>
      <c r="B300" s="40">
        <v>0.81</v>
      </c>
      <c r="C300" s="40">
        <v>0.75</v>
      </c>
      <c r="D300" s="40">
        <v>0.95</v>
      </c>
      <c r="F300" s="29">
        <v>0.72</v>
      </c>
      <c r="G300" s="29">
        <v>0.75</v>
      </c>
      <c r="H300" s="29">
        <v>0.95</v>
      </c>
      <c r="J300" s="45">
        <v>0.81</v>
      </c>
      <c r="L300" s="45">
        <v>0.81</v>
      </c>
      <c r="N300" s="45">
        <v>0.3</v>
      </c>
      <c r="P300" s="45">
        <v>0.3</v>
      </c>
      <c r="R300" s="45">
        <v>0</v>
      </c>
      <c r="S300" s="45">
        <v>0</v>
      </c>
    </row>
    <row r="301" spans="1:19" x14ac:dyDescent="0.25">
      <c r="A301" s="33">
        <v>29.9</v>
      </c>
      <c r="B301" s="40">
        <v>0.81</v>
      </c>
      <c r="C301" s="40">
        <v>0.75</v>
      </c>
      <c r="D301" s="40">
        <v>0.95</v>
      </c>
      <c r="F301" s="29">
        <v>0.72</v>
      </c>
      <c r="G301" s="29">
        <v>0.75</v>
      </c>
      <c r="H301" s="29">
        <v>0.95</v>
      </c>
      <c r="J301" s="45">
        <v>0.81</v>
      </c>
      <c r="L301" s="45">
        <v>0.81</v>
      </c>
      <c r="N301" s="45">
        <v>0.3</v>
      </c>
      <c r="P301" s="45">
        <v>0.3</v>
      </c>
      <c r="R301" s="45">
        <v>0</v>
      </c>
      <c r="S301" s="45">
        <v>0</v>
      </c>
    </row>
    <row r="302" spans="1:19" x14ac:dyDescent="0.25">
      <c r="A302" s="33">
        <v>30</v>
      </c>
      <c r="B302" s="40">
        <v>0.81</v>
      </c>
      <c r="C302" s="40">
        <v>0.75</v>
      </c>
      <c r="D302" s="40">
        <v>0.95</v>
      </c>
      <c r="F302" s="29">
        <v>0.72</v>
      </c>
      <c r="G302" s="29">
        <v>0.75</v>
      </c>
      <c r="H302" s="29">
        <v>0.95</v>
      </c>
      <c r="J302" s="45">
        <v>0.81</v>
      </c>
      <c r="L302" s="45">
        <v>0.81</v>
      </c>
      <c r="N302" s="45">
        <v>0.3</v>
      </c>
      <c r="P302" s="45">
        <v>0.3</v>
      </c>
      <c r="R302" s="45">
        <v>0</v>
      </c>
      <c r="S302" s="45">
        <v>0</v>
      </c>
    </row>
    <row r="303" spans="1:19" x14ac:dyDescent="0.25">
      <c r="A303" s="33">
        <v>30.1</v>
      </c>
      <c r="B303" s="40">
        <v>0.81</v>
      </c>
      <c r="C303" s="40">
        <v>0.75</v>
      </c>
      <c r="D303" s="40">
        <v>0.95</v>
      </c>
      <c r="F303" s="29">
        <v>0.72</v>
      </c>
      <c r="G303" s="29">
        <v>0.75</v>
      </c>
      <c r="H303" s="29">
        <v>0.95</v>
      </c>
      <c r="J303" s="45">
        <v>0.81</v>
      </c>
      <c r="L303" s="45">
        <v>0.81</v>
      </c>
      <c r="N303" s="45">
        <v>0.3</v>
      </c>
      <c r="P303" s="45">
        <v>0.3</v>
      </c>
      <c r="R303" s="45">
        <v>0</v>
      </c>
      <c r="S303" s="45">
        <v>0</v>
      </c>
    </row>
    <row r="304" spans="1:19" x14ac:dyDescent="0.25">
      <c r="A304" s="33">
        <v>30.2</v>
      </c>
      <c r="B304" s="40">
        <v>0.81</v>
      </c>
      <c r="C304" s="40">
        <v>0.75</v>
      </c>
      <c r="D304" s="40">
        <v>0.95</v>
      </c>
      <c r="F304" s="29">
        <v>0.72</v>
      </c>
      <c r="G304" s="29">
        <v>0.75</v>
      </c>
      <c r="H304" s="29">
        <v>0.95</v>
      </c>
      <c r="J304" s="45">
        <v>0.81</v>
      </c>
      <c r="L304" s="45">
        <v>0.81</v>
      </c>
      <c r="N304" s="45">
        <v>0.3</v>
      </c>
      <c r="P304" s="45">
        <v>0.3</v>
      </c>
      <c r="R304" s="45">
        <v>0</v>
      </c>
      <c r="S304" s="45">
        <v>0</v>
      </c>
    </row>
    <row r="305" spans="1:19" x14ac:dyDescent="0.25">
      <c r="A305" s="33">
        <v>30.3</v>
      </c>
      <c r="B305" s="40">
        <v>0.81</v>
      </c>
      <c r="C305" s="40">
        <v>0.75</v>
      </c>
      <c r="D305" s="40">
        <v>0.95</v>
      </c>
      <c r="F305" s="29">
        <v>0.72</v>
      </c>
      <c r="G305" s="29">
        <v>0.75</v>
      </c>
      <c r="H305" s="29">
        <v>0.95</v>
      </c>
      <c r="J305" s="45">
        <v>0.81</v>
      </c>
      <c r="L305" s="45">
        <v>0.81</v>
      </c>
      <c r="N305" s="45">
        <v>0.3</v>
      </c>
      <c r="P305" s="45">
        <v>0.3</v>
      </c>
      <c r="R305" s="45">
        <v>0</v>
      </c>
      <c r="S305" s="45">
        <v>0</v>
      </c>
    </row>
    <row r="306" spans="1:19" x14ac:dyDescent="0.25">
      <c r="A306" s="33">
        <v>30.4</v>
      </c>
      <c r="B306" s="40">
        <v>0.81</v>
      </c>
      <c r="C306" s="40">
        <v>0.75</v>
      </c>
      <c r="D306" s="40">
        <v>0.95</v>
      </c>
      <c r="F306" s="29">
        <v>0.72</v>
      </c>
      <c r="G306" s="29">
        <v>0.75</v>
      </c>
      <c r="H306" s="29">
        <v>0.95</v>
      </c>
      <c r="J306" s="45">
        <v>0.81</v>
      </c>
      <c r="L306" s="45">
        <v>0.81</v>
      </c>
      <c r="N306" s="45">
        <v>0.3</v>
      </c>
      <c r="P306" s="45">
        <v>0.3</v>
      </c>
      <c r="R306" s="45">
        <v>0</v>
      </c>
      <c r="S306" s="45">
        <v>0</v>
      </c>
    </row>
    <row r="307" spans="1:19" x14ac:dyDescent="0.25">
      <c r="A307" s="33">
        <v>30.5</v>
      </c>
      <c r="B307" s="40">
        <v>0.81</v>
      </c>
      <c r="C307" s="40">
        <v>0.75</v>
      </c>
      <c r="D307" s="40">
        <v>0.95</v>
      </c>
      <c r="F307" s="29">
        <v>0.72</v>
      </c>
      <c r="G307" s="29">
        <v>0.75</v>
      </c>
      <c r="H307" s="29">
        <v>0.95</v>
      </c>
      <c r="J307" s="45">
        <v>0.81</v>
      </c>
      <c r="L307" s="45">
        <v>0.81</v>
      </c>
      <c r="N307" s="45">
        <v>0.3</v>
      </c>
      <c r="P307" s="45">
        <v>0.3</v>
      </c>
      <c r="R307" s="45">
        <v>0</v>
      </c>
      <c r="S307" s="45">
        <v>0</v>
      </c>
    </row>
    <row r="308" spans="1:19" x14ac:dyDescent="0.25">
      <c r="A308" s="33">
        <v>30.6</v>
      </c>
      <c r="B308" s="40">
        <v>0.81</v>
      </c>
      <c r="C308" s="40">
        <v>0.75</v>
      </c>
      <c r="D308" s="40">
        <v>0.95</v>
      </c>
      <c r="F308" s="29">
        <v>0.72</v>
      </c>
      <c r="G308" s="29">
        <v>0.75</v>
      </c>
      <c r="H308" s="29">
        <v>0.95</v>
      </c>
      <c r="J308" s="45">
        <v>0.81</v>
      </c>
      <c r="L308" s="45">
        <v>0.81</v>
      </c>
      <c r="N308" s="45">
        <v>0.3</v>
      </c>
      <c r="P308" s="45">
        <v>0.3</v>
      </c>
      <c r="R308" s="45">
        <v>0</v>
      </c>
      <c r="S308" s="45">
        <v>0</v>
      </c>
    </row>
    <row r="309" spans="1:19" x14ac:dyDescent="0.25">
      <c r="A309" s="33">
        <v>30.7</v>
      </c>
      <c r="B309" s="40">
        <v>0.81</v>
      </c>
      <c r="C309" s="40">
        <v>0.75</v>
      </c>
      <c r="D309" s="40">
        <v>0.95</v>
      </c>
      <c r="F309" s="29">
        <v>0.72</v>
      </c>
      <c r="G309" s="29">
        <v>0.75</v>
      </c>
      <c r="H309" s="29">
        <v>0.95</v>
      </c>
      <c r="J309" s="45">
        <v>0.81</v>
      </c>
      <c r="L309" s="45">
        <v>0.81</v>
      </c>
      <c r="N309" s="45">
        <v>0.3</v>
      </c>
      <c r="P309" s="45">
        <v>0.3</v>
      </c>
      <c r="R309" s="45">
        <v>0</v>
      </c>
      <c r="S309" s="45">
        <v>0</v>
      </c>
    </row>
    <row r="310" spans="1:19" x14ac:dyDescent="0.25">
      <c r="A310" s="33">
        <v>30.8</v>
      </c>
      <c r="B310" s="40">
        <v>0.81</v>
      </c>
      <c r="C310" s="40">
        <v>0.75</v>
      </c>
      <c r="D310" s="40">
        <v>0.95</v>
      </c>
      <c r="F310" s="29">
        <v>0.72</v>
      </c>
      <c r="G310" s="29">
        <v>0.75</v>
      </c>
      <c r="H310" s="29">
        <v>0.95</v>
      </c>
      <c r="J310" s="45">
        <v>0.81</v>
      </c>
      <c r="L310" s="45">
        <v>0.81</v>
      </c>
      <c r="N310" s="45">
        <v>0.3</v>
      </c>
      <c r="P310" s="45">
        <v>0.3</v>
      </c>
      <c r="R310" s="45">
        <v>0</v>
      </c>
      <c r="S310" s="45">
        <v>0</v>
      </c>
    </row>
    <row r="311" spans="1:19" x14ac:dyDescent="0.25">
      <c r="A311" s="33">
        <v>30.9</v>
      </c>
      <c r="B311" s="40">
        <v>0.81</v>
      </c>
      <c r="C311" s="40">
        <v>0.75</v>
      </c>
      <c r="D311" s="40">
        <v>0.95</v>
      </c>
      <c r="F311" s="29">
        <v>0.72</v>
      </c>
      <c r="G311" s="29">
        <v>0.75</v>
      </c>
      <c r="H311" s="29">
        <v>0.95</v>
      </c>
      <c r="J311" s="45">
        <v>0.81</v>
      </c>
      <c r="L311" s="45">
        <v>0.81</v>
      </c>
      <c r="N311" s="45">
        <v>0.3</v>
      </c>
      <c r="P311" s="45">
        <v>0.3</v>
      </c>
      <c r="R311" s="45">
        <v>0</v>
      </c>
      <c r="S311" s="45">
        <v>0</v>
      </c>
    </row>
    <row r="312" spans="1:19" x14ac:dyDescent="0.25">
      <c r="A312" s="33">
        <v>31</v>
      </c>
      <c r="B312" s="40">
        <v>0.81</v>
      </c>
      <c r="C312" s="40">
        <v>0.75</v>
      </c>
      <c r="D312" s="40">
        <v>0.95</v>
      </c>
      <c r="F312" s="29">
        <v>0.72</v>
      </c>
      <c r="G312" s="29">
        <v>0.75</v>
      </c>
      <c r="H312" s="29">
        <v>0.95</v>
      </c>
      <c r="J312" s="45">
        <v>0.81</v>
      </c>
      <c r="L312" s="45">
        <v>0.81</v>
      </c>
      <c r="N312" s="45">
        <v>0.3</v>
      </c>
      <c r="P312" s="45">
        <v>0.3</v>
      </c>
      <c r="R312" s="45">
        <v>0</v>
      </c>
      <c r="S312" s="45">
        <v>0</v>
      </c>
    </row>
    <row r="313" spans="1:19" x14ac:dyDescent="0.25">
      <c r="A313" s="33">
        <v>31.1</v>
      </c>
      <c r="B313" s="40">
        <v>0.81</v>
      </c>
      <c r="C313" s="40">
        <v>0.75</v>
      </c>
      <c r="D313" s="40">
        <v>0.95</v>
      </c>
      <c r="F313" s="29">
        <v>0.72</v>
      </c>
      <c r="G313" s="29">
        <v>0.75</v>
      </c>
      <c r="H313" s="29">
        <v>0.95</v>
      </c>
      <c r="J313" s="45">
        <v>0.81</v>
      </c>
      <c r="L313" s="45">
        <v>0.81</v>
      </c>
      <c r="N313" s="45">
        <v>0.3</v>
      </c>
      <c r="P313" s="45">
        <v>0.3</v>
      </c>
      <c r="R313" s="45">
        <v>0</v>
      </c>
      <c r="S313" s="45">
        <v>0</v>
      </c>
    </row>
    <row r="314" spans="1:19" x14ac:dyDescent="0.25">
      <c r="A314" s="33">
        <v>31.2</v>
      </c>
      <c r="B314" s="40">
        <v>0.81</v>
      </c>
      <c r="C314" s="40">
        <v>0.75</v>
      </c>
      <c r="D314" s="40">
        <v>0.95</v>
      </c>
      <c r="F314" s="29">
        <v>0.72</v>
      </c>
      <c r="G314" s="29">
        <v>0.75</v>
      </c>
      <c r="H314" s="29">
        <v>0.95</v>
      </c>
      <c r="J314" s="45">
        <v>0.81</v>
      </c>
      <c r="L314" s="45">
        <v>0.81</v>
      </c>
      <c r="N314" s="45">
        <v>0.3</v>
      </c>
      <c r="P314" s="45">
        <v>0.3</v>
      </c>
      <c r="R314" s="45">
        <v>0</v>
      </c>
      <c r="S314" s="45">
        <v>0</v>
      </c>
    </row>
    <row r="315" spans="1:19" x14ac:dyDescent="0.25">
      <c r="A315" s="33">
        <v>31.3</v>
      </c>
      <c r="B315" s="40">
        <v>0.81</v>
      </c>
      <c r="C315" s="40">
        <v>0.75</v>
      </c>
      <c r="D315" s="40">
        <v>0.95</v>
      </c>
      <c r="F315" s="29">
        <v>0.72</v>
      </c>
      <c r="G315" s="29">
        <v>0.75</v>
      </c>
      <c r="H315" s="29">
        <v>0.95</v>
      </c>
      <c r="J315" s="45">
        <v>0.81</v>
      </c>
      <c r="L315" s="45">
        <v>0.81</v>
      </c>
      <c r="N315" s="45">
        <v>0.3</v>
      </c>
      <c r="P315" s="45">
        <v>0.3</v>
      </c>
      <c r="R315" s="45">
        <v>0</v>
      </c>
      <c r="S315" s="45">
        <v>0</v>
      </c>
    </row>
    <row r="316" spans="1:19" x14ac:dyDescent="0.25">
      <c r="A316" s="33">
        <v>31.4</v>
      </c>
      <c r="B316" s="40">
        <v>0.81</v>
      </c>
      <c r="C316" s="40">
        <v>0.75</v>
      </c>
      <c r="D316" s="40">
        <v>0.95</v>
      </c>
      <c r="F316" s="29">
        <v>0.72</v>
      </c>
      <c r="G316" s="29">
        <v>0.75</v>
      </c>
      <c r="H316" s="29">
        <v>0.95</v>
      </c>
      <c r="J316" s="45">
        <v>0.81</v>
      </c>
      <c r="L316" s="45">
        <v>0.81</v>
      </c>
      <c r="N316" s="45">
        <v>0.3</v>
      </c>
      <c r="P316" s="45">
        <v>0.3</v>
      </c>
      <c r="R316" s="45">
        <v>0</v>
      </c>
      <c r="S316" s="45">
        <v>0</v>
      </c>
    </row>
    <row r="317" spans="1:19" x14ac:dyDescent="0.25">
      <c r="A317" s="33">
        <v>31.5</v>
      </c>
      <c r="B317" s="40">
        <v>0.81</v>
      </c>
      <c r="C317" s="40">
        <v>0.75</v>
      </c>
      <c r="D317" s="40">
        <v>0.95</v>
      </c>
      <c r="F317" s="29">
        <v>0.72</v>
      </c>
      <c r="G317" s="29">
        <v>0.75</v>
      </c>
      <c r="H317" s="29">
        <v>0.95</v>
      </c>
      <c r="J317" s="45">
        <v>0.81</v>
      </c>
      <c r="L317" s="45">
        <v>0.81</v>
      </c>
      <c r="N317" s="45">
        <v>0.3</v>
      </c>
      <c r="P317" s="45">
        <v>0.3</v>
      </c>
      <c r="R317" s="45">
        <v>0</v>
      </c>
      <c r="S317" s="45">
        <v>0</v>
      </c>
    </row>
    <row r="318" spans="1:19" x14ac:dyDescent="0.25">
      <c r="A318" s="33">
        <v>31.6</v>
      </c>
      <c r="B318" s="40">
        <v>0.81</v>
      </c>
      <c r="C318" s="40">
        <v>0.75</v>
      </c>
      <c r="D318" s="40">
        <v>0.95</v>
      </c>
      <c r="F318" s="29">
        <v>0.72</v>
      </c>
      <c r="G318" s="29">
        <v>0.75</v>
      </c>
      <c r="H318" s="29">
        <v>0.95</v>
      </c>
      <c r="J318" s="45">
        <v>0.81</v>
      </c>
      <c r="L318" s="45">
        <v>0.81</v>
      </c>
      <c r="N318" s="45">
        <v>0.3</v>
      </c>
      <c r="P318" s="45">
        <v>0.3</v>
      </c>
      <c r="R318" s="45">
        <v>0</v>
      </c>
      <c r="S318" s="45">
        <v>0</v>
      </c>
    </row>
    <row r="319" spans="1:19" x14ac:dyDescent="0.25">
      <c r="A319" s="33">
        <v>31.7</v>
      </c>
      <c r="B319" s="40">
        <v>0.81</v>
      </c>
      <c r="C319" s="40">
        <v>0.75</v>
      </c>
      <c r="D319" s="40">
        <v>0.95</v>
      </c>
      <c r="F319" s="29">
        <v>0.72</v>
      </c>
      <c r="G319" s="29">
        <v>0.75</v>
      </c>
      <c r="H319" s="29">
        <v>0.95</v>
      </c>
      <c r="J319" s="45">
        <v>0.81</v>
      </c>
      <c r="L319" s="45">
        <v>0.81</v>
      </c>
      <c r="N319" s="45">
        <v>0.3</v>
      </c>
      <c r="P319" s="45">
        <v>0.3</v>
      </c>
      <c r="R319" s="45">
        <v>0</v>
      </c>
      <c r="S319" s="45">
        <v>0</v>
      </c>
    </row>
    <row r="320" spans="1:19" x14ac:dyDescent="0.25">
      <c r="A320" s="33">
        <v>31.8</v>
      </c>
      <c r="B320" s="40">
        <v>0.81</v>
      </c>
      <c r="C320" s="40">
        <v>0.75</v>
      </c>
      <c r="D320" s="40">
        <v>0.95</v>
      </c>
      <c r="F320" s="29">
        <v>0.72</v>
      </c>
      <c r="G320" s="29">
        <v>0.75</v>
      </c>
      <c r="H320" s="29">
        <v>0.95</v>
      </c>
      <c r="J320" s="45">
        <v>0.81</v>
      </c>
      <c r="L320" s="45">
        <v>0.81</v>
      </c>
      <c r="N320" s="45">
        <v>0.3</v>
      </c>
      <c r="P320" s="45">
        <v>0.3</v>
      </c>
      <c r="R320" s="45">
        <v>0</v>
      </c>
      <c r="S320" s="45">
        <v>0</v>
      </c>
    </row>
    <row r="321" spans="1:19" x14ac:dyDescent="0.25">
      <c r="A321" s="33">
        <v>31.9</v>
      </c>
      <c r="B321" s="40">
        <v>0.81</v>
      </c>
      <c r="C321" s="40">
        <v>0.75</v>
      </c>
      <c r="D321" s="40">
        <v>0.95</v>
      </c>
      <c r="F321" s="29">
        <v>0.72</v>
      </c>
      <c r="G321" s="29">
        <v>0.75</v>
      </c>
      <c r="H321" s="29">
        <v>0.95</v>
      </c>
      <c r="J321" s="45">
        <v>0.81</v>
      </c>
      <c r="L321" s="45">
        <v>0.81</v>
      </c>
      <c r="N321" s="45">
        <v>0.3</v>
      </c>
      <c r="P321" s="45">
        <v>0.3</v>
      </c>
      <c r="R321" s="45">
        <v>0</v>
      </c>
      <c r="S321" s="45">
        <v>0</v>
      </c>
    </row>
    <row r="322" spans="1:19" x14ac:dyDescent="0.25">
      <c r="A322" s="33">
        <v>32</v>
      </c>
      <c r="B322" s="40">
        <v>0.81</v>
      </c>
      <c r="C322" s="40">
        <v>0.75</v>
      </c>
      <c r="D322" s="40">
        <v>0.95</v>
      </c>
      <c r="F322" s="29">
        <v>0.72</v>
      </c>
      <c r="G322" s="29">
        <v>0.75</v>
      </c>
      <c r="H322" s="29">
        <v>0.95</v>
      </c>
      <c r="J322" s="45">
        <v>0.81</v>
      </c>
      <c r="L322" s="45">
        <v>0.81</v>
      </c>
      <c r="N322" s="45">
        <v>0.3</v>
      </c>
      <c r="P322" s="45">
        <v>0.3</v>
      </c>
      <c r="R322" s="45">
        <v>0</v>
      </c>
      <c r="S322" s="45">
        <v>0</v>
      </c>
    </row>
    <row r="323" spans="1:19" x14ac:dyDescent="0.25">
      <c r="A323" s="33">
        <v>32.1</v>
      </c>
      <c r="B323" s="40">
        <v>0.81</v>
      </c>
      <c r="C323" s="40">
        <v>0.75</v>
      </c>
      <c r="D323" s="40">
        <v>0.95</v>
      </c>
      <c r="F323" s="29">
        <v>0.72</v>
      </c>
      <c r="G323" s="29">
        <v>0.75</v>
      </c>
      <c r="H323" s="29">
        <v>0.95</v>
      </c>
      <c r="J323" s="45">
        <v>0.81</v>
      </c>
      <c r="L323" s="45">
        <v>0.81</v>
      </c>
      <c r="N323" s="45">
        <v>0.3</v>
      </c>
      <c r="P323" s="45">
        <v>0.3</v>
      </c>
      <c r="R323" s="45">
        <v>0</v>
      </c>
      <c r="S323" s="45">
        <v>0</v>
      </c>
    </row>
    <row r="324" spans="1:19" x14ac:dyDescent="0.25">
      <c r="A324" s="33">
        <v>32.200000000000003</v>
      </c>
      <c r="B324" s="40">
        <v>0.81</v>
      </c>
      <c r="C324" s="40">
        <v>0.75</v>
      </c>
      <c r="D324" s="40">
        <v>0.95</v>
      </c>
      <c r="F324" s="29">
        <v>0.72</v>
      </c>
      <c r="G324" s="29">
        <v>0.75</v>
      </c>
      <c r="H324" s="29">
        <v>0.95</v>
      </c>
      <c r="J324" s="45">
        <v>0.81</v>
      </c>
      <c r="L324" s="45">
        <v>0.81</v>
      </c>
      <c r="N324" s="45">
        <v>0.3</v>
      </c>
      <c r="P324" s="45">
        <v>0.3</v>
      </c>
      <c r="R324" s="45">
        <v>0</v>
      </c>
      <c r="S324" s="45">
        <v>0</v>
      </c>
    </row>
    <row r="325" spans="1:19" x14ac:dyDescent="0.25">
      <c r="A325" s="33">
        <v>32.299999999999997</v>
      </c>
      <c r="B325" s="40">
        <v>0.81</v>
      </c>
      <c r="C325" s="40">
        <v>0.75</v>
      </c>
      <c r="D325" s="40">
        <v>0.95</v>
      </c>
      <c r="F325" s="29">
        <v>0.72</v>
      </c>
      <c r="G325" s="29">
        <v>0.75</v>
      </c>
      <c r="H325" s="29">
        <v>0.95</v>
      </c>
      <c r="J325" s="45">
        <v>0.81</v>
      </c>
      <c r="L325" s="45">
        <v>0.81</v>
      </c>
      <c r="N325" s="45">
        <v>0.3</v>
      </c>
      <c r="P325" s="45">
        <v>0.3</v>
      </c>
      <c r="R325" s="45">
        <v>0</v>
      </c>
      <c r="S325" s="45">
        <v>0</v>
      </c>
    </row>
    <row r="326" spans="1:19" x14ac:dyDescent="0.25">
      <c r="A326" s="33">
        <v>32.4</v>
      </c>
      <c r="B326" s="40">
        <v>0.81</v>
      </c>
      <c r="C326" s="40">
        <v>0.75</v>
      </c>
      <c r="D326" s="40">
        <v>0.95</v>
      </c>
      <c r="F326" s="29">
        <v>0.72</v>
      </c>
      <c r="G326" s="29">
        <v>0.75</v>
      </c>
      <c r="H326" s="29">
        <v>0.95</v>
      </c>
      <c r="J326" s="45">
        <v>0.81</v>
      </c>
      <c r="L326" s="45">
        <v>0.81</v>
      </c>
      <c r="N326" s="45">
        <v>0.3</v>
      </c>
      <c r="P326" s="45">
        <v>0.3</v>
      </c>
      <c r="R326" s="45">
        <v>0</v>
      </c>
      <c r="S326" s="45">
        <v>0</v>
      </c>
    </row>
    <row r="327" spans="1:19" x14ac:dyDescent="0.25">
      <c r="A327" s="33">
        <v>32.5</v>
      </c>
      <c r="B327" s="40">
        <v>0.81</v>
      </c>
      <c r="C327" s="40">
        <v>0.75</v>
      </c>
      <c r="D327" s="40">
        <v>0.95</v>
      </c>
      <c r="F327" s="29">
        <v>0.72</v>
      </c>
      <c r="G327" s="29">
        <v>0.75</v>
      </c>
      <c r="H327" s="29">
        <v>0.95</v>
      </c>
      <c r="J327" s="45">
        <v>0.81</v>
      </c>
      <c r="L327" s="45">
        <v>0.81</v>
      </c>
      <c r="N327" s="45">
        <v>0.3</v>
      </c>
      <c r="P327" s="45">
        <v>0.3</v>
      </c>
      <c r="R327" s="45">
        <v>0</v>
      </c>
      <c r="S327" s="45">
        <v>0</v>
      </c>
    </row>
    <row r="328" spans="1:19" x14ac:dyDescent="0.25">
      <c r="A328" s="33">
        <v>32.6</v>
      </c>
      <c r="B328" s="40">
        <v>0.81</v>
      </c>
      <c r="C328" s="40">
        <v>0.75</v>
      </c>
      <c r="D328" s="40">
        <v>0.95</v>
      </c>
      <c r="F328" s="29">
        <v>0.72</v>
      </c>
      <c r="G328" s="29">
        <v>0.75</v>
      </c>
      <c r="H328" s="29">
        <v>0.95</v>
      </c>
      <c r="J328" s="45">
        <v>0.81</v>
      </c>
      <c r="L328" s="45">
        <v>0.81</v>
      </c>
      <c r="N328" s="45">
        <v>0.3</v>
      </c>
      <c r="P328" s="45">
        <v>0.3</v>
      </c>
      <c r="R328" s="45">
        <v>0</v>
      </c>
      <c r="S328" s="45">
        <v>0</v>
      </c>
    </row>
    <row r="329" spans="1:19" x14ac:dyDescent="0.25">
      <c r="A329" s="33">
        <v>32.700000000000003</v>
      </c>
      <c r="B329" s="40">
        <v>0.81</v>
      </c>
      <c r="C329" s="40">
        <v>0.75</v>
      </c>
      <c r="D329" s="40">
        <v>0.95</v>
      </c>
      <c r="F329" s="29">
        <v>0.72</v>
      </c>
      <c r="G329" s="29">
        <v>0.75</v>
      </c>
      <c r="H329" s="29">
        <v>0.95</v>
      </c>
      <c r="J329" s="45">
        <v>0.81</v>
      </c>
      <c r="L329" s="45">
        <v>0.81</v>
      </c>
      <c r="N329" s="45">
        <v>0.3</v>
      </c>
      <c r="P329" s="45">
        <v>0.3</v>
      </c>
      <c r="R329" s="45">
        <v>0</v>
      </c>
      <c r="S329" s="45">
        <v>0</v>
      </c>
    </row>
    <row r="330" spans="1:19" x14ac:dyDescent="0.25">
      <c r="A330" s="33">
        <v>32.799999999999997</v>
      </c>
      <c r="B330" s="40">
        <v>0.81</v>
      </c>
      <c r="C330" s="40">
        <v>0.75</v>
      </c>
      <c r="D330" s="40">
        <v>0.95</v>
      </c>
      <c r="F330" s="29">
        <v>0.72</v>
      </c>
      <c r="G330" s="29">
        <v>0.75</v>
      </c>
      <c r="H330" s="29">
        <v>0.95</v>
      </c>
      <c r="J330" s="45">
        <v>0.81</v>
      </c>
      <c r="L330" s="45">
        <v>0.81</v>
      </c>
      <c r="N330" s="45">
        <v>0.3</v>
      </c>
      <c r="P330" s="45">
        <v>0.3</v>
      </c>
      <c r="R330" s="45">
        <v>0</v>
      </c>
      <c r="S330" s="45">
        <v>0</v>
      </c>
    </row>
    <row r="331" spans="1:19" x14ac:dyDescent="0.25">
      <c r="A331" s="33">
        <v>32.9</v>
      </c>
      <c r="B331" s="40">
        <v>0.81</v>
      </c>
      <c r="C331" s="40">
        <v>0.75</v>
      </c>
      <c r="D331" s="40">
        <v>0.95</v>
      </c>
      <c r="F331" s="29">
        <v>0.72</v>
      </c>
      <c r="G331" s="29">
        <v>0.75</v>
      </c>
      <c r="H331" s="29">
        <v>0.95</v>
      </c>
      <c r="J331" s="45">
        <v>0.81</v>
      </c>
      <c r="L331" s="45">
        <v>0.81</v>
      </c>
      <c r="N331" s="45">
        <v>0.3</v>
      </c>
      <c r="P331" s="45">
        <v>0.3</v>
      </c>
      <c r="R331" s="45">
        <v>0</v>
      </c>
      <c r="S331" s="45">
        <v>0</v>
      </c>
    </row>
    <row r="332" spans="1:19" x14ac:dyDescent="0.25">
      <c r="A332" s="33">
        <v>33</v>
      </c>
      <c r="B332" s="40">
        <v>0.81</v>
      </c>
      <c r="C332" s="40">
        <v>0.75</v>
      </c>
      <c r="D332" s="40">
        <v>0.95</v>
      </c>
      <c r="F332" s="29">
        <v>0.72</v>
      </c>
      <c r="G332" s="29">
        <v>0.75</v>
      </c>
      <c r="H332" s="29">
        <v>0.95</v>
      </c>
      <c r="J332" s="45">
        <v>0.81</v>
      </c>
      <c r="L332" s="45">
        <v>0.81</v>
      </c>
      <c r="N332" s="45">
        <v>0.3</v>
      </c>
      <c r="P332" s="45">
        <v>0.3</v>
      </c>
      <c r="R332" s="45">
        <v>0</v>
      </c>
      <c r="S332" s="45">
        <v>0</v>
      </c>
    </row>
    <row r="333" spans="1:19" x14ac:dyDescent="0.25">
      <c r="A333" s="33">
        <v>33.1</v>
      </c>
      <c r="B333" s="40">
        <v>0.81</v>
      </c>
      <c r="C333" s="40">
        <v>0.75</v>
      </c>
      <c r="D333" s="40">
        <v>0.95</v>
      </c>
      <c r="F333" s="29">
        <v>0.72</v>
      </c>
      <c r="G333" s="29">
        <v>0.75</v>
      </c>
      <c r="H333" s="29">
        <v>0.95</v>
      </c>
      <c r="J333" s="45">
        <v>0.81</v>
      </c>
      <c r="L333" s="45">
        <v>0.81</v>
      </c>
      <c r="N333" s="45">
        <v>0.3</v>
      </c>
      <c r="P333" s="45">
        <v>0.3</v>
      </c>
      <c r="R333" s="45">
        <v>0</v>
      </c>
      <c r="S333" s="45">
        <v>0</v>
      </c>
    </row>
    <row r="334" spans="1:19" x14ac:dyDescent="0.25">
      <c r="A334" s="33">
        <v>33.200000000000003</v>
      </c>
      <c r="B334" s="40">
        <v>0.81</v>
      </c>
      <c r="C334" s="40">
        <v>0.75</v>
      </c>
      <c r="D334" s="40">
        <v>0.95</v>
      </c>
      <c r="F334" s="29">
        <v>0.72</v>
      </c>
      <c r="G334" s="29">
        <v>0.75</v>
      </c>
      <c r="H334" s="29">
        <v>0.95</v>
      </c>
      <c r="J334" s="45">
        <v>0.81</v>
      </c>
      <c r="L334" s="45">
        <v>0.81</v>
      </c>
      <c r="N334" s="45">
        <v>0.3</v>
      </c>
      <c r="P334" s="45">
        <v>0.3</v>
      </c>
      <c r="R334" s="45">
        <v>0</v>
      </c>
      <c r="S334" s="45">
        <v>0</v>
      </c>
    </row>
    <row r="335" spans="1:19" x14ac:dyDescent="0.25">
      <c r="A335" s="33">
        <v>33.299999999999997</v>
      </c>
      <c r="B335" s="40">
        <v>0.81</v>
      </c>
      <c r="C335" s="40">
        <v>0.75</v>
      </c>
      <c r="D335" s="40">
        <v>0.95</v>
      </c>
      <c r="F335" s="29">
        <v>0.72</v>
      </c>
      <c r="G335" s="29">
        <v>0.75</v>
      </c>
      <c r="H335" s="29">
        <v>0.95</v>
      </c>
      <c r="J335" s="45">
        <v>0.81</v>
      </c>
      <c r="L335" s="45">
        <v>0.81</v>
      </c>
      <c r="N335" s="45">
        <v>0.3</v>
      </c>
      <c r="P335" s="45">
        <v>0.3</v>
      </c>
      <c r="R335" s="45">
        <v>0</v>
      </c>
      <c r="S335" s="45">
        <v>0</v>
      </c>
    </row>
    <row r="336" spans="1:19" x14ac:dyDescent="0.25">
      <c r="A336" s="33">
        <v>33.4</v>
      </c>
      <c r="B336" s="40">
        <v>0.81</v>
      </c>
      <c r="C336" s="40">
        <v>0.75</v>
      </c>
      <c r="D336" s="40">
        <v>0.95</v>
      </c>
      <c r="F336" s="29">
        <v>0.72</v>
      </c>
      <c r="G336" s="29">
        <v>0.75</v>
      </c>
      <c r="H336" s="29">
        <v>0.95</v>
      </c>
      <c r="J336" s="45">
        <v>0.81</v>
      </c>
      <c r="L336" s="45">
        <v>0.81</v>
      </c>
      <c r="N336" s="45">
        <v>0.3</v>
      </c>
      <c r="P336" s="45">
        <v>0.3</v>
      </c>
      <c r="R336" s="45">
        <v>0</v>
      </c>
      <c r="S336" s="45">
        <v>0</v>
      </c>
    </row>
    <row r="337" spans="1:19" x14ac:dyDescent="0.25">
      <c r="A337" s="33">
        <v>33.5</v>
      </c>
      <c r="B337" s="40">
        <v>0.81</v>
      </c>
      <c r="C337" s="40">
        <v>0.75</v>
      </c>
      <c r="D337" s="40">
        <v>0.95</v>
      </c>
      <c r="F337" s="29">
        <v>0.72</v>
      </c>
      <c r="G337" s="29">
        <v>0.75</v>
      </c>
      <c r="H337" s="29">
        <v>0.95</v>
      </c>
      <c r="J337" s="45">
        <v>0.81</v>
      </c>
      <c r="L337" s="45">
        <v>0.81</v>
      </c>
      <c r="N337" s="45">
        <v>0.3</v>
      </c>
      <c r="P337" s="45">
        <v>0.3</v>
      </c>
      <c r="R337" s="45">
        <v>0</v>
      </c>
      <c r="S337" s="45">
        <v>0</v>
      </c>
    </row>
    <row r="338" spans="1:19" x14ac:dyDescent="0.25">
      <c r="A338" s="33">
        <v>33.6</v>
      </c>
      <c r="B338" s="40">
        <v>0.81</v>
      </c>
      <c r="C338" s="40">
        <v>0.75</v>
      </c>
      <c r="D338" s="40">
        <v>0.95</v>
      </c>
      <c r="F338" s="29">
        <v>0.72</v>
      </c>
      <c r="G338" s="29">
        <v>0.75</v>
      </c>
      <c r="H338" s="29">
        <v>0.95</v>
      </c>
      <c r="J338" s="45">
        <v>0.81</v>
      </c>
      <c r="L338" s="45">
        <v>0.81</v>
      </c>
      <c r="N338" s="45">
        <v>0.3</v>
      </c>
      <c r="P338" s="45">
        <v>0.3</v>
      </c>
      <c r="R338" s="45">
        <v>0</v>
      </c>
      <c r="S338" s="45">
        <v>0</v>
      </c>
    </row>
    <row r="339" spans="1:19" x14ac:dyDescent="0.25">
      <c r="A339" s="33">
        <v>33.700000000000003</v>
      </c>
      <c r="B339" s="40">
        <v>0.81</v>
      </c>
      <c r="C339" s="40">
        <v>0.75</v>
      </c>
      <c r="D339" s="40">
        <v>0.95</v>
      </c>
      <c r="F339" s="29">
        <v>0.72</v>
      </c>
      <c r="G339" s="29">
        <v>0.75</v>
      </c>
      <c r="H339" s="29">
        <v>0.95</v>
      </c>
      <c r="J339" s="45">
        <v>0.81</v>
      </c>
      <c r="L339" s="45">
        <v>0.81</v>
      </c>
      <c r="N339" s="45">
        <v>0.3</v>
      </c>
      <c r="P339" s="45">
        <v>0.3</v>
      </c>
      <c r="R339" s="45">
        <v>0</v>
      </c>
      <c r="S339" s="45">
        <v>0</v>
      </c>
    </row>
    <row r="340" spans="1:19" x14ac:dyDescent="0.25">
      <c r="A340" s="33">
        <v>33.799999999999997</v>
      </c>
      <c r="B340" s="40">
        <v>0.81</v>
      </c>
      <c r="C340" s="40">
        <v>0.75</v>
      </c>
      <c r="D340" s="40">
        <v>0.95</v>
      </c>
      <c r="F340" s="29">
        <v>0.72</v>
      </c>
      <c r="G340" s="29">
        <v>0.75</v>
      </c>
      <c r="H340" s="29">
        <v>0.95</v>
      </c>
      <c r="J340" s="45">
        <v>0.81</v>
      </c>
      <c r="L340" s="45">
        <v>0.81</v>
      </c>
      <c r="N340" s="45">
        <v>0.3</v>
      </c>
      <c r="P340" s="45">
        <v>0.3</v>
      </c>
      <c r="R340" s="45">
        <v>0</v>
      </c>
      <c r="S340" s="45">
        <v>0</v>
      </c>
    </row>
    <row r="341" spans="1:19" x14ac:dyDescent="0.25">
      <c r="A341" s="33">
        <v>33.9</v>
      </c>
      <c r="B341" s="40">
        <v>0.81</v>
      </c>
      <c r="C341" s="40">
        <v>0.75</v>
      </c>
      <c r="D341" s="40">
        <v>0.95</v>
      </c>
      <c r="F341" s="29">
        <v>0.72</v>
      </c>
      <c r="G341" s="29">
        <v>0.75</v>
      </c>
      <c r="H341" s="29">
        <v>0.95</v>
      </c>
      <c r="J341" s="45">
        <v>0.81</v>
      </c>
      <c r="L341" s="45">
        <v>0.81</v>
      </c>
      <c r="N341" s="45">
        <v>0.3</v>
      </c>
      <c r="P341" s="45">
        <v>0.3</v>
      </c>
      <c r="R341" s="45">
        <v>0</v>
      </c>
      <c r="S341" s="45">
        <v>0</v>
      </c>
    </row>
    <row r="342" spans="1:19" x14ac:dyDescent="0.25">
      <c r="A342" s="33">
        <v>34</v>
      </c>
      <c r="B342" s="40">
        <v>0.81</v>
      </c>
      <c r="C342" s="40">
        <v>0.75</v>
      </c>
      <c r="D342" s="40">
        <v>0.95</v>
      </c>
      <c r="F342" s="29">
        <v>0.72</v>
      </c>
      <c r="G342" s="29">
        <v>0.75</v>
      </c>
      <c r="H342" s="29">
        <v>0.95</v>
      </c>
      <c r="J342" s="45">
        <v>0.81</v>
      </c>
      <c r="L342" s="45">
        <v>0.81</v>
      </c>
      <c r="N342" s="45">
        <v>0.3</v>
      </c>
      <c r="P342" s="45">
        <v>0.3</v>
      </c>
      <c r="R342" s="45">
        <v>0</v>
      </c>
      <c r="S342" s="45">
        <v>0</v>
      </c>
    </row>
    <row r="343" spans="1:19" x14ac:dyDescent="0.25">
      <c r="A343" s="33">
        <v>34.1</v>
      </c>
      <c r="B343" s="40">
        <v>0.81</v>
      </c>
      <c r="C343" s="40">
        <v>0.75</v>
      </c>
      <c r="D343" s="40">
        <v>0.95</v>
      </c>
      <c r="F343" s="29">
        <v>0.72</v>
      </c>
      <c r="G343" s="29">
        <v>0.75</v>
      </c>
      <c r="H343" s="29">
        <v>0.95</v>
      </c>
      <c r="J343" s="45">
        <v>0.81</v>
      </c>
      <c r="L343" s="45">
        <v>0.81</v>
      </c>
      <c r="N343" s="45">
        <v>0.3</v>
      </c>
      <c r="P343" s="45">
        <v>0.3</v>
      </c>
      <c r="R343" s="45">
        <v>0</v>
      </c>
      <c r="S343" s="45">
        <v>0</v>
      </c>
    </row>
    <row r="344" spans="1:19" x14ac:dyDescent="0.25">
      <c r="A344" s="33">
        <v>34.200000000000003</v>
      </c>
      <c r="B344" s="40">
        <v>0.81</v>
      </c>
      <c r="C344" s="40">
        <v>0.75</v>
      </c>
      <c r="D344" s="40">
        <v>0.95</v>
      </c>
      <c r="F344" s="29">
        <v>0.72</v>
      </c>
      <c r="G344" s="29">
        <v>0.75</v>
      </c>
      <c r="H344" s="29">
        <v>0.95</v>
      </c>
      <c r="J344" s="45">
        <v>0.81</v>
      </c>
      <c r="L344" s="45">
        <v>0.81</v>
      </c>
      <c r="N344" s="45">
        <v>0.3</v>
      </c>
      <c r="P344" s="45">
        <v>0.3</v>
      </c>
      <c r="R344" s="45">
        <v>0</v>
      </c>
      <c r="S344" s="45">
        <v>0</v>
      </c>
    </row>
    <row r="345" spans="1:19" x14ac:dyDescent="0.25">
      <c r="A345" s="33">
        <v>34.299999999999997</v>
      </c>
      <c r="B345" s="40">
        <v>0.81</v>
      </c>
      <c r="C345" s="40">
        <v>0.75</v>
      </c>
      <c r="D345" s="40">
        <v>0.95</v>
      </c>
      <c r="F345" s="29">
        <v>0.72</v>
      </c>
      <c r="G345" s="29">
        <v>0.75</v>
      </c>
      <c r="H345" s="29">
        <v>0.95</v>
      </c>
      <c r="J345" s="45">
        <v>0.81</v>
      </c>
      <c r="L345" s="45">
        <v>0.81</v>
      </c>
      <c r="N345" s="45">
        <v>0.3</v>
      </c>
      <c r="P345" s="45">
        <v>0.3</v>
      </c>
      <c r="R345" s="45">
        <v>0</v>
      </c>
      <c r="S345" s="45">
        <v>0</v>
      </c>
    </row>
    <row r="346" spans="1:19" x14ac:dyDescent="0.25">
      <c r="A346" s="33">
        <v>34.4</v>
      </c>
      <c r="B346" s="40">
        <v>0.81</v>
      </c>
      <c r="C346" s="40">
        <v>0.75</v>
      </c>
      <c r="D346" s="40">
        <v>0.95</v>
      </c>
      <c r="F346" s="29">
        <v>0.72</v>
      </c>
      <c r="G346" s="29">
        <v>0.75</v>
      </c>
      <c r="H346" s="29">
        <v>0.95</v>
      </c>
      <c r="J346" s="45">
        <v>0.81</v>
      </c>
      <c r="L346" s="45">
        <v>0.81</v>
      </c>
      <c r="N346" s="45">
        <v>0.3</v>
      </c>
      <c r="P346" s="45">
        <v>0.3</v>
      </c>
      <c r="R346" s="45">
        <v>0</v>
      </c>
      <c r="S346" s="45">
        <v>0</v>
      </c>
    </row>
    <row r="347" spans="1:19" x14ac:dyDescent="0.25">
      <c r="A347" s="33">
        <v>34.5</v>
      </c>
      <c r="B347" s="40">
        <v>0.81</v>
      </c>
      <c r="C347" s="40">
        <v>0.75</v>
      </c>
      <c r="D347" s="40">
        <v>0.95</v>
      </c>
      <c r="F347" s="29">
        <v>0.72</v>
      </c>
      <c r="G347" s="29">
        <v>0.75</v>
      </c>
      <c r="H347" s="29">
        <v>0.95</v>
      </c>
      <c r="J347" s="45">
        <v>0.81</v>
      </c>
      <c r="L347" s="45">
        <v>0.81</v>
      </c>
      <c r="N347" s="45">
        <v>0.3</v>
      </c>
      <c r="P347" s="45">
        <v>0.3</v>
      </c>
      <c r="R347" s="45">
        <v>0</v>
      </c>
      <c r="S347" s="45">
        <v>0</v>
      </c>
    </row>
    <row r="348" spans="1:19" x14ac:dyDescent="0.25">
      <c r="A348" s="33">
        <v>34.6</v>
      </c>
      <c r="B348" s="40">
        <v>0.81</v>
      </c>
      <c r="C348" s="40">
        <v>0.75</v>
      </c>
      <c r="D348" s="40">
        <v>0.95</v>
      </c>
      <c r="F348" s="29">
        <v>0.72</v>
      </c>
      <c r="G348" s="29">
        <v>0.75</v>
      </c>
      <c r="H348" s="29">
        <v>0.95</v>
      </c>
      <c r="J348" s="45">
        <v>0.81</v>
      </c>
      <c r="L348" s="45">
        <v>0.81</v>
      </c>
      <c r="N348" s="45">
        <v>0.3</v>
      </c>
      <c r="P348" s="45">
        <v>0.3</v>
      </c>
      <c r="R348" s="45">
        <v>0</v>
      </c>
      <c r="S348" s="45">
        <v>0</v>
      </c>
    </row>
    <row r="349" spans="1:19" x14ac:dyDescent="0.25">
      <c r="A349" s="33">
        <v>34.700000000000003</v>
      </c>
      <c r="B349" s="40">
        <v>0.81</v>
      </c>
      <c r="C349" s="40">
        <v>0.75</v>
      </c>
      <c r="D349" s="40">
        <v>0.95</v>
      </c>
      <c r="F349" s="29">
        <v>0.72</v>
      </c>
      <c r="G349" s="29">
        <v>0.75</v>
      </c>
      <c r="H349" s="29">
        <v>0.95</v>
      </c>
      <c r="J349" s="45">
        <v>0.81</v>
      </c>
      <c r="L349" s="45">
        <v>0.81</v>
      </c>
      <c r="N349" s="45">
        <v>0.3</v>
      </c>
      <c r="P349" s="45">
        <v>0.3</v>
      </c>
      <c r="R349" s="45">
        <v>0</v>
      </c>
      <c r="S349" s="45">
        <v>0</v>
      </c>
    </row>
    <row r="350" spans="1:19" x14ac:dyDescent="0.25">
      <c r="A350" s="33">
        <v>34.799999999999997</v>
      </c>
      <c r="B350" s="40">
        <v>0.81</v>
      </c>
      <c r="C350" s="40">
        <v>0.75</v>
      </c>
      <c r="D350" s="40">
        <v>0.95</v>
      </c>
      <c r="F350" s="29">
        <v>0.72</v>
      </c>
      <c r="G350" s="29">
        <v>0.75</v>
      </c>
      <c r="H350" s="29">
        <v>0.95</v>
      </c>
      <c r="J350" s="45">
        <v>0.81</v>
      </c>
      <c r="L350" s="45">
        <v>0.81</v>
      </c>
      <c r="N350" s="45">
        <v>0.3</v>
      </c>
      <c r="P350" s="45">
        <v>0.3</v>
      </c>
      <c r="R350" s="45">
        <v>0</v>
      </c>
      <c r="S350" s="45">
        <v>0</v>
      </c>
    </row>
    <row r="351" spans="1:19" x14ac:dyDescent="0.25">
      <c r="A351" s="33">
        <v>34.9</v>
      </c>
      <c r="B351" s="40">
        <v>0.81</v>
      </c>
      <c r="C351" s="40">
        <v>0.75</v>
      </c>
      <c r="D351" s="40">
        <v>0.95</v>
      </c>
      <c r="F351" s="29">
        <v>0.72</v>
      </c>
      <c r="G351" s="29">
        <v>0.75</v>
      </c>
      <c r="H351" s="29">
        <v>0.95</v>
      </c>
      <c r="J351" s="45">
        <v>0.81</v>
      </c>
      <c r="L351" s="45">
        <v>0.81</v>
      </c>
      <c r="N351" s="45">
        <v>0.3</v>
      </c>
      <c r="P351" s="45">
        <v>0.3</v>
      </c>
      <c r="R351" s="45">
        <v>0</v>
      </c>
      <c r="S351" s="45">
        <v>0</v>
      </c>
    </row>
    <row r="352" spans="1:19" x14ac:dyDescent="0.25">
      <c r="A352" s="33">
        <v>35</v>
      </c>
      <c r="B352" s="40">
        <v>0.81</v>
      </c>
      <c r="C352" s="40">
        <v>0.75</v>
      </c>
      <c r="D352" s="40">
        <v>0.95</v>
      </c>
      <c r="F352" s="29">
        <v>0.72</v>
      </c>
      <c r="G352" s="29">
        <v>0.75</v>
      </c>
      <c r="H352" s="29">
        <v>0.95</v>
      </c>
      <c r="J352" s="45">
        <v>0.81</v>
      </c>
      <c r="L352" s="45">
        <v>0.81</v>
      </c>
      <c r="N352" s="45">
        <v>0.3</v>
      </c>
      <c r="P352" s="45">
        <v>0.3</v>
      </c>
      <c r="R352" s="45">
        <v>0</v>
      </c>
      <c r="S352" s="45">
        <v>0</v>
      </c>
    </row>
    <row r="353" spans="1:19" x14ac:dyDescent="0.25">
      <c r="A353" s="33">
        <v>35.1</v>
      </c>
      <c r="B353" s="40">
        <v>0.81</v>
      </c>
      <c r="C353" s="40">
        <v>0.75</v>
      </c>
      <c r="D353" s="40">
        <v>0.95</v>
      </c>
      <c r="F353" s="29">
        <v>0.72</v>
      </c>
      <c r="G353" s="29">
        <v>0.75</v>
      </c>
      <c r="H353" s="29">
        <v>0.95</v>
      </c>
      <c r="J353" s="45">
        <v>0.81</v>
      </c>
      <c r="L353" s="45">
        <v>0.81</v>
      </c>
      <c r="N353" s="45">
        <v>0.3</v>
      </c>
      <c r="P353" s="45">
        <v>0.3</v>
      </c>
      <c r="R353" s="45">
        <v>0</v>
      </c>
      <c r="S353" s="45">
        <v>0</v>
      </c>
    </row>
    <row r="354" spans="1:19" x14ac:dyDescent="0.25">
      <c r="A354" s="33">
        <v>35.200000000000003</v>
      </c>
      <c r="B354" s="40">
        <v>0.81</v>
      </c>
      <c r="C354" s="40">
        <v>0.75</v>
      </c>
      <c r="D354" s="40">
        <v>0.95</v>
      </c>
      <c r="F354" s="29">
        <v>0.72</v>
      </c>
      <c r="G354" s="29">
        <v>0.75</v>
      </c>
      <c r="H354" s="29">
        <v>0.95</v>
      </c>
      <c r="J354" s="45">
        <v>0.81</v>
      </c>
      <c r="L354" s="45">
        <v>0.81</v>
      </c>
      <c r="N354" s="45">
        <v>0.3</v>
      </c>
      <c r="P354" s="45">
        <v>0.3</v>
      </c>
      <c r="R354" s="45">
        <v>0</v>
      </c>
      <c r="S354" s="45">
        <v>0</v>
      </c>
    </row>
    <row r="355" spans="1:19" x14ac:dyDescent="0.25">
      <c r="A355" s="33">
        <v>35.299999999999997</v>
      </c>
      <c r="B355" s="40">
        <v>0.81</v>
      </c>
      <c r="C355" s="40">
        <v>0.75</v>
      </c>
      <c r="D355" s="40">
        <v>0.95</v>
      </c>
      <c r="F355" s="29">
        <v>0.72</v>
      </c>
      <c r="G355" s="29">
        <v>0.75</v>
      </c>
      <c r="H355" s="29">
        <v>0.95</v>
      </c>
      <c r="J355" s="45">
        <v>0.81</v>
      </c>
      <c r="L355" s="45">
        <v>0.81</v>
      </c>
      <c r="N355" s="45">
        <v>0.3</v>
      </c>
      <c r="P355" s="45">
        <v>0.3</v>
      </c>
      <c r="R355" s="45">
        <v>0</v>
      </c>
      <c r="S355" s="45">
        <v>0</v>
      </c>
    </row>
    <row r="356" spans="1:19" x14ac:dyDescent="0.25">
      <c r="A356" s="33">
        <v>35.4</v>
      </c>
      <c r="B356" s="40">
        <v>0.81</v>
      </c>
      <c r="C356" s="40">
        <v>0.75</v>
      </c>
      <c r="D356" s="40">
        <v>0.95</v>
      </c>
      <c r="F356" s="29">
        <v>0.72</v>
      </c>
      <c r="G356" s="29">
        <v>0.75</v>
      </c>
      <c r="H356" s="29">
        <v>0.95</v>
      </c>
      <c r="J356" s="45">
        <v>0.81</v>
      </c>
      <c r="L356" s="45">
        <v>0.81</v>
      </c>
      <c r="N356" s="45">
        <v>0.3</v>
      </c>
      <c r="P356" s="45">
        <v>0.3</v>
      </c>
      <c r="R356" s="45">
        <v>0</v>
      </c>
      <c r="S356" s="45">
        <v>0</v>
      </c>
    </row>
    <row r="357" spans="1:19" x14ac:dyDescent="0.25">
      <c r="A357" s="33">
        <v>35.5</v>
      </c>
      <c r="B357" s="40">
        <v>0.81</v>
      </c>
      <c r="C357" s="40">
        <v>0.75</v>
      </c>
      <c r="D357" s="40">
        <v>0.95</v>
      </c>
      <c r="F357" s="29">
        <v>0.72</v>
      </c>
      <c r="G357" s="29">
        <v>0.75</v>
      </c>
      <c r="H357" s="29">
        <v>0.95</v>
      </c>
      <c r="J357" s="45">
        <v>0.81</v>
      </c>
      <c r="L357" s="45">
        <v>0.81</v>
      </c>
      <c r="N357" s="45">
        <v>0.3</v>
      </c>
      <c r="P357" s="45">
        <v>0.3</v>
      </c>
      <c r="R357" s="45">
        <v>0</v>
      </c>
      <c r="S357" s="45">
        <v>0</v>
      </c>
    </row>
    <row r="358" spans="1:19" x14ac:dyDescent="0.25">
      <c r="A358" s="33">
        <v>35.6</v>
      </c>
      <c r="B358" s="40">
        <v>0.81</v>
      </c>
      <c r="C358" s="40">
        <v>0.75</v>
      </c>
      <c r="D358" s="40">
        <v>0.95</v>
      </c>
      <c r="F358" s="29">
        <v>0.72</v>
      </c>
      <c r="G358" s="29">
        <v>0.75</v>
      </c>
      <c r="H358" s="29">
        <v>0.95</v>
      </c>
      <c r="J358" s="45">
        <v>0.81</v>
      </c>
      <c r="L358" s="45">
        <v>0.81</v>
      </c>
      <c r="N358" s="45">
        <v>0.3</v>
      </c>
      <c r="P358" s="45">
        <v>0.3</v>
      </c>
      <c r="R358" s="45">
        <v>0</v>
      </c>
      <c r="S358" s="45">
        <v>0</v>
      </c>
    </row>
    <row r="359" spans="1:19" x14ac:dyDescent="0.25">
      <c r="A359" s="33">
        <v>35.700000000000003</v>
      </c>
      <c r="B359" s="40">
        <v>0.81</v>
      </c>
      <c r="C359" s="40">
        <v>0.75</v>
      </c>
      <c r="D359" s="40">
        <v>0.95</v>
      </c>
      <c r="F359" s="29">
        <v>0.72</v>
      </c>
      <c r="G359" s="29">
        <v>0.75</v>
      </c>
      <c r="H359" s="29">
        <v>0.95</v>
      </c>
      <c r="J359" s="45">
        <v>0.81</v>
      </c>
      <c r="L359" s="45">
        <v>0.81</v>
      </c>
      <c r="N359" s="45">
        <v>0.3</v>
      </c>
      <c r="P359" s="45">
        <v>0.3</v>
      </c>
      <c r="R359" s="45">
        <v>0</v>
      </c>
      <c r="S359" s="45">
        <v>0</v>
      </c>
    </row>
    <row r="360" spans="1:19" x14ac:dyDescent="0.25">
      <c r="A360" s="33">
        <v>35.799999999999997</v>
      </c>
      <c r="B360" s="40">
        <v>0.81</v>
      </c>
      <c r="C360" s="40">
        <v>0.75</v>
      </c>
      <c r="D360" s="40">
        <v>0.95</v>
      </c>
      <c r="F360" s="29">
        <v>0.72</v>
      </c>
      <c r="G360" s="29">
        <v>0.75</v>
      </c>
      <c r="H360" s="29">
        <v>0.95</v>
      </c>
      <c r="J360" s="45">
        <v>0.81</v>
      </c>
      <c r="L360" s="45">
        <v>0.81</v>
      </c>
      <c r="N360" s="45">
        <v>0.3</v>
      </c>
      <c r="P360" s="45">
        <v>0.3</v>
      </c>
      <c r="R360" s="45">
        <v>0</v>
      </c>
      <c r="S360" s="45">
        <v>0</v>
      </c>
    </row>
    <row r="361" spans="1:19" x14ac:dyDescent="0.25">
      <c r="A361" s="33">
        <v>35.9</v>
      </c>
      <c r="B361" s="40">
        <v>0.81</v>
      </c>
      <c r="C361" s="40">
        <v>0.75</v>
      </c>
      <c r="D361" s="40">
        <v>0.95</v>
      </c>
      <c r="F361" s="29">
        <v>0.72</v>
      </c>
      <c r="G361" s="29">
        <v>0.75</v>
      </c>
      <c r="H361" s="29">
        <v>0.95</v>
      </c>
      <c r="J361" s="45">
        <v>0.81</v>
      </c>
      <c r="L361" s="45">
        <v>0.81</v>
      </c>
      <c r="N361" s="45">
        <v>0.3</v>
      </c>
      <c r="P361" s="45">
        <v>0.3</v>
      </c>
      <c r="R361" s="45">
        <v>0</v>
      </c>
      <c r="S361" s="45">
        <v>0</v>
      </c>
    </row>
    <row r="362" spans="1:19" x14ac:dyDescent="0.25">
      <c r="A362" s="33">
        <v>36</v>
      </c>
      <c r="B362" s="40">
        <v>0.81</v>
      </c>
      <c r="C362" s="40">
        <v>0.75</v>
      </c>
      <c r="D362" s="40">
        <v>0.95</v>
      </c>
      <c r="F362" s="29">
        <v>0.72</v>
      </c>
      <c r="G362" s="29">
        <v>0.75</v>
      </c>
      <c r="H362" s="29">
        <v>0.95</v>
      </c>
      <c r="J362" s="45">
        <v>0.81</v>
      </c>
      <c r="L362" s="45">
        <v>0.81</v>
      </c>
      <c r="N362" s="45">
        <v>0.3</v>
      </c>
      <c r="P362" s="45">
        <v>0.3</v>
      </c>
      <c r="R362" s="45">
        <v>0</v>
      </c>
      <c r="S362" s="45">
        <v>0</v>
      </c>
    </row>
    <row r="363" spans="1:19" x14ac:dyDescent="0.25">
      <c r="A363" s="33">
        <v>36.1</v>
      </c>
      <c r="B363" s="40">
        <v>0.81</v>
      </c>
      <c r="C363" s="40">
        <v>0.75</v>
      </c>
      <c r="D363" s="40">
        <v>0.95</v>
      </c>
      <c r="F363" s="29">
        <v>0.72</v>
      </c>
      <c r="G363" s="29">
        <v>0.75</v>
      </c>
      <c r="H363" s="29">
        <v>0.95</v>
      </c>
      <c r="J363" s="45">
        <v>0.81</v>
      </c>
      <c r="L363" s="45">
        <v>0.81</v>
      </c>
      <c r="N363" s="45">
        <v>0.3</v>
      </c>
      <c r="P363" s="45">
        <v>0.3</v>
      </c>
      <c r="R363" s="45">
        <v>0</v>
      </c>
      <c r="S363" s="45">
        <v>0</v>
      </c>
    </row>
    <row r="364" spans="1:19" x14ac:dyDescent="0.25">
      <c r="A364" s="33">
        <v>36.200000000000003</v>
      </c>
      <c r="B364" s="40">
        <v>0.81</v>
      </c>
      <c r="C364" s="40">
        <v>0.75</v>
      </c>
      <c r="D364" s="40">
        <v>0.95</v>
      </c>
      <c r="F364" s="29">
        <v>0.72</v>
      </c>
      <c r="G364" s="29">
        <v>0.75</v>
      </c>
      <c r="H364" s="29">
        <v>0.95</v>
      </c>
      <c r="J364" s="45">
        <v>0.81</v>
      </c>
      <c r="L364" s="45">
        <v>0.81</v>
      </c>
      <c r="N364" s="45">
        <v>0.3</v>
      </c>
      <c r="P364" s="45">
        <v>0.3</v>
      </c>
      <c r="R364" s="45">
        <v>0</v>
      </c>
      <c r="S364" s="45">
        <v>0</v>
      </c>
    </row>
    <row r="365" spans="1:19" x14ac:dyDescent="0.25">
      <c r="A365" s="33">
        <v>36.299999999999997</v>
      </c>
      <c r="B365" s="40">
        <v>0.81</v>
      </c>
      <c r="C365" s="40">
        <v>0.75</v>
      </c>
      <c r="D365" s="40">
        <v>0.95</v>
      </c>
      <c r="F365" s="29">
        <v>0.72</v>
      </c>
      <c r="G365" s="29">
        <v>0.75</v>
      </c>
      <c r="H365" s="29">
        <v>0.95</v>
      </c>
      <c r="J365" s="45">
        <v>0.81</v>
      </c>
      <c r="L365" s="45">
        <v>0.81</v>
      </c>
      <c r="N365" s="45">
        <v>0.3</v>
      </c>
      <c r="P365" s="45">
        <v>0.3</v>
      </c>
      <c r="R365" s="45">
        <v>0</v>
      </c>
      <c r="S365" s="45">
        <v>0</v>
      </c>
    </row>
    <row r="366" spans="1:19" x14ac:dyDescent="0.25">
      <c r="A366" s="33">
        <v>36.4</v>
      </c>
      <c r="B366" s="40">
        <v>0.81</v>
      </c>
      <c r="C366" s="40">
        <v>0.75</v>
      </c>
      <c r="D366" s="40">
        <v>0.95</v>
      </c>
      <c r="F366" s="29">
        <v>0.72</v>
      </c>
      <c r="G366" s="29">
        <v>0.75</v>
      </c>
      <c r="H366" s="29">
        <v>0.95</v>
      </c>
      <c r="J366" s="45">
        <v>0.81</v>
      </c>
      <c r="L366" s="45">
        <v>0.81</v>
      </c>
      <c r="N366" s="45">
        <v>0.3</v>
      </c>
      <c r="P366" s="45">
        <v>0.3</v>
      </c>
      <c r="R366" s="45">
        <v>0</v>
      </c>
      <c r="S366" s="45">
        <v>0</v>
      </c>
    </row>
    <row r="367" spans="1:19" x14ac:dyDescent="0.25">
      <c r="A367" s="33">
        <v>36.5</v>
      </c>
      <c r="B367" s="40">
        <v>0.81</v>
      </c>
      <c r="C367" s="40">
        <v>0.75</v>
      </c>
      <c r="D367" s="40">
        <v>0.95</v>
      </c>
      <c r="F367" s="29">
        <v>0.72</v>
      </c>
      <c r="G367" s="29">
        <v>0.75</v>
      </c>
      <c r="H367" s="29">
        <v>0.95</v>
      </c>
      <c r="J367" s="45">
        <v>0.81</v>
      </c>
      <c r="L367" s="45">
        <v>0.81</v>
      </c>
      <c r="N367" s="45">
        <v>0.3</v>
      </c>
      <c r="P367" s="45">
        <v>0.3</v>
      </c>
      <c r="R367" s="45">
        <v>0</v>
      </c>
      <c r="S367" s="45">
        <v>0</v>
      </c>
    </row>
    <row r="368" spans="1:19" x14ac:dyDescent="0.25">
      <c r="A368" s="33">
        <v>36.6</v>
      </c>
      <c r="B368" s="40">
        <v>0.81</v>
      </c>
      <c r="C368" s="40">
        <v>0.75</v>
      </c>
      <c r="D368" s="40">
        <v>0.95</v>
      </c>
      <c r="F368" s="29">
        <v>0.72</v>
      </c>
      <c r="G368" s="29">
        <v>0.75</v>
      </c>
      <c r="H368" s="29">
        <v>0.95</v>
      </c>
      <c r="J368" s="45">
        <v>0.81</v>
      </c>
      <c r="L368" s="45">
        <v>0.81</v>
      </c>
      <c r="N368" s="45">
        <v>0.3</v>
      </c>
      <c r="P368" s="45">
        <v>0.3</v>
      </c>
      <c r="R368" s="45">
        <v>0</v>
      </c>
      <c r="S368" s="45">
        <v>0</v>
      </c>
    </row>
    <row r="369" spans="1:19" x14ac:dyDescent="0.25">
      <c r="A369" s="33">
        <v>36.700000000000003</v>
      </c>
      <c r="B369" s="40">
        <v>0.81</v>
      </c>
      <c r="C369" s="40">
        <v>0.75</v>
      </c>
      <c r="D369" s="40">
        <v>0.95</v>
      </c>
      <c r="F369" s="29">
        <v>0.72</v>
      </c>
      <c r="G369" s="29">
        <v>0.75</v>
      </c>
      <c r="H369" s="29">
        <v>0.95</v>
      </c>
      <c r="J369" s="45">
        <v>0.81</v>
      </c>
      <c r="L369" s="45">
        <v>0.81</v>
      </c>
      <c r="N369" s="45">
        <v>0.3</v>
      </c>
      <c r="P369" s="45">
        <v>0.3</v>
      </c>
      <c r="R369" s="45">
        <v>0</v>
      </c>
      <c r="S369" s="45">
        <v>0</v>
      </c>
    </row>
    <row r="370" spans="1:19" x14ac:dyDescent="0.25">
      <c r="A370" s="33">
        <v>36.799999999999997</v>
      </c>
      <c r="B370" s="40">
        <v>0.81</v>
      </c>
      <c r="C370" s="40">
        <v>0.75</v>
      </c>
      <c r="D370" s="40">
        <v>0.95</v>
      </c>
      <c r="F370" s="29">
        <v>0.72</v>
      </c>
      <c r="G370" s="29">
        <v>0.75</v>
      </c>
      <c r="H370" s="29">
        <v>0.95</v>
      </c>
      <c r="J370" s="45">
        <v>0.81</v>
      </c>
      <c r="L370" s="45">
        <v>0.81</v>
      </c>
      <c r="N370" s="45">
        <v>0.3</v>
      </c>
      <c r="P370" s="45">
        <v>0.3</v>
      </c>
      <c r="R370" s="45">
        <v>0</v>
      </c>
      <c r="S370" s="45">
        <v>0</v>
      </c>
    </row>
    <row r="371" spans="1:19" x14ac:dyDescent="0.25">
      <c r="A371" s="33">
        <v>36.9</v>
      </c>
      <c r="B371" s="40">
        <v>0.81</v>
      </c>
      <c r="C371" s="40">
        <v>0.75</v>
      </c>
      <c r="D371" s="40">
        <v>0.95</v>
      </c>
      <c r="F371" s="29">
        <v>0.72</v>
      </c>
      <c r="G371" s="29">
        <v>0.75</v>
      </c>
      <c r="H371" s="29">
        <v>0.95</v>
      </c>
      <c r="J371" s="45">
        <v>0.81</v>
      </c>
      <c r="L371" s="45">
        <v>0.81</v>
      </c>
      <c r="N371" s="45">
        <v>0.3</v>
      </c>
      <c r="P371" s="45">
        <v>0.3</v>
      </c>
      <c r="R371" s="45">
        <v>0</v>
      </c>
      <c r="S371" s="45">
        <v>0</v>
      </c>
    </row>
    <row r="372" spans="1:19" x14ac:dyDescent="0.25">
      <c r="A372" s="33">
        <v>37</v>
      </c>
      <c r="B372" s="40">
        <v>0.81</v>
      </c>
      <c r="C372" s="40">
        <v>0.75</v>
      </c>
      <c r="D372" s="40">
        <v>0.95</v>
      </c>
      <c r="F372" s="29">
        <v>0.72</v>
      </c>
      <c r="G372" s="29">
        <v>0.75</v>
      </c>
      <c r="H372" s="29">
        <v>0.95</v>
      </c>
      <c r="J372" s="45">
        <v>0.81</v>
      </c>
      <c r="L372" s="45">
        <v>0.81</v>
      </c>
      <c r="N372" s="45">
        <v>0.3</v>
      </c>
      <c r="P372" s="45">
        <v>0.3</v>
      </c>
      <c r="R372" s="45">
        <v>0</v>
      </c>
      <c r="S372" s="45">
        <v>0</v>
      </c>
    </row>
    <row r="373" spans="1:19" x14ac:dyDescent="0.25">
      <c r="A373" s="33">
        <v>37.1</v>
      </c>
      <c r="B373" s="40">
        <v>0.81</v>
      </c>
      <c r="C373" s="40">
        <v>0.75</v>
      </c>
      <c r="D373" s="40">
        <v>0.95</v>
      </c>
      <c r="F373" s="29">
        <v>0.72</v>
      </c>
      <c r="G373" s="29">
        <v>0.75</v>
      </c>
      <c r="H373" s="29">
        <v>0.95</v>
      </c>
      <c r="J373" s="45">
        <v>0.81</v>
      </c>
      <c r="L373" s="45">
        <v>0.81</v>
      </c>
      <c r="N373" s="45">
        <v>0.3</v>
      </c>
      <c r="P373" s="45">
        <v>0.3</v>
      </c>
      <c r="R373" s="45">
        <v>0</v>
      </c>
      <c r="S373" s="45">
        <v>0</v>
      </c>
    </row>
    <row r="374" spans="1:19" x14ac:dyDescent="0.25">
      <c r="A374" s="33">
        <v>37.200000000000003</v>
      </c>
      <c r="B374" s="40">
        <v>0.81</v>
      </c>
      <c r="C374" s="40">
        <v>0.75</v>
      </c>
      <c r="D374" s="40">
        <v>0.95</v>
      </c>
      <c r="F374" s="29">
        <v>0.72</v>
      </c>
      <c r="G374" s="29">
        <v>0.75</v>
      </c>
      <c r="H374" s="29">
        <v>0.95</v>
      </c>
      <c r="J374" s="45">
        <v>0.81</v>
      </c>
      <c r="L374" s="45">
        <v>0.81</v>
      </c>
      <c r="N374" s="45">
        <v>0.3</v>
      </c>
      <c r="P374" s="45">
        <v>0.3</v>
      </c>
      <c r="R374" s="45">
        <v>0</v>
      </c>
      <c r="S374" s="45">
        <v>0</v>
      </c>
    </row>
    <row r="375" spans="1:19" x14ac:dyDescent="0.25">
      <c r="A375" s="33">
        <v>37.299999999999997</v>
      </c>
      <c r="B375" s="40">
        <v>0.81</v>
      </c>
      <c r="C375" s="40">
        <v>0.75</v>
      </c>
      <c r="D375" s="40">
        <v>0.95</v>
      </c>
      <c r="F375" s="29">
        <v>0.72</v>
      </c>
      <c r="G375" s="29">
        <v>0.75</v>
      </c>
      <c r="H375" s="29">
        <v>0.95</v>
      </c>
      <c r="J375" s="45">
        <v>0.81</v>
      </c>
      <c r="L375" s="45">
        <v>0.81</v>
      </c>
      <c r="N375" s="45">
        <v>0.3</v>
      </c>
      <c r="P375" s="45">
        <v>0.3</v>
      </c>
      <c r="R375" s="45">
        <v>0</v>
      </c>
      <c r="S375" s="45">
        <v>0</v>
      </c>
    </row>
    <row r="376" spans="1:19" x14ac:dyDescent="0.25">
      <c r="A376" s="33">
        <v>37.4</v>
      </c>
      <c r="B376" s="40">
        <v>0.81</v>
      </c>
      <c r="C376" s="40">
        <v>0.75</v>
      </c>
      <c r="D376" s="40">
        <v>0.95</v>
      </c>
      <c r="F376" s="29">
        <v>0.72</v>
      </c>
      <c r="G376" s="29">
        <v>0.75</v>
      </c>
      <c r="H376" s="29">
        <v>0.95</v>
      </c>
      <c r="J376" s="45">
        <v>0.81</v>
      </c>
      <c r="L376" s="45">
        <v>0.81</v>
      </c>
      <c r="N376" s="45">
        <v>0.3</v>
      </c>
      <c r="P376" s="45">
        <v>0.3</v>
      </c>
      <c r="R376" s="45">
        <v>0</v>
      </c>
      <c r="S376" s="45">
        <v>0</v>
      </c>
    </row>
    <row r="377" spans="1:19" x14ac:dyDescent="0.25">
      <c r="A377" s="33">
        <v>37.5</v>
      </c>
      <c r="B377" s="40">
        <v>0.81</v>
      </c>
      <c r="C377" s="40">
        <v>0.75</v>
      </c>
      <c r="D377" s="40">
        <v>0.95</v>
      </c>
      <c r="F377" s="29">
        <v>0.72</v>
      </c>
      <c r="G377" s="29">
        <v>0.75</v>
      </c>
      <c r="H377" s="29">
        <v>0.95</v>
      </c>
      <c r="J377" s="45">
        <v>0.81</v>
      </c>
      <c r="L377" s="45">
        <v>0.81</v>
      </c>
      <c r="N377" s="45">
        <v>0.3</v>
      </c>
      <c r="P377" s="45">
        <v>0.3</v>
      </c>
      <c r="R377" s="45">
        <v>0</v>
      </c>
      <c r="S377" s="45">
        <v>0</v>
      </c>
    </row>
    <row r="378" spans="1:19" x14ac:dyDescent="0.25">
      <c r="A378" s="33">
        <v>37.6</v>
      </c>
      <c r="B378" s="40">
        <v>0.81</v>
      </c>
      <c r="C378" s="40">
        <v>0.75</v>
      </c>
      <c r="D378" s="40">
        <v>0.95</v>
      </c>
      <c r="F378" s="29">
        <v>0.72</v>
      </c>
      <c r="G378" s="29">
        <v>0.75</v>
      </c>
      <c r="H378" s="29">
        <v>0.95</v>
      </c>
      <c r="J378" s="45">
        <v>0.81</v>
      </c>
      <c r="L378" s="45">
        <v>0.81</v>
      </c>
      <c r="N378" s="45">
        <v>0.3</v>
      </c>
      <c r="P378" s="45">
        <v>0.3</v>
      </c>
      <c r="R378" s="45">
        <v>0</v>
      </c>
      <c r="S378" s="45">
        <v>0</v>
      </c>
    </row>
    <row r="379" spans="1:19" x14ac:dyDescent="0.25">
      <c r="A379" s="33">
        <v>37.700000000000003</v>
      </c>
      <c r="B379" s="40">
        <v>0.81</v>
      </c>
      <c r="C379" s="40">
        <v>0.75</v>
      </c>
      <c r="D379" s="40">
        <v>0.95</v>
      </c>
      <c r="F379" s="29">
        <v>0.72</v>
      </c>
      <c r="G379" s="29">
        <v>0.75</v>
      </c>
      <c r="H379" s="29">
        <v>0.95</v>
      </c>
      <c r="J379" s="45">
        <v>0.81</v>
      </c>
      <c r="L379" s="45">
        <v>0.81</v>
      </c>
      <c r="N379" s="45">
        <v>0.3</v>
      </c>
      <c r="P379" s="45">
        <v>0.3</v>
      </c>
      <c r="R379" s="45">
        <v>0</v>
      </c>
      <c r="S379" s="45">
        <v>0</v>
      </c>
    </row>
    <row r="380" spans="1:19" x14ac:dyDescent="0.25">
      <c r="A380" s="33">
        <v>37.799999999999997</v>
      </c>
      <c r="B380" s="40">
        <v>0.81</v>
      </c>
      <c r="C380" s="40">
        <v>0.75</v>
      </c>
      <c r="D380" s="40">
        <v>0.95</v>
      </c>
      <c r="F380" s="29">
        <v>0.72</v>
      </c>
      <c r="G380" s="29">
        <v>0.75</v>
      </c>
      <c r="H380" s="29">
        <v>0.95</v>
      </c>
      <c r="J380" s="45">
        <v>0.81</v>
      </c>
      <c r="L380" s="45">
        <v>0.81</v>
      </c>
      <c r="N380" s="45">
        <v>0.3</v>
      </c>
      <c r="P380" s="45">
        <v>0.3</v>
      </c>
      <c r="R380" s="45">
        <v>0</v>
      </c>
      <c r="S380" s="45">
        <v>0</v>
      </c>
    </row>
    <row r="381" spans="1:19" x14ac:dyDescent="0.25">
      <c r="A381" s="33">
        <v>37.9</v>
      </c>
      <c r="B381" s="40">
        <v>0.81</v>
      </c>
      <c r="C381" s="40">
        <v>0.75</v>
      </c>
      <c r="D381" s="40">
        <v>0.95</v>
      </c>
      <c r="F381" s="29">
        <v>0.72</v>
      </c>
      <c r="G381" s="29">
        <v>0.75</v>
      </c>
      <c r="H381" s="29">
        <v>0.95</v>
      </c>
      <c r="J381" s="45">
        <v>0.81</v>
      </c>
      <c r="L381" s="45">
        <v>0.81</v>
      </c>
      <c r="N381" s="45">
        <v>0.3</v>
      </c>
      <c r="P381" s="45">
        <v>0.3</v>
      </c>
      <c r="R381" s="45">
        <v>0</v>
      </c>
      <c r="S381" s="45">
        <v>0</v>
      </c>
    </row>
    <row r="382" spans="1:19" x14ac:dyDescent="0.25">
      <c r="A382" s="33">
        <v>38</v>
      </c>
      <c r="B382" s="40">
        <v>0.81</v>
      </c>
      <c r="C382" s="40">
        <v>0.75</v>
      </c>
      <c r="D382" s="40">
        <v>0.95</v>
      </c>
      <c r="F382" s="29">
        <v>0.72</v>
      </c>
      <c r="G382" s="29">
        <v>0.75</v>
      </c>
      <c r="H382" s="29">
        <v>0.95</v>
      </c>
      <c r="J382" s="45">
        <v>0.81</v>
      </c>
      <c r="L382" s="45">
        <v>0.81</v>
      </c>
      <c r="N382" s="45">
        <v>0.3</v>
      </c>
      <c r="P382" s="45">
        <v>0.3</v>
      </c>
      <c r="R382" s="45">
        <v>0</v>
      </c>
      <c r="S382" s="45">
        <v>0</v>
      </c>
    </row>
    <row r="383" spans="1:19" x14ac:dyDescent="0.25">
      <c r="A383" s="33">
        <v>38.1</v>
      </c>
      <c r="B383" s="40">
        <v>0.81</v>
      </c>
      <c r="C383" s="40">
        <v>0.75</v>
      </c>
      <c r="D383" s="40">
        <v>0.95</v>
      </c>
      <c r="F383" s="29">
        <v>0.72</v>
      </c>
      <c r="G383" s="29">
        <v>0.75</v>
      </c>
      <c r="H383" s="29">
        <v>0.95</v>
      </c>
      <c r="J383" s="45">
        <v>0.81</v>
      </c>
      <c r="L383" s="45">
        <v>0.81</v>
      </c>
      <c r="N383" s="45">
        <v>0.3</v>
      </c>
      <c r="P383" s="45">
        <v>0.3</v>
      </c>
      <c r="R383" s="45">
        <v>0</v>
      </c>
      <c r="S383" s="45">
        <v>0</v>
      </c>
    </row>
    <row r="384" spans="1:19" x14ac:dyDescent="0.25">
      <c r="A384" s="33">
        <v>38.200000000000003</v>
      </c>
      <c r="B384" s="40">
        <v>0.81</v>
      </c>
      <c r="C384" s="40">
        <v>0.75</v>
      </c>
      <c r="D384" s="40">
        <v>0.95</v>
      </c>
      <c r="F384" s="29">
        <v>0.72</v>
      </c>
      <c r="G384" s="29">
        <v>0.75</v>
      </c>
      <c r="H384" s="29">
        <v>0.95</v>
      </c>
      <c r="J384" s="45">
        <v>0.81</v>
      </c>
      <c r="L384" s="45">
        <v>0.81</v>
      </c>
      <c r="N384" s="45">
        <v>0.3</v>
      </c>
      <c r="P384" s="45">
        <v>0.3</v>
      </c>
      <c r="R384" s="45">
        <v>0</v>
      </c>
      <c r="S384" s="45">
        <v>0</v>
      </c>
    </row>
    <row r="385" spans="1:19" x14ac:dyDescent="0.25">
      <c r="A385" s="33">
        <v>38.299999999999997</v>
      </c>
      <c r="B385" s="40">
        <v>0.81</v>
      </c>
      <c r="C385" s="40">
        <v>0.75</v>
      </c>
      <c r="D385" s="40">
        <v>0.95</v>
      </c>
      <c r="F385" s="29">
        <v>0.72</v>
      </c>
      <c r="G385" s="29">
        <v>0.75</v>
      </c>
      <c r="H385" s="29">
        <v>0.95</v>
      </c>
      <c r="J385" s="45">
        <v>0.81</v>
      </c>
      <c r="L385" s="45">
        <v>0.81</v>
      </c>
      <c r="N385" s="45">
        <v>0.3</v>
      </c>
      <c r="P385" s="45">
        <v>0.3</v>
      </c>
      <c r="R385" s="45">
        <v>0</v>
      </c>
      <c r="S385" s="45">
        <v>0</v>
      </c>
    </row>
    <row r="386" spans="1:19" x14ac:dyDescent="0.25">
      <c r="A386" s="33">
        <v>38.4</v>
      </c>
      <c r="B386" s="40">
        <v>0.81</v>
      </c>
      <c r="C386" s="40">
        <v>0.75</v>
      </c>
      <c r="D386" s="40">
        <v>0.95</v>
      </c>
      <c r="F386" s="29">
        <v>0.72</v>
      </c>
      <c r="G386" s="29">
        <v>0.75</v>
      </c>
      <c r="H386" s="29">
        <v>0.95</v>
      </c>
      <c r="J386" s="45">
        <v>0.81</v>
      </c>
      <c r="L386" s="45">
        <v>0.81</v>
      </c>
      <c r="N386" s="45">
        <v>0.3</v>
      </c>
      <c r="P386" s="45">
        <v>0.3</v>
      </c>
      <c r="R386" s="45">
        <v>0</v>
      </c>
      <c r="S386" s="45">
        <v>0</v>
      </c>
    </row>
    <row r="387" spans="1:19" x14ac:dyDescent="0.25">
      <c r="A387" s="33">
        <v>38.5</v>
      </c>
      <c r="B387" s="40">
        <v>0.81</v>
      </c>
      <c r="C387" s="40">
        <v>0.75</v>
      </c>
      <c r="D387" s="40">
        <v>0.95</v>
      </c>
      <c r="F387" s="29">
        <v>0.72</v>
      </c>
      <c r="G387" s="29">
        <v>0.75</v>
      </c>
      <c r="H387" s="29">
        <v>0.95</v>
      </c>
      <c r="J387" s="45">
        <v>0.81</v>
      </c>
      <c r="L387" s="45">
        <v>0.81</v>
      </c>
      <c r="N387" s="45">
        <v>0.3</v>
      </c>
      <c r="P387" s="45">
        <v>0.3</v>
      </c>
      <c r="R387" s="45">
        <v>0</v>
      </c>
      <c r="S387" s="45">
        <v>0</v>
      </c>
    </row>
    <row r="388" spans="1:19" x14ac:dyDescent="0.25">
      <c r="A388" s="33">
        <v>38.6</v>
      </c>
      <c r="B388" s="40">
        <v>0.81</v>
      </c>
      <c r="C388" s="40">
        <v>0.75</v>
      </c>
      <c r="D388" s="40">
        <v>0.95</v>
      </c>
      <c r="F388" s="29">
        <v>0.72</v>
      </c>
      <c r="G388" s="29">
        <v>0.75</v>
      </c>
      <c r="H388" s="29">
        <v>0.95</v>
      </c>
      <c r="J388" s="45">
        <v>0.81</v>
      </c>
      <c r="L388" s="45">
        <v>0.81</v>
      </c>
      <c r="N388" s="45">
        <v>0.3</v>
      </c>
      <c r="P388" s="45">
        <v>0.3</v>
      </c>
      <c r="R388" s="45">
        <v>0</v>
      </c>
      <c r="S388" s="45">
        <v>0</v>
      </c>
    </row>
    <row r="389" spans="1:19" x14ac:dyDescent="0.25">
      <c r="A389" s="33">
        <v>38.700000000000003</v>
      </c>
      <c r="B389" s="40">
        <v>0.81</v>
      </c>
      <c r="C389" s="40">
        <v>0.75</v>
      </c>
      <c r="D389" s="40">
        <v>0.95</v>
      </c>
      <c r="F389" s="29">
        <v>0.72</v>
      </c>
      <c r="G389" s="29">
        <v>0.75</v>
      </c>
      <c r="H389" s="29">
        <v>0.95</v>
      </c>
      <c r="J389" s="45">
        <v>0.81</v>
      </c>
      <c r="L389" s="45">
        <v>0.81</v>
      </c>
      <c r="N389" s="45">
        <v>0.3</v>
      </c>
      <c r="P389" s="45">
        <v>0.3</v>
      </c>
      <c r="R389" s="45">
        <v>0</v>
      </c>
      <c r="S389" s="45">
        <v>0</v>
      </c>
    </row>
    <row r="390" spans="1:19" x14ac:dyDescent="0.25">
      <c r="A390" s="33">
        <v>38.799999999999997</v>
      </c>
      <c r="B390" s="40">
        <v>0.81</v>
      </c>
      <c r="C390" s="40">
        <v>0.75</v>
      </c>
      <c r="D390" s="40">
        <v>0.95</v>
      </c>
      <c r="F390" s="29">
        <v>0.72</v>
      </c>
      <c r="G390" s="29">
        <v>0.75</v>
      </c>
      <c r="H390" s="29">
        <v>0.95</v>
      </c>
      <c r="J390" s="45">
        <v>0.81</v>
      </c>
      <c r="L390" s="45">
        <v>0.81</v>
      </c>
      <c r="N390" s="45">
        <v>0.3</v>
      </c>
      <c r="P390" s="45">
        <v>0.3</v>
      </c>
      <c r="R390" s="45">
        <v>0</v>
      </c>
      <c r="S390" s="45">
        <v>0</v>
      </c>
    </row>
    <row r="391" spans="1:19" x14ac:dyDescent="0.25">
      <c r="A391" s="33">
        <v>38.9</v>
      </c>
      <c r="B391" s="40">
        <v>0.81</v>
      </c>
      <c r="C391" s="40">
        <v>0.75</v>
      </c>
      <c r="D391" s="40">
        <v>0.95</v>
      </c>
      <c r="F391" s="29">
        <v>0.72</v>
      </c>
      <c r="G391" s="29">
        <v>0.75</v>
      </c>
      <c r="H391" s="29">
        <v>0.95</v>
      </c>
      <c r="J391" s="45">
        <v>0.81</v>
      </c>
      <c r="L391" s="45">
        <v>0.81</v>
      </c>
      <c r="N391" s="45">
        <v>0.3</v>
      </c>
      <c r="P391" s="45">
        <v>0.3</v>
      </c>
      <c r="R391" s="45">
        <v>0</v>
      </c>
      <c r="S391" s="45">
        <v>0</v>
      </c>
    </row>
    <row r="392" spans="1:19" x14ac:dyDescent="0.25">
      <c r="A392" s="33">
        <v>39</v>
      </c>
      <c r="B392" s="40">
        <v>0.81</v>
      </c>
      <c r="C392" s="40">
        <v>0.75</v>
      </c>
      <c r="D392" s="40">
        <v>0.95</v>
      </c>
      <c r="F392" s="29">
        <v>0.72</v>
      </c>
      <c r="G392" s="29">
        <v>0.75</v>
      </c>
      <c r="H392" s="29">
        <v>0.95</v>
      </c>
      <c r="J392" s="45">
        <v>0.81</v>
      </c>
      <c r="L392" s="45">
        <v>0.81</v>
      </c>
      <c r="N392" s="45">
        <v>0.3</v>
      </c>
      <c r="P392" s="45">
        <v>0.3</v>
      </c>
      <c r="R392" s="45">
        <v>0</v>
      </c>
      <c r="S392" s="45">
        <v>0</v>
      </c>
    </row>
    <row r="393" spans="1:19" x14ac:dyDescent="0.25">
      <c r="A393" s="33">
        <v>39.1</v>
      </c>
      <c r="B393" s="40">
        <v>0.81</v>
      </c>
      <c r="C393" s="40">
        <v>0.75</v>
      </c>
      <c r="D393" s="40">
        <v>0.95</v>
      </c>
      <c r="F393" s="29">
        <v>0.72</v>
      </c>
      <c r="G393" s="29">
        <v>0.75</v>
      </c>
      <c r="H393" s="29">
        <v>0.95</v>
      </c>
      <c r="J393" s="45">
        <v>0.81</v>
      </c>
      <c r="L393" s="45">
        <v>0.81</v>
      </c>
      <c r="N393" s="45">
        <v>0.3</v>
      </c>
      <c r="P393" s="45">
        <v>0.3</v>
      </c>
      <c r="R393" s="45">
        <v>0</v>
      </c>
      <c r="S393" s="45">
        <v>0</v>
      </c>
    </row>
    <row r="394" spans="1:19" x14ac:dyDescent="0.25">
      <c r="A394" s="33">
        <v>39.200000000000003</v>
      </c>
      <c r="B394" s="40">
        <v>0.81</v>
      </c>
      <c r="C394" s="40">
        <v>0.75</v>
      </c>
      <c r="D394" s="40">
        <v>0.95</v>
      </c>
      <c r="F394" s="29">
        <v>0.72</v>
      </c>
      <c r="G394" s="29">
        <v>0.75</v>
      </c>
      <c r="H394" s="29">
        <v>0.95</v>
      </c>
      <c r="J394" s="45">
        <v>0.81</v>
      </c>
      <c r="L394" s="45">
        <v>0.81</v>
      </c>
      <c r="N394" s="45">
        <v>0.3</v>
      </c>
      <c r="P394" s="45">
        <v>0.3</v>
      </c>
      <c r="R394" s="45">
        <v>0</v>
      </c>
      <c r="S394" s="45">
        <v>0</v>
      </c>
    </row>
    <row r="395" spans="1:19" x14ac:dyDescent="0.25">
      <c r="A395" s="33">
        <v>39.299999999999997</v>
      </c>
      <c r="B395" s="40">
        <v>0.81</v>
      </c>
      <c r="C395" s="40">
        <v>0.75</v>
      </c>
      <c r="D395" s="40">
        <v>0.95</v>
      </c>
      <c r="F395" s="29">
        <v>0.72</v>
      </c>
      <c r="G395" s="29">
        <v>0.75</v>
      </c>
      <c r="H395" s="29">
        <v>0.95</v>
      </c>
      <c r="J395" s="45">
        <v>0.81</v>
      </c>
      <c r="L395" s="45">
        <v>0.81</v>
      </c>
      <c r="N395" s="45">
        <v>0.3</v>
      </c>
      <c r="P395" s="45">
        <v>0.3</v>
      </c>
      <c r="R395" s="45">
        <v>0</v>
      </c>
      <c r="S395" s="45">
        <v>0</v>
      </c>
    </row>
    <row r="396" spans="1:19" x14ac:dyDescent="0.25">
      <c r="A396" s="33">
        <v>39.4</v>
      </c>
      <c r="B396" s="40">
        <v>0.81</v>
      </c>
      <c r="C396" s="40">
        <v>0.75</v>
      </c>
      <c r="D396" s="40">
        <v>0.95</v>
      </c>
      <c r="F396" s="29">
        <v>0.72</v>
      </c>
      <c r="G396" s="29">
        <v>0.75</v>
      </c>
      <c r="H396" s="29">
        <v>0.95</v>
      </c>
      <c r="J396" s="45">
        <v>0.81</v>
      </c>
      <c r="L396" s="45">
        <v>0.81</v>
      </c>
      <c r="N396" s="45">
        <v>0.3</v>
      </c>
      <c r="P396" s="45">
        <v>0.3</v>
      </c>
      <c r="R396" s="45">
        <v>0</v>
      </c>
      <c r="S396" s="45">
        <v>0</v>
      </c>
    </row>
    <row r="397" spans="1:19" x14ac:dyDescent="0.25">
      <c r="A397" s="33">
        <v>39.5</v>
      </c>
      <c r="B397" s="40">
        <v>0.81</v>
      </c>
      <c r="C397" s="40">
        <v>0.75</v>
      </c>
      <c r="D397" s="40">
        <v>0.95</v>
      </c>
      <c r="F397" s="29">
        <v>0.72</v>
      </c>
      <c r="G397" s="29">
        <v>0.75</v>
      </c>
      <c r="H397" s="29">
        <v>0.95</v>
      </c>
      <c r="J397" s="45">
        <v>0.81</v>
      </c>
      <c r="L397" s="45">
        <v>0.81</v>
      </c>
      <c r="N397" s="45">
        <v>0.3</v>
      </c>
      <c r="P397" s="45">
        <v>0.3</v>
      </c>
      <c r="R397" s="45">
        <v>0</v>
      </c>
      <c r="S397" s="45">
        <v>0</v>
      </c>
    </row>
    <row r="398" spans="1:19" x14ac:dyDescent="0.25">
      <c r="A398" s="33">
        <v>39.6</v>
      </c>
      <c r="B398" s="40">
        <v>0.81</v>
      </c>
      <c r="C398" s="40">
        <v>0.75</v>
      </c>
      <c r="D398" s="40">
        <v>0.95</v>
      </c>
      <c r="F398" s="29">
        <v>0.72</v>
      </c>
      <c r="G398" s="29">
        <v>0.75</v>
      </c>
      <c r="H398" s="29">
        <v>0.95</v>
      </c>
      <c r="J398" s="45">
        <v>0.81</v>
      </c>
      <c r="L398" s="45">
        <v>0.81</v>
      </c>
      <c r="N398" s="45">
        <v>0.3</v>
      </c>
      <c r="P398" s="45">
        <v>0.3</v>
      </c>
      <c r="R398" s="45">
        <v>0</v>
      </c>
      <c r="S398" s="45">
        <v>0</v>
      </c>
    </row>
    <row r="399" spans="1:19" x14ac:dyDescent="0.25">
      <c r="A399" s="33">
        <v>39.700000000000003</v>
      </c>
      <c r="B399" s="40">
        <v>0.81</v>
      </c>
      <c r="C399" s="40">
        <v>0.75</v>
      </c>
      <c r="D399" s="40">
        <v>0.95</v>
      </c>
      <c r="F399" s="29">
        <v>0.72</v>
      </c>
      <c r="G399" s="29">
        <v>0.75</v>
      </c>
      <c r="H399" s="29">
        <v>0.95</v>
      </c>
      <c r="J399" s="45">
        <v>0.81</v>
      </c>
      <c r="L399" s="45">
        <v>0.81</v>
      </c>
      <c r="N399" s="45">
        <v>0.3</v>
      </c>
      <c r="P399" s="45">
        <v>0.3</v>
      </c>
      <c r="R399" s="45">
        <v>0</v>
      </c>
      <c r="S399" s="45">
        <v>0</v>
      </c>
    </row>
    <row r="400" spans="1:19" x14ac:dyDescent="0.25">
      <c r="A400" s="33">
        <v>39.799999999999997</v>
      </c>
      <c r="B400" s="40">
        <v>0.81</v>
      </c>
      <c r="C400" s="40">
        <v>0.75</v>
      </c>
      <c r="D400" s="40">
        <v>0.95</v>
      </c>
      <c r="F400" s="29">
        <v>0.72</v>
      </c>
      <c r="G400" s="29">
        <v>0.75</v>
      </c>
      <c r="H400" s="29">
        <v>0.95</v>
      </c>
      <c r="J400" s="45">
        <v>0.81</v>
      </c>
      <c r="L400" s="45">
        <v>0.81</v>
      </c>
      <c r="N400" s="45">
        <v>0.3</v>
      </c>
      <c r="P400" s="45">
        <v>0.3</v>
      </c>
      <c r="R400" s="45">
        <v>0</v>
      </c>
      <c r="S400" s="45">
        <v>0</v>
      </c>
    </row>
    <row r="401" spans="1:19" x14ac:dyDescent="0.25">
      <c r="A401" s="33">
        <v>39.9</v>
      </c>
      <c r="B401" s="40">
        <v>0.81</v>
      </c>
      <c r="C401" s="40">
        <v>0.75</v>
      </c>
      <c r="D401" s="40">
        <v>0.95</v>
      </c>
      <c r="F401" s="29">
        <v>0.72</v>
      </c>
      <c r="G401" s="29">
        <v>0.75</v>
      </c>
      <c r="H401" s="29">
        <v>0.95</v>
      </c>
      <c r="J401" s="45">
        <v>0.81</v>
      </c>
      <c r="L401" s="45">
        <v>0.81</v>
      </c>
      <c r="N401" s="45">
        <v>0.3</v>
      </c>
      <c r="P401" s="45">
        <v>0.3</v>
      </c>
      <c r="R401" s="45">
        <v>0</v>
      </c>
      <c r="S401" s="45">
        <v>0</v>
      </c>
    </row>
    <row r="402" spans="1:19" x14ac:dyDescent="0.25">
      <c r="A402" s="33">
        <v>40</v>
      </c>
      <c r="B402" s="40">
        <v>0.81</v>
      </c>
      <c r="C402" s="40">
        <v>0.75</v>
      </c>
      <c r="D402" s="40">
        <v>0.95</v>
      </c>
      <c r="E402" s="35">
        <v>40</v>
      </c>
      <c r="F402" s="29">
        <v>0.72</v>
      </c>
      <c r="G402" s="29">
        <v>0.75</v>
      </c>
      <c r="H402" s="29">
        <v>0.95</v>
      </c>
      <c r="J402" s="45">
        <v>0.81</v>
      </c>
      <c r="K402" s="47">
        <v>40</v>
      </c>
      <c r="L402" s="45">
        <v>0.81</v>
      </c>
      <c r="M402" s="47">
        <v>40</v>
      </c>
      <c r="N402" s="45">
        <v>0.3</v>
      </c>
      <c r="P402" s="45">
        <v>0.3</v>
      </c>
      <c r="R402" s="45">
        <v>0</v>
      </c>
      <c r="S402" s="45">
        <v>0</v>
      </c>
    </row>
    <row r="403" spans="1:19" x14ac:dyDescent="0.25">
      <c r="A403" s="33">
        <v>40.1</v>
      </c>
      <c r="B403" s="40">
        <v>0.72</v>
      </c>
      <c r="C403" s="40">
        <v>0.75</v>
      </c>
      <c r="D403" s="40">
        <v>0.95</v>
      </c>
      <c r="F403" s="29">
        <v>0.72</v>
      </c>
      <c r="G403" s="29">
        <v>0.75</v>
      </c>
      <c r="H403" s="29">
        <v>0.95</v>
      </c>
      <c r="J403" s="45">
        <v>0.72</v>
      </c>
      <c r="L403" s="45">
        <v>0.72</v>
      </c>
      <c r="N403" s="45">
        <v>0.3</v>
      </c>
      <c r="P403" s="45">
        <v>0.3</v>
      </c>
      <c r="R403" s="45">
        <v>0</v>
      </c>
      <c r="S403" s="45">
        <v>0</v>
      </c>
    </row>
    <row r="404" spans="1:19" x14ac:dyDescent="0.25">
      <c r="A404" s="33">
        <v>40.200000000000003</v>
      </c>
      <c r="B404" s="40">
        <v>0.72</v>
      </c>
      <c r="C404" s="40">
        <v>0.75</v>
      </c>
      <c r="D404" s="40">
        <v>0.95</v>
      </c>
      <c r="F404" s="29">
        <v>0.72</v>
      </c>
      <c r="G404" s="29">
        <v>0.75</v>
      </c>
      <c r="H404" s="29">
        <v>0.95</v>
      </c>
      <c r="J404" s="45">
        <v>0.72</v>
      </c>
      <c r="L404" s="45">
        <v>0.72</v>
      </c>
      <c r="N404" s="45">
        <v>0.3</v>
      </c>
      <c r="P404" s="45">
        <v>0.3</v>
      </c>
      <c r="R404" s="45">
        <v>0</v>
      </c>
      <c r="S404" s="45">
        <v>0</v>
      </c>
    </row>
    <row r="405" spans="1:19" x14ac:dyDescent="0.25">
      <c r="A405" s="33">
        <v>40.299999999999997</v>
      </c>
      <c r="B405" s="40">
        <v>0.72</v>
      </c>
      <c r="C405" s="40">
        <v>0.75</v>
      </c>
      <c r="D405" s="40">
        <v>0.95</v>
      </c>
      <c r="F405" s="29">
        <v>0.72</v>
      </c>
      <c r="G405" s="29">
        <v>0.75</v>
      </c>
      <c r="H405" s="29">
        <v>0.95</v>
      </c>
      <c r="J405" s="45">
        <v>0.72</v>
      </c>
      <c r="L405" s="45">
        <v>0.72</v>
      </c>
      <c r="N405" s="45">
        <v>0.3</v>
      </c>
      <c r="P405" s="45">
        <v>0.3</v>
      </c>
      <c r="R405" s="45">
        <v>0</v>
      </c>
      <c r="S405" s="45">
        <v>0</v>
      </c>
    </row>
    <row r="406" spans="1:19" x14ac:dyDescent="0.25">
      <c r="A406" s="33">
        <v>40.4</v>
      </c>
      <c r="B406" s="40">
        <v>0.72</v>
      </c>
      <c r="C406" s="40">
        <v>0.75</v>
      </c>
      <c r="D406" s="40">
        <v>0.95</v>
      </c>
      <c r="F406" s="29">
        <v>0.72</v>
      </c>
      <c r="G406" s="29">
        <v>0.75</v>
      </c>
      <c r="H406" s="29">
        <v>0.95</v>
      </c>
      <c r="J406" s="45">
        <v>0.72</v>
      </c>
      <c r="L406" s="45">
        <v>0.72</v>
      </c>
      <c r="N406" s="45">
        <v>0.3</v>
      </c>
      <c r="P406" s="45">
        <v>0.3</v>
      </c>
      <c r="R406" s="45">
        <v>0</v>
      </c>
      <c r="S406" s="45">
        <v>0</v>
      </c>
    </row>
    <row r="407" spans="1:19" x14ac:dyDescent="0.25">
      <c r="A407" s="33">
        <v>40.5</v>
      </c>
      <c r="B407" s="40">
        <v>0.72</v>
      </c>
      <c r="C407" s="40">
        <v>0.75</v>
      </c>
      <c r="D407" s="40">
        <v>0.95</v>
      </c>
      <c r="F407" s="29">
        <v>0.72</v>
      </c>
      <c r="G407" s="29">
        <v>0.75</v>
      </c>
      <c r="H407" s="29">
        <v>0.95</v>
      </c>
      <c r="J407" s="45">
        <v>0.72</v>
      </c>
      <c r="L407" s="45">
        <v>0.72</v>
      </c>
      <c r="N407" s="45">
        <v>0.3</v>
      </c>
      <c r="P407" s="45">
        <v>0.3</v>
      </c>
      <c r="R407" s="45">
        <v>0</v>
      </c>
      <c r="S407" s="45">
        <v>0</v>
      </c>
    </row>
    <row r="408" spans="1:19" x14ac:dyDescent="0.25">
      <c r="A408" s="33">
        <v>40.6</v>
      </c>
      <c r="B408" s="40">
        <v>0.72</v>
      </c>
      <c r="C408" s="40">
        <v>0.75</v>
      </c>
      <c r="D408" s="40">
        <v>0.95</v>
      </c>
      <c r="F408" s="29">
        <v>0.72</v>
      </c>
      <c r="G408" s="29">
        <v>0.75</v>
      </c>
      <c r="H408" s="29">
        <v>0.95</v>
      </c>
      <c r="J408" s="45">
        <v>0.72</v>
      </c>
      <c r="L408" s="45">
        <v>0.72</v>
      </c>
      <c r="N408" s="45">
        <v>0.3</v>
      </c>
      <c r="P408" s="45">
        <v>0.3</v>
      </c>
      <c r="R408" s="45">
        <v>0</v>
      </c>
      <c r="S408" s="45">
        <v>0</v>
      </c>
    </row>
    <row r="409" spans="1:19" x14ac:dyDescent="0.25">
      <c r="A409" s="33">
        <v>40.700000000000003</v>
      </c>
      <c r="B409" s="40">
        <v>0.72</v>
      </c>
      <c r="C409" s="40">
        <v>0.75</v>
      </c>
      <c r="D409" s="40">
        <v>0.95</v>
      </c>
      <c r="F409" s="29">
        <v>0.72</v>
      </c>
      <c r="G409" s="29">
        <v>0.75</v>
      </c>
      <c r="H409" s="29">
        <v>0.95</v>
      </c>
      <c r="J409" s="45">
        <v>0.72</v>
      </c>
      <c r="L409" s="45">
        <v>0.72</v>
      </c>
      <c r="N409" s="45">
        <v>0.3</v>
      </c>
      <c r="P409" s="45">
        <v>0.3</v>
      </c>
      <c r="R409" s="45">
        <v>0</v>
      </c>
      <c r="S409" s="45">
        <v>0</v>
      </c>
    </row>
    <row r="410" spans="1:19" x14ac:dyDescent="0.25">
      <c r="A410" s="33">
        <v>40.799999999999997</v>
      </c>
      <c r="B410" s="40">
        <v>0.72</v>
      </c>
      <c r="C410" s="40">
        <v>0.75</v>
      </c>
      <c r="D410" s="40">
        <v>0.95</v>
      </c>
      <c r="F410" s="29">
        <v>0.72</v>
      </c>
      <c r="G410" s="29">
        <v>0.75</v>
      </c>
      <c r="H410" s="29">
        <v>0.95</v>
      </c>
      <c r="J410" s="45">
        <v>0.72</v>
      </c>
      <c r="L410" s="45">
        <v>0.72</v>
      </c>
      <c r="N410" s="45">
        <v>0.3</v>
      </c>
      <c r="P410" s="45">
        <v>0.3</v>
      </c>
      <c r="R410" s="45">
        <v>0</v>
      </c>
      <c r="S410" s="45">
        <v>0</v>
      </c>
    </row>
    <row r="411" spans="1:19" x14ac:dyDescent="0.25">
      <c r="A411" s="33">
        <v>40.9</v>
      </c>
      <c r="B411" s="40">
        <v>0.72</v>
      </c>
      <c r="C411" s="40">
        <v>0.75</v>
      </c>
      <c r="D411" s="40">
        <v>0.95</v>
      </c>
      <c r="F411" s="29">
        <v>0.72</v>
      </c>
      <c r="G411" s="29">
        <v>0.75</v>
      </c>
      <c r="H411" s="29">
        <v>0.95</v>
      </c>
      <c r="J411" s="45">
        <v>0.72</v>
      </c>
      <c r="L411" s="45">
        <v>0.72</v>
      </c>
      <c r="N411" s="45">
        <v>0.3</v>
      </c>
      <c r="P411" s="45">
        <v>0.3</v>
      </c>
      <c r="R411" s="45">
        <v>0</v>
      </c>
      <c r="S411" s="45">
        <v>0</v>
      </c>
    </row>
    <row r="412" spans="1:19" x14ac:dyDescent="0.25">
      <c r="A412" s="33">
        <v>41</v>
      </c>
      <c r="B412" s="40">
        <v>0.72</v>
      </c>
      <c r="C412" s="40">
        <v>0.75</v>
      </c>
      <c r="D412" s="40">
        <v>0.95</v>
      </c>
      <c r="F412" s="29">
        <v>0.72</v>
      </c>
      <c r="G412" s="29">
        <v>0.75</v>
      </c>
      <c r="H412" s="29">
        <v>0.95</v>
      </c>
      <c r="J412" s="45">
        <v>0.72</v>
      </c>
      <c r="L412" s="45">
        <v>0.72</v>
      </c>
      <c r="N412" s="45">
        <v>0.3</v>
      </c>
      <c r="P412" s="45">
        <v>0.3</v>
      </c>
      <c r="R412" s="45">
        <v>0</v>
      </c>
      <c r="S412" s="45">
        <v>0</v>
      </c>
    </row>
    <row r="413" spans="1:19" x14ac:dyDescent="0.25">
      <c r="A413" s="33">
        <v>41.1</v>
      </c>
      <c r="B413" s="40">
        <v>0.72</v>
      </c>
      <c r="C413" s="40">
        <v>0.75</v>
      </c>
      <c r="D413" s="40">
        <v>0.95</v>
      </c>
      <c r="F413" s="29">
        <v>0.72</v>
      </c>
      <c r="G413" s="29">
        <v>0.75</v>
      </c>
      <c r="H413" s="29">
        <v>0.95</v>
      </c>
      <c r="J413" s="45">
        <v>0.72</v>
      </c>
      <c r="L413" s="45">
        <v>0.72</v>
      </c>
      <c r="N413" s="45">
        <v>0.3</v>
      </c>
      <c r="P413" s="45">
        <v>0.3</v>
      </c>
      <c r="R413" s="45">
        <v>0</v>
      </c>
      <c r="S413" s="45">
        <v>0</v>
      </c>
    </row>
    <row r="414" spans="1:19" x14ac:dyDescent="0.25">
      <c r="A414" s="33">
        <v>41.2</v>
      </c>
      <c r="B414" s="40">
        <v>0.72</v>
      </c>
      <c r="C414" s="40">
        <v>0.75</v>
      </c>
      <c r="D414" s="40">
        <v>0.95</v>
      </c>
      <c r="F414" s="29">
        <v>0.72</v>
      </c>
      <c r="G414" s="29">
        <v>0.75</v>
      </c>
      <c r="H414" s="29">
        <v>0.95</v>
      </c>
      <c r="J414" s="45">
        <v>0.72</v>
      </c>
      <c r="L414" s="45">
        <v>0.72</v>
      </c>
      <c r="N414" s="45">
        <v>0.3</v>
      </c>
      <c r="P414" s="45">
        <v>0.3</v>
      </c>
      <c r="R414" s="45">
        <v>0</v>
      </c>
      <c r="S414" s="45">
        <v>0</v>
      </c>
    </row>
    <row r="415" spans="1:19" x14ac:dyDescent="0.25">
      <c r="A415" s="33">
        <v>41.3</v>
      </c>
      <c r="B415" s="40">
        <v>0.72</v>
      </c>
      <c r="C415" s="40">
        <v>0.75</v>
      </c>
      <c r="D415" s="40">
        <v>0.95</v>
      </c>
      <c r="F415" s="29">
        <v>0.72</v>
      </c>
      <c r="G415" s="29">
        <v>0.75</v>
      </c>
      <c r="H415" s="29">
        <v>0.95</v>
      </c>
      <c r="J415" s="45">
        <v>0.72</v>
      </c>
      <c r="L415" s="45">
        <v>0.72</v>
      </c>
      <c r="N415" s="45">
        <v>0.3</v>
      </c>
      <c r="P415" s="45">
        <v>0.3</v>
      </c>
      <c r="R415" s="45">
        <v>0</v>
      </c>
      <c r="S415" s="45">
        <v>0</v>
      </c>
    </row>
    <row r="416" spans="1:19" x14ac:dyDescent="0.25">
      <c r="A416" s="33">
        <v>41.4</v>
      </c>
      <c r="B416" s="40">
        <v>0.72</v>
      </c>
      <c r="C416" s="40">
        <v>0.75</v>
      </c>
      <c r="D416" s="40">
        <v>0.95</v>
      </c>
      <c r="F416" s="29">
        <v>0.72</v>
      </c>
      <c r="G416" s="29">
        <v>0.75</v>
      </c>
      <c r="H416" s="29">
        <v>0.95</v>
      </c>
      <c r="J416" s="45">
        <v>0.72</v>
      </c>
      <c r="L416" s="45">
        <v>0.72</v>
      </c>
      <c r="N416" s="45">
        <v>0.3</v>
      </c>
      <c r="P416" s="45">
        <v>0.3</v>
      </c>
      <c r="R416" s="45">
        <v>0</v>
      </c>
      <c r="S416" s="45">
        <v>0</v>
      </c>
    </row>
    <row r="417" spans="1:19" x14ac:dyDescent="0.25">
      <c r="A417" s="33">
        <v>41.5</v>
      </c>
      <c r="B417" s="40">
        <v>0.72</v>
      </c>
      <c r="C417" s="40">
        <v>0.75</v>
      </c>
      <c r="D417" s="40">
        <v>0.95</v>
      </c>
      <c r="F417" s="29">
        <v>0.72</v>
      </c>
      <c r="G417" s="29">
        <v>0.75</v>
      </c>
      <c r="H417" s="29">
        <v>0.95</v>
      </c>
      <c r="J417" s="45">
        <v>0.72</v>
      </c>
      <c r="L417" s="45">
        <v>0.72</v>
      </c>
      <c r="N417" s="45">
        <v>0.3</v>
      </c>
      <c r="P417" s="45">
        <v>0.3</v>
      </c>
      <c r="R417" s="45">
        <v>0</v>
      </c>
      <c r="S417" s="45">
        <v>0</v>
      </c>
    </row>
    <row r="418" spans="1:19" x14ac:dyDescent="0.25">
      <c r="A418" s="33">
        <v>41.6</v>
      </c>
      <c r="B418" s="40">
        <v>0.72</v>
      </c>
      <c r="C418" s="40">
        <v>0.75</v>
      </c>
      <c r="D418" s="40">
        <v>0.95</v>
      </c>
      <c r="F418" s="29">
        <v>0.72</v>
      </c>
      <c r="G418" s="29">
        <v>0.75</v>
      </c>
      <c r="H418" s="29">
        <v>0.95</v>
      </c>
      <c r="J418" s="45">
        <v>0.72</v>
      </c>
      <c r="L418" s="45">
        <v>0.72</v>
      </c>
      <c r="N418" s="45">
        <v>0.3</v>
      </c>
      <c r="P418" s="45">
        <v>0.3</v>
      </c>
      <c r="R418" s="45">
        <v>0</v>
      </c>
      <c r="S418" s="45">
        <v>0</v>
      </c>
    </row>
    <row r="419" spans="1:19" x14ac:dyDescent="0.25">
      <c r="A419" s="33">
        <v>41.7</v>
      </c>
      <c r="B419" s="40">
        <v>0.72</v>
      </c>
      <c r="C419" s="40">
        <v>0.75</v>
      </c>
      <c r="D419" s="40">
        <v>0.95</v>
      </c>
      <c r="F419" s="29">
        <v>0.72</v>
      </c>
      <c r="G419" s="29">
        <v>0.75</v>
      </c>
      <c r="H419" s="29">
        <v>0.95</v>
      </c>
      <c r="J419" s="45">
        <v>0.72</v>
      </c>
      <c r="L419" s="45">
        <v>0.72</v>
      </c>
      <c r="N419" s="45">
        <v>0.3</v>
      </c>
      <c r="P419" s="45">
        <v>0.3</v>
      </c>
      <c r="R419" s="45">
        <v>0</v>
      </c>
      <c r="S419" s="45">
        <v>0</v>
      </c>
    </row>
    <row r="420" spans="1:19" x14ac:dyDescent="0.25">
      <c r="A420" s="33">
        <v>41.8</v>
      </c>
      <c r="B420" s="40">
        <v>0.72</v>
      </c>
      <c r="C420" s="40">
        <v>0.75</v>
      </c>
      <c r="D420" s="40">
        <v>0.95</v>
      </c>
      <c r="F420" s="29">
        <v>0.72</v>
      </c>
      <c r="G420" s="29">
        <v>0.75</v>
      </c>
      <c r="H420" s="29">
        <v>0.95</v>
      </c>
      <c r="J420" s="45">
        <v>0.72</v>
      </c>
      <c r="L420" s="45">
        <v>0.72</v>
      </c>
      <c r="N420" s="45">
        <v>0.3</v>
      </c>
      <c r="P420" s="45">
        <v>0.3</v>
      </c>
      <c r="R420" s="45">
        <v>0</v>
      </c>
      <c r="S420" s="45">
        <v>0</v>
      </c>
    </row>
    <row r="421" spans="1:19" x14ac:dyDescent="0.25">
      <c r="A421" s="33">
        <v>41.9</v>
      </c>
      <c r="B421" s="40">
        <v>0.72</v>
      </c>
      <c r="C421" s="40">
        <v>0.75</v>
      </c>
      <c r="D421" s="40">
        <v>0.95</v>
      </c>
      <c r="F421" s="29">
        <v>0.72</v>
      </c>
      <c r="G421" s="29">
        <v>0.75</v>
      </c>
      <c r="H421" s="29">
        <v>0.95</v>
      </c>
      <c r="J421" s="45">
        <v>0.72</v>
      </c>
      <c r="L421" s="45">
        <v>0.72</v>
      </c>
      <c r="N421" s="45">
        <v>0.3</v>
      </c>
      <c r="P421" s="45">
        <v>0.3</v>
      </c>
      <c r="R421" s="45">
        <v>0</v>
      </c>
      <c r="S421" s="45">
        <v>0</v>
      </c>
    </row>
    <row r="422" spans="1:19" x14ac:dyDescent="0.25">
      <c r="A422" s="33">
        <v>42</v>
      </c>
      <c r="B422" s="40">
        <v>0.72</v>
      </c>
      <c r="C422" s="40">
        <v>0.75</v>
      </c>
      <c r="D422" s="40">
        <v>0.95</v>
      </c>
      <c r="F422" s="29">
        <v>0.72</v>
      </c>
      <c r="G422" s="29">
        <v>0.75</v>
      </c>
      <c r="H422" s="29">
        <v>0.95</v>
      </c>
      <c r="J422" s="45">
        <v>0.72</v>
      </c>
      <c r="L422" s="45">
        <v>0.72</v>
      </c>
      <c r="N422" s="45">
        <v>0.3</v>
      </c>
      <c r="P422" s="45">
        <v>0.3</v>
      </c>
      <c r="R422" s="45">
        <v>0</v>
      </c>
      <c r="S422" s="45">
        <v>0</v>
      </c>
    </row>
    <row r="423" spans="1:19" x14ac:dyDescent="0.25">
      <c r="A423" s="33">
        <v>42.1</v>
      </c>
      <c r="B423" s="40">
        <v>0.72</v>
      </c>
      <c r="C423" s="40">
        <v>0.75</v>
      </c>
      <c r="D423" s="40">
        <v>0.95</v>
      </c>
      <c r="F423" s="29">
        <v>0.72</v>
      </c>
      <c r="G423" s="29">
        <v>0.75</v>
      </c>
      <c r="H423" s="29">
        <v>0.95</v>
      </c>
      <c r="J423" s="45">
        <v>0.72</v>
      </c>
      <c r="L423" s="45">
        <v>0.72</v>
      </c>
      <c r="N423" s="45">
        <v>0.3</v>
      </c>
      <c r="P423" s="45">
        <v>0.3</v>
      </c>
      <c r="R423" s="45">
        <v>0</v>
      </c>
      <c r="S423" s="45">
        <v>0</v>
      </c>
    </row>
    <row r="424" spans="1:19" x14ac:dyDescent="0.25">
      <c r="A424" s="33">
        <v>42.2</v>
      </c>
      <c r="B424" s="40">
        <v>0.72</v>
      </c>
      <c r="C424" s="40">
        <v>0.75</v>
      </c>
      <c r="D424" s="40">
        <v>0.95</v>
      </c>
      <c r="F424" s="29">
        <v>0.72</v>
      </c>
      <c r="G424" s="29">
        <v>0.75</v>
      </c>
      <c r="H424" s="29">
        <v>0.95</v>
      </c>
      <c r="J424" s="45">
        <v>0.72</v>
      </c>
      <c r="L424" s="45">
        <v>0.72</v>
      </c>
      <c r="N424" s="45">
        <v>0.3</v>
      </c>
      <c r="P424" s="45">
        <v>0.3</v>
      </c>
      <c r="R424" s="45">
        <v>0</v>
      </c>
      <c r="S424" s="45">
        <v>0</v>
      </c>
    </row>
    <row r="425" spans="1:19" x14ac:dyDescent="0.25">
      <c r="A425" s="33">
        <v>42.3</v>
      </c>
      <c r="B425" s="40">
        <v>0.72</v>
      </c>
      <c r="C425" s="40">
        <v>0.75</v>
      </c>
      <c r="D425" s="40">
        <v>0.95</v>
      </c>
      <c r="F425" s="29">
        <v>0.72</v>
      </c>
      <c r="G425" s="29">
        <v>0.75</v>
      </c>
      <c r="H425" s="29">
        <v>0.95</v>
      </c>
      <c r="J425" s="45">
        <v>0.72</v>
      </c>
      <c r="L425" s="45">
        <v>0.72</v>
      </c>
      <c r="N425" s="45">
        <v>0.3</v>
      </c>
      <c r="P425" s="45">
        <v>0.3</v>
      </c>
      <c r="R425" s="45">
        <v>0</v>
      </c>
      <c r="S425" s="45">
        <v>0</v>
      </c>
    </row>
    <row r="426" spans="1:19" x14ac:dyDescent="0.25">
      <c r="A426" s="33">
        <v>42.4</v>
      </c>
      <c r="B426" s="40">
        <v>0.72</v>
      </c>
      <c r="C426" s="40">
        <v>0.75</v>
      </c>
      <c r="D426" s="40">
        <v>0.95</v>
      </c>
      <c r="F426" s="29">
        <v>0.72</v>
      </c>
      <c r="G426" s="29">
        <v>0.75</v>
      </c>
      <c r="H426" s="29">
        <v>0.95</v>
      </c>
      <c r="J426" s="45">
        <v>0.72</v>
      </c>
      <c r="L426" s="45">
        <v>0.72</v>
      </c>
      <c r="N426" s="45">
        <v>0.3</v>
      </c>
      <c r="P426" s="45">
        <v>0.3</v>
      </c>
      <c r="R426" s="45">
        <v>0</v>
      </c>
      <c r="S426" s="45">
        <v>0</v>
      </c>
    </row>
    <row r="427" spans="1:19" x14ac:dyDescent="0.25">
      <c r="A427" s="33">
        <v>42.5</v>
      </c>
      <c r="B427" s="40">
        <v>0.72</v>
      </c>
      <c r="C427" s="40">
        <v>0.75</v>
      </c>
      <c r="D427" s="40">
        <v>0.95</v>
      </c>
      <c r="F427" s="29">
        <v>0.72</v>
      </c>
      <c r="G427" s="29">
        <v>0.75</v>
      </c>
      <c r="H427" s="29">
        <v>0.95</v>
      </c>
      <c r="J427" s="45">
        <v>0.72</v>
      </c>
      <c r="L427" s="45">
        <v>0.72</v>
      </c>
      <c r="N427" s="45">
        <v>0.3</v>
      </c>
      <c r="P427" s="45">
        <v>0.3</v>
      </c>
      <c r="R427" s="45">
        <v>0</v>
      </c>
      <c r="S427" s="45">
        <v>0</v>
      </c>
    </row>
    <row r="428" spans="1:19" x14ac:dyDescent="0.25">
      <c r="A428" s="33">
        <v>42.6</v>
      </c>
      <c r="B428" s="40">
        <v>0.72</v>
      </c>
      <c r="C428" s="40">
        <v>0.75</v>
      </c>
      <c r="D428" s="40">
        <v>0.95</v>
      </c>
      <c r="F428" s="29">
        <v>0.72</v>
      </c>
      <c r="G428" s="29">
        <v>0.75</v>
      </c>
      <c r="H428" s="29">
        <v>0.95</v>
      </c>
      <c r="J428" s="45">
        <v>0.72</v>
      </c>
      <c r="L428" s="45">
        <v>0.72</v>
      </c>
      <c r="N428" s="45">
        <v>0.3</v>
      </c>
      <c r="P428" s="45">
        <v>0.3</v>
      </c>
      <c r="R428" s="45">
        <v>0</v>
      </c>
      <c r="S428" s="45">
        <v>0</v>
      </c>
    </row>
    <row r="429" spans="1:19" x14ac:dyDescent="0.25">
      <c r="A429" s="33">
        <v>42.7</v>
      </c>
      <c r="B429" s="40">
        <v>0.72</v>
      </c>
      <c r="C429" s="40">
        <v>0.75</v>
      </c>
      <c r="D429" s="40">
        <v>0.95</v>
      </c>
      <c r="F429" s="29">
        <v>0.72</v>
      </c>
      <c r="G429" s="29">
        <v>0.75</v>
      </c>
      <c r="H429" s="29">
        <v>0.95</v>
      </c>
      <c r="J429" s="45">
        <v>0.72</v>
      </c>
      <c r="L429" s="45">
        <v>0.72</v>
      </c>
      <c r="N429" s="45">
        <v>0.3</v>
      </c>
      <c r="P429" s="45">
        <v>0.3</v>
      </c>
      <c r="R429" s="45">
        <v>0</v>
      </c>
      <c r="S429" s="45">
        <v>0</v>
      </c>
    </row>
    <row r="430" spans="1:19" x14ac:dyDescent="0.25">
      <c r="A430" s="33">
        <v>42.8</v>
      </c>
      <c r="B430" s="40">
        <v>0.72</v>
      </c>
      <c r="C430" s="40">
        <v>0.75</v>
      </c>
      <c r="D430" s="40">
        <v>0.95</v>
      </c>
      <c r="F430" s="29">
        <v>0.72</v>
      </c>
      <c r="G430" s="29">
        <v>0.75</v>
      </c>
      <c r="H430" s="29">
        <v>0.95</v>
      </c>
      <c r="J430" s="45">
        <v>0.72</v>
      </c>
      <c r="L430" s="45">
        <v>0.72</v>
      </c>
      <c r="N430" s="45">
        <v>0.3</v>
      </c>
      <c r="P430" s="45">
        <v>0.3</v>
      </c>
      <c r="R430" s="45">
        <v>0</v>
      </c>
      <c r="S430" s="45">
        <v>0</v>
      </c>
    </row>
    <row r="431" spans="1:19" x14ac:dyDescent="0.25">
      <c r="A431" s="33">
        <v>42.9</v>
      </c>
      <c r="B431" s="40">
        <v>0.72</v>
      </c>
      <c r="C431" s="40">
        <v>0.75</v>
      </c>
      <c r="D431" s="40">
        <v>0.95</v>
      </c>
      <c r="F431" s="29">
        <v>0.72</v>
      </c>
      <c r="G431" s="29">
        <v>0.75</v>
      </c>
      <c r="H431" s="29">
        <v>0.95</v>
      </c>
      <c r="J431" s="45">
        <v>0.72</v>
      </c>
      <c r="L431" s="45">
        <v>0.72</v>
      </c>
      <c r="N431" s="45">
        <v>0.3</v>
      </c>
      <c r="P431" s="45">
        <v>0.3</v>
      </c>
      <c r="R431" s="45">
        <v>0</v>
      </c>
      <c r="S431" s="45">
        <v>0</v>
      </c>
    </row>
    <row r="432" spans="1:19" x14ac:dyDescent="0.25">
      <c r="A432" s="33">
        <v>43</v>
      </c>
      <c r="B432" s="40">
        <v>0.72</v>
      </c>
      <c r="C432" s="40">
        <v>0.75</v>
      </c>
      <c r="D432" s="40">
        <v>0.95</v>
      </c>
      <c r="F432" s="29">
        <v>0.72</v>
      </c>
      <c r="G432" s="29">
        <v>0.75</v>
      </c>
      <c r="H432" s="29">
        <v>0.95</v>
      </c>
      <c r="J432" s="45">
        <v>0.72</v>
      </c>
      <c r="L432" s="45">
        <v>0.72</v>
      </c>
      <c r="N432" s="45">
        <v>0.3</v>
      </c>
      <c r="P432" s="45">
        <v>0.3</v>
      </c>
      <c r="R432" s="45">
        <v>0</v>
      </c>
      <c r="S432" s="45">
        <v>0</v>
      </c>
    </row>
    <row r="433" spans="1:19" x14ac:dyDescent="0.25">
      <c r="A433" s="33">
        <v>43.1</v>
      </c>
      <c r="B433" s="40">
        <v>0.72</v>
      </c>
      <c r="C433" s="40">
        <v>0.75</v>
      </c>
      <c r="D433" s="40">
        <v>0.95</v>
      </c>
      <c r="F433" s="29">
        <v>0.72</v>
      </c>
      <c r="G433" s="29">
        <v>0.75</v>
      </c>
      <c r="H433" s="29">
        <v>0.95</v>
      </c>
      <c r="J433" s="45">
        <v>0.72</v>
      </c>
      <c r="L433" s="45">
        <v>0.72</v>
      </c>
      <c r="N433" s="45">
        <v>0.3</v>
      </c>
      <c r="P433" s="45">
        <v>0.3</v>
      </c>
      <c r="R433" s="45">
        <v>0</v>
      </c>
      <c r="S433" s="45">
        <v>0</v>
      </c>
    </row>
    <row r="434" spans="1:19" x14ac:dyDescent="0.25">
      <c r="A434" s="33">
        <v>43.2</v>
      </c>
      <c r="B434" s="40">
        <v>0.72</v>
      </c>
      <c r="C434" s="40">
        <v>0.75</v>
      </c>
      <c r="D434" s="40">
        <v>0.95</v>
      </c>
      <c r="F434" s="29">
        <v>0.72</v>
      </c>
      <c r="G434" s="29">
        <v>0.75</v>
      </c>
      <c r="H434" s="29">
        <v>0.95</v>
      </c>
      <c r="J434" s="45">
        <v>0.72</v>
      </c>
      <c r="L434" s="45">
        <v>0.72</v>
      </c>
      <c r="N434" s="45">
        <v>0.3</v>
      </c>
      <c r="P434" s="45">
        <v>0.3</v>
      </c>
      <c r="R434" s="45">
        <v>0</v>
      </c>
      <c r="S434" s="45">
        <v>0</v>
      </c>
    </row>
    <row r="435" spans="1:19" x14ac:dyDescent="0.25">
      <c r="A435" s="33">
        <v>43.3</v>
      </c>
      <c r="B435" s="40">
        <v>0.72</v>
      </c>
      <c r="C435" s="40">
        <v>0.75</v>
      </c>
      <c r="D435" s="40">
        <v>0.95</v>
      </c>
      <c r="F435" s="29">
        <v>0.72</v>
      </c>
      <c r="G435" s="29">
        <v>0.75</v>
      </c>
      <c r="H435" s="29">
        <v>0.95</v>
      </c>
      <c r="J435" s="45">
        <v>0.72</v>
      </c>
      <c r="L435" s="45">
        <v>0.72</v>
      </c>
      <c r="N435" s="45">
        <v>0.3</v>
      </c>
      <c r="P435" s="45">
        <v>0.3</v>
      </c>
      <c r="R435" s="45">
        <v>0</v>
      </c>
      <c r="S435" s="45">
        <v>0</v>
      </c>
    </row>
    <row r="436" spans="1:19" x14ac:dyDescent="0.25">
      <c r="A436" s="33">
        <v>43.4</v>
      </c>
      <c r="B436" s="40">
        <v>0.72</v>
      </c>
      <c r="C436" s="40">
        <v>0.75</v>
      </c>
      <c r="D436" s="40">
        <v>0.95</v>
      </c>
      <c r="F436" s="29">
        <v>0.72</v>
      </c>
      <c r="G436" s="29">
        <v>0.75</v>
      </c>
      <c r="H436" s="29">
        <v>0.95</v>
      </c>
      <c r="J436" s="45">
        <v>0.72</v>
      </c>
      <c r="L436" s="45">
        <v>0.72</v>
      </c>
      <c r="N436" s="45">
        <v>0.3</v>
      </c>
      <c r="P436" s="45">
        <v>0.3</v>
      </c>
      <c r="R436" s="45">
        <v>0</v>
      </c>
      <c r="S436" s="45">
        <v>0</v>
      </c>
    </row>
    <row r="437" spans="1:19" x14ac:dyDescent="0.25">
      <c r="A437" s="33">
        <v>43.5</v>
      </c>
      <c r="B437" s="40">
        <v>0.72</v>
      </c>
      <c r="C437" s="40">
        <v>0.75</v>
      </c>
      <c r="D437" s="40">
        <v>0.95</v>
      </c>
      <c r="F437" s="29">
        <v>0.72</v>
      </c>
      <c r="G437" s="29">
        <v>0.75</v>
      </c>
      <c r="H437" s="29">
        <v>0.95</v>
      </c>
      <c r="J437" s="45">
        <v>0.72</v>
      </c>
      <c r="L437" s="45">
        <v>0.72</v>
      </c>
      <c r="N437" s="45">
        <v>0.3</v>
      </c>
      <c r="P437" s="45">
        <v>0.3</v>
      </c>
      <c r="R437" s="45">
        <v>0</v>
      </c>
      <c r="S437" s="45">
        <v>0</v>
      </c>
    </row>
    <row r="438" spans="1:19" x14ac:dyDescent="0.25">
      <c r="A438" s="33">
        <v>43.6</v>
      </c>
      <c r="B438" s="40">
        <v>0.72</v>
      </c>
      <c r="C438" s="40">
        <v>0.75</v>
      </c>
      <c r="D438" s="40">
        <v>0.95</v>
      </c>
      <c r="F438" s="29">
        <v>0.72</v>
      </c>
      <c r="G438" s="29">
        <v>0.75</v>
      </c>
      <c r="H438" s="29">
        <v>0.95</v>
      </c>
      <c r="J438" s="45">
        <v>0.72</v>
      </c>
      <c r="L438" s="45">
        <v>0.72</v>
      </c>
      <c r="N438" s="45">
        <v>0.3</v>
      </c>
      <c r="P438" s="45">
        <v>0.3</v>
      </c>
      <c r="R438" s="45">
        <v>0</v>
      </c>
      <c r="S438" s="45">
        <v>0</v>
      </c>
    </row>
    <row r="439" spans="1:19" x14ac:dyDescent="0.25">
      <c r="A439" s="33">
        <v>43.7</v>
      </c>
      <c r="B439" s="40">
        <v>0.72</v>
      </c>
      <c r="C439" s="40">
        <v>0.75</v>
      </c>
      <c r="D439" s="40">
        <v>0.95</v>
      </c>
      <c r="F439" s="29">
        <v>0.72</v>
      </c>
      <c r="G439" s="29">
        <v>0.75</v>
      </c>
      <c r="H439" s="29">
        <v>0.95</v>
      </c>
      <c r="J439" s="45">
        <v>0.72</v>
      </c>
      <c r="L439" s="45">
        <v>0.72</v>
      </c>
      <c r="N439" s="45">
        <v>0.3</v>
      </c>
      <c r="P439" s="45">
        <v>0.3</v>
      </c>
      <c r="R439" s="45">
        <v>0</v>
      </c>
      <c r="S439" s="45">
        <v>0</v>
      </c>
    </row>
    <row r="440" spans="1:19" x14ac:dyDescent="0.25">
      <c r="A440" s="33">
        <v>43.8</v>
      </c>
      <c r="B440" s="40">
        <v>0.72</v>
      </c>
      <c r="C440" s="40">
        <v>0.75</v>
      </c>
      <c r="D440" s="40">
        <v>0.95</v>
      </c>
      <c r="F440" s="29">
        <v>0.72</v>
      </c>
      <c r="G440" s="29">
        <v>0.75</v>
      </c>
      <c r="H440" s="29">
        <v>0.95</v>
      </c>
      <c r="J440" s="45">
        <v>0.72</v>
      </c>
      <c r="L440" s="45">
        <v>0.72</v>
      </c>
      <c r="N440" s="45">
        <v>0.3</v>
      </c>
      <c r="P440" s="45">
        <v>0.3</v>
      </c>
      <c r="R440" s="45">
        <v>0</v>
      </c>
      <c r="S440" s="45">
        <v>0</v>
      </c>
    </row>
    <row r="441" spans="1:19" x14ac:dyDescent="0.25">
      <c r="A441" s="33">
        <v>43.9</v>
      </c>
      <c r="B441" s="40">
        <v>0.72</v>
      </c>
      <c r="C441" s="40">
        <v>0.75</v>
      </c>
      <c r="D441" s="40">
        <v>0.95</v>
      </c>
      <c r="F441" s="29">
        <v>0.72</v>
      </c>
      <c r="G441" s="29">
        <v>0.75</v>
      </c>
      <c r="H441" s="29">
        <v>0.95</v>
      </c>
      <c r="J441" s="45">
        <v>0.72</v>
      </c>
      <c r="L441" s="45">
        <v>0.72</v>
      </c>
      <c r="N441" s="45">
        <v>0.3</v>
      </c>
      <c r="P441" s="45">
        <v>0.3</v>
      </c>
      <c r="R441" s="45">
        <v>0</v>
      </c>
      <c r="S441" s="45">
        <v>0</v>
      </c>
    </row>
    <row r="442" spans="1:19" x14ac:dyDescent="0.25">
      <c r="A442" s="33">
        <v>44</v>
      </c>
      <c r="B442" s="40">
        <v>0.72</v>
      </c>
      <c r="C442" s="40">
        <v>0.75</v>
      </c>
      <c r="D442" s="40">
        <v>0.95</v>
      </c>
      <c r="F442" s="29">
        <v>0.72</v>
      </c>
      <c r="G442" s="29">
        <v>0.75</v>
      </c>
      <c r="H442" s="29">
        <v>0.95</v>
      </c>
      <c r="J442" s="45">
        <v>0.72</v>
      </c>
      <c r="L442" s="45">
        <v>0.72</v>
      </c>
      <c r="N442" s="45">
        <v>0.3</v>
      </c>
      <c r="P442" s="45">
        <v>0.3</v>
      </c>
      <c r="R442" s="45">
        <v>0</v>
      </c>
      <c r="S442" s="45">
        <v>0</v>
      </c>
    </row>
    <row r="443" spans="1:19" x14ac:dyDescent="0.25">
      <c r="A443" s="33">
        <v>44.1</v>
      </c>
      <c r="B443" s="40">
        <v>0.72</v>
      </c>
      <c r="C443" s="40">
        <v>0.75</v>
      </c>
      <c r="D443" s="40">
        <v>0.95</v>
      </c>
      <c r="F443" s="29">
        <v>0.72</v>
      </c>
      <c r="G443" s="29">
        <v>0.75</v>
      </c>
      <c r="H443" s="29">
        <v>0.95</v>
      </c>
      <c r="J443" s="45">
        <v>0.72</v>
      </c>
      <c r="L443" s="45">
        <v>0.72</v>
      </c>
      <c r="N443" s="45">
        <v>0.3</v>
      </c>
      <c r="P443" s="45">
        <v>0.3</v>
      </c>
      <c r="R443" s="45">
        <v>0</v>
      </c>
      <c r="S443" s="45">
        <v>0</v>
      </c>
    </row>
    <row r="444" spans="1:19" x14ac:dyDescent="0.25">
      <c r="A444" s="33">
        <v>44.2</v>
      </c>
      <c r="B444" s="40">
        <v>0.72</v>
      </c>
      <c r="C444" s="40">
        <v>0.75</v>
      </c>
      <c r="D444" s="40">
        <v>0.95</v>
      </c>
      <c r="F444" s="29">
        <v>0.72</v>
      </c>
      <c r="G444" s="29">
        <v>0.75</v>
      </c>
      <c r="H444" s="29">
        <v>0.95</v>
      </c>
      <c r="J444" s="45">
        <v>0.72</v>
      </c>
      <c r="L444" s="45">
        <v>0.72</v>
      </c>
      <c r="N444" s="45">
        <v>0.3</v>
      </c>
      <c r="P444" s="45">
        <v>0.3</v>
      </c>
      <c r="R444" s="45">
        <v>0</v>
      </c>
      <c r="S444" s="45">
        <v>0</v>
      </c>
    </row>
    <row r="445" spans="1:19" x14ac:dyDescent="0.25">
      <c r="A445" s="33">
        <v>44.3</v>
      </c>
      <c r="B445" s="40">
        <v>0.72</v>
      </c>
      <c r="C445" s="40">
        <v>0.75</v>
      </c>
      <c r="D445" s="40">
        <v>0.95</v>
      </c>
      <c r="F445" s="29">
        <v>0.72</v>
      </c>
      <c r="G445" s="29">
        <v>0.75</v>
      </c>
      <c r="H445" s="29">
        <v>0.95</v>
      </c>
      <c r="J445" s="45">
        <v>0.72</v>
      </c>
      <c r="L445" s="45">
        <v>0.72</v>
      </c>
      <c r="N445" s="45">
        <v>0.3</v>
      </c>
      <c r="P445" s="45">
        <v>0.3</v>
      </c>
      <c r="R445" s="45">
        <v>0</v>
      </c>
      <c r="S445" s="45">
        <v>0</v>
      </c>
    </row>
    <row r="446" spans="1:19" x14ac:dyDescent="0.25">
      <c r="A446" s="33">
        <v>44.4</v>
      </c>
      <c r="B446" s="40">
        <v>0.72</v>
      </c>
      <c r="C446" s="40">
        <v>0.75</v>
      </c>
      <c r="D446" s="40">
        <v>0.95</v>
      </c>
      <c r="F446" s="29">
        <v>0.72</v>
      </c>
      <c r="G446" s="29">
        <v>0.75</v>
      </c>
      <c r="H446" s="29">
        <v>0.95</v>
      </c>
      <c r="J446" s="45">
        <v>0.72</v>
      </c>
      <c r="L446" s="45">
        <v>0.72</v>
      </c>
      <c r="N446" s="45">
        <v>0.3</v>
      </c>
      <c r="P446" s="45">
        <v>0.3</v>
      </c>
      <c r="R446" s="45">
        <v>0</v>
      </c>
      <c r="S446" s="45">
        <v>0</v>
      </c>
    </row>
    <row r="447" spans="1:19" x14ac:dyDescent="0.25">
      <c r="A447" s="33">
        <v>44.5</v>
      </c>
      <c r="B447" s="40">
        <v>0.72</v>
      </c>
      <c r="C447" s="40">
        <v>0.75</v>
      </c>
      <c r="D447" s="40">
        <v>0.95</v>
      </c>
      <c r="F447" s="29">
        <v>0.72</v>
      </c>
      <c r="G447" s="29">
        <v>0.75</v>
      </c>
      <c r="H447" s="29">
        <v>0.95</v>
      </c>
      <c r="J447" s="45">
        <v>0.72</v>
      </c>
      <c r="L447" s="45">
        <v>0.72</v>
      </c>
      <c r="N447" s="45">
        <v>0.3</v>
      </c>
      <c r="P447" s="45">
        <v>0.3</v>
      </c>
      <c r="R447" s="45">
        <v>0</v>
      </c>
      <c r="S447" s="45">
        <v>0</v>
      </c>
    </row>
    <row r="448" spans="1:19" x14ac:dyDescent="0.25">
      <c r="A448" s="33">
        <v>44.6</v>
      </c>
      <c r="B448" s="40">
        <v>0.72</v>
      </c>
      <c r="C448" s="40">
        <v>0.75</v>
      </c>
      <c r="D448" s="40">
        <v>0.95</v>
      </c>
      <c r="F448" s="29">
        <v>0.72</v>
      </c>
      <c r="G448" s="29">
        <v>0.75</v>
      </c>
      <c r="H448" s="29">
        <v>0.95</v>
      </c>
      <c r="J448" s="45">
        <v>0.72</v>
      </c>
      <c r="L448" s="45">
        <v>0.72</v>
      </c>
      <c r="N448" s="45">
        <v>0.3</v>
      </c>
      <c r="P448" s="45">
        <v>0.3</v>
      </c>
      <c r="R448" s="45">
        <v>0</v>
      </c>
      <c r="S448" s="45">
        <v>0</v>
      </c>
    </row>
    <row r="449" spans="1:19" x14ac:dyDescent="0.25">
      <c r="A449" s="33">
        <v>44.7</v>
      </c>
      <c r="B449" s="40">
        <v>0.72</v>
      </c>
      <c r="C449" s="40">
        <v>0.75</v>
      </c>
      <c r="D449" s="40">
        <v>0.95</v>
      </c>
      <c r="F449" s="29">
        <v>0.72</v>
      </c>
      <c r="G449" s="29">
        <v>0.75</v>
      </c>
      <c r="H449" s="29">
        <v>0.95</v>
      </c>
      <c r="J449" s="45">
        <v>0.72</v>
      </c>
      <c r="L449" s="45">
        <v>0.72</v>
      </c>
      <c r="N449" s="45">
        <v>0.3</v>
      </c>
      <c r="P449" s="45">
        <v>0.3</v>
      </c>
      <c r="R449" s="45">
        <v>0</v>
      </c>
      <c r="S449" s="45">
        <v>0</v>
      </c>
    </row>
    <row r="450" spans="1:19" x14ac:dyDescent="0.25">
      <c r="A450" s="33">
        <v>44.8</v>
      </c>
      <c r="B450" s="40">
        <v>0.72</v>
      </c>
      <c r="C450" s="40">
        <v>0.75</v>
      </c>
      <c r="D450" s="40">
        <v>0.95</v>
      </c>
      <c r="F450" s="29">
        <v>0.72</v>
      </c>
      <c r="G450" s="29">
        <v>0.75</v>
      </c>
      <c r="H450" s="29">
        <v>0.95</v>
      </c>
      <c r="J450" s="45">
        <v>0.72</v>
      </c>
      <c r="L450" s="45">
        <v>0.72</v>
      </c>
      <c r="N450" s="45">
        <v>0.3</v>
      </c>
      <c r="P450" s="45">
        <v>0.3</v>
      </c>
      <c r="R450" s="45">
        <v>0</v>
      </c>
      <c r="S450" s="45">
        <v>0</v>
      </c>
    </row>
    <row r="451" spans="1:19" x14ac:dyDescent="0.25">
      <c r="A451" s="33">
        <v>44.9</v>
      </c>
      <c r="B451" s="40">
        <v>0.72</v>
      </c>
      <c r="C451" s="40">
        <v>0.75</v>
      </c>
      <c r="D451" s="40">
        <v>0.95</v>
      </c>
      <c r="F451" s="29">
        <v>0.72</v>
      </c>
      <c r="G451" s="29">
        <v>0.75</v>
      </c>
      <c r="H451" s="29">
        <v>0.95</v>
      </c>
      <c r="J451" s="45">
        <v>0.72</v>
      </c>
      <c r="L451" s="45">
        <v>0.72</v>
      </c>
      <c r="N451" s="45">
        <v>0.3</v>
      </c>
      <c r="P451" s="45">
        <v>0.3</v>
      </c>
      <c r="R451" s="45">
        <v>0</v>
      </c>
      <c r="S451" s="45">
        <v>0</v>
      </c>
    </row>
    <row r="452" spans="1:19" x14ac:dyDescent="0.25">
      <c r="A452" s="33">
        <v>45</v>
      </c>
      <c r="B452" s="40">
        <v>0.72</v>
      </c>
      <c r="C452" s="40">
        <v>0.75</v>
      </c>
      <c r="D452" s="40">
        <v>0.95</v>
      </c>
      <c r="F452" s="29">
        <v>0.72</v>
      </c>
      <c r="G452" s="29">
        <v>0.75</v>
      </c>
      <c r="H452" s="29">
        <v>0.95</v>
      </c>
      <c r="J452" s="45">
        <v>0.72</v>
      </c>
      <c r="L452" s="45">
        <v>0.72</v>
      </c>
      <c r="N452" s="45">
        <v>0.3</v>
      </c>
      <c r="P452" s="45">
        <v>0.3</v>
      </c>
      <c r="R452" s="45">
        <v>0</v>
      </c>
      <c r="S452" s="45">
        <v>0</v>
      </c>
    </row>
    <row r="453" spans="1:19" x14ac:dyDescent="0.25">
      <c r="A453" s="33">
        <v>45.1</v>
      </c>
      <c r="B453" s="40">
        <v>0.72</v>
      </c>
      <c r="C453" s="40">
        <v>0.75</v>
      </c>
      <c r="D453" s="40">
        <v>0.95</v>
      </c>
      <c r="F453" s="29">
        <v>0.72</v>
      </c>
      <c r="G453" s="29">
        <v>0.75</v>
      </c>
      <c r="H453" s="29">
        <v>0.95</v>
      </c>
      <c r="J453" s="45">
        <v>0.72</v>
      </c>
      <c r="L453" s="45">
        <v>0.72</v>
      </c>
      <c r="N453" s="45">
        <v>0.3</v>
      </c>
      <c r="P453" s="45">
        <v>0.3</v>
      </c>
      <c r="R453" s="45">
        <v>0</v>
      </c>
      <c r="S453" s="45">
        <v>0</v>
      </c>
    </row>
    <row r="454" spans="1:19" x14ac:dyDescent="0.25">
      <c r="A454" s="33">
        <v>45.2</v>
      </c>
      <c r="B454" s="40">
        <v>0.72</v>
      </c>
      <c r="C454" s="40">
        <v>0.75</v>
      </c>
      <c r="D454" s="40">
        <v>0.95</v>
      </c>
      <c r="F454" s="29">
        <v>0.72</v>
      </c>
      <c r="G454" s="29">
        <v>0.75</v>
      </c>
      <c r="H454" s="29">
        <v>0.95</v>
      </c>
      <c r="J454" s="45">
        <v>0.72</v>
      </c>
      <c r="L454" s="45">
        <v>0.72</v>
      </c>
      <c r="N454" s="45">
        <v>0.3</v>
      </c>
      <c r="P454" s="45">
        <v>0.3</v>
      </c>
      <c r="R454" s="45">
        <v>0</v>
      </c>
      <c r="S454" s="45">
        <v>0</v>
      </c>
    </row>
    <row r="455" spans="1:19" x14ac:dyDescent="0.25">
      <c r="A455" s="33">
        <v>45.3</v>
      </c>
      <c r="B455" s="40">
        <v>0.72</v>
      </c>
      <c r="C455" s="40">
        <v>0.75</v>
      </c>
      <c r="D455" s="40">
        <v>0.95</v>
      </c>
      <c r="F455" s="29">
        <v>0.72</v>
      </c>
      <c r="G455" s="29">
        <v>0.75</v>
      </c>
      <c r="H455" s="29">
        <v>0.95</v>
      </c>
      <c r="J455" s="45">
        <v>0.72</v>
      </c>
      <c r="L455" s="45">
        <v>0.72</v>
      </c>
      <c r="N455" s="45">
        <v>0.3</v>
      </c>
      <c r="P455" s="45">
        <v>0.3</v>
      </c>
      <c r="R455" s="45">
        <v>0</v>
      </c>
      <c r="S455" s="45">
        <v>0</v>
      </c>
    </row>
    <row r="456" spans="1:19" x14ac:dyDescent="0.25">
      <c r="A456" s="33">
        <v>45.4</v>
      </c>
      <c r="B456" s="40">
        <v>0.72</v>
      </c>
      <c r="C456" s="40">
        <v>0.75</v>
      </c>
      <c r="D456" s="40">
        <v>0.95</v>
      </c>
      <c r="F456" s="29">
        <v>0.72</v>
      </c>
      <c r="G456" s="29">
        <v>0.75</v>
      </c>
      <c r="H456" s="29">
        <v>0.95</v>
      </c>
      <c r="J456" s="45">
        <v>0.72</v>
      </c>
      <c r="L456" s="45">
        <v>0.72</v>
      </c>
      <c r="N456" s="45">
        <v>0.3</v>
      </c>
      <c r="P456" s="45">
        <v>0.3</v>
      </c>
      <c r="R456" s="45">
        <v>0</v>
      </c>
      <c r="S456" s="45">
        <v>0</v>
      </c>
    </row>
    <row r="457" spans="1:19" x14ac:dyDescent="0.25">
      <c r="A457" s="33">
        <v>45.5</v>
      </c>
      <c r="B457" s="40">
        <v>0.72</v>
      </c>
      <c r="C457" s="40">
        <v>0.75</v>
      </c>
      <c r="D457" s="40">
        <v>0.95</v>
      </c>
      <c r="F457" s="29">
        <v>0.72</v>
      </c>
      <c r="G457" s="29">
        <v>0.75</v>
      </c>
      <c r="H457" s="29">
        <v>0.95</v>
      </c>
      <c r="J457" s="45">
        <v>0.72</v>
      </c>
      <c r="L457" s="45">
        <v>0.72</v>
      </c>
      <c r="N457" s="45">
        <v>0.3</v>
      </c>
      <c r="P457" s="45">
        <v>0.3</v>
      </c>
      <c r="R457" s="45">
        <v>0</v>
      </c>
      <c r="S457" s="45">
        <v>0</v>
      </c>
    </row>
    <row r="458" spans="1:19" x14ac:dyDescent="0.25">
      <c r="A458" s="33">
        <v>45.6</v>
      </c>
      <c r="B458" s="40">
        <v>0.72</v>
      </c>
      <c r="C458" s="40">
        <v>0.75</v>
      </c>
      <c r="D458" s="40">
        <v>0.95</v>
      </c>
      <c r="F458" s="29">
        <v>0.72</v>
      </c>
      <c r="G458" s="29">
        <v>0.75</v>
      </c>
      <c r="H458" s="29">
        <v>0.95</v>
      </c>
      <c r="J458" s="45">
        <v>0.72</v>
      </c>
      <c r="L458" s="45">
        <v>0.72</v>
      </c>
      <c r="N458" s="45">
        <v>0.3</v>
      </c>
      <c r="P458" s="45">
        <v>0.3</v>
      </c>
      <c r="R458" s="45">
        <v>0</v>
      </c>
      <c r="S458" s="45">
        <v>0</v>
      </c>
    </row>
    <row r="459" spans="1:19" x14ac:dyDescent="0.25">
      <c r="A459" s="33">
        <v>45.7</v>
      </c>
      <c r="B459" s="40">
        <v>0.72</v>
      </c>
      <c r="C459" s="40">
        <v>0.75</v>
      </c>
      <c r="D459" s="40">
        <v>0.95</v>
      </c>
      <c r="F459" s="29">
        <v>0.72</v>
      </c>
      <c r="G459" s="29">
        <v>0.75</v>
      </c>
      <c r="H459" s="29">
        <v>0.95</v>
      </c>
      <c r="J459" s="45">
        <v>0.72</v>
      </c>
      <c r="L459" s="45">
        <v>0.72</v>
      </c>
      <c r="N459" s="45">
        <v>0.3</v>
      </c>
      <c r="P459" s="45">
        <v>0.3</v>
      </c>
      <c r="R459" s="45">
        <v>0</v>
      </c>
      <c r="S459" s="45">
        <v>0</v>
      </c>
    </row>
    <row r="460" spans="1:19" x14ac:dyDescent="0.25">
      <c r="A460" s="33">
        <v>45.8</v>
      </c>
      <c r="B460" s="40">
        <v>0.72</v>
      </c>
      <c r="C460" s="40">
        <v>0.75</v>
      </c>
      <c r="D460" s="40">
        <v>0.95</v>
      </c>
      <c r="F460" s="29">
        <v>0.72</v>
      </c>
      <c r="G460" s="29">
        <v>0.75</v>
      </c>
      <c r="H460" s="29">
        <v>0.95</v>
      </c>
      <c r="J460" s="45">
        <v>0.72</v>
      </c>
      <c r="L460" s="45">
        <v>0.72</v>
      </c>
      <c r="N460" s="45">
        <v>0.3</v>
      </c>
      <c r="P460" s="45">
        <v>0.3</v>
      </c>
      <c r="R460" s="45">
        <v>0</v>
      </c>
      <c r="S460" s="45">
        <v>0</v>
      </c>
    </row>
    <row r="461" spans="1:19" x14ac:dyDescent="0.25">
      <c r="A461" s="33">
        <v>45.9</v>
      </c>
      <c r="B461" s="40">
        <v>0.72</v>
      </c>
      <c r="C461" s="40">
        <v>0.75</v>
      </c>
      <c r="D461" s="40">
        <v>0.95</v>
      </c>
      <c r="F461" s="29">
        <v>0.72</v>
      </c>
      <c r="G461" s="29">
        <v>0.75</v>
      </c>
      <c r="H461" s="29">
        <v>0.95</v>
      </c>
      <c r="J461" s="45">
        <v>0.72</v>
      </c>
      <c r="L461" s="45">
        <v>0.72</v>
      </c>
      <c r="N461" s="45">
        <v>0.3</v>
      </c>
      <c r="P461" s="45">
        <v>0.3</v>
      </c>
      <c r="R461" s="45">
        <v>0</v>
      </c>
      <c r="S461" s="45">
        <v>0</v>
      </c>
    </row>
    <row r="462" spans="1:19" x14ac:dyDescent="0.25">
      <c r="A462" s="33">
        <v>46</v>
      </c>
      <c r="B462" s="40">
        <v>0.72</v>
      </c>
      <c r="C462" s="40">
        <v>0.75</v>
      </c>
      <c r="D462" s="40">
        <v>0.95</v>
      </c>
      <c r="F462" s="29">
        <v>0.72</v>
      </c>
      <c r="G462" s="29">
        <v>0.75</v>
      </c>
      <c r="H462" s="29">
        <v>0.95</v>
      </c>
      <c r="J462" s="45">
        <v>0.72</v>
      </c>
      <c r="L462" s="45">
        <v>0.72</v>
      </c>
      <c r="N462" s="45">
        <v>0.3</v>
      </c>
      <c r="P462" s="45">
        <v>0.3</v>
      </c>
      <c r="R462" s="45">
        <v>0</v>
      </c>
      <c r="S462" s="45">
        <v>0</v>
      </c>
    </row>
    <row r="463" spans="1:19" x14ac:dyDescent="0.25">
      <c r="A463" s="33">
        <v>46.1</v>
      </c>
      <c r="B463" s="40">
        <v>0.72</v>
      </c>
      <c r="C463" s="40">
        <v>0.75</v>
      </c>
      <c r="D463" s="40">
        <v>0.95</v>
      </c>
      <c r="F463" s="29">
        <v>0.72</v>
      </c>
      <c r="G463" s="29">
        <v>0.75</v>
      </c>
      <c r="H463" s="29">
        <v>0.95</v>
      </c>
      <c r="J463" s="45">
        <v>0.72</v>
      </c>
      <c r="L463" s="45">
        <v>0.72</v>
      </c>
      <c r="N463" s="45">
        <v>0.3</v>
      </c>
      <c r="P463" s="45">
        <v>0.3</v>
      </c>
      <c r="R463" s="45">
        <v>0</v>
      </c>
      <c r="S463" s="45">
        <v>0</v>
      </c>
    </row>
    <row r="464" spans="1:19" x14ac:dyDescent="0.25">
      <c r="A464" s="33">
        <v>46.2</v>
      </c>
      <c r="B464" s="40">
        <v>0.72</v>
      </c>
      <c r="C464" s="40">
        <v>0.75</v>
      </c>
      <c r="D464" s="40">
        <v>0.95</v>
      </c>
      <c r="F464" s="29">
        <v>0.72</v>
      </c>
      <c r="G464" s="29">
        <v>0.75</v>
      </c>
      <c r="H464" s="29">
        <v>0.95</v>
      </c>
      <c r="J464" s="45">
        <v>0.72</v>
      </c>
      <c r="L464" s="45">
        <v>0.72</v>
      </c>
      <c r="N464" s="45">
        <v>0.3</v>
      </c>
      <c r="P464" s="45">
        <v>0.3</v>
      </c>
      <c r="R464" s="45">
        <v>0</v>
      </c>
      <c r="S464" s="45">
        <v>0</v>
      </c>
    </row>
    <row r="465" spans="1:19" x14ac:dyDescent="0.25">
      <c r="A465" s="33">
        <v>46.3</v>
      </c>
      <c r="B465" s="40">
        <v>0.72</v>
      </c>
      <c r="C465" s="40">
        <v>0.75</v>
      </c>
      <c r="D465" s="40">
        <v>0.95</v>
      </c>
      <c r="F465" s="29">
        <v>0.72</v>
      </c>
      <c r="G465" s="29">
        <v>0.75</v>
      </c>
      <c r="H465" s="29">
        <v>0.95</v>
      </c>
      <c r="J465" s="45">
        <v>0.72</v>
      </c>
      <c r="L465" s="45">
        <v>0.72</v>
      </c>
      <c r="N465" s="45">
        <v>0.3</v>
      </c>
      <c r="P465" s="45">
        <v>0.3</v>
      </c>
      <c r="R465" s="45">
        <v>0</v>
      </c>
      <c r="S465" s="45">
        <v>0</v>
      </c>
    </row>
    <row r="466" spans="1:19" x14ac:dyDescent="0.25">
      <c r="A466" s="33">
        <v>46.4</v>
      </c>
      <c r="B466" s="40">
        <v>0.72</v>
      </c>
      <c r="C466" s="40">
        <v>0.75</v>
      </c>
      <c r="D466" s="40">
        <v>0.95</v>
      </c>
      <c r="F466" s="29">
        <v>0.72</v>
      </c>
      <c r="G466" s="29">
        <v>0.75</v>
      </c>
      <c r="H466" s="29">
        <v>0.95</v>
      </c>
      <c r="J466" s="45">
        <v>0.72</v>
      </c>
      <c r="L466" s="45">
        <v>0.72</v>
      </c>
      <c r="N466" s="45">
        <v>0.3</v>
      </c>
      <c r="P466" s="45">
        <v>0.3</v>
      </c>
      <c r="R466" s="45">
        <v>0</v>
      </c>
      <c r="S466" s="45">
        <v>0</v>
      </c>
    </row>
    <row r="467" spans="1:19" x14ac:dyDescent="0.25">
      <c r="A467" s="33">
        <v>46.5</v>
      </c>
      <c r="B467" s="40">
        <v>0.72</v>
      </c>
      <c r="C467" s="40">
        <v>0.75</v>
      </c>
      <c r="D467" s="40">
        <v>0.95</v>
      </c>
      <c r="F467" s="29">
        <v>0.72</v>
      </c>
      <c r="G467" s="29">
        <v>0.75</v>
      </c>
      <c r="H467" s="29">
        <v>0.95</v>
      </c>
      <c r="J467" s="45">
        <v>0.72</v>
      </c>
      <c r="L467" s="45">
        <v>0.72</v>
      </c>
      <c r="N467" s="45">
        <v>0.3</v>
      </c>
      <c r="P467" s="45">
        <v>0.3</v>
      </c>
      <c r="R467" s="45">
        <v>0</v>
      </c>
      <c r="S467" s="45">
        <v>0</v>
      </c>
    </row>
    <row r="468" spans="1:19" x14ac:dyDescent="0.25">
      <c r="A468" s="33">
        <v>46.6</v>
      </c>
      <c r="B468" s="40">
        <v>0.72</v>
      </c>
      <c r="C468" s="40">
        <v>0.75</v>
      </c>
      <c r="D468" s="40">
        <v>0.95</v>
      </c>
      <c r="F468" s="29">
        <v>0.72</v>
      </c>
      <c r="G468" s="29">
        <v>0.75</v>
      </c>
      <c r="H468" s="29">
        <v>0.95</v>
      </c>
      <c r="J468" s="45">
        <v>0.72</v>
      </c>
      <c r="L468" s="45">
        <v>0.72</v>
      </c>
      <c r="N468" s="45">
        <v>0.3</v>
      </c>
      <c r="P468" s="45">
        <v>0.3</v>
      </c>
      <c r="R468" s="45">
        <v>0</v>
      </c>
      <c r="S468" s="45">
        <v>0</v>
      </c>
    </row>
    <row r="469" spans="1:19" x14ac:dyDescent="0.25">
      <c r="A469" s="33">
        <v>46.7</v>
      </c>
      <c r="B469" s="40">
        <v>0.72</v>
      </c>
      <c r="C469" s="40">
        <v>0.75</v>
      </c>
      <c r="D469" s="40">
        <v>0.95</v>
      </c>
      <c r="F469" s="29">
        <v>0.72</v>
      </c>
      <c r="G469" s="29">
        <v>0.75</v>
      </c>
      <c r="H469" s="29">
        <v>0.95</v>
      </c>
      <c r="J469" s="45">
        <v>0.72</v>
      </c>
      <c r="L469" s="45">
        <v>0.72</v>
      </c>
      <c r="N469" s="45">
        <v>0.3</v>
      </c>
      <c r="P469" s="45">
        <v>0.3</v>
      </c>
      <c r="R469" s="45">
        <v>0</v>
      </c>
      <c r="S469" s="45">
        <v>0</v>
      </c>
    </row>
    <row r="470" spans="1:19" x14ac:dyDescent="0.25">
      <c r="A470" s="33">
        <v>46.8</v>
      </c>
      <c r="B470" s="40">
        <v>0.72</v>
      </c>
      <c r="C470" s="40">
        <v>0.75</v>
      </c>
      <c r="D470" s="40">
        <v>0.95</v>
      </c>
      <c r="F470" s="29">
        <v>0.72</v>
      </c>
      <c r="G470" s="29">
        <v>0.75</v>
      </c>
      <c r="H470" s="29">
        <v>0.95</v>
      </c>
      <c r="J470" s="45">
        <v>0.72</v>
      </c>
      <c r="L470" s="45">
        <v>0.72</v>
      </c>
      <c r="N470" s="45">
        <v>0.3</v>
      </c>
      <c r="P470" s="45">
        <v>0.3</v>
      </c>
      <c r="R470" s="45">
        <v>0</v>
      </c>
      <c r="S470" s="45">
        <v>0</v>
      </c>
    </row>
    <row r="471" spans="1:19" x14ac:dyDescent="0.25">
      <c r="A471" s="33">
        <v>46.9</v>
      </c>
      <c r="B471" s="40">
        <v>0.72</v>
      </c>
      <c r="C471" s="40">
        <v>0.75</v>
      </c>
      <c r="D471" s="40">
        <v>0.95</v>
      </c>
      <c r="F471" s="29">
        <v>0.72</v>
      </c>
      <c r="G471" s="29">
        <v>0.75</v>
      </c>
      <c r="H471" s="29">
        <v>0.95</v>
      </c>
      <c r="J471" s="45">
        <v>0.72</v>
      </c>
      <c r="L471" s="45">
        <v>0.72</v>
      </c>
      <c r="N471" s="45">
        <v>0.3</v>
      </c>
      <c r="P471" s="45">
        <v>0.3</v>
      </c>
      <c r="R471" s="45">
        <v>0</v>
      </c>
      <c r="S471" s="45">
        <v>0</v>
      </c>
    </row>
    <row r="472" spans="1:19" x14ac:dyDescent="0.25">
      <c r="A472" s="33">
        <v>47</v>
      </c>
      <c r="B472" s="40">
        <v>0.72</v>
      </c>
      <c r="C472" s="40">
        <v>0.75</v>
      </c>
      <c r="D472" s="40">
        <v>0.95</v>
      </c>
      <c r="F472" s="29">
        <v>0.72</v>
      </c>
      <c r="G472" s="29">
        <v>0.75</v>
      </c>
      <c r="H472" s="29">
        <v>0.95</v>
      </c>
      <c r="J472" s="45">
        <v>0.72</v>
      </c>
      <c r="L472" s="45">
        <v>0.72</v>
      </c>
      <c r="N472" s="45">
        <v>0.3</v>
      </c>
      <c r="P472" s="45">
        <v>0.3</v>
      </c>
      <c r="R472" s="45">
        <v>0</v>
      </c>
      <c r="S472" s="45">
        <v>0</v>
      </c>
    </row>
    <row r="473" spans="1:19" x14ac:dyDescent="0.25">
      <c r="A473" s="33">
        <v>47.1</v>
      </c>
      <c r="B473" s="40">
        <v>0.72</v>
      </c>
      <c r="C473" s="40">
        <v>0.75</v>
      </c>
      <c r="D473" s="40">
        <v>0.95</v>
      </c>
      <c r="F473" s="29">
        <v>0.72</v>
      </c>
      <c r="G473" s="29">
        <v>0.75</v>
      </c>
      <c r="H473" s="29">
        <v>0.95</v>
      </c>
      <c r="J473" s="45">
        <v>0.72</v>
      </c>
      <c r="L473" s="45">
        <v>0.72</v>
      </c>
      <c r="N473" s="45">
        <v>0.3</v>
      </c>
      <c r="P473" s="45">
        <v>0.3</v>
      </c>
      <c r="R473" s="45">
        <v>0</v>
      </c>
      <c r="S473" s="45">
        <v>0</v>
      </c>
    </row>
    <row r="474" spans="1:19" x14ac:dyDescent="0.25">
      <c r="A474" s="33">
        <v>47.2</v>
      </c>
      <c r="B474" s="40">
        <v>0.72</v>
      </c>
      <c r="C474" s="40">
        <v>0.75</v>
      </c>
      <c r="D474" s="40">
        <v>0.95</v>
      </c>
      <c r="F474" s="29">
        <v>0.72</v>
      </c>
      <c r="G474" s="29">
        <v>0.75</v>
      </c>
      <c r="H474" s="29">
        <v>0.95</v>
      </c>
      <c r="J474" s="45">
        <v>0.72</v>
      </c>
      <c r="L474" s="45">
        <v>0.72</v>
      </c>
      <c r="N474" s="45">
        <v>0.3</v>
      </c>
      <c r="P474" s="45">
        <v>0.3</v>
      </c>
      <c r="R474" s="45">
        <v>0</v>
      </c>
      <c r="S474" s="45">
        <v>0</v>
      </c>
    </row>
    <row r="475" spans="1:19" x14ac:dyDescent="0.25">
      <c r="A475" s="33">
        <v>47.3</v>
      </c>
      <c r="B475" s="40">
        <v>0.72</v>
      </c>
      <c r="C475" s="40">
        <v>0.75</v>
      </c>
      <c r="D475" s="40">
        <v>0.95</v>
      </c>
      <c r="F475" s="29">
        <v>0.72</v>
      </c>
      <c r="G475" s="29">
        <v>0.75</v>
      </c>
      <c r="H475" s="29">
        <v>0.95</v>
      </c>
      <c r="J475" s="45">
        <v>0.72</v>
      </c>
      <c r="L475" s="45">
        <v>0.72</v>
      </c>
      <c r="N475" s="45">
        <v>0.3</v>
      </c>
      <c r="P475" s="45">
        <v>0.3</v>
      </c>
      <c r="R475" s="45">
        <v>0</v>
      </c>
      <c r="S475" s="45">
        <v>0</v>
      </c>
    </row>
    <row r="476" spans="1:19" x14ac:dyDescent="0.25">
      <c r="A476" s="33">
        <v>47.4</v>
      </c>
      <c r="B476" s="40">
        <v>0.72</v>
      </c>
      <c r="C476" s="40">
        <v>0.75</v>
      </c>
      <c r="D476" s="40">
        <v>0.95</v>
      </c>
      <c r="F476" s="29">
        <v>0.72</v>
      </c>
      <c r="G476" s="29">
        <v>0.75</v>
      </c>
      <c r="H476" s="29">
        <v>0.95</v>
      </c>
      <c r="J476" s="45">
        <v>0.72</v>
      </c>
      <c r="L476" s="45">
        <v>0.72</v>
      </c>
      <c r="N476" s="45">
        <v>0.3</v>
      </c>
      <c r="P476" s="45">
        <v>0.3</v>
      </c>
      <c r="R476" s="45">
        <v>0</v>
      </c>
      <c r="S476" s="45">
        <v>0</v>
      </c>
    </row>
    <row r="477" spans="1:19" x14ac:dyDescent="0.25">
      <c r="A477" s="33">
        <v>47.5</v>
      </c>
      <c r="B477" s="40">
        <v>0.72</v>
      </c>
      <c r="C477" s="40">
        <v>0.75</v>
      </c>
      <c r="D477" s="40">
        <v>0.95</v>
      </c>
      <c r="F477" s="29">
        <v>0.72</v>
      </c>
      <c r="G477" s="29">
        <v>0.75</v>
      </c>
      <c r="H477" s="29">
        <v>0.95</v>
      </c>
      <c r="J477" s="45">
        <v>0.72</v>
      </c>
      <c r="L477" s="45">
        <v>0.72</v>
      </c>
      <c r="N477" s="45">
        <v>0.3</v>
      </c>
      <c r="P477" s="45">
        <v>0.3</v>
      </c>
      <c r="R477" s="45">
        <v>0</v>
      </c>
      <c r="S477" s="45">
        <v>0</v>
      </c>
    </row>
    <row r="478" spans="1:19" x14ac:dyDescent="0.25">
      <c r="A478" s="33">
        <v>47.6</v>
      </c>
      <c r="B478" s="40">
        <v>0.72</v>
      </c>
      <c r="C478" s="40">
        <v>0.75</v>
      </c>
      <c r="D478" s="40">
        <v>0.95</v>
      </c>
      <c r="F478" s="29">
        <v>0.72</v>
      </c>
      <c r="G478" s="29">
        <v>0.75</v>
      </c>
      <c r="H478" s="29">
        <v>0.95</v>
      </c>
      <c r="J478" s="45">
        <v>0.72</v>
      </c>
      <c r="L478" s="45">
        <v>0.72</v>
      </c>
      <c r="N478" s="45">
        <v>0.3</v>
      </c>
      <c r="P478" s="45">
        <v>0.3</v>
      </c>
      <c r="R478" s="45">
        <v>0</v>
      </c>
      <c r="S478" s="45">
        <v>0</v>
      </c>
    </row>
    <row r="479" spans="1:19" x14ac:dyDescent="0.25">
      <c r="A479" s="33">
        <v>47.7</v>
      </c>
      <c r="B479" s="40">
        <v>0.72</v>
      </c>
      <c r="C479" s="40">
        <v>0.75</v>
      </c>
      <c r="D479" s="40">
        <v>0.95</v>
      </c>
      <c r="F479" s="29">
        <v>0.72</v>
      </c>
      <c r="G479" s="29">
        <v>0.75</v>
      </c>
      <c r="H479" s="29">
        <v>0.95</v>
      </c>
      <c r="J479" s="45">
        <v>0.72</v>
      </c>
      <c r="L479" s="45">
        <v>0.72</v>
      </c>
      <c r="N479" s="45">
        <v>0.3</v>
      </c>
      <c r="P479" s="45">
        <v>0.3</v>
      </c>
      <c r="R479" s="45">
        <v>0</v>
      </c>
      <c r="S479" s="45">
        <v>0</v>
      </c>
    </row>
    <row r="480" spans="1:19" x14ac:dyDescent="0.25">
      <c r="A480" s="33">
        <v>47.8</v>
      </c>
      <c r="B480" s="40">
        <v>0.72</v>
      </c>
      <c r="C480" s="40">
        <v>0.75</v>
      </c>
      <c r="D480" s="40">
        <v>0.95</v>
      </c>
      <c r="F480" s="29">
        <v>0.72</v>
      </c>
      <c r="G480" s="29">
        <v>0.75</v>
      </c>
      <c r="H480" s="29">
        <v>0.95</v>
      </c>
      <c r="J480" s="45">
        <v>0.72</v>
      </c>
      <c r="L480" s="45">
        <v>0.72</v>
      </c>
      <c r="N480" s="45">
        <v>0.3</v>
      </c>
      <c r="P480" s="45">
        <v>0.3</v>
      </c>
      <c r="R480" s="45">
        <v>0</v>
      </c>
      <c r="S480" s="45">
        <v>0</v>
      </c>
    </row>
    <row r="481" spans="1:19" x14ac:dyDescent="0.25">
      <c r="A481" s="33">
        <v>47.9</v>
      </c>
      <c r="B481" s="40">
        <v>0.72</v>
      </c>
      <c r="C481" s="40">
        <v>0.75</v>
      </c>
      <c r="D481" s="40">
        <v>0.95</v>
      </c>
      <c r="F481" s="29">
        <v>0.72</v>
      </c>
      <c r="G481" s="29">
        <v>0.75</v>
      </c>
      <c r="H481" s="29">
        <v>0.95</v>
      </c>
      <c r="J481" s="45">
        <v>0.72</v>
      </c>
      <c r="L481" s="45">
        <v>0.72</v>
      </c>
      <c r="N481" s="45">
        <v>0.3</v>
      </c>
      <c r="P481" s="45">
        <v>0.3</v>
      </c>
      <c r="R481" s="45">
        <v>0</v>
      </c>
      <c r="S481" s="45">
        <v>0</v>
      </c>
    </row>
    <row r="482" spans="1:19" x14ac:dyDescent="0.25">
      <c r="A482" s="33">
        <v>48</v>
      </c>
      <c r="B482" s="40">
        <v>0.72</v>
      </c>
      <c r="C482" s="40">
        <v>0.75</v>
      </c>
      <c r="D482" s="40">
        <v>0.95</v>
      </c>
      <c r="F482" s="29">
        <v>0.72</v>
      </c>
      <c r="G482" s="29">
        <v>0.75</v>
      </c>
      <c r="H482" s="29">
        <v>0.95</v>
      </c>
      <c r="J482" s="45">
        <v>0.72</v>
      </c>
      <c r="L482" s="45">
        <v>0.72</v>
      </c>
      <c r="N482" s="45">
        <v>0.3</v>
      </c>
      <c r="P482" s="45">
        <v>0.3</v>
      </c>
      <c r="R482" s="45">
        <v>0</v>
      </c>
      <c r="S482" s="45">
        <v>0</v>
      </c>
    </row>
    <row r="483" spans="1:19" x14ac:dyDescent="0.25">
      <c r="A483" s="33">
        <v>48.1</v>
      </c>
      <c r="B483" s="40">
        <v>0.72</v>
      </c>
      <c r="C483" s="40">
        <v>0.75</v>
      </c>
      <c r="D483" s="40">
        <v>0.95</v>
      </c>
      <c r="F483" s="29">
        <v>0.72</v>
      </c>
      <c r="G483" s="29">
        <v>0.75</v>
      </c>
      <c r="H483" s="29">
        <v>0.95</v>
      </c>
      <c r="J483" s="45">
        <v>0.72</v>
      </c>
      <c r="L483" s="45">
        <v>0.72</v>
      </c>
      <c r="N483" s="45">
        <v>0.3</v>
      </c>
      <c r="P483" s="45">
        <v>0.3</v>
      </c>
      <c r="R483" s="45">
        <v>0</v>
      </c>
      <c r="S483" s="45">
        <v>0</v>
      </c>
    </row>
    <row r="484" spans="1:19" x14ac:dyDescent="0.25">
      <c r="A484" s="33">
        <v>48.2</v>
      </c>
      <c r="B484" s="40">
        <v>0.72</v>
      </c>
      <c r="C484" s="40">
        <v>0.75</v>
      </c>
      <c r="D484" s="40">
        <v>0.95</v>
      </c>
      <c r="F484" s="29">
        <v>0.72</v>
      </c>
      <c r="G484" s="29">
        <v>0.75</v>
      </c>
      <c r="H484" s="29">
        <v>0.95</v>
      </c>
      <c r="J484" s="45">
        <v>0.72</v>
      </c>
      <c r="L484" s="45">
        <v>0.72</v>
      </c>
      <c r="N484" s="45">
        <v>0.3</v>
      </c>
      <c r="P484" s="45">
        <v>0.3</v>
      </c>
      <c r="R484" s="45">
        <v>0</v>
      </c>
      <c r="S484" s="45">
        <v>0</v>
      </c>
    </row>
    <row r="485" spans="1:19" x14ac:dyDescent="0.25">
      <c r="A485" s="33">
        <v>48.3</v>
      </c>
      <c r="B485" s="40">
        <v>0.72</v>
      </c>
      <c r="C485" s="40">
        <v>0.75</v>
      </c>
      <c r="D485" s="40">
        <v>0.95</v>
      </c>
      <c r="F485" s="29">
        <v>0.72</v>
      </c>
      <c r="G485" s="29">
        <v>0.75</v>
      </c>
      <c r="H485" s="29">
        <v>0.95</v>
      </c>
      <c r="J485" s="45">
        <v>0.72</v>
      </c>
      <c r="L485" s="45">
        <v>0.72</v>
      </c>
      <c r="N485" s="45">
        <v>0.3</v>
      </c>
      <c r="P485" s="45">
        <v>0.3</v>
      </c>
      <c r="R485" s="45">
        <v>0</v>
      </c>
      <c r="S485" s="45">
        <v>0</v>
      </c>
    </row>
    <row r="486" spans="1:19" x14ac:dyDescent="0.25">
      <c r="A486" s="33">
        <v>48.4</v>
      </c>
      <c r="B486" s="40">
        <v>0.72</v>
      </c>
      <c r="C486" s="40">
        <v>0.75</v>
      </c>
      <c r="D486" s="40">
        <v>0.95</v>
      </c>
      <c r="F486" s="29">
        <v>0.72</v>
      </c>
      <c r="G486" s="29">
        <v>0.75</v>
      </c>
      <c r="H486" s="29">
        <v>0.95</v>
      </c>
      <c r="J486" s="45">
        <v>0.72</v>
      </c>
      <c r="L486" s="45">
        <v>0.72</v>
      </c>
      <c r="N486" s="45">
        <v>0.3</v>
      </c>
      <c r="P486" s="45">
        <v>0.3</v>
      </c>
      <c r="R486" s="45">
        <v>0</v>
      </c>
      <c r="S486" s="45">
        <v>0</v>
      </c>
    </row>
    <row r="487" spans="1:19" x14ac:dyDescent="0.25">
      <c r="A487" s="33">
        <v>48.5</v>
      </c>
      <c r="B487" s="40">
        <v>0.72</v>
      </c>
      <c r="C487" s="40">
        <v>0.75</v>
      </c>
      <c r="D487" s="40">
        <v>0.95</v>
      </c>
      <c r="F487" s="29">
        <v>0.72</v>
      </c>
      <c r="G487" s="29">
        <v>0.75</v>
      </c>
      <c r="H487" s="29">
        <v>0.95</v>
      </c>
      <c r="J487" s="45">
        <v>0.72</v>
      </c>
      <c r="L487" s="45">
        <v>0.72</v>
      </c>
      <c r="N487" s="45">
        <v>0.3</v>
      </c>
      <c r="P487" s="45">
        <v>0.3</v>
      </c>
      <c r="R487" s="45">
        <v>0</v>
      </c>
      <c r="S487" s="45">
        <v>0</v>
      </c>
    </row>
    <row r="488" spans="1:19" x14ac:dyDescent="0.25">
      <c r="A488" s="33">
        <v>48.6</v>
      </c>
      <c r="B488" s="40">
        <v>0.72</v>
      </c>
      <c r="C488" s="40">
        <v>0.75</v>
      </c>
      <c r="D488" s="40">
        <v>0.95</v>
      </c>
      <c r="F488" s="29">
        <v>0.72</v>
      </c>
      <c r="G488" s="29">
        <v>0.75</v>
      </c>
      <c r="H488" s="29">
        <v>0.95</v>
      </c>
      <c r="J488" s="45">
        <v>0.72</v>
      </c>
      <c r="L488" s="45">
        <v>0.72</v>
      </c>
      <c r="N488" s="45">
        <v>0.3</v>
      </c>
      <c r="P488" s="45">
        <v>0.3</v>
      </c>
      <c r="R488" s="45">
        <v>0</v>
      </c>
      <c r="S488" s="45">
        <v>0</v>
      </c>
    </row>
    <row r="489" spans="1:19" x14ac:dyDescent="0.25">
      <c r="A489" s="33">
        <v>48.7</v>
      </c>
      <c r="B489" s="40">
        <v>0.72</v>
      </c>
      <c r="C489" s="40">
        <v>0.75</v>
      </c>
      <c r="D489" s="40">
        <v>0.95</v>
      </c>
      <c r="F489" s="29">
        <v>0.72</v>
      </c>
      <c r="G489" s="29">
        <v>0.75</v>
      </c>
      <c r="H489" s="29">
        <v>0.95</v>
      </c>
      <c r="J489" s="45">
        <v>0.72</v>
      </c>
      <c r="L489" s="45">
        <v>0.72</v>
      </c>
      <c r="N489" s="45">
        <v>0.3</v>
      </c>
      <c r="P489" s="45">
        <v>0.3</v>
      </c>
      <c r="R489" s="45">
        <v>0</v>
      </c>
      <c r="S489" s="45">
        <v>0</v>
      </c>
    </row>
    <row r="490" spans="1:19" x14ac:dyDescent="0.25">
      <c r="A490" s="33">
        <v>48.8</v>
      </c>
      <c r="B490" s="40">
        <v>0.72</v>
      </c>
      <c r="C490" s="40">
        <v>0.75</v>
      </c>
      <c r="D490" s="40">
        <v>0.95</v>
      </c>
      <c r="F490" s="29">
        <v>0.72</v>
      </c>
      <c r="G490" s="29">
        <v>0.75</v>
      </c>
      <c r="H490" s="29">
        <v>0.95</v>
      </c>
      <c r="J490" s="45">
        <v>0.72</v>
      </c>
      <c r="L490" s="45">
        <v>0.72</v>
      </c>
      <c r="N490" s="45">
        <v>0.3</v>
      </c>
      <c r="P490" s="45">
        <v>0.3</v>
      </c>
      <c r="R490" s="45">
        <v>0</v>
      </c>
      <c r="S490" s="45">
        <v>0</v>
      </c>
    </row>
    <row r="491" spans="1:19" x14ac:dyDescent="0.25">
      <c r="A491" s="33">
        <v>48.9</v>
      </c>
      <c r="B491" s="40">
        <v>0.72</v>
      </c>
      <c r="C491" s="40">
        <v>0.75</v>
      </c>
      <c r="D491" s="40">
        <v>0.95</v>
      </c>
      <c r="F491" s="29">
        <v>0.72</v>
      </c>
      <c r="G491" s="29">
        <v>0.75</v>
      </c>
      <c r="H491" s="29">
        <v>0.95</v>
      </c>
      <c r="J491" s="45">
        <v>0.72</v>
      </c>
      <c r="L491" s="45">
        <v>0.72</v>
      </c>
      <c r="N491" s="45">
        <v>0.3</v>
      </c>
      <c r="P491" s="45">
        <v>0.3</v>
      </c>
      <c r="R491" s="45">
        <v>0</v>
      </c>
      <c r="S491" s="45">
        <v>0</v>
      </c>
    </row>
    <row r="492" spans="1:19" x14ac:dyDescent="0.25">
      <c r="A492" s="33">
        <v>49</v>
      </c>
      <c r="B492" s="40">
        <v>0.72</v>
      </c>
      <c r="C492" s="40">
        <v>0.75</v>
      </c>
      <c r="D492" s="40">
        <v>0.95</v>
      </c>
      <c r="F492" s="29">
        <v>0.72</v>
      </c>
      <c r="G492" s="29">
        <v>0.75</v>
      </c>
      <c r="H492" s="29">
        <v>0.95</v>
      </c>
      <c r="J492" s="45">
        <v>0.72</v>
      </c>
      <c r="L492" s="45">
        <v>0.72</v>
      </c>
      <c r="N492" s="45">
        <v>0.3</v>
      </c>
      <c r="P492" s="45">
        <v>0.3</v>
      </c>
      <c r="R492" s="45">
        <v>0</v>
      </c>
      <c r="S492" s="45">
        <v>0</v>
      </c>
    </row>
    <row r="493" spans="1:19" x14ac:dyDescent="0.25">
      <c r="A493" s="33">
        <v>49.1</v>
      </c>
      <c r="B493" s="40">
        <v>0.72</v>
      </c>
      <c r="C493" s="40">
        <v>0.75</v>
      </c>
      <c r="D493" s="40">
        <v>0.95</v>
      </c>
      <c r="F493" s="29">
        <v>0.72</v>
      </c>
      <c r="G493" s="29">
        <v>0.75</v>
      </c>
      <c r="H493" s="29">
        <v>0.95</v>
      </c>
      <c r="J493" s="45">
        <v>0.72</v>
      </c>
      <c r="L493" s="45">
        <v>0.72</v>
      </c>
      <c r="N493" s="45">
        <v>0.3</v>
      </c>
      <c r="P493" s="45">
        <v>0.3</v>
      </c>
      <c r="R493" s="45">
        <v>0</v>
      </c>
      <c r="S493" s="45">
        <v>0</v>
      </c>
    </row>
    <row r="494" spans="1:19" x14ac:dyDescent="0.25">
      <c r="A494" s="33">
        <v>49.2</v>
      </c>
      <c r="B494" s="40">
        <v>0.72</v>
      </c>
      <c r="C494" s="40">
        <v>0.75</v>
      </c>
      <c r="D494" s="40">
        <v>0.95</v>
      </c>
      <c r="F494" s="29">
        <v>0.72</v>
      </c>
      <c r="G494" s="29">
        <v>0.75</v>
      </c>
      <c r="H494" s="29">
        <v>0.95</v>
      </c>
      <c r="J494" s="45">
        <v>0.72</v>
      </c>
      <c r="L494" s="45">
        <v>0.72</v>
      </c>
      <c r="N494" s="45">
        <v>0.3</v>
      </c>
      <c r="P494" s="45">
        <v>0.3</v>
      </c>
      <c r="R494" s="45">
        <v>0</v>
      </c>
      <c r="S494" s="45">
        <v>0</v>
      </c>
    </row>
    <row r="495" spans="1:19" x14ac:dyDescent="0.25">
      <c r="A495" s="33">
        <v>49.3</v>
      </c>
      <c r="B495" s="40">
        <v>0.72</v>
      </c>
      <c r="C495" s="40">
        <v>0.75</v>
      </c>
      <c r="D495" s="40">
        <v>0.95</v>
      </c>
      <c r="F495" s="29">
        <v>0.72</v>
      </c>
      <c r="G495" s="29">
        <v>0.75</v>
      </c>
      <c r="H495" s="29">
        <v>0.95</v>
      </c>
      <c r="J495" s="45">
        <v>0.72</v>
      </c>
      <c r="L495" s="45">
        <v>0.72</v>
      </c>
      <c r="N495" s="45">
        <v>0.3</v>
      </c>
      <c r="P495" s="45">
        <v>0.3</v>
      </c>
      <c r="R495" s="45">
        <v>0</v>
      </c>
      <c r="S495" s="45">
        <v>0</v>
      </c>
    </row>
    <row r="496" spans="1:19" x14ac:dyDescent="0.25">
      <c r="A496" s="33">
        <v>49.4</v>
      </c>
      <c r="B496" s="40">
        <v>0.72</v>
      </c>
      <c r="C496" s="40">
        <v>0.75</v>
      </c>
      <c r="D496" s="40">
        <v>0.95</v>
      </c>
      <c r="F496" s="29">
        <v>0.72</v>
      </c>
      <c r="G496" s="29">
        <v>0.75</v>
      </c>
      <c r="H496" s="29">
        <v>0.95</v>
      </c>
      <c r="J496" s="45">
        <v>0.72</v>
      </c>
      <c r="L496" s="45">
        <v>0.72</v>
      </c>
      <c r="N496" s="45">
        <v>0.3</v>
      </c>
      <c r="P496" s="45">
        <v>0.3</v>
      </c>
      <c r="R496" s="45">
        <v>0</v>
      </c>
      <c r="S496" s="45">
        <v>0</v>
      </c>
    </row>
    <row r="497" spans="1:19" x14ac:dyDescent="0.25">
      <c r="A497" s="33">
        <v>49.5</v>
      </c>
      <c r="B497" s="40">
        <v>0.72</v>
      </c>
      <c r="C497" s="40">
        <v>0.75</v>
      </c>
      <c r="D497" s="40">
        <v>0.95</v>
      </c>
      <c r="F497" s="29">
        <v>0.72</v>
      </c>
      <c r="G497" s="29">
        <v>0.75</v>
      </c>
      <c r="H497" s="29">
        <v>0.95</v>
      </c>
      <c r="J497" s="45">
        <v>0.72</v>
      </c>
      <c r="L497" s="45">
        <v>0.72</v>
      </c>
      <c r="N497" s="45">
        <v>0.3</v>
      </c>
      <c r="P497" s="45">
        <v>0.3</v>
      </c>
      <c r="R497" s="45">
        <v>0</v>
      </c>
      <c r="S497" s="45">
        <v>0</v>
      </c>
    </row>
    <row r="498" spans="1:19" x14ac:dyDescent="0.25">
      <c r="A498" s="33">
        <v>49.6</v>
      </c>
      <c r="B498" s="40">
        <v>0.72</v>
      </c>
      <c r="C498" s="40">
        <v>0.75</v>
      </c>
      <c r="D498" s="40">
        <v>0.95</v>
      </c>
      <c r="F498" s="29">
        <v>0.72</v>
      </c>
      <c r="G498" s="29">
        <v>0.75</v>
      </c>
      <c r="H498" s="29">
        <v>0.95</v>
      </c>
      <c r="J498" s="45">
        <v>0.72</v>
      </c>
      <c r="L498" s="45">
        <v>0.72</v>
      </c>
      <c r="N498" s="45">
        <v>0.3</v>
      </c>
      <c r="P498" s="45">
        <v>0.3</v>
      </c>
      <c r="R498" s="45">
        <v>0</v>
      </c>
      <c r="S498" s="45">
        <v>0</v>
      </c>
    </row>
    <row r="499" spans="1:19" x14ac:dyDescent="0.25">
      <c r="A499" s="33">
        <v>49.7</v>
      </c>
      <c r="B499" s="40">
        <v>0.72</v>
      </c>
      <c r="C499" s="40">
        <v>0.75</v>
      </c>
      <c r="D499" s="40">
        <v>0.95</v>
      </c>
      <c r="F499" s="29">
        <v>0.72</v>
      </c>
      <c r="G499" s="29">
        <v>0.75</v>
      </c>
      <c r="H499" s="29">
        <v>0.95</v>
      </c>
      <c r="J499" s="45">
        <v>0.72</v>
      </c>
      <c r="L499" s="45">
        <v>0.72</v>
      </c>
      <c r="N499" s="45">
        <v>0.3</v>
      </c>
      <c r="P499" s="45">
        <v>0.3</v>
      </c>
      <c r="R499" s="45">
        <v>0</v>
      </c>
      <c r="S499" s="45">
        <v>0</v>
      </c>
    </row>
    <row r="500" spans="1:19" x14ac:dyDescent="0.25">
      <c r="A500" s="33">
        <v>49.8</v>
      </c>
      <c r="B500" s="40">
        <v>0.72</v>
      </c>
      <c r="C500" s="40">
        <v>0.75</v>
      </c>
      <c r="D500" s="40">
        <v>0.95</v>
      </c>
      <c r="F500" s="29">
        <v>0.72</v>
      </c>
      <c r="G500" s="29">
        <v>0.75</v>
      </c>
      <c r="H500" s="29">
        <v>0.95</v>
      </c>
      <c r="J500" s="45">
        <v>0.72</v>
      </c>
      <c r="L500" s="45">
        <v>0.72</v>
      </c>
      <c r="N500" s="45">
        <v>0.3</v>
      </c>
      <c r="P500" s="45">
        <v>0.3</v>
      </c>
      <c r="R500" s="45">
        <v>0</v>
      </c>
      <c r="S500" s="45">
        <v>0</v>
      </c>
    </row>
    <row r="501" spans="1:19" x14ac:dyDescent="0.25">
      <c r="A501" s="33">
        <v>49.9</v>
      </c>
      <c r="B501" s="40">
        <v>0.72</v>
      </c>
      <c r="C501" s="40">
        <v>0.75</v>
      </c>
      <c r="D501" s="40">
        <v>0.95</v>
      </c>
      <c r="F501" s="29">
        <v>0.72</v>
      </c>
      <c r="G501" s="29">
        <v>0.75</v>
      </c>
      <c r="H501" s="29">
        <v>0.95</v>
      </c>
      <c r="J501" s="45">
        <v>0.72</v>
      </c>
      <c r="L501" s="45">
        <v>0.72</v>
      </c>
      <c r="N501" s="45">
        <v>0.3</v>
      </c>
      <c r="P501" s="45">
        <v>0.3</v>
      </c>
      <c r="R501" s="45">
        <v>0</v>
      </c>
      <c r="S501" s="45">
        <v>0</v>
      </c>
    </row>
    <row r="502" spans="1:19" x14ac:dyDescent="0.25">
      <c r="A502" s="33">
        <v>50</v>
      </c>
      <c r="B502" s="40">
        <v>0.72</v>
      </c>
      <c r="C502" s="40">
        <v>0.75</v>
      </c>
      <c r="D502" s="40">
        <v>0.95</v>
      </c>
      <c r="F502" s="29">
        <v>0.72</v>
      </c>
      <c r="G502" s="29">
        <v>0.75</v>
      </c>
      <c r="H502" s="29">
        <v>0.95</v>
      </c>
      <c r="J502" s="45">
        <v>0.72</v>
      </c>
      <c r="L502" s="45">
        <v>0.72</v>
      </c>
      <c r="N502" s="45">
        <v>0.3</v>
      </c>
      <c r="P502" s="45">
        <v>0.3</v>
      </c>
      <c r="R502" s="45">
        <v>0</v>
      </c>
      <c r="S502" s="45">
        <v>0</v>
      </c>
    </row>
    <row r="503" spans="1:19" x14ac:dyDescent="0.25">
      <c r="A503" s="33">
        <v>50.1</v>
      </c>
      <c r="B503" s="40">
        <v>0.72</v>
      </c>
      <c r="C503" s="40">
        <v>0.75</v>
      </c>
      <c r="D503" s="40">
        <v>0.95</v>
      </c>
      <c r="F503" s="29">
        <v>0.72</v>
      </c>
      <c r="G503" s="29">
        <v>0.75</v>
      </c>
      <c r="H503" s="29">
        <v>0.95</v>
      </c>
      <c r="J503" s="45">
        <v>0.72</v>
      </c>
      <c r="L503" s="45">
        <v>0.72</v>
      </c>
      <c r="N503" s="45">
        <v>0.3</v>
      </c>
      <c r="P503" s="45">
        <v>0.3</v>
      </c>
      <c r="R503" s="45">
        <v>0</v>
      </c>
      <c r="S503" s="45">
        <v>0</v>
      </c>
    </row>
    <row r="504" spans="1:19" x14ac:dyDescent="0.25">
      <c r="A504" s="33">
        <v>50.2</v>
      </c>
      <c r="B504" s="40">
        <v>0.72</v>
      </c>
      <c r="C504" s="40">
        <v>0.75</v>
      </c>
      <c r="D504" s="40">
        <v>0.95</v>
      </c>
      <c r="F504" s="29">
        <v>0.72</v>
      </c>
      <c r="G504" s="29">
        <v>0.75</v>
      </c>
      <c r="H504" s="29">
        <v>0.95</v>
      </c>
      <c r="J504" s="45">
        <v>0.72</v>
      </c>
      <c r="L504" s="45">
        <v>0.72</v>
      </c>
      <c r="N504" s="45">
        <v>0.3</v>
      </c>
      <c r="P504" s="45">
        <v>0.3</v>
      </c>
      <c r="R504" s="45">
        <v>0</v>
      </c>
      <c r="S504" s="45">
        <v>0</v>
      </c>
    </row>
    <row r="505" spans="1:19" x14ac:dyDescent="0.25">
      <c r="A505" s="33">
        <v>50.3</v>
      </c>
      <c r="B505" s="40">
        <v>0.72</v>
      </c>
      <c r="C505" s="40">
        <v>0.75</v>
      </c>
      <c r="D505" s="40">
        <v>0.95</v>
      </c>
      <c r="F505" s="29">
        <v>0.72</v>
      </c>
      <c r="G505" s="29">
        <v>0.75</v>
      </c>
      <c r="H505" s="29">
        <v>0.95</v>
      </c>
      <c r="J505" s="45">
        <v>0.72</v>
      </c>
      <c r="L505" s="45">
        <v>0.72</v>
      </c>
      <c r="N505" s="45">
        <v>0.3</v>
      </c>
      <c r="P505" s="45">
        <v>0.3</v>
      </c>
      <c r="R505" s="45">
        <v>0</v>
      </c>
      <c r="S505" s="45">
        <v>0</v>
      </c>
    </row>
    <row r="506" spans="1:19" x14ac:dyDescent="0.25">
      <c r="A506" s="33">
        <v>50.4</v>
      </c>
      <c r="B506" s="40">
        <v>0.72</v>
      </c>
      <c r="C506" s="40">
        <v>0.75</v>
      </c>
      <c r="D506" s="40">
        <v>0.95</v>
      </c>
      <c r="F506" s="29">
        <v>0.72</v>
      </c>
      <c r="G506" s="29">
        <v>0.75</v>
      </c>
      <c r="H506" s="29">
        <v>0.95</v>
      </c>
      <c r="J506" s="45">
        <v>0.72</v>
      </c>
      <c r="L506" s="45">
        <v>0.72</v>
      </c>
      <c r="N506" s="45">
        <v>0.3</v>
      </c>
      <c r="P506" s="45">
        <v>0.3</v>
      </c>
      <c r="R506" s="45">
        <v>0</v>
      </c>
      <c r="S506" s="45">
        <v>0</v>
      </c>
    </row>
    <row r="507" spans="1:19" x14ac:dyDescent="0.25">
      <c r="A507" s="33">
        <v>50.5</v>
      </c>
      <c r="B507" s="40">
        <v>0.72</v>
      </c>
      <c r="C507" s="40">
        <v>0.75</v>
      </c>
      <c r="D507" s="40">
        <v>0.95</v>
      </c>
      <c r="F507" s="29">
        <v>0.72</v>
      </c>
      <c r="G507" s="29">
        <v>0.75</v>
      </c>
      <c r="H507" s="29">
        <v>0.95</v>
      </c>
      <c r="J507" s="45">
        <v>0.72</v>
      </c>
      <c r="L507" s="45">
        <v>0.72</v>
      </c>
      <c r="N507" s="45">
        <v>0.3</v>
      </c>
      <c r="P507" s="45">
        <v>0.3</v>
      </c>
      <c r="R507" s="45">
        <v>0</v>
      </c>
      <c r="S507" s="45">
        <v>0</v>
      </c>
    </row>
    <row r="508" spans="1:19" x14ac:dyDescent="0.25">
      <c r="A508" s="33">
        <v>50.6</v>
      </c>
      <c r="B508" s="40">
        <v>0.72</v>
      </c>
      <c r="C508" s="40">
        <v>0.75</v>
      </c>
      <c r="D508" s="40">
        <v>0.95</v>
      </c>
      <c r="F508" s="29">
        <v>0.72</v>
      </c>
      <c r="G508" s="29">
        <v>0.75</v>
      </c>
      <c r="H508" s="29">
        <v>0.95</v>
      </c>
      <c r="J508" s="45">
        <v>0.72</v>
      </c>
      <c r="L508" s="45">
        <v>0.72</v>
      </c>
      <c r="N508" s="45">
        <v>0.3</v>
      </c>
      <c r="P508" s="45">
        <v>0.3</v>
      </c>
      <c r="R508" s="45">
        <v>0</v>
      </c>
      <c r="S508" s="45">
        <v>0</v>
      </c>
    </row>
    <row r="509" spans="1:19" x14ac:dyDescent="0.25">
      <c r="A509" s="33">
        <v>50.7</v>
      </c>
      <c r="B509" s="40">
        <v>0.72</v>
      </c>
      <c r="C509" s="40">
        <v>0.75</v>
      </c>
      <c r="D509" s="40">
        <v>0.95</v>
      </c>
      <c r="F509" s="29">
        <v>0.72</v>
      </c>
      <c r="G509" s="29">
        <v>0.75</v>
      </c>
      <c r="H509" s="29">
        <v>0.95</v>
      </c>
      <c r="J509" s="45">
        <v>0.72</v>
      </c>
      <c r="L509" s="45">
        <v>0.72</v>
      </c>
      <c r="N509" s="45">
        <v>0.3</v>
      </c>
      <c r="P509" s="45">
        <v>0.3</v>
      </c>
      <c r="R509" s="45">
        <v>0</v>
      </c>
      <c r="S509" s="45">
        <v>0</v>
      </c>
    </row>
    <row r="510" spans="1:19" x14ac:dyDescent="0.25">
      <c r="A510" s="33">
        <v>50.8</v>
      </c>
      <c r="B510" s="40">
        <v>0.72</v>
      </c>
      <c r="C510" s="40">
        <v>0.75</v>
      </c>
      <c r="D510" s="40">
        <v>0.95</v>
      </c>
      <c r="F510" s="29">
        <v>0.72</v>
      </c>
      <c r="G510" s="29">
        <v>0.75</v>
      </c>
      <c r="H510" s="29">
        <v>0.95</v>
      </c>
      <c r="J510" s="45">
        <v>0.72</v>
      </c>
      <c r="L510" s="45">
        <v>0.72</v>
      </c>
      <c r="N510" s="45">
        <v>0.3</v>
      </c>
      <c r="P510" s="45">
        <v>0.3</v>
      </c>
      <c r="R510" s="45">
        <v>0</v>
      </c>
      <c r="S510" s="45">
        <v>0</v>
      </c>
    </row>
    <row r="511" spans="1:19" x14ac:dyDescent="0.25">
      <c r="A511" s="33">
        <v>50.9</v>
      </c>
      <c r="B511" s="40">
        <v>0.72</v>
      </c>
      <c r="C511" s="40">
        <v>0.75</v>
      </c>
      <c r="D511" s="40">
        <v>0.95</v>
      </c>
      <c r="F511" s="29">
        <v>0.72</v>
      </c>
      <c r="G511" s="29">
        <v>0.75</v>
      </c>
      <c r="H511" s="29">
        <v>0.95</v>
      </c>
      <c r="J511" s="45">
        <v>0.72</v>
      </c>
      <c r="L511" s="45">
        <v>0.72</v>
      </c>
      <c r="N511" s="45">
        <v>0.3</v>
      </c>
      <c r="P511" s="45">
        <v>0.3</v>
      </c>
      <c r="R511" s="45">
        <v>0</v>
      </c>
      <c r="S511" s="45">
        <v>0</v>
      </c>
    </row>
    <row r="512" spans="1:19" x14ac:dyDescent="0.25">
      <c r="A512" s="33">
        <v>51</v>
      </c>
      <c r="B512" s="40">
        <v>0.72</v>
      </c>
      <c r="C512" s="40">
        <v>0.75</v>
      </c>
      <c r="D512" s="40">
        <v>0.95</v>
      </c>
      <c r="F512" s="29">
        <v>0.72</v>
      </c>
      <c r="G512" s="29">
        <v>0.75</v>
      </c>
      <c r="H512" s="29">
        <v>0.95</v>
      </c>
      <c r="J512" s="45">
        <v>0.72</v>
      </c>
      <c r="L512" s="45">
        <v>0.72</v>
      </c>
      <c r="N512" s="45">
        <v>0.3</v>
      </c>
      <c r="P512" s="45">
        <v>0.3</v>
      </c>
      <c r="R512" s="45">
        <v>0</v>
      </c>
      <c r="S512" s="45">
        <v>0</v>
      </c>
    </row>
    <row r="513" spans="1:19" x14ac:dyDescent="0.25">
      <c r="A513" s="33">
        <v>51.1</v>
      </c>
      <c r="B513" s="40">
        <v>0.72</v>
      </c>
      <c r="C513" s="40">
        <v>0.75</v>
      </c>
      <c r="D513" s="40">
        <v>0.95</v>
      </c>
      <c r="F513" s="29">
        <v>0.72</v>
      </c>
      <c r="G513" s="29">
        <v>0.75</v>
      </c>
      <c r="H513" s="29">
        <v>0.95</v>
      </c>
      <c r="J513" s="45">
        <v>0.72</v>
      </c>
      <c r="L513" s="45">
        <v>0.72</v>
      </c>
      <c r="N513" s="45">
        <v>0.3</v>
      </c>
      <c r="P513" s="45">
        <v>0.3</v>
      </c>
      <c r="R513" s="45">
        <v>0</v>
      </c>
      <c r="S513" s="45">
        <v>0</v>
      </c>
    </row>
    <row r="514" spans="1:19" x14ac:dyDescent="0.25">
      <c r="A514" s="33">
        <v>51.2</v>
      </c>
      <c r="B514" s="40">
        <v>0.72</v>
      </c>
      <c r="C514" s="40">
        <v>0.75</v>
      </c>
      <c r="D514" s="40">
        <v>0.95</v>
      </c>
      <c r="F514" s="29">
        <v>0.72</v>
      </c>
      <c r="G514" s="29">
        <v>0.75</v>
      </c>
      <c r="H514" s="29">
        <v>0.95</v>
      </c>
      <c r="J514" s="45">
        <v>0.72</v>
      </c>
      <c r="L514" s="45">
        <v>0.72</v>
      </c>
      <c r="N514" s="45">
        <v>0.3</v>
      </c>
      <c r="P514" s="45">
        <v>0.3</v>
      </c>
      <c r="R514" s="45">
        <v>0</v>
      </c>
      <c r="S514" s="45">
        <v>0</v>
      </c>
    </row>
    <row r="515" spans="1:19" x14ac:dyDescent="0.25">
      <c r="A515" s="33">
        <v>51.3</v>
      </c>
      <c r="B515" s="40">
        <v>0.72</v>
      </c>
      <c r="C515" s="40">
        <v>0.75</v>
      </c>
      <c r="D515" s="40">
        <v>0.95</v>
      </c>
      <c r="F515" s="29">
        <v>0.72</v>
      </c>
      <c r="G515" s="29">
        <v>0.75</v>
      </c>
      <c r="H515" s="29">
        <v>0.95</v>
      </c>
      <c r="J515" s="45">
        <v>0.72</v>
      </c>
      <c r="L515" s="45">
        <v>0.72</v>
      </c>
      <c r="N515" s="45">
        <v>0.3</v>
      </c>
      <c r="P515" s="45">
        <v>0.3</v>
      </c>
      <c r="R515" s="45">
        <v>0</v>
      </c>
      <c r="S515" s="45">
        <v>0</v>
      </c>
    </row>
    <row r="516" spans="1:19" x14ac:dyDescent="0.25">
      <c r="A516" s="33">
        <v>51.4</v>
      </c>
      <c r="B516" s="40">
        <v>0.72</v>
      </c>
      <c r="C516" s="40">
        <v>0.75</v>
      </c>
      <c r="D516" s="40">
        <v>0.95</v>
      </c>
      <c r="F516" s="29">
        <v>0.72</v>
      </c>
      <c r="G516" s="29">
        <v>0.75</v>
      </c>
      <c r="H516" s="29">
        <v>0.95</v>
      </c>
      <c r="J516" s="45">
        <v>0.72</v>
      </c>
      <c r="L516" s="45">
        <v>0.72</v>
      </c>
      <c r="N516" s="45">
        <v>0.3</v>
      </c>
      <c r="P516" s="45">
        <v>0.3</v>
      </c>
      <c r="R516" s="45">
        <v>0</v>
      </c>
      <c r="S516" s="45">
        <v>0</v>
      </c>
    </row>
    <row r="517" spans="1:19" x14ac:dyDescent="0.25">
      <c r="A517" s="33">
        <v>51.5</v>
      </c>
      <c r="B517" s="40">
        <v>0.72</v>
      </c>
      <c r="C517" s="40">
        <v>0.75</v>
      </c>
      <c r="D517" s="40">
        <v>0.95</v>
      </c>
      <c r="F517" s="29">
        <v>0.72</v>
      </c>
      <c r="G517" s="29">
        <v>0.75</v>
      </c>
      <c r="H517" s="29">
        <v>0.95</v>
      </c>
      <c r="J517" s="45">
        <v>0.72</v>
      </c>
      <c r="L517" s="45">
        <v>0.72</v>
      </c>
      <c r="N517" s="45">
        <v>0.3</v>
      </c>
      <c r="P517" s="45">
        <v>0.3</v>
      </c>
      <c r="R517" s="45">
        <v>0</v>
      </c>
      <c r="S517" s="45">
        <v>0</v>
      </c>
    </row>
    <row r="518" spans="1:19" x14ac:dyDescent="0.25">
      <c r="A518" s="33">
        <v>51.6</v>
      </c>
      <c r="B518" s="40">
        <v>0.72</v>
      </c>
      <c r="C518" s="40">
        <v>0.75</v>
      </c>
      <c r="D518" s="40">
        <v>0.95</v>
      </c>
      <c r="F518" s="29">
        <v>0.72</v>
      </c>
      <c r="G518" s="29">
        <v>0.75</v>
      </c>
      <c r="H518" s="29">
        <v>0.95</v>
      </c>
      <c r="J518" s="45">
        <v>0.72</v>
      </c>
      <c r="L518" s="45">
        <v>0.72</v>
      </c>
      <c r="N518" s="45">
        <v>0.3</v>
      </c>
      <c r="P518" s="45">
        <v>0.3</v>
      </c>
      <c r="R518" s="45">
        <v>0</v>
      </c>
      <c r="S518" s="45">
        <v>0</v>
      </c>
    </row>
    <row r="519" spans="1:19" x14ac:dyDescent="0.25">
      <c r="A519" s="33">
        <v>51.7</v>
      </c>
      <c r="B519" s="40">
        <v>0.72</v>
      </c>
      <c r="C519" s="40">
        <v>0.75</v>
      </c>
      <c r="D519" s="40">
        <v>0.95</v>
      </c>
      <c r="F519" s="29">
        <v>0.72</v>
      </c>
      <c r="G519" s="29">
        <v>0.75</v>
      </c>
      <c r="H519" s="29">
        <v>0.95</v>
      </c>
      <c r="J519" s="45">
        <v>0.72</v>
      </c>
      <c r="L519" s="45">
        <v>0.72</v>
      </c>
      <c r="N519" s="45">
        <v>0.3</v>
      </c>
      <c r="P519" s="45">
        <v>0.3</v>
      </c>
      <c r="R519" s="45">
        <v>0</v>
      </c>
      <c r="S519" s="45">
        <v>0</v>
      </c>
    </row>
    <row r="520" spans="1:19" x14ac:dyDescent="0.25">
      <c r="A520" s="33">
        <v>51.8</v>
      </c>
      <c r="B520" s="40">
        <v>0.72</v>
      </c>
      <c r="C520" s="40">
        <v>0.75</v>
      </c>
      <c r="D520" s="40">
        <v>0.95</v>
      </c>
      <c r="F520" s="29">
        <v>0.72</v>
      </c>
      <c r="G520" s="29">
        <v>0.75</v>
      </c>
      <c r="H520" s="29">
        <v>0.95</v>
      </c>
      <c r="J520" s="45">
        <v>0.72</v>
      </c>
      <c r="L520" s="45">
        <v>0.72</v>
      </c>
      <c r="N520" s="45">
        <v>0.3</v>
      </c>
      <c r="P520" s="45">
        <v>0.3</v>
      </c>
      <c r="R520" s="45">
        <v>0</v>
      </c>
      <c r="S520" s="45">
        <v>0</v>
      </c>
    </row>
    <row r="521" spans="1:19" x14ac:dyDescent="0.25">
      <c r="A521" s="33">
        <v>51.9</v>
      </c>
      <c r="B521" s="40">
        <v>0.72</v>
      </c>
      <c r="C521" s="40">
        <v>0.75</v>
      </c>
      <c r="D521" s="40">
        <v>0.95</v>
      </c>
      <c r="F521" s="29">
        <v>0.72</v>
      </c>
      <c r="G521" s="29">
        <v>0.75</v>
      </c>
      <c r="H521" s="29">
        <v>0.95</v>
      </c>
      <c r="J521" s="45">
        <v>0.72</v>
      </c>
      <c r="L521" s="45">
        <v>0.72</v>
      </c>
      <c r="N521" s="45">
        <v>0.3</v>
      </c>
      <c r="P521" s="45">
        <v>0.3</v>
      </c>
      <c r="R521" s="45">
        <v>0</v>
      </c>
      <c r="S521" s="45">
        <v>0</v>
      </c>
    </row>
    <row r="522" spans="1:19" x14ac:dyDescent="0.25">
      <c r="A522" s="33">
        <v>52</v>
      </c>
      <c r="B522" s="40">
        <v>0.72</v>
      </c>
      <c r="C522" s="40">
        <v>0.75</v>
      </c>
      <c r="D522" s="40">
        <v>0.95</v>
      </c>
      <c r="F522" s="29">
        <v>0.72</v>
      </c>
      <c r="G522" s="29">
        <v>0.75</v>
      </c>
      <c r="H522" s="29">
        <v>0.95</v>
      </c>
      <c r="J522" s="45">
        <v>0.72</v>
      </c>
      <c r="L522" s="45">
        <v>0.72</v>
      </c>
      <c r="N522" s="45">
        <v>0.3</v>
      </c>
      <c r="P522" s="45">
        <v>0.3</v>
      </c>
      <c r="R522" s="45">
        <v>0</v>
      </c>
      <c r="S522" s="45">
        <v>0</v>
      </c>
    </row>
    <row r="523" spans="1:19" x14ac:dyDescent="0.25">
      <c r="A523" s="33">
        <v>52.1</v>
      </c>
      <c r="B523" s="40">
        <v>0.72</v>
      </c>
      <c r="C523" s="40">
        <v>0.75</v>
      </c>
      <c r="D523" s="40">
        <v>0.95</v>
      </c>
      <c r="F523" s="29">
        <v>0.72</v>
      </c>
      <c r="G523" s="29">
        <v>0.75</v>
      </c>
      <c r="H523" s="29">
        <v>0.95</v>
      </c>
      <c r="J523" s="45">
        <v>0.72</v>
      </c>
      <c r="L523" s="45">
        <v>0.72</v>
      </c>
      <c r="N523" s="45">
        <v>0.3</v>
      </c>
      <c r="P523" s="45">
        <v>0.3</v>
      </c>
      <c r="R523" s="45">
        <v>0</v>
      </c>
      <c r="S523" s="45">
        <v>0</v>
      </c>
    </row>
    <row r="524" spans="1:19" x14ac:dyDescent="0.25">
      <c r="A524" s="33">
        <v>52.2</v>
      </c>
      <c r="B524" s="40">
        <v>0.72</v>
      </c>
      <c r="C524" s="40">
        <v>0.75</v>
      </c>
      <c r="D524" s="40">
        <v>0.95</v>
      </c>
      <c r="F524" s="29">
        <v>0.72</v>
      </c>
      <c r="G524" s="29">
        <v>0.75</v>
      </c>
      <c r="H524" s="29">
        <v>0.95</v>
      </c>
      <c r="J524" s="45">
        <v>0.72</v>
      </c>
      <c r="L524" s="45">
        <v>0.72</v>
      </c>
      <c r="N524" s="45">
        <v>0.3</v>
      </c>
      <c r="P524" s="45">
        <v>0.3</v>
      </c>
      <c r="R524" s="45">
        <v>0</v>
      </c>
      <c r="S524" s="45">
        <v>0</v>
      </c>
    </row>
    <row r="525" spans="1:19" x14ac:dyDescent="0.25">
      <c r="A525" s="33">
        <v>52.3</v>
      </c>
      <c r="B525" s="40">
        <v>0.72</v>
      </c>
      <c r="C525" s="40">
        <v>0.75</v>
      </c>
      <c r="D525" s="40">
        <v>0.95</v>
      </c>
      <c r="F525" s="29">
        <v>0.72</v>
      </c>
      <c r="G525" s="29">
        <v>0.75</v>
      </c>
      <c r="H525" s="29">
        <v>0.95</v>
      </c>
      <c r="J525" s="45">
        <v>0.72</v>
      </c>
      <c r="L525" s="45">
        <v>0.72</v>
      </c>
      <c r="N525" s="45">
        <v>0.3</v>
      </c>
      <c r="P525" s="45">
        <v>0.3</v>
      </c>
      <c r="R525" s="45">
        <v>0</v>
      </c>
      <c r="S525" s="45">
        <v>0</v>
      </c>
    </row>
    <row r="526" spans="1:19" x14ac:dyDescent="0.25">
      <c r="A526" s="33">
        <v>52.4</v>
      </c>
      <c r="B526" s="40">
        <v>0.72</v>
      </c>
      <c r="C526" s="40">
        <v>0.75</v>
      </c>
      <c r="D526" s="40">
        <v>0.95</v>
      </c>
      <c r="F526" s="29">
        <v>0.72</v>
      </c>
      <c r="G526" s="29">
        <v>0.75</v>
      </c>
      <c r="H526" s="29">
        <v>0.95</v>
      </c>
      <c r="J526" s="45">
        <v>0.72</v>
      </c>
      <c r="L526" s="45">
        <v>0.72</v>
      </c>
      <c r="N526" s="45">
        <v>0.3</v>
      </c>
      <c r="P526" s="45">
        <v>0.3</v>
      </c>
      <c r="R526" s="45">
        <v>0</v>
      </c>
      <c r="S526" s="45">
        <v>0</v>
      </c>
    </row>
    <row r="527" spans="1:19" x14ac:dyDescent="0.25">
      <c r="A527" s="33">
        <v>52.5</v>
      </c>
      <c r="B527" s="40">
        <v>0.72</v>
      </c>
      <c r="C527" s="40">
        <v>0.75</v>
      </c>
      <c r="D527" s="40">
        <v>0.95</v>
      </c>
      <c r="F527" s="29">
        <v>0.72</v>
      </c>
      <c r="G527" s="29">
        <v>0.75</v>
      </c>
      <c r="H527" s="29">
        <v>0.95</v>
      </c>
      <c r="J527" s="45">
        <v>0.72</v>
      </c>
      <c r="L527" s="45">
        <v>0.72</v>
      </c>
      <c r="N527" s="45">
        <v>0.3</v>
      </c>
      <c r="P527" s="45">
        <v>0.3</v>
      </c>
      <c r="R527" s="45">
        <v>0</v>
      </c>
      <c r="S527" s="45">
        <v>0</v>
      </c>
    </row>
    <row r="528" spans="1:19" x14ac:dyDescent="0.25">
      <c r="A528" s="33">
        <v>52.6</v>
      </c>
      <c r="B528" s="40">
        <v>0.72</v>
      </c>
      <c r="C528" s="40">
        <v>0.75</v>
      </c>
      <c r="D528" s="40">
        <v>0.95</v>
      </c>
      <c r="F528" s="29">
        <v>0.72</v>
      </c>
      <c r="G528" s="29">
        <v>0.75</v>
      </c>
      <c r="H528" s="29">
        <v>0.95</v>
      </c>
      <c r="J528" s="45">
        <v>0.72</v>
      </c>
      <c r="L528" s="45">
        <v>0.72</v>
      </c>
      <c r="N528" s="45">
        <v>0.3</v>
      </c>
      <c r="P528" s="45">
        <v>0.3</v>
      </c>
      <c r="R528" s="45">
        <v>0</v>
      </c>
      <c r="S528" s="45">
        <v>0</v>
      </c>
    </row>
    <row r="529" spans="1:19" x14ac:dyDescent="0.25">
      <c r="A529" s="33">
        <v>52.7</v>
      </c>
      <c r="B529" s="40">
        <v>0.72</v>
      </c>
      <c r="C529" s="40">
        <v>0.75</v>
      </c>
      <c r="D529" s="40">
        <v>0.95</v>
      </c>
      <c r="F529" s="29">
        <v>0.72</v>
      </c>
      <c r="G529" s="29">
        <v>0.75</v>
      </c>
      <c r="H529" s="29">
        <v>0.95</v>
      </c>
      <c r="J529" s="45">
        <v>0.72</v>
      </c>
      <c r="L529" s="45">
        <v>0.72</v>
      </c>
      <c r="N529" s="45">
        <v>0.3</v>
      </c>
      <c r="P529" s="45">
        <v>0.3</v>
      </c>
      <c r="R529" s="45">
        <v>0</v>
      </c>
      <c r="S529" s="45">
        <v>0</v>
      </c>
    </row>
    <row r="530" spans="1:19" x14ac:dyDescent="0.25">
      <c r="A530" s="33">
        <v>52.8</v>
      </c>
      <c r="B530" s="40">
        <v>0.72</v>
      </c>
      <c r="C530" s="40">
        <v>0.75</v>
      </c>
      <c r="D530" s="40">
        <v>0.95</v>
      </c>
      <c r="F530" s="29">
        <v>0.72</v>
      </c>
      <c r="G530" s="29">
        <v>0.75</v>
      </c>
      <c r="H530" s="29">
        <v>0.95</v>
      </c>
      <c r="J530" s="45">
        <v>0.72</v>
      </c>
      <c r="L530" s="45">
        <v>0.72</v>
      </c>
      <c r="N530" s="45">
        <v>0.3</v>
      </c>
      <c r="P530" s="45">
        <v>0.3</v>
      </c>
      <c r="R530" s="45">
        <v>0</v>
      </c>
      <c r="S530" s="45">
        <v>0</v>
      </c>
    </row>
    <row r="531" spans="1:19" x14ac:dyDescent="0.25">
      <c r="A531" s="33">
        <v>52.9</v>
      </c>
      <c r="B531" s="40">
        <v>0.72</v>
      </c>
      <c r="C531" s="40">
        <v>0.75</v>
      </c>
      <c r="D531" s="40">
        <v>0.95</v>
      </c>
      <c r="F531" s="29">
        <v>0.72</v>
      </c>
      <c r="G531" s="29">
        <v>0.75</v>
      </c>
      <c r="H531" s="29">
        <v>0.95</v>
      </c>
      <c r="J531" s="45">
        <v>0.72</v>
      </c>
      <c r="L531" s="45">
        <v>0.72</v>
      </c>
      <c r="N531" s="45">
        <v>0.3</v>
      </c>
      <c r="P531" s="45">
        <v>0.3</v>
      </c>
      <c r="R531" s="45">
        <v>0</v>
      </c>
      <c r="S531" s="45">
        <v>0</v>
      </c>
    </row>
    <row r="532" spans="1:19" x14ac:dyDescent="0.25">
      <c r="A532" s="33">
        <v>53</v>
      </c>
      <c r="B532" s="40">
        <v>0.72</v>
      </c>
      <c r="C532" s="40">
        <v>0.75</v>
      </c>
      <c r="D532" s="40">
        <v>0.95</v>
      </c>
      <c r="F532" s="29">
        <v>0.72</v>
      </c>
      <c r="G532" s="29">
        <v>0.75</v>
      </c>
      <c r="H532" s="29">
        <v>0.95</v>
      </c>
      <c r="J532" s="45">
        <v>0.72</v>
      </c>
      <c r="L532" s="45">
        <v>0.72</v>
      </c>
      <c r="N532" s="45">
        <v>0.3</v>
      </c>
      <c r="P532" s="45">
        <v>0.3</v>
      </c>
      <c r="R532" s="45">
        <v>0</v>
      </c>
      <c r="S532" s="45">
        <v>0</v>
      </c>
    </row>
    <row r="533" spans="1:19" x14ac:dyDescent="0.25">
      <c r="A533" s="33">
        <v>53.1</v>
      </c>
      <c r="B533" s="40">
        <v>0.72</v>
      </c>
      <c r="C533" s="40">
        <v>0.75</v>
      </c>
      <c r="D533" s="40">
        <v>0.95</v>
      </c>
      <c r="F533" s="29">
        <v>0.72</v>
      </c>
      <c r="G533" s="29">
        <v>0.75</v>
      </c>
      <c r="H533" s="29">
        <v>0.95</v>
      </c>
      <c r="J533" s="45">
        <v>0.72</v>
      </c>
      <c r="L533" s="45">
        <v>0.72</v>
      </c>
      <c r="N533" s="45">
        <v>0.3</v>
      </c>
      <c r="P533" s="45">
        <v>0.3</v>
      </c>
      <c r="R533" s="45">
        <v>0</v>
      </c>
      <c r="S533" s="45">
        <v>0</v>
      </c>
    </row>
    <row r="534" spans="1:19" x14ac:dyDescent="0.25">
      <c r="A534" s="33">
        <v>53.2</v>
      </c>
      <c r="B534" s="40">
        <v>0.72</v>
      </c>
      <c r="C534" s="40">
        <v>0.75</v>
      </c>
      <c r="D534" s="40">
        <v>0.95</v>
      </c>
      <c r="F534" s="29">
        <v>0.72</v>
      </c>
      <c r="G534" s="29">
        <v>0.75</v>
      </c>
      <c r="H534" s="29">
        <v>0.95</v>
      </c>
      <c r="J534" s="45">
        <v>0.72</v>
      </c>
      <c r="L534" s="45">
        <v>0.72</v>
      </c>
      <c r="N534" s="45">
        <v>0.3</v>
      </c>
      <c r="P534" s="45">
        <v>0.3</v>
      </c>
      <c r="R534" s="45">
        <v>0</v>
      </c>
      <c r="S534" s="45">
        <v>0</v>
      </c>
    </row>
    <row r="535" spans="1:19" x14ac:dyDescent="0.25">
      <c r="A535" s="33">
        <v>53.3</v>
      </c>
      <c r="B535" s="40">
        <v>0.72</v>
      </c>
      <c r="C535" s="40">
        <v>0.75</v>
      </c>
      <c r="D535" s="40">
        <v>0.95</v>
      </c>
      <c r="F535" s="29">
        <v>0.72</v>
      </c>
      <c r="G535" s="29">
        <v>0.75</v>
      </c>
      <c r="H535" s="29">
        <v>0.95</v>
      </c>
      <c r="J535" s="45">
        <v>0.72</v>
      </c>
      <c r="L535" s="45">
        <v>0.72</v>
      </c>
      <c r="N535" s="45">
        <v>0.3</v>
      </c>
      <c r="P535" s="45">
        <v>0.3</v>
      </c>
      <c r="R535" s="45">
        <v>0</v>
      </c>
      <c r="S535" s="45">
        <v>0</v>
      </c>
    </row>
    <row r="536" spans="1:19" x14ac:dyDescent="0.25">
      <c r="A536" s="33">
        <v>53.4</v>
      </c>
      <c r="B536" s="40">
        <v>0.72</v>
      </c>
      <c r="C536" s="40">
        <v>0.75</v>
      </c>
      <c r="D536" s="40">
        <v>0.95</v>
      </c>
      <c r="F536" s="29">
        <v>0.72</v>
      </c>
      <c r="G536" s="29">
        <v>0.75</v>
      </c>
      <c r="H536" s="29">
        <v>0.95</v>
      </c>
      <c r="J536" s="45">
        <v>0.72</v>
      </c>
      <c r="L536" s="45">
        <v>0.72</v>
      </c>
      <c r="N536" s="45">
        <v>0.3</v>
      </c>
      <c r="P536" s="45">
        <v>0.3</v>
      </c>
      <c r="R536" s="45">
        <v>0</v>
      </c>
      <c r="S536" s="45">
        <v>0</v>
      </c>
    </row>
    <row r="537" spans="1:19" x14ac:dyDescent="0.25">
      <c r="A537" s="33">
        <v>53.5</v>
      </c>
      <c r="B537" s="40">
        <v>0.72</v>
      </c>
      <c r="C537" s="40">
        <v>0.75</v>
      </c>
      <c r="D537" s="40">
        <v>0.95</v>
      </c>
      <c r="F537" s="29">
        <v>0.72</v>
      </c>
      <c r="G537" s="29">
        <v>0.75</v>
      </c>
      <c r="H537" s="29">
        <v>0.95</v>
      </c>
      <c r="J537" s="45">
        <v>0.72</v>
      </c>
      <c r="L537" s="45">
        <v>0.72</v>
      </c>
      <c r="N537" s="45">
        <v>0.3</v>
      </c>
      <c r="P537" s="45">
        <v>0.3</v>
      </c>
      <c r="R537" s="45">
        <v>0</v>
      </c>
      <c r="S537" s="45">
        <v>0</v>
      </c>
    </row>
    <row r="538" spans="1:19" x14ac:dyDescent="0.25">
      <c r="A538" s="33">
        <v>53.6</v>
      </c>
      <c r="B538" s="40">
        <v>0.72</v>
      </c>
      <c r="C538" s="40">
        <v>0.75</v>
      </c>
      <c r="D538" s="40">
        <v>0.95</v>
      </c>
      <c r="F538" s="29">
        <v>0.72</v>
      </c>
      <c r="G538" s="29">
        <v>0.75</v>
      </c>
      <c r="H538" s="29">
        <v>0.95</v>
      </c>
      <c r="J538" s="45">
        <v>0.72</v>
      </c>
      <c r="L538" s="45">
        <v>0.72</v>
      </c>
      <c r="N538" s="45">
        <v>0.3</v>
      </c>
      <c r="P538" s="45">
        <v>0.3</v>
      </c>
      <c r="R538" s="45">
        <v>0</v>
      </c>
      <c r="S538" s="45">
        <v>0</v>
      </c>
    </row>
    <row r="539" spans="1:19" x14ac:dyDescent="0.25">
      <c r="A539" s="33">
        <v>53.7</v>
      </c>
      <c r="B539" s="40">
        <v>0.72</v>
      </c>
      <c r="C539" s="40">
        <v>0.75</v>
      </c>
      <c r="D539" s="40">
        <v>0.95</v>
      </c>
      <c r="F539" s="29">
        <v>0.72</v>
      </c>
      <c r="G539" s="29">
        <v>0.75</v>
      </c>
      <c r="H539" s="29">
        <v>0.95</v>
      </c>
      <c r="J539" s="45">
        <v>0.72</v>
      </c>
      <c r="L539" s="45">
        <v>0.72</v>
      </c>
      <c r="N539" s="45">
        <v>0.3</v>
      </c>
      <c r="P539" s="45">
        <v>0.3</v>
      </c>
      <c r="R539" s="45">
        <v>0</v>
      </c>
      <c r="S539" s="45">
        <v>0</v>
      </c>
    </row>
    <row r="540" spans="1:19" x14ac:dyDescent="0.25">
      <c r="A540" s="33">
        <v>53.8</v>
      </c>
      <c r="B540" s="40">
        <v>0.72</v>
      </c>
      <c r="C540" s="40">
        <v>0.75</v>
      </c>
      <c r="D540" s="40">
        <v>0.95</v>
      </c>
      <c r="F540" s="29">
        <v>0.72</v>
      </c>
      <c r="G540" s="29">
        <v>0.75</v>
      </c>
      <c r="H540" s="29">
        <v>0.95</v>
      </c>
      <c r="J540" s="45">
        <v>0.72</v>
      </c>
      <c r="L540" s="45">
        <v>0.72</v>
      </c>
      <c r="N540" s="45">
        <v>0.3</v>
      </c>
      <c r="P540" s="45">
        <v>0.3</v>
      </c>
      <c r="R540" s="45">
        <v>0</v>
      </c>
      <c r="S540" s="45">
        <v>0</v>
      </c>
    </row>
    <row r="541" spans="1:19" x14ac:dyDescent="0.25">
      <c r="A541" s="33">
        <v>53.9</v>
      </c>
      <c r="B541" s="40">
        <v>0.72</v>
      </c>
      <c r="C541" s="40">
        <v>0.75</v>
      </c>
      <c r="D541" s="40">
        <v>0.95</v>
      </c>
      <c r="F541" s="29">
        <v>0.72</v>
      </c>
      <c r="G541" s="29">
        <v>0.75</v>
      </c>
      <c r="H541" s="29">
        <v>0.95</v>
      </c>
      <c r="J541" s="45">
        <v>0.72</v>
      </c>
      <c r="L541" s="45">
        <v>0.72</v>
      </c>
      <c r="N541" s="45">
        <v>0.3</v>
      </c>
      <c r="P541" s="45">
        <v>0.3</v>
      </c>
      <c r="R541" s="45">
        <v>0</v>
      </c>
      <c r="S541" s="45">
        <v>0</v>
      </c>
    </row>
    <row r="542" spans="1:19" x14ac:dyDescent="0.25">
      <c r="A542" s="33">
        <v>54</v>
      </c>
      <c r="B542" s="40">
        <v>0.72</v>
      </c>
      <c r="C542" s="40">
        <v>0.75</v>
      </c>
      <c r="D542" s="40">
        <v>0.95</v>
      </c>
      <c r="F542" s="29">
        <v>0.72</v>
      </c>
      <c r="G542" s="29">
        <v>0.75</v>
      </c>
      <c r="H542" s="29">
        <v>0.95</v>
      </c>
      <c r="J542" s="45">
        <v>0.72</v>
      </c>
      <c r="L542" s="45">
        <v>0.72</v>
      </c>
      <c r="N542" s="45">
        <v>0.3</v>
      </c>
      <c r="P542" s="45">
        <v>0.3</v>
      </c>
      <c r="R542" s="45">
        <v>0</v>
      </c>
      <c r="S542" s="45">
        <v>0</v>
      </c>
    </row>
    <row r="543" spans="1:19" x14ac:dyDescent="0.25">
      <c r="A543" s="33">
        <v>54.1</v>
      </c>
      <c r="B543" s="40">
        <v>0.72</v>
      </c>
      <c r="C543" s="40">
        <v>0.75</v>
      </c>
      <c r="D543" s="40">
        <v>0.95</v>
      </c>
      <c r="F543" s="29">
        <v>0.72</v>
      </c>
      <c r="G543" s="29">
        <v>0.75</v>
      </c>
      <c r="H543" s="29">
        <v>0.95</v>
      </c>
      <c r="J543" s="45">
        <v>0.72</v>
      </c>
      <c r="L543" s="45">
        <v>0.72</v>
      </c>
      <c r="N543" s="45">
        <v>0.3</v>
      </c>
      <c r="P543" s="45">
        <v>0.3</v>
      </c>
      <c r="R543" s="45">
        <v>0</v>
      </c>
      <c r="S543" s="45">
        <v>0</v>
      </c>
    </row>
    <row r="544" spans="1:19" x14ac:dyDescent="0.25">
      <c r="A544" s="33">
        <v>54.2</v>
      </c>
      <c r="B544" s="40">
        <v>0.72</v>
      </c>
      <c r="C544" s="40">
        <v>0.75</v>
      </c>
      <c r="D544" s="40">
        <v>0.95</v>
      </c>
      <c r="F544" s="29">
        <v>0.72</v>
      </c>
      <c r="G544" s="29">
        <v>0.75</v>
      </c>
      <c r="H544" s="29">
        <v>0.95</v>
      </c>
      <c r="J544" s="45">
        <v>0.72</v>
      </c>
      <c r="L544" s="45">
        <v>0.72</v>
      </c>
      <c r="N544" s="45">
        <v>0.3</v>
      </c>
      <c r="P544" s="45">
        <v>0.3</v>
      </c>
      <c r="R544" s="45">
        <v>0</v>
      </c>
      <c r="S544" s="45">
        <v>0</v>
      </c>
    </row>
    <row r="545" spans="1:19" x14ac:dyDescent="0.25">
      <c r="A545" s="33">
        <v>54.3</v>
      </c>
      <c r="B545" s="40">
        <v>0.72</v>
      </c>
      <c r="C545" s="40">
        <v>0.75</v>
      </c>
      <c r="D545" s="40">
        <v>0.95</v>
      </c>
      <c r="F545" s="29">
        <v>0.72</v>
      </c>
      <c r="G545" s="29">
        <v>0.75</v>
      </c>
      <c r="H545" s="29">
        <v>0.95</v>
      </c>
      <c r="J545" s="45">
        <v>0.72</v>
      </c>
      <c r="L545" s="45">
        <v>0.72</v>
      </c>
      <c r="N545" s="45">
        <v>0.3</v>
      </c>
      <c r="P545" s="45">
        <v>0.3</v>
      </c>
      <c r="R545" s="45">
        <v>0</v>
      </c>
      <c r="S545" s="45">
        <v>0</v>
      </c>
    </row>
    <row r="546" spans="1:19" x14ac:dyDescent="0.25">
      <c r="A546" s="33">
        <v>54.4</v>
      </c>
      <c r="B546" s="40">
        <v>0.72</v>
      </c>
      <c r="C546" s="40">
        <v>0.75</v>
      </c>
      <c r="D546" s="40">
        <v>0.95</v>
      </c>
      <c r="F546" s="29">
        <v>0.72</v>
      </c>
      <c r="G546" s="29">
        <v>0.75</v>
      </c>
      <c r="H546" s="29">
        <v>0.95</v>
      </c>
      <c r="J546" s="45">
        <v>0.72</v>
      </c>
      <c r="L546" s="45">
        <v>0.72</v>
      </c>
      <c r="N546" s="45">
        <v>0.3</v>
      </c>
      <c r="P546" s="45">
        <v>0.3</v>
      </c>
      <c r="R546" s="45">
        <v>0</v>
      </c>
      <c r="S546" s="45">
        <v>0</v>
      </c>
    </row>
    <row r="547" spans="1:19" x14ac:dyDescent="0.25">
      <c r="A547" s="33">
        <v>54.5</v>
      </c>
      <c r="B547" s="40">
        <v>0.72</v>
      </c>
      <c r="C547" s="40">
        <v>0.75</v>
      </c>
      <c r="D547" s="40">
        <v>0.95</v>
      </c>
      <c r="F547" s="29">
        <v>0.72</v>
      </c>
      <c r="G547" s="29">
        <v>0.75</v>
      </c>
      <c r="H547" s="29">
        <v>0.95</v>
      </c>
      <c r="J547" s="45">
        <v>0.72</v>
      </c>
      <c r="L547" s="45">
        <v>0.72</v>
      </c>
      <c r="N547" s="45">
        <v>0.3</v>
      </c>
      <c r="P547" s="45">
        <v>0.3</v>
      </c>
      <c r="R547" s="45">
        <v>0</v>
      </c>
      <c r="S547" s="45">
        <v>0</v>
      </c>
    </row>
    <row r="548" spans="1:19" x14ac:dyDescent="0.25">
      <c r="A548" s="33">
        <v>54.6</v>
      </c>
      <c r="B548" s="40">
        <v>0.72</v>
      </c>
      <c r="C548" s="40">
        <v>0.75</v>
      </c>
      <c r="D548" s="40">
        <v>0.95</v>
      </c>
      <c r="F548" s="29">
        <v>0.72</v>
      </c>
      <c r="G548" s="29">
        <v>0.75</v>
      </c>
      <c r="H548" s="29">
        <v>0.95</v>
      </c>
      <c r="J548" s="45">
        <v>0.72</v>
      </c>
      <c r="L548" s="45">
        <v>0.72</v>
      </c>
      <c r="N548" s="45">
        <v>0.3</v>
      </c>
      <c r="P548" s="45">
        <v>0.3</v>
      </c>
      <c r="R548" s="45">
        <v>0</v>
      </c>
      <c r="S548" s="45">
        <v>0</v>
      </c>
    </row>
    <row r="549" spans="1:19" x14ac:dyDescent="0.25">
      <c r="A549" s="33">
        <v>54.7</v>
      </c>
      <c r="B549" s="40">
        <v>0.72</v>
      </c>
      <c r="C549" s="40">
        <v>0.75</v>
      </c>
      <c r="D549" s="40">
        <v>0.95</v>
      </c>
      <c r="F549" s="29">
        <v>0.72</v>
      </c>
      <c r="G549" s="29">
        <v>0.75</v>
      </c>
      <c r="H549" s="29">
        <v>0.95</v>
      </c>
      <c r="J549" s="45">
        <v>0.72</v>
      </c>
      <c r="L549" s="45">
        <v>0.72</v>
      </c>
      <c r="N549" s="45">
        <v>0.3</v>
      </c>
      <c r="P549" s="45">
        <v>0.3</v>
      </c>
      <c r="R549" s="45">
        <v>0</v>
      </c>
      <c r="S549" s="45">
        <v>0</v>
      </c>
    </row>
    <row r="550" spans="1:19" x14ac:dyDescent="0.25">
      <c r="A550" s="33">
        <v>54.8</v>
      </c>
      <c r="B550" s="40">
        <v>0.72</v>
      </c>
      <c r="C550" s="40">
        <v>0.75</v>
      </c>
      <c r="D550" s="40">
        <v>0.95</v>
      </c>
      <c r="F550" s="29">
        <v>0.72</v>
      </c>
      <c r="G550" s="29">
        <v>0.75</v>
      </c>
      <c r="H550" s="29">
        <v>0.95</v>
      </c>
      <c r="J550" s="45">
        <v>0.72</v>
      </c>
      <c r="L550" s="45">
        <v>0.72</v>
      </c>
      <c r="N550" s="45">
        <v>0.3</v>
      </c>
      <c r="P550" s="45">
        <v>0.3</v>
      </c>
      <c r="R550" s="45">
        <v>0</v>
      </c>
      <c r="S550" s="45">
        <v>0</v>
      </c>
    </row>
    <row r="551" spans="1:19" x14ac:dyDescent="0.25">
      <c r="A551" s="33">
        <v>54.9</v>
      </c>
      <c r="B551" s="40">
        <v>0.72</v>
      </c>
      <c r="C551" s="40">
        <v>0.75</v>
      </c>
      <c r="D551" s="40">
        <v>0.95</v>
      </c>
      <c r="F551" s="29">
        <v>0.72</v>
      </c>
      <c r="G551" s="29">
        <v>0.75</v>
      </c>
      <c r="H551" s="29">
        <v>0.95</v>
      </c>
      <c r="J551" s="45">
        <v>0.72</v>
      </c>
      <c r="L551" s="45">
        <v>0.72</v>
      </c>
      <c r="N551" s="45">
        <v>0.3</v>
      </c>
      <c r="P551" s="45">
        <v>0.3</v>
      </c>
      <c r="R551" s="45">
        <v>0</v>
      </c>
      <c r="S551" s="45">
        <v>0</v>
      </c>
    </row>
    <row r="552" spans="1:19" x14ac:dyDescent="0.25">
      <c r="A552" s="33">
        <v>55</v>
      </c>
      <c r="B552" s="40">
        <v>0.72</v>
      </c>
      <c r="C552" s="40">
        <v>0.75</v>
      </c>
      <c r="D552" s="40">
        <v>0.95</v>
      </c>
      <c r="F552" s="29">
        <v>0.72</v>
      </c>
      <c r="G552" s="29">
        <v>0.75</v>
      </c>
      <c r="H552" s="29">
        <v>0.95</v>
      </c>
      <c r="J552" s="45">
        <v>0.72</v>
      </c>
      <c r="L552" s="45">
        <v>0.72</v>
      </c>
      <c r="N552" s="45">
        <v>0.3</v>
      </c>
      <c r="P552" s="45">
        <v>0.3</v>
      </c>
      <c r="R552" s="45">
        <v>0</v>
      </c>
      <c r="S552" s="45">
        <v>0</v>
      </c>
    </row>
    <row r="553" spans="1:19" x14ac:dyDescent="0.25">
      <c r="A553" s="33">
        <v>55.1</v>
      </c>
      <c r="B553" s="40">
        <v>0.72</v>
      </c>
      <c r="C553" s="40">
        <v>0.75</v>
      </c>
      <c r="D553" s="40">
        <v>0.95</v>
      </c>
      <c r="F553" s="29">
        <v>0.72</v>
      </c>
      <c r="G553" s="29">
        <v>0.75</v>
      </c>
      <c r="H553" s="29">
        <v>0.95</v>
      </c>
      <c r="J553" s="45">
        <v>0.72</v>
      </c>
      <c r="L553" s="45">
        <v>0.72</v>
      </c>
      <c r="N553" s="45">
        <v>0.3</v>
      </c>
      <c r="P553" s="45">
        <v>0.3</v>
      </c>
      <c r="R553" s="45">
        <v>0</v>
      </c>
      <c r="S553" s="45">
        <v>0</v>
      </c>
    </row>
    <row r="554" spans="1:19" x14ac:dyDescent="0.25">
      <c r="A554" s="33">
        <v>55.2</v>
      </c>
      <c r="B554" s="40">
        <v>0.72</v>
      </c>
      <c r="C554" s="40">
        <v>0.75</v>
      </c>
      <c r="D554" s="40">
        <v>0.95</v>
      </c>
      <c r="F554" s="29">
        <v>0.72</v>
      </c>
      <c r="G554" s="29">
        <v>0.75</v>
      </c>
      <c r="H554" s="29">
        <v>0.95</v>
      </c>
      <c r="J554" s="45">
        <v>0.72</v>
      </c>
      <c r="L554" s="45">
        <v>0.72</v>
      </c>
      <c r="N554" s="45">
        <v>0.3</v>
      </c>
      <c r="P554" s="45">
        <v>0.3</v>
      </c>
      <c r="R554" s="45">
        <v>0</v>
      </c>
      <c r="S554" s="45">
        <v>0</v>
      </c>
    </row>
    <row r="555" spans="1:19" x14ac:dyDescent="0.25">
      <c r="A555" s="33">
        <v>55.3</v>
      </c>
      <c r="B555" s="40">
        <v>0.72</v>
      </c>
      <c r="C555" s="40">
        <v>0.75</v>
      </c>
      <c r="D555" s="40">
        <v>0.95</v>
      </c>
      <c r="F555" s="29">
        <v>0.72</v>
      </c>
      <c r="G555" s="29">
        <v>0.75</v>
      </c>
      <c r="H555" s="29">
        <v>0.95</v>
      </c>
      <c r="J555" s="45">
        <v>0.72</v>
      </c>
      <c r="L555" s="45">
        <v>0.72</v>
      </c>
      <c r="N555" s="45">
        <v>0.3</v>
      </c>
      <c r="P555" s="45">
        <v>0.3</v>
      </c>
      <c r="R555" s="45">
        <v>0</v>
      </c>
      <c r="S555" s="45">
        <v>0</v>
      </c>
    </row>
    <row r="556" spans="1:19" x14ac:dyDescent="0.25">
      <c r="A556" s="33">
        <v>55.4</v>
      </c>
      <c r="B556" s="40">
        <v>0.72</v>
      </c>
      <c r="C556" s="40">
        <v>0.75</v>
      </c>
      <c r="D556" s="40">
        <v>0.95</v>
      </c>
      <c r="F556" s="29">
        <v>0.72</v>
      </c>
      <c r="G556" s="29">
        <v>0.75</v>
      </c>
      <c r="H556" s="29">
        <v>0.95</v>
      </c>
      <c r="J556" s="45">
        <v>0.72</v>
      </c>
      <c r="L556" s="45">
        <v>0.72</v>
      </c>
      <c r="N556" s="45">
        <v>0.3</v>
      </c>
      <c r="P556" s="45">
        <v>0.3</v>
      </c>
      <c r="R556" s="45">
        <v>0</v>
      </c>
      <c r="S556" s="45">
        <v>0</v>
      </c>
    </row>
    <row r="557" spans="1:19" x14ac:dyDescent="0.25">
      <c r="A557" s="33">
        <v>55.5</v>
      </c>
      <c r="B557" s="40">
        <v>0.72</v>
      </c>
      <c r="C557" s="40">
        <v>0.75</v>
      </c>
      <c r="D557" s="40">
        <v>0.95</v>
      </c>
      <c r="F557" s="29">
        <v>0.72</v>
      </c>
      <c r="G557" s="29">
        <v>0.75</v>
      </c>
      <c r="H557" s="29">
        <v>0.95</v>
      </c>
      <c r="J557" s="45">
        <v>0.72</v>
      </c>
      <c r="L557" s="45">
        <v>0.72</v>
      </c>
      <c r="N557" s="45">
        <v>0.3</v>
      </c>
      <c r="P557" s="45">
        <v>0.3</v>
      </c>
      <c r="R557" s="45">
        <v>0</v>
      </c>
      <c r="S557" s="45">
        <v>0</v>
      </c>
    </row>
    <row r="558" spans="1:19" x14ac:dyDescent="0.25">
      <c r="A558" s="33">
        <v>55.6</v>
      </c>
      <c r="B558" s="40">
        <v>0.72</v>
      </c>
      <c r="C558" s="40">
        <v>0.75</v>
      </c>
      <c r="D558" s="40">
        <v>0.95</v>
      </c>
      <c r="F558" s="29">
        <v>0.72</v>
      </c>
      <c r="G558" s="29">
        <v>0.75</v>
      </c>
      <c r="H558" s="29">
        <v>0.95</v>
      </c>
      <c r="J558" s="45">
        <v>0.72</v>
      </c>
      <c r="L558" s="45">
        <v>0.72</v>
      </c>
      <c r="N558" s="45">
        <v>0.3</v>
      </c>
      <c r="P558" s="45">
        <v>0.3</v>
      </c>
      <c r="R558" s="45">
        <v>0</v>
      </c>
      <c r="S558" s="45">
        <v>0</v>
      </c>
    </row>
    <row r="559" spans="1:19" x14ac:dyDescent="0.25">
      <c r="A559" s="33">
        <v>55.7</v>
      </c>
      <c r="B559" s="40">
        <v>0.72</v>
      </c>
      <c r="C559" s="40">
        <v>0.75</v>
      </c>
      <c r="D559" s="40">
        <v>0.95</v>
      </c>
      <c r="F559" s="29">
        <v>0.72</v>
      </c>
      <c r="G559" s="29">
        <v>0.75</v>
      </c>
      <c r="H559" s="29">
        <v>0.95</v>
      </c>
      <c r="J559" s="45">
        <v>0.72</v>
      </c>
      <c r="L559" s="45">
        <v>0.72</v>
      </c>
      <c r="N559" s="45">
        <v>0.3</v>
      </c>
      <c r="P559" s="45">
        <v>0.3</v>
      </c>
      <c r="R559" s="45">
        <v>0</v>
      </c>
      <c r="S559" s="45">
        <v>0</v>
      </c>
    </row>
    <row r="560" spans="1:19" x14ac:dyDescent="0.25">
      <c r="A560" s="33">
        <v>55.8</v>
      </c>
      <c r="B560" s="40">
        <v>0.72</v>
      </c>
      <c r="C560" s="40">
        <v>0.75</v>
      </c>
      <c r="D560" s="40">
        <v>0.95</v>
      </c>
      <c r="F560" s="29">
        <v>0.72</v>
      </c>
      <c r="G560" s="29">
        <v>0.75</v>
      </c>
      <c r="H560" s="29">
        <v>0.95</v>
      </c>
      <c r="J560" s="45">
        <v>0.72</v>
      </c>
      <c r="L560" s="45">
        <v>0.72</v>
      </c>
      <c r="N560" s="45">
        <v>0.3</v>
      </c>
      <c r="P560" s="45">
        <v>0.3</v>
      </c>
      <c r="R560" s="45">
        <v>0</v>
      </c>
      <c r="S560" s="45">
        <v>0</v>
      </c>
    </row>
    <row r="561" spans="1:19" x14ac:dyDescent="0.25">
      <c r="A561" s="33">
        <v>55.9</v>
      </c>
      <c r="B561" s="40">
        <v>0.72</v>
      </c>
      <c r="C561" s="40">
        <v>0.75</v>
      </c>
      <c r="D561" s="40">
        <v>0.95</v>
      </c>
      <c r="F561" s="29">
        <v>0.72</v>
      </c>
      <c r="G561" s="29">
        <v>0.75</v>
      </c>
      <c r="H561" s="29">
        <v>0.95</v>
      </c>
      <c r="J561" s="45">
        <v>0.72</v>
      </c>
      <c r="L561" s="45">
        <v>0.72</v>
      </c>
      <c r="N561" s="45">
        <v>0.3</v>
      </c>
      <c r="P561" s="45">
        <v>0.3</v>
      </c>
      <c r="R561" s="45">
        <v>0</v>
      </c>
      <c r="S561" s="45">
        <v>0</v>
      </c>
    </row>
    <row r="562" spans="1:19" x14ac:dyDescent="0.25">
      <c r="A562" s="33">
        <v>56</v>
      </c>
      <c r="B562" s="40">
        <v>0.72</v>
      </c>
      <c r="C562" s="40">
        <v>0.75</v>
      </c>
      <c r="D562" s="40">
        <v>0.95</v>
      </c>
      <c r="F562" s="29">
        <v>0.72</v>
      </c>
      <c r="G562" s="29">
        <v>0.75</v>
      </c>
      <c r="H562" s="29">
        <v>0.95</v>
      </c>
      <c r="J562" s="45">
        <v>0.72</v>
      </c>
      <c r="L562" s="45">
        <v>0.72</v>
      </c>
      <c r="N562" s="45">
        <v>0.3</v>
      </c>
      <c r="P562" s="45">
        <v>0.3</v>
      </c>
      <c r="R562" s="45">
        <v>0</v>
      </c>
      <c r="S562" s="45">
        <v>0</v>
      </c>
    </row>
    <row r="563" spans="1:19" x14ac:dyDescent="0.25">
      <c r="A563" s="33">
        <v>56.1</v>
      </c>
      <c r="B563" s="40">
        <v>0.72</v>
      </c>
      <c r="C563" s="40">
        <v>0.75</v>
      </c>
      <c r="D563" s="40">
        <v>0.95</v>
      </c>
      <c r="F563" s="29">
        <v>0.72</v>
      </c>
      <c r="G563" s="29">
        <v>0.75</v>
      </c>
      <c r="H563" s="29">
        <v>0.95</v>
      </c>
      <c r="J563" s="45">
        <v>0.72</v>
      </c>
      <c r="L563" s="45">
        <v>0.72</v>
      </c>
      <c r="N563" s="45">
        <v>0.3</v>
      </c>
      <c r="P563" s="45">
        <v>0.3</v>
      </c>
      <c r="R563" s="45">
        <v>0</v>
      </c>
      <c r="S563" s="45">
        <v>0</v>
      </c>
    </row>
    <row r="564" spans="1:19" x14ac:dyDescent="0.25">
      <c r="A564" s="33">
        <v>56.2</v>
      </c>
      <c r="B564" s="40">
        <v>0.72</v>
      </c>
      <c r="C564" s="40">
        <v>0.75</v>
      </c>
      <c r="D564" s="40">
        <v>0.95</v>
      </c>
      <c r="F564" s="29">
        <v>0.72</v>
      </c>
      <c r="G564" s="29">
        <v>0.75</v>
      </c>
      <c r="H564" s="29">
        <v>0.95</v>
      </c>
      <c r="J564" s="45">
        <v>0.72</v>
      </c>
      <c r="L564" s="45">
        <v>0.72</v>
      </c>
      <c r="N564" s="45">
        <v>0.3</v>
      </c>
      <c r="P564" s="45">
        <v>0.3</v>
      </c>
      <c r="R564" s="45">
        <v>0</v>
      </c>
      <c r="S564" s="45">
        <v>0</v>
      </c>
    </row>
    <row r="565" spans="1:19" x14ac:dyDescent="0.25">
      <c r="A565" s="33">
        <v>56.3</v>
      </c>
      <c r="B565" s="40">
        <v>0.72</v>
      </c>
      <c r="C565" s="40">
        <v>0.75</v>
      </c>
      <c r="D565" s="40">
        <v>0.95</v>
      </c>
      <c r="F565" s="29">
        <v>0.72</v>
      </c>
      <c r="G565" s="29">
        <v>0.75</v>
      </c>
      <c r="H565" s="29">
        <v>0.95</v>
      </c>
      <c r="J565" s="45">
        <v>0.72</v>
      </c>
      <c r="L565" s="45">
        <v>0.72</v>
      </c>
      <c r="N565" s="45">
        <v>0.3</v>
      </c>
      <c r="P565" s="45">
        <v>0.3</v>
      </c>
      <c r="R565" s="45">
        <v>0</v>
      </c>
      <c r="S565" s="45">
        <v>0</v>
      </c>
    </row>
    <row r="566" spans="1:19" x14ac:dyDescent="0.25">
      <c r="A566" s="33">
        <v>56.4</v>
      </c>
      <c r="B566" s="40">
        <v>0.72</v>
      </c>
      <c r="C566" s="40">
        <v>0.75</v>
      </c>
      <c r="D566" s="40">
        <v>0.95</v>
      </c>
      <c r="F566" s="29">
        <v>0.72</v>
      </c>
      <c r="G566" s="29">
        <v>0.75</v>
      </c>
      <c r="H566" s="29">
        <v>0.95</v>
      </c>
      <c r="J566" s="45">
        <v>0.72</v>
      </c>
      <c r="L566" s="45">
        <v>0.72</v>
      </c>
      <c r="N566" s="45">
        <v>0.3</v>
      </c>
      <c r="P566" s="45">
        <v>0.3</v>
      </c>
      <c r="R566" s="45">
        <v>0</v>
      </c>
      <c r="S566" s="45">
        <v>0</v>
      </c>
    </row>
    <row r="567" spans="1:19" x14ac:dyDescent="0.25">
      <c r="A567" s="33">
        <v>56.5</v>
      </c>
      <c r="B567" s="40">
        <v>0.72</v>
      </c>
      <c r="C567" s="40">
        <v>0.75</v>
      </c>
      <c r="D567" s="40">
        <v>0.95</v>
      </c>
      <c r="F567" s="29">
        <v>0.72</v>
      </c>
      <c r="G567" s="29">
        <v>0.75</v>
      </c>
      <c r="H567" s="29">
        <v>0.95</v>
      </c>
      <c r="J567" s="45">
        <v>0.72</v>
      </c>
      <c r="L567" s="45">
        <v>0.72</v>
      </c>
      <c r="N567" s="45">
        <v>0.3</v>
      </c>
      <c r="P567" s="45">
        <v>0.3</v>
      </c>
      <c r="R567" s="45">
        <v>0</v>
      </c>
      <c r="S567" s="45">
        <v>0</v>
      </c>
    </row>
    <row r="568" spans="1:19" x14ac:dyDescent="0.25">
      <c r="A568" s="33">
        <v>56.6</v>
      </c>
      <c r="B568" s="40">
        <v>0.72</v>
      </c>
      <c r="C568" s="40">
        <v>0.75</v>
      </c>
      <c r="D568" s="40">
        <v>0.95</v>
      </c>
      <c r="F568" s="29">
        <v>0.72</v>
      </c>
      <c r="G568" s="29">
        <v>0.75</v>
      </c>
      <c r="H568" s="29">
        <v>0.95</v>
      </c>
      <c r="J568" s="45">
        <v>0.72</v>
      </c>
      <c r="L568" s="45">
        <v>0.72</v>
      </c>
      <c r="N568" s="45">
        <v>0.3</v>
      </c>
      <c r="P568" s="45">
        <v>0.3</v>
      </c>
      <c r="R568" s="45">
        <v>0</v>
      </c>
      <c r="S568" s="45">
        <v>0</v>
      </c>
    </row>
    <row r="569" spans="1:19" x14ac:dyDescent="0.25">
      <c r="A569" s="33">
        <v>56.7</v>
      </c>
      <c r="B569" s="40">
        <v>0.72</v>
      </c>
      <c r="C569" s="40">
        <v>0.75</v>
      </c>
      <c r="D569" s="40">
        <v>0.95</v>
      </c>
      <c r="F569" s="29">
        <v>0.72</v>
      </c>
      <c r="G569" s="29">
        <v>0.75</v>
      </c>
      <c r="H569" s="29">
        <v>0.95</v>
      </c>
      <c r="J569" s="45">
        <v>0.72</v>
      </c>
      <c r="L569" s="45">
        <v>0.72</v>
      </c>
      <c r="N569" s="45">
        <v>0.3</v>
      </c>
      <c r="P569" s="45">
        <v>0.3</v>
      </c>
      <c r="R569" s="45">
        <v>0</v>
      </c>
      <c r="S569" s="45">
        <v>0</v>
      </c>
    </row>
    <row r="570" spans="1:19" x14ac:dyDescent="0.25">
      <c r="A570" s="33">
        <v>56.8</v>
      </c>
      <c r="B570" s="40">
        <v>0.72</v>
      </c>
      <c r="C570" s="40">
        <v>0.75</v>
      </c>
      <c r="D570" s="40">
        <v>0.95</v>
      </c>
      <c r="F570" s="29">
        <v>0.72</v>
      </c>
      <c r="G570" s="29">
        <v>0.75</v>
      </c>
      <c r="H570" s="29">
        <v>0.95</v>
      </c>
      <c r="J570" s="45">
        <v>0.72</v>
      </c>
      <c r="L570" s="45">
        <v>0.72</v>
      </c>
      <c r="N570" s="45">
        <v>0.3</v>
      </c>
      <c r="P570" s="45">
        <v>0.3</v>
      </c>
      <c r="R570" s="45">
        <v>0</v>
      </c>
      <c r="S570" s="45">
        <v>0</v>
      </c>
    </row>
    <row r="571" spans="1:19" x14ac:dyDescent="0.25">
      <c r="A571" s="33">
        <v>56.9</v>
      </c>
      <c r="B571" s="40">
        <v>0.72</v>
      </c>
      <c r="C571" s="40">
        <v>0.75</v>
      </c>
      <c r="D571" s="40">
        <v>0.95</v>
      </c>
      <c r="F571" s="29">
        <v>0.72</v>
      </c>
      <c r="G571" s="29">
        <v>0.75</v>
      </c>
      <c r="H571" s="29">
        <v>0.95</v>
      </c>
      <c r="J571" s="45">
        <v>0.72</v>
      </c>
      <c r="L571" s="45">
        <v>0.72</v>
      </c>
      <c r="N571" s="45">
        <v>0.3</v>
      </c>
      <c r="P571" s="45">
        <v>0.3</v>
      </c>
      <c r="R571" s="45">
        <v>0</v>
      </c>
      <c r="S571" s="45">
        <v>0</v>
      </c>
    </row>
    <row r="572" spans="1:19" x14ac:dyDescent="0.25">
      <c r="A572" s="33">
        <v>57</v>
      </c>
      <c r="B572" s="40">
        <v>0.72</v>
      </c>
      <c r="C572" s="40">
        <v>0.75</v>
      </c>
      <c r="D572" s="40">
        <v>0.95</v>
      </c>
      <c r="F572" s="29">
        <v>0.72</v>
      </c>
      <c r="G572" s="29">
        <v>0.75</v>
      </c>
      <c r="H572" s="29">
        <v>0.95</v>
      </c>
      <c r="J572" s="45">
        <v>0.72</v>
      </c>
      <c r="L572" s="45">
        <v>0.72</v>
      </c>
      <c r="N572" s="45">
        <v>0.3</v>
      </c>
      <c r="P572" s="45">
        <v>0.3</v>
      </c>
      <c r="R572" s="45">
        <v>0</v>
      </c>
      <c r="S572" s="45">
        <v>0</v>
      </c>
    </row>
    <row r="573" spans="1:19" x14ac:dyDescent="0.25">
      <c r="A573" s="33">
        <v>57.1</v>
      </c>
      <c r="B573" s="40">
        <v>0.72</v>
      </c>
      <c r="C573" s="40">
        <v>0.75</v>
      </c>
      <c r="D573" s="40">
        <v>0.95</v>
      </c>
      <c r="F573" s="29">
        <v>0.72</v>
      </c>
      <c r="G573" s="29">
        <v>0.75</v>
      </c>
      <c r="H573" s="29">
        <v>0.95</v>
      </c>
      <c r="J573" s="45">
        <v>0.72</v>
      </c>
      <c r="L573" s="45">
        <v>0.72</v>
      </c>
      <c r="N573" s="45">
        <v>0.3</v>
      </c>
      <c r="P573" s="45">
        <v>0.3</v>
      </c>
      <c r="R573" s="45">
        <v>0</v>
      </c>
      <c r="S573" s="45">
        <v>0</v>
      </c>
    </row>
    <row r="574" spans="1:19" x14ac:dyDescent="0.25">
      <c r="A574" s="33">
        <v>57.2</v>
      </c>
      <c r="B574" s="40">
        <v>0.72</v>
      </c>
      <c r="C574" s="40">
        <v>0.75</v>
      </c>
      <c r="D574" s="40">
        <v>0.95</v>
      </c>
      <c r="F574" s="29">
        <v>0.72</v>
      </c>
      <c r="G574" s="29">
        <v>0.75</v>
      </c>
      <c r="H574" s="29">
        <v>0.95</v>
      </c>
      <c r="J574" s="45">
        <v>0.72</v>
      </c>
      <c r="L574" s="45">
        <v>0.72</v>
      </c>
      <c r="N574" s="45">
        <v>0.3</v>
      </c>
      <c r="P574" s="45">
        <v>0.3</v>
      </c>
      <c r="R574" s="45">
        <v>0</v>
      </c>
      <c r="S574" s="45">
        <v>0</v>
      </c>
    </row>
    <row r="575" spans="1:19" x14ac:dyDescent="0.25">
      <c r="A575" s="33">
        <v>57.3</v>
      </c>
      <c r="B575" s="40">
        <v>0.72</v>
      </c>
      <c r="C575" s="40">
        <v>0.75</v>
      </c>
      <c r="D575" s="40">
        <v>0.95</v>
      </c>
      <c r="F575" s="29">
        <v>0.72</v>
      </c>
      <c r="G575" s="29">
        <v>0.75</v>
      </c>
      <c r="H575" s="29">
        <v>0.95</v>
      </c>
      <c r="J575" s="45">
        <v>0.72</v>
      </c>
      <c r="L575" s="45">
        <v>0.72</v>
      </c>
      <c r="N575" s="45">
        <v>0.3</v>
      </c>
      <c r="P575" s="45">
        <v>0.3</v>
      </c>
      <c r="R575" s="45">
        <v>0</v>
      </c>
      <c r="S575" s="45">
        <v>0</v>
      </c>
    </row>
    <row r="576" spans="1:19" x14ac:dyDescent="0.25">
      <c r="A576" s="33">
        <v>57.4</v>
      </c>
      <c r="B576" s="40">
        <v>0.72</v>
      </c>
      <c r="C576" s="40">
        <v>0.75</v>
      </c>
      <c r="D576" s="40">
        <v>0.95</v>
      </c>
      <c r="F576" s="29">
        <v>0.72</v>
      </c>
      <c r="G576" s="29">
        <v>0.75</v>
      </c>
      <c r="H576" s="29">
        <v>0.95</v>
      </c>
      <c r="J576" s="45">
        <v>0.72</v>
      </c>
      <c r="L576" s="45">
        <v>0.72</v>
      </c>
      <c r="N576" s="45">
        <v>0.3</v>
      </c>
      <c r="P576" s="45">
        <v>0.3</v>
      </c>
      <c r="R576" s="45">
        <v>0</v>
      </c>
      <c r="S576" s="45">
        <v>0</v>
      </c>
    </row>
    <row r="577" spans="1:19" x14ac:dyDescent="0.25">
      <c r="A577" s="33">
        <v>57.5</v>
      </c>
      <c r="B577" s="40">
        <v>0.72</v>
      </c>
      <c r="C577" s="40">
        <v>0.75</v>
      </c>
      <c r="D577" s="40">
        <v>0.95</v>
      </c>
      <c r="F577" s="29">
        <v>0.72</v>
      </c>
      <c r="G577" s="29">
        <v>0.75</v>
      </c>
      <c r="H577" s="29">
        <v>0.95</v>
      </c>
      <c r="J577" s="45">
        <v>0.72</v>
      </c>
      <c r="L577" s="45">
        <v>0.72</v>
      </c>
      <c r="N577" s="45">
        <v>0.3</v>
      </c>
      <c r="P577" s="45">
        <v>0.3</v>
      </c>
      <c r="R577" s="45">
        <v>0</v>
      </c>
      <c r="S577" s="45">
        <v>0</v>
      </c>
    </row>
    <row r="578" spans="1:19" x14ac:dyDescent="0.25">
      <c r="A578" s="33">
        <v>57.6</v>
      </c>
      <c r="B578" s="40">
        <v>0.72</v>
      </c>
      <c r="C578" s="40">
        <v>0.75</v>
      </c>
      <c r="D578" s="40">
        <v>0.95</v>
      </c>
      <c r="F578" s="29">
        <v>0.72</v>
      </c>
      <c r="G578" s="29">
        <v>0.75</v>
      </c>
      <c r="H578" s="29">
        <v>0.95</v>
      </c>
      <c r="J578" s="45">
        <v>0.72</v>
      </c>
      <c r="L578" s="45">
        <v>0.72</v>
      </c>
      <c r="N578" s="45">
        <v>0.3</v>
      </c>
      <c r="P578" s="45">
        <v>0.3</v>
      </c>
      <c r="R578" s="45">
        <v>0</v>
      </c>
      <c r="S578" s="45">
        <v>0</v>
      </c>
    </row>
    <row r="579" spans="1:19" x14ac:dyDescent="0.25">
      <c r="A579" s="33">
        <v>57.7</v>
      </c>
      <c r="B579" s="40">
        <v>0.72</v>
      </c>
      <c r="C579" s="40">
        <v>0.75</v>
      </c>
      <c r="D579" s="40">
        <v>0.95</v>
      </c>
      <c r="F579" s="29">
        <v>0.72</v>
      </c>
      <c r="G579" s="29">
        <v>0.75</v>
      </c>
      <c r="H579" s="29">
        <v>0.95</v>
      </c>
      <c r="J579" s="45">
        <v>0.72</v>
      </c>
      <c r="L579" s="45">
        <v>0.72</v>
      </c>
      <c r="N579" s="45">
        <v>0.3</v>
      </c>
      <c r="P579" s="45">
        <v>0.3</v>
      </c>
      <c r="R579" s="45">
        <v>0</v>
      </c>
      <c r="S579" s="45">
        <v>0</v>
      </c>
    </row>
    <row r="580" spans="1:19" x14ac:dyDescent="0.25">
      <c r="A580" s="33">
        <v>57.8</v>
      </c>
      <c r="B580" s="40">
        <v>0.72</v>
      </c>
      <c r="C580" s="40">
        <v>0.75</v>
      </c>
      <c r="D580" s="40">
        <v>0.95</v>
      </c>
      <c r="F580" s="29">
        <v>0.72</v>
      </c>
      <c r="G580" s="29">
        <v>0.75</v>
      </c>
      <c r="H580" s="29">
        <v>0.95</v>
      </c>
      <c r="J580" s="45">
        <v>0.72</v>
      </c>
      <c r="L580" s="45">
        <v>0.72</v>
      </c>
      <c r="N580" s="45">
        <v>0.3</v>
      </c>
      <c r="P580" s="45">
        <v>0.3</v>
      </c>
      <c r="R580" s="45">
        <v>0</v>
      </c>
      <c r="S580" s="45">
        <v>0</v>
      </c>
    </row>
    <row r="581" spans="1:19" x14ac:dyDescent="0.25">
      <c r="A581" s="33">
        <v>57.9</v>
      </c>
      <c r="B581" s="40">
        <v>0.72</v>
      </c>
      <c r="C581" s="40">
        <v>0.75</v>
      </c>
      <c r="D581" s="40">
        <v>0.95</v>
      </c>
      <c r="F581" s="29">
        <v>0.72</v>
      </c>
      <c r="G581" s="29">
        <v>0.75</v>
      </c>
      <c r="H581" s="29">
        <v>0.95</v>
      </c>
      <c r="J581" s="45">
        <v>0.72</v>
      </c>
      <c r="L581" s="45">
        <v>0.72</v>
      </c>
      <c r="N581" s="45">
        <v>0.3</v>
      </c>
      <c r="P581" s="45">
        <v>0.3</v>
      </c>
      <c r="R581" s="45">
        <v>0</v>
      </c>
      <c r="S581" s="45">
        <v>0</v>
      </c>
    </row>
    <row r="582" spans="1:19" x14ac:dyDescent="0.25">
      <c r="A582" s="33">
        <v>58</v>
      </c>
      <c r="B582" s="40">
        <v>0.72</v>
      </c>
      <c r="C582" s="40">
        <v>0.75</v>
      </c>
      <c r="D582" s="40">
        <v>0.95</v>
      </c>
      <c r="F582" s="29">
        <v>0.72</v>
      </c>
      <c r="G582" s="29">
        <v>0.75</v>
      </c>
      <c r="H582" s="29">
        <v>0.95</v>
      </c>
      <c r="J582" s="45">
        <v>0.72</v>
      </c>
      <c r="L582" s="45">
        <v>0.72</v>
      </c>
      <c r="N582" s="45">
        <v>0.3</v>
      </c>
      <c r="P582" s="45">
        <v>0.3</v>
      </c>
      <c r="R582" s="45">
        <v>0</v>
      </c>
      <c r="S582" s="45">
        <v>0</v>
      </c>
    </row>
    <row r="583" spans="1:19" x14ac:dyDescent="0.25">
      <c r="A583" s="33">
        <v>58.1</v>
      </c>
      <c r="B583" s="40">
        <v>0.72</v>
      </c>
      <c r="C583" s="40">
        <v>0.75</v>
      </c>
      <c r="D583" s="40">
        <v>0.95</v>
      </c>
      <c r="F583" s="29">
        <v>0.72</v>
      </c>
      <c r="G583" s="29">
        <v>0.75</v>
      </c>
      <c r="H583" s="29">
        <v>0.95</v>
      </c>
      <c r="J583" s="45">
        <v>0.72</v>
      </c>
      <c r="L583" s="45">
        <v>0.72</v>
      </c>
      <c r="N583" s="45">
        <v>0.3</v>
      </c>
      <c r="P583" s="45">
        <v>0.3</v>
      </c>
      <c r="R583" s="45">
        <v>0</v>
      </c>
      <c r="S583" s="45">
        <v>0</v>
      </c>
    </row>
    <row r="584" spans="1:19" x14ac:dyDescent="0.25">
      <c r="A584" s="33">
        <v>58.2</v>
      </c>
      <c r="B584" s="40">
        <v>0.72</v>
      </c>
      <c r="C584" s="40">
        <v>0.75</v>
      </c>
      <c r="D584" s="40">
        <v>0.95</v>
      </c>
      <c r="F584" s="29">
        <v>0.72</v>
      </c>
      <c r="G584" s="29">
        <v>0.75</v>
      </c>
      <c r="H584" s="29">
        <v>0.95</v>
      </c>
      <c r="J584" s="45">
        <v>0.72</v>
      </c>
      <c r="L584" s="45">
        <v>0.72</v>
      </c>
      <c r="N584" s="45">
        <v>0.3</v>
      </c>
      <c r="P584" s="45">
        <v>0.3</v>
      </c>
      <c r="R584" s="45">
        <v>0</v>
      </c>
      <c r="S584" s="45">
        <v>0</v>
      </c>
    </row>
    <row r="585" spans="1:19" x14ac:dyDescent="0.25">
      <c r="A585" s="33">
        <v>58.3</v>
      </c>
      <c r="B585" s="40">
        <v>0.72</v>
      </c>
      <c r="C585" s="40">
        <v>0.75</v>
      </c>
      <c r="D585" s="40">
        <v>0.95</v>
      </c>
      <c r="F585" s="29">
        <v>0.72</v>
      </c>
      <c r="G585" s="29">
        <v>0.75</v>
      </c>
      <c r="H585" s="29">
        <v>0.95</v>
      </c>
      <c r="J585" s="45">
        <v>0.72</v>
      </c>
      <c r="L585" s="45">
        <v>0.72</v>
      </c>
      <c r="N585" s="45">
        <v>0.3</v>
      </c>
      <c r="P585" s="45">
        <v>0.3</v>
      </c>
      <c r="R585" s="45">
        <v>0</v>
      </c>
      <c r="S585" s="45">
        <v>0</v>
      </c>
    </row>
    <row r="586" spans="1:19" x14ac:dyDescent="0.25">
      <c r="A586" s="33">
        <v>58.4</v>
      </c>
      <c r="B586" s="40">
        <v>0.72</v>
      </c>
      <c r="C586" s="40">
        <v>0.75</v>
      </c>
      <c r="D586" s="40">
        <v>0.95</v>
      </c>
      <c r="F586" s="29">
        <v>0.72</v>
      </c>
      <c r="G586" s="29">
        <v>0.75</v>
      </c>
      <c r="H586" s="29">
        <v>0.95</v>
      </c>
      <c r="J586" s="45">
        <v>0.72</v>
      </c>
      <c r="L586" s="45">
        <v>0.72</v>
      </c>
      <c r="N586" s="45">
        <v>0.3</v>
      </c>
      <c r="P586" s="45">
        <v>0.3</v>
      </c>
      <c r="R586" s="45">
        <v>0</v>
      </c>
      <c r="S586" s="45">
        <v>0</v>
      </c>
    </row>
    <row r="587" spans="1:19" x14ac:dyDescent="0.25">
      <c r="A587" s="33">
        <v>58.5</v>
      </c>
      <c r="B587" s="40">
        <v>0.72</v>
      </c>
      <c r="C587" s="40">
        <v>0.75</v>
      </c>
      <c r="D587" s="40">
        <v>0.95</v>
      </c>
      <c r="F587" s="29">
        <v>0.72</v>
      </c>
      <c r="G587" s="29">
        <v>0.75</v>
      </c>
      <c r="H587" s="29">
        <v>0.95</v>
      </c>
      <c r="J587" s="45">
        <v>0.72</v>
      </c>
      <c r="L587" s="45">
        <v>0.72</v>
      </c>
      <c r="N587" s="45">
        <v>0.3</v>
      </c>
      <c r="P587" s="45">
        <v>0.3</v>
      </c>
      <c r="R587" s="45">
        <v>0</v>
      </c>
      <c r="S587" s="45">
        <v>0</v>
      </c>
    </row>
    <row r="588" spans="1:19" x14ac:dyDescent="0.25">
      <c r="A588" s="33">
        <v>58.6</v>
      </c>
      <c r="B588" s="40">
        <v>0.72</v>
      </c>
      <c r="C588" s="40">
        <v>0.75</v>
      </c>
      <c r="D588" s="40">
        <v>0.95</v>
      </c>
      <c r="F588" s="29">
        <v>0.72</v>
      </c>
      <c r="G588" s="29">
        <v>0.75</v>
      </c>
      <c r="H588" s="29">
        <v>0.95</v>
      </c>
      <c r="J588" s="45">
        <v>0.72</v>
      </c>
      <c r="L588" s="45">
        <v>0.72</v>
      </c>
      <c r="N588" s="45">
        <v>0.3</v>
      </c>
      <c r="P588" s="45">
        <v>0.3</v>
      </c>
      <c r="R588" s="45">
        <v>0</v>
      </c>
      <c r="S588" s="45">
        <v>0</v>
      </c>
    </row>
    <row r="589" spans="1:19" x14ac:dyDescent="0.25">
      <c r="A589" s="33">
        <v>58.7</v>
      </c>
      <c r="B589" s="40">
        <v>0.72</v>
      </c>
      <c r="C589" s="40">
        <v>0.75</v>
      </c>
      <c r="D589" s="40">
        <v>0.95</v>
      </c>
      <c r="F589" s="29">
        <v>0.72</v>
      </c>
      <c r="G589" s="29">
        <v>0.75</v>
      </c>
      <c r="H589" s="29">
        <v>0.95</v>
      </c>
      <c r="J589" s="45">
        <v>0.72</v>
      </c>
      <c r="L589" s="45">
        <v>0.72</v>
      </c>
      <c r="N589" s="45">
        <v>0.3</v>
      </c>
      <c r="P589" s="45">
        <v>0.3</v>
      </c>
      <c r="R589" s="45">
        <v>0</v>
      </c>
      <c r="S589" s="45">
        <v>0</v>
      </c>
    </row>
    <row r="590" spans="1:19" x14ac:dyDescent="0.25">
      <c r="A590" s="33">
        <v>58.8</v>
      </c>
      <c r="B590" s="40">
        <v>0.72</v>
      </c>
      <c r="C590" s="40">
        <v>0.75</v>
      </c>
      <c r="D590" s="40">
        <v>0.95</v>
      </c>
      <c r="F590" s="29">
        <v>0.72</v>
      </c>
      <c r="G590" s="29">
        <v>0.75</v>
      </c>
      <c r="H590" s="29">
        <v>0.95</v>
      </c>
      <c r="J590" s="45">
        <v>0.72</v>
      </c>
      <c r="L590" s="45">
        <v>0.72</v>
      </c>
      <c r="N590" s="45">
        <v>0.3</v>
      </c>
      <c r="P590" s="45">
        <v>0.3</v>
      </c>
      <c r="R590" s="45">
        <v>0</v>
      </c>
      <c r="S590" s="45">
        <v>0</v>
      </c>
    </row>
    <row r="591" spans="1:19" x14ac:dyDescent="0.25">
      <c r="A591" s="33">
        <v>58.9</v>
      </c>
      <c r="B591" s="40">
        <v>0.72</v>
      </c>
      <c r="C591" s="40">
        <v>0.75</v>
      </c>
      <c r="D591" s="40">
        <v>0.95</v>
      </c>
      <c r="F591" s="29">
        <v>0.72</v>
      </c>
      <c r="G591" s="29">
        <v>0.75</v>
      </c>
      <c r="H591" s="29">
        <v>0.95</v>
      </c>
      <c r="J591" s="45">
        <v>0.72</v>
      </c>
      <c r="L591" s="45">
        <v>0.72</v>
      </c>
      <c r="N591" s="45">
        <v>0.3</v>
      </c>
      <c r="P591" s="45">
        <v>0.3</v>
      </c>
      <c r="R591" s="45">
        <v>0</v>
      </c>
      <c r="S591" s="45">
        <v>0</v>
      </c>
    </row>
    <row r="592" spans="1:19" x14ac:dyDescent="0.25">
      <c r="A592" s="33">
        <v>59</v>
      </c>
      <c r="B592" s="40">
        <v>0.72</v>
      </c>
      <c r="C592" s="40">
        <v>0.75</v>
      </c>
      <c r="D592" s="40">
        <v>0.95</v>
      </c>
      <c r="F592" s="29">
        <v>0.72</v>
      </c>
      <c r="G592" s="29">
        <v>0.75</v>
      </c>
      <c r="H592" s="29">
        <v>0.95</v>
      </c>
      <c r="J592" s="45">
        <v>0.72</v>
      </c>
      <c r="L592" s="45">
        <v>0.72</v>
      </c>
      <c r="N592" s="45">
        <v>0.3</v>
      </c>
      <c r="P592" s="45">
        <v>0.3</v>
      </c>
      <c r="R592" s="45">
        <v>0</v>
      </c>
      <c r="S592" s="45">
        <v>0</v>
      </c>
    </row>
    <row r="593" spans="1:19" x14ac:dyDescent="0.25">
      <c r="A593" s="33">
        <v>59.1</v>
      </c>
      <c r="B593" s="40">
        <v>0.72</v>
      </c>
      <c r="C593" s="40">
        <v>0.75</v>
      </c>
      <c r="D593" s="40">
        <v>0.95</v>
      </c>
      <c r="F593" s="29">
        <v>0.72</v>
      </c>
      <c r="G593" s="29">
        <v>0.75</v>
      </c>
      <c r="H593" s="29">
        <v>0.95</v>
      </c>
      <c r="J593" s="45">
        <v>0.72</v>
      </c>
      <c r="L593" s="45">
        <v>0.72</v>
      </c>
      <c r="N593" s="45">
        <v>0.3</v>
      </c>
      <c r="P593" s="45">
        <v>0.3</v>
      </c>
      <c r="R593" s="45">
        <v>0</v>
      </c>
      <c r="S593" s="45">
        <v>0</v>
      </c>
    </row>
    <row r="594" spans="1:19" x14ac:dyDescent="0.25">
      <c r="A594" s="33">
        <v>59.2</v>
      </c>
      <c r="B594" s="40">
        <v>0.72</v>
      </c>
      <c r="C594" s="40">
        <v>0.75</v>
      </c>
      <c r="D594" s="40">
        <v>0.95</v>
      </c>
      <c r="F594" s="29">
        <v>0.72</v>
      </c>
      <c r="G594" s="29">
        <v>0.75</v>
      </c>
      <c r="H594" s="29">
        <v>0.95</v>
      </c>
      <c r="J594" s="45">
        <v>0.72</v>
      </c>
      <c r="L594" s="45">
        <v>0.72</v>
      </c>
      <c r="N594" s="45">
        <v>0.3</v>
      </c>
      <c r="P594" s="45">
        <v>0.3</v>
      </c>
      <c r="R594" s="45">
        <v>0</v>
      </c>
      <c r="S594" s="45">
        <v>0</v>
      </c>
    </row>
    <row r="595" spans="1:19" x14ac:dyDescent="0.25">
      <c r="A595" s="33">
        <v>59.3</v>
      </c>
      <c r="B595" s="40">
        <v>0.72</v>
      </c>
      <c r="C595" s="40">
        <v>0.75</v>
      </c>
      <c r="D595" s="40">
        <v>0.95</v>
      </c>
      <c r="F595" s="29">
        <v>0.72</v>
      </c>
      <c r="G595" s="29">
        <v>0.75</v>
      </c>
      <c r="H595" s="29">
        <v>0.95</v>
      </c>
      <c r="J595" s="45">
        <v>0.72</v>
      </c>
      <c r="L595" s="45">
        <v>0.72</v>
      </c>
      <c r="N595" s="45">
        <v>0.3</v>
      </c>
      <c r="P595" s="45">
        <v>0.3</v>
      </c>
      <c r="R595" s="45">
        <v>0</v>
      </c>
      <c r="S595" s="45">
        <v>0</v>
      </c>
    </row>
    <row r="596" spans="1:19" x14ac:dyDescent="0.25">
      <c r="A596" s="33">
        <v>59.4</v>
      </c>
      <c r="B596" s="40">
        <v>0.72</v>
      </c>
      <c r="C596" s="40">
        <v>0.75</v>
      </c>
      <c r="D596" s="40">
        <v>0.95</v>
      </c>
      <c r="F596" s="29">
        <v>0.72</v>
      </c>
      <c r="G596" s="29">
        <v>0.75</v>
      </c>
      <c r="H596" s="29">
        <v>0.95</v>
      </c>
      <c r="J596" s="45">
        <v>0.72</v>
      </c>
      <c r="L596" s="45">
        <v>0.72</v>
      </c>
      <c r="N596" s="45">
        <v>0.3</v>
      </c>
      <c r="P596" s="45">
        <v>0.3</v>
      </c>
      <c r="R596" s="45">
        <v>0</v>
      </c>
      <c r="S596" s="45">
        <v>0</v>
      </c>
    </row>
    <row r="597" spans="1:19" x14ac:dyDescent="0.25">
      <c r="A597" s="33">
        <v>59.5</v>
      </c>
      <c r="B597" s="40">
        <v>0.72</v>
      </c>
      <c r="C597" s="40">
        <v>0.75</v>
      </c>
      <c r="D597" s="40">
        <v>0.95</v>
      </c>
      <c r="F597" s="29">
        <v>0.72</v>
      </c>
      <c r="G597" s="29">
        <v>0.75</v>
      </c>
      <c r="H597" s="29">
        <v>0.95</v>
      </c>
      <c r="J597" s="45">
        <v>0.72</v>
      </c>
      <c r="L597" s="45">
        <v>0.72</v>
      </c>
      <c r="N597" s="45">
        <v>0.3</v>
      </c>
      <c r="P597" s="45">
        <v>0.3</v>
      </c>
      <c r="R597" s="45">
        <v>0</v>
      </c>
      <c r="S597" s="45">
        <v>0</v>
      </c>
    </row>
    <row r="598" spans="1:19" x14ac:dyDescent="0.25">
      <c r="A598" s="33">
        <v>59.6</v>
      </c>
      <c r="B598" s="40">
        <v>0.72</v>
      </c>
      <c r="C598" s="40">
        <v>0.75</v>
      </c>
      <c r="D598" s="40">
        <v>0.95</v>
      </c>
      <c r="F598" s="29">
        <v>0.72</v>
      </c>
      <c r="G598" s="29">
        <v>0.75</v>
      </c>
      <c r="H598" s="29">
        <v>0.95</v>
      </c>
      <c r="J598" s="45">
        <v>0.72</v>
      </c>
      <c r="L598" s="45">
        <v>0.72</v>
      </c>
      <c r="N598" s="45">
        <v>0.3</v>
      </c>
      <c r="P598" s="45">
        <v>0.3</v>
      </c>
      <c r="R598" s="45">
        <v>0</v>
      </c>
      <c r="S598" s="45">
        <v>0</v>
      </c>
    </row>
    <row r="599" spans="1:19" x14ac:dyDescent="0.25">
      <c r="A599" s="33">
        <v>59.7</v>
      </c>
      <c r="B599" s="40">
        <v>0.72</v>
      </c>
      <c r="C599" s="40">
        <v>0.75</v>
      </c>
      <c r="D599" s="40">
        <v>0.95</v>
      </c>
      <c r="F599" s="29">
        <v>0.72</v>
      </c>
      <c r="G599" s="29">
        <v>0.75</v>
      </c>
      <c r="H599" s="29">
        <v>0.95</v>
      </c>
      <c r="J599" s="45">
        <v>0.72</v>
      </c>
      <c r="L599" s="45">
        <v>0.72</v>
      </c>
      <c r="N599" s="45">
        <v>0.3</v>
      </c>
      <c r="P599" s="45">
        <v>0.3</v>
      </c>
      <c r="R599" s="45">
        <v>0</v>
      </c>
      <c r="S599" s="45">
        <v>0</v>
      </c>
    </row>
    <row r="600" spans="1:19" x14ac:dyDescent="0.25">
      <c r="A600" s="33">
        <v>59.8</v>
      </c>
      <c r="B600" s="40">
        <v>0.72</v>
      </c>
      <c r="C600" s="40">
        <v>0.75</v>
      </c>
      <c r="D600" s="40">
        <v>0.95</v>
      </c>
      <c r="F600" s="29">
        <v>0.72</v>
      </c>
      <c r="G600" s="29">
        <v>0.75</v>
      </c>
      <c r="H600" s="29">
        <v>0.95</v>
      </c>
      <c r="J600" s="45">
        <v>0.72</v>
      </c>
      <c r="L600" s="45">
        <v>0.72</v>
      </c>
      <c r="N600" s="45">
        <v>0.3</v>
      </c>
      <c r="P600" s="45">
        <v>0.3</v>
      </c>
      <c r="R600" s="45">
        <v>0</v>
      </c>
      <c r="S600" s="45">
        <v>0</v>
      </c>
    </row>
    <row r="601" spans="1:19" x14ac:dyDescent="0.25">
      <c r="A601" s="33">
        <v>59.9</v>
      </c>
      <c r="B601" s="40">
        <v>0.72</v>
      </c>
      <c r="C601" s="40">
        <v>0.75</v>
      </c>
      <c r="D601" s="40">
        <v>0.95</v>
      </c>
      <c r="F601" s="29">
        <v>0.72</v>
      </c>
      <c r="G601" s="29">
        <v>0.75</v>
      </c>
      <c r="H601" s="29">
        <v>0.95</v>
      </c>
      <c r="J601" s="45">
        <v>0.72</v>
      </c>
      <c r="L601" s="45">
        <v>0.72</v>
      </c>
      <c r="N601" s="45">
        <v>0.3</v>
      </c>
      <c r="P601" s="45">
        <v>0.3</v>
      </c>
      <c r="R601" s="45">
        <v>0</v>
      </c>
      <c r="S601" s="45">
        <v>0</v>
      </c>
    </row>
    <row r="602" spans="1:19" x14ac:dyDescent="0.25">
      <c r="A602" s="33">
        <v>60</v>
      </c>
      <c r="B602" s="40">
        <v>0.72</v>
      </c>
      <c r="C602" s="40">
        <v>0.75</v>
      </c>
      <c r="D602" s="40">
        <v>0.95</v>
      </c>
      <c r="F602" s="29">
        <v>0.72</v>
      </c>
      <c r="G602" s="29">
        <v>0.75</v>
      </c>
      <c r="H602" s="29">
        <v>0.95</v>
      </c>
      <c r="J602" s="45">
        <v>0.72</v>
      </c>
      <c r="L602" s="45">
        <v>0.72</v>
      </c>
      <c r="N602" s="45">
        <v>0.3</v>
      </c>
      <c r="P602" s="45">
        <v>0.3</v>
      </c>
      <c r="R602" s="45">
        <v>0</v>
      </c>
      <c r="S602" s="45">
        <v>0</v>
      </c>
    </row>
    <row r="603" spans="1:19" x14ac:dyDescent="0.25">
      <c r="A603" s="33">
        <v>60.1</v>
      </c>
      <c r="B603" s="40">
        <v>0.72</v>
      </c>
      <c r="C603" s="40">
        <v>0.75</v>
      </c>
      <c r="D603" s="40">
        <v>0.95</v>
      </c>
      <c r="F603" s="29">
        <v>0.72</v>
      </c>
      <c r="G603" s="29">
        <v>0.75</v>
      </c>
      <c r="H603" s="29">
        <v>0.95</v>
      </c>
      <c r="J603" s="45">
        <v>0.72</v>
      </c>
      <c r="L603" s="45">
        <v>0.72</v>
      </c>
      <c r="N603" s="45">
        <v>0.3</v>
      </c>
      <c r="P603" s="45">
        <v>0.3</v>
      </c>
      <c r="R603" s="45">
        <v>0</v>
      </c>
      <c r="S603" s="45">
        <v>0</v>
      </c>
    </row>
    <row r="604" spans="1:19" x14ac:dyDescent="0.25">
      <c r="A604" s="33">
        <v>60.2</v>
      </c>
      <c r="B604" s="40">
        <v>0.72</v>
      </c>
      <c r="C604" s="40">
        <v>0.75</v>
      </c>
      <c r="D604" s="40">
        <v>0.95</v>
      </c>
      <c r="F604" s="29">
        <v>0.72</v>
      </c>
      <c r="G604" s="29">
        <v>0.75</v>
      </c>
      <c r="H604" s="29">
        <v>0.95</v>
      </c>
      <c r="J604" s="45">
        <v>0.72</v>
      </c>
      <c r="L604" s="45">
        <v>0.72</v>
      </c>
      <c r="N604" s="45">
        <v>0.3</v>
      </c>
      <c r="P604" s="45">
        <v>0.3</v>
      </c>
      <c r="R604" s="45">
        <v>0</v>
      </c>
      <c r="S604" s="45">
        <v>0</v>
      </c>
    </row>
    <row r="605" spans="1:19" x14ac:dyDescent="0.25">
      <c r="A605" s="33">
        <v>60.3</v>
      </c>
      <c r="B605" s="40">
        <v>0.72</v>
      </c>
      <c r="C605" s="40">
        <v>0.75</v>
      </c>
      <c r="D605" s="40">
        <v>0.95</v>
      </c>
      <c r="F605" s="29">
        <v>0.72</v>
      </c>
      <c r="G605" s="29">
        <v>0.75</v>
      </c>
      <c r="H605" s="29">
        <v>0.95</v>
      </c>
      <c r="J605" s="45">
        <v>0.72</v>
      </c>
      <c r="L605" s="45">
        <v>0.72</v>
      </c>
      <c r="N605" s="45">
        <v>0.3</v>
      </c>
      <c r="P605" s="45">
        <v>0.3</v>
      </c>
      <c r="R605" s="45">
        <v>0</v>
      </c>
      <c r="S605" s="45">
        <v>0</v>
      </c>
    </row>
    <row r="606" spans="1:19" x14ac:dyDescent="0.25">
      <c r="A606" s="33">
        <v>60.4</v>
      </c>
      <c r="B606" s="40">
        <v>0.72</v>
      </c>
      <c r="C606" s="40">
        <v>0.75</v>
      </c>
      <c r="D606" s="40">
        <v>0.95</v>
      </c>
      <c r="F606" s="29">
        <v>0.72</v>
      </c>
      <c r="G606" s="29">
        <v>0.75</v>
      </c>
      <c r="H606" s="29">
        <v>0.95</v>
      </c>
      <c r="J606" s="45">
        <v>0.72</v>
      </c>
      <c r="L606" s="45">
        <v>0.72</v>
      </c>
      <c r="N606" s="45">
        <v>0.3</v>
      </c>
      <c r="P606" s="45">
        <v>0.3</v>
      </c>
      <c r="R606" s="45">
        <v>0</v>
      </c>
      <c r="S606" s="45">
        <v>0</v>
      </c>
    </row>
    <row r="607" spans="1:19" x14ac:dyDescent="0.25">
      <c r="A607" s="33">
        <v>60.5</v>
      </c>
      <c r="B607" s="40">
        <v>0.72</v>
      </c>
      <c r="C607" s="40">
        <v>0.75</v>
      </c>
      <c r="D607" s="40">
        <v>0.95</v>
      </c>
      <c r="F607" s="29">
        <v>0.72</v>
      </c>
      <c r="G607" s="29">
        <v>0.75</v>
      </c>
      <c r="H607" s="29">
        <v>0.95</v>
      </c>
      <c r="J607" s="45">
        <v>0.72</v>
      </c>
      <c r="L607" s="45">
        <v>0.72</v>
      </c>
      <c r="N607" s="45">
        <v>0.3</v>
      </c>
      <c r="P607" s="45">
        <v>0.3</v>
      </c>
      <c r="R607" s="45">
        <v>0</v>
      </c>
      <c r="S607" s="45">
        <v>0</v>
      </c>
    </row>
    <row r="608" spans="1:19" x14ac:dyDescent="0.25">
      <c r="A608" s="33">
        <v>60.6</v>
      </c>
      <c r="B608" s="40">
        <v>0.72</v>
      </c>
      <c r="C608" s="40">
        <v>0.75</v>
      </c>
      <c r="D608" s="40">
        <v>0.95</v>
      </c>
      <c r="F608" s="29">
        <v>0.72</v>
      </c>
      <c r="G608" s="29">
        <v>0.75</v>
      </c>
      <c r="H608" s="29">
        <v>0.95</v>
      </c>
      <c r="J608" s="45">
        <v>0.72</v>
      </c>
      <c r="L608" s="45">
        <v>0.72</v>
      </c>
      <c r="N608" s="45">
        <v>0.3</v>
      </c>
      <c r="P608" s="45">
        <v>0.3</v>
      </c>
      <c r="R608" s="45">
        <v>0</v>
      </c>
      <c r="S608" s="45">
        <v>0</v>
      </c>
    </row>
    <row r="609" spans="1:19" x14ac:dyDescent="0.25">
      <c r="A609" s="33">
        <v>60.7</v>
      </c>
      <c r="B609" s="40">
        <v>0.72</v>
      </c>
      <c r="C609" s="40">
        <v>0.75</v>
      </c>
      <c r="D609" s="40">
        <v>0.95</v>
      </c>
      <c r="F609" s="29">
        <v>0.72</v>
      </c>
      <c r="G609" s="29">
        <v>0.75</v>
      </c>
      <c r="H609" s="29">
        <v>0.95</v>
      </c>
      <c r="J609" s="45">
        <v>0.72</v>
      </c>
      <c r="L609" s="45">
        <v>0.72</v>
      </c>
      <c r="N609" s="45">
        <v>0.3</v>
      </c>
      <c r="P609" s="45">
        <v>0.3</v>
      </c>
      <c r="R609" s="45">
        <v>0</v>
      </c>
      <c r="S609" s="45">
        <v>0</v>
      </c>
    </row>
    <row r="610" spans="1:19" x14ac:dyDescent="0.25">
      <c r="A610" s="33">
        <v>60.8</v>
      </c>
      <c r="B610" s="40">
        <v>0.72</v>
      </c>
      <c r="C610" s="40">
        <v>0.75</v>
      </c>
      <c r="D610" s="40">
        <v>0.95</v>
      </c>
      <c r="F610" s="29">
        <v>0.72</v>
      </c>
      <c r="G610" s="29">
        <v>0.75</v>
      </c>
      <c r="H610" s="29">
        <v>0.95</v>
      </c>
      <c r="J610" s="45">
        <v>0.72</v>
      </c>
      <c r="L610" s="45">
        <v>0.72</v>
      </c>
      <c r="N610" s="45">
        <v>0.3</v>
      </c>
      <c r="P610" s="45">
        <v>0.3</v>
      </c>
      <c r="R610" s="45">
        <v>0</v>
      </c>
      <c r="S610" s="45">
        <v>0</v>
      </c>
    </row>
    <row r="611" spans="1:19" x14ac:dyDescent="0.25">
      <c r="A611" s="33">
        <v>60.9</v>
      </c>
      <c r="B611" s="40">
        <v>0.72</v>
      </c>
      <c r="C611" s="40">
        <v>0.75</v>
      </c>
      <c r="D611" s="40">
        <v>0.95</v>
      </c>
      <c r="F611" s="29">
        <v>0.72</v>
      </c>
      <c r="G611" s="29">
        <v>0.75</v>
      </c>
      <c r="H611" s="29">
        <v>0.95</v>
      </c>
      <c r="J611" s="45">
        <v>0.72</v>
      </c>
      <c r="L611" s="45">
        <v>0.72</v>
      </c>
      <c r="N611" s="45">
        <v>0.3</v>
      </c>
      <c r="P611" s="45">
        <v>0.3</v>
      </c>
      <c r="R611" s="45">
        <v>0</v>
      </c>
      <c r="S611" s="45">
        <v>0</v>
      </c>
    </row>
    <row r="612" spans="1:19" x14ac:dyDescent="0.25">
      <c r="A612" s="33">
        <v>61</v>
      </c>
      <c r="B612" s="40">
        <v>0.72</v>
      </c>
      <c r="C612" s="40">
        <v>0.75</v>
      </c>
      <c r="D612" s="40">
        <v>0.95</v>
      </c>
      <c r="F612" s="29">
        <v>0.72</v>
      </c>
      <c r="G612" s="29">
        <v>0.75</v>
      </c>
      <c r="H612" s="29">
        <v>0.95</v>
      </c>
      <c r="J612" s="45">
        <v>0.72</v>
      </c>
      <c r="L612" s="45">
        <v>0.72</v>
      </c>
      <c r="N612" s="45">
        <v>0.3</v>
      </c>
      <c r="P612" s="45">
        <v>0.3</v>
      </c>
      <c r="R612" s="45">
        <v>0</v>
      </c>
      <c r="S612" s="45">
        <v>0</v>
      </c>
    </row>
    <row r="613" spans="1:19" x14ac:dyDescent="0.25">
      <c r="A613" s="33">
        <v>61.1</v>
      </c>
      <c r="B613" s="40">
        <v>0.72</v>
      </c>
      <c r="C613" s="40">
        <v>0.75</v>
      </c>
      <c r="D613" s="40">
        <v>0.95</v>
      </c>
      <c r="F613" s="29">
        <v>0.72</v>
      </c>
      <c r="G613" s="29">
        <v>0.75</v>
      </c>
      <c r="H613" s="29">
        <v>0.95</v>
      </c>
      <c r="J613" s="45">
        <v>0.72</v>
      </c>
      <c r="L613" s="45">
        <v>0.72</v>
      </c>
      <c r="N613" s="45">
        <v>0.3</v>
      </c>
      <c r="P613" s="45">
        <v>0.3</v>
      </c>
      <c r="R613" s="45">
        <v>0</v>
      </c>
      <c r="S613" s="45">
        <v>0</v>
      </c>
    </row>
    <row r="614" spans="1:19" x14ac:dyDescent="0.25">
      <c r="A614" s="33">
        <v>61.2</v>
      </c>
      <c r="B614" s="40">
        <v>0.72</v>
      </c>
      <c r="C614" s="40">
        <v>0.75</v>
      </c>
      <c r="D614" s="40">
        <v>0.95</v>
      </c>
      <c r="F614" s="29">
        <v>0.72</v>
      </c>
      <c r="G614" s="29">
        <v>0.75</v>
      </c>
      <c r="H614" s="29">
        <v>0.95</v>
      </c>
      <c r="J614" s="45">
        <v>0.72</v>
      </c>
      <c r="L614" s="45">
        <v>0.72</v>
      </c>
      <c r="N614" s="45">
        <v>0.3</v>
      </c>
      <c r="P614" s="45">
        <v>0.3</v>
      </c>
      <c r="R614" s="45">
        <v>0</v>
      </c>
      <c r="S614" s="45">
        <v>0</v>
      </c>
    </row>
    <row r="615" spans="1:19" x14ac:dyDescent="0.25">
      <c r="A615" s="33">
        <v>61.3</v>
      </c>
      <c r="B615" s="40">
        <v>0.72</v>
      </c>
      <c r="C615" s="40">
        <v>0.75</v>
      </c>
      <c r="D615" s="40">
        <v>0.95</v>
      </c>
      <c r="F615" s="29">
        <v>0.72</v>
      </c>
      <c r="G615" s="29">
        <v>0.75</v>
      </c>
      <c r="H615" s="29">
        <v>0.95</v>
      </c>
      <c r="J615" s="45">
        <v>0.72</v>
      </c>
      <c r="L615" s="45">
        <v>0.72</v>
      </c>
      <c r="N615" s="45">
        <v>0.3</v>
      </c>
      <c r="P615" s="45">
        <v>0.3</v>
      </c>
      <c r="R615" s="45">
        <v>0</v>
      </c>
      <c r="S615" s="45">
        <v>0</v>
      </c>
    </row>
    <row r="616" spans="1:19" x14ac:dyDescent="0.25">
      <c r="A616" s="33">
        <v>61.4</v>
      </c>
      <c r="B616" s="40">
        <v>0.72</v>
      </c>
      <c r="C616" s="40">
        <v>0.75</v>
      </c>
      <c r="D616" s="40">
        <v>0.95</v>
      </c>
      <c r="F616" s="29">
        <v>0.72</v>
      </c>
      <c r="G616" s="29">
        <v>0.75</v>
      </c>
      <c r="H616" s="29">
        <v>0.95</v>
      </c>
      <c r="J616" s="45">
        <v>0.72</v>
      </c>
      <c r="L616" s="45">
        <v>0.72</v>
      </c>
      <c r="N616" s="45">
        <v>0.3</v>
      </c>
      <c r="P616" s="45">
        <v>0.3</v>
      </c>
      <c r="R616" s="45">
        <v>0</v>
      </c>
      <c r="S616" s="45">
        <v>0</v>
      </c>
    </row>
    <row r="617" spans="1:19" x14ac:dyDescent="0.25">
      <c r="A617" s="33">
        <v>61.5</v>
      </c>
      <c r="B617" s="40">
        <v>0.72</v>
      </c>
      <c r="C617" s="40">
        <v>0.75</v>
      </c>
      <c r="D617" s="40">
        <v>0.95</v>
      </c>
      <c r="F617" s="29">
        <v>0.72</v>
      </c>
      <c r="G617" s="29">
        <v>0.75</v>
      </c>
      <c r="H617" s="29">
        <v>0.95</v>
      </c>
      <c r="J617" s="45">
        <v>0.72</v>
      </c>
      <c r="L617" s="45">
        <v>0.72</v>
      </c>
      <c r="N617" s="45">
        <v>0.3</v>
      </c>
      <c r="P617" s="45">
        <v>0.3</v>
      </c>
      <c r="R617" s="45">
        <v>0</v>
      </c>
      <c r="S617" s="45">
        <v>0</v>
      </c>
    </row>
    <row r="618" spans="1:19" x14ac:dyDescent="0.25">
      <c r="A618" s="33">
        <v>61.6</v>
      </c>
      <c r="B618" s="40">
        <v>0.72</v>
      </c>
      <c r="C618" s="40">
        <v>0.75</v>
      </c>
      <c r="D618" s="40">
        <v>0.95</v>
      </c>
      <c r="F618" s="29">
        <v>0.72</v>
      </c>
      <c r="G618" s="29">
        <v>0.75</v>
      </c>
      <c r="H618" s="29">
        <v>0.95</v>
      </c>
      <c r="J618" s="45">
        <v>0.72</v>
      </c>
      <c r="L618" s="45">
        <v>0.72</v>
      </c>
      <c r="N618" s="45">
        <v>0.3</v>
      </c>
      <c r="P618" s="45">
        <v>0.3</v>
      </c>
      <c r="R618" s="45">
        <v>0</v>
      </c>
      <c r="S618" s="45">
        <v>0</v>
      </c>
    </row>
    <row r="619" spans="1:19" x14ac:dyDescent="0.25">
      <c r="A619" s="33">
        <v>61.7</v>
      </c>
      <c r="B619" s="40">
        <v>0.72</v>
      </c>
      <c r="C619" s="40">
        <v>0.75</v>
      </c>
      <c r="D619" s="40">
        <v>0.95</v>
      </c>
      <c r="F619" s="29">
        <v>0.72</v>
      </c>
      <c r="G619" s="29">
        <v>0.75</v>
      </c>
      <c r="H619" s="29">
        <v>0.95</v>
      </c>
      <c r="J619" s="45">
        <v>0.72</v>
      </c>
      <c r="L619" s="45">
        <v>0.72</v>
      </c>
      <c r="N619" s="45">
        <v>0.3</v>
      </c>
      <c r="P619" s="45">
        <v>0.3</v>
      </c>
      <c r="R619" s="45">
        <v>0</v>
      </c>
      <c r="S619" s="45">
        <v>0</v>
      </c>
    </row>
    <row r="620" spans="1:19" x14ac:dyDescent="0.25">
      <c r="A620" s="33">
        <v>61.8</v>
      </c>
      <c r="B620" s="40">
        <v>0.72</v>
      </c>
      <c r="C620" s="40">
        <v>0.75</v>
      </c>
      <c r="D620" s="40">
        <v>0.95</v>
      </c>
      <c r="F620" s="29">
        <v>0.72</v>
      </c>
      <c r="G620" s="29">
        <v>0.75</v>
      </c>
      <c r="H620" s="29">
        <v>0.95</v>
      </c>
      <c r="J620" s="45">
        <v>0.72</v>
      </c>
      <c r="L620" s="45">
        <v>0.72</v>
      </c>
      <c r="N620" s="45">
        <v>0.3</v>
      </c>
      <c r="P620" s="45">
        <v>0.3</v>
      </c>
      <c r="R620" s="45">
        <v>0</v>
      </c>
      <c r="S620" s="45">
        <v>0</v>
      </c>
    </row>
    <row r="621" spans="1:19" x14ac:dyDescent="0.25">
      <c r="A621" s="33">
        <v>61.9</v>
      </c>
      <c r="B621" s="40">
        <v>0.72</v>
      </c>
      <c r="C621" s="40">
        <v>0.75</v>
      </c>
      <c r="D621" s="40">
        <v>0.95</v>
      </c>
      <c r="F621" s="29">
        <v>0.72</v>
      </c>
      <c r="G621" s="29">
        <v>0.75</v>
      </c>
      <c r="H621" s="29">
        <v>0.95</v>
      </c>
      <c r="J621" s="45">
        <v>0.72</v>
      </c>
      <c r="L621" s="45">
        <v>0.72</v>
      </c>
      <c r="N621" s="45">
        <v>0.3</v>
      </c>
      <c r="P621" s="45">
        <v>0.3</v>
      </c>
      <c r="R621" s="45">
        <v>0</v>
      </c>
      <c r="S621" s="45">
        <v>0</v>
      </c>
    </row>
    <row r="622" spans="1:19" x14ac:dyDescent="0.25">
      <c r="A622" s="33">
        <v>62</v>
      </c>
      <c r="B622" s="40">
        <v>0.72</v>
      </c>
      <c r="C622" s="40">
        <v>0.75</v>
      </c>
      <c r="D622" s="40">
        <v>0.95</v>
      </c>
      <c r="F622" s="29">
        <v>0.72</v>
      </c>
      <c r="G622" s="29">
        <v>0.75</v>
      </c>
      <c r="H622" s="29">
        <v>0.95</v>
      </c>
      <c r="J622" s="45">
        <v>0.72</v>
      </c>
      <c r="L622" s="45">
        <v>0.72</v>
      </c>
      <c r="N622" s="45">
        <v>0.3</v>
      </c>
      <c r="P622" s="45">
        <v>0.3</v>
      </c>
      <c r="R622" s="45">
        <v>0</v>
      </c>
      <c r="S622" s="45">
        <v>0</v>
      </c>
    </row>
    <row r="623" spans="1:19" x14ac:dyDescent="0.25">
      <c r="A623" s="33">
        <v>62.1</v>
      </c>
      <c r="B623" s="40">
        <v>0.72</v>
      </c>
      <c r="C623" s="40">
        <v>0.75</v>
      </c>
      <c r="D623" s="40">
        <v>0.95</v>
      </c>
      <c r="F623" s="29">
        <v>0.72</v>
      </c>
      <c r="G623" s="29">
        <v>0.75</v>
      </c>
      <c r="H623" s="29">
        <v>0.95</v>
      </c>
      <c r="J623" s="45">
        <v>0.72</v>
      </c>
      <c r="L623" s="45">
        <v>0.72</v>
      </c>
      <c r="N623" s="45">
        <v>0.3</v>
      </c>
      <c r="P623" s="45">
        <v>0.3</v>
      </c>
      <c r="R623" s="45">
        <v>0</v>
      </c>
      <c r="S623" s="45">
        <v>0</v>
      </c>
    </row>
    <row r="624" spans="1:19" x14ac:dyDescent="0.25">
      <c r="A624" s="33">
        <v>62.2</v>
      </c>
      <c r="B624" s="40">
        <v>0.72</v>
      </c>
      <c r="C624" s="40">
        <v>0.75</v>
      </c>
      <c r="D624" s="40">
        <v>0.95</v>
      </c>
      <c r="F624" s="29">
        <v>0.72</v>
      </c>
      <c r="G624" s="29">
        <v>0.75</v>
      </c>
      <c r="H624" s="29">
        <v>0.95</v>
      </c>
      <c r="J624" s="45">
        <v>0.72</v>
      </c>
      <c r="L624" s="45">
        <v>0.72</v>
      </c>
      <c r="N624" s="45">
        <v>0.3</v>
      </c>
      <c r="P624" s="45">
        <v>0.3</v>
      </c>
      <c r="R624" s="45">
        <v>0</v>
      </c>
      <c r="S624" s="45">
        <v>0</v>
      </c>
    </row>
    <row r="625" spans="1:19" x14ac:dyDescent="0.25">
      <c r="A625" s="33">
        <v>62.3</v>
      </c>
      <c r="B625" s="40">
        <v>0.72</v>
      </c>
      <c r="C625" s="40">
        <v>0.75</v>
      </c>
      <c r="D625" s="40">
        <v>0.95</v>
      </c>
      <c r="F625" s="29">
        <v>0.72</v>
      </c>
      <c r="G625" s="29">
        <v>0.75</v>
      </c>
      <c r="H625" s="29">
        <v>0.95</v>
      </c>
      <c r="J625" s="45">
        <v>0.72</v>
      </c>
      <c r="L625" s="45">
        <v>0.72</v>
      </c>
      <c r="N625" s="45">
        <v>0.3</v>
      </c>
      <c r="P625" s="45">
        <v>0.3</v>
      </c>
      <c r="R625" s="45">
        <v>0</v>
      </c>
      <c r="S625" s="45">
        <v>0</v>
      </c>
    </row>
    <row r="626" spans="1:19" x14ac:dyDescent="0.25">
      <c r="A626" s="33">
        <v>62.4</v>
      </c>
      <c r="B626" s="40">
        <v>0.72</v>
      </c>
      <c r="C626" s="40">
        <v>0.75</v>
      </c>
      <c r="D626" s="40">
        <v>0.95</v>
      </c>
      <c r="F626" s="29">
        <v>0.72</v>
      </c>
      <c r="G626" s="29">
        <v>0.75</v>
      </c>
      <c r="H626" s="29">
        <v>0.95</v>
      </c>
      <c r="J626" s="45">
        <v>0.72</v>
      </c>
      <c r="L626" s="45">
        <v>0.72</v>
      </c>
      <c r="N626" s="45">
        <v>0.3</v>
      </c>
      <c r="P626" s="45">
        <v>0.3</v>
      </c>
      <c r="R626" s="45">
        <v>0</v>
      </c>
      <c r="S626" s="45">
        <v>0</v>
      </c>
    </row>
    <row r="627" spans="1:19" x14ac:dyDescent="0.25">
      <c r="A627" s="33">
        <v>62.5</v>
      </c>
      <c r="B627" s="40">
        <v>0.72</v>
      </c>
      <c r="C627" s="40">
        <v>0.75</v>
      </c>
      <c r="D627" s="40">
        <v>0.95</v>
      </c>
      <c r="F627" s="29">
        <v>0.72</v>
      </c>
      <c r="G627" s="29">
        <v>0.75</v>
      </c>
      <c r="H627" s="29">
        <v>0.95</v>
      </c>
      <c r="J627" s="45">
        <v>0.72</v>
      </c>
      <c r="L627" s="45">
        <v>0.72</v>
      </c>
      <c r="N627" s="45">
        <v>0.3</v>
      </c>
      <c r="P627" s="45">
        <v>0.3</v>
      </c>
      <c r="R627" s="45">
        <v>0</v>
      </c>
      <c r="S627" s="45">
        <v>0</v>
      </c>
    </row>
    <row r="628" spans="1:19" x14ac:dyDescent="0.25">
      <c r="A628" s="33">
        <v>62.6</v>
      </c>
      <c r="B628" s="40">
        <v>0.72</v>
      </c>
      <c r="C628" s="40">
        <v>0.75</v>
      </c>
      <c r="D628" s="40">
        <v>0.95</v>
      </c>
      <c r="F628" s="29">
        <v>0.72</v>
      </c>
      <c r="G628" s="29">
        <v>0.75</v>
      </c>
      <c r="H628" s="29">
        <v>0.95</v>
      </c>
      <c r="J628" s="45">
        <v>0.72</v>
      </c>
      <c r="L628" s="45">
        <v>0.72</v>
      </c>
      <c r="N628" s="45">
        <v>0.3</v>
      </c>
      <c r="P628" s="45">
        <v>0.3</v>
      </c>
      <c r="R628" s="45">
        <v>0</v>
      </c>
      <c r="S628" s="45">
        <v>0</v>
      </c>
    </row>
    <row r="629" spans="1:19" x14ac:dyDescent="0.25">
      <c r="A629" s="33">
        <v>62.7</v>
      </c>
      <c r="B629" s="40">
        <v>0.72</v>
      </c>
      <c r="C629" s="40">
        <v>0.75</v>
      </c>
      <c r="D629" s="40">
        <v>0.95</v>
      </c>
      <c r="F629" s="29">
        <v>0.72</v>
      </c>
      <c r="G629" s="29">
        <v>0.75</v>
      </c>
      <c r="H629" s="29">
        <v>0.95</v>
      </c>
      <c r="J629" s="45">
        <v>0.72</v>
      </c>
      <c r="L629" s="45">
        <v>0.72</v>
      </c>
      <c r="N629" s="45">
        <v>0.3</v>
      </c>
      <c r="P629" s="45">
        <v>0.3</v>
      </c>
      <c r="R629" s="45">
        <v>0</v>
      </c>
      <c r="S629" s="45">
        <v>0</v>
      </c>
    </row>
    <row r="630" spans="1:19" x14ac:dyDescent="0.25">
      <c r="A630" s="33">
        <v>62.8</v>
      </c>
      <c r="B630" s="40">
        <v>0.72</v>
      </c>
      <c r="C630" s="40">
        <v>0.75</v>
      </c>
      <c r="D630" s="40">
        <v>0.95</v>
      </c>
      <c r="F630" s="29">
        <v>0.72</v>
      </c>
      <c r="G630" s="29">
        <v>0.75</v>
      </c>
      <c r="H630" s="29">
        <v>0.95</v>
      </c>
      <c r="J630" s="45">
        <v>0.72</v>
      </c>
      <c r="L630" s="45">
        <v>0.72</v>
      </c>
      <c r="N630" s="45">
        <v>0.3</v>
      </c>
      <c r="P630" s="45">
        <v>0.3</v>
      </c>
      <c r="R630" s="45">
        <v>0</v>
      </c>
      <c r="S630" s="45">
        <v>0</v>
      </c>
    </row>
    <row r="631" spans="1:19" x14ac:dyDescent="0.25">
      <c r="A631" s="33">
        <v>62.9</v>
      </c>
      <c r="B631" s="40">
        <v>0.72</v>
      </c>
      <c r="C631" s="40">
        <v>0.75</v>
      </c>
      <c r="D631" s="40">
        <v>0.95</v>
      </c>
      <c r="F631" s="29">
        <v>0.72</v>
      </c>
      <c r="G631" s="29">
        <v>0.75</v>
      </c>
      <c r="H631" s="29">
        <v>0.95</v>
      </c>
      <c r="J631" s="45">
        <v>0.72</v>
      </c>
      <c r="L631" s="45">
        <v>0.72</v>
      </c>
      <c r="N631" s="45">
        <v>0.3</v>
      </c>
      <c r="P631" s="45">
        <v>0.3</v>
      </c>
      <c r="R631" s="45">
        <v>0</v>
      </c>
      <c r="S631" s="45">
        <v>0</v>
      </c>
    </row>
    <row r="632" spans="1:19" x14ac:dyDescent="0.25">
      <c r="A632" s="33">
        <v>63</v>
      </c>
      <c r="B632" s="40">
        <v>0.72</v>
      </c>
      <c r="C632" s="40">
        <v>0.75</v>
      </c>
      <c r="D632" s="40">
        <v>0.95</v>
      </c>
      <c r="F632" s="29">
        <v>0.72</v>
      </c>
      <c r="G632" s="29">
        <v>0.75</v>
      </c>
      <c r="H632" s="29">
        <v>0.95</v>
      </c>
      <c r="J632" s="45">
        <v>0.72</v>
      </c>
      <c r="L632" s="45">
        <v>0.72</v>
      </c>
      <c r="N632" s="45">
        <v>0.3</v>
      </c>
      <c r="P632" s="45">
        <v>0.3</v>
      </c>
      <c r="R632" s="45">
        <v>0</v>
      </c>
      <c r="S632" s="45">
        <v>0</v>
      </c>
    </row>
    <row r="633" spans="1:19" x14ac:dyDescent="0.25">
      <c r="A633" s="33">
        <v>63.1</v>
      </c>
      <c r="B633" s="40">
        <v>0.72</v>
      </c>
      <c r="C633" s="40">
        <v>0.75</v>
      </c>
      <c r="D633" s="40">
        <v>0.95</v>
      </c>
      <c r="F633" s="29">
        <v>0.72</v>
      </c>
      <c r="G633" s="29">
        <v>0.75</v>
      </c>
      <c r="H633" s="29">
        <v>0.95</v>
      </c>
      <c r="J633" s="45">
        <v>0.72</v>
      </c>
      <c r="L633" s="45">
        <v>0.72</v>
      </c>
      <c r="N633" s="45">
        <v>0.3</v>
      </c>
      <c r="P633" s="45">
        <v>0.3</v>
      </c>
      <c r="R633" s="45">
        <v>0</v>
      </c>
      <c r="S633" s="45">
        <v>0</v>
      </c>
    </row>
    <row r="634" spans="1:19" x14ac:dyDescent="0.25">
      <c r="A634" s="33">
        <v>63.2</v>
      </c>
      <c r="B634" s="40">
        <v>0.72</v>
      </c>
      <c r="C634" s="40">
        <v>0.75</v>
      </c>
      <c r="D634" s="40">
        <v>0.95</v>
      </c>
      <c r="F634" s="29">
        <v>0.72</v>
      </c>
      <c r="G634" s="29">
        <v>0.75</v>
      </c>
      <c r="H634" s="29">
        <v>0.95</v>
      </c>
      <c r="J634" s="45">
        <v>0.72</v>
      </c>
      <c r="L634" s="45">
        <v>0.72</v>
      </c>
      <c r="N634" s="45">
        <v>0.3</v>
      </c>
      <c r="P634" s="45">
        <v>0.3</v>
      </c>
      <c r="R634" s="45">
        <v>0</v>
      </c>
      <c r="S634" s="45">
        <v>0</v>
      </c>
    </row>
    <row r="635" spans="1:19" x14ac:dyDescent="0.25">
      <c r="A635" s="33">
        <v>63.3</v>
      </c>
      <c r="B635" s="40">
        <v>0.72</v>
      </c>
      <c r="C635" s="40">
        <v>0.75</v>
      </c>
      <c r="D635" s="40">
        <v>0.95</v>
      </c>
      <c r="F635" s="29">
        <v>0.72</v>
      </c>
      <c r="G635" s="29">
        <v>0.75</v>
      </c>
      <c r="H635" s="29">
        <v>0.95</v>
      </c>
      <c r="J635" s="45">
        <v>0.72</v>
      </c>
      <c r="L635" s="45">
        <v>0.72</v>
      </c>
      <c r="N635" s="45">
        <v>0.3</v>
      </c>
      <c r="P635" s="45">
        <v>0.3</v>
      </c>
      <c r="R635" s="45">
        <v>0</v>
      </c>
      <c r="S635" s="45">
        <v>0</v>
      </c>
    </row>
    <row r="636" spans="1:19" x14ac:dyDescent="0.25">
      <c r="A636" s="33">
        <v>63.4</v>
      </c>
      <c r="B636" s="40">
        <v>0.72</v>
      </c>
      <c r="C636" s="40">
        <v>0.75</v>
      </c>
      <c r="D636" s="40">
        <v>0.95</v>
      </c>
      <c r="F636" s="29">
        <v>0.72</v>
      </c>
      <c r="G636" s="29">
        <v>0.75</v>
      </c>
      <c r="H636" s="29">
        <v>0.95</v>
      </c>
      <c r="J636" s="45">
        <v>0.72</v>
      </c>
      <c r="L636" s="45">
        <v>0.72</v>
      </c>
      <c r="N636" s="45">
        <v>0.3</v>
      </c>
      <c r="P636" s="45">
        <v>0.3</v>
      </c>
      <c r="R636" s="45">
        <v>0</v>
      </c>
      <c r="S636" s="45">
        <v>0</v>
      </c>
    </row>
    <row r="637" spans="1:19" x14ac:dyDescent="0.25">
      <c r="A637" s="33">
        <v>63.5</v>
      </c>
      <c r="B637" s="40">
        <v>0.72</v>
      </c>
      <c r="C637" s="40">
        <v>0.75</v>
      </c>
      <c r="D637" s="40">
        <v>0.95</v>
      </c>
      <c r="F637" s="29">
        <v>0.72</v>
      </c>
      <c r="G637" s="29">
        <v>0.75</v>
      </c>
      <c r="H637" s="29">
        <v>0.95</v>
      </c>
      <c r="J637" s="45">
        <v>0.72</v>
      </c>
      <c r="L637" s="45">
        <v>0.72</v>
      </c>
      <c r="N637" s="45">
        <v>0.3</v>
      </c>
      <c r="P637" s="45">
        <v>0.3</v>
      </c>
      <c r="R637" s="45">
        <v>0</v>
      </c>
      <c r="S637" s="45">
        <v>0</v>
      </c>
    </row>
    <row r="638" spans="1:19" x14ac:dyDescent="0.25">
      <c r="A638" s="33">
        <v>63.6</v>
      </c>
      <c r="B638" s="40">
        <v>0.72</v>
      </c>
      <c r="C638" s="40">
        <v>0.75</v>
      </c>
      <c r="D638" s="40">
        <v>0.95</v>
      </c>
      <c r="F638" s="29">
        <v>0.72</v>
      </c>
      <c r="G638" s="29">
        <v>0.75</v>
      </c>
      <c r="H638" s="29">
        <v>0.95</v>
      </c>
      <c r="J638" s="45">
        <v>0.72</v>
      </c>
      <c r="L638" s="45">
        <v>0.72</v>
      </c>
      <c r="N638" s="45">
        <v>0.3</v>
      </c>
      <c r="P638" s="45">
        <v>0.3</v>
      </c>
      <c r="R638" s="45">
        <v>0</v>
      </c>
      <c r="S638" s="45">
        <v>0</v>
      </c>
    </row>
    <row r="639" spans="1:19" x14ac:dyDescent="0.25">
      <c r="A639" s="33">
        <v>63.7</v>
      </c>
      <c r="B639" s="40">
        <v>0.72</v>
      </c>
      <c r="C639" s="40">
        <v>0.75</v>
      </c>
      <c r="D639" s="40">
        <v>0.95</v>
      </c>
      <c r="F639" s="29">
        <v>0.72</v>
      </c>
      <c r="G639" s="29">
        <v>0.75</v>
      </c>
      <c r="H639" s="29">
        <v>0.95</v>
      </c>
      <c r="J639" s="45">
        <v>0.72</v>
      </c>
      <c r="L639" s="45">
        <v>0.72</v>
      </c>
      <c r="N639" s="45">
        <v>0.3</v>
      </c>
      <c r="P639" s="45">
        <v>0.3</v>
      </c>
      <c r="R639" s="45">
        <v>0</v>
      </c>
      <c r="S639" s="45">
        <v>0</v>
      </c>
    </row>
    <row r="640" spans="1:19" x14ac:dyDescent="0.25">
      <c r="A640" s="33">
        <v>63.8</v>
      </c>
      <c r="B640" s="40">
        <v>0.72</v>
      </c>
      <c r="C640" s="40">
        <v>0.75</v>
      </c>
      <c r="D640" s="40">
        <v>0.95</v>
      </c>
      <c r="F640" s="29">
        <v>0.72</v>
      </c>
      <c r="G640" s="29">
        <v>0.75</v>
      </c>
      <c r="H640" s="29">
        <v>0.95</v>
      </c>
      <c r="J640" s="45">
        <v>0.72</v>
      </c>
      <c r="L640" s="45">
        <v>0.72</v>
      </c>
      <c r="N640" s="45">
        <v>0.3</v>
      </c>
      <c r="P640" s="45">
        <v>0.3</v>
      </c>
      <c r="R640" s="45">
        <v>0</v>
      </c>
      <c r="S640" s="45">
        <v>0</v>
      </c>
    </row>
    <row r="641" spans="1:19" x14ac:dyDescent="0.25">
      <c r="A641" s="33">
        <v>63.9</v>
      </c>
      <c r="B641" s="40">
        <v>0.72</v>
      </c>
      <c r="C641" s="40">
        <v>0.75</v>
      </c>
      <c r="D641" s="40">
        <v>0.95</v>
      </c>
      <c r="F641" s="29">
        <v>0.72</v>
      </c>
      <c r="G641" s="29">
        <v>0.75</v>
      </c>
      <c r="H641" s="29">
        <v>0.95</v>
      </c>
      <c r="J641" s="45">
        <v>0.72</v>
      </c>
      <c r="L641" s="45">
        <v>0.72</v>
      </c>
      <c r="N641" s="45">
        <v>0.3</v>
      </c>
      <c r="P641" s="45">
        <v>0.3</v>
      </c>
      <c r="R641" s="45">
        <v>0</v>
      </c>
      <c r="S641" s="45">
        <v>0</v>
      </c>
    </row>
    <row r="642" spans="1:19" x14ac:dyDescent="0.25">
      <c r="A642" s="33">
        <v>64</v>
      </c>
      <c r="B642" s="40">
        <v>0.72</v>
      </c>
      <c r="C642" s="40">
        <v>0.75</v>
      </c>
      <c r="D642" s="40">
        <v>0.95</v>
      </c>
      <c r="F642" s="29">
        <v>0.72</v>
      </c>
      <c r="G642" s="29">
        <v>0.75</v>
      </c>
      <c r="H642" s="29">
        <v>0.95</v>
      </c>
      <c r="J642" s="45">
        <v>0.72</v>
      </c>
      <c r="L642" s="45">
        <v>0.72</v>
      </c>
      <c r="N642" s="45">
        <v>0.3</v>
      </c>
      <c r="P642" s="45">
        <v>0.3</v>
      </c>
      <c r="R642" s="45">
        <v>0</v>
      </c>
      <c r="S642" s="45">
        <v>0</v>
      </c>
    </row>
    <row r="643" spans="1:19" x14ac:dyDescent="0.25">
      <c r="A643" s="33">
        <v>64.099999999999994</v>
      </c>
      <c r="B643" s="40">
        <v>0.72</v>
      </c>
      <c r="C643" s="40">
        <v>0.75</v>
      </c>
      <c r="D643" s="40">
        <v>0.95</v>
      </c>
      <c r="F643" s="29">
        <v>0.72</v>
      </c>
      <c r="G643" s="29">
        <v>0.75</v>
      </c>
      <c r="H643" s="29">
        <v>0.95</v>
      </c>
      <c r="J643" s="45">
        <v>0.72</v>
      </c>
      <c r="L643" s="45">
        <v>0.72</v>
      </c>
      <c r="N643" s="45">
        <v>0.3</v>
      </c>
      <c r="P643" s="45">
        <v>0.3</v>
      </c>
      <c r="R643" s="45">
        <v>0</v>
      </c>
      <c r="S643" s="45">
        <v>0</v>
      </c>
    </row>
    <row r="644" spans="1:19" x14ac:dyDescent="0.25">
      <c r="A644" s="33">
        <v>64.2</v>
      </c>
      <c r="B644" s="40">
        <v>0.72</v>
      </c>
      <c r="C644" s="40">
        <v>0.75</v>
      </c>
      <c r="D644" s="40">
        <v>0.95</v>
      </c>
      <c r="F644" s="29">
        <v>0.72</v>
      </c>
      <c r="G644" s="29">
        <v>0.75</v>
      </c>
      <c r="H644" s="29">
        <v>0.95</v>
      </c>
      <c r="J644" s="45">
        <v>0.72</v>
      </c>
      <c r="L644" s="45">
        <v>0.72</v>
      </c>
      <c r="N644" s="45">
        <v>0.3</v>
      </c>
      <c r="P644" s="45">
        <v>0.3</v>
      </c>
      <c r="R644" s="45">
        <v>0</v>
      </c>
      <c r="S644" s="45">
        <v>0</v>
      </c>
    </row>
    <row r="645" spans="1:19" x14ac:dyDescent="0.25">
      <c r="A645" s="33">
        <v>64.3</v>
      </c>
      <c r="B645" s="40">
        <v>0.72</v>
      </c>
      <c r="C645" s="40">
        <v>0.75</v>
      </c>
      <c r="D645" s="40">
        <v>0.95</v>
      </c>
      <c r="F645" s="29">
        <v>0.72</v>
      </c>
      <c r="G645" s="29">
        <v>0.75</v>
      </c>
      <c r="H645" s="29">
        <v>0.95</v>
      </c>
      <c r="J645" s="45">
        <v>0.72</v>
      </c>
      <c r="L645" s="45">
        <v>0.72</v>
      </c>
      <c r="N645" s="45">
        <v>0.3</v>
      </c>
      <c r="P645" s="45">
        <v>0.3</v>
      </c>
      <c r="R645" s="45">
        <v>0</v>
      </c>
      <c r="S645" s="45">
        <v>0</v>
      </c>
    </row>
    <row r="646" spans="1:19" x14ac:dyDescent="0.25">
      <c r="A646" s="33">
        <v>64.400000000000006</v>
      </c>
      <c r="B646" s="40">
        <v>0.72</v>
      </c>
      <c r="C646" s="40">
        <v>0.75</v>
      </c>
      <c r="D646" s="40">
        <v>0.95</v>
      </c>
      <c r="F646" s="29">
        <v>0.72</v>
      </c>
      <c r="G646" s="29">
        <v>0.75</v>
      </c>
      <c r="H646" s="29">
        <v>0.95</v>
      </c>
      <c r="J646" s="45">
        <v>0.72</v>
      </c>
      <c r="L646" s="45">
        <v>0.72</v>
      </c>
      <c r="N646" s="45">
        <v>0.3</v>
      </c>
      <c r="P646" s="45">
        <v>0.3</v>
      </c>
      <c r="R646" s="45">
        <v>0</v>
      </c>
      <c r="S646" s="45">
        <v>0</v>
      </c>
    </row>
    <row r="647" spans="1:19" x14ac:dyDescent="0.25">
      <c r="A647" s="33">
        <v>64.5</v>
      </c>
      <c r="B647" s="40">
        <v>0.72</v>
      </c>
      <c r="C647" s="40">
        <v>0.75</v>
      </c>
      <c r="D647" s="40">
        <v>0.95</v>
      </c>
      <c r="F647" s="29">
        <v>0.72</v>
      </c>
      <c r="G647" s="29">
        <v>0.75</v>
      </c>
      <c r="H647" s="29">
        <v>0.95</v>
      </c>
      <c r="J647" s="45">
        <v>0.72</v>
      </c>
      <c r="L647" s="45">
        <v>0.72</v>
      </c>
      <c r="N647" s="45">
        <v>0.3</v>
      </c>
      <c r="P647" s="45">
        <v>0.3</v>
      </c>
      <c r="R647" s="45">
        <v>0</v>
      </c>
      <c r="S647" s="45">
        <v>0</v>
      </c>
    </row>
    <row r="648" spans="1:19" x14ac:dyDescent="0.25">
      <c r="A648" s="33">
        <v>64.599999999999994</v>
      </c>
      <c r="B648" s="40">
        <v>0.72</v>
      </c>
      <c r="C648" s="40">
        <v>0.75</v>
      </c>
      <c r="D648" s="40">
        <v>0.95</v>
      </c>
      <c r="F648" s="29">
        <v>0.72</v>
      </c>
      <c r="G648" s="29">
        <v>0.75</v>
      </c>
      <c r="H648" s="29">
        <v>0.95</v>
      </c>
      <c r="J648" s="45">
        <v>0.72</v>
      </c>
      <c r="L648" s="45">
        <v>0.72</v>
      </c>
      <c r="N648" s="45">
        <v>0.3</v>
      </c>
      <c r="P648" s="45">
        <v>0.3</v>
      </c>
      <c r="R648" s="45">
        <v>0</v>
      </c>
      <c r="S648" s="45">
        <v>0</v>
      </c>
    </row>
    <row r="649" spans="1:19" x14ac:dyDescent="0.25">
      <c r="A649" s="33">
        <v>64.7</v>
      </c>
      <c r="B649" s="40">
        <v>0.72</v>
      </c>
      <c r="C649" s="40">
        <v>0.75</v>
      </c>
      <c r="D649" s="40">
        <v>0.95</v>
      </c>
      <c r="F649" s="29">
        <v>0.72</v>
      </c>
      <c r="G649" s="29">
        <v>0.75</v>
      </c>
      <c r="H649" s="29">
        <v>0.95</v>
      </c>
      <c r="J649" s="45">
        <v>0.72</v>
      </c>
      <c r="L649" s="45">
        <v>0.72</v>
      </c>
      <c r="N649" s="45">
        <v>0.3</v>
      </c>
      <c r="P649" s="45">
        <v>0.3</v>
      </c>
      <c r="R649" s="45">
        <v>0</v>
      </c>
      <c r="S649" s="45">
        <v>0</v>
      </c>
    </row>
    <row r="650" spans="1:19" x14ac:dyDescent="0.25">
      <c r="A650" s="33">
        <v>64.8</v>
      </c>
      <c r="B650" s="40">
        <v>0.72</v>
      </c>
      <c r="C650" s="40">
        <v>0.75</v>
      </c>
      <c r="D650" s="40">
        <v>0.95</v>
      </c>
      <c r="F650" s="29">
        <v>0.72</v>
      </c>
      <c r="G650" s="29">
        <v>0.75</v>
      </c>
      <c r="H650" s="29">
        <v>0.95</v>
      </c>
      <c r="J650" s="45">
        <v>0.72</v>
      </c>
      <c r="L650" s="45">
        <v>0.72</v>
      </c>
      <c r="N650" s="45">
        <v>0.3</v>
      </c>
      <c r="P650" s="45">
        <v>0.3</v>
      </c>
      <c r="R650" s="45">
        <v>0</v>
      </c>
      <c r="S650" s="45">
        <v>0</v>
      </c>
    </row>
    <row r="651" spans="1:19" x14ac:dyDescent="0.25">
      <c r="A651" s="33">
        <v>64.900000000000006</v>
      </c>
      <c r="B651" s="40">
        <v>0.72</v>
      </c>
      <c r="C651" s="40">
        <v>0.75</v>
      </c>
      <c r="D651" s="40">
        <v>0.95</v>
      </c>
      <c r="F651" s="29">
        <v>0.72</v>
      </c>
      <c r="G651" s="29">
        <v>0.75</v>
      </c>
      <c r="H651" s="29">
        <v>0.95</v>
      </c>
      <c r="J651" s="45">
        <v>0.72</v>
      </c>
      <c r="L651" s="45">
        <v>0.72</v>
      </c>
      <c r="N651" s="45">
        <v>0.3</v>
      </c>
      <c r="P651" s="45">
        <v>0.3</v>
      </c>
      <c r="R651" s="45">
        <v>0</v>
      </c>
      <c r="S651" s="45">
        <v>0</v>
      </c>
    </row>
    <row r="652" spans="1:19" x14ac:dyDescent="0.25">
      <c r="A652" s="33">
        <v>65</v>
      </c>
      <c r="B652" s="40">
        <v>0.72</v>
      </c>
      <c r="C652" s="40">
        <v>0.75</v>
      </c>
      <c r="D652" s="40">
        <v>0.95</v>
      </c>
      <c r="F652" s="29">
        <v>0.72</v>
      </c>
      <c r="G652" s="29">
        <v>0.75</v>
      </c>
      <c r="H652" s="29">
        <v>0.95</v>
      </c>
      <c r="J652" s="45">
        <v>0.72</v>
      </c>
      <c r="L652" s="45">
        <v>0.72</v>
      </c>
      <c r="N652" s="45">
        <v>0.3</v>
      </c>
      <c r="P652" s="45">
        <v>0.3</v>
      </c>
      <c r="R652" s="45">
        <v>0</v>
      </c>
      <c r="S652" s="45">
        <v>0</v>
      </c>
    </row>
    <row r="653" spans="1:19" x14ac:dyDescent="0.25">
      <c r="A653" s="33">
        <v>65.099999999999994</v>
      </c>
      <c r="B653" s="40">
        <v>0.72</v>
      </c>
      <c r="C653" s="40">
        <v>0.75</v>
      </c>
      <c r="D653" s="40">
        <v>0.95</v>
      </c>
      <c r="F653" s="29">
        <v>0.72</v>
      </c>
      <c r="G653" s="29">
        <v>0.75</v>
      </c>
      <c r="H653" s="29">
        <v>0.95</v>
      </c>
      <c r="J653" s="45">
        <v>0.72</v>
      </c>
      <c r="L653" s="45">
        <v>0.72</v>
      </c>
      <c r="N653" s="45">
        <v>0.3</v>
      </c>
      <c r="P653" s="45">
        <v>0.3</v>
      </c>
      <c r="R653" s="45">
        <v>0</v>
      </c>
      <c r="S653" s="45">
        <v>0</v>
      </c>
    </row>
    <row r="654" spans="1:19" x14ac:dyDescent="0.25">
      <c r="A654" s="33">
        <v>65.2</v>
      </c>
      <c r="B654" s="40">
        <v>0.72</v>
      </c>
      <c r="C654" s="40">
        <v>0.75</v>
      </c>
      <c r="D654" s="40">
        <v>0.95</v>
      </c>
      <c r="F654" s="29">
        <v>0.72</v>
      </c>
      <c r="G654" s="29">
        <v>0.75</v>
      </c>
      <c r="H654" s="29">
        <v>0.95</v>
      </c>
      <c r="J654" s="45">
        <v>0.72</v>
      </c>
      <c r="L654" s="45">
        <v>0.72</v>
      </c>
      <c r="N654" s="45">
        <v>0.3</v>
      </c>
      <c r="P654" s="45">
        <v>0.3</v>
      </c>
      <c r="R654" s="45">
        <v>0</v>
      </c>
      <c r="S654" s="45">
        <v>0</v>
      </c>
    </row>
    <row r="655" spans="1:19" x14ac:dyDescent="0.25">
      <c r="A655" s="33">
        <v>65.3</v>
      </c>
      <c r="B655" s="40">
        <v>0.72</v>
      </c>
      <c r="C655" s="40">
        <v>0.75</v>
      </c>
      <c r="D655" s="40">
        <v>0.95</v>
      </c>
      <c r="F655" s="29">
        <v>0.72</v>
      </c>
      <c r="G655" s="29">
        <v>0.75</v>
      </c>
      <c r="H655" s="29">
        <v>0.95</v>
      </c>
      <c r="J655" s="45">
        <v>0.72</v>
      </c>
      <c r="L655" s="45">
        <v>0.72</v>
      </c>
      <c r="N655" s="45">
        <v>0.3</v>
      </c>
      <c r="P655" s="45">
        <v>0.3</v>
      </c>
      <c r="R655" s="45">
        <v>0</v>
      </c>
      <c r="S655" s="45">
        <v>0</v>
      </c>
    </row>
    <row r="656" spans="1:19" x14ac:dyDescent="0.25">
      <c r="A656" s="33">
        <v>65.400000000000006</v>
      </c>
      <c r="B656" s="40">
        <v>0.72</v>
      </c>
      <c r="C656" s="40">
        <v>0.75</v>
      </c>
      <c r="D656" s="40">
        <v>0.95</v>
      </c>
      <c r="F656" s="29">
        <v>0.72</v>
      </c>
      <c r="G656" s="29">
        <v>0.75</v>
      </c>
      <c r="H656" s="29">
        <v>0.95</v>
      </c>
      <c r="J656" s="45">
        <v>0.72</v>
      </c>
      <c r="L656" s="45">
        <v>0.72</v>
      </c>
      <c r="N656" s="45">
        <v>0.3</v>
      </c>
      <c r="P656" s="45">
        <v>0.3</v>
      </c>
      <c r="R656" s="45">
        <v>0</v>
      </c>
      <c r="S656" s="45">
        <v>0</v>
      </c>
    </row>
    <row r="657" spans="1:19" x14ac:dyDescent="0.25">
      <c r="A657" s="33">
        <v>65.5</v>
      </c>
      <c r="B657" s="40">
        <v>0.72</v>
      </c>
      <c r="C657" s="40">
        <v>0.75</v>
      </c>
      <c r="D657" s="40">
        <v>0.95</v>
      </c>
      <c r="F657" s="29">
        <v>0.72</v>
      </c>
      <c r="G657" s="29">
        <v>0.75</v>
      </c>
      <c r="H657" s="29">
        <v>0.95</v>
      </c>
      <c r="J657" s="45">
        <v>0.72</v>
      </c>
      <c r="L657" s="45">
        <v>0.72</v>
      </c>
      <c r="N657" s="45">
        <v>0.3</v>
      </c>
      <c r="P657" s="45">
        <v>0.3</v>
      </c>
      <c r="R657" s="45">
        <v>0</v>
      </c>
      <c r="S657" s="45">
        <v>0</v>
      </c>
    </row>
    <row r="658" spans="1:19" x14ac:dyDescent="0.25">
      <c r="A658" s="33">
        <v>65.599999999999994</v>
      </c>
      <c r="B658" s="40">
        <v>0.72</v>
      </c>
      <c r="C658" s="40">
        <v>0.75</v>
      </c>
      <c r="D658" s="40">
        <v>0.95</v>
      </c>
      <c r="F658" s="29">
        <v>0.72</v>
      </c>
      <c r="G658" s="29">
        <v>0.75</v>
      </c>
      <c r="H658" s="29">
        <v>0.95</v>
      </c>
      <c r="J658" s="45">
        <v>0.72</v>
      </c>
      <c r="L658" s="45">
        <v>0.72</v>
      </c>
      <c r="N658" s="45">
        <v>0.3</v>
      </c>
      <c r="P658" s="45">
        <v>0.3</v>
      </c>
      <c r="R658" s="45">
        <v>0</v>
      </c>
      <c r="S658" s="45">
        <v>0</v>
      </c>
    </row>
    <row r="659" spans="1:19" x14ac:dyDescent="0.25">
      <c r="A659" s="33">
        <v>65.7</v>
      </c>
      <c r="B659" s="40">
        <v>0.72</v>
      </c>
      <c r="C659" s="40">
        <v>0.75</v>
      </c>
      <c r="D659" s="40">
        <v>0.95</v>
      </c>
      <c r="F659" s="29">
        <v>0.72</v>
      </c>
      <c r="G659" s="29">
        <v>0.75</v>
      </c>
      <c r="H659" s="29">
        <v>0.95</v>
      </c>
      <c r="J659" s="45">
        <v>0.72</v>
      </c>
      <c r="L659" s="45">
        <v>0.72</v>
      </c>
      <c r="N659" s="45">
        <v>0.3</v>
      </c>
      <c r="P659" s="45">
        <v>0.3</v>
      </c>
      <c r="R659" s="45">
        <v>0</v>
      </c>
      <c r="S659" s="45">
        <v>0</v>
      </c>
    </row>
    <row r="660" spans="1:19" x14ac:dyDescent="0.25">
      <c r="A660" s="33">
        <v>65.8</v>
      </c>
      <c r="B660" s="40">
        <v>0.72</v>
      </c>
      <c r="C660" s="40">
        <v>0.75</v>
      </c>
      <c r="D660" s="40">
        <v>0.95</v>
      </c>
      <c r="F660" s="29">
        <v>0.72</v>
      </c>
      <c r="G660" s="29">
        <v>0.75</v>
      </c>
      <c r="H660" s="29">
        <v>0.95</v>
      </c>
      <c r="J660" s="45">
        <v>0.72</v>
      </c>
      <c r="L660" s="45">
        <v>0.72</v>
      </c>
      <c r="N660" s="45">
        <v>0.3</v>
      </c>
      <c r="P660" s="45">
        <v>0.3</v>
      </c>
      <c r="R660" s="45">
        <v>0</v>
      </c>
      <c r="S660" s="45">
        <v>0</v>
      </c>
    </row>
    <row r="661" spans="1:19" x14ac:dyDescent="0.25">
      <c r="A661" s="33">
        <v>65.900000000000006</v>
      </c>
      <c r="B661" s="40">
        <v>0.72</v>
      </c>
      <c r="C661" s="40">
        <v>0.75</v>
      </c>
      <c r="D661" s="40">
        <v>0.95</v>
      </c>
      <c r="F661" s="29">
        <v>0.72</v>
      </c>
      <c r="G661" s="29">
        <v>0.75</v>
      </c>
      <c r="H661" s="29">
        <v>0.95</v>
      </c>
      <c r="J661" s="45">
        <v>0.72</v>
      </c>
      <c r="L661" s="45">
        <v>0.72</v>
      </c>
      <c r="N661" s="45">
        <v>0.3</v>
      </c>
      <c r="P661" s="45">
        <v>0.3</v>
      </c>
      <c r="R661" s="45">
        <v>0</v>
      </c>
      <c r="S661" s="45">
        <v>0</v>
      </c>
    </row>
    <row r="662" spans="1:19" x14ac:dyDescent="0.25">
      <c r="A662" s="33">
        <v>66</v>
      </c>
      <c r="B662" s="40">
        <v>0.72</v>
      </c>
      <c r="C662" s="40">
        <v>0.75</v>
      </c>
      <c r="D662" s="40">
        <v>0.95</v>
      </c>
      <c r="F662" s="29">
        <v>0.72</v>
      </c>
      <c r="G662" s="29">
        <v>0.75</v>
      </c>
      <c r="H662" s="29">
        <v>0.95</v>
      </c>
      <c r="J662" s="45">
        <v>0.72</v>
      </c>
      <c r="L662" s="45">
        <v>0.72</v>
      </c>
      <c r="N662" s="45">
        <v>0.3</v>
      </c>
      <c r="P662" s="45">
        <v>0.3</v>
      </c>
      <c r="R662" s="45">
        <v>0</v>
      </c>
      <c r="S662" s="45">
        <v>0</v>
      </c>
    </row>
    <row r="663" spans="1:19" x14ac:dyDescent="0.25">
      <c r="A663" s="33">
        <v>66.099999999999994</v>
      </c>
      <c r="B663" s="40">
        <v>0.72</v>
      </c>
      <c r="C663" s="40">
        <v>0.75</v>
      </c>
      <c r="D663" s="40">
        <v>0.95</v>
      </c>
      <c r="F663" s="29">
        <v>0.72</v>
      </c>
      <c r="G663" s="29">
        <v>0.75</v>
      </c>
      <c r="H663" s="29">
        <v>0.95</v>
      </c>
      <c r="J663" s="45">
        <v>0.72</v>
      </c>
      <c r="L663" s="45">
        <v>0.72</v>
      </c>
      <c r="N663" s="45">
        <v>0.3</v>
      </c>
      <c r="P663" s="45">
        <v>0.3</v>
      </c>
      <c r="R663" s="45">
        <v>0</v>
      </c>
      <c r="S663" s="45">
        <v>0</v>
      </c>
    </row>
    <row r="664" spans="1:19" x14ac:dyDescent="0.25">
      <c r="A664" s="33">
        <v>66.2</v>
      </c>
      <c r="B664" s="40">
        <v>0.72</v>
      </c>
      <c r="C664" s="40">
        <v>0.75</v>
      </c>
      <c r="D664" s="40">
        <v>0.95</v>
      </c>
      <c r="F664" s="29">
        <v>0.72</v>
      </c>
      <c r="G664" s="29">
        <v>0.75</v>
      </c>
      <c r="H664" s="29">
        <v>0.95</v>
      </c>
      <c r="J664" s="45">
        <v>0.72</v>
      </c>
      <c r="L664" s="45">
        <v>0.72</v>
      </c>
      <c r="N664" s="45">
        <v>0.3</v>
      </c>
      <c r="P664" s="45">
        <v>0.3</v>
      </c>
      <c r="R664" s="45">
        <v>0</v>
      </c>
      <c r="S664" s="45">
        <v>0</v>
      </c>
    </row>
    <row r="665" spans="1:19" x14ac:dyDescent="0.25">
      <c r="A665" s="33">
        <v>66.3</v>
      </c>
      <c r="B665" s="40">
        <v>0.72</v>
      </c>
      <c r="C665" s="40">
        <v>0.75</v>
      </c>
      <c r="D665" s="40">
        <v>0.95</v>
      </c>
      <c r="F665" s="29">
        <v>0.72</v>
      </c>
      <c r="G665" s="29">
        <v>0.75</v>
      </c>
      <c r="H665" s="29">
        <v>0.95</v>
      </c>
      <c r="J665" s="45">
        <v>0.72</v>
      </c>
      <c r="L665" s="45">
        <v>0.72</v>
      </c>
      <c r="N665" s="45">
        <v>0.3</v>
      </c>
      <c r="P665" s="45">
        <v>0.3</v>
      </c>
      <c r="R665" s="45">
        <v>0</v>
      </c>
      <c r="S665" s="45">
        <v>0</v>
      </c>
    </row>
    <row r="666" spans="1:19" x14ac:dyDescent="0.25">
      <c r="A666" s="33">
        <v>66.400000000000006</v>
      </c>
      <c r="B666" s="40">
        <v>0.72</v>
      </c>
      <c r="C666" s="40">
        <v>0.75</v>
      </c>
      <c r="D666" s="40">
        <v>0.95</v>
      </c>
      <c r="F666" s="29">
        <v>0.72</v>
      </c>
      <c r="G666" s="29">
        <v>0.75</v>
      </c>
      <c r="H666" s="29">
        <v>0.95</v>
      </c>
      <c r="J666" s="45">
        <v>0.72</v>
      </c>
      <c r="L666" s="45">
        <v>0.72</v>
      </c>
      <c r="N666" s="45">
        <v>0.3</v>
      </c>
      <c r="P666" s="45">
        <v>0.3</v>
      </c>
      <c r="R666" s="45">
        <v>0</v>
      </c>
      <c r="S666" s="45">
        <v>0</v>
      </c>
    </row>
    <row r="667" spans="1:19" x14ac:dyDescent="0.25">
      <c r="A667" s="33">
        <v>66.5</v>
      </c>
      <c r="B667" s="40">
        <v>0.72</v>
      </c>
      <c r="C667" s="40">
        <v>0.75</v>
      </c>
      <c r="D667" s="40">
        <v>0.95</v>
      </c>
      <c r="F667" s="29">
        <v>0.72</v>
      </c>
      <c r="G667" s="29">
        <v>0.75</v>
      </c>
      <c r="H667" s="29">
        <v>0.95</v>
      </c>
      <c r="J667" s="45">
        <v>0.72</v>
      </c>
      <c r="L667" s="45">
        <v>0.72</v>
      </c>
      <c r="N667" s="45">
        <v>0.3</v>
      </c>
      <c r="P667" s="45">
        <v>0.3</v>
      </c>
      <c r="R667" s="45">
        <v>0</v>
      </c>
      <c r="S667" s="45">
        <v>0</v>
      </c>
    </row>
    <row r="668" spans="1:19" x14ac:dyDescent="0.25">
      <c r="A668" s="33">
        <v>66.599999999999994</v>
      </c>
      <c r="B668" s="40">
        <v>0.72</v>
      </c>
      <c r="C668" s="40">
        <v>0.75</v>
      </c>
      <c r="D668" s="40">
        <v>0.95</v>
      </c>
      <c r="F668" s="29">
        <v>0.72</v>
      </c>
      <c r="G668" s="29">
        <v>0.75</v>
      </c>
      <c r="H668" s="29">
        <v>0.95</v>
      </c>
      <c r="J668" s="45">
        <v>0.72</v>
      </c>
      <c r="L668" s="45">
        <v>0.72</v>
      </c>
      <c r="N668" s="45">
        <v>0.3</v>
      </c>
      <c r="P668" s="45">
        <v>0.3</v>
      </c>
      <c r="R668" s="45">
        <v>0</v>
      </c>
      <c r="S668" s="45">
        <v>0</v>
      </c>
    </row>
    <row r="669" spans="1:19" x14ac:dyDescent="0.25">
      <c r="A669" s="33">
        <v>66.7</v>
      </c>
      <c r="B669" s="40">
        <v>0.72</v>
      </c>
      <c r="C669" s="40">
        <v>0.75</v>
      </c>
      <c r="D669" s="40">
        <v>0.95</v>
      </c>
      <c r="F669" s="29">
        <v>0.72</v>
      </c>
      <c r="G669" s="29">
        <v>0.75</v>
      </c>
      <c r="H669" s="29">
        <v>0.95</v>
      </c>
      <c r="J669" s="45">
        <v>0.72</v>
      </c>
      <c r="L669" s="45">
        <v>0.72</v>
      </c>
      <c r="N669" s="45">
        <v>0.3</v>
      </c>
      <c r="P669" s="45">
        <v>0.3</v>
      </c>
      <c r="R669" s="45">
        <v>0</v>
      </c>
      <c r="S669" s="45">
        <v>0</v>
      </c>
    </row>
    <row r="670" spans="1:19" x14ac:dyDescent="0.25">
      <c r="A670" s="33">
        <v>66.8</v>
      </c>
      <c r="B670" s="40">
        <v>0.72</v>
      </c>
      <c r="C670" s="40">
        <v>0.75</v>
      </c>
      <c r="D670" s="40">
        <v>0.95</v>
      </c>
      <c r="F670" s="29">
        <v>0.72</v>
      </c>
      <c r="G670" s="29">
        <v>0.75</v>
      </c>
      <c r="H670" s="29">
        <v>0.95</v>
      </c>
      <c r="J670" s="45">
        <v>0.72</v>
      </c>
      <c r="L670" s="45">
        <v>0.72</v>
      </c>
      <c r="N670" s="45">
        <v>0.3</v>
      </c>
      <c r="P670" s="45">
        <v>0.3</v>
      </c>
      <c r="R670" s="45">
        <v>0</v>
      </c>
      <c r="S670" s="45">
        <v>0</v>
      </c>
    </row>
    <row r="671" spans="1:19" x14ac:dyDescent="0.25">
      <c r="A671" s="33">
        <v>66.900000000000006</v>
      </c>
      <c r="B671" s="40">
        <v>0.72</v>
      </c>
      <c r="C671" s="40">
        <v>0.75</v>
      </c>
      <c r="D671" s="40">
        <v>0.95</v>
      </c>
      <c r="F671" s="29">
        <v>0.72</v>
      </c>
      <c r="G671" s="29">
        <v>0.75</v>
      </c>
      <c r="H671" s="29">
        <v>0.95</v>
      </c>
      <c r="J671" s="45">
        <v>0.72</v>
      </c>
      <c r="L671" s="45">
        <v>0.72</v>
      </c>
      <c r="N671" s="45">
        <v>0.3</v>
      </c>
      <c r="P671" s="45">
        <v>0.3</v>
      </c>
      <c r="R671" s="45">
        <v>0</v>
      </c>
      <c r="S671" s="45">
        <v>0</v>
      </c>
    </row>
    <row r="672" spans="1:19" x14ac:dyDescent="0.25">
      <c r="A672" s="33">
        <v>67</v>
      </c>
      <c r="B672" s="40">
        <v>0.72</v>
      </c>
      <c r="C672" s="40">
        <v>0.75</v>
      </c>
      <c r="D672" s="40">
        <v>0.95</v>
      </c>
      <c r="F672" s="29">
        <v>0.72</v>
      </c>
      <c r="G672" s="29">
        <v>0.75</v>
      </c>
      <c r="H672" s="29">
        <v>0.95</v>
      </c>
      <c r="J672" s="45">
        <v>0.72</v>
      </c>
      <c r="L672" s="45">
        <v>0.72</v>
      </c>
      <c r="N672" s="45">
        <v>0.3</v>
      </c>
      <c r="P672" s="45">
        <v>0.3</v>
      </c>
      <c r="R672" s="45">
        <v>0</v>
      </c>
      <c r="S672" s="45">
        <v>0</v>
      </c>
    </row>
    <row r="673" spans="1:19" x14ac:dyDescent="0.25">
      <c r="A673" s="33">
        <v>67.099999999999994</v>
      </c>
      <c r="B673" s="40">
        <v>0.72</v>
      </c>
      <c r="C673" s="40">
        <v>0.75</v>
      </c>
      <c r="D673" s="40">
        <v>0.95</v>
      </c>
      <c r="F673" s="29">
        <v>0.72</v>
      </c>
      <c r="G673" s="29">
        <v>0.75</v>
      </c>
      <c r="H673" s="29">
        <v>0.95</v>
      </c>
      <c r="J673" s="45">
        <v>0.72</v>
      </c>
      <c r="L673" s="45">
        <v>0.72</v>
      </c>
      <c r="N673" s="45">
        <v>0.3</v>
      </c>
      <c r="P673" s="45">
        <v>0.3</v>
      </c>
      <c r="R673" s="45">
        <v>0</v>
      </c>
      <c r="S673" s="45">
        <v>0</v>
      </c>
    </row>
    <row r="674" spans="1:19" x14ac:dyDescent="0.25">
      <c r="A674" s="33">
        <v>67.2</v>
      </c>
      <c r="B674" s="40">
        <v>0.72</v>
      </c>
      <c r="C674" s="40">
        <v>0.75</v>
      </c>
      <c r="D674" s="40">
        <v>0.95</v>
      </c>
      <c r="F674" s="29">
        <v>0.72</v>
      </c>
      <c r="G674" s="29">
        <v>0.75</v>
      </c>
      <c r="H674" s="29">
        <v>0.95</v>
      </c>
      <c r="J674" s="45">
        <v>0.72</v>
      </c>
      <c r="L674" s="45">
        <v>0.72</v>
      </c>
      <c r="N674" s="45">
        <v>0.3</v>
      </c>
      <c r="P674" s="45">
        <v>0.3</v>
      </c>
      <c r="R674" s="45">
        <v>0</v>
      </c>
      <c r="S674" s="45">
        <v>0</v>
      </c>
    </row>
    <row r="675" spans="1:19" x14ac:dyDescent="0.25">
      <c r="A675" s="33">
        <v>67.3</v>
      </c>
      <c r="B675" s="40">
        <v>0.72</v>
      </c>
      <c r="C675" s="40">
        <v>0.75</v>
      </c>
      <c r="D675" s="40">
        <v>0.95</v>
      </c>
      <c r="F675" s="29">
        <v>0.72</v>
      </c>
      <c r="G675" s="29">
        <v>0.75</v>
      </c>
      <c r="H675" s="29">
        <v>0.95</v>
      </c>
      <c r="J675" s="45">
        <v>0.72</v>
      </c>
      <c r="L675" s="45">
        <v>0.72</v>
      </c>
      <c r="N675" s="45">
        <v>0.3</v>
      </c>
      <c r="P675" s="45">
        <v>0.3</v>
      </c>
      <c r="R675" s="45">
        <v>0</v>
      </c>
      <c r="S675" s="45">
        <v>0</v>
      </c>
    </row>
    <row r="676" spans="1:19" x14ac:dyDescent="0.25">
      <c r="A676" s="33">
        <v>67.400000000000006</v>
      </c>
      <c r="B676" s="40">
        <v>0.72</v>
      </c>
      <c r="C676" s="40">
        <v>0.75</v>
      </c>
      <c r="D676" s="40">
        <v>0.95</v>
      </c>
      <c r="F676" s="29">
        <v>0.72</v>
      </c>
      <c r="G676" s="29">
        <v>0.75</v>
      </c>
      <c r="H676" s="29">
        <v>0.95</v>
      </c>
      <c r="J676" s="45">
        <v>0.72</v>
      </c>
      <c r="L676" s="45">
        <v>0.72</v>
      </c>
      <c r="N676" s="45">
        <v>0.3</v>
      </c>
      <c r="P676" s="45">
        <v>0.3</v>
      </c>
      <c r="R676" s="45">
        <v>0</v>
      </c>
      <c r="S676" s="45">
        <v>0</v>
      </c>
    </row>
    <row r="677" spans="1:19" x14ac:dyDescent="0.25">
      <c r="A677" s="33">
        <v>67.5</v>
      </c>
      <c r="B677" s="40">
        <v>0.72</v>
      </c>
      <c r="C677" s="40">
        <v>0.75</v>
      </c>
      <c r="D677" s="40">
        <v>0.95</v>
      </c>
      <c r="F677" s="29">
        <v>0.72</v>
      </c>
      <c r="G677" s="29">
        <v>0.75</v>
      </c>
      <c r="H677" s="29">
        <v>0.95</v>
      </c>
      <c r="J677" s="45">
        <v>0.72</v>
      </c>
      <c r="L677" s="45">
        <v>0.72</v>
      </c>
      <c r="N677" s="45">
        <v>0.3</v>
      </c>
      <c r="P677" s="45">
        <v>0.3</v>
      </c>
      <c r="R677" s="45">
        <v>0</v>
      </c>
      <c r="S677" s="45">
        <v>0</v>
      </c>
    </row>
    <row r="678" spans="1:19" x14ac:dyDescent="0.25">
      <c r="A678" s="33">
        <v>67.599999999999994</v>
      </c>
      <c r="B678" s="40">
        <v>0.72</v>
      </c>
      <c r="C678" s="40">
        <v>0.75</v>
      </c>
      <c r="D678" s="40">
        <v>0.95</v>
      </c>
      <c r="F678" s="29">
        <v>0.72</v>
      </c>
      <c r="G678" s="29">
        <v>0.75</v>
      </c>
      <c r="H678" s="29">
        <v>0.95</v>
      </c>
      <c r="J678" s="45">
        <v>0.72</v>
      </c>
      <c r="L678" s="45">
        <v>0.72</v>
      </c>
      <c r="N678" s="45">
        <v>0.3</v>
      </c>
      <c r="P678" s="45">
        <v>0.3</v>
      </c>
      <c r="R678" s="45">
        <v>0</v>
      </c>
      <c r="S678" s="45">
        <v>0</v>
      </c>
    </row>
    <row r="679" spans="1:19" x14ac:dyDescent="0.25">
      <c r="A679" s="33">
        <v>67.7</v>
      </c>
      <c r="B679" s="40">
        <v>0.72</v>
      </c>
      <c r="C679" s="40">
        <v>0.75</v>
      </c>
      <c r="D679" s="40">
        <v>0.95</v>
      </c>
      <c r="F679" s="29">
        <v>0.72</v>
      </c>
      <c r="G679" s="29">
        <v>0.75</v>
      </c>
      <c r="H679" s="29">
        <v>0.95</v>
      </c>
      <c r="J679" s="45">
        <v>0.72</v>
      </c>
      <c r="L679" s="45">
        <v>0.72</v>
      </c>
      <c r="N679" s="45">
        <v>0.3</v>
      </c>
      <c r="P679" s="45">
        <v>0.3</v>
      </c>
      <c r="R679" s="45">
        <v>0</v>
      </c>
      <c r="S679" s="45">
        <v>0</v>
      </c>
    </row>
    <row r="680" spans="1:19" x14ac:dyDescent="0.25">
      <c r="A680" s="33">
        <v>67.8</v>
      </c>
      <c r="B680" s="40">
        <v>0.72</v>
      </c>
      <c r="C680" s="40">
        <v>0.75</v>
      </c>
      <c r="D680" s="40">
        <v>0.95</v>
      </c>
      <c r="F680" s="29">
        <v>0.72</v>
      </c>
      <c r="G680" s="29">
        <v>0.75</v>
      </c>
      <c r="H680" s="29">
        <v>0.95</v>
      </c>
      <c r="J680" s="45">
        <v>0.72</v>
      </c>
      <c r="L680" s="45">
        <v>0.72</v>
      </c>
      <c r="N680" s="45">
        <v>0.3</v>
      </c>
      <c r="P680" s="45">
        <v>0.3</v>
      </c>
      <c r="R680" s="45">
        <v>0</v>
      </c>
      <c r="S680" s="45">
        <v>0</v>
      </c>
    </row>
    <row r="681" spans="1:19" x14ac:dyDescent="0.25">
      <c r="A681" s="33">
        <v>67.900000000000006</v>
      </c>
      <c r="B681" s="40">
        <v>0.72</v>
      </c>
      <c r="C681" s="40">
        <v>0.75</v>
      </c>
      <c r="D681" s="40">
        <v>0.95</v>
      </c>
      <c r="F681" s="29">
        <v>0.72</v>
      </c>
      <c r="G681" s="29">
        <v>0.75</v>
      </c>
      <c r="H681" s="29">
        <v>0.95</v>
      </c>
      <c r="J681" s="45">
        <v>0.72</v>
      </c>
      <c r="L681" s="45">
        <v>0.72</v>
      </c>
      <c r="N681" s="45">
        <v>0.3</v>
      </c>
      <c r="P681" s="45">
        <v>0.3</v>
      </c>
      <c r="R681" s="45">
        <v>0</v>
      </c>
      <c r="S681" s="45">
        <v>0</v>
      </c>
    </row>
    <row r="682" spans="1:19" x14ac:dyDescent="0.25">
      <c r="A682" s="33">
        <v>68</v>
      </c>
      <c r="B682" s="40">
        <v>0.72</v>
      </c>
      <c r="C682" s="40">
        <v>0.75</v>
      </c>
      <c r="D682" s="40">
        <v>0.95</v>
      </c>
      <c r="F682" s="29">
        <v>0.72</v>
      </c>
      <c r="G682" s="29">
        <v>0.75</v>
      </c>
      <c r="H682" s="29">
        <v>0.95</v>
      </c>
      <c r="J682" s="45">
        <v>0.72</v>
      </c>
      <c r="L682" s="45">
        <v>0.72</v>
      </c>
      <c r="N682" s="45">
        <v>0.3</v>
      </c>
      <c r="P682" s="45">
        <v>0.3</v>
      </c>
      <c r="R682" s="45">
        <v>0</v>
      </c>
      <c r="S682" s="45">
        <v>0</v>
      </c>
    </row>
    <row r="683" spans="1:19" x14ac:dyDescent="0.25">
      <c r="A683" s="33">
        <v>68.099999999999994</v>
      </c>
      <c r="B683" s="40">
        <v>0.72</v>
      </c>
      <c r="C683" s="40">
        <v>0.75</v>
      </c>
      <c r="D683" s="40">
        <v>0.95</v>
      </c>
      <c r="F683" s="29">
        <v>0.72</v>
      </c>
      <c r="G683" s="29">
        <v>0.75</v>
      </c>
      <c r="H683" s="29">
        <v>0.95</v>
      </c>
      <c r="J683" s="45">
        <v>0.72</v>
      </c>
      <c r="L683" s="45">
        <v>0.72</v>
      </c>
      <c r="N683" s="45">
        <v>0.3</v>
      </c>
      <c r="P683" s="45">
        <v>0.3</v>
      </c>
      <c r="R683" s="45">
        <v>0</v>
      </c>
      <c r="S683" s="45">
        <v>0</v>
      </c>
    </row>
    <row r="684" spans="1:19" x14ac:dyDescent="0.25">
      <c r="A684" s="33">
        <v>68.2</v>
      </c>
      <c r="B684" s="40">
        <v>0.72</v>
      </c>
      <c r="C684" s="40">
        <v>0.75</v>
      </c>
      <c r="D684" s="40">
        <v>0.95</v>
      </c>
      <c r="F684" s="29">
        <v>0.72</v>
      </c>
      <c r="G684" s="29">
        <v>0.75</v>
      </c>
      <c r="H684" s="29">
        <v>0.95</v>
      </c>
      <c r="J684" s="45">
        <v>0.72</v>
      </c>
      <c r="L684" s="45">
        <v>0.72</v>
      </c>
      <c r="N684" s="45">
        <v>0.3</v>
      </c>
      <c r="P684" s="45">
        <v>0.3</v>
      </c>
      <c r="R684" s="45">
        <v>0</v>
      </c>
      <c r="S684" s="45">
        <v>0</v>
      </c>
    </row>
    <row r="685" spans="1:19" x14ac:dyDescent="0.25">
      <c r="A685" s="33">
        <v>68.3</v>
      </c>
      <c r="B685" s="40">
        <v>0.72</v>
      </c>
      <c r="C685" s="40">
        <v>0.75</v>
      </c>
      <c r="D685" s="40">
        <v>0.95</v>
      </c>
      <c r="F685" s="29">
        <v>0.72</v>
      </c>
      <c r="G685" s="29">
        <v>0.75</v>
      </c>
      <c r="H685" s="29">
        <v>0.95</v>
      </c>
      <c r="J685" s="45">
        <v>0.72</v>
      </c>
      <c r="L685" s="45">
        <v>0.72</v>
      </c>
      <c r="N685" s="45">
        <v>0.3</v>
      </c>
      <c r="P685" s="45">
        <v>0.3</v>
      </c>
      <c r="R685" s="45">
        <v>0</v>
      </c>
      <c r="S685" s="45">
        <v>0</v>
      </c>
    </row>
    <row r="686" spans="1:19" x14ac:dyDescent="0.25">
      <c r="A686" s="33">
        <v>68.400000000000006</v>
      </c>
      <c r="B686" s="40">
        <v>0.72</v>
      </c>
      <c r="C686" s="40">
        <v>0.75</v>
      </c>
      <c r="D686" s="40">
        <v>0.95</v>
      </c>
      <c r="F686" s="29">
        <v>0.72</v>
      </c>
      <c r="G686" s="29">
        <v>0.75</v>
      </c>
      <c r="H686" s="29">
        <v>0.95</v>
      </c>
      <c r="J686" s="45">
        <v>0.72</v>
      </c>
      <c r="L686" s="45">
        <v>0.72</v>
      </c>
      <c r="N686" s="45">
        <v>0.3</v>
      </c>
      <c r="P686" s="45">
        <v>0.3</v>
      </c>
      <c r="R686" s="45">
        <v>0</v>
      </c>
      <c r="S686" s="45">
        <v>0</v>
      </c>
    </row>
    <row r="687" spans="1:19" x14ac:dyDescent="0.25">
      <c r="A687" s="33">
        <v>68.5</v>
      </c>
      <c r="B687" s="40">
        <v>0.72</v>
      </c>
      <c r="C687" s="40">
        <v>0.75</v>
      </c>
      <c r="D687" s="40">
        <v>0.95</v>
      </c>
      <c r="F687" s="29">
        <v>0.72</v>
      </c>
      <c r="G687" s="29">
        <v>0.75</v>
      </c>
      <c r="H687" s="29">
        <v>0.95</v>
      </c>
      <c r="J687" s="45">
        <v>0.72</v>
      </c>
      <c r="L687" s="45">
        <v>0.72</v>
      </c>
      <c r="N687" s="45">
        <v>0.3</v>
      </c>
      <c r="P687" s="45">
        <v>0.3</v>
      </c>
      <c r="R687" s="45">
        <v>0</v>
      </c>
      <c r="S687" s="45">
        <v>0</v>
      </c>
    </row>
    <row r="688" spans="1:19" x14ac:dyDescent="0.25">
      <c r="A688" s="33">
        <v>68.599999999999994</v>
      </c>
      <c r="B688" s="40">
        <v>0.72</v>
      </c>
      <c r="C688" s="40">
        <v>0.75</v>
      </c>
      <c r="D688" s="40">
        <v>0.95</v>
      </c>
      <c r="F688" s="29">
        <v>0.72</v>
      </c>
      <c r="G688" s="29">
        <v>0.75</v>
      </c>
      <c r="H688" s="29">
        <v>0.95</v>
      </c>
      <c r="J688" s="45">
        <v>0.72</v>
      </c>
      <c r="L688" s="45">
        <v>0.72</v>
      </c>
      <c r="N688" s="45">
        <v>0.3</v>
      </c>
      <c r="P688" s="45">
        <v>0.3</v>
      </c>
      <c r="R688" s="45">
        <v>0</v>
      </c>
      <c r="S688" s="45">
        <v>0</v>
      </c>
    </row>
    <row r="689" spans="1:19" x14ac:dyDescent="0.25">
      <c r="A689" s="33">
        <v>68.7</v>
      </c>
      <c r="B689" s="40">
        <v>0.72</v>
      </c>
      <c r="C689" s="40">
        <v>0.75</v>
      </c>
      <c r="D689" s="40">
        <v>0.95</v>
      </c>
      <c r="F689" s="29">
        <v>0.72</v>
      </c>
      <c r="G689" s="29">
        <v>0.75</v>
      </c>
      <c r="H689" s="29">
        <v>0.95</v>
      </c>
      <c r="J689" s="45">
        <v>0.72</v>
      </c>
      <c r="L689" s="45">
        <v>0.72</v>
      </c>
      <c r="N689" s="45">
        <v>0.3</v>
      </c>
      <c r="P689" s="45">
        <v>0.3</v>
      </c>
      <c r="R689" s="45">
        <v>0</v>
      </c>
      <c r="S689" s="45">
        <v>0</v>
      </c>
    </row>
    <row r="690" spans="1:19" x14ac:dyDescent="0.25">
      <c r="A690" s="33">
        <v>68.8</v>
      </c>
      <c r="B690" s="40">
        <v>0.72</v>
      </c>
      <c r="C690" s="40">
        <v>0.75</v>
      </c>
      <c r="D690" s="40">
        <v>0.95</v>
      </c>
      <c r="F690" s="29">
        <v>0.72</v>
      </c>
      <c r="G690" s="29">
        <v>0.75</v>
      </c>
      <c r="H690" s="29">
        <v>0.95</v>
      </c>
      <c r="J690" s="45">
        <v>0.72</v>
      </c>
      <c r="L690" s="45">
        <v>0.72</v>
      </c>
      <c r="N690" s="45">
        <v>0.3</v>
      </c>
      <c r="P690" s="45">
        <v>0.3</v>
      </c>
      <c r="R690" s="45">
        <v>0</v>
      </c>
      <c r="S690" s="45">
        <v>0</v>
      </c>
    </row>
    <row r="691" spans="1:19" x14ac:dyDescent="0.25">
      <c r="A691" s="33">
        <v>68.900000000000006</v>
      </c>
      <c r="B691" s="40">
        <v>0.72</v>
      </c>
      <c r="C691" s="40">
        <v>0.75</v>
      </c>
      <c r="D691" s="40">
        <v>0.95</v>
      </c>
      <c r="F691" s="29">
        <v>0.72</v>
      </c>
      <c r="G691" s="29">
        <v>0.75</v>
      </c>
      <c r="H691" s="29">
        <v>0.95</v>
      </c>
      <c r="J691" s="45">
        <v>0.72</v>
      </c>
      <c r="L691" s="45">
        <v>0.72</v>
      </c>
      <c r="N691" s="45">
        <v>0.3</v>
      </c>
      <c r="P691" s="45">
        <v>0.3</v>
      </c>
      <c r="R691" s="45">
        <v>0</v>
      </c>
      <c r="S691" s="45">
        <v>0</v>
      </c>
    </row>
    <row r="692" spans="1:19" x14ac:dyDescent="0.25">
      <c r="A692" s="33">
        <v>69</v>
      </c>
      <c r="B692" s="40">
        <v>0.72</v>
      </c>
      <c r="C692" s="40">
        <v>0.75</v>
      </c>
      <c r="D692" s="40">
        <v>0.95</v>
      </c>
      <c r="F692" s="29">
        <v>0.72</v>
      </c>
      <c r="G692" s="29">
        <v>0.75</v>
      </c>
      <c r="H692" s="29">
        <v>0.95</v>
      </c>
      <c r="J692" s="45">
        <v>0.72</v>
      </c>
      <c r="L692" s="45">
        <v>0.72</v>
      </c>
      <c r="N692" s="45">
        <v>0.3</v>
      </c>
      <c r="P692" s="45">
        <v>0.3</v>
      </c>
      <c r="R692" s="45">
        <v>0</v>
      </c>
      <c r="S692" s="45">
        <v>0</v>
      </c>
    </row>
    <row r="693" spans="1:19" x14ac:dyDescent="0.25">
      <c r="A693" s="33">
        <v>69.099999999999994</v>
      </c>
      <c r="B693" s="40">
        <v>0.72</v>
      </c>
      <c r="C693" s="40">
        <v>0.75</v>
      </c>
      <c r="D693" s="40">
        <v>0.95</v>
      </c>
      <c r="F693" s="29">
        <v>0.72</v>
      </c>
      <c r="G693" s="29">
        <v>0.75</v>
      </c>
      <c r="H693" s="29">
        <v>0.95</v>
      </c>
      <c r="J693" s="45">
        <v>0.72</v>
      </c>
      <c r="L693" s="45">
        <v>0.72</v>
      </c>
      <c r="N693" s="45">
        <v>0.3</v>
      </c>
      <c r="P693" s="45">
        <v>0.3</v>
      </c>
      <c r="R693" s="45">
        <v>0</v>
      </c>
      <c r="S693" s="45">
        <v>0</v>
      </c>
    </row>
    <row r="694" spans="1:19" x14ac:dyDescent="0.25">
      <c r="A694" s="33">
        <v>69.2</v>
      </c>
      <c r="B694" s="40">
        <v>0.72</v>
      </c>
      <c r="C694" s="40">
        <v>0.75</v>
      </c>
      <c r="D694" s="40">
        <v>0.95</v>
      </c>
      <c r="F694" s="29">
        <v>0.72</v>
      </c>
      <c r="G694" s="29">
        <v>0.75</v>
      </c>
      <c r="H694" s="29">
        <v>0.95</v>
      </c>
      <c r="J694" s="45">
        <v>0.72</v>
      </c>
      <c r="L694" s="45">
        <v>0.72</v>
      </c>
      <c r="N694" s="45">
        <v>0.3</v>
      </c>
      <c r="P694" s="45">
        <v>0.3</v>
      </c>
      <c r="R694" s="45">
        <v>0</v>
      </c>
      <c r="S694" s="45">
        <v>0</v>
      </c>
    </row>
    <row r="695" spans="1:19" x14ac:dyDescent="0.25">
      <c r="A695" s="33">
        <v>69.3</v>
      </c>
      <c r="B695" s="40">
        <v>0.72</v>
      </c>
      <c r="C695" s="40">
        <v>0.75</v>
      </c>
      <c r="D695" s="40">
        <v>0.95</v>
      </c>
      <c r="F695" s="29">
        <v>0.72</v>
      </c>
      <c r="G695" s="29">
        <v>0.75</v>
      </c>
      <c r="H695" s="29">
        <v>0.95</v>
      </c>
      <c r="J695" s="45">
        <v>0.72</v>
      </c>
      <c r="L695" s="45">
        <v>0.72</v>
      </c>
      <c r="N695" s="45">
        <v>0.3</v>
      </c>
      <c r="P695" s="45">
        <v>0.3</v>
      </c>
      <c r="R695" s="45">
        <v>0</v>
      </c>
      <c r="S695" s="45">
        <v>0</v>
      </c>
    </row>
    <row r="696" spans="1:19" x14ac:dyDescent="0.25">
      <c r="A696" s="33">
        <v>69.400000000000006</v>
      </c>
      <c r="B696" s="40">
        <v>0.72</v>
      </c>
      <c r="C696" s="40">
        <v>0.75</v>
      </c>
      <c r="D696" s="40">
        <v>0.95</v>
      </c>
      <c r="F696" s="29">
        <v>0.72</v>
      </c>
      <c r="G696" s="29">
        <v>0.75</v>
      </c>
      <c r="H696" s="29">
        <v>0.95</v>
      </c>
      <c r="J696" s="45">
        <v>0.72</v>
      </c>
      <c r="L696" s="45">
        <v>0.72</v>
      </c>
      <c r="N696" s="45">
        <v>0.3</v>
      </c>
      <c r="P696" s="45">
        <v>0.3</v>
      </c>
      <c r="R696" s="45">
        <v>0</v>
      </c>
      <c r="S696" s="45">
        <v>0</v>
      </c>
    </row>
    <row r="697" spans="1:19" x14ac:dyDescent="0.25">
      <c r="A697" s="33">
        <v>69.5</v>
      </c>
      <c r="B697" s="40">
        <v>0.72</v>
      </c>
      <c r="C697" s="40">
        <v>0.75</v>
      </c>
      <c r="D697" s="40">
        <v>0.95</v>
      </c>
      <c r="F697" s="29">
        <v>0.72</v>
      </c>
      <c r="G697" s="29">
        <v>0.75</v>
      </c>
      <c r="H697" s="29">
        <v>0.95</v>
      </c>
      <c r="J697" s="45">
        <v>0.72</v>
      </c>
      <c r="L697" s="45">
        <v>0.72</v>
      </c>
      <c r="N697" s="45">
        <v>0.3</v>
      </c>
      <c r="P697" s="45">
        <v>0.3</v>
      </c>
      <c r="R697" s="45">
        <v>0</v>
      </c>
      <c r="S697" s="45">
        <v>0</v>
      </c>
    </row>
    <row r="698" spans="1:19" x14ac:dyDescent="0.25">
      <c r="A698" s="33">
        <v>69.599999999999994</v>
      </c>
      <c r="B698" s="40">
        <v>0.72</v>
      </c>
      <c r="C698" s="40">
        <v>0.75</v>
      </c>
      <c r="D698" s="40">
        <v>0.95</v>
      </c>
      <c r="F698" s="29">
        <v>0.72</v>
      </c>
      <c r="G698" s="29">
        <v>0.75</v>
      </c>
      <c r="H698" s="29">
        <v>0.95</v>
      </c>
      <c r="J698" s="45">
        <v>0.72</v>
      </c>
      <c r="L698" s="45">
        <v>0.72</v>
      </c>
      <c r="N698" s="45">
        <v>0.3</v>
      </c>
      <c r="P698" s="45">
        <v>0.3</v>
      </c>
      <c r="R698" s="45">
        <v>0</v>
      </c>
      <c r="S698" s="45">
        <v>0</v>
      </c>
    </row>
    <row r="699" spans="1:19" x14ac:dyDescent="0.25">
      <c r="A699" s="33">
        <v>69.7</v>
      </c>
      <c r="B699" s="40">
        <v>0.72</v>
      </c>
      <c r="C699" s="40">
        <v>0.75</v>
      </c>
      <c r="D699" s="40">
        <v>0.95</v>
      </c>
      <c r="F699" s="29">
        <v>0.72</v>
      </c>
      <c r="G699" s="29">
        <v>0.75</v>
      </c>
      <c r="H699" s="29">
        <v>0.95</v>
      </c>
      <c r="J699" s="45">
        <v>0.72</v>
      </c>
      <c r="L699" s="45">
        <v>0.72</v>
      </c>
      <c r="N699" s="45">
        <v>0.3</v>
      </c>
      <c r="P699" s="45">
        <v>0.3</v>
      </c>
      <c r="R699" s="45">
        <v>0</v>
      </c>
      <c r="S699" s="45">
        <v>0</v>
      </c>
    </row>
    <row r="700" spans="1:19" x14ac:dyDescent="0.25">
      <c r="A700" s="33">
        <v>69.8</v>
      </c>
      <c r="B700" s="40">
        <v>0.72</v>
      </c>
      <c r="C700" s="40">
        <v>0.75</v>
      </c>
      <c r="D700" s="40">
        <v>0.95</v>
      </c>
      <c r="F700" s="29">
        <v>0.72</v>
      </c>
      <c r="G700" s="29">
        <v>0.75</v>
      </c>
      <c r="H700" s="29">
        <v>0.95</v>
      </c>
      <c r="J700" s="45">
        <v>0.72</v>
      </c>
      <c r="L700" s="45">
        <v>0.72</v>
      </c>
      <c r="N700" s="45">
        <v>0.3</v>
      </c>
      <c r="P700" s="45">
        <v>0.3</v>
      </c>
      <c r="R700" s="45">
        <v>0</v>
      </c>
      <c r="S700" s="45">
        <v>0</v>
      </c>
    </row>
    <row r="701" spans="1:19" x14ac:dyDescent="0.25">
      <c r="A701" s="33">
        <v>69.900000000000006</v>
      </c>
      <c r="B701" s="40">
        <v>0.72</v>
      </c>
      <c r="C701" s="40">
        <v>0.75</v>
      </c>
      <c r="D701" s="40">
        <v>0.95</v>
      </c>
      <c r="F701" s="29">
        <v>0.72</v>
      </c>
      <c r="G701" s="29">
        <v>0.75</v>
      </c>
      <c r="H701" s="29">
        <v>0.95</v>
      </c>
      <c r="J701" s="45">
        <v>0.72</v>
      </c>
      <c r="L701" s="45">
        <v>0.72</v>
      </c>
      <c r="N701" s="45">
        <v>0.3</v>
      </c>
      <c r="P701" s="45">
        <v>0.3</v>
      </c>
      <c r="R701" s="45">
        <v>0</v>
      </c>
      <c r="S701" s="45">
        <v>0</v>
      </c>
    </row>
    <row r="702" spans="1:19" x14ac:dyDescent="0.25">
      <c r="A702" s="33">
        <v>70</v>
      </c>
      <c r="B702" s="40">
        <v>0.72</v>
      </c>
      <c r="C702" s="40">
        <v>0.75</v>
      </c>
      <c r="D702" s="40">
        <v>0.95</v>
      </c>
      <c r="F702" s="29">
        <v>0.72</v>
      </c>
      <c r="G702" s="29">
        <v>0.75</v>
      </c>
      <c r="H702" s="29">
        <v>0.95</v>
      </c>
      <c r="J702" s="45">
        <v>0.72</v>
      </c>
      <c r="L702" s="45">
        <v>0.72</v>
      </c>
      <c r="N702" s="45">
        <v>0.3</v>
      </c>
      <c r="P702" s="45">
        <v>0.3</v>
      </c>
      <c r="R702" s="45">
        <v>0</v>
      </c>
      <c r="S702" s="45">
        <v>0</v>
      </c>
    </row>
    <row r="703" spans="1:19" x14ac:dyDescent="0.25">
      <c r="A703" s="33">
        <v>70.099999999999994</v>
      </c>
      <c r="B703" s="40">
        <v>0.72</v>
      </c>
      <c r="C703" s="40">
        <v>0.75</v>
      </c>
      <c r="D703" s="40">
        <v>0.95</v>
      </c>
      <c r="F703" s="29">
        <v>0.72</v>
      </c>
      <c r="G703" s="29">
        <v>0.75</v>
      </c>
      <c r="H703" s="29">
        <v>0.95</v>
      </c>
      <c r="J703" s="45">
        <v>0.72</v>
      </c>
      <c r="L703" s="45">
        <v>0.72</v>
      </c>
      <c r="N703" s="45">
        <v>0.3</v>
      </c>
      <c r="P703" s="45">
        <v>0.3</v>
      </c>
      <c r="R703" s="45">
        <v>0</v>
      </c>
      <c r="S703" s="45">
        <v>0</v>
      </c>
    </row>
    <row r="704" spans="1:19" x14ac:dyDescent="0.25">
      <c r="A704" s="33">
        <v>70.2</v>
      </c>
      <c r="B704" s="40">
        <v>0.72</v>
      </c>
      <c r="C704" s="40">
        <v>0.75</v>
      </c>
      <c r="D704" s="40">
        <v>0.95</v>
      </c>
      <c r="F704" s="29">
        <v>0.72</v>
      </c>
      <c r="G704" s="29">
        <v>0.75</v>
      </c>
      <c r="H704" s="29">
        <v>0.95</v>
      </c>
      <c r="J704" s="45">
        <v>0.72</v>
      </c>
      <c r="L704" s="45">
        <v>0.72</v>
      </c>
      <c r="N704" s="45">
        <v>0.3</v>
      </c>
      <c r="P704" s="45">
        <v>0.3</v>
      </c>
      <c r="R704" s="45">
        <v>0</v>
      </c>
      <c r="S704" s="45">
        <v>0</v>
      </c>
    </row>
    <row r="705" spans="1:19" x14ac:dyDescent="0.25">
      <c r="A705" s="33">
        <v>70.3</v>
      </c>
      <c r="B705" s="40">
        <v>0.72</v>
      </c>
      <c r="C705" s="40">
        <v>0.75</v>
      </c>
      <c r="D705" s="40">
        <v>0.95</v>
      </c>
      <c r="F705" s="29">
        <v>0.72</v>
      </c>
      <c r="G705" s="29">
        <v>0.75</v>
      </c>
      <c r="H705" s="29">
        <v>0.95</v>
      </c>
      <c r="J705" s="45">
        <v>0.72</v>
      </c>
      <c r="L705" s="45">
        <v>0.72</v>
      </c>
      <c r="N705" s="45">
        <v>0.3</v>
      </c>
      <c r="P705" s="45">
        <v>0.3</v>
      </c>
      <c r="R705" s="45">
        <v>0</v>
      </c>
      <c r="S705" s="45">
        <v>0</v>
      </c>
    </row>
    <row r="706" spans="1:19" x14ac:dyDescent="0.25">
      <c r="A706" s="33">
        <v>70.400000000000006</v>
      </c>
      <c r="B706" s="40">
        <v>0.72</v>
      </c>
      <c r="C706" s="40">
        <v>0.75</v>
      </c>
      <c r="D706" s="40">
        <v>0.95</v>
      </c>
      <c r="F706" s="29">
        <v>0.72</v>
      </c>
      <c r="G706" s="29">
        <v>0.75</v>
      </c>
      <c r="H706" s="29">
        <v>0.95</v>
      </c>
      <c r="J706" s="45">
        <v>0.72</v>
      </c>
      <c r="L706" s="45">
        <v>0.72</v>
      </c>
      <c r="N706" s="45">
        <v>0.3</v>
      </c>
      <c r="P706" s="45">
        <v>0.3</v>
      </c>
      <c r="R706" s="45">
        <v>0</v>
      </c>
      <c r="S706" s="45">
        <v>0</v>
      </c>
    </row>
    <row r="707" spans="1:19" x14ac:dyDescent="0.25">
      <c r="A707" s="33">
        <v>70.5</v>
      </c>
      <c r="B707" s="40">
        <v>0.72</v>
      </c>
      <c r="C707" s="40">
        <v>0.75</v>
      </c>
      <c r="D707" s="40">
        <v>0.95</v>
      </c>
      <c r="F707" s="29">
        <v>0.72</v>
      </c>
      <c r="G707" s="29">
        <v>0.75</v>
      </c>
      <c r="H707" s="29">
        <v>0.95</v>
      </c>
      <c r="J707" s="45">
        <v>0.72</v>
      </c>
      <c r="L707" s="45">
        <v>0.72</v>
      </c>
      <c r="N707" s="45">
        <v>0.3</v>
      </c>
      <c r="P707" s="45">
        <v>0.3</v>
      </c>
      <c r="R707" s="45">
        <v>0</v>
      </c>
      <c r="S707" s="45">
        <v>0</v>
      </c>
    </row>
    <row r="708" spans="1:19" x14ac:dyDescent="0.25">
      <c r="A708" s="33">
        <v>70.599999999999994</v>
      </c>
      <c r="B708" s="40">
        <v>0.72</v>
      </c>
      <c r="C708" s="40">
        <v>0.75</v>
      </c>
      <c r="D708" s="40">
        <v>0.95</v>
      </c>
      <c r="F708" s="29">
        <v>0.72</v>
      </c>
      <c r="G708" s="29">
        <v>0.75</v>
      </c>
      <c r="H708" s="29">
        <v>0.95</v>
      </c>
      <c r="J708" s="45">
        <v>0.72</v>
      </c>
      <c r="L708" s="45">
        <v>0.72</v>
      </c>
      <c r="N708" s="45">
        <v>0.3</v>
      </c>
      <c r="P708" s="45">
        <v>0.3</v>
      </c>
      <c r="R708" s="45">
        <v>0</v>
      </c>
      <c r="S708" s="45">
        <v>0</v>
      </c>
    </row>
    <row r="709" spans="1:19" x14ac:dyDescent="0.25">
      <c r="A709" s="33">
        <v>70.7</v>
      </c>
      <c r="B709" s="40">
        <v>0.72</v>
      </c>
      <c r="C709" s="40">
        <v>0.75</v>
      </c>
      <c r="D709" s="40">
        <v>0.95</v>
      </c>
      <c r="F709" s="29">
        <v>0.72</v>
      </c>
      <c r="G709" s="29">
        <v>0.75</v>
      </c>
      <c r="H709" s="29">
        <v>0.95</v>
      </c>
      <c r="J709" s="45">
        <v>0.72</v>
      </c>
      <c r="L709" s="45">
        <v>0.72</v>
      </c>
      <c r="N709" s="45">
        <v>0.3</v>
      </c>
      <c r="P709" s="45">
        <v>0.3</v>
      </c>
      <c r="R709" s="45">
        <v>0</v>
      </c>
      <c r="S709" s="45">
        <v>0</v>
      </c>
    </row>
    <row r="710" spans="1:19" x14ac:dyDescent="0.25">
      <c r="A710" s="33">
        <v>70.8</v>
      </c>
      <c r="B710" s="40">
        <v>0.72</v>
      </c>
      <c r="C710" s="40">
        <v>0.75</v>
      </c>
      <c r="D710" s="40">
        <v>0.95</v>
      </c>
      <c r="F710" s="29">
        <v>0.72</v>
      </c>
      <c r="G710" s="29">
        <v>0.75</v>
      </c>
      <c r="H710" s="29">
        <v>0.95</v>
      </c>
      <c r="J710" s="45">
        <v>0.72</v>
      </c>
      <c r="L710" s="45">
        <v>0.72</v>
      </c>
      <c r="N710" s="45">
        <v>0.3</v>
      </c>
      <c r="P710" s="45">
        <v>0.3</v>
      </c>
      <c r="R710" s="45">
        <v>0</v>
      </c>
      <c r="S710" s="45">
        <v>0</v>
      </c>
    </row>
    <row r="711" spans="1:19" x14ac:dyDescent="0.25">
      <c r="A711" s="33">
        <v>70.900000000000006</v>
      </c>
      <c r="B711" s="40">
        <v>0.72</v>
      </c>
      <c r="C711" s="40">
        <v>0.75</v>
      </c>
      <c r="D711" s="40">
        <v>0.95</v>
      </c>
      <c r="F711" s="29">
        <v>0.72</v>
      </c>
      <c r="G711" s="29">
        <v>0.75</v>
      </c>
      <c r="H711" s="29">
        <v>0.95</v>
      </c>
      <c r="J711" s="45">
        <v>0.72</v>
      </c>
      <c r="L711" s="45">
        <v>0.72</v>
      </c>
      <c r="N711" s="45">
        <v>0.3</v>
      </c>
      <c r="P711" s="45">
        <v>0.3</v>
      </c>
      <c r="R711" s="45">
        <v>0</v>
      </c>
      <c r="S711" s="45">
        <v>0</v>
      </c>
    </row>
    <row r="712" spans="1:19" x14ac:dyDescent="0.25">
      <c r="A712" s="33">
        <v>71</v>
      </c>
      <c r="B712" s="40">
        <v>0.72</v>
      </c>
      <c r="C712" s="40">
        <v>0.75</v>
      </c>
      <c r="D712" s="40">
        <v>0.95</v>
      </c>
      <c r="F712" s="29">
        <v>0.72</v>
      </c>
      <c r="G712" s="29">
        <v>0.75</v>
      </c>
      <c r="H712" s="29">
        <v>0.95</v>
      </c>
      <c r="J712" s="45">
        <v>0.72</v>
      </c>
      <c r="L712" s="45">
        <v>0.72</v>
      </c>
      <c r="N712" s="45">
        <v>0.3</v>
      </c>
      <c r="P712" s="45">
        <v>0.3</v>
      </c>
      <c r="R712" s="45">
        <v>0</v>
      </c>
      <c r="S712" s="45">
        <v>0</v>
      </c>
    </row>
    <row r="713" spans="1:19" x14ac:dyDescent="0.25">
      <c r="A713" s="33">
        <v>71.099999999999994</v>
      </c>
      <c r="B713" s="40">
        <v>0.72</v>
      </c>
      <c r="C713" s="40">
        <v>0.75</v>
      </c>
      <c r="D713" s="40">
        <v>0.95</v>
      </c>
      <c r="F713" s="29">
        <v>0.72</v>
      </c>
      <c r="G713" s="29">
        <v>0.75</v>
      </c>
      <c r="H713" s="29">
        <v>0.95</v>
      </c>
      <c r="J713" s="45">
        <v>0.72</v>
      </c>
      <c r="L713" s="45">
        <v>0.72</v>
      </c>
      <c r="N713" s="45">
        <v>0.3</v>
      </c>
      <c r="P713" s="45">
        <v>0.3</v>
      </c>
      <c r="R713" s="45">
        <v>0</v>
      </c>
      <c r="S713" s="45">
        <v>0</v>
      </c>
    </row>
    <row r="714" spans="1:19" x14ac:dyDescent="0.25">
      <c r="A714" s="33">
        <v>71.2</v>
      </c>
      <c r="B714" s="40">
        <v>0.72</v>
      </c>
      <c r="C714" s="40">
        <v>0.75</v>
      </c>
      <c r="D714" s="40">
        <v>0.95</v>
      </c>
      <c r="F714" s="29">
        <v>0.72</v>
      </c>
      <c r="G714" s="29">
        <v>0.75</v>
      </c>
      <c r="H714" s="29">
        <v>0.95</v>
      </c>
      <c r="J714" s="45">
        <v>0.72</v>
      </c>
      <c r="L714" s="45">
        <v>0.72</v>
      </c>
      <c r="N714" s="45">
        <v>0.3</v>
      </c>
      <c r="P714" s="45">
        <v>0.3</v>
      </c>
      <c r="R714" s="45">
        <v>0</v>
      </c>
      <c r="S714" s="45">
        <v>0</v>
      </c>
    </row>
    <row r="715" spans="1:19" x14ac:dyDescent="0.25">
      <c r="A715" s="33">
        <v>71.3</v>
      </c>
      <c r="B715" s="40">
        <v>0.72</v>
      </c>
      <c r="C715" s="40">
        <v>0.75</v>
      </c>
      <c r="D715" s="40">
        <v>0.95</v>
      </c>
      <c r="F715" s="29">
        <v>0.72</v>
      </c>
      <c r="G715" s="29">
        <v>0.75</v>
      </c>
      <c r="H715" s="29">
        <v>0.95</v>
      </c>
      <c r="J715" s="45">
        <v>0.72</v>
      </c>
      <c r="L715" s="45">
        <v>0.72</v>
      </c>
      <c r="N715" s="45">
        <v>0.3</v>
      </c>
      <c r="P715" s="45">
        <v>0.3</v>
      </c>
      <c r="R715" s="45">
        <v>0</v>
      </c>
      <c r="S715" s="45">
        <v>0</v>
      </c>
    </row>
    <row r="716" spans="1:19" x14ac:dyDescent="0.25">
      <c r="A716" s="33">
        <v>71.400000000000006</v>
      </c>
      <c r="B716" s="40">
        <v>0.72</v>
      </c>
      <c r="C716" s="40">
        <v>0.75</v>
      </c>
      <c r="D716" s="40">
        <v>0.95</v>
      </c>
      <c r="F716" s="29">
        <v>0.72</v>
      </c>
      <c r="G716" s="29">
        <v>0.75</v>
      </c>
      <c r="H716" s="29">
        <v>0.95</v>
      </c>
      <c r="J716" s="45">
        <v>0.72</v>
      </c>
      <c r="L716" s="45">
        <v>0.72</v>
      </c>
      <c r="N716" s="45">
        <v>0.3</v>
      </c>
      <c r="P716" s="45">
        <v>0.3</v>
      </c>
      <c r="R716" s="45">
        <v>0</v>
      </c>
      <c r="S716" s="45">
        <v>0</v>
      </c>
    </row>
    <row r="717" spans="1:19" x14ac:dyDescent="0.25">
      <c r="A717" s="33">
        <v>71.5</v>
      </c>
      <c r="B717" s="40">
        <v>0.72</v>
      </c>
      <c r="C717" s="40">
        <v>0.75</v>
      </c>
      <c r="D717" s="40">
        <v>0.95</v>
      </c>
      <c r="F717" s="29">
        <v>0.72</v>
      </c>
      <c r="G717" s="29">
        <v>0.75</v>
      </c>
      <c r="H717" s="29">
        <v>0.95</v>
      </c>
      <c r="J717" s="45">
        <v>0.72</v>
      </c>
      <c r="L717" s="45">
        <v>0.72</v>
      </c>
      <c r="N717" s="45">
        <v>0.3</v>
      </c>
      <c r="P717" s="45">
        <v>0.3</v>
      </c>
      <c r="R717" s="45">
        <v>0</v>
      </c>
      <c r="S717" s="45">
        <v>0</v>
      </c>
    </row>
    <row r="718" spans="1:19" x14ac:dyDescent="0.25">
      <c r="A718" s="33">
        <v>71.599999999999994</v>
      </c>
      <c r="B718" s="40">
        <v>0.72</v>
      </c>
      <c r="C718" s="40">
        <v>0.75</v>
      </c>
      <c r="D718" s="40">
        <v>0.95</v>
      </c>
      <c r="F718" s="29">
        <v>0.72</v>
      </c>
      <c r="G718" s="29">
        <v>0.75</v>
      </c>
      <c r="H718" s="29">
        <v>0.95</v>
      </c>
      <c r="J718" s="45">
        <v>0.72</v>
      </c>
      <c r="L718" s="45">
        <v>0.72</v>
      </c>
      <c r="N718" s="45">
        <v>0.3</v>
      </c>
      <c r="P718" s="45">
        <v>0.3</v>
      </c>
      <c r="R718" s="45">
        <v>0</v>
      </c>
      <c r="S718" s="45">
        <v>0</v>
      </c>
    </row>
    <row r="719" spans="1:19" x14ac:dyDescent="0.25">
      <c r="A719" s="33">
        <v>71.7</v>
      </c>
      <c r="B719" s="40">
        <v>0.72</v>
      </c>
      <c r="C719" s="40">
        <v>0.75</v>
      </c>
      <c r="D719" s="40">
        <v>0.95</v>
      </c>
      <c r="F719" s="29">
        <v>0.72</v>
      </c>
      <c r="G719" s="29">
        <v>0.75</v>
      </c>
      <c r="H719" s="29">
        <v>0.95</v>
      </c>
      <c r="J719" s="45">
        <v>0.72</v>
      </c>
      <c r="L719" s="45">
        <v>0.72</v>
      </c>
      <c r="N719" s="45">
        <v>0.3</v>
      </c>
      <c r="P719" s="45">
        <v>0.3</v>
      </c>
      <c r="R719" s="45">
        <v>0</v>
      </c>
      <c r="S719" s="45">
        <v>0</v>
      </c>
    </row>
    <row r="720" spans="1:19" x14ac:dyDescent="0.25">
      <c r="A720" s="33">
        <v>71.8</v>
      </c>
      <c r="B720" s="40">
        <v>0.72</v>
      </c>
      <c r="C720" s="40">
        <v>0.75</v>
      </c>
      <c r="D720" s="40">
        <v>0.95</v>
      </c>
      <c r="F720" s="29">
        <v>0.72</v>
      </c>
      <c r="G720" s="29">
        <v>0.75</v>
      </c>
      <c r="H720" s="29">
        <v>0.95</v>
      </c>
      <c r="J720" s="45">
        <v>0.72</v>
      </c>
      <c r="L720" s="45">
        <v>0.72</v>
      </c>
      <c r="N720" s="45">
        <v>0.3</v>
      </c>
      <c r="P720" s="45">
        <v>0.3</v>
      </c>
      <c r="R720" s="45">
        <v>0</v>
      </c>
      <c r="S720" s="45">
        <v>0</v>
      </c>
    </row>
    <row r="721" spans="1:19" x14ac:dyDescent="0.25">
      <c r="A721" s="33">
        <v>71.900000000000006</v>
      </c>
      <c r="B721" s="40">
        <v>0.72</v>
      </c>
      <c r="C721" s="40">
        <v>0.75</v>
      </c>
      <c r="D721" s="40">
        <v>0.95</v>
      </c>
      <c r="F721" s="29">
        <v>0.72</v>
      </c>
      <c r="G721" s="29">
        <v>0.75</v>
      </c>
      <c r="H721" s="29">
        <v>0.95</v>
      </c>
      <c r="J721" s="45">
        <v>0.72</v>
      </c>
      <c r="L721" s="45">
        <v>0.72</v>
      </c>
      <c r="N721" s="45">
        <v>0.3</v>
      </c>
      <c r="P721" s="45">
        <v>0.3</v>
      </c>
      <c r="R721" s="45">
        <v>0</v>
      </c>
      <c r="S721" s="45">
        <v>0</v>
      </c>
    </row>
    <row r="722" spans="1:19" x14ac:dyDescent="0.25">
      <c r="A722" s="33">
        <v>72</v>
      </c>
      <c r="B722" s="40">
        <v>0.72</v>
      </c>
      <c r="C722" s="40">
        <v>0.75</v>
      </c>
      <c r="D722" s="40">
        <v>0.95</v>
      </c>
      <c r="F722" s="29">
        <v>0.72</v>
      </c>
      <c r="G722" s="29">
        <v>0.75</v>
      </c>
      <c r="H722" s="29">
        <v>0.95</v>
      </c>
      <c r="J722" s="45">
        <v>0.72</v>
      </c>
      <c r="L722" s="45">
        <v>0.72</v>
      </c>
      <c r="N722" s="45">
        <v>0.3</v>
      </c>
      <c r="P722" s="45">
        <v>0.3</v>
      </c>
      <c r="R722" s="45">
        <v>0</v>
      </c>
      <c r="S722" s="45">
        <v>0</v>
      </c>
    </row>
    <row r="723" spans="1:19" x14ac:dyDescent="0.25">
      <c r="A723" s="33">
        <v>72.099999999999994</v>
      </c>
      <c r="B723" s="40">
        <v>0.72</v>
      </c>
      <c r="C723" s="40">
        <v>0.75</v>
      </c>
      <c r="D723" s="40">
        <v>0.95</v>
      </c>
      <c r="F723" s="29">
        <v>0.72</v>
      </c>
      <c r="G723" s="29">
        <v>0.75</v>
      </c>
      <c r="H723" s="29">
        <v>0.95</v>
      </c>
      <c r="J723" s="45">
        <v>0.72</v>
      </c>
      <c r="L723" s="45">
        <v>0.72</v>
      </c>
      <c r="N723" s="45">
        <v>0.3</v>
      </c>
      <c r="P723" s="45">
        <v>0.3</v>
      </c>
      <c r="R723" s="45">
        <v>0</v>
      </c>
      <c r="S723" s="45">
        <v>0</v>
      </c>
    </row>
    <row r="724" spans="1:19" x14ac:dyDescent="0.25">
      <c r="A724" s="33">
        <v>72.2</v>
      </c>
      <c r="B724" s="40">
        <v>0.72</v>
      </c>
      <c r="C724" s="40">
        <v>0.75</v>
      </c>
      <c r="D724" s="40">
        <v>0.95</v>
      </c>
      <c r="F724" s="29">
        <v>0.72</v>
      </c>
      <c r="G724" s="29">
        <v>0.75</v>
      </c>
      <c r="H724" s="29">
        <v>0.95</v>
      </c>
      <c r="J724" s="45">
        <v>0.72</v>
      </c>
      <c r="L724" s="45">
        <v>0.72</v>
      </c>
      <c r="N724" s="45">
        <v>0.3</v>
      </c>
      <c r="P724" s="45">
        <v>0.3</v>
      </c>
      <c r="R724" s="45">
        <v>0</v>
      </c>
      <c r="S724" s="45">
        <v>0</v>
      </c>
    </row>
    <row r="725" spans="1:19" x14ac:dyDescent="0.25">
      <c r="A725" s="33">
        <v>72.3</v>
      </c>
      <c r="B725" s="40">
        <v>0.72</v>
      </c>
      <c r="C725" s="40">
        <v>0.75</v>
      </c>
      <c r="D725" s="40">
        <v>0.95</v>
      </c>
      <c r="F725" s="29">
        <v>0.72</v>
      </c>
      <c r="G725" s="29">
        <v>0.75</v>
      </c>
      <c r="H725" s="29">
        <v>0.95</v>
      </c>
      <c r="J725" s="45">
        <v>0.72</v>
      </c>
      <c r="L725" s="45">
        <v>0.72</v>
      </c>
      <c r="N725" s="45">
        <v>0.3</v>
      </c>
      <c r="P725" s="45">
        <v>0.3</v>
      </c>
      <c r="R725" s="45">
        <v>0</v>
      </c>
      <c r="S725" s="45">
        <v>0</v>
      </c>
    </row>
    <row r="726" spans="1:19" x14ac:dyDescent="0.25">
      <c r="A726" s="33">
        <v>72.400000000000006</v>
      </c>
      <c r="B726" s="40">
        <v>0.72</v>
      </c>
      <c r="C726" s="40">
        <v>0.75</v>
      </c>
      <c r="D726" s="40">
        <v>0.95</v>
      </c>
      <c r="F726" s="29">
        <v>0.72</v>
      </c>
      <c r="G726" s="29">
        <v>0.75</v>
      </c>
      <c r="H726" s="29">
        <v>0.95</v>
      </c>
      <c r="J726" s="45">
        <v>0.72</v>
      </c>
      <c r="L726" s="45">
        <v>0.72</v>
      </c>
      <c r="N726" s="45">
        <v>0.3</v>
      </c>
      <c r="P726" s="45">
        <v>0.3</v>
      </c>
      <c r="R726" s="45">
        <v>0</v>
      </c>
      <c r="S726" s="45">
        <v>0</v>
      </c>
    </row>
    <row r="727" spans="1:19" x14ac:dyDescent="0.25">
      <c r="A727" s="33">
        <v>72.5</v>
      </c>
      <c r="B727" s="40">
        <v>0.72</v>
      </c>
      <c r="C727" s="40">
        <v>0.75</v>
      </c>
      <c r="D727" s="40">
        <v>0.95</v>
      </c>
      <c r="F727" s="29">
        <v>0.72</v>
      </c>
      <c r="G727" s="29">
        <v>0.75</v>
      </c>
      <c r="H727" s="29">
        <v>0.95</v>
      </c>
      <c r="J727" s="45">
        <v>0.72</v>
      </c>
      <c r="L727" s="45">
        <v>0.72</v>
      </c>
      <c r="N727" s="45">
        <v>0.3</v>
      </c>
      <c r="P727" s="45">
        <v>0.3</v>
      </c>
      <c r="R727" s="45">
        <v>0</v>
      </c>
      <c r="S727" s="45">
        <v>0</v>
      </c>
    </row>
    <row r="728" spans="1:19" x14ac:dyDescent="0.25">
      <c r="A728" s="33">
        <v>72.599999999999994</v>
      </c>
      <c r="B728" s="40">
        <v>0.72</v>
      </c>
      <c r="C728" s="40">
        <v>0.75</v>
      </c>
      <c r="D728" s="40">
        <v>0.95</v>
      </c>
      <c r="F728" s="29">
        <v>0.72</v>
      </c>
      <c r="G728" s="29">
        <v>0.75</v>
      </c>
      <c r="H728" s="29">
        <v>0.95</v>
      </c>
      <c r="J728" s="45">
        <v>0.72</v>
      </c>
      <c r="L728" s="45">
        <v>0.72</v>
      </c>
      <c r="N728" s="45">
        <v>0.3</v>
      </c>
      <c r="P728" s="45">
        <v>0.3</v>
      </c>
      <c r="R728" s="45">
        <v>0</v>
      </c>
      <c r="S728" s="45">
        <v>0</v>
      </c>
    </row>
    <row r="729" spans="1:19" x14ac:dyDescent="0.25">
      <c r="A729" s="33">
        <v>72.7</v>
      </c>
      <c r="B729" s="40">
        <v>0.72</v>
      </c>
      <c r="C729" s="40">
        <v>0.75</v>
      </c>
      <c r="D729" s="40">
        <v>0.95</v>
      </c>
      <c r="F729" s="29">
        <v>0.72</v>
      </c>
      <c r="G729" s="29">
        <v>0.75</v>
      </c>
      <c r="H729" s="29">
        <v>0.95</v>
      </c>
      <c r="J729" s="45">
        <v>0.72</v>
      </c>
      <c r="L729" s="45">
        <v>0.72</v>
      </c>
      <c r="N729" s="45">
        <v>0.3</v>
      </c>
      <c r="P729" s="45">
        <v>0.3</v>
      </c>
      <c r="R729" s="45">
        <v>0</v>
      </c>
      <c r="S729" s="45">
        <v>0</v>
      </c>
    </row>
    <row r="730" spans="1:19" x14ac:dyDescent="0.25">
      <c r="A730" s="33">
        <v>72.8</v>
      </c>
      <c r="B730" s="40">
        <v>0.72</v>
      </c>
      <c r="C730" s="40">
        <v>0.75</v>
      </c>
      <c r="D730" s="40">
        <v>0.95</v>
      </c>
      <c r="F730" s="29">
        <v>0.72</v>
      </c>
      <c r="G730" s="29">
        <v>0.75</v>
      </c>
      <c r="H730" s="29">
        <v>0.95</v>
      </c>
      <c r="J730" s="45">
        <v>0.72</v>
      </c>
      <c r="L730" s="45">
        <v>0.72</v>
      </c>
      <c r="N730" s="45">
        <v>0.3</v>
      </c>
      <c r="P730" s="45">
        <v>0.3</v>
      </c>
      <c r="R730" s="45">
        <v>0</v>
      </c>
      <c r="S730" s="45">
        <v>0</v>
      </c>
    </row>
    <row r="731" spans="1:19" x14ac:dyDescent="0.25">
      <c r="A731" s="33">
        <v>72.900000000000006</v>
      </c>
      <c r="B731" s="40">
        <v>0.72</v>
      </c>
      <c r="C731" s="40">
        <v>0.75</v>
      </c>
      <c r="D731" s="40">
        <v>0.95</v>
      </c>
      <c r="F731" s="29">
        <v>0.72</v>
      </c>
      <c r="G731" s="29">
        <v>0.75</v>
      </c>
      <c r="H731" s="29">
        <v>0.95</v>
      </c>
      <c r="J731" s="45">
        <v>0.72</v>
      </c>
      <c r="L731" s="45">
        <v>0.72</v>
      </c>
      <c r="N731" s="45">
        <v>0.3</v>
      </c>
      <c r="P731" s="45">
        <v>0.3</v>
      </c>
      <c r="R731" s="45">
        <v>0</v>
      </c>
      <c r="S731" s="45">
        <v>0</v>
      </c>
    </row>
    <row r="732" spans="1:19" x14ac:dyDescent="0.25">
      <c r="A732" s="33">
        <v>73</v>
      </c>
      <c r="B732" s="40">
        <v>0.72</v>
      </c>
      <c r="C732" s="40">
        <v>0.75</v>
      </c>
      <c r="D732" s="40">
        <v>0.95</v>
      </c>
      <c r="F732" s="29">
        <v>0.72</v>
      </c>
      <c r="G732" s="29">
        <v>0.75</v>
      </c>
      <c r="H732" s="29">
        <v>0.95</v>
      </c>
      <c r="J732" s="45">
        <v>0.72</v>
      </c>
      <c r="L732" s="45">
        <v>0.72</v>
      </c>
      <c r="N732" s="45">
        <v>0.3</v>
      </c>
      <c r="P732" s="45">
        <v>0.3</v>
      </c>
      <c r="R732" s="45">
        <v>0</v>
      </c>
      <c r="S732" s="45">
        <v>0</v>
      </c>
    </row>
    <row r="733" spans="1:19" x14ac:dyDescent="0.25">
      <c r="A733" s="33">
        <v>73.099999999999994</v>
      </c>
      <c r="B733" s="40">
        <v>0.72</v>
      </c>
      <c r="C733" s="40">
        <v>0.75</v>
      </c>
      <c r="D733" s="40">
        <v>0.95</v>
      </c>
      <c r="F733" s="29">
        <v>0.72</v>
      </c>
      <c r="G733" s="29">
        <v>0.75</v>
      </c>
      <c r="H733" s="29">
        <v>0.95</v>
      </c>
      <c r="J733" s="45">
        <v>0.72</v>
      </c>
      <c r="L733" s="45">
        <v>0.72</v>
      </c>
      <c r="N733" s="45">
        <v>0.3</v>
      </c>
      <c r="P733" s="45">
        <v>0.3</v>
      </c>
      <c r="R733" s="45">
        <v>0</v>
      </c>
      <c r="S733" s="45">
        <v>0</v>
      </c>
    </row>
    <row r="734" spans="1:19" x14ac:dyDescent="0.25">
      <c r="A734" s="33">
        <v>73.2</v>
      </c>
      <c r="B734" s="40">
        <v>0.72</v>
      </c>
      <c r="C734" s="40">
        <v>0.75</v>
      </c>
      <c r="D734" s="40">
        <v>0.95</v>
      </c>
      <c r="F734" s="29">
        <v>0.72</v>
      </c>
      <c r="G734" s="29">
        <v>0.75</v>
      </c>
      <c r="H734" s="29">
        <v>0.95</v>
      </c>
      <c r="J734" s="45">
        <v>0.72</v>
      </c>
      <c r="L734" s="45">
        <v>0.72</v>
      </c>
      <c r="N734" s="45">
        <v>0.3</v>
      </c>
      <c r="P734" s="45">
        <v>0.3</v>
      </c>
      <c r="R734" s="45">
        <v>0</v>
      </c>
      <c r="S734" s="45">
        <v>0</v>
      </c>
    </row>
    <row r="735" spans="1:19" x14ac:dyDescent="0.25">
      <c r="A735" s="33">
        <v>73.3</v>
      </c>
      <c r="B735" s="40">
        <v>0.72</v>
      </c>
      <c r="C735" s="40">
        <v>0.75</v>
      </c>
      <c r="D735" s="40">
        <v>0.95</v>
      </c>
      <c r="F735" s="29">
        <v>0.72</v>
      </c>
      <c r="G735" s="29">
        <v>0.75</v>
      </c>
      <c r="H735" s="29">
        <v>0.95</v>
      </c>
      <c r="J735" s="45">
        <v>0.72</v>
      </c>
      <c r="L735" s="45">
        <v>0.72</v>
      </c>
      <c r="N735" s="45">
        <v>0.3</v>
      </c>
      <c r="P735" s="45">
        <v>0.3</v>
      </c>
      <c r="R735" s="45">
        <v>0</v>
      </c>
      <c r="S735" s="45">
        <v>0</v>
      </c>
    </row>
    <row r="736" spans="1:19" x14ac:dyDescent="0.25">
      <c r="A736" s="33">
        <v>73.400000000000006</v>
      </c>
      <c r="B736" s="40">
        <v>0.72</v>
      </c>
      <c r="C736" s="40">
        <v>0.75</v>
      </c>
      <c r="D736" s="40">
        <v>0.95</v>
      </c>
      <c r="F736" s="29">
        <v>0.72</v>
      </c>
      <c r="G736" s="29">
        <v>0.75</v>
      </c>
      <c r="H736" s="29">
        <v>0.95</v>
      </c>
      <c r="J736" s="45">
        <v>0.72</v>
      </c>
      <c r="L736" s="45">
        <v>0.72</v>
      </c>
      <c r="N736" s="45">
        <v>0.3</v>
      </c>
      <c r="P736" s="45">
        <v>0.3</v>
      </c>
      <c r="R736" s="45">
        <v>0</v>
      </c>
      <c r="S736" s="45">
        <v>0</v>
      </c>
    </row>
    <row r="737" spans="1:19" x14ac:dyDescent="0.25">
      <c r="A737" s="33">
        <v>73.5</v>
      </c>
      <c r="B737" s="40">
        <v>0.72</v>
      </c>
      <c r="C737" s="40">
        <v>0.75</v>
      </c>
      <c r="D737" s="40">
        <v>0.95</v>
      </c>
      <c r="F737" s="29">
        <v>0.72</v>
      </c>
      <c r="G737" s="29">
        <v>0.75</v>
      </c>
      <c r="H737" s="29">
        <v>0.95</v>
      </c>
      <c r="J737" s="45">
        <v>0.72</v>
      </c>
      <c r="L737" s="45">
        <v>0.72</v>
      </c>
      <c r="N737" s="45">
        <v>0.3</v>
      </c>
      <c r="P737" s="45">
        <v>0.3</v>
      </c>
      <c r="R737" s="45">
        <v>0</v>
      </c>
      <c r="S737" s="45">
        <v>0</v>
      </c>
    </row>
    <row r="738" spans="1:19" x14ac:dyDescent="0.25">
      <c r="A738" s="33">
        <v>73.599999999999994</v>
      </c>
      <c r="B738" s="40">
        <v>0.72</v>
      </c>
      <c r="C738" s="40">
        <v>0.75</v>
      </c>
      <c r="D738" s="40">
        <v>0.95</v>
      </c>
      <c r="F738" s="29">
        <v>0.72</v>
      </c>
      <c r="G738" s="29">
        <v>0.75</v>
      </c>
      <c r="H738" s="29">
        <v>0.95</v>
      </c>
      <c r="J738" s="45">
        <v>0.72</v>
      </c>
      <c r="L738" s="45">
        <v>0.72</v>
      </c>
      <c r="N738" s="45">
        <v>0.3</v>
      </c>
      <c r="P738" s="45">
        <v>0.3</v>
      </c>
      <c r="R738" s="45">
        <v>0</v>
      </c>
      <c r="S738" s="45">
        <v>0</v>
      </c>
    </row>
    <row r="739" spans="1:19" x14ac:dyDescent="0.25">
      <c r="A739" s="33">
        <v>73.7</v>
      </c>
      <c r="B739" s="40">
        <v>0.72</v>
      </c>
      <c r="C739" s="40">
        <v>0.75</v>
      </c>
      <c r="D739" s="40">
        <v>0.95</v>
      </c>
      <c r="F739" s="29">
        <v>0.72</v>
      </c>
      <c r="G739" s="29">
        <v>0.75</v>
      </c>
      <c r="H739" s="29">
        <v>0.95</v>
      </c>
      <c r="J739" s="45">
        <v>0.72</v>
      </c>
      <c r="L739" s="45">
        <v>0.72</v>
      </c>
      <c r="N739" s="45">
        <v>0.3</v>
      </c>
      <c r="P739" s="45">
        <v>0.3</v>
      </c>
      <c r="R739" s="45">
        <v>0</v>
      </c>
      <c r="S739" s="45">
        <v>0</v>
      </c>
    </row>
    <row r="740" spans="1:19" x14ac:dyDescent="0.25">
      <c r="A740" s="33">
        <v>73.8</v>
      </c>
      <c r="B740" s="40">
        <v>0.72</v>
      </c>
      <c r="C740" s="40">
        <v>0.75</v>
      </c>
      <c r="D740" s="40">
        <v>0.95</v>
      </c>
      <c r="F740" s="29">
        <v>0.72</v>
      </c>
      <c r="G740" s="29">
        <v>0.75</v>
      </c>
      <c r="H740" s="29">
        <v>0.95</v>
      </c>
      <c r="J740" s="45">
        <v>0.72</v>
      </c>
      <c r="L740" s="45">
        <v>0.72</v>
      </c>
      <c r="N740" s="45">
        <v>0.3</v>
      </c>
      <c r="P740" s="45">
        <v>0.3</v>
      </c>
      <c r="R740" s="45">
        <v>0</v>
      </c>
      <c r="S740" s="45">
        <v>0</v>
      </c>
    </row>
    <row r="741" spans="1:19" x14ac:dyDescent="0.25">
      <c r="A741" s="33">
        <v>73.900000000000006</v>
      </c>
      <c r="B741" s="40">
        <v>0.72</v>
      </c>
      <c r="C741" s="40">
        <v>0.75</v>
      </c>
      <c r="D741" s="40">
        <v>0.95</v>
      </c>
      <c r="F741" s="29">
        <v>0.72</v>
      </c>
      <c r="G741" s="29">
        <v>0.75</v>
      </c>
      <c r="H741" s="29">
        <v>0.95</v>
      </c>
      <c r="J741" s="45">
        <v>0.72</v>
      </c>
      <c r="L741" s="45">
        <v>0.72</v>
      </c>
      <c r="N741" s="45">
        <v>0.3</v>
      </c>
      <c r="P741" s="45">
        <v>0.3</v>
      </c>
      <c r="R741" s="45">
        <v>0</v>
      </c>
      <c r="S741" s="45">
        <v>0</v>
      </c>
    </row>
    <row r="742" spans="1:19" x14ac:dyDescent="0.25">
      <c r="A742" s="33">
        <v>74</v>
      </c>
      <c r="B742" s="40">
        <v>0.72</v>
      </c>
      <c r="C742" s="40">
        <v>0.75</v>
      </c>
      <c r="D742" s="40">
        <v>0.95</v>
      </c>
      <c r="F742" s="29">
        <v>0.72</v>
      </c>
      <c r="G742" s="29">
        <v>0.75</v>
      </c>
      <c r="H742" s="29">
        <v>0.95</v>
      </c>
      <c r="J742" s="45">
        <v>0.72</v>
      </c>
      <c r="L742" s="45">
        <v>0.72</v>
      </c>
      <c r="N742" s="45">
        <v>0.3</v>
      </c>
      <c r="P742" s="45">
        <v>0.3</v>
      </c>
      <c r="R742" s="45">
        <v>0</v>
      </c>
      <c r="S742" s="45">
        <v>0</v>
      </c>
    </row>
    <row r="743" spans="1:19" x14ac:dyDescent="0.25">
      <c r="A743" s="33">
        <v>74.099999999999994</v>
      </c>
      <c r="B743" s="40">
        <v>0.72</v>
      </c>
      <c r="C743" s="40">
        <v>0.75</v>
      </c>
      <c r="D743" s="40">
        <v>0.95</v>
      </c>
      <c r="F743" s="29">
        <v>0.72</v>
      </c>
      <c r="G743" s="29">
        <v>0.75</v>
      </c>
      <c r="H743" s="29">
        <v>0.95</v>
      </c>
      <c r="J743" s="45">
        <v>0.72</v>
      </c>
      <c r="L743" s="45">
        <v>0.72</v>
      </c>
      <c r="N743" s="45">
        <v>0.3</v>
      </c>
      <c r="P743" s="45">
        <v>0.3</v>
      </c>
      <c r="R743" s="45">
        <v>0</v>
      </c>
      <c r="S743" s="45">
        <v>0</v>
      </c>
    </row>
    <row r="744" spans="1:19" x14ac:dyDescent="0.25">
      <c r="A744" s="33">
        <v>74.2</v>
      </c>
      <c r="B744" s="40">
        <v>0.72</v>
      </c>
      <c r="C744" s="40">
        <v>0.75</v>
      </c>
      <c r="D744" s="40">
        <v>0.95</v>
      </c>
      <c r="F744" s="29">
        <v>0.72</v>
      </c>
      <c r="G744" s="29">
        <v>0.75</v>
      </c>
      <c r="H744" s="29">
        <v>0.95</v>
      </c>
      <c r="J744" s="45">
        <v>0.72</v>
      </c>
      <c r="L744" s="45">
        <v>0.72</v>
      </c>
      <c r="N744" s="45">
        <v>0.3</v>
      </c>
      <c r="P744" s="45">
        <v>0.3</v>
      </c>
      <c r="R744" s="45">
        <v>0</v>
      </c>
      <c r="S744" s="45">
        <v>0</v>
      </c>
    </row>
    <row r="745" spans="1:19" x14ac:dyDescent="0.25">
      <c r="A745" s="33">
        <v>74.3</v>
      </c>
      <c r="B745" s="40">
        <v>0.72</v>
      </c>
      <c r="C745" s="40">
        <v>0.75</v>
      </c>
      <c r="D745" s="40">
        <v>0.95</v>
      </c>
      <c r="F745" s="29">
        <v>0.72</v>
      </c>
      <c r="G745" s="29">
        <v>0.75</v>
      </c>
      <c r="H745" s="29">
        <v>0.95</v>
      </c>
      <c r="J745" s="45">
        <v>0.72</v>
      </c>
      <c r="L745" s="45">
        <v>0.72</v>
      </c>
      <c r="N745" s="45">
        <v>0.3</v>
      </c>
      <c r="P745" s="45">
        <v>0.3</v>
      </c>
      <c r="R745" s="45">
        <v>0</v>
      </c>
      <c r="S745" s="45">
        <v>0</v>
      </c>
    </row>
    <row r="746" spans="1:19" x14ac:dyDescent="0.25">
      <c r="A746" s="33">
        <v>74.400000000000006</v>
      </c>
      <c r="B746" s="40">
        <v>0.72</v>
      </c>
      <c r="C746" s="40">
        <v>0.75</v>
      </c>
      <c r="D746" s="40">
        <v>0.95</v>
      </c>
      <c r="F746" s="29">
        <v>0.72</v>
      </c>
      <c r="G746" s="29">
        <v>0.75</v>
      </c>
      <c r="H746" s="29">
        <v>0.95</v>
      </c>
      <c r="J746" s="45">
        <v>0.72</v>
      </c>
      <c r="L746" s="45">
        <v>0.72</v>
      </c>
      <c r="N746" s="45">
        <v>0.3</v>
      </c>
      <c r="P746" s="45">
        <v>0.3</v>
      </c>
      <c r="R746" s="45">
        <v>0</v>
      </c>
      <c r="S746" s="45">
        <v>0</v>
      </c>
    </row>
    <row r="747" spans="1:19" x14ac:dyDescent="0.25">
      <c r="A747" s="33">
        <v>74.5</v>
      </c>
      <c r="B747" s="40">
        <v>0.72</v>
      </c>
      <c r="C747" s="40">
        <v>0.75</v>
      </c>
      <c r="D747" s="40">
        <v>0.95</v>
      </c>
      <c r="F747" s="29">
        <v>0.72</v>
      </c>
      <c r="G747" s="29">
        <v>0.75</v>
      </c>
      <c r="H747" s="29">
        <v>0.95</v>
      </c>
      <c r="J747" s="45">
        <v>0.72</v>
      </c>
      <c r="L747" s="45">
        <v>0.72</v>
      </c>
      <c r="N747" s="45">
        <v>0.3</v>
      </c>
      <c r="P747" s="45">
        <v>0.3</v>
      </c>
      <c r="R747" s="45">
        <v>0</v>
      </c>
      <c r="S747" s="45">
        <v>0</v>
      </c>
    </row>
    <row r="748" spans="1:19" x14ac:dyDescent="0.25">
      <c r="A748" s="33">
        <v>74.599999999999994</v>
      </c>
      <c r="B748" s="40">
        <v>0.72</v>
      </c>
      <c r="C748" s="40">
        <v>0.75</v>
      </c>
      <c r="D748" s="40">
        <v>0.95</v>
      </c>
      <c r="F748" s="29">
        <v>0.72</v>
      </c>
      <c r="G748" s="29">
        <v>0.75</v>
      </c>
      <c r="H748" s="29">
        <v>0.95</v>
      </c>
      <c r="J748" s="45">
        <v>0.72</v>
      </c>
      <c r="L748" s="45">
        <v>0.72</v>
      </c>
      <c r="N748" s="45">
        <v>0.3</v>
      </c>
      <c r="P748" s="45">
        <v>0.3</v>
      </c>
      <c r="R748" s="45">
        <v>0</v>
      </c>
      <c r="S748" s="45">
        <v>0</v>
      </c>
    </row>
    <row r="749" spans="1:19" x14ac:dyDescent="0.25">
      <c r="A749" s="33">
        <v>74.7</v>
      </c>
      <c r="B749" s="40">
        <v>0.72</v>
      </c>
      <c r="C749" s="40">
        <v>0.75</v>
      </c>
      <c r="D749" s="40">
        <v>0.95</v>
      </c>
      <c r="F749" s="29">
        <v>0.72</v>
      </c>
      <c r="G749" s="29">
        <v>0.75</v>
      </c>
      <c r="H749" s="29">
        <v>0.95</v>
      </c>
      <c r="J749" s="45">
        <v>0.72</v>
      </c>
      <c r="L749" s="45">
        <v>0.72</v>
      </c>
      <c r="N749" s="45">
        <v>0.3</v>
      </c>
      <c r="P749" s="45">
        <v>0.3</v>
      </c>
      <c r="R749" s="45">
        <v>0</v>
      </c>
      <c r="S749" s="45">
        <v>0</v>
      </c>
    </row>
    <row r="750" spans="1:19" x14ac:dyDescent="0.25">
      <c r="A750" s="33">
        <v>74.8</v>
      </c>
      <c r="B750" s="40">
        <v>0.72</v>
      </c>
      <c r="C750" s="40">
        <v>0.75</v>
      </c>
      <c r="D750" s="40">
        <v>0.95</v>
      </c>
      <c r="F750" s="29">
        <v>0.72</v>
      </c>
      <c r="G750" s="29">
        <v>0.75</v>
      </c>
      <c r="H750" s="29">
        <v>0.95</v>
      </c>
      <c r="J750" s="45">
        <v>0.72</v>
      </c>
      <c r="L750" s="45">
        <v>0.72</v>
      </c>
      <c r="N750" s="45">
        <v>0.3</v>
      </c>
      <c r="P750" s="45">
        <v>0.3</v>
      </c>
      <c r="R750" s="45">
        <v>0</v>
      </c>
      <c r="S750" s="45">
        <v>0</v>
      </c>
    </row>
    <row r="751" spans="1:19" x14ac:dyDescent="0.25">
      <c r="A751" s="33">
        <v>74.900000000000006</v>
      </c>
      <c r="B751" s="40">
        <v>0.72</v>
      </c>
      <c r="C751" s="40">
        <v>0.75</v>
      </c>
      <c r="D751" s="40">
        <v>0.95</v>
      </c>
      <c r="F751" s="29">
        <v>0.72</v>
      </c>
      <c r="G751" s="29">
        <v>0.75</v>
      </c>
      <c r="H751" s="29">
        <v>0.95</v>
      </c>
      <c r="J751" s="45">
        <v>0.72</v>
      </c>
      <c r="L751" s="45">
        <v>0.72</v>
      </c>
      <c r="N751" s="45">
        <v>0.3</v>
      </c>
      <c r="P751" s="45">
        <v>0.3</v>
      </c>
      <c r="R751" s="45">
        <v>0</v>
      </c>
      <c r="S751" s="45">
        <v>0</v>
      </c>
    </row>
    <row r="752" spans="1:19" x14ac:dyDescent="0.25">
      <c r="A752" s="33">
        <v>75</v>
      </c>
      <c r="B752" s="40">
        <v>0.72</v>
      </c>
      <c r="C752" s="40">
        <v>0.75</v>
      </c>
      <c r="D752" s="40">
        <v>0.95</v>
      </c>
      <c r="F752" s="29">
        <v>0.72</v>
      </c>
      <c r="G752" s="29">
        <v>0.75</v>
      </c>
      <c r="H752" s="29">
        <v>0.95</v>
      </c>
      <c r="J752" s="45">
        <v>0.72</v>
      </c>
      <c r="L752" s="45">
        <v>0.72</v>
      </c>
      <c r="N752" s="45">
        <v>0.3</v>
      </c>
      <c r="P752" s="45">
        <v>0.3</v>
      </c>
      <c r="R752" s="45">
        <v>0</v>
      </c>
      <c r="S752" s="45">
        <v>0</v>
      </c>
    </row>
    <row r="753" spans="1:19" x14ac:dyDescent="0.25">
      <c r="A753" s="33">
        <v>75.099999999999994</v>
      </c>
      <c r="B753" s="40">
        <v>0.72</v>
      </c>
      <c r="C753" s="40">
        <v>0.75</v>
      </c>
      <c r="D753" s="40">
        <v>0.95</v>
      </c>
      <c r="F753" s="29">
        <v>0.72</v>
      </c>
      <c r="G753" s="29">
        <v>0.75</v>
      </c>
      <c r="H753" s="29">
        <v>0.95</v>
      </c>
      <c r="J753" s="45">
        <v>0.72</v>
      </c>
      <c r="L753" s="45">
        <v>0.72</v>
      </c>
      <c r="N753" s="45">
        <v>0.3</v>
      </c>
      <c r="P753" s="45">
        <v>0.3</v>
      </c>
      <c r="R753" s="45">
        <v>0</v>
      </c>
      <c r="S753" s="45">
        <v>0</v>
      </c>
    </row>
    <row r="754" spans="1:19" x14ac:dyDescent="0.25">
      <c r="A754" s="33">
        <v>75.2</v>
      </c>
      <c r="B754" s="40">
        <v>0.72</v>
      </c>
      <c r="C754" s="40">
        <v>0.75</v>
      </c>
      <c r="D754" s="40">
        <v>0.95</v>
      </c>
      <c r="F754" s="29">
        <v>0.72</v>
      </c>
      <c r="G754" s="29">
        <v>0.75</v>
      </c>
      <c r="H754" s="29">
        <v>0.95</v>
      </c>
      <c r="J754" s="45">
        <v>0.72</v>
      </c>
      <c r="L754" s="45">
        <v>0.72</v>
      </c>
      <c r="N754" s="45">
        <v>0.3</v>
      </c>
      <c r="P754" s="45">
        <v>0.3</v>
      </c>
      <c r="R754" s="45">
        <v>0</v>
      </c>
      <c r="S754" s="45">
        <v>0</v>
      </c>
    </row>
    <row r="755" spans="1:19" x14ac:dyDescent="0.25">
      <c r="A755" s="33">
        <v>75.3</v>
      </c>
      <c r="B755" s="40">
        <v>0.72</v>
      </c>
      <c r="C755" s="40">
        <v>0.75</v>
      </c>
      <c r="D755" s="40">
        <v>0.95</v>
      </c>
      <c r="F755" s="29">
        <v>0.72</v>
      </c>
      <c r="G755" s="29">
        <v>0.75</v>
      </c>
      <c r="H755" s="29">
        <v>0.95</v>
      </c>
      <c r="J755" s="45">
        <v>0.72</v>
      </c>
      <c r="L755" s="45">
        <v>0.72</v>
      </c>
      <c r="N755" s="45">
        <v>0.3</v>
      </c>
      <c r="P755" s="45">
        <v>0.3</v>
      </c>
      <c r="R755" s="45">
        <v>0</v>
      </c>
      <c r="S755" s="45">
        <v>0</v>
      </c>
    </row>
    <row r="756" spans="1:19" x14ac:dyDescent="0.25">
      <c r="A756" s="33">
        <v>75.400000000000006</v>
      </c>
      <c r="B756" s="40">
        <v>0.72</v>
      </c>
      <c r="C756" s="40">
        <v>0.75</v>
      </c>
      <c r="D756" s="40">
        <v>0.95</v>
      </c>
      <c r="F756" s="29">
        <v>0.72</v>
      </c>
      <c r="G756" s="29">
        <v>0.75</v>
      </c>
      <c r="H756" s="29">
        <v>0.95</v>
      </c>
      <c r="J756" s="45">
        <v>0.72</v>
      </c>
      <c r="L756" s="45">
        <v>0.72</v>
      </c>
      <c r="N756" s="45">
        <v>0.3</v>
      </c>
      <c r="P756" s="45">
        <v>0.3</v>
      </c>
      <c r="R756" s="45">
        <v>0</v>
      </c>
      <c r="S756" s="45">
        <v>0</v>
      </c>
    </row>
    <row r="757" spans="1:19" x14ac:dyDescent="0.25">
      <c r="A757" s="33">
        <v>75.5</v>
      </c>
      <c r="B757" s="40">
        <v>0.72</v>
      </c>
      <c r="C757" s="40">
        <v>0.75</v>
      </c>
      <c r="D757" s="40">
        <v>0.95</v>
      </c>
      <c r="F757" s="29">
        <v>0.72</v>
      </c>
      <c r="G757" s="29">
        <v>0.75</v>
      </c>
      <c r="H757" s="29">
        <v>0.95</v>
      </c>
      <c r="J757" s="45">
        <v>0.72</v>
      </c>
      <c r="L757" s="45">
        <v>0.72</v>
      </c>
      <c r="N757" s="45">
        <v>0.3</v>
      </c>
      <c r="P757" s="45">
        <v>0.3</v>
      </c>
      <c r="R757" s="45">
        <v>0</v>
      </c>
      <c r="S757" s="45">
        <v>0</v>
      </c>
    </row>
    <row r="758" spans="1:19" x14ac:dyDescent="0.25">
      <c r="A758" s="33">
        <v>75.599999999999994</v>
      </c>
      <c r="B758" s="40">
        <v>0.72</v>
      </c>
      <c r="C758" s="40">
        <v>0.75</v>
      </c>
      <c r="D758" s="40">
        <v>0.95</v>
      </c>
      <c r="F758" s="29">
        <v>0.72</v>
      </c>
      <c r="G758" s="29">
        <v>0.75</v>
      </c>
      <c r="H758" s="29">
        <v>0.95</v>
      </c>
      <c r="J758" s="45">
        <v>0.72</v>
      </c>
      <c r="L758" s="45">
        <v>0.72</v>
      </c>
      <c r="N758" s="45">
        <v>0.3</v>
      </c>
      <c r="P758" s="45">
        <v>0.3</v>
      </c>
      <c r="R758" s="45">
        <v>0</v>
      </c>
      <c r="S758" s="45">
        <v>0</v>
      </c>
    </row>
    <row r="759" spans="1:19" x14ac:dyDescent="0.25">
      <c r="A759" s="33">
        <v>75.7</v>
      </c>
      <c r="B759" s="40">
        <v>0.72</v>
      </c>
      <c r="C759" s="40">
        <v>0.75</v>
      </c>
      <c r="D759" s="40">
        <v>0.95</v>
      </c>
      <c r="F759" s="29">
        <v>0.72</v>
      </c>
      <c r="G759" s="29">
        <v>0.75</v>
      </c>
      <c r="H759" s="29">
        <v>0.95</v>
      </c>
      <c r="J759" s="45">
        <v>0.72</v>
      </c>
      <c r="L759" s="45">
        <v>0.72</v>
      </c>
      <c r="N759" s="45">
        <v>0.3</v>
      </c>
      <c r="P759" s="45">
        <v>0.3</v>
      </c>
      <c r="R759" s="45">
        <v>0</v>
      </c>
      <c r="S759" s="45">
        <v>0</v>
      </c>
    </row>
    <row r="760" spans="1:19" x14ac:dyDescent="0.25">
      <c r="A760" s="33">
        <v>75.8</v>
      </c>
      <c r="B760" s="40">
        <v>0.72</v>
      </c>
      <c r="C760" s="40">
        <v>0.75</v>
      </c>
      <c r="D760" s="40">
        <v>0.95</v>
      </c>
      <c r="F760" s="29">
        <v>0.72</v>
      </c>
      <c r="G760" s="29">
        <v>0.75</v>
      </c>
      <c r="H760" s="29">
        <v>0.95</v>
      </c>
      <c r="J760" s="45">
        <v>0.72</v>
      </c>
      <c r="L760" s="45">
        <v>0.72</v>
      </c>
      <c r="N760" s="45">
        <v>0.3</v>
      </c>
      <c r="P760" s="45">
        <v>0.3</v>
      </c>
      <c r="R760" s="45">
        <v>0</v>
      </c>
      <c r="S760" s="45">
        <v>0</v>
      </c>
    </row>
    <row r="761" spans="1:19" x14ac:dyDescent="0.25">
      <c r="A761" s="33">
        <v>75.900000000000006</v>
      </c>
      <c r="B761" s="40">
        <v>0.72</v>
      </c>
      <c r="C761" s="40">
        <v>0.75</v>
      </c>
      <c r="D761" s="40">
        <v>0.95</v>
      </c>
      <c r="F761" s="29">
        <v>0.72</v>
      </c>
      <c r="G761" s="29">
        <v>0.75</v>
      </c>
      <c r="H761" s="29">
        <v>0.95</v>
      </c>
      <c r="J761" s="45">
        <v>0.72</v>
      </c>
      <c r="L761" s="45">
        <v>0.72</v>
      </c>
      <c r="N761" s="45">
        <v>0.3</v>
      </c>
      <c r="P761" s="45">
        <v>0.3</v>
      </c>
      <c r="R761" s="45">
        <v>0</v>
      </c>
      <c r="S761" s="45">
        <v>0</v>
      </c>
    </row>
    <row r="762" spans="1:19" x14ac:dyDescent="0.25">
      <c r="A762" s="33">
        <v>76</v>
      </c>
      <c r="B762" s="40">
        <v>0.72</v>
      </c>
      <c r="C762" s="40">
        <v>0.75</v>
      </c>
      <c r="D762" s="40">
        <v>0.95</v>
      </c>
      <c r="F762" s="29">
        <v>0.72</v>
      </c>
      <c r="G762" s="29">
        <v>0.75</v>
      </c>
      <c r="H762" s="29">
        <v>0.95</v>
      </c>
      <c r="J762" s="45">
        <v>0.72</v>
      </c>
      <c r="L762" s="45">
        <v>0.72</v>
      </c>
      <c r="N762" s="45">
        <v>0.3</v>
      </c>
      <c r="P762" s="45">
        <v>0.3</v>
      </c>
      <c r="R762" s="45">
        <v>0</v>
      </c>
      <c r="S762" s="45">
        <v>0</v>
      </c>
    </row>
    <row r="763" spans="1:19" x14ac:dyDescent="0.25">
      <c r="A763" s="33">
        <v>76.099999999999994</v>
      </c>
      <c r="B763" s="40">
        <v>0.72</v>
      </c>
      <c r="C763" s="40">
        <v>0.75</v>
      </c>
      <c r="D763" s="40">
        <v>0.95</v>
      </c>
      <c r="F763" s="29">
        <v>0.72</v>
      </c>
      <c r="G763" s="29">
        <v>0.75</v>
      </c>
      <c r="H763" s="29">
        <v>0.95</v>
      </c>
      <c r="J763" s="45">
        <v>0.72</v>
      </c>
      <c r="L763" s="45">
        <v>0.72</v>
      </c>
      <c r="N763" s="45">
        <v>0.3</v>
      </c>
      <c r="P763" s="45">
        <v>0.3</v>
      </c>
      <c r="R763" s="45">
        <v>0</v>
      </c>
      <c r="S763" s="45">
        <v>0</v>
      </c>
    </row>
    <row r="764" spans="1:19" x14ac:dyDescent="0.25">
      <c r="A764" s="33">
        <v>76.2</v>
      </c>
      <c r="B764" s="40">
        <v>0.72</v>
      </c>
      <c r="C764" s="40">
        <v>0.75</v>
      </c>
      <c r="D764" s="40">
        <v>0.95</v>
      </c>
      <c r="F764" s="29">
        <v>0.72</v>
      </c>
      <c r="G764" s="29">
        <v>0.75</v>
      </c>
      <c r="H764" s="29">
        <v>0.95</v>
      </c>
      <c r="J764" s="45">
        <v>0.72</v>
      </c>
      <c r="L764" s="45">
        <v>0.72</v>
      </c>
      <c r="N764" s="45">
        <v>0.3</v>
      </c>
      <c r="P764" s="45">
        <v>0.3</v>
      </c>
      <c r="R764" s="45">
        <v>0</v>
      </c>
      <c r="S764" s="45">
        <v>0</v>
      </c>
    </row>
    <row r="765" spans="1:19" x14ac:dyDescent="0.25">
      <c r="A765" s="33">
        <v>76.3</v>
      </c>
      <c r="B765" s="40">
        <v>0.72</v>
      </c>
      <c r="C765" s="40">
        <v>0.75</v>
      </c>
      <c r="D765" s="40">
        <v>0.95</v>
      </c>
      <c r="F765" s="29">
        <v>0.72</v>
      </c>
      <c r="G765" s="29">
        <v>0.75</v>
      </c>
      <c r="H765" s="29">
        <v>0.95</v>
      </c>
      <c r="J765" s="45">
        <v>0.72</v>
      </c>
      <c r="L765" s="45">
        <v>0.72</v>
      </c>
      <c r="N765" s="45">
        <v>0.3</v>
      </c>
      <c r="P765" s="45">
        <v>0.3</v>
      </c>
      <c r="R765" s="45">
        <v>0</v>
      </c>
      <c r="S765" s="45">
        <v>0</v>
      </c>
    </row>
    <row r="766" spans="1:19" x14ac:dyDescent="0.25">
      <c r="A766" s="33">
        <v>76.400000000000006</v>
      </c>
      <c r="B766" s="40">
        <v>0.72</v>
      </c>
      <c r="C766" s="40">
        <v>0.75</v>
      </c>
      <c r="D766" s="40">
        <v>0.95</v>
      </c>
      <c r="F766" s="29">
        <v>0.72</v>
      </c>
      <c r="G766" s="29">
        <v>0.75</v>
      </c>
      <c r="H766" s="29">
        <v>0.95</v>
      </c>
      <c r="J766" s="45">
        <v>0.72</v>
      </c>
      <c r="L766" s="45">
        <v>0.72</v>
      </c>
      <c r="N766" s="45">
        <v>0.3</v>
      </c>
      <c r="P766" s="45">
        <v>0.3</v>
      </c>
      <c r="R766" s="45">
        <v>0</v>
      </c>
      <c r="S766" s="45">
        <v>0</v>
      </c>
    </row>
    <row r="767" spans="1:19" x14ac:dyDescent="0.25">
      <c r="A767" s="33">
        <v>76.5</v>
      </c>
      <c r="B767" s="40">
        <v>0.72</v>
      </c>
      <c r="C767" s="40">
        <v>0.75</v>
      </c>
      <c r="D767" s="40">
        <v>0.95</v>
      </c>
      <c r="F767" s="29">
        <v>0.72</v>
      </c>
      <c r="G767" s="29">
        <v>0.75</v>
      </c>
      <c r="H767" s="29">
        <v>0.95</v>
      </c>
      <c r="J767" s="45">
        <v>0.72</v>
      </c>
      <c r="L767" s="45">
        <v>0.72</v>
      </c>
      <c r="N767" s="45">
        <v>0.3</v>
      </c>
      <c r="P767" s="45">
        <v>0.3</v>
      </c>
      <c r="R767" s="45">
        <v>0</v>
      </c>
      <c r="S767" s="45">
        <v>0</v>
      </c>
    </row>
    <row r="768" spans="1:19" x14ac:dyDescent="0.25">
      <c r="A768" s="33">
        <v>76.599999999999994</v>
      </c>
      <c r="B768" s="40">
        <v>0.72</v>
      </c>
      <c r="C768" s="40">
        <v>0.75</v>
      </c>
      <c r="D768" s="40">
        <v>0.95</v>
      </c>
      <c r="F768" s="29">
        <v>0.72</v>
      </c>
      <c r="G768" s="29">
        <v>0.75</v>
      </c>
      <c r="H768" s="29">
        <v>0.95</v>
      </c>
      <c r="J768" s="45">
        <v>0.72</v>
      </c>
      <c r="L768" s="45">
        <v>0.72</v>
      </c>
      <c r="N768" s="45">
        <v>0.3</v>
      </c>
      <c r="P768" s="45">
        <v>0.3</v>
      </c>
      <c r="R768" s="45">
        <v>0</v>
      </c>
      <c r="S768" s="45">
        <v>0</v>
      </c>
    </row>
    <row r="769" spans="1:19" x14ac:dyDescent="0.25">
      <c r="A769" s="33">
        <v>76.7</v>
      </c>
      <c r="B769" s="40">
        <v>0.72</v>
      </c>
      <c r="C769" s="40">
        <v>0.75</v>
      </c>
      <c r="D769" s="40">
        <v>0.95</v>
      </c>
      <c r="F769" s="29">
        <v>0.72</v>
      </c>
      <c r="G769" s="29">
        <v>0.75</v>
      </c>
      <c r="H769" s="29">
        <v>0.95</v>
      </c>
      <c r="J769" s="45">
        <v>0.72</v>
      </c>
      <c r="L769" s="45">
        <v>0.72</v>
      </c>
      <c r="N769" s="45">
        <v>0.3</v>
      </c>
      <c r="P769" s="45">
        <v>0.3</v>
      </c>
      <c r="R769" s="45">
        <v>0</v>
      </c>
      <c r="S769" s="45">
        <v>0</v>
      </c>
    </row>
    <row r="770" spans="1:19" x14ac:dyDescent="0.25">
      <c r="A770" s="33">
        <v>76.8</v>
      </c>
      <c r="B770" s="40">
        <v>0.72</v>
      </c>
      <c r="C770" s="40">
        <v>0.75</v>
      </c>
      <c r="D770" s="40">
        <v>0.95</v>
      </c>
      <c r="F770" s="29">
        <v>0.72</v>
      </c>
      <c r="G770" s="29">
        <v>0.75</v>
      </c>
      <c r="H770" s="29">
        <v>0.95</v>
      </c>
      <c r="J770" s="45">
        <v>0.72</v>
      </c>
      <c r="L770" s="45">
        <v>0.72</v>
      </c>
      <c r="N770" s="45">
        <v>0.3</v>
      </c>
      <c r="P770" s="45">
        <v>0.3</v>
      </c>
      <c r="R770" s="45">
        <v>0</v>
      </c>
      <c r="S770" s="45">
        <v>0</v>
      </c>
    </row>
    <row r="771" spans="1:19" x14ac:dyDescent="0.25">
      <c r="A771" s="33">
        <v>76.900000000000006</v>
      </c>
      <c r="B771" s="40">
        <v>0.72</v>
      </c>
      <c r="C771" s="40">
        <v>0.75</v>
      </c>
      <c r="D771" s="40">
        <v>0.95</v>
      </c>
      <c r="F771" s="29">
        <v>0.72</v>
      </c>
      <c r="G771" s="29">
        <v>0.75</v>
      </c>
      <c r="H771" s="29">
        <v>0.95</v>
      </c>
      <c r="J771" s="45">
        <v>0.72</v>
      </c>
      <c r="L771" s="45">
        <v>0.72</v>
      </c>
      <c r="N771" s="45">
        <v>0.3</v>
      </c>
      <c r="P771" s="45">
        <v>0.3</v>
      </c>
      <c r="R771" s="45">
        <v>0</v>
      </c>
      <c r="S771" s="45">
        <v>0</v>
      </c>
    </row>
    <row r="772" spans="1:19" x14ac:dyDescent="0.25">
      <c r="A772" s="33">
        <v>77</v>
      </c>
      <c r="B772" s="40">
        <v>0.72</v>
      </c>
      <c r="C772" s="40">
        <v>0.75</v>
      </c>
      <c r="D772" s="40">
        <v>0.95</v>
      </c>
      <c r="F772" s="29">
        <v>0.72</v>
      </c>
      <c r="G772" s="29">
        <v>0.75</v>
      </c>
      <c r="H772" s="29">
        <v>0.95</v>
      </c>
      <c r="J772" s="45">
        <v>0.72</v>
      </c>
      <c r="L772" s="45">
        <v>0.72</v>
      </c>
      <c r="N772" s="45">
        <v>0.3</v>
      </c>
      <c r="P772" s="45">
        <v>0.3</v>
      </c>
      <c r="R772" s="45">
        <v>0</v>
      </c>
      <c r="S772" s="45">
        <v>0</v>
      </c>
    </row>
    <row r="773" spans="1:19" x14ac:dyDescent="0.25">
      <c r="A773" s="33">
        <v>77.099999999999994</v>
      </c>
      <c r="B773" s="40">
        <v>0.72</v>
      </c>
      <c r="C773" s="40">
        <v>0.75</v>
      </c>
      <c r="D773" s="40">
        <v>0.95</v>
      </c>
      <c r="F773" s="29">
        <v>0.72</v>
      </c>
      <c r="G773" s="29">
        <v>0.75</v>
      </c>
      <c r="H773" s="29">
        <v>0.95</v>
      </c>
      <c r="J773" s="45">
        <v>0.72</v>
      </c>
      <c r="L773" s="45">
        <v>0.72</v>
      </c>
      <c r="N773" s="45">
        <v>0.3</v>
      </c>
      <c r="P773" s="45">
        <v>0.3</v>
      </c>
      <c r="R773" s="45">
        <v>0</v>
      </c>
      <c r="S773" s="45">
        <v>0</v>
      </c>
    </row>
    <row r="774" spans="1:19" x14ac:dyDescent="0.25">
      <c r="A774" s="33">
        <v>77.2</v>
      </c>
      <c r="B774" s="40">
        <v>0.72</v>
      </c>
      <c r="C774" s="40">
        <v>0.75</v>
      </c>
      <c r="D774" s="40">
        <v>0.95</v>
      </c>
      <c r="F774" s="29">
        <v>0.72</v>
      </c>
      <c r="G774" s="29">
        <v>0.75</v>
      </c>
      <c r="H774" s="29">
        <v>0.95</v>
      </c>
      <c r="J774" s="45">
        <v>0.72</v>
      </c>
      <c r="L774" s="45">
        <v>0.72</v>
      </c>
      <c r="N774" s="45">
        <v>0.3</v>
      </c>
      <c r="P774" s="45">
        <v>0.3</v>
      </c>
      <c r="R774" s="45">
        <v>0</v>
      </c>
      <c r="S774" s="45">
        <v>0</v>
      </c>
    </row>
    <row r="775" spans="1:19" x14ac:dyDescent="0.25">
      <c r="A775" s="33">
        <v>77.3</v>
      </c>
      <c r="B775" s="40">
        <v>0.72</v>
      </c>
      <c r="C775" s="40">
        <v>0.75</v>
      </c>
      <c r="D775" s="40">
        <v>0.95</v>
      </c>
      <c r="F775" s="29">
        <v>0.72</v>
      </c>
      <c r="G775" s="29">
        <v>0.75</v>
      </c>
      <c r="H775" s="29">
        <v>0.95</v>
      </c>
      <c r="J775" s="45">
        <v>0.72</v>
      </c>
      <c r="L775" s="45">
        <v>0.72</v>
      </c>
      <c r="N775" s="45">
        <v>0.3</v>
      </c>
      <c r="P775" s="45">
        <v>0.3</v>
      </c>
      <c r="R775" s="45">
        <v>0</v>
      </c>
      <c r="S775" s="45">
        <v>0</v>
      </c>
    </row>
    <row r="776" spans="1:19" x14ac:dyDescent="0.25">
      <c r="A776" s="33">
        <v>77.400000000000006</v>
      </c>
      <c r="B776" s="40">
        <v>0.72</v>
      </c>
      <c r="C776" s="40">
        <v>0.75</v>
      </c>
      <c r="D776" s="40">
        <v>0.95</v>
      </c>
      <c r="F776" s="29">
        <v>0.72</v>
      </c>
      <c r="G776" s="29">
        <v>0.75</v>
      </c>
      <c r="H776" s="29">
        <v>0.95</v>
      </c>
      <c r="J776" s="45">
        <v>0.72</v>
      </c>
      <c r="L776" s="45">
        <v>0.72</v>
      </c>
      <c r="N776" s="45">
        <v>0.3</v>
      </c>
      <c r="P776" s="45">
        <v>0.3</v>
      </c>
      <c r="R776" s="45">
        <v>0</v>
      </c>
      <c r="S776" s="45">
        <v>0</v>
      </c>
    </row>
    <row r="777" spans="1:19" x14ac:dyDescent="0.25">
      <c r="A777" s="33">
        <v>77.5</v>
      </c>
      <c r="B777" s="40">
        <v>0.72</v>
      </c>
      <c r="C777" s="40">
        <v>0.75</v>
      </c>
      <c r="D777" s="40">
        <v>0.95</v>
      </c>
      <c r="F777" s="29">
        <v>0.72</v>
      </c>
      <c r="G777" s="29">
        <v>0.75</v>
      </c>
      <c r="H777" s="29">
        <v>0.95</v>
      </c>
      <c r="J777" s="45">
        <v>0.72</v>
      </c>
      <c r="L777" s="45">
        <v>0.72</v>
      </c>
      <c r="N777" s="45">
        <v>0.3</v>
      </c>
      <c r="P777" s="45">
        <v>0.3</v>
      </c>
      <c r="R777" s="45">
        <v>0</v>
      </c>
      <c r="S777" s="45">
        <v>0</v>
      </c>
    </row>
    <row r="778" spans="1:19" x14ac:dyDescent="0.25">
      <c r="A778" s="33">
        <v>77.599999999999994</v>
      </c>
      <c r="B778" s="40">
        <v>0.72</v>
      </c>
      <c r="C778" s="40">
        <v>0.75</v>
      </c>
      <c r="D778" s="40">
        <v>0.95</v>
      </c>
      <c r="F778" s="29">
        <v>0.72</v>
      </c>
      <c r="G778" s="29">
        <v>0.75</v>
      </c>
      <c r="H778" s="29">
        <v>0.95</v>
      </c>
      <c r="J778" s="45">
        <v>0.72</v>
      </c>
      <c r="L778" s="45">
        <v>0.72</v>
      </c>
      <c r="N778" s="45">
        <v>0.3</v>
      </c>
      <c r="P778" s="45">
        <v>0.3</v>
      </c>
      <c r="R778" s="45">
        <v>0</v>
      </c>
      <c r="S778" s="45">
        <v>0</v>
      </c>
    </row>
    <row r="779" spans="1:19" x14ac:dyDescent="0.25">
      <c r="A779" s="33">
        <v>77.7</v>
      </c>
      <c r="B779" s="40">
        <v>0.72</v>
      </c>
      <c r="C779" s="40">
        <v>0.75</v>
      </c>
      <c r="D779" s="40">
        <v>0.95</v>
      </c>
      <c r="F779" s="29">
        <v>0.72</v>
      </c>
      <c r="G779" s="29">
        <v>0.75</v>
      </c>
      <c r="H779" s="29">
        <v>0.95</v>
      </c>
      <c r="J779" s="45">
        <v>0.72</v>
      </c>
      <c r="L779" s="45">
        <v>0.72</v>
      </c>
      <c r="N779" s="45">
        <v>0.3</v>
      </c>
      <c r="P779" s="45">
        <v>0.3</v>
      </c>
      <c r="R779" s="45">
        <v>0</v>
      </c>
      <c r="S779" s="45">
        <v>0</v>
      </c>
    </row>
    <row r="780" spans="1:19" x14ac:dyDescent="0.25">
      <c r="A780" s="33">
        <v>77.8</v>
      </c>
      <c r="B780" s="40">
        <v>0.72</v>
      </c>
      <c r="C780" s="40">
        <v>0.75</v>
      </c>
      <c r="D780" s="40">
        <v>0.95</v>
      </c>
      <c r="F780" s="29">
        <v>0.72</v>
      </c>
      <c r="G780" s="29">
        <v>0.75</v>
      </c>
      <c r="H780" s="29">
        <v>0.95</v>
      </c>
      <c r="J780" s="45">
        <v>0.72</v>
      </c>
      <c r="L780" s="45">
        <v>0.72</v>
      </c>
      <c r="N780" s="45">
        <v>0.3</v>
      </c>
      <c r="P780" s="45">
        <v>0.3</v>
      </c>
      <c r="R780" s="45">
        <v>0</v>
      </c>
      <c r="S780" s="45">
        <v>0</v>
      </c>
    </row>
    <row r="781" spans="1:19" x14ac:dyDescent="0.25">
      <c r="A781" s="33">
        <v>77.900000000000006</v>
      </c>
      <c r="B781" s="40">
        <v>0.72</v>
      </c>
      <c r="C781" s="40">
        <v>0.75</v>
      </c>
      <c r="D781" s="40">
        <v>0.95</v>
      </c>
      <c r="F781" s="29">
        <v>0.72</v>
      </c>
      <c r="G781" s="29">
        <v>0.75</v>
      </c>
      <c r="H781" s="29">
        <v>0.95</v>
      </c>
      <c r="J781" s="45">
        <v>0.72</v>
      </c>
      <c r="L781" s="45">
        <v>0.72</v>
      </c>
      <c r="N781" s="45">
        <v>0.3</v>
      </c>
      <c r="P781" s="45">
        <v>0.3</v>
      </c>
      <c r="R781" s="45">
        <v>0</v>
      </c>
      <c r="S781" s="45">
        <v>0</v>
      </c>
    </row>
    <row r="782" spans="1:19" x14ac:dyDescent="0.25">
      <c r="A782" s="33">
        <v>78</v>
      </c>
      <c r="B782" s="40">
        <v>0.72</v>
      </c>
      <c r="C782" s="40">
        <v>0.75</v>
      </c>
      <c r="D782" s="40">
        <v>0.95</v>
      </c>
      <c r="F782" s="29">
        <v>0.72</v>
      </c>
      <c r="G782" s="29">
        <v>0.75</v>
      </c>
      <c r="H782" s="29">
        <v>0.95</v>
      </c>
      <c r="J782" s="45">
        <v>0.72</v>
      </c>
      <c r="L782" s="45">
        <v>0.72</v>
      </c>
      <c r="N782" s="45">
        <v>0.3</v>
      </c>
      <c r="P782" s="45">
        <v>0.3</v>
      </c>
      <c r="R782" s="45">
        <v>0</v>
      </c>
      <c r="S782" s="45">
        <v>0</v>
      </c>
    </row>
    <row r="783" spans="1:19" x14ac:dyDescent="0.25">
      <c r="A783" s="33">
        <v>78.099999999999994</v>
      </c>
      <c r="B783" s="40">
        <v>0.72</v>
      </c>
      <c r="C783" s="40">
        <v>0.75</v>
      </c>
      <c r="D783" s="40">
        <v>0.95</v>
      </c>
      <c r="F783" s="29">
        <v>0.72</v>
      </c>
      <c r="G783" s="29">
        <v>0.75</v>
      </c>
      <c r="H783" s="29">
        <v>0.95</v>
      </c>
      <c r="J783" s="45">
        <v>0.72</v>
      </c>
      <c r="L783" s="45">
        <v>0.72</v>
      </c>
      <c r="N783" s="45">
        <v>0.3</v>
      </c>
      <c r="P783" s="45">
        <v>0.3</v>
      </c>
      <c r="R783" s="45">
        <v>0</v>
      </c>
      <c r="S783" s="45">
        <v>0</v>
      </c>
    </row>
    <row r="784" spans="1:19" x14ac:dyDescent="0.25">
      <c r="A784" s="33">
        <v>78.2</v>
      </c>
      <c r="B784" s="40">
        <v>0.72</v>
      </c>
      <c r="C784" s="40">
        <v>0.75</v>
      </c>
      <c r="D784" s="40">
        <v>0.95</v>
      </c>
      <c r="F784" s="29">
        <v>0.72</v>
      </c>
      <c r="G784" s="29">
        <v>0.75</v>
      </c>
      <c r="H784" s="29">
        <v>0.95</v>
      </c>
      <c r="J784" s="45">
        <v>0.72</v>
      </c>
      <c r="L784" s="45">
        <v>0.72</v>
      </c>
      <c r="N784" s="45">
        <v>0.3</v>
      </c>
      <c r="P784" s="45">
        <v>0.3</v>
      </c>
      <c r="R784" s="45">
        <v>0</v>
      </c>
      <c r="S784" s="45">
        <v>0</v>
      </c>
    </row>
    <row r="785" spans="1:19" x14ac:dyDescent="0.25">
      <c r="A785" s="33">
        <v>78.3</v>
      </c>
      <c r="B785" s="40">
        <v>0.72</v>
      </c>
      <c r="C785" s="40">
        <v>0.75</v>
      </c>
      <c r="D785" s="40">
        <v>0.95</v>
      </c>
      <c r="F785" s="29">
        <v>0.72</v>
      </c>
      <c r="G785" s="29">
        <v>0.75</v>
      </c>
      <c r="H785" s="29">
        <v>0.95</v>
      </c>
      <c r="J785" s="45">
        <v>0.72</v>
      </c>
      <c r="L785" s="45">
        <v>0.72</v>
      </c>
      <c r="N785" s="45">
        <v>0.3</v>
      </c>
      <c r="P785" s="45">
        <v>0.3</v>
      </c>
      <c r="R785" s="45">
        <v>0</v>
      </c>
      <c r="S785" s="45">
        <v>0</v>
      </c>
    </row>
    <row r="786" spans="1:19" x14ac:dyDescent="0.25">
      <c r="A786" s="33">
        <v>78.400000000000006</v>
      </c>
      <c r="B786" s="40">
        <v>0.72</v>
      </c>
      <c r="C786" s="40">
        <v>0.75</v>
      </c>
      <c r="D786" s="40">
        <v>0.95</v>
      </c>
      <c r="F786" s="29">
        <v>0.72</v>
      </c>
      <c r="G786" s="29">
        <v>0.75</v>
      </c>
      <c r="H786" s="29">
        <v>0.95</v>
      </c>
      <c r="J786" s="45">
        <v>0.72</v>
      </c>
      <c r="L786" s="45">
        <v>0.72</v>
      </c>
      <c r="N786" s="45">
        <v>0.3</v>
      </c>
      <c r="P786" s="45">
        <v>0.3</v>
      </c>
      <c r="R786" s="45">
        <v>0</v>
      </c>
      <c r="S786" s="45">
        <v>0</v>
      </c>
    </row>
    <row r="787" spans="1:19" x14ac:dyDescent="0.25">
      <c r="A787" s="33">
        <v>78.5</v>
      </c>
      <c r="B787" s="40">
        <v>0.72</v>
      </c>
      <c r="C787" s="40">
        <v>0.75</v>
      </c>
      <c r="D787" s="40">
        <v>0.95</v>
      </c>
      <c r="F787" s="29">
        <v>0.72</v>
      </c>
      <c r="G787" s="29">
        <v>0.75</v>
      </c>
      <c r="H787" s="29">
        <v>0.95</v>
      </c>
      <c r="J787" s="45">
        <v>0.72</v>
      </c>
      <c r="L787" s="45">
        <v>0.72</v>
      </c>
      <c r="N787" s="45">
        <v>0.3</v>
      </c>
      <c r="P787" s="45">
        <v>0.3</v>
      </c>
      <c r="R787" s="45">
        <v>0</v>
      </c>
      <c r="S787" s="45">
        <v>0</v>
      </c>
    </row>
    <row r="788" spans="1:19" x14ac:dyDescent="0.25">
      <c r="A788" s="33">
        <v>78.599999999999994</v>
      </c>
      <c r="B788" s="40">
        <v>0.72</v>
      </c>
      <c r="C788" s="40">
        <v>0.75</v>
      </c>
      <c r="D788" s="40">
        <v>0.95</v>
      </c>
      <c r="F788" s="29">
        <v>0.72</v>
      </c>
      <c r="G788" s="29">
        <v>0.75</v>
      </c>
      <c r="H788" s="29">
        <v>0.95</v>
      </c>
      <c r="J788" s="45">
        <v>0.72</v>
      </c>
      <c r="L788" s="45">
        <v>0.72</v>
      </c>
      <c r="N788" s="45">
        <v>0.3</v>
      </c>
      <c r="P788" s="45">
        <v>0.3</v>
      </c>
      <c r="R788" s="45">
        <v>0</v>
      </c>
      <c r="S788" s="45">
        <v>0</v>
      </c>
    </row>
    <row r="789" spans="1:19" x14ac:dyDescent="0.25">
      <c r="A789" s="33">
        <v>78.7</v>
      </c>
      <c r="B789" s="40">
        <v>0.72</v>
      </c>
      <c r="C789" s="40">
        <v>0.75</v>
      </c>
      <c r="D789" s="40">
        <v>0.95</v>
      </c>
      <c r="F789" s="29">
        <v>0.72</v>
      </c>
      <c r="G789" s="29">
        <v>0.75</v>
      </c>
      <c r="H789" s="29">
        <v>0.95</v>
      </c>
      <c r="J789" s="45">
        <v>0.72</v>
      </c>
      <c r="L789" s="45">
        <v>0.72</v>
      </c>
      <c r="N789" s="45">
        <v>0.3</v>
      </c>
      <c r="P789" s="45">
        <v>0.3</v>
      </c>
      <c r="R789" s="45">
        <v>0</v>
      </c>
      <c r="S789" s="45">
        <v>0</v>
      </c>
    </row>
    <row r="790" spans="1:19" x14ac:dyDescent="0.25">
      <c r="A790" s="33">
        <v>78.8</v>
      </c>
      <c r="B790" s="40">
        <v>0.72</v>
      </c>
      <c r="C790" s="40">
        <v>0.75</v>
      </c>
      <c r="D790" s="40">
        <v>0.95</v>
      </c>
      <c r="F790" s="29">
        <v>0.72</v>
      </c>
      <c r="G790" s="29">
        <v>0.75</v>
      </c>
      <c r="H790" s="29">
        <v>0.95</v>
      </c>
      <c r="J790" s="45">
        <v>0.72</v>
      </c>
      <c r="L790" s="45">
        <v>0.72</v>
      </c>
      <c r="N790" s="45">
        <v>0.3</v>
      </c>
      <c r="P790" s="45">
        <v>0.3</v>
      </c>
      <c r="R790" s="45">
        <v>0</v>
      </c>
      <c r="S790" s="45">
        <v>0</v>
      </c>
    </row>
    <row r="791" spans="1:19" x14ac:dyDescent="0.25">
      <c r="A791" s="33">
        <v>78.900000000000006</v>
      </c>
      <c r="B791" s="40">
        <v>0.72</v>
      </c>
      <c r="C791" s="40">
        <v>0.75</v>
      </c>
      <c r="D791" s="40">
        <v>0.95</v>
      </c>
      <c r="F791" s="29">
        <v>0.72</v>
      </c>
      <c r="G791" s="29">
        <v>0.75</v>
      </c>
      <c r="H791" s="29">
        <v>0.95</v>
      </c>
      <c r="J791" s="45">
        <v>0.72</v>
      </c>
      <c r="L791" s="45">
        <v>0.72</v>
      </c>
      <c r="N791" s="45">
        <v>0.3</v>
      </c>
      <c r="P791" s="45">
        <v>0.3</v>
      </c>
      <c r="R791" s="45">
        <v>0</v>
      </c>
      <c r="S791" s="45">
        <v>0</v>
      </c>
    </row>
    <row r="792" spans="1:19" x14ac:dyDescent="0.25">
      <c r="A792" s="33">
        <v>79</v>
      </c>
      <c r="B792" s="40">
        <v>0.72</v>
      </c>
      <c r="C792" s="40">
        <v>0.75</v>
      </c>
      <c r="D792" s="40">
        <v>0.95</v>
      </c>
      <c r="F792" s="29">
        <v>0.72</v>
      </c>
      <c r="G792" s="29">
        <v>0.75</v>
      </c>
      <c r="H792" s="29">
        <v>0.95</v>
      </c>
      <c r="J792" s="45">
        <v>0.72</v>
      </c>
      <c r="L792" s="45">
        <v>0.72</v>
      </c>
      <c r="N792" s="45">
        <v>0.3</v>
      </c>
      <c r="P792" s="45">
        <v>0.3</v>
      </c>
      <c r="R792" s="45">
        <v>0</v>
      </c>
      <c r="S792" s="45">
        <v>0</v>
      </c>
    </row>
    <row r="793" spans="1:19" x14ac:dyDescent="0.25">
      <c r="A793" s="33">
        <v>79.099999999999994</v>
      </c>
      <c r="B793" s="40">
        <v>0.72</v>
      </c>
      <c r="C793" s="40">
        <v>0.75</v>
      </c>
      <c r="D793" s="40">
        <v>0.95</v>
      </c>
      <c r="F793" s="29">
        <v>0.72</v>
      </c>
      <c r="G793" s="29">
        <v>0.75</v>
      </c>
      <c r="H793" s="29">
        <v>0.95</v>
      </c>
      <c r="J793" s="45">
        <v>0.72</v>
      </c>
      <c r="L793" s="45">
        <v>0.72</v>
      </c>
      <c r="N793" s="45">
        <v>0.3</v>
      </c>
      <c r="P793" s="45">
        <v>0.3</v>
      </c>
      <c r="R793" s="45">
        <v>0</v>
      </c>
      <c r="S793" s="45">
        <v>0</v>
      </c>
    </row>
    <row r="794" spans="1:19" x14ac:dyDescent="0.25">
      <c r="A794" s="33">
        <v>79.2</v>
      </c>
      <c r="B794" s="40">
        <v>0.72</v>
      </c>
      <c r="C794" s="40">
        <v>0.75</v>
      </c>
      <c r="D794" s="40">
        <v>0.95</v>
      </c>
      <c r="F794" s="29">
        <v>0.72</v>
      </c>
      <c r="G794" s="29">
        <v>0.75</v>
      </c>
      <c r="H794" s="29">
        <v>0.95</v>
      </c>
      <c r="J794" s="45">
        <v>0.72</v>
      </c>
      <c r="L794" s="45">
        <v>0.72</v>
      </c>
      <c r="N794" s="45">
        <v>0.3</v>
      </c>
      <c r="P794" s="45">
        <v>0.3</v>
      </c>
      <c r="R794" s="45">
        <v>0</v>
      </c>
      <c r="S794" s="45">
        <v>0</v>
      </c>
    </row>
    <row r="795" spans="1:19" x14ac:dyDescent="0.25">
      <c r="A795" s="33">
        <v>79.3</v>
      </c>
      <c r="B795" s="40">
        <v>0.72</v>
      </c>
      <c r="C795" s="40">
        <v>0.75</v>
      </c>
      <c r="D795" s="40">
        <v>0.95</v>
      </c>
      <c r="F795" s="29">
        <v>0.72</v>
      </c>
      <c r="G795" s="29">
        <v>0.75</v>
      </c>
      <c r="H795" s="29">
        <v>0.95</v>
      </c>
      <c r="J795" s="45">
        <v>0.72</v>
      </c>
      <c r="L795" s="45">
        <v>0.72</v>
      </c>
      <c r="N795" s="45">
        <v>0.3</v>
      </c>
      <c r="P795" s="45">
        <v>0.3</v>
      </c>
      <c r="R795" s="45">
        <v>0</v>
      </c>
      <c r="S795" s="45">
        <v>0</v>
      </c>
    </row>
    <row r="796" spans="1:19" x14ac:dyDescent="0.25">
      <c r="A796" s="33">
        <v>79.400000000000006</v>
      </c>
      <c r="B796" s="40">
        <v>0.72</v>
      </c>
      <c r="C796" s="40">
        <v>0.75</v>
      </c>
      <c r="D796" s="40">
        <v>0.95</v>
      </c>
      <c r="F796" s="29">
        <v>0.72</v>
      </c>
      <c r="G796" s="29">
        <v>0.75</v>
      </c>
      <c r="H796" s="29">
        <v>0.95</v>
      </c>
      <c r="J796" s="45">
        <v>0.72</v>
      </c>
      <c r="L796" s="45">
        <v>0.72</v>
      </c>
      <c r="N796" s="45">
        <v>0.3</v>
      </c>
      <c r="P796" s="45">
        <v>0.3</v>
      </c>
      <c r="R796" s="45">
        <v>0</v>
      </c>
      <c r="S796" s="45">
        <v>0</v>
      </c>
    </row>
    <row r="797" spans="1:19" x14ac:dyDescent="0.25">
      <c r="A797" s="33">
        <v>79.5</v>
      </c>
      <c r="B797" s="40">
        <v>0.72</v>
      </c>
      <c r="C797" s="40">
        <v>0.75</v>
      </c>
      <c r="D797" s="40">
        <v>0.95</v>
      </c>
      <c r="F797" s="29">
        <v>0.72</v>
      </c>
      <c r="G797" s="29">
        <v>0.75</v>
      </c>
      <c r="H797" s="29">
        <v>0.95</v>
      </c>
      <c r="J797" s="45">
        <v>0.72</v>
      </c>
      <c r="L797" s="45">
        <v>0.72</v>
      </c>
      <c r="N797" s="45">
        <v>0.3</v>
      </c>
      <c r="P797" s="45">
        <v>0.3</v>
      </c>
      <c r="R797" s="45">
        <v>0</v>
      </c>
      <c r="S797" s="45">
        <v>0</v>
      </c>
    </row>
    <row r="798" spans="1:19" x14ac:dyDescent="0.25">
      <c r="A798" s="33">
        <v>79.599999999999994</v>
      </c>
      <c r="B798" s="40">
        <v>0.72</v>
      </c>
      <c r="C798" s="40">
        <v>0.75</v>
      </c>
      <c r="D798" s="40">
        <v>0.95</v>
      </c>
      <c r="F798" s="29">
        <v>0.72</v>
      </c>
      <c r="G798" s="29">
        <v>0.75</v>
      </c>
      <c r="H798" s="29">
        <v>0.95</v>
      </c>
      <c r="J798" s="45">
        <v>0.72</v>
      </c>
      <c r="L798" s="45">
        <v>0.72</v>
      </c>
      <c r="N798" s="45">
        <v>0.3</v>
      </c>
      <c r="P798" s="45">
        <v>0.3</v>
      </c>
      <c r="R798" s="45">
        <v>0</v>
      </c>
      <c r="S798" s="45">
        <v>0</v>
      </c>
    </row>
    <row r="799" spans="1:19" x14ac:dyDescent="0.25">
      <c r="A799" s="33">
        <v>79.7</v>
      </c>
      <c r="B799" s="40">
        <v>0.72</v>
      </c>
      <c r="C799" s="40">
        <v>0.75</v>
      </c>
      <c r="D799" s="40">
        <v>0.95</v>
      </c>
      <c r="F799" s="29">
        <v>0.72</v>
      </c>
      <c r="G799" s="29">
        <v>0.75</v>
      </c>
      <c r="H799" s="29">
        <v>0.95</v>
      </c>
      <c r="J799" s="45">
        <v>0.72</v>
      </c>
      <c r="L799" s="45">
        <v>0.72</v>
      </c>
      <c r="N799" s="45">
        <v>0.3</v>
      </c>
      <c r="P799" s="45">
        <v>0.3</v>
      </c>
      <c r="R799" s="45">
        <v>0</v>
      </c>
      <c r="S799" s="45">
        <v>0</v>
      </c>
    </row>
    <row r="800" spans="1:19" x14ac:dyDescent="0.25">
      <c r="A800" s="33">
        <v>79.8</v>
      </c>
      <c r="B800" s="40">
        <v>0.72</v>
      </c>
      <c r="C800" s="40">
        <v>0.75</v>
      </c>
      <c r="D800" s="40">
        <v>0.95</v>
      </c>
      <c r="F800" s="29">
        <v>0.72</v>
      </c>
      <c r="G800" s="29">
        <v>0.75</v>
      </c>
      <c r="H800" s="29">
        <v>0.95</v>
      </c>
      <c r="J800" s="45">
        <v>0.72</v>
      </c>
      <c r="L800" s="45">
        <v>0.72</v>
      </c>
      <c r="N800" s="45">
        <v>0.3</v>
      </c>
      <c r="P800" s="45">
        <v>0.3</v>
      </c>
      <c r="R800" s="45">
        <v>0</v>
      </c>
      <c r="S800" s="45">
        <v>0</v>
      </c>
    </row>
    <row r="801" spans="1:19" x14ac:dyDescent="0.25">
      <c r="A801" s="33">
        <v>79.900000000000006</v>
      </c>
      <c r="B801" s="40">
        <v>0.72</v>
      </c>
      <c r="C801" s="40">
        <v>0.75</v>
      </c>
      <c r="D801" s="40">
        <v>0.95</v>
      </c>
      <c r="F801" s="29">
        <v>0.72</v>
      </c>
      <c r="G801" s="29">
        <v>0.75</v>
      </c>
      <c r="H801" s="29">
        <v>0.95</v>
      </c>
      <c r="J801" s="45">
        <v>0.72</v>
      </c>
      <c r="L801" s="45">
        <v>0.72</v>
      </c>
      <c r="N801" s="45">
        <v>0.3</v>
      </c>
      <c r="P801" s="45">
        <v>0.3</v>
      </c>
      <c r="R801" s="45">
        <v>0</v>
      </c>
      <c r="S801" s="45">
        <v>0</v>
      </c>
    </row>
    <row r="802" spans="1:19" x14ac:dyDescent="0.25">
      <c r="A802" s="33">
        <v>80</v>
      </c>
      <c r="B802" s="40">
        <v>0.72</v>
      </c>
      <c r="C802" s="40">
        <v>0.75</v>
      </c>
      <c r="D802" s="40">
        <v>0.95</v>
      </c>
      <c r="E802" s="35">
        <v>80</v>
      </c>
      <c r="F802" s="29">
        <v>0.72</v>
      </c>
      <c r="G802" s="29">
        <v>0.75</v>
      </c>
      <c r="H802" s="29">
        <v>0.95</v>
      </c>
      <c r="I802" s="35">
        <v>80</v>
      </c>
      <c r="J802" s="45">
        <v>0.72</v>
      </c>
      <c r="K802" s="47">
        <v>80</v>
      </c>
      <c r="L802" s="45">
        <v>0.72</v>
      </c>
      <c r="M802" s="47">
        <v>80</v>
      </c>
      <c r="N802" s="45">
        <v>0.3</v>
      </c>
      <c r="P802" s="45">
        <v>0.3</v>
      </c>
      <c r="R802" s="45">
        <v>0</v>
      </c>
      <c r="S802" s="45">
        <v>0</v>
      </c>
    </row>
    <row r="803" spans="1:19" x14ac:dyDescent="0.25">
      <c r="A803" s="33">
        <v>80.099999999999994</v>
      </c>
      <c r="B803" s="40">
        <v>0.66</v>
      </c>
      <c r="C803" s="40">
        <v>0.75</v>
      </c>
      <c r="D803" s="40">
        <v>0.95</v>
      </c>
      <c r="F803" s="29">
        <v>0.66</v>
      </c>
      <c r="G803" s="29">
        <v>0.75</v>
      </c>
      <c r="H803" s="29">
        <v>0.95</v>
      </c>
      <c r="J803" s="45">
        <v>0.66</v>
      </c>
      <c r="L803" s="45">
        <v>0.66</v>
      </c>
      <c r="N803" s="45">
        <v>0.3</v>
      </c>
      <c r="P803" s="45">
        <v>0.3</v>
      </c>
      <c r="R803" s="45">
        <v>0</v>
      </c>
      <c r="S803" s="45">
        <v>0</v>
      </c>
    </row>
    <row r="804" spans="1:19" x14ac:dyDescent="0.25">
      <c r="A804" s="33">
        <v>80.2</v>
      </c>
      <c r="B804" s="40">
        <v>0.66</v>
      </c>
      <c r="C804" s="40">
        <v>0.75</v>
      </c>
      <c r="D804" s="40">
        <v>0.95</v>
      </c>
      <c r="F804" s="29">
        <v>0.66</v>
      </c>
      <c r="G804" s="29">
        <v>0.75</v>
      </c>
      <c r="H804" s="29">
        <v>0.95</v>
      </c>
      <c r="J804" s="45">
        <v>0.66</v>
      </c>
      <c r="L804" s="45">
        <v>0.66</v>
      </c>
      <c r="N804" s="45">
        <v>0.3</v>
      </c>
      <c r="P804" s="45">
        <v>0.3</v>
      </c>
      <c r="R804" s="45">
        <v>0</v>
      </c>
      <c r="S804" s="45">
        <v>0</v>
      </c>
    </row>
    <row r="805" spans="1:19" x14ac:dyDescent="0.25">
      <c r="A805" s="33">
        <v>80.3</v>
      </c>
      <c r="B805" s="40">
        <v>0.66</v>
      </c>
      <c r="C805" s="40">
        <v>0.75</v>
      </c>
      <c r="D805" s="40">
        <v>0.95</v>
      </c>
      <c r="F805" s="29">
        <v>0.66</v>
      </c>
      <c r="G805" s="29">
        <v>0.75</v>
      </c>
      <c r="H805" s="29">
        <v>0.95</v>
      </c>
      <c r="J805" s="45">
        <v>0.66</v>
      </c>
      <c r="L805" s="45">
        <v>0.66</v>
      </c>
      <c r="N805" s="45">
        <v>0.3</v>
      </c>
      <c r="P805" s="45">
        <v>0.3</v>
      </c>
      <c r="R805" s="45">
        <v>0</v>
      </c>
      <c r="S805" s="45">
        <v>0</v>
      </c>
    </row>
    <row r="806" spans="1:19" x14ac:dyDescent="0.25">
      <c r="A806" s="33">
        <v>80.400000000000006</v>
      </c>
      <c r="B806" s="40">
        <v>0.66</v>
      </c>
      <c r="C806" s="40">
        <v>0.75</v>
      </c>
      <c r="D806" s="40">
        <v>0.95</v>
      </c>
      <c r="F806" s="29">
        <v>0.66</v>
      </c>
      <c r="G806" s="29">
        <v>0.75</v>
      </c>
      <c r="H806" s="29">
        <v>0.95</v>
      </c>
      <c r="J806" s="45">
        <v>0.66</v>
      </c>
      <c r="L806" s="45">
        <v>0.66</v>
      </c>
      <c r="N806" s="45">
        <v>0.3</v>
      </c>
      <c r="P806" s="45">
        <v>0.3</v>
      </c>
      <c r="R806" s="45">
        <v>0</v>
      </c>
      <c r="S806" s="45">
        <v>0</v>
      </c>
    </row>
    <row r="807" spans="1:19" x14ac:dyDescent="0.25">
      <c r="A807" s="33">
        <v>80.5</v>
      </c>
      <c r="B807" s="40">
        <v>0.66</v>
      </c>
      <c r="C807" s="40">
        <v>0.75</v>
      </c>
      <c r="D807" s="40">
        <v>0.95</v>
      </c>
      <c r="F807" s="29">
        <v>0.66</v>
      </c>
      <c r="G807" s="29">
        <v>0.75</v>
      </c>
      <c r="H807" s="29">
        <v>0.95</v>
      </c>
      <c r="J807" s="45">
        <v>0.66</v>
      </c>
      <c r="L807" s="45">
        <v>0.66</v>
      </c>
      <c r="N807" s="45">
        <v>0.3</v>
      </c>
      <c r="P807" s="45">
        <v>0.3</v>
      </c>
      <c r="R807" s="45">
        <v>0</v>
      </c>
      <c r="S807" s="45">
        <v>0</v>
      </c>
    </row>
    <row r="808" spans="1:19" x14ac:dyDescent="0.25">
      <c r="A808" s="33">
        <v>80.599999999999994</v>
      </c>
      <c r="B808" s="40">
        <v>0.66</v>
      </c>
      <c r="C808" s="40">
        <v>0.75</v>
      </c>
      <c r="D808" s="40">
        <v>0.95</v>
      </c>
      <c r="F808" s="29">
        <v>0.66</v>
      </c>
      <c r="G808" s="29">
        <v>0.75</v>
      </c>
      <c r="H808" s="29">
        <v>0.95</v>
      </c>
      <c r="J808" s="45">
        <v>0.66</v>
      </c>
      <c r="L808" s="45">
        <v>0.66</v>
      </c>
      <c r="N808" s="45">
        <v>0.3</v>
      </c>
      <c r="P808" s="45">
        <v>0.3</v>
      </c>
      <c r="R808" s="45">
        <v>0</v>
      </c>
      <c r="S808" s="45">
        <v>0</v>
      </c>
    </row>
    <row r="809" spans="1:19" x14ac:dyDescent="0.25">
      <c r="A809" s="33">
        <v>80.7</v>
      </c>
      <c r="B809" s="40">
        <v>0.66</v>
      </c>
      <c r="C809" s="40">
        <v>0.75</v>
      </c>
      <c r="D809" s="40">
        <v>0.95</v>
      </c>
      <c r="F809" s="29">
        <v>0.66</v>
      </c>
      <c r="G809" s="29">
        <v>0.75</v>
      </c>
      <c r="H809" s="29">
        <v>0.95</v>
      </c>
      <c r="J809" s="45">
        <v>0.66</v>
      </c>
      <c r="L809" s="45">
        <v>0.66</v>
      </c>
      <c r="N809" s="45">
        <v>0.3</v>
      </c>
      <c r="P809" s="45">
        <v>0.3</v>
      </c>
      <c r="R809" s="45">
        <v>0</v>
      </c>
      <c r="S809" s="45">
        <v>0</v>
      </c>
    </row>
    <row r="810" spans="1:19" x14ac:dyDescent="0.25">
      <c r="A810" s="33">
        <v>80.8</v>
      </c>
      <c r="B810" s="40">
        <v>0.66</v>
      </c>
      <c r="C810" s="40">
        <v>0.75</v>
      </c>
      <c r="D810" s="40">
        <v>0.95</v>
      </c>
      <c r="F810" s="29">
        <v>0.66</v>
      </c>
      <c r="G810" s="29">
        <v>0.75</v>
      </c>
      <c r="H810" s="29">
        <v>0.95</v>
      </c>
      <c r="J810" s="45">
        <v>0.66</v>
      </c>
      <c r="L810" s="45">
        <v>0.66</v>
      </c>
      <c r="N810" s="45">
        <v>0.3</v>
      </c>
      <c r="P810" s="45">
        <v>0.3</v>
      </c>
      <c r="R810" s="45">
        <v>0</v>
      </c>
      <c r="S810" s="45">
        <v>0</v>
      </c>
    </row>
    <row r="811" spans="1:19" x14ac:dyDescent="0.25">
      <c r="A811" s="33">
        <v>80.900000000000006</v>
      </c>
      <c r="B811" s="40">
        <v>0.66</v>
      </c>
      <c r="C811" s="40">
        <v>0.75</v>
      </c>
      <c r="D811" s="40">
        <v>0.95</v>
      </c>
      <c r="F811" s="29">
        <v>0.66</v>
      </c>
      <c r="G811" s="29">
        <v>0.75</v>
      </c>
      <c r="H811" s="29">
        <v>0.95</v>
      </c>
      <c r="J811" s="45">
        <v>0.66</v>
      </c>
      <c r="L811" s="45">
        <v>0.66</v>
      </c>
      <c r="N811" s="45">
        <v>0.3</v>
      </c>
      <c r="P811" s="45">
        <v>0.3</v>
      </c>
      <c r="R811" s="45">
        <v>0</v>
      </c>
      <c r="S811" s="45">
        <v>0</v>
      </c>
    </row>
    <row r="812" spans="1:19" x14ac:dyDescent="0.25">
      <c r="A812" s="33">
        <v>81</v>
      </c>
      <c r="B812" s="40">
        <v>0.66</v>
      </c>
      <c r="C812" s="40">
        <v>0.75</v>
      </c>
      <c r="D812" s="40">
        <v>0.95</v>
      </c>
      <c r="F812" s="29">
        <v>0.66</v>
      </c>
      <c r="G812" s="29">
        <v>0.75</v>
      </c>
      <c r="H812" s="29">
        <v>0.95</v>
      </c>
      <c r="J812" s="45">
        <v>0.66</v>
      </c>
      <c r="L812" s="45">
        <v>0.66</v>
      </c>
      <c r="N812" s="45">
        <v>0.3</v>
      </c>
      <c r="P812" s="45">
        <v>0.3</v>
      </c>
      <c r="R812" s="45">
        <v>0</v>
      </c>
      <c r="S812" s="45">
        <v>0</v>
      </c>
    </row>
    <row r="813" spans="1:19" x14ac:dyDescent="0.25">
      <c r="A813" s="33">
        <v>81.099999999999994</v>
      </c>
      <c r="B813" s="40">
        <v>0.66</v>
      </c>
      <c r="C813" s="40">
        <v>0.75</v>
      </c>
      <c r="D813" s="40">
        <v>0.95</v>
      </c>
      <c r="F813" s="29">
        <v>0.66</v>
      </c>
      <c r="G813" s="29">
        <v>0.75</v>
      </c>
      <c r="H813" s="29">
        <v>0.95</v>
      </c>
      <c r="J813" s="45">
        <v>0.66</v>
      </c>
      <c r="L813" s="45">
        <v>0.66</v>
      </c>
      <c r="N813" s="45">
        <v>0.3</v>
      </c>
      <c r="P813" s="45">
        <v>0.3</v>
      </c>
      <c r="R813" s="45">
        <v>0</v>
      </c>
      <c r="S813" s="45">
        <v>0</v>
      </c>
    </row>
    <row r="814" spans="1:19" x14ac:dyDescent="0.25">
      <c r="A814" s="33">
        <v>81.2</v>
      </c>
      <c r="B814" s="40">
        <v>0.66</v>
      </c>
      <c r="C814" s="40">
        <v>0.75</v>
      </c>
      <c r="D814" s="40">
        <v>0.95</v>
      </c>
      <c r="F814" s="29">
        <v>0.66</v>
      </c>
      <c r="G814" s="29">
        <v>0.75</v>
      </c>
      <c r="H814" s="29">
        <v>0.95</v>
      </c>
      <c r="J814" s="45">
        <v>0.66</v>
      </c>
      <c r="L814" s="45">
        <v>0.66</v>
      </c>
      <c r="N814" s="45">
        <v>0.3</v>
      </c>
      <c r="P814" s="45">
        <v>0.3</v>
      </c>
      <c r="R814" s="45">
        <v>0</v>
      </c>
      <c r="S814" s="45">
        <v>0</v>
      </c>
    </row>
    <row r="815" spans="1:19" x14ac:dyDescent="0.25">
      <c r="A815" s="33">
        <v>81.3</v>
      </c>
      <c r="B815" s="40">
        <v>0.66</v>
      </c>
      <c r="C815" s="40">
        <v>0.75</v>
      </c>
      <c r="D815" s="40">
        <v>0.95</v>
      </c>
      <c r="F815" s="29">
        <v>0.66</v>
      </c>
      <c r="G815" s="29">
        <v>0.75</v>
      </c>
      <c r="H815" s="29">
        <v>0.95</v>
      </c>
      <c r="J815" s="45">
        <v>0.66</v>
      </c>
      <c r="L815" s="45">
        <v>0.66</v>
      </c>
      <c r="N815" s="45">
        <v>0.3</v>
      </c>
      <c r="P815" s="45">
        <v>0.3</v>
      </c>
      <c r="R815" s="45">
        <v>0</v>
      </c>
      <c r="S815" s="45">
        <v>0</v>
      </c>
    </row>
    <row r="816" spans="1:19" x14ac:dyDescent="0.25">
      <c r="A816" s="33">
        <v>81.400000000000006</v>
      </c>
      <c r="B816" s="40">
        <v>0.66</v>
      </c>
      <c r="C816" s="40">
        <v>0.75</v>
      </c>
      <c r="D816" s="40">
        <v>0.95</v>
      </c>
      <c r="F816" s="29">
        <v>0.66</v>
      </c>
      <c r="G816" s="29">
        <v>0.75</v>
      </c>
      <c r="H816" s="29">
        <v>0.95</v>
      </c>
      <c r="J816" s="45">
        <v>0.66</v>
      </c>
      <c r="L816" s="45">
        <v>0.66</v>
      </c>
      <c r="N816" s="45">
        <v>0.3</v>
      </c>
      <c r="P816" s="45">
        <v>0.3</v>
      </c>
      <c r="R816" s="45">
        <v>0</v>
      </c>
      <c r="S816" s="45">
        <v>0</v>
      </c>
    </row>
    <row r="817" spans="1:19" x14ac:dyDescent="0.25">
      <c r="A817" s="33">
        <v>81.5</v>
      </c>
      <c r="B817" s="40">
        <v>0.66</v>
      </c>
      <c r="C817" s="40">
        <v>0.75</v>
      </c>
      <c r="D817" s="40">
        <v>0.95</v>
      </c>
      <c r="F817" s="29">
        <v>0.66</v>
      </c>
      <c r="G817" s="29">
        <v>0.75</v>
      </c>
      <c r="H817" s="29">
        <v>0.95</v>
      </c>
      <c r="J817" s="45">
        <v>0.66</v>
      </c>
      <c r="L817" s="45">
        <v>0.66</v>
      </c>
      <c r="N817" s="45">
        <v>0.3</v>
      </c>
      <c r="P817" s="45">
        <v>0.3</v>
      </c>
      <c r="R817" s="45">
        <v>0</v>
      </c>
      <c r="S817" s="45">
        <v>0</v>
      </c>
    </row>
    <row r="818" spans="1:19" x14ac:dyDescent="0.25">
      <c r="A818" s="33">
        <v>81.599999999999994</v>
      </c>
      <c r="B818" s="40">
        <v>0.66</v>
      </c>
      <c r="C818" s="40">
        <v>0.75</v>
      </c>
      <c r="D818" s="40">
        <v>0.95</v>
      </c>
      <c r="F818" s="29">
        <v>0.66</v>
      </c>
      <c r="G818" s="29">
        <v>0.75</v>
      </c>
      <c r="H818" s="29">
        <v>0.95</v>
      </c>
      <c r="J818" s="45">
        <v>0.66</v>
      </c>
      <c r="L818" s="45">
        <v>0.66</v>
      </c>
      <c r="N818" s="45">
        <v>0.3</v>
      </c>
      <c r="P818" s="45">
        <v>0.3</v>
      </c>
      <c r="R818" s="45">
        <v>0</v>
      </c>
      <c r="S818" s="45">
        <v>0</v>
      </c>
    </row>
    <row r="819" spans="1:19" x14ac:dyDescent="0.25">
      <c r="A819" s="33">
        <v>81.7</v>
      </c>
      <c r="B819" s="40">
        <v>0.66</v>
      </c>
      <c r="C819" s="40">
        <v>0.75</v>
      </c>
      <c r="D819" s="40">
        <v>0.95</v>
      </c>
      <c r="F819" s="29">
        <v>0.66</v>
      </c>
      <c r="G819" s="29">
        <v>0.75</v>
      </c>
      <c r="H819" s="29">
        <v>0.95</v>
      </c>
      <c r="J819" s="45">
        <v>0.66</v>
      </c>
      <c r="L819" s="45">
        <v>0.66</v>
      </c>
      <c r="N819" s="45">
        <v>0.3</v>
      </c>
      <c r="P819" s="45">
        <v>0.3</v>
      </c>
      <c r="R819" s="45">
        <v>0</v>
      </c>
      <c r="S819" s="45">
        <v>0</v>
      </c>
    </row>
    <row r="820" spans="1:19" x14ac:dyDescent="0.25">
      <c r="A820" s="33">
        <v>81.8</v>
      </c>
      <c r="B820" s="40">
        <v>0.66</v>
      </c>
      <c r="C820" s="40">
        <v>0.75</v>
      </c>
      <c r="D820" s="40">
        <v>0.95</v>
      </c>
      <c r="F820" s="29">
        <v>0.66</v>
      </c>
      <c r="G820" s="29">
        <v>0.75</v>
      </c>
      <c r="H820" s="29">
        <v>0.95</v>
      </c>
      <c r="J820" s="45">
        <v>0.66</v>
      </c>
      <c r="L820" s="45">
        <v>0.66</v>
      </c>
      <c r="N820" s="45">
        <v>0.3</v>
      </c>
      <c r="P820" s="45">
        <v>0.3</v>
      </c>
      <c r="R820" s="45">
        <v>0</v>
      </c>
      <c r="S820" s="45">
        <v>0</v>
      </c>
    </row>
    <row r="821" spans="1:19" x14ac:dyDescent="0.25">
      <c r="A821" s="33">
        <v>81.900000000000006</v>
      </c>
      <c r="B821" s="40">
        <v>0.66</v>
      </c>
      <c r="C821" s="40">
        <v>0.75</v>
      </c>
      <c r="D821" s="40">
        <v>0.95</v>
      </c>
      <c r="F821" s="29">
        <v>0.66</v>
      </c>
      <c r="G821" s="29">
        <v>0.75</v>
      </c>
      <c r="H821" s="29">
        <v>0.95</v>
      </c>
      <c r="J821" s="45">
        <v>0.66</v>
      </c>
      <c r="L821" s="45">
        <v>0.66</v>
      </c>
      <c r="N821" s="45">
        <v>0.3</v>
      </c>
      <c r="P821" s="45">
        <v>0.3</v>
      </c>
      <c r="R821" s="45">
        <v>0</v>
      </c>
      <c r="S821" s="45">
        <v>0</v>
      </c>
    </row>
    <row r="822" spans="1:19" x14ac:dyDescent="0.25">
      <c r="A822" s="33">
        <v>82</v>
      </c>
      <c r="B822" s="40">
        <v>0.66</v>
      </c>
      <c r="C822" s="40">
        <v>0.75</v>
      </c>
      <c r="D822" s="40">
        <v>0.95</v>
      </c>
      <c r="F822" s="29">
        <v>0.66</v>
      </c>
      <c r="G822" s="29">
        <v>0.75</v>
      </c>
      <c r="H822" s="29">
        <v>0.95</v>
      </c>
      <c r="J822" s="45">
        <v>0.66</v>
      </c>
      <c r="L822" s="45">
        <v>0.66</v>
      </c>
      <c r="N822" s="45">
        <v>0.3</v>
      </c>
      <c r="P822" s="45">
        <v>0.3</v>
      </c>
      <c r="R822" s="45">
        <v>0</v>
      </c>
      <c r="S822" s="45">
        <v>0</v>
      </c>
    </row>
    <row r="823" spans="1:19" x14ac:dyDescent="0.25">
      <c r="A823" s="33">
        <v>82.1</v>
      </c>
      <c r="B823" s="40">
        <v>0.66</v>
      </c>
      <c r="C823" s="40">
        <v>0.75</v>
      </c>
      <c r="D823" s="40">
        <v>0.95</v>
      </c>
      <c r="F823" s="29">
        <v>0.66</v>
      </c>
      <c r="G823" s="29">
        <v>0.75</v>
      </c>
      <c r="H823" s="29">
        <v>0.95</v>
      </c>
      <c r="J823" s="45">
        <v>0.66</v>
      </c>
      <c r="L823" s="45">
        <v>0.66</v>
      </c>
      <c r="N823" s="45">
        <v>0.3</v>
      </c>
      <c r="P823" s="45">
        <v>0.3</v>
      </c>
      <c r="R823" s="45">
        <v>0</v>
      </c>
      <c r="S823" s="45">
        <v>0</v>
      </c>
    </row>
    <row r="824" spans="1:19" x14ac:dyDescent="0.25">
      <c r="A824" s="33">
        <v>82.2</v>
      </c>
      <c r="B824" s="40">
        <v>0.66</v>
      </c>
      <c r="C824" s="40">
        <v>0.75</v>
      </c>
      <c r="D824" s="40">
        <v>0.95</v>
      </c>
      <c r="F824" s="29">
        <v>0.66</v>
      </c>
      <c r="G824" s="29">
        <v>0.75</v>
      </c>
      <c r="H824" s="29">
        <v>0.95</v>
      </c>
      <c r="J824" s="45">
        <v>0.66</v>
      </c>
      <c r="L824" s="45">
        <v>0.66</v>
      </c>
      <c r="N824" s="45">
        <v>0.3</v>
      </c>
      <c r="P824" s="45">
        <v>0.3</v>
      </c>
      <c r="R824" s="45">
        <v>0</v>
      </c>
      <c r="S824" s="45">
        <v>0</v>
      </c>
    </row>
    <row r="825" spans="1:19" x14ac:dyDescent="0.25">
      <c r="A825" s="33">
        <v>82.3</v>
      </c>
      <c r="B825" s="40">
        <v>0.66</v>
      </c>
      <c r="C825" s="40">
        <v>0.75</v>
      </c>
      <c r="D825" s="40">
        <v>0.95</v>
      </c>
      <c r="F825" s="29">
        <v>0.66</v>
      </c>
      <c r="G825" s="29">
        <v>0.75</v>
      </c>
      <c r="H825" s="29">
        <v>0.95</v>
      </c>
      <c r="J825" s="45">
        <v>0.66</v>
      </c>
      <c r="L825" s="45">
        <v>0.66</v>
      </c>
      <c r="N825" s="45">
        <v>0.3</v>
      </c>
      <c r="P825" s="45">
        <v>0.3</v>
      </c>
      <c r="R825" s="45">
        <v>0</v>
      </c>
      <c r="S825" s="45">
        <v>0</v>
      </c>
    </row>
    <row r="826" spans="1:19" x14ac:dyDescent="0.25">
      <c r="A826" s="33">
        <v>82.4</v>
      </c>
      <c r="B826" s="40">
        <v>0.66</v>
      </c>
      <c r="C826" s="40">
        <v>0.75</v>
      </c>
      <c r="D826" s="40">
        <v>0.95</v>
      </c>
      <c r="F826" s="29">
        <v>0.66</v>
      </c>
      <c r="G826" s="29">
        <v>0.75</v>
      </c>
      <c r="H826" s="29">
        <v>0.95</v>
      </c>
      <c r="J826" s="45">
        <v>0.66</v>
      </c>
      <c r="L826" s="45">
        <v>0.66</v>
      </c>
      <c r="N826" s="45">
        <v>0.3</v>
      </c>
      <c r="P826" s="45">
        <v>0.3</v>
      </c>
      <c r="R826" s="45">
        <v>0</v>
      </c>
      <c r="S826" s="45">
        <v>0</v>
      </c>
    </row>
    <row r="827" spans="1:19" x14ac:dyDescent="0.25">
      <c r="A827" s="33">
        <v>82.5</v>
      </c>
      <c r="B827" s="40">
        <v>0.66</v>
      </c>
      <c r="C827" s="40">
        <v>0.75</v>
      </c>
      <c r="D827" s="40">
        <v>0.95</v>
      </c>
      <c r="F827" s="29">
        <v>0.66</v>
      </c>
      <c r="G827" s="29">
        <v>0.75</v>
      </c>
      <c r="H827" s="29">
        <v>0.95</v>
      </c>
      <c r="J827" s="45">
        <v>0.66</v>
      </c>
      <c r="L827" s="45">
        <v>0.66</v>
      </c>
      <c r="N827" s="45">
        <v>0.3</v>
      </c>
      <c r="P827" s="45">
        <v>0.3</v>
      </c>
      <c r="R827" s="45">
        <v>0</v>
      </c>
      <c r="S827" s="45">
        <v>0</v>
      </c>
    </row>
    <row r="828" spans="1:19" x14ac:dyDescent="0.25">
      <c r="A828" s="33">
        <v>82.6</v>
      </c>
      <c r="B828" s="40">
        <v>0.66</v>
      </c>
      <c r="C828" s="40">
        <v>0.75</v>
      </c>
      <c r="D828" s="40">
        <v>0.95</v>
      </c>
      <c r="F828" s="29">
        <v>0.66</v>
      </c>
      <c r="G828" s="29">
        <v>0.75</v>
      </c>
      <c r="H828" s="29">
        <v>0.95</v>
      </c>
      <c r="J828" s="45">
        <v>0.66</v>
      </c>
      <c r="L828" s="45">
        <v>0.66</v>
      </c>
      <c r="N828" s="45">
        <v>0.3</v>
      </c>
      <c r="P828" s="45">
        <v>0.3</v>
      </c>
      <c r="R828" s="45">
        <v>0</v>
      </c>
      <c r="S828" s="45">
        <v>0</v>
      </c>
    </row>
    <row r="829" spans="1:19" x14ac:dyDescent="0.25">
      <c r="A829" s="33">
        <v>82.7</v>
      </c>
      <c r="B829" s="40">
        <v>0.66</v>
      </c>
      <c r="C829" s="40">
        <v>0.75</v>
      </c>
      <c r="D829" s="40">
        <v>0.95</v>
      </c>
      <c r="F829" s="29">
        <v>0.66</v>
      </c>
      <c r="G829" s="29">
        <v>0.75</v>
      </c>
      <c r="H829" s="29">
        <v>0.95</v>
      </c>
      <c r="J829" s="45">
        <v>0.66</v>
      </c>
      <c r="L829" s="45">
        <v>0.66</v>
      </c>
      <c r="N829" s="45">
        <v>0.3</v>
      </c>
      <c r="P829" s="45">
        <v>0.3</v>
      </c>
      <c r="R829" s="45">
        <v>0</v>
      </c>
      <c r="S829" s="45">
        <v>0</v>
      </c>
    </row>
    <row r="830" spans="1:19" x14ac:dyDescent="0.25">
      <c r="A830" s="33">
        <v>82.8</v>
      </c>
      <c r="B830" s="40">
        <v>0.66</v>
      </c>
      <c r="C830" s="40">
        <v>0.75</v>
      </c>
      <c r="D830" s="40">
        <v>0.95</v>
      </c>
      <c r="F830" s="29">
        <v>0.66</v>
      </c>
      <c r="G830" s="29">
        <v>0.75</v>
      </c>
      <c r="H830" s="29">
        <v>0.95</v>
      </c>
      <c r="J830" s="45">
        <v>0.66</v>
      </c>
      <c r="L830" s="45">
        <v>0.66</v>
      </c>
      <c r="N830" s="45">
        <v>0.3</v>
      </c>
      <c r="P830" s="45">
        <v>0.3</v>
      </c>
      <c r="R830" s="45">
        <v>0</v>
      </c>
      <c r="S830" s="45">
        <v>0</v>
      </c>
    </row>
    <row r="831" spans="1:19" x14ac:dyDescent="0.25">
      <c r="A831" s="33">
        <v>82.9</v>
      </c>
      <c r="B831" s="40">
        <v>0.66</v>
      </c>
      <c r="C831" s="40">
        <v>0.75</v>
      </c>
      <c r="D831" s="40">
        <v>0.95</v>
      </c>
      <c r="F831" s="29">
        <v>0.66</v>
      </c>
      <c r="G831" s="29">
        <v>0.75</v>
      </c>
      <c r="H831" s="29">
        <v>0.95</v>
      </c>
      <c r="J831" s="45">
        <v>0.66</v>
      </c>
      <c r="L831" s="45">
        <v>0.66</v>
      </c>
      <c r="N831" s="45">
        <v>0.3</v>
      </c>
      <c r="P831" s="45">
        <v>0.3</v>
      </c>
      <c r="R831" s="45">
        <v>0</v>
      </c>
      <c r="S831" s="45">
        <v>0</v>
      </c>
    </row>
    <row r="832" spans="1:19" x14ac:dyDescent="0.25">
      <c r="A832" s="33">
        <v>83</v>
      </c>
      <c r="B832" s="40">
        <v>0.66</v>
      </c>
      <c r="C832" s="40">
        <v>0.75</v>
      </c>
      <c r="D832" s="40">
        <v>0.95</v>
      </c>
      <c r="F832" s="29">
        <v>0.66</v>
      </c>
      <c r="G832" s="29">
        <v>0.75</v>
      </c>
      <c r="H832" s="29">
        <v>0.95</v>
      </c>
      <c r="J832" s="45">
        <v>0.66</v>
      </c>
      <c r="L832" s="45">
        <v>0.66</v>
      </c>
      <c r="N832" s="45">
        <v>0.3</v>
      </c>
      <c r="P832" s="45">
        <v>0.3</v>
      </c>
      <c r="R832" s="45">
        <v>0</v>
      </c>
      <c r="S832" s="45">
        <v>0</v>
      </c>
    </row>
    <row r="833" spans="1:19" x14ac:dyDescent="0.25">
      <c r="A833" s="33">
        <v>83.1</v>
      </c>
      <c r="B833" s="40">
        <v>0.66</v>
      </c>
      <c r="C833" s="40">
        <v>0.75</v>
      </c>
      <c r="D833" s="40">
        <v>0.95</v>
      </c>
      <c r="F833" s="29">
        <v>0.66</v>
      </c>
      <c r="G833" s="29">
        <v>0.75</v>
      </c>
      <c r="H833" s="29">
        <v>0.95</v>
      </c>
      <c r="J833" s="45">
        <v>0.66</v>
      </c>
      <c r="L833" s="45">
        <v>0.66</v>
      </c>
      <c r="N833" s="45">
        <v>0.3</v>
      </c>
      <c r="P833" s="45">
        <v>0.3</v>
      </c>
      <c r="R833" s="45">
        <v>0</v>
      </c>
      <c r="S833" s="45">
        <v>0</v>
      </c>
    </row>
    <row r="834" spans="1:19" x14ac:dyDescent="0.25">
      <c r="A834" s="33">
        <v>83.2</v>
      </c>
      <c r="B834" s="40">
        <v>0.66</v>
      </c>
      <c r="C834" s="40">
        <v>0.75</v>
      </c>
      <c r="D834" s="40">
        <v>0.95</v>
      </c>
      <c r="F834" s="29">
        <v>0.66</v>
      </c>
      <c r="G834" s="29">
        <v>0.75</v>
      </c>
      <c r="H834" s="29">
        <v>0.95</v>
      </c>
      <c r="J834" s="45">
        <v>0.66</v>
      </c>
      <c r="L834" s="45">
        <v>0.66</v>
      </c>
      <c r="N834" s="45">
        <v>0.3</v>
      </c>
      <c r="P834" s="45">
        <v>0.3</v>
      </c>
      <c r="R834" s="45">
        <v>0</v>
      </c>
      <c r="S834" s="45">
        <v>0</v>
      </c>
    </row>
    <row r="835" spans="1:19" x14ac:dyDescent="0.25">
      <c r="A835" s="33">
        <v>83.3</v>
      </c>
      <c r="B835" s="40">
        <v>0.66</v>
      </c>
      <c r="C835" s="40">
        <v>0.75</v>
      </c>
      <c r="D835" s="40">
        <v>0.95</v>
      </c>
      <c r="F835" s="29">
        <v>0.66</v>
      </c>
      <c r="G835" s="29">
        <v>0.75</v>
      </c>
      <c r="H835" s="29">
        <v>0.95</v>
      </c>
      <c r="J835" s="45">
        <v>0.66</v>
      </c>
      <c r="L835" s="45">
        <v>0.66</v>
      </c>
      <c r="N835" s="45">
        <v>0.3</v>
      </c>
      <c r="P835" s="45">
        <v>0.3</v>
      </c>
      <c r="R835" s="45">
        <v>0</v>
      </c>
      <c r="S835" s="45">
        <v>0</v>
      </c>
    </row>
    <row r="836" spans="1:19" x14ac:dyDescent="0.25">
      <c r="A836" s="33">
        <v>83.4</v>
      </c>
      <c r="B836" s="40">
        <v>0.66</v>
      </c>
      <c r="C836" s="40">
        <v>0.75</v>
      </c>
      <c r="D836" s="40">
        <v>0.95</v>
      </c>
      <c r="F836" s="29">
        <v>0.66</v>
      </c>
      <c r="G836" s="29">
        <v>0.75</v>
      </c>
      <c r="H836" s="29">
        <v>0.95</v>
      </c>
      <c r="J836" s="45">
        <v>0.66</v>
      </c>
      <c r="L836" s="45">
        <v>0.66</v>
      </c>
      <c r="N836" s="45">
        <v>0.3</v>
      </c>
      <c r="P836" s="45">
        <v>0.3</v>
      </c>
      <c r="R836" s="45">
        <v>0</v>
      </c>
      <c r="S836" s="45">
        <v>0</v>
      </c>
    </row>
    <row r="837" spans="1:19" x14ac:dyDescent="0.25">
      <c r="A837" s="33">
        <v>83.5</v>
      </c>
      <c r="B837" s="40">
        <v>0.66</v>
      </c>
      <c r="C837" s="40">
        <v>0.75</v>
      </c>
      <c r="D837" s="40">
        <v>0.95</v>
      </c>
      <c r="F837" s="29">
        <v>0.66</v>
      </c>
      <c r="G837" s="29">
        <v>0.75</v>
      </c>
      <c r="H837" s="29">
        <v>0.95</v>
      </c>
      <c r="J837" s="45">
        <v>0.66</v>
      </c>
      <c r="L837" s="45">
        <v>0.66</v>
      </c>
      <c r="N837" s="45">
        <v>0.3</v>
      </c>
      <c r="P837" s="45">
        <v>0.3</v>
      </c>
      <c r="R837" s="45">
        <v>0</v>
      </c>
      <c r="S837" s="45">
        <v>0</v>
      </c>
    </row>
    <row r="838" spans="1:19" x14ac:dyDescent="0.25">
      <c r="A838" s="33">
        <v>83.6</v>
      </c>
      <c r="B838" s="40">
        <v>0.66</v>
      </c>
      <c r="C838" s="40">
        <v>0.75</v>
      </c>
      <c r="D838" s="40">
        <v>0.95</v>
      </c>
      <c r="F838" s="29">
        <v>0.66</v>
      </c>
      <c r="G838" s="29">
        <v>0.75</v>
      </c>
      <c r="H838" s="29">
        <v>0.95</v>
      </c>
      <c r="J838" s="45">
        <v>0.66</v>
      </c>
      <c r="L838" s="45">
        <v>0.66</v>
      </c>
      <c r="N838" s="45">
        <v>0.3</v>
      </c>
      <c r="P838" s="45">
        <v>0.3</v>
      </c>
      <c r="R838" s="45">
        <v>0</v>
      </c>
      <c r="S838" s="45">
        <v>0</v>
      </c>
    </row>
    <row r="839" spans="1:19" x14ac:dyDescent="0.25">
      <c r="A839" s="33">
        <v>83.7</v>
      </c>
      <c r="B839" s="40">
        <v>0.66</v>
      </c>
      <c r="C839" s="40">
        <v>0.75</v>
      </c>
      <c r="D839" s="40">
        <v>0.95</v>
      </c>
      <c r="F839" s="29">
        <v>0.66</v>
      </c>
      <c r="G839" s="29">
        <v>0.75</v>
      </c>
      <c r="H839" s="29">
        <v>0.95</v>
      </c>
      <c r="J839" s="45">
        <v>0.66</v>
      </c>
      <c r="L839" s="45">
        <v>0.66</v>
      </c>
      <c r="N839" s="45">
        <v>0.3</v>
      </c>
      <c r="P839" s="45">
        <v>0.3</v>
      </c>
      <c r="R839" s="45">
        <v>0</v>
      </c>
      <c r="S839" s="45">
        <v>0</v>
      </c>
    </row>
    <row r="840" spans="1:19" x14ac:dyDescent="0.25">
      <c r="A840" s="33">
        <v>83.8</v>
      </c>
      <c r="B840" s="40">
        <v>0.66</v>
      </c>
      <c r="C840" s="40">
        <v>0.75</v>
      </c>
      <c r="D840" s="40">
        <v>0.95</v>
      </c>
      <c r="F840" s="29">
        <v>0.66</v>
      </c>
      <c r="G840" s="29">
        <v>0.75</v>
      </c>
      <c r="H840" s="29">
        <v>0.95</v>
      </c>
      <c r="J840" s="45">
        <v>0.66</v>
      </c>
      <c r="L840" s="45">
        <v>0.66</v>
      </c>
      <c r="N840" s="45">
        <v>0.3</v>
      </c>
      <c r="P840" s="45">
        <v>0.3</v>
      </c>
      <c r="R840" s="45">
        <v>0</v>
      </c>
      <c r="S840" s="45">
        <v>0</v>
      </c>
    </row>
    <row r="841" spans="1:19" x14ac:dyDescent="0.25">
      <c r="A841" s="33">
        <v>83.9</v>
      </c>
      <c r="B841" s="40">
        <v>0.66</v>
      </c>
      <c r="C841" s="40">
        <v>0.75</v>
      </c>
      <c r="D841" s="40">
        <v>0.95</v>
      </c>
      <c r="F841" s="29">
        <v>0.66</v>
      </c>
      <c r="G841" s="29">
        <v>0.75</v>
      </c>
      <c r="H841" s="29">
        <v>0.95</v>
      </c>
      <c r="J841" s="45">
        <v>0.66</v>
      </c>
      <c r="L841" s="45">
        <v>0.66</v>
      </c>
      <c r="N841" s="45">
        <v>0.3</v>
      </c>
      <c r="P841" s="45">
        <v>0.3</v>
      </c>
      <c r="R841" s="45">
        <v>0</v>
      </c>
      <c r="S841" s="45">
        <v>0</v>
      </c>
    </row>
    <row r="842" spans="1:19" x14ac:dyDescent="0.25">
      <c r="A842" s="33">
        <v>84</v>
      </c>
      <c r="B842" s="40">
        <v>0.66</v>
      </c>
      <c r="C842" s="40">
        <v>0.75</v>
      </c>
      <c r="D842" s="40">
        <v>0.95</v>
      </c>
      <c r="F842" s="29">
        <v>0.66</v>
      </c>
      <c r="G842" s="29">
        <v>0.75</v>
      </c>
      <c r="H842" s="29">
        <v>0.95</v>
      </c>
      <c r="J842" s="45">
        <v>0.66</v>
      </c>
      <c r="L842" s="45">
        <v>0.66</v>
      </c>
      <c r="N842" s="45">
        <v>0.3</v>
      </c>
      <c r="P842" s="45">
        <v>0.3</v>
      </c>
      <c r="R842" s="45">
        <v>0</v>
      </c>
      <c r="S842" s="45">
        <v>0</v>
      </c>
    </row>
    <row r="843" spans="1:19" x14ac:dyDescent="0.25">
      <c r="A843" s="33">
        <v>84.1</v>
      </c>
      <c r="B843" s="40">
        <v>0.66</v>
      </c>
      <c r="C843" s="40">
        <v>0.75</v>
      </c>
      <c r="D843" s="40">
        <v>0.95</v>
      </c>
      <c r="F843" s="29">
        <v>0.66</v>
      </c>
      <c r="G843" s="29">
        <v>0.75</v>
      </c>
      <c r="H843" s="29">
        <v>0.95</v>
      </c>
      <c r="J843" s="45">
        <v>0.66</v>
      </c>
      <c r="L843" s="45">
        <v>0.66</v>
      </c>
      <c r="N843" s="45">
        <v>0.3</v>
      </c>
      <c r="P843" s="45">
        <v>0.3</v>
      </c>
      <c r="R843" s="45">
        <v>0</v>
      </c>
      <c r="S843" s="45">
        <v>0</v>
      </c>
    </row>
    <row r="844" spans="1:19" x14ac:dyDescent="0.25">
      <c r="A844" s="33">
        <v>84.2</v>
      </c>
      <c r="B844" s="40">
        <v>0.66</v>
      </c>
      <c r="C844" s="40">
        <v>0.75</v>
      </c>
      <c r="D844" s="40">
        <v>0.95</v>
      </c>
      <c r="F844" s="29">
        <v>0.66</v>
      </c>
      <c r="G844" s="29">
        <v>0.75</v>
      </c>
      <c r="H844" s="29">
        <v>0.95</v>
      </c>
      <c r="J844" s="45">
        <v>0.66</v>
      </c>
      <c r="L844" s="45">
        <v>0.66</v>
      </c>
      <c r="N844" s="45">
        <v>0.3</v>
      </c>
      <c r="P844" s="45">
        <v>0.3</v>
      </c>
      <c r="R844" s="45">
        <v>0</v>
      </c>
      <c r="S844" s="45">
        <v>0</v>
      </c>
    </row>
    <row r="845" spans="1:19" x14ac:dyDescent="0.25">
      <c r="A845" s="33">
        <v>84.3</v>
      </c>
      <c r="B845" s="40">
        <v>0.66</v>
      </c>
      <c r="C845" s="40">
        <v>0.75</v>
      </c>
      <c r="D845" s="40">
        <v>0.95</v>
      </c>
      <c r="F845" s="29">
        <v>0.66</v>
      </c>
      <c r="G845" s="29">
        <v>0.75</v>
      </c>
      <c r="H845" s="29">
        <v>0.95</v>
      </c>
      <c r="J845" s="45">
        <v>0.66</v>
      </c>
      <c r="L845" s="45">
        <v>0.66</v>
      </c>
      <c r="N845" s="45">
        <v>0.3</v>
      </c>
      <c r="P845" s="45">
        <v>0.3</v>
      </c>
      <c r="R845" s="45">
        <v>0</v>
      </c>
      <c r="S845" s="45">
        <v>0</v>
      </c>
    </row>
    <row r="846" spans="1:19" x14ac:dyDescent="0.25">
      <c r="A846" s="33">
        <v>84.4</v>
      </c>
      <c r="B846" s="40">
        <v>0.66</v>
      </c>
      <c r="C846" s="40">
        <v>0.75</v>
      </c>
      <c r="D846" s="40">
        <v>0.95</v>
      </c>
      <c r="F846" s="29">
        <v>0.66</v>
      </c>
      <c r="G846" s="29">
        <v>0.75</v>
      </c>
      <c r="H846" s="29">
        <v>0.95</v>
      </c>
      <c r="J846" s="45">
        <v>0.66</v>
      </c>
      <c r="L846" s="45">
        <v>0.66</v>
      </c>
      <c r="N846" s="45">
        <v>0.3</v>
      </c>
      <c r="P846" s="45">
        <v>0.3</v>
      </c>
      <c r="R846" s="45">
        <v>0</v>
      </c>
      <c r="S846" s="45">
        <v>0</v>
      </c>
    </row>
    <row r="847" spans="1:19" x14ac:dyDescent="0.25">
      <c r="A847" s="33">
        <v>84.5</v>
      </c>
      <c r="B847" s="40">
        <v>0.66</v>
      </c>
      <c r="C847" s="40">
        <v>0.75</v>
      </c>
      <c r="D847" s="40">
        <v>0.95</v>
      </c>
      <c r="F847" s="29">
        <v>0.66</v>
      </c>
      <c r="G847" s="29">
        <v>0.75</v>
      </c>
      <c r="H847" s="29">
        <v>0.95</v>
      </c>
      <c r="J847" s="45">
        <v>0.66</v>
      </c>
      <c r="L847" s="45">
        <v>0.66</v>
      </c>
      <c r="N847" s="45">
        <v>0.3</v>
      </c>
      <c r="P847" s="45">
        <v>0.3</v>
      </c>
      <c r="R847" s="45">
        <v>0</v>
      </c>
      <c r="S847" s="45">
        <v>0</v>
      </c>
    </row>
    <row r="848" spans="1:19" x14ac:dyDescent="0.25">
      <c r="A848" s="33">
        <v>84.6</v>
      </c>
      <c r="B848" s="40">
        <v>0.66</v>
      </c>
      <c r="C848" s="40">
        <v>0.75</v>
      </c>
      <c r="D848" s="40">
        <v>0.95</v>
      </c>
      <c r="F848" s="29">
        <v>0.66</v>
      </c>
      <c r="G848" s="29">
        <v>0.75</v>
      </c>
      <c r="H848" s="29">
        <v>0.95</v>
      </c>
      <c r="J848" s="45">
        <v>0.66</v>
      </c>
      <c r="L848" s="45">
        <v>0.66</v>
      </c>
      <c r="N848" s="45">
        <v>0.3</v>
      </c>
      <c r="P848" s="45">
        <v>0.3</v>
      </c>
      <c r="R848" s="45">
        <v>0</v>
      </c>
      <c r="S848" s="45">
        <v>0</v>
      </c>
    </row>
    <row r="849" spans="1:19" x14ac:dyDescent="0.25">
      <c r="A849" s="33">
        <v>84.7</v>
      </c>
      <c r="B849" s="40">
        <v>0.66</v>
      </c>
      <c r="C849" s="40">
        <v>0.75</v>
      </c>
      <c r="D849" s="40">
        <v>0.95</v>
      </c>
      <c r="F849" s="29">
        <v>0.66</v>
      </c>
      <c r="G849" s="29">
        <v>0.75</v>
      </c>
      <c r="H849" s="29">
        <v>0.95</v>
      </c>
      <c r="J849" s="45">
        <v>0.66</v>
      </c>
      <c r="L849" s="45">
        <v>0.66</v>
      </c>
      <c r="N849" s="45">
        <v>0.3</v>
      </c>
      <c r="P849" s="45">
        <v>0.3</v>
      </c>
      <c r="R849" s="45">
        <v>0</v>
      </c>
      <c r="S849" s="45">
        <v>0</v>
      </c>
    </row>
    <row r="850" spans="1:19" x14ac:dyDescent="0.25">
      <c r="A850" s="33">
        <v>84.8</v>
      </c>
      <c r="B850" s="40">
        <v>0.66</v>
      </c>
      <c r="C850" s="40">
        <v>0.75</v>
      </c>
      <c r="D850" s="40">
        <v>0.95</v>
      </c>
      <c r="F850" s="29">
        <v>0.66</v>
      </c>
      <c r="G850" s="29">
        <v>0.75</v>
      </c>
      <c r="H850" s="29">
        <v>0.95</v>
      </c>
      <c r="J850" s="45">
        <v>0.66</v>
      </c>
      <c r="L850" s="45">
        <v>0.66</v>
      </c>
      <c r="N850" s="45">
        <v>0.3</v>
      </c>
      <c r="P850" s="45">
        <v>0.3</v>
      </c>
      <c r="R850" s="45">
        <v>0</v>
      </c>
      <c r="S850" s="45">
        <v>0</v>
      </c>
    </row>
    <row r="851" spans="1:19" x14ac:dyDescent="0.25">
      <c r="A851" s="33">
        <v>84.9</v>
      </c>
      <c r="B851" s="40">
        <v>0.66</v>
      </c>
      <c r="C851" s="40">
        <v>0.75</v>
      </c>
      <c r="D851" s="40">
        <v>0.95</v>
      </c>
      <c r="F851" s="29">
        <v>0.66</v>
      </c>
      <c r="G851" s="29">
        <v>0.75</v>
      </c>
      <c r="H851" s="29">
        <v>0.95</v>
      </c>
      <c r="J851" s="45">
        <v>0.66</v>
      </c>
      <c r="L851" s="45">
        <v>0.66</v>
      </c>
      <c r="N851" s="45">
        <v>0.3</v>
      </c>
      <c r="P851" s="45">
        <v>0.3</v>
      </c>
      <c r="R851" s="45">
        <v>0</v>
      </c>
      <c r="S851" s="45">
        <v>0</v>
      </c>
    </row>
    <row r="852" spans="1:19" x14ac:dyDescent="0.25">
      <c r="A852" s="33">
        <v>85</v>
      </c>
      <c r="B852" s="40">
        <v>0.66</v>
      </c>
      <c r="C852" s="40">
        <v>0.75</v>
      </c>
      <c r="D852" s="40">
        <v>0.95</v>
      </c>
      <c r="F852" s="29">
        <v>0.66</v>
      </c>
      <c r="G852" s="29">
        <v>0.75</v>
      </c>
      <c r="H852" s="29">
        <v>0.95</v>
      </c>
      <c r="J852" s="45">
        <v>0.66</v>
      </c>
      <c r="L852" s="45">
        <v>0.66</v>
      </c>
      <c r="N852" s="45">
        <v>0.3</v>
      </c>
      <c r="P852" s="45">
        <v>0.3</v>
      </c>
      <c r="R852" s="45">
        <v>0</v>
      </c>
      <c r="S852" s="45">
        <v>0</v>
      </c>
    </row>
    <row r="853" spans="1:19" x14ac:dyDescent="0.25">
      <c r="A853" s="33">
        <v>85.1</v>
      </c>
      <c r="B853" s="40">
        <v>0.66</v>
      </c>
      <c r="C853" s="40">
        <v>0.75</v>
      </c>
      <c r="D853" s="40">
        <v>0.95</v>
      </c>
      <c r="F853" s="29">
        <v>0.66</v>
      </c>
      <c r="G853" s="29">
        <v>0.75</v>
      </c>
      <c r="H853" s="29">
        <v>0.95</v>
      </c>
      <c r="J853" s="45">
        <v>0.66</v>
      </c>
      <c r="L853" s="45">
        <v>0.66</v>
      </c>
      <c r="N853" s="45">
        <v>0.3</v>
      </c>
      <c r="P853" s="45">
        <v>0.3</v>
      </c>
      <c r="R853" s="45">
        <v>0</v>
      </c>
      <c r="S853" s="45">
        <v>0</v>
      </c>
    </row>
    <row r="854" spans="1:19" x14ac:dyDescent="0.25">
      <c r="A854" s="33">
        <v>85.2</v>
      </c>
      <c r="B854" s="40">
        <v>0.66</v>
      </c>
      <c r="C854" s="40">
        <v>0.75</v>
      </c>
      <c r="D854" s="40">
        <v>0.95</v>
      </c>
      <c r="F854" s="29">
        <v>0.66</v>
      </c>
      <c r="G854" s="29">
        <v>0.75</v>
      </c>
      <c r="H854" s="29">
        <v>0.95</v>
      </c>
      <c r="J854" s="45">
        <v>0.66</v>
      </c>
      <c r="L854" s="45">
        <v>0.66</v>
      </c>
      <c r="N854" s="45">
        <v>0.3</v>
      </c>
      <c r="P854" s="45">
        <v>0.3</v>
      </c>
      <c r="R854" s="45">
        <v>0</v>
      </c>
      <c r="S854" s="45">
        <v>0</v>
      </c>
    </row>
    <row r="855" spans="1:19" x14ac:dyDescent="0.25">
      <c r="A855" s="33">
        <v>85.3</v>
      </c>
      <c r="B855" s="40">
        <v>0.66</v>
      </c>
      <c r="C855" s="40">
        <v>0.75</v>
      </c>
      <c r="D855" s="40">
        <v>0.95</v>
      </c>
      <c r="F855" s="29">
        <v>0.66</v>
      </c>
      <c r="G855" s="29">
        <v>0.75</v>
      </c>
      <c r="H855" s="29">
        <v>0.95</v>
      </c>
      <c r="J855" s="45">
        <v>0.66</v>
      </c>
      <c r="L855" s="45">
        <v>0.66</v>
      </c>
      <c r="N855" s="45">
        <v>0.3</v>
      </c>
      <c r="P855" s="45">
        <v>0.3</v>
      </c>
      <c r="R855" s="45">
        <v>0</v>
      </c>
      <c r="S855" s="45">
        <v>0</v>
      </c>
    </row>
    <row r="856" spans="1:19" x14ac:dyDescent="0.25">
      <c r="A856" s="33">
        <v>85.4</v>
      </c>
      <c r="B856" s="40">
        <v>0.66</v>
      </c>
      <c r="C856" s="40">
        <v>0.75</v>
      </c>
      <c r="D856" s="40">
        <v>0.95</v>
      </c>
      <c r="F856" s="29">
        <v>0.66</v>
      </c>
      <c r="G856" s="29">
        <v>0.75</v>
      </c>
      <c r="H856" s="29">
        <v>0.95</v>
      </c>
      <c r="J856" s="45">
        <v>0.66</v>
      </c>
      <c r="L856" s="45">
        <v>0.66</v>
      </c>
      <c r="N856" s="45">
        <v>0.3</v>
      </c>
      <c r="P856" s="45">
        <v>0.3</v>
      </c>
      <c r="R856" s="45">
        <v>0</v>
      </c>
      <c r="S856" s="45">
        <v>0</v>
      </c>
    </row>
    <row r="857" spans="1:19" x14ac:dyDescent="0.25">
      <c r="A857" s="33">
        <v>85.5</v>
      </c>
      <c r="B857" s="40">
        <v>0.66</v>
      </c>
      <c r="C857" s="40">
        <v>0.75</v>
      </c>
      <c r="D857" s="40">
        <v>0.95</v>
      </c>
      <c r="F857" s="29">
        <v>0.66</v>
      </c>
      <c r="G857" s="29">
        <v>0.75</v>
      </c>
      <c r="H857" s="29">
        <v>0.95</v>
      </c>
      <c r="J857" s="45">
        <v>0.66</v>
      </c>
      <c r="L857" s="45">
        <v>0.66</v>
      </c>
      <c r="N857" s="45">
        <v>0.3</v>
      </c>
      <c r="P857" s="45">
        <v>0.3</v>
      </c>
      <c r="R857" s="45">
        <v>0</v>
      </c>
      <c r="S857" s="45">
        <v>0</v>
      </c>
    </row>
    <row r="858" spans="1:19" x14ac:dyDescent="0.25">
      <c r="A858" s="33">
        <v>85.6</v>
      </c>
      <c r="B858" s="40">
        <v>0.66</v>
      </c>
      <c r="C858" s="40">
        <v>0.75</v>
      </c>
      <c r="D858" s="40">
        <v>0.95</v>
      </c>
      <c r="F858" s="29">
        <v>0.66</v>
      </c>
      <c r="G858" s="29">
        <v>0.75</v>
      </c>
      <c r="H858" s="29">
        <v>0.95</v>
      </c>
      <c r="J858" s="45">
        <v>0.66</v>
      </c>
      <c r="L858" s="45">
        <v>0.66</v>
      </c>
      <c r="N858" s="45">
        <v>0.3</v>
      </c>
      <c r="P858" s="45">
        <v>0.3</v>
      </c>
      <c r="R858" s="45">
        <v>0</v>
      </c>
      <c r="S858" s="45">
        <v>0</v>
      </c>
    </row>
    <row r="859" spans="1:19" x14ac:dyDescent="0.25">
      <c r="A859" s="33">
        <v>85.7</v>
      </c>
      <c r="B859" s="40">
        <v>0.66</v>
      </c>
      <c r="C859" s="40">
        <v>0.75</v>
      </c>
      <c r="D859" s="40">
        <v>0.95</v>
      </c>
      <c r="F859" s="29">
        <v>0.66</v>
      </c>
      <c r="G859" s="29">
        <v>0.75</v>
      </c>
      <c r="H859" s="29">
        <v>0.95</v>
      </c>
      <c r="J859" s="45">
        <v>0.66</v>
      </c>
      <c r="L859" s="45">
        <v>0.66</v>
      </c>
      <c r="N859" s="45">
        <v>0.3</v>
      </c>
      <c r="P859" s="45">
        <v>0.3</v>
      </c>
      <c r="R859" s="45">
        <v>0</v>
      </c>
      <c r="S859" s="45">
        <v>0</v>
      </c>
    </row>
    <row r="860" spans="1:19" x14ac:dyDescent="0.25">
      <c r="A860" s="33">
        <v>85.8</v>
      </c>
      <c r="B860" s="40">
        <v>0.66</v>
      </c>
      <c r="C860" s="40">
        <v>0.75</v>
      </c>
      <c r="D860" s="40">
        <v>0.95</v>
      </c>
      <c r="F860" s="29">
        <v>0.66</v>
      </c>
      <c r="G860" s="29">
        <v>0.75</v>
      </c>
      <c r="H860" s="29">
        <v>0.95</v>
      </c>
      <c r="J860" s="45">
        <v>0.66</v>
      </c>
      <c r="L860" s="45">
        <v>0.66</v>
      </c>
      <c r="N860" s="45">
        <v>0.3</v>
      </c>
      <c r="P860" s="45">
        <v>0.3</v>
      </c>
      <c r="R860" s="45">
        <v>0</v>
      </c>
      <c r="S860" s="45">
        <v>0</v>
      </c>
    </row>
    <row r="861" spans="1:19" x14ac:dyDescent="0.25">
      <c r="A861" s="33">
        <v>85.9</v>
      </c>
      <c r="B861" s="40">
        <v>0.66</v>
      </c>
      <c r="C861" s="40">
        <v>0.75</v>
      </c>
      <c r="D861" s="40">
        <v>0.95</v>
      </c>
      <c r="F861" s="29">
        <v>0.66</v>
      </c>
      <c r="G861" s="29">
        <v>0.75</v>
      </c>
      <c r="H861" s="29">
        <v>0.95</v>
      </c>
      <c r="J861" s="45">
        <v>0.66</v>
      </c>
      <c r="L861" s="45">
        <v>0.66</v>
      </c>
      <c r="N861" s="45">
        <v>0.3</v>
      </c>
      <c r="P861" s="45">
        <v>0.3</v>
      </c>
      <c r="R861" s="45">
        <v>0</v>
      </c>
      <c r="S861" s="45">
        <v>0</v>
      </c>
    </row>
    <row r="862" spans="1:19" x14ac:dyDescent="0.25">
      <c r="A862" s="33">
        <v>86</v>
      </c>
      <c r="B862" s="40">
        <v>0.66</v>
      </c>
      <c r="C862" s="40">
        <v>0.75</v>
      </c>
      <c r="D862" s="40">
        <v>0.95</v>
      </c>
      <c r="F862" s="29">
        <v>0.66</v>
      </c>
      <c r="G862" s="29">
        <v>0.75</v>
      </c>
      <c r="H862" s="29">
        <v>0.95</v>
      </c>
      <c r="J862" s="45">
        <v>0.66</v>
      </c>
      <c r="L862" s="45">
        <v>0.66</v>
      </c>
      <c r="N862" s="45">
        <v>0.3</v>
      </c>
      <c r="P862" s="45">
        <v>0.3</v>
      </c>
      <c r="R862" s="45">
        <v>0</v>
      </c>
      <c r="S862" s="45">
        <v>0</v>
      </c>
    </row>
    <row r="863" spans="1:19" x14ac:dyDescent="0.25">
      <c r="A863" s="33">
        <v>86.1</v>
      </c>
      <c r="B863" s="40">
        <v>0.66</v>
      </c>
      <c r="C863" s="40">
        <v>0.75</v>
      </c>
      <c r="D863" s="40">
        <v>0.95</v>
      </c>
      <c r="F863" s="29">
        <v>0.66</v>
      </c>
      <c r="G863" s="29">
        <v>0.75</v>
      </c>
      <c r="H863" s="29">
        <v>0.95</v>
      </c>
      <c r="J863" s="45">
        <v>0.66</v>
      </c>
      <c r="L863" s="45">
        <v>0.66</v>
      </c>
      <c r="N863" s="45">
        <v>0.3</v>
      </c>
      <c r="P863" s="45">
        <v>0.3</v>
      </c>
      <c r="R863" s="45">
        <v>0</v>
      </c>
      <c r="S863" s="45">
        <v>0</v>
      </c>
    </row>
    <row r="864" spans="1:19" x14ac:dyDescent="0.25">
      <c r="A864" s="33">
        <v>86.2</v>
      </c>
      <c r="B864" s="40">
        <v>0.66</v>
      </c>
      <c r="C864" s="40">
        <v>0.75</v>
      </c>
      <c r="D864" s="40">
        <v>0.95</v>
      </c>
      <c r="F864" s="29">
        <v>0.66</v>
      </c>
      <c r="G864" s="29">
        <v>0.75</v>
      </c>
      <c r="H864" s="29">
        <v>0.95</v>
      </c>
      <c r="J864" s="45">
        <v>0.66</v>
      </c>
      <c r="L864" s="45">
        <v>0.66</v>
      </c>
      <c r="N864" s="45">
        <v>0.3</v>
      </c>
      <c r="P864" s="45">
        <v>0.3</v>
      </c>
      <c r="R864" s="45">
        <v>0</v>
      </c>
      <c r="S864" s="45">
        <v>0</v>
      </c>
    </row>
    <row r="865" spans="1:19" x14ac:dyDescent="0.25">
      <c r="A865" s="33">
        <v>86.3</v>
      </c>
      <c r="B865" s="40">
        <v>0.66</v>
      </c>
      <c r="C865" s="40">
        <v>0.75</v>
      </c>
      <c r="D865" s="40">
        <v>0.95</v>
      </c>
      <c r="F865" s="29">
        <v>0.66</v>
      </c>
      <c r="G865" s="29">
        <v>0.75</v>
      </c>
      <c r="H865" s="29">
        <v>0.95</v>
      </c>
      <c r="J865" s="45">
        <v>0.66</v>
      </c>
      <c r="L865" s="45">
        <v>0.66</v>
      </c>
      <c r="N865" s="45">
        <v>0.3</v>
      </c>
      <c r="P865" s="45">
        <v>0.3</v>
      </c>
      <c r="R865" s="45">
        <v>0</v>
      </c>
      <c r="S865" s="45">
        <v>0</v>
      </c>
    </row>
    <row r="866" spans="1:19" x14ac:dyDescent="0.25">
      <c r="A866" s="33">
        <v>86.4</v>
      </c>
      <c r="B866" s="40">
        <v>0.66</v>
      </c>
      <c r="C866" s="40">
        <v>0.75</v>
      </c>
      <c r="D866" s="40">
        <v>0.95</v>
      </c>
      <c r="F866" s="29">
        <v>0.66</v>
      </c>
      <c r="G866" s="29">
        <v>0.75</v>
      </c>
      <c r="H866" s="29">
        <v>0.95</v>
      </c>
      <c r="J866" s="45">
        <v>0.66</v>
      </c>
      <c r="L866" s="45">
        <v>0.66</v>
      </c>
      <c r="N866" s="45">
        <v>0.3</v>
      </c>
      <c r="P866" s="45">
        <v>0.3</v>
      </c>
      <c r="R866" s="45">
        <v>0</v>
      </c>
      <c r="S866" s="45">
        <v>0</v>
      </c>
    </row>
    <row r="867" spans="1:19" x14ac:dyDescent="0.25">
      <c r="A867" s="33">
        <v>86.5</v>
      </c>
      <c r="B867" s="40">
        <v>0.66</v>
      </c>
      <c r="C867" s="40">
        <v>0.75</v>
      </c>
      <c r="D867" s="40">
        <v>0.95</v>
      </c>
      <c r="F867" s="29">
        <v>0.66</v>
      </c>
      <c r="G867" s="29">
        <v>0.75</v>
      </c>
      <c r="H867" s="29">
        <v>0.95</v>
      </c>
      <c r="J867" s="45">
        <v>0.66</v>
      </c>
      <c r="L867" s="45">
        <v>0.66</v>
      </c>
      <c r="N867" s="45">
        <v>0.3</v>
      </c>
      <c r="P867" s="45">
        <v>0.3</v>
      </c>
      <c r="R867" s="45">
        <v>0</v>
      </c>
      <c r="S867" s="45">
        <v>0</v>
      </c>
    </row>
    <row r="868" spans="1:19" x14ac:dyDescent="0.25">
      <c r="A868" s="33">
        <v>86.6</v>
      </c>
      <c r="B868" s="40">
        <v>0.66</v>
      </c>
      <c r="C868" s="40">
        <v>0.75</v>
      </c>
      <c r="D868" s="40">
        <v>0.95</v>
      </c>
      <c r="F868" s="29">
        <v>0.66</v>
      </c>
      <c r="G868" s="29">
        <v>0.75</v>
      </c>
      <c r="H868" s="29">
        <v>0.95</v>
      </c>
      <c r="J868" s="45">
        <v>0.66</v>
      </c>
      <c r="L868" s="45">
        <v>0.66</v>
      </c>
      <c r="N868" s="45">
        <v>0.3</v>
      </c>
      <c r="P868" s="45">
        <v>0.3</v>
      </c>
      <c r="R868" s="45">
        <v>0</v>
      </c>
      <c r="S868" s="45">
        <v>0</v>
      </c>
    </row>
    <row r="869" spans="1:19" x14ac:dyDescent="0.25">
      <c r="A869" s="33">
        <v>86.7</v>
      </c>
      <c r="B869" s="40">
        <v>0.66</v>
      </c>
      <c r="C869" s="40">
        <v>0.75</v>
      </c>
      <c r="D869" s="40">
        <v>0.95</v>
      </c>
      <c r="F869" s="29">
        <v>0.66</v>
      </c>
      <c r="G869" s="29">
        <v>0.75</v>
      </c>
      <c r="H869" s="29">
        <v>0.95</v>
      </c>
      <c r="J869" s="45">
        <v>0.66</v>
      </c>
      <c r="L869" s="45">
        <v>0.66</v>
      </c>
      <c r="N869" s="45">
        <v>0.3</v>
      </c>
      <c r="P869" s="45">
        <v>0.3</v>
      </c>
      <c r="R869" s="45">
        <v>0</v>
      </c>
      <c r="S869" s="45">
        <v>0</v>
      </c>
    </row>
    <row r="870" spans="1:19" x14ac:dyDescent="0.25">
      <c r="A870" s="33">
        <v>86.8</v>
      </c>
      <c r="B870" s="40">
        <v>0.66</v>
      </c>
      <c r="C870" s="40">
        <v>0.75</v>
      </c>
      <c r="D870" s="40">
        <v>0.95</v>
      </c>
      <c r="F870" s="29">
        <v>0.66</v>
      </c>
      <c r="G870" s="29">
        <v>0.75</v>
      </c>
      <c r="H870" s="29">
        <v>0.95</v>
      </c>
      <c r="J870" s="45">
        <v>0.66</v>
      </c>
      <c r="L870" s="45">
        <v>0.66</v>
      </c>
      <c r="N870" s="45">
        <v>0.3</v>
      </c>
      <c r="P870" s="45">
        <v>0.3</v>
      </c>
      <c r="R870" s="45">
        <v>0</v>
      </c>
      <c r="S870" s="45">
        <v>0</v>
      </c>
    </row>
    <row r="871" spans="1:19" x14ac:dyDescent="0.25">
      <c r="A871" s="33">
        <v>86.9</v>
      </c>
      <c r="B871" s="40">
        <v>0.66</v>
      </c>
      <c r="C871" s="40">
        <v>0.75</v>
      </c>
      <c r="D871" s="40">
        <v>0.95</v>
      </c>
      <c r="F871" s="29">
        <v>0.66</v>
      </c>
      <c r="G871" s="29">
        <v>0.75</v>
      </c>
      <c r="H871" s="29">
        <v>0.95</v>
      </c>
      <c r="J871" s="45">
        <v>0.66</v>
      </c>
      <c r="L871" s="45">
        <v>0.66</v>
      </c>
      <c r="N871" s="45">
        <v>0.3</v>
      </c>
      <c r="P871" s="45">
        <v>0.3</v>
      </c>
      <c r="R871" s="45">
        <v>0</v>
      </c>
      <c r="S871" s="45">
        <v>0</v>
      </c>
    </row>
    <row r="872" spans="1:19" x14ac:dyDescent="0.25">
      <c r="A872" s="33">
        <v>87</v>
      </c>
      <c r="B872" s="40">
        <v>0.66</v>
      </c>
      <c r="C872" s="40">
        <v>0.75</v>
      </c>
      <c r="D872" s="40">
        <v>0.95</v>
      </c>
      <c r="F872" s="29">
        <v>0.66</v>
      </c>
      <c r="G872" s="29">
        <v>0.75</v>
      </c>
      <c r="H872" s="29">
        <v>0.95</v>
      </c>
      <c r="J872" s="45">
        <v>0.66</v>
      </c>
      <c r="L872" s="45">
        <v>0.66</v>
      </c>
      <c r="N872" s="45">
        <v>0.3</v>
      </c>
      <c r="P872" s="45">
        <v>0.3</v>
      </c>
      <c r="R872" s="45">
        <v>0</v>
      </c>
      <c r="S872" s="45">
        <v>0</v>
      </c>
    </row>
    <row r="873" spans="1:19" x14ac:dyDescent="0.25">
      <c r="A873" s="33">
        <v>87.1</v>
      </c>
      <c r="B873" s="40">
        <v>0.66</v>
      </c>
      <c r="C873" s="40">
        <v>0.75</v>
      </c>
      <c r="D873" s="40">
        <v>0.95</v>
      </c>
      <c r="F873" s="29">
        <v>0.66</v>
      </c>
      <c r="G873" s="29">
        <v>0.75</v>
      </c>
      <c r="H873" s="29">
        <v>0.95</v>
      </c>
      <c r="J873" s="45">
        <v>0.66</v>
      </c>
      <c r="L873" s="45">
        <v>0.66</v>
      </c>
      <c r="N873" s="45">
        <v>0.3</v>
      </c>
      <c r="P873" s="45">
        <v>0.3</v>
      </c>
      <c r="R873" s="45">
        <v>0</v>
      </c>
      <c r="S873" s="45">
        <v>0</v>
      </c>
    </row>
    <row r="874" spans="1:19" x14ac:dyDescent="0.25">
      <c r="A874" s="33">
        <v>87.2</v>
      </c>
      <c r="B874" s="40">
        <v>0.66</v>
      </c>
      <c r="C874" s="40">
        <v>0.75</v>
      </c>
      <c r="D874" s="40">
        <v>0.95</v>
      </c>
      <c r="F874" s="29">
        <v>0.66</v>
      </c>
      <c r="G874" s="29">
        <v>0.75</v>
      </c>
      <c r="H874" s="29">
        <v>0.95</v>
      </c>
      <c r="J874" s="45">
        <v>0.66</v>
      </c>
      <c r="L874" s="45">
        <v>0.66</v>
      </c>
      <c r="N874" s="45">
        <v>0.3</v>
      </c>
      <c r="P874" s="45">
        <v>0.3</v>
      </c>
      <c r="R874" s="45">
        <v>0</v>
      </c>
      <c r="S874" s="45">
        <v>0</v>
      </c>
    </row>
    <row r="875" spans="1:19" x14ac:dyDescent="0.25">
      <c r="A875" s="33">
        <v>87.3</v>
      </c>
      <c r="B875" s="40">
        <v>0.66</v>
      </c>
      <c r="C875" s="40">
        <v>0.75</v>
      </c>
      <c r="D875" s="40">
        <v>0.95</v>
      </c>
      <c r="F875" s="29">
        <v>0.66</v>
      </c>
      <c r="G875" s="29">
        <v>0.75</v>
      </c>
      <c r="H875" s="29">
        <v>0.95</v>
      </c>
      <c r="J875" s="45">
        <v>0.66</v>
      </c>
      <c r="L875" s="45">
        <v>0.66</v>
      </c>
      <c r="N875" s="45">
        <v>0.3</v>
      </c>
      <c r="P875" s="45">
        <v>0.3</v>
      </c>
      <c r="R875" s="45">
        <v>0</v>
      </c>
      <c r="S875" s="45">
        <v>0</v>
      </c>
    </row>
    <row r="876" spans="1:19" x14ac:dyDescent="0.25">
      <c r="A876" s="33">
        <v>87.4</v>
      </c>
      <c r="B876" s="40">
        <v>0.66</v>
      </c>
      <c r="C876" s="40">
        <v>0.75</v>
      </c>
      <c r="D876" s="40">
        <v>0.95</v>
      </c>
      <c r="F876" s="29">
        <v>0.66</v>
      </c>
      <c r="G876" s="29">
        <v>0.75</v>
      </c>
      <c r="H876" s="29">
        <v>0.95</v>
      </c>
      <c r="J876" s="45">
        <v>0.66</v>
      </c>
      <c r="L876" s="45">
        <v>0.66</v>
      </c>
      <c r="N876" s="45">
        <v>0.3</v>
      </c>
      <c r="P876" s="45">
        <v>0.3</v>
      </c>
      <c r="R876" s="45">
        <v>0</v>
      </c>
      <c r="S876" s="45">
        <v>0</v>
      </c>
    </row>
    <row r="877" spans="1:19" x14ac:dyDescent="0.25">
      <c r="A877" s="33">
        <v>87.5</v>
      </c>
      <c r="B877" s="40">
        <v>0.66</v>
      </c>
      <c r="C877" s="40">
        <v>0.75</v>
      </c>
      <c r="D877" s="40">
        <v>0.95</v>
      </c>
      <c r="F877" s="29">
        <v>0.66</v>
      </c>
      <c r="G877" s="29">
        <v>0.75</v>
      </c>
      <c r="H877" s="29">
        <v>0.95</v>
      </c>
      <c r="J877" s="45">
        <v>0.66</v>
      </c>
      <c r="L877" s="45">
        <v>0.66</v>
      </c>
      <c r="N877" s="45">
        <v>0.3</v>
      </c>
      <c r="P877" s="45">
        <v>0.3</v>
      </c>
      <c r="R877" s="45">
        <v>0</v>
      </c>
      <c r="S877" s="45">
        <v>0</v>
      </c>
    </row>
    <row r="878" spans="1:19" x14ac:dyDescent="0.25">
      <c r="A878" s="33">
        <v>87.6</v>
      </c>
      <c r="B878" s="40">
        <v>0.66</v>
      </c>
      <c r="C878" s="40">
        <v>0.75</v>
      </c>
      <c r="D878" s="40">
        <v>0.95</v>
      </c>
      <c r="F878" s="29">
        <v>0.66</v>
      </c>
      <c r="G878" s="29">
        <v>0.75</v>
      </c>
      <c r="H878" s="29">
        <v>0.95</v>
      </c>
      <c r="J878" s="45">
        <v>0.66</v>
      </c>
      <c r="L878" s="45">
        <v>0.66</v>
      </c>
      <c r="N878" s="45">
        <v>0.3</v>
      </c>
      <c r="P878" s="45">
        <v>0.3</v>
      </c>
      <c r="R878" s="45">
        <v>0</v>
      </c>
      <c r="S878" s="45">
        <v>0</v>
      </c>
    </row>
    <row r="879" spans="1:19" x14ac:dyDescent="0.25">
      <c r="A879" s="33">
        <v>87.7</v>
      </c>
      <c r="B879" s="40">
        <v>0.66</v>
      </c>
      <c r="C879" s="40">
        <v>0.75</v>
      </c>
      <c r="D879" s="40">
        <v>0.95</v>
      </c>
      <c r="F879" s="29">
        <v>0.66</v>
      </c>
      <c r="G879" s="29">
        <v>0.75</v>
      </c>
      <c r="H879" s="29">
        <v>0.95</v>
      </c>
      <c r="J879" s="45">
        <v>0.66</v>
      </c>
      <c r="L879" s="45">
        <v>0.66</v>
      </c>
      <c r="N879" s="45">
        <v>0.3</v>
      </c>
      <c r="P879" s="45">
        <v>0.3</v>
      </c>
      <c r="R879" s="45">
        <v>0</v>
      </c>
      <c r="S879" s="45">
        <v>0</v>
      </c>
    </row>
    <row r="880" spans="1:19" x14ac:dyDescent="0.25">
      <c r="A880" s="33">
        <v>87.8</v>
      </c>
      <c r="B880" s="40">
        <v>0.66</v>
      </c>
      <c r="C880" s="40">
        <v>0.75</v>
      </c>
      <c r="D880" s="40">
        <v>0.95</v>
      </c>
      <c r="F880" s="29">
        <v>0.66</v>
      </c>
      <c r="G880" s="29">
        <v>0.75</v>
      </c>
      <c r="H880" s="29">
        <v>0.95</v>
      </c>
      <c r="J880" s="45">
        <v>0.66</v>
      </c>
      <c r="L880" s="45">
        <v>0.66</v>
      </c>
      <c r="N880" s="45">
        <v>0.3</v>
      </c>
      <c r="P880" s="45">
        <v>0.3</v>
      </c>
      <c r="R880" s="45">
        <v>0</v>
      </c>
      <c r="S880" s="45">
        <v>0</v>
      </c>
    </row>
    <row r="881" spans="1:19" x14ac:dyDescent="0.25">
      <c r="A881" s="33">
        <v>87.9</v>
      </c>
      <c r="B881" s="40">
        <v>0.66</v>
      </c>
      <c r="C881" s="40">
        <v>0.75</v>
      </c>
      <c r="D881" s="40">
        <v>0.95</v>
      </c>
      <c r="F881" s="29">
        <v>0.66</v>
      </c>
      <c r="G881" s="29">
        <v>0.75</v>
      </c>
      <c r="H881" s="29">
        <v>0.95</v>
      </c>
      <c r="J881" s="45">
        <v>0.66</v>
      </c>
      <c r="L881" s="45">
        <v>0.66</v>
      </c>
      <c r="N881" s="45">
        <v>0.3</v>
      </c>
      <c r="P881" s="45">
        <v>0.3</v>
      </c>
      <c r="R881" s="45">
        <v>0</v>
      </c>
      <c r="S881" s="45">
        <v>0</v>
      </c>
    </row>
    <row r="882" spans="1:19" x14ac:dyDescent="0.25">
      <c r="A882" s="33">
        <v>88</v>
      </c>
      <c r="B882" s="40">
        <v>0.66</v>
      </c>
      <c r="C882" s="40">
        <v>0.75</v>
      </c>
      <c r="D882" s="40">
        <v>0.95</v>
      </c>
      <c r="F882" s="29">
        <v>0.66</v>
      </c>
      <c r="G882" s="29">
        <v>0.75</v>
      </c>
      <c r="H882" s="29">
        <v>0.95</v>
      </c>
      <c r="J882" s="45">
        <v>0.66</v>
      </c>
      <c r="L882" s="45">
        <v>0.66</v>
      </c>
      <c r="N882" s="45">
        <v>0.3</v>
      </c>
      <c r="P882" s="45">
        <v>0.3</v>
      </c>
      <c r="R882" s="45">
        <v>0</v>
      </c>
      <c r="S882" s="45">
        <v>0</v>
      </c>
    </row>
    <row r="883" spans="1:19" x14ac:dyDescent="0.25">
      <c r="A883" s="33">
        <v>88.1</v>
      </c>
      <c r="B883" s="40">
        <v>0.66</v>
      </c>
      <c r="C883" s="40">
        <v>0.75</v>
      </c>
      <c r="D883" s="40">
        <v>0.95</v>
      </c>
      <c r="F883" s="29">
        <v>0.66</v>
      </c>
      <c r="G883" s="29">
        <v>0.75</v>
      </c>
      <c r="H883" s="29">
        <v>0.95</v>
      </c>
      <c r="J883" s="45">
        <v>0.66</v>
      </c>
      <c r="L883" s="45">
        <v>0.66</v>
      </c>
      <c r="N883" s="45">
        <v>0.3</v>
      </c>
      <c r="P883" s="45">
        <v>0.3</v>
      </c>
      <c r="R883" s="45">
        <v>0</v>
      </c>
      <c r="S883" s="45">
        <v>0</v>
      </c>
    </row>
    <row r="884" spans="1:19" x14ac:dyDescent="0.25">
      <c r="A884" s="33">
        <v>88.2</v>
      </c>
      <c r="B884" s="40">
        <v>0.66</v>
      </c>
      <c r="C884" s="40">
        <v>0.75</v>
      </c>
      <c r="D884" s="40">
        <v>0.95</v>
      </c>
      <c r="F884" s="29">
        <v>0.66</v>
      </c>
      <c r="G884" s="29">
        <v>0.75</v>
      </c>
      <c r="H884" s="29">
        <v>0.95</v>
      </c>
      <c r="J884" s="45">
        <v>0.66</v>
      </c>
      <c r="L884" s="45">
        <v>0.66</v>
      </c>
      <c r="N884" s="45">
        <v>0.3</v>
      </c>
      <c r="P884" s="45">
        <v>0.3</v>
      </c>
      <c r="R884" s="45">
        <v>0</v>
      </c>
      <c r="S884" s="45">
        <v>0</v>
      </c>
    </row>
    <row r="885" spans="1:19" x14ac:dyDescent="0.25">
      <c r="A885" s="33">
        <v>88.3</v>
      </c>
      <c r="B885" s="40">
        <v>0.66</v>
      </c>
      <c r="C885" s="40">
        <v>0.75</v>
      </c>
      <c r="D885" s="40">
        <v>0.95</v>
      </c>
      <c r="F885" s="29">
        <v>0.66</v>
      </c>
      <c r="G885" s="29">
        <v>0.75</v>
      </c>
      <c r="H885" s="29">
        <v>0.95</v>
      </c>
      <c r="J885" s="45">
        <v>0.66</v>
      </c>
      <c r="L885" s="45">
        <v>0.66</v>
      </c>
      <c r="N885" s="45">
        <v>0.3</v>
      </c>
      <c r="P885" s="45">
        <v>0.3</v>
      </c>
      <c r="R885" s="45">
        <v>0</v>
      </c>
      <c r="S885" s="45">
        <v>0</v>
      </c>
    </row>
    <row r="886" spans="1:19" x14ac:dyDescent="0.25">
      <c r="A886" s="33">
        <v>88.4</v>
      </c>
      <c r="B886" s="40">
        <v>0.66</v>
      </c>
      <c r="C886" s="40">
        <v>0.75</v>
      </c>
      <c r="D886" s="40">
        <v>0.95</v>
      </c>
      <c r="F886" s="29">
        <v>0.66</v>
      </c>
      <c r="G886" s="29">
        <v>0.75</v>
      </c>
      <c r="H886" s="29">
        <v>0.95</v>
      </c>
      <c r="J886" s="45">
        <v>0.66</v>
      </c>
      <c r="L886" s="45">
        <v>0.66</v>
      </c>
      <c r="N886" s="45">
        <v>0.3</v>
      </c>
      <c r="P886" s="45">
        <v>0.3</v>
      </c>
      <c r="R886" s="45">
        <v>0</v>
      </c>
      <c r="S886" s="45">
        <v>0</v>
      </c>
    </row>
    <row r="887" spans="1:19" x14ac:dyDescent="0.25">
      <c r="A887" s="33">
        <v>88.5</v>
      </c>
      <c r="B887" s="40">
        <v>0.66</v>
      </c>
      <c r="C887" s="40">
        <v>0.75</v>
      </c>
      <c r="D887" s="40">
        <v>0.95</v>
      </c>
      <c r="F887" s="29">
        <v>0.66</v>
      </c>
      <c r="G887" s="29">
        <v>0.75</v>
      </c>
      <c r="H887" s="29">
        <v>0.95</v>
      </c>
      <c r="J887" s="45">
        <v>0.66</v>
      </c>
      <c r="L887" s="45">
        <v>0.66</v>
      </c>
      <c r="N887" s="45">
        <v>0.3</v>
      </c>
      <c r="P887" s="45">
        <v>0.3</v>
      </c>
      <c r="R887" s="45">
        <v>0</v>
      </c>
      <c r="S887" s="45">
        <v>0</v>
      </c>
    </row>
    <row r="888" spans="1:19" x14ac:dyDescent="0.25">
      <c r="A888" s="33">
        <v>88.6</v>
      </c>
      <c r="B888" s="40">
        <v>0.66</v>
      </c>
      <c r="C888" s="40">
        <v>0.75</v>
      </c>
      <c r="D888" s="40">
        <v>0.95</v>
      </c>
      <c r="F888" s="29">
        <v>0.66</v>
      </c>
      <c r="G888" s="29">
        <v>0.75</v>
      </c>
      <c r="H888" s="29">
        <v>0.95</v>
      </c>
      <c r="J888" s="45">
        <v>0.66</v>
      </c>
      <c r="L888" s="45">
        <v>0.66</v>
      </c>
      <c r="N888" s="45">
        <v>0.3</v>
      </c>
      <c r="P888" s="45">
        <v>0.3</v>
      </c>
      <c r="R888" s="45">
        <v>0</v>
      </c>
      <c r="S888" s="45">
        <v>0</v>
      </c>
    </row>
    <row r="889" spans="1:19" x14ac:dyDescent="0.25">
      <c r="A889" s="33">
        <v>88.7</v>
      </c>
      <c r="B889" s="40">
        <v>0.66</v>
      </c>
      <c r="C889" s="40">
        <v>0.75</v>
      </c>
      <c r="D889" s="40">
        <v>0.95</v>
      </c>
      <c r="F889" s="29">
        <v>0.66</v>
      </c>
      <c r="G889" s="29">
        <v>0.75</v>
      </c>
      <c r="H889" s="29">
        <v>0.95</v>
      </c>
      <c r="J889" s="45">
        <v>0.66</v>
      </c>
      <c r="L889" s="45">
        <v>0.66</v>
      </c>
      <c r="N889" s="45">
        <v>0.3</v>
      </c>
      <c r="P889" s="45">
        <v>0.3</v>
      </c>
      <c r="R889" s="45">
        <v>0</v>
      </c>
      <c r="S889" s="45">
        <v>0</v>
      </c>
    </row>
    <row r="890" spans="1:19" x14ac:dyDescent="0.25">
      <c r="A890" s="33">
        <v>88.8</v>
      </c>
      <c r="B890" s="40">
        <v>0.66</v>
      </c>
      <c r="C890" s="40">
        <v>0.75</v>
      </c>
      <c r="D890" s="40">
        <v>0.95</v>
      </c>
      <c r="F890" s="29">
        <v>0.66</v>
      </c>
      <c r="G890" s="29">
        <v>0.75</v>
      </c>
      <c r="H890" s="29">
        <v>0.95</v>
      </c>
      <c r="J890" s="45">
        <v>0.66</v>
      </c>
      <c r="L890" s="45">
        <v>0.66</v>
      </c>
      <c r="N890" s="45">
        <v>0.3</v>
      </c>
      <c r="P890" s="45">
        <v>0.3</v>
      </c>
      <c r="R890" s="45">
        <v>0</v>
      </c>
      <c r="S890" s="45">
        <v>0</v>
      </c>
    </row>
    <row r="891" spans="1:19" x14ac:dyDescent="0.25">
      <c r="A891" s="33">
        <v>88.9</v>
      </c>
      <c r="B891" s="40">
        <v>0.66</v>
      </c>
      <c r="C891" s="40">
        <v>0.75</v>
      </c>
      <c r="D891" s="40">
        <v>0.95</v>
      </c>
      <c r="F891" s="29">
        <v>0.66</v>
      </c>
      <c r="G891" s="29">
        <v>0.75</v>
      </c>
      <c r="H891" s="29">
        <v>0.95</v>
      </c>
      <c r="J891" s="45">
        <v>0.66</v>
      </c>
      <c r="L891" s="45">
        <v>0.66</v>
      </c>
      <c r="N891" s="45">
        <v>0.3</v>
      </c>
      <c r="P891" s="45">
        <v>0.3</v>
      </c>
      <c r="R891" s="45">
        <v>0</v>
      </c>
      <c r="S891" s="45">
        <v>0</v>
      </c>
    </row>
    <row r="892" spans="1:19" x14ac:dyDescent="0.25">
      <c r="A892" s="33">
        <v>89</v>
      </c>
      <c r="B892" s="40">
        <v>0.66</v>
      </c>
      <c r="C892" s="40">
        <v>0.75</v>
      </c>
      <c r="D892" s="40">
        <v>0.95</v>
      </c>
      <c r="F892" s="29">
        <v>0.66</v>
      </c>
      <c r="G892" s="29">
        <v>0.75</v>
      </c>
      <c r="H892" s="29">
        <v>0.95</v>
      </c>
      <c r="J892" s="45">
        <v>0.66</v>
      </c>
      <c r="L892" s="45">
        <v>0.66</v>
      </c>
      <c r="N892" s="45">
        <v>0.3</v>
      </c>
      <c r="P892" s="45">
        <v>0.3</v>
      </c>
      <c r="R892" s="45">
        <v>0</v>
      </c>
      <c r="S892" s="45">
        <v>0</v>
      </c>
    </row>
    <row r="893" spans="1:19" x14ac:dyDescent="0.25">
      <c r="A893" s="33">
        <v>89.1</v>
      </c>
      <c r="B893" s="40">
        <v>0.66</v>
      </c>
      <c r="C893" s="40">
        <v>0.75</v>
      </c>
      <c r="D893" s="40">
        <v>0.95</v>
      </c>
      <c r="F893" s="29">
        <v>0.66</v>
      </c>
      <c r="G893" s="29">
        <v>0.75</v>
      </c>
      <c r="H893" s="29">
        <v>0.95</v>
      </c>
      <c r="J893" s="45">
        <v>0.66</v>
      </c>
      <c r="L893" s="45">
        <v>0.66</v>
      </c>
      <c r="N893" s="45">
        <v>0.3</v>
      </c>
      <c r="P893" s="45">
        <v>0.3</v>
      </c>
      <c r="R893" s="45">
        <v>0</v>
      </c>
      <c r="S893" s="45">
        <v>0</v>
      </c>
    </row>
    <row r="894" spans="1:19" x14ac:dyDescent="0.25">
      <c r="A894" s="33">
        <v>89.2</v>
      </c>
      <c r="B894" s="40">
        <v>0.66</v>
      </c>
      <c r="C894" s="40">
        <v>0.75</v>
      </c>
      <c r="D894" s="40">
        <v>0.95</v>
      </c>
      <c r="F894" s="29">
        <v>0.66</v>
      </c>
      <c r="G894" s="29">
        <v>0.75</v>
      </c>
      <c r="H894" s="29">
        <v>0.95</v>
      </c>
      <c r="J894" s="45">
        <v>0.66</v>
      </c>
      <c r="L894" s="45">
        <v>0.66</v>
      </c>
      <c r="N894" s="45">
        <v>0.3</v>
      </c>
      <c r="P894" s="45">
        <v>0.3</v>
      </c>
      <c r="R894" s="45">
        <v>0</v>
      </c>
      <c r="S894" s="45">
        <v>0</v>
      </c>
    </row>
    <row r="895" spans="1:19" x14ac:dyDescent="0.25">
      <c r="A895" s="33">
        <v>89.3</v>
      </c>
      <c r="B895" s="40">
        <v>0.66</v>
      </c>
      <c r="C895" s="40">
        <v>0.75</v>
      </c>
      <c r="D895" s="40">
        <v>0.95</v>
      </c>
      <c r="F895" s="29">
        <v>0.66</v>
      </c>
      <c r="G895" s="29">
        <v>0.75</v>
      </c>
      <c r="H895" s="29">
        <v>0.95</v>
      </c>
      <c r="J895" s="45">
        <v>0.66</v>
      </c>
      <c r="L895" s="45">
        <v>0.66</v>
      </c>
      <c r="N895" s="45">
        <v>0.3</v>
      </c>
      <c r="P895" s="45">
        <v>0.3</v>
      </c>
      <c r="R895" s="45">
        <v>0</v>
      </c>
      <c r="S895" s="45">
        <v>0</v>
      </c>
    </row>
    <row r="896" spans="1:19" x14ac:dyDescent="0.25">
      <c r="A896" s="33">
        <v>89.4</v>
      </c>
      <c r="B896" s="40">
        <v>0.66</v>
      </c>
      <c r="C896" s="40">
        <v>0.75</v>
      </c>
      <c r="D896" s="40">
        <v>0.95</v>
      </c>
      <c r="F896" s="29">
        <v>0.66</v>
      </c>
      <c r="G896" s="29">
        <v>0.75</v>
      </c>
      <c r="H896" s="29">
        <v>0.95</v>
      </c>
      <c r="J896" s="45">
        <v>0.66</v>
      </c>
      <c r="L896" s="45">
        <v>0.66</v>
      </c>
      <c r="N896" s="45">
        <v>0.3</v>
      </c>
      <c r="P896" s="45">
        <v>0.3</v>
      </c>
      <c r="R896" s="45">
        <v>0</v>
      </c>
      <c r="S896" s="45">
        <v>0</v>
      </c>
    </row>
    <row r="897" spans="1:19" x14ac:dyDescent="0.25">
      <c r="A897" s="33">
        <v>89.5</v>
      </c>
      <c r="B897" s="40">
        <v>0.66</v>
      </c>
      <c r="C897" s="40">
        <v>0.75</v>
      </c>
      <c r="D897" s="40">
        <v>0.95</v>
      </c>
      <c r="F897" s="29">
        <v>0.66</v>
      </c>
      <c r="G897" s="29">
        <v>0.75</v>
      </c>
      <c r="H897" s="29">
        <v>0.95</v>
      </c>
      <c r="J897" s="45">
        <v>0.66</v>
      </c>
      <c r="L897" s="45">
        <v>0.66</v>
      </c>
      <c r="N897" s="45">
        <v>0.3</v>
      </c>
      <c r="P897" s="45">
        <v>0.3</v>
      </c>
      <c r="R897" s="45">
        <v>0</v>
      </c>
      <c r="S897" s="45">
        <v>0</v>
      </c>
    </row>
    <row r="898" spans="1:19" x14ac:dyDescent="0.25">
      <c r="A898" s="33">
        <v>89.6</v>
      </c>
      <c r="B898" s="40">
        <v>0.66</v>
      </c>
      <c r="C898" s="40">
        <v>0.75</v>
      </c>
      <c r="D898" s="40">
        <v>0.95</v>
      </c>
      <c r="F898" s="29">
        <v>0.66</v>
      </c>
      <c r="G898" s="29">
        <v>0.75</v>
      </c>
      <c r="H898" s="29">
        <v>0.95</v>
      </c>
      <c r="J898" s="45">
        <v>0.66</v>
      </c>
      <c r="L898" s="45">
        <v>0.66</v>
      </c>
      <c r="N898" s="45">
        <v>0.3</v>
      </c>
      <c r="P898" s="45">
        <v>0.3</v>
      </c>
      <c r="R898" s="45">
        <v>0</v>
      </c>
      <c r="S898" s="45">
        <v>0</v>
      </c>
    </row>
    <row r="899" spans="1:19" x14ac:dyDescent="0.25">
      <c r="A899" s="33">
        <v>89.7</v>
      </c>
      <c r="B899" s="40">
        <v>0.66</v>
      </c>
      <c r="C899" s="40">
        <v>0.75</v>
      </c>
      <c r="D899" s="40">
        <v>0.95</v>
      </c>
      <c r="F899" s="29">
        <v>0.66</v>
      </c>
      <c r="G899" s="29">
        <v>0.75</v>
      </c>
      <c r="H899" s="29">
        <v>0.95</v>
      </c>
      <c r="J899" s="45">
        <v>0.66</v>
      </c>
      <c r="L899" s="45">
        <v>0.66</v>
      </c>
      <c r="N899" s="45">
        <v>0.3</v>
      </c>
      <c r="P899" s="45">
        <v>0.3</v>
      </c>
      <c r="R899" s="45">
        <v>0</v>
      </c>
      <c r="S899" s="45">
        <v>0</v>
      </c>
    </row>
    <row r="900" spans="1:19" x14ac:dyDescent="0.25">
      <c r="A900" s="33">
        <v>89.8</v>
      </c>
      <c r="B900" s="40">
        <v>0.66</v>
      </c>
      <c r="C900" s="40">
        <v>0.75</v>
      </c>
      <c r="D900" s="40">
        <v>0.95</v>
      </c>
      <c r="F900" s="29">
        <v>0.66</v>
      </c>
      <c r="G900" s="29">
        <v>0.75</v>
      </c>
      <c r="H900" s="29">
        <v>0.95</v>
      </c>
      <c r="J900" s="45">
        <v>0.66</v>
      </c>
      <c r="L900" s="45">
        <v>0.66</v>
      </c>
      <c r="N900" s="45">
        <v>0.3</v>
      </c>
      <c r="P900" s="45">
        <v>0.3</v>
      </c>
      <c r="R900" s="45">
        <v>0</v>
      </c>
      <c r="S900" s="45">
        <v>0</v>
      </c>
    </row>
    <row r="901" spans="1:19" x14ac:dyDescent="0.25">
      <c r="A901" s="33">
        <v>89.9</v>
      </c>
      <c r="B901" s="40">
        <v>0.66</v>
      </c>
      <c r="C901" s="40">
        <v>0.75</v>
      </c>
      <c r="D901" s="40">
        <v>0.95</v>
      </c>
      <c r="F901" s="29">
        <v>0.66</v>
      </c>
      <c r="G901" s="29">
        <v>0.75</v>
      </c>
      <c r="H901" s="29">
        <v>0.95</v>
      </c>
      <c r="J901" s="45">
        <v>0.66</v>
      </c>
      <c r="L901" s="45">
        <v>0.66</v>
      </c>
      <c r="N901" s="45">
        <v>0.3</v>
      </c>
      <c r="P901" s="45">
        <v>0.3</v>
      </c>
      <c r="R901" s="45">
        <v>0</v>
      </c>
      <c r="S901" s="45">
        <v>0</v>
      </c>
    </row>
    <row r="902" spans="1:19" x14ac:dyDescent="0.25">
      <c r="A902" s="33">
        <v>90</v>
      </c>
      <c r="B902" s="40">
        <v>0.66</v>
      </c>
      <c r="C902" s="40">
        <v>0.75</v>
      </c>
      <c r="D902" s="40">
        <v>0.95</v>
      </c>
      <c r="F902" s="29">
        <v>0.66</v>
      </c>
      <c r="G902" s="29">
        <v>0.75</v>
      </c>
      <c r="H902" s="29">
        <v>0.95</v>
      </c>
      <c r="J902" s="45">
        <v>0.66</v>
      </c>
      <c r="L902" s="45">
        <v>0.66</v>
      </c>
      <c r="N902" s="45">
        <v>0.3</v>
      </c>
      <c r="P902" s="45">
        <v>0.3</v>
      </c>
      <c r="R902" s="45">
        <v>0</v>
      </c>
      <c r="S902" s="45">
        <v>0</v>
      </c>
    </row>
    <row r="903" spans="1:19" x14ac:dyDescent="0.25">
      <c r="A903" s="33">
        <v>90.1</v>
      </c>
      <c r="B903" s="40">
        <v>0.66</v>
      </c>
      <c r="C903" s="40">
        <v>0.75</v>
      </c>
      <c r="D903" s="40">
        <v>0.95</v>
      </c>
      <c r="F903" s="29">
        <v>0.66</v>
      </c>
      <c r="G903" s="29">
        <v>0.75</v>
      </c>
      <c r="H903" s="29">
        <v>0.95</v>
      </c>
      <c r="J903" s="45">
        <v>0.66</v>
      </c>
      <c r="L903" s="45">
        <v>0.66</v>
      </c>
      <c r="N903" s="45">
        <v>0.3</v>
      </c>
      <c r="P903" s="45">
        <v>0.3</v>
      </c>
      <c r="R903" s="45">
        <v>0</v>
      </c>
      <c r="S903" s="45">
        <v>0</v>
      </c>
    </row>
    <row r="904" spans="1:19" x14ac:dyDescent="0.25">
      <c r="A904" s="33">
        <v>90.2</v>
      </c>
      <c r="B904" s="40">
        <v>0.66</v>
      </c>
      <c r="C904" s="40">
        <v>0.75</v>
      </c>
      <c r="D904" s="40">
        <v>0.95</v>
      </c>
      <c r="F904" s="29">
        <v>0.66</v>
      </c>
      <c r="G904" s="29">
        <v>0.75</v>
      </c>
      <c r="H904" s="29">
        <v>0.95</v>
      </c>
      <c r="J904" s="45">
        <v>0.66</v>
      </c>
      <c r="L904" s="45">
        <v>0.66</v>
      </c>
      <c r="N904" s="45">
        <v>0.3</v>
      </c>
      <c r="P904" s="45">
        <v>0.3</v>
      </c>
      <c r="R904" s="45">
        <v>0</v>
      </c>
      <c r="S904" s="45">
        <v>0</v>
      </c>
    </row>
    <row r="905" spans="1:19" x14ac:dyDescent="0.25">
      <c r="A905" s="33">
        <v>90.3</v>
      </c>
      <c r="B905" s="40">
        <v>0.66</v>
      </c>
      <c r="C905" s="40">
        <v>0.75</v>
      </c>
      <c r="D905" s="40">
        <v>0.95</v>
      </c>
      <c r="F905" s="29">
        <v>0.66</v>
      </c>
      <c r="G905" s="29">
        <v>0.75</v>
      </c>
      <c r="H905" s="29">
        <v>0.95</v>
      </c>
      <c r="J905" s="45">
        <v>0.66</v>
      </c>
      <c r="L905" s="45">
        <v>0.66</v>
      </c>
      <c r="N905" s="45">
        <v>0.3</v>
      </c>
      <c r="P905" s="45">
        <v>0.3</v>
      </c>
      <c r="R905" s="45">
        <v>0</v>
      </c>
      <c r="S905" s="45">
        <v>0</v>
      </c>
    </row>
    <row r="906" spans="1:19" x14ac:dyDescent="0.25">
      <c r="A906" s="33">
        <v>90.4</v>
      </c>
      <c r="B906" s="40">
        <v>0.66</v>
      </c>
      <c r="C906" s="40">
        <v>0.75</v>
      </c>
      <c r="D906" s="40">
        <v>0.95</v>
      </c>
      <c r="F906" s="29">
        <v>0.66</v>
      </c>
      <c r="G906" s="29">
        <v>0.75</v>
      </c>
      <c r="H906" s="29">
        <v>0.95</v>
      </c>
      <c r="J906" s="45">
        <v>0.66</v>
      </c>
      <c r="L906" s="45">
        <v>0.66</v>
      </c>
      <c r="N906" s="45">
        <v>0.3</v>
      </c>
      <c r="P906" s="45">
        <v>0.3</v>
      </c>
      <c r="R906" s="45">
        <v>0</v>
      </c>
      <c r="S906" s="45">
        <v>0</v>
      </c>
    </row>
    <row r="907" spans="1:19" x14ac:dyDescent="0.25">
      <c r="A907" s="33">
        <v>90.5</v>
      </c>
      <c r="B907" s="40">
        <v>0.66</v>
      </c>
      <c r="C907" s="40">
        <v>0.75</v>
      </c>
      <c r="D907" s="40">
        <v>0.95</v>
      </c>
      <c r="F907" s="29">
        <v>0.66</v>
      </c>
      <c r="G907" s="29">
        <v>0.75</v>
      </c>
      <c r="H907" s="29">
        <v>0.95</v>
      </c>
      <c r="J907" s="45">
        <v>0.66</v>
      </c>
      <c r="L907" s="45">
        <v>0.66</v>
      </c>
      <c r="N907" s="45">
        <v>0.3</v>
      </c>
      <c r="P907" s="45">
        <v>0.3</v>
      </c>
      <c r="R907" s="45">
        <v>0</v>
      </c>
      <c r="S907" s="45">
        <v>0</v>
      </c>
    </row>
    <row r="908" spans="1:19" x14ac:dyDescent="0.25">
      <c r="A908" s="33">
        <v>90.6</v>
      </c>
      <c r="B908" s="40">
        <v>0.66</v>
      </c>
      <c r="C908" s="40">
        <v>0.75</v>
      </c>
      <c r="D908" s="40">
        <v>0.95</v>
      </c>
      <c r="F908" s="29">
        <v>0.66</v>
      </c>
      <c r="G908" s="29">
        <v>0.75</v>
      </c>
      <c r="H908" s="29">
        <v>0.95</v>
      </c>
      <c r="J908" s="45">
        <v>0.66</v>
      </c>
      <c r="L908" s="45">
        <v>0.66</v>
      </c>
      <c r="N908" s="45">
        <v>0.3</v>
      </c>
      <c r="P908" s="45">
        <v>0.3</v>
      </c>
      <c r="R908" s="45">
        <v>0</v>
      </c>
      <c r="S908" s="45">
        <v>0</v>
      </c>
    </row>
    <row r="909" spans="1:19" x14ac:dyDescent="0.25">
      <c r="A909" s="33">
        <v>90.7</v>
      </c>
      <c r="B909" s="40">
        <v>0.66</v>
      </c>
      <c r="C909" s="40">
        <v>0.75</v>
      </c>
      <c r="D909" s="40">
        <v>0.95</v>
      </c>
      <c r="F909" s="29">
        <v>0.66</v>
      </c>
      <c r="G909" s="29">
        <v>0.75</v>
      </c>
      <c r="H909" s="29">
        <v>0.95</v>
      </c>
      <c r="J909" s="45">
        <v>0.66</v>
      </c>
      <c r="L909" s="45">
        <v>0.66</v>
      </c>
      <c r="N909" s="45">
        <v>0.3</v>
      </c>
      <c r="P909" s="45">
        <v>0.3</v>
      </c>
      <c r="R909" s="45">
        <v>0</v>
      </c>
      <c r="S909" s="45">
        <v>0</v>
      </c>
    </row>
    <row r="910" spans="1:19" x14ac:dyDescent="0.25">
      <c r="A910" s="33">
        <v>90.8</v>
      </c>
      <c r="B910" s="40">
        <v>0.66</v>
      </c>
      <c r="C910" s="40">
        <v>0.75</v>
      </c>
      <c r="D910" s="40">
        <v>0.95</v>
      </c>
      <c r="F910" s="29">
        <v>0.66</v>
      </c>
      <c r="G910" s="29">
        <v>0.75</v>
      </c>
      <c r="H910" s="29">
        <v>0.95</v>
      </c>
      <c r="J910" s="45">
        <v>0.66</v>
      </c>
      <c r="L910" s="45">
        <v>0.66</v>
      </c>
      <c r="N910" s="45">
        <v>0.3</v>
      </c>
      <c r="P910" s="45">
        <v>0.3</v>
      </c>
      <c r="R910" s="45">
        <v>0</v>
      </c>
      <c r="S910" s="45">
        <v>0</v>
      </c>
    </row>
    <row r="911" spans="1:19" x14ac:dyDescent="0.25">
      <c r="A911" s="33">
        <v>90.9</v>
      </c>
      <c r="B911" s="40">
        <v>0.66</v>
      </c>
      <c r="C911" s="40">
        <v>0.75</v>
      </c>
      <c r="D911" s="40">
        <v>0.95</v>
      </c>
      <c r="F911" s="29">
        <v>0.66</v>
      </c>
      <c r="G911" s="29">
        <v>0.75</v>
      </c>
      <c r="H911" s="29">
        <v>0.95</v>
      </c>
      <c r="J911" s="45">
        <v>0.66</v>
      </c>
      <c r="L911" s="45">
        <v>0.66</v>
      </c>
      <c r="N911" s="45">
        <v>0.3</v>
      </c>
      <c r="P911" s="45">
        <v>0.3</v>
      </c>
      <c r="R911" s="45">
        <v>0</v>
      </c>
      <c r="S911" s="45">
        <v>0</v>
      </c>
    </row>
    <row r="912" spans="1:19" x14ac:dyDescent="0.25">
      <c r="A912" s="33">
        <v>91</v>
      </c>
      <c r="B912" s="40">
        <v>0.66</v>
      </c>
      <c r="C912" s="40">
        <v>0.75</v>
      </c>
      <c r="D912" s="40">
        <v>0.95</v>
      </c>
      <c r="F912" s="29">
        <v>0.66</v>
      </c>
      <c r="G912" s="29">
        <v>0.75</v>
      </c>
      <c r="H912" s="29">
        <v>0.95</v>
      </c>
      <c r="J912" s="45">
        <v>0.66</v>
      </c>
      <c r="L912" s="45">
        <v>0.66</v>
      </c>
      <c r="N912" s="45">
        <v>0.3</v>
      </c>
      <c r="P912" s="45">
        <v>0.3</v>
      </c>
      <c r="R912" s="45">
        <v>0</v>
      </c>
      <c r="S912" s="45">
        <v>0</v>
      </c>
    </row>
    <row r="913" spans="1:19" x14ac:dyDescent="0.25">
      <c r="A913" s="33">
        <v>91.1</v>
      </c>
      <c r="B913" s="40">
        <v>0.66</v>
      </c>
      <c r="C913" s="40">
        <v>0.75</v>
      </c>
      <c r="D913" s="40">
        <v>0.95</v>
      </c>
      <c r="F913" s="29">
        <v>0.66</v>
      </c>
      <c r="G913" s="29">
        <v>0.75</v>
      </c>
      <c r="H913" s="29">
        <v>0.95</v>
      </c>
      <c r="J913" s="45">
        <v>0.66</v>
      </c>
      <c r="L913" s="45">
        <v>0.66</v>
      </c>
      <c r="N913" s="45">
        <v>0.3</v>
      </c>
      <c r="P913" s="45">
        <v>0.3</v>
      </c>
      <c r="R913" s="45">
        <v>0</v>
      </c>
      <c r="S913" s="45">
        <v>0</v>
      </c>
    </row>
    <row r="914" spans="1:19" x14ac:dyDescent="0.25">
      <c r="A914" s="33">
        <v>91.2</v>
      </c>
      <c r="B914" s="40">
        <v>0.66</v>
      </c>
      <c r="C914" s="40">
        <v>0.75</v>
      </c>
      <c r="D914" s="40">
        <v>0.95</v>
      </c>
      <c r="F914" s="29">
        <v>0.66</v>
      </c>
      <c r="G914" s="29">
        <v>0.75</v>
      </c>
      <c r="H914" s="29">
        <v>0.95</v>
      </c>
      <c r="J914" s="45">
        <v>0.66</v>
      </c>
      <c r="L914" s="45">
        <v>0.66</v>
      </c>
      <c r="N914" s="45">
        <v>0.3</v>
      </c>
      <c r="P914" s="45">
        <v>0.3</v>
      </c>
      <c r="R914" s="45">
        <v>0</v>
      </c>
      <c r="S914" s="45">
        <v>0</v>
      </c>
    </row>
    <row r="915" spans="1:19" x14ac:dyDescent="0.25">
      <c r="A915" s="33">
        <v>91.3</v>
      </c>
      <c r="B915" s="40">
        <v>0.66</v>
      </c>
      <c r="C915" s="40">
        <v>0.75</v>
      </c>
      <c r="D915" s="40">
        <v>0.95</v>
      </c>
      <c r="F915" s="29">
        <v>0.66</v>
      </c>
      <c r="G915" s="29">
        <v>0.75</v>
      </c>
      <c r="H915" s="29">
        <v>0.95</v>
      </c>
      <c r="J915" s="45">
        <v>0.66</v>
      </c>
      <c r="L915" s="45">
        <v>0.66</v>
      </c>
      <c r="N915" s="45">
        <v>0.3</v>
      </c>
      <c r="P915" s="45">
        <v>0.3</v>
      </c>
      <c r="R915" s="45">
        <v>0</v>
      </c>
      <c r="S915" s="45">
        <v>0</v>
      </c>
    </row>
    <row r="916" spans="1:19" x14ac:dyDescent="0.25">
      <c r="A916" s="33">
        <v>91.4</v>
      </c>
      <c r="B916" s="40">
        <v>0.66</v>
      </c>
      <c r="C916" s="40">
        <v>0.75</v>
      </c>
      <c r="D916" s="40">
        <v>0.95</v>
      </c>
      <c r="F916" s="29">
        <v>0.66</v>
      </c>
      <c r="G916" s="29">
        <v>0.75</v>
      </c>
      <c r="H916" s="29">
        <v>0.95</v>
      </c>
      <c r="J916" s="45">
        <v>0.66</v>
      </c>
      <c r="L916" s="45">
        <v>0.66</v>
      </c>
      <c r="N916" s="45">
        <v>0.3</v>
      </c>
      <c r="P916" s="45">
        <v>0.3</v>
      </c>
      <c r="R916" s="45">
        <v>0</v>
      </c>
      <c r="S916" s="45">
        <v>0</v>
      </c>
    </row>
    <row r="917" spans="1:19" x14ac:dyDescent="0.25">
      <c r="A917" s="33">
        <v>91.5</v>
      </c>
      <c r="B917" s="40">
        <v>0.66</v>
      </c>
      <c r="C917" s="40">
        <v>0.75</v>
      </c>
      <c r="D917" s="40">
        <v>0.95</v>
      </c>
      <c r="F917" s="29">
        <v>0.66</v>
      </c>
      <c r="G917" s="29">
        <v>0.75</v>
      </c>
      <c r="H917" s="29">
        <v>0.95</v>
      </c>
      <c r="J917" s="45">
        <v>0.66</v>
      </c>
      <c r="L917" s="45">
        <v>0.66</v>
      </c>
      <c r="N917" s="45">
        <v>0.3</v>
      </c>
      <c r="P917" s="45">
        <v>0.3</v>
      </c>
      <c r="R917" s="45">
        <v>0</v>
      </c>
      <c r="S917" s="45">
        <v>0</v>
      </c>
    </row>
    <row r="918" spans="1:19" x14ac:dyDescent="0.25">
      <c r="A918" s="33">
        <v>91.6</v>
      </c>
      <c r="B918" s="40">
        <v>0.66</v>
      </c>
      <c r="C918" s="40">
        <v>0.75</v>
      </c>
      <c r="D918" s="40">
        <v>0.95</v>
      </c>
      <c r="F918" s="29">
        <v>0.66</v>
      </c>
      <c r="G918" s="29">
        <v>0.75</v>
      </c>
      <c r="H918" s="29">
        <v>0.95</v>
      </c>
      <c r="J918" s="45">
        <v>0.66</v>
      </c>
      <c r="L918" s="45">
        <v>0.66</v>
      </c>
      <c r="N918" s="45">
        <v>0.3</v>
      </c>
      <c r="P918" s="45">
        <v>0.3</v>
      </c>
      <c r="R918" s="45">
        <v>0</v>
      </c>
      <c r="S918" s="45">
        <v>0</v>
      </c>
    </row>
    <row r="919" spans="1:19" x14ac:dyDescent="0.25">
      <c r="A919" s="33">
        <v>91.7</v>
      </c>
      <c r="B919" s="40">
        <v>0.66</v>
      </c>
      <c r="C919" s="40">
        <v>0.75</v>
      </c>
      <c r="D919" s="40">
        <v>0.95</v>
      </c>
      <c r="F919" s="29">
        <v>0.66</v>
      </c>
      <c r="G919" s="29">
        <v>0.75</v>
      </c>
      <c r="H919" s="29">
        <v>0.95</v>
      </c>
      <c r="J919" s="45">
        <v>0.66</v>
      </c>
      <c r="L919" s="45">
        <v>0.66</v>
      </c>
      <c r="N919" s="45">
        <v>0.3</v>
      </c>
      <c r="P919" s="45">
        <v>0.3</v>
      </c>
      <c r="R919" s="45">
        <v>0</v>
      </c>
      <c r="S919" s="45">
        <v>0</v>
      </c>
    </row>
    <row r="920" spans="1:19" x14ac:dyDescent="0.25">
      <c r="A920" s="33">
        <v>91.8</v>
      </c>
      <c r="B920" s="40">
        <v>0.66</v>
      </c>
      <c r="C920" s="40">
        <v>0.75</v>
      </c>
      <c r="D920" s="40">
        <v>0.95</v>
      </c>
      <c r="F920" s="29">
        <v>0.66</v>
      </c>
      <c r="G920" s="29">
        <v>0.75</v>
      </c>
      <c r="H920" s="29">
        <v>0.95</v>
      </c>
      <c r="J920" s="45">
        <v>0.66</v>
      </c>
      <c r="L920" s="45">
        <v>0.66</v>
      </c>
      <c r="N920" s="45">
        <v>0.3</v>
      </c>
      <c r="P920" s="45">
        <v>0.3</v>
      </c>
      <c r="R920" s="45">
        <v>0</v>
      </c>
      <c r="S920" s="45">
        <v>0</v>
      </c>
    </row>
    <row r="921" spans="1:19" x14ac:dyDescent="0.25">
      <c r="A921" s="33">
        <v>91.9</v>
      </c>
      <c r="B921" s="40">
        <v>0.66</v>
      </c>
      <c r="C921" s="40">
        <v>0.75</v>
      </c>
      <c r="D921" s="40">
        <v>0.95</v>
      </c>
      <c r="F921" s="29">
        <v>0.66</v>
      </c>
      <c r="G921" s="29">
        <v>0.75</v>
      </c>
      <c r="H921" s="29">
        <v>0.95</v>
      </c>
      <c r="J921" s="45">
        <v>0.66</v>
      </c>
      <c r="L921" s="45">
        <v>0.66</v>
      </c>
      <c r="N921" s="45">
        <v>0.3</v>
      </c>
      <c r="P921" s="45">
        <v>0.3</v>
      </c>
      <c r="R921" s="45">
        <v>0</v>
      </c>
      <c r="S921" s="45">
        <v>0</v>
      </c>
    </row>
    <row r="922" spans="1:19" x14ac:dyDescent="0.25">
      <c r="A922" s="33">
        <v>92</v>
      </c>
      <c r="B922" s="40">
        <v>0.66</v>
      </c>
      <c r="C922" s="40">
        <v>0.75</v>
      </c>
      <c r="D922" s="40">
        <v>0.95</v>
      </c>
      <c r="F922" s="29">
        <v>0.66</v>
      </c>
      <c r="G922" s="29">
        <v>0.75</v>
      </c>
      <c r="H922" s="29">
        <v>0.95</v>
      </c>
      <c r="J922" s="45">
        <v>0.66</v>
      </c>
      <c r="L922" s="45">
        <v>0.66</v>
      </c>
      <c r="N922" s="45">
        <v>0.3</v>
      </c>
      <c r="P922" s="45">
        <v>0.3</v>
      </c>
      <c r="R922" s="45">
        <v>0</v>
      </c>
      <c r="S922" s="45">
        <v>0</v>
      </c>
    </row>
    <row r="923" spans="1:19" x14ac:dyDescent="0.25">
      <c r="A923" s="33">
        <v>92.1</v>
      </c>
      <c r="B923" s="40">
        <v>0.66</v>
      </c>
      <c r="C923" s="40">
        <v>0.75</v>
      </c>
      <c r="D923" s="40">
        <v>0.95</v>
      </c>
      <c r="F923" s="29">
        <v>0.66</v>
      </c>
      <c r="G923" s="29">
        <v>0.75</v>
      </c>
      <c r="H923" s="29">
        <v>0.95</v>
      </c>
      <c r="J923" s="45">
        <v>0.66</v>
      </c>
      <c r="L923" s="45">
        <v>0.66</v>
      </c>
      <c r="N923" s="45">
        <v>0.3</v>
      </c>
      <c r="P923" s="45">
        <v>0.3</v>
      </c>
      <c r="R923" s="45">
        <v>0</v>
      </c>
      <c r="S923" s="45">
        <v>0</v>
      </c>
    </row>
    <row r="924" spans="1:19" x14ac:dyDescent="0.25">
      <c r="A924" s="33">
        <v>92.2</v>
      </c>
      <c r="B924" s="40">
        <v>0.66</v>
      </c>
      <c r="C924" s="40">
        <v>0.75</v>
      </c>
      <c r="D924" s="40">
        <v>0.95</v>
      </c>
      <c r="F924" s="29">
        <v>0.66</v>
      </c>
      <c r="G924" s="29">
        <v>0.75</v>
      </c>
      <c r="H924" s="29">
        <v>0.95</v>
      </c>
      <c r="J924" s="45">
        <v>0.66</v>
      </c>
      <c r="L924" s="45">
        <v>0.66</v>
      </c>
      <c r="N924" s="45">
        <v>0.3</v>
      </c>
      <c r="P924" s="45">
        <v>0.3</v>
      </c>
      <c r="R924" s="45">
        <v>0</v>
      </c>
      <c r="S924" s="45">
        <v>0</v>
      </c>
    </row>
    <row r="925" spans="1:19" x14ac:dyDescent="0.25">
      <c r="A925" s="33">
        <v>92.3</v>
      </c>
      <c r="B925" s="40">
        <v>0.66</v>
      </c>
      <c r="C925" s="40">
        <v>0.75</v>
      </c>
      <c r="D925" s="40">
        <v>0.95</v>
      </c>
      <c r="F925" s="29">
        <v>0.66</v>
      </c>
      <c r="G925" s="29">
        <v>0.75</v>
      </c>
      <c r="H925" s="29">
        <v>0.95</v>
      </c>
      <c r="J925" s="45">
        <v>0.66</v>
      </c>
      <c r="L925" s="45">
        <v>0.66</v>
      </c>
      <c r="N925" s="45">
        <v>0.3</v>
      </c>
      <c r="P925" s="45">
        <v>0.3</v>
      </c>
      <c r="R925" s="45">
        <v>0</v>
      </c>
      <c r="S925" s="45">
        <v>0</v>
      </c>
    </row>
    <row r="926" spans="1:19" x14ac:dyDescent="0.25">
      <c r="A926" s="33">
        <v>92.4</v>
      </c>
      <c r="B926" s="40">
        <v>0.66</v>
      </c>
      <c r="C926" s="40">
        <v>0.75</v>
      </c>
      <c r="D926" s="40">
        <v>0.95</v>
      </c>
      <c r="F926" s="29">
        <v>0.66</v>
      </c>
      <c r="G926" s="29">
        <v>0.75</v>
      </c>
      <c r="H926" s="29">
        <v>0.95</v>
      </c>
      <c r="J926" s="45">
        <v>0.66</v>
      </c>
      <c r="L926" s="45">
        <v>0.66</v>
      </c>
      <c r="N926" s="45">
        <v>0.3</v>
      </c>
      <c r="P926" s="45">
        <v>0.3</v>
      </c>
      <c r="R926" s="45">
        <v>0</v>
      </c>
      <c r="S926" s="45">
        <v>0</v>
      </c>
    </row>
    <row r="927" spans="1:19" x14ac:dyDescent="0.25">
      <c r="A927" s="33">
        <v>92.5</v>
      </c>
      <c r="B927" s="40">
        <v>0.66</v>
      </c>
      <c r="C927" s="40">
        <v>0.75</v>
      </c>
      <c r="D927" s="40">
        <v>0.95</v>
      </c>
      <c r="F927" s="29">
        <v>0.66</v>
      </c>
      <c r="G927" s="29">
        <v>0.75</v>
      </c>
      <c r="H927" s="29">
        <v>0.95</v>
      </c>
      <c r="J927" s="45">
        <v>0.66</v>
      </c>
      <c r="L927" s="45">
        <v>0.66</v>
      </c>
      <c r="N927" s="45">
        <v>0.3</v>
      </c>
      <c r="P927" s="45">
        <v>0.3</v>
      </c>
      <c r="R927" s="45">
        <v>0</v>
      </c>
      <c r="S927" s="45">
        <v>0</v>
      </c>
    </row>
    <row r="928" spans="1:19" x14ac:dyDescent="0.25">
      <c r="A928" s="33">
        <v>92.6</v>
      </c>
      <c r="B928" s="40">
        <v>0.66</v>
      </c>
      <c r="C928" s="40">
        <v>0.75</v>
      </c>
      <c r="D928" s="40">
        <v>0.95</v>
      </c>
      <c r="F928" s="29">
        <v>0.66</v>
      </c>
      <c r="G928" s="29">
        <v>0.75</v>
      </c>
      <c r="H928" s="29">
        <v>0.95</v>
      </c>
      <c r="J928" s="45">
        <v>0.66</v>
      </c>
      <c r="L928" s="45">
        <v>0.66</v>
      </c>
      <c r="N928" s="45">
        <v>0.3</v>
      </c>
      <c r="P928" s="45">
        <v>0.3</v>
      </c>
      <c r="R928" s="45">
        <v>0</v>
      </c>
      <c r="S928" s="45">
        <v>0</v>
      </c>
    </row>
    <row r="929" spans="1:19" x14ac:dyDescent="0.25">
      <c r="A929" s="33">
        <v>92.7</v>
      </c>
      <c r="B929" s="40">
        <v>0.66</v>
      </c>
      <c r="C929" s="40">
        <v>0.75</v>
      </c>
      <c r="D929" s="40">
        <v>0.95</v>
      </c>
      <c r="F929" s="29">
        <v>0.66</v>
      </c>
      <c r="G929" s="29">
        <v>0.75</v>
      </c>
      <c r="H929" s="29">
        <v>0.95</v>
      </c>
      <c r="J929" s="45">
        <v>0.66</v>
      </c>
      <c r="L929" s="45">
        <v>0.66</v>
      </c>
      <c r="N929" s="45">
        <v>0.3</v>
      </c>
      <c r="P929" s="45">
        <v>0.3</v>
      </c>
      <c r="R929" s="45">
        <v>0</v>
      </c>
      <c r="S929" s="45">
        <v>0</v>
      </c>
    </row>
    <row r="930" spans="1:19" x14ac:dyDescent="0.25">
      <c r="A930" s="33">
        <v>92.8</v>
      </c>
      <c r="B930" s="40">
        <v>0.66</v>
      </c>
      <c r="C930" s="40">
        <v>0.75</v>
      </c>
      <c r="D930" s="40">
        <v>0.95</v>
      </c>
      <c r="F930" s="29">
        <v>0.66</v>
      </c>
      <c r="G930" s="29">
        <v>0.75</v>
      </c>
      <c r="H930" s="29">
        <v>0.95</v>
      </c>
      <c r="J930" s="45">
        <v>0.66</v>
      </c>
      <c r="L930" s="45">
        <v>0.66</v>
      </c>
      <c r="N930" s="45">
        <v>0.3</v>
      </c>
      <c r="P930" s="45">
        <v>0.3</v>
      </c>
      <c r="R930" s="45">
        <v>0</v>
      </c>
      <c r="S930" s="45">
        <v>0</v>
      </c>
    </row>
    <row r="931" spans="1:19" x14ac:dyDescent="0.25">
      <c r="A931" s="33">
        <v>92.9</v>
      </c>
      <c r="B931" s="40">
        <v>0.66</v>
      </c>
      <c r="C931" s="40">
        <v>0.75</v>
      </c>
      <c r="D931" s="40">
        <v>0.95</v>
      </c>
      <c r="F931" s="29">
        <v>0.66</v>
      </c>
      <c r="G931" s="29">
        <v>0.75</v>
      </c>
      <c r="H931" s="29">
        <v>0.95</v>
      </c>
      <c r="J931" s="45">
        <v>0.66</v>
      </c>
      <c r="L931" s="45">
        <v>0.66</v>
      </c>
      <c r="N931" s="45">
        <v>0.3</v>
      </c>
      <c r="P931" s="45">
        <v>0.3</v>
      </c>
      <c r="R931" s="45">
        <v>0</v>
      </c>
      <c r="S931" s="45">
        <v>0</v>
      </c>
    </row>
    <row r="932" spans="1:19" x14ac:dyDescent="0.25">
      <c r="A932" s="33">
        <v>93</v>
      </c>
      <c r="B932" s="40">
        <v>0.66</v>
      </c>
      <c r="C932" s="40">
        <v>0.75</v>
      </c>
      <c r="D932" s="40">
        <v>0.95</v>
      </c>
      <c r="F932" s="29">
        <v>0.66</v>
      </c>
      <c r="G932" s="29">
        <v>0.75</v>
      </c>
      <c r="H932" s="29">
        <v>0.95</v>
      </c>
      <c r="J932" s="45">
        <v>0.66</v>
      </c>
      <c r="L932" s="45">
        <v>0.66</v>
      </c>
      <c r="N932" s="45">
        <v>0.3</v>
      </c>
      <c r="P932" s="45">
        <v>0.3</v>
      </c>
      <c r="R932" s="45">
        <v>0</v>
      </c>
      <c r="S932" s="45">
        <v>0</v>
      </c>
    </row>
    <row r="933" spans="1:19" x14ac:dyDescent="0.25">
      <c r="A933" s="33">
        <v>93.1</v>
      </c>
      <c r="B933" s="40">
        <v>0.66</v>
      </c>
      <c r="C933" s="40">
        <v>0.75</v>
      </c>
      <c r="D933" s="40">
        <v>0.95</v>
      </c>
      <c r="F933" s="29">
        <v>0.66</v>
      </c>
      <c r="G933" s="29">
        <v>0.75</v>
      </c>
      <c r="H933" s="29">
        <v>0.95</v>
      </c>
      <c r="J933" s="45">
        <v>0.66</v>
      </c>
      <c r="L933" s="45">
        <v>0.66</v>
      </c>
      <c r="N933" s="45">
        <v>0.3</v>
      </c>
      <c r="P933" s="45">
        <v>0.3</v>
      </c>
      <c r="R933" s="45">
        <v>0</v>
      </c>
      <c r="S933" s="45">
        <v>0</v>
      </c>
    </row>
    <row r="934" spans="1:19" x14ac:dyDescent="0.25">
      <c r="A934" s="33">
        <v>93.2</v>
      </c>
      <c r="B934" s="40">
        <v>0.66</v>
      </c>
      <c r="C934" s="40">
        <v>0.75</v>
      </c>
      <c r="D934" s="40">
        <v>0.95</v>
      </c>
      <c r="F934" s="29">
        <v>0.66</v>
      </c>
      <c r="G934" s="29">
        <v>0.75</v>
      </c>
      <c r="H934" s="29">
        <v>0.95</v>
      </c>
      <c r="J934" s="45">
        <v>0.66</v>
      </c>
      <c r="L934" s="45">
        <v>0.66</v>
      </c>
      <c r="N934" s="45">
        <v>0.3</v>
      </c>
      <c r="P934" s="45">
        <v>0.3</v>
      </c>
      <c r="R934" s="45">
        <v>0</v>
      </c>
      <c r="S934" s="45">
        <v>0</v>
      </c>
    </row>
    <row r="935" spans="1:19" x14ac:dyDescent="0.25">
      <c r="A935" s="33">
        <v>93.3</v>
      </c>
      <c r="B935" s="40">
        <v>0.66</v>
      </c>
      <c r="C935" s="40">
        <v>0.75</v>
      </c>
      <c r="D935" s="40">
        <v>0.95</v>
      </c>
      <c r="F935" s="29">
        <v>0.66</v>
      </c>
      <c r="G935" s="29">
        <v>0.75</v>
      </c>
      <c r="H935" s="29">
        <v>0.95</v>
      </c>
      <c r="J935" s="45">
        <v>0.66</v>
      </c>
      <c r="L935" s="45">
        <v>0.66</v>
      </c>
      <c r="N935" s="45">
        <v>0.3</v>
      </c>
      <c r="P935" s="45">
        <v>0.3</v>
      </c>
      <c r="R935" s="45">
        <v>0</v>
      </c>
      <c r="S935" s="45">
        <v>0</v>
      </c>
    </row>
    <row r="936" spans="1:19" x14ac:dyDescent="0.25">
      <c r="A936" s="33">
        <v>93.4</v>
      </c>
      <c r="B936" s="40">
        <v>0.66</v>
      </c>
      <c r="C936" s="40">
        <v>0.75</v>
      </c>
      <c r="D936" s="40">
        <v>0.95</v>
      </c>
      <c r="F936" s="29">
        <v>0.66</v>
      </c>
      <c r="G936" s="29">
        <v>0.75</v>
      </c>
      <c r="H936" s="29">
        <v>0.95</v>
      </c>
      <c r="J936" s="45">
        <v>0.66</v>
      </c>
      <c r="L936" s="45">
        <v>0.66</v>
      </c>
      <c r="N936" s="45">
        <v>0.3</v>
      </c>
      <c r="P936" s="45">
        <v>0.3</v>
      </c>
      <c r="R936" s="45">
        <v>0</v>
      </c>
      <c r="S936" s="45">
        <v>0</v>
      </c>
    </row>
    <row r="937" spans="1:19" x14ac:dyDescent="0.25">
      <c r="A937" s="33">
        <v>93.5</v>
      </c>
      <c r="B937" s="40">
        <v>0.66</v>
      </c>
      <c r="C937" s="40">
        <v>0.75</v>
      </c>
      <c r="D937" s="40">
        <v>0.95</v>
      </c>
      <c r="F937" s="29">
        <v>0.66</v>
      </c>
      <c r="G937" s="29">
        <v>0.75</v>
      </c>
      <c r="H937" s="29">
        <v>0.95</v>
      </c>
      <c r="J937" s="45">
        <v>0.66</v>
      </c>
      <c r="L937" s="45">
        <v>0.66</v>
      </c>
      <c r="N937" s="45">
        <v>0.3</v>
      </c>
      <c r="P937" s="45">
        <v>0.3</v>
      </c>
      <c r="R937" s="45">
        <v>0</v>
      </c>
      <c r="S937" s="45">
        <v>0</v>
      </c>
    </row>
    <row r="938" spans="1:19" x14ac:dyDescent="0.25">
      <c r="A938" s="33">
        <v>93.6</v>
      </c>
      <c r="B938" s="40">
        <v>0.66</v>
      </c>
      <c r="C938" s="40">
        <v>0.75</v>
      </c>
      <c r="D938" s="40">
        <v>0.95</v>
      </c>
      <c r="F938" s="29">
        <v>0.66</v>
      </c>
      <c r="G938" s="29">
        <v>0.75</v>
      </c>
      <c r="H938" s="29">
        <v>0.95</v>
      </c>
      <c r="J938" s="45">
        <v>0.66</v>
      </c>
      <c r="L938" s="45">
        <v>0.66</v>
      </c>
      <c r="N938" s="45">
        <v>0.3</v>
      </c>
      <c r="P938" s="45">
        <v>0.3</v>
      </c>
      <c r="R938" s="45">
        <v>0</v>
      </c>
      <c r="S938" s="45">
        <v>0</v>
      </c>
    </row>
    <row r="939" spans="1:19" x14ac:dyDescent="0.25">
      <c r="A939" s="33">
        <v>93.7</v>
      </c>
      <c r="B939" s="40">
        <v>0.66</v>
      </c>
      <c r="C939" s="40">
        <v>0.75</v>
      </c>
      <c r="D939" s="40">
        <v>0.95</v>
      </c>
      <c r="F939" s="29">
        <v>0.66</v>
      </c>
      <c r="G939" s="29">
        <v>0.75</v>
      </c>
      <c r="H939" s="29">
        <v>0.95</v>
      </c>
      <c r="J939" s="45">
        <v>0.66</v>
      </c>
      <c r="L939" s="45">
        <v>0.66</v>
      </c>
      <c r="N939" s="45">
        <v>0.3</v>
      </c>
      <c r="P939" s="45">
        <v>0.3</v>
      </c>
      <c r="R939" s="45">
        <v>0</v>
      </c>
      <c r="S939" s="45">
        <v>0</v>
      </c>
    </row>
    <row r="940" spans="1:19" x14ac:dyDescent="0.25">
      <c r="A940" s="33">
        <v>93.8</v>
      </c>
      <c r="B940" s="40">
        <v>0.66</v>
      </c>
      <c r="C940" s="40">
        <v>0.75</v>
      </c>
      <c r="D940" s="40">
        <v>0.95</v>
      </c>
      <c r="F940" s="29">
        <v>0.66</v>
      </c>
      <c r="G940" s="29">
        <v>0.75</v>
      </c>
      <c r="H940" s="29">
        <v>0.95</v>
      </c>
      <c r="J940" s="45">
        <v>0.66</v>
      </c>
      <c r="L940" s="45">
        <v>0.66</v>
      </c>
      <c r="N940" s="45">
        <v>0.3</v>
      </c>
      <c r="P940" s="45">
        <v>0.3</v>
      </c>
      <c r="R940" s="45">
        <v>0</v>
      </c>
      <c r="S940" s="45">
        <v>0</v>
      </c>
    </row>
    <row r="941" spans="1:19" x14ac:dyDescent="0.25">
      <c r="A941" s="33">
        <v>93.9</v>
      </c>
      <c r="B941" s="40">
        <v>0.66</v>
      </c>
      <c r="C941" s="40">
        <v>0.75</v>
      </c>
      <c r="D941" s="40">
        <v>0.95</v>
      </c>
      <c r="F941" s="29">
        <v>0.66</v>
      </c>
      <c r="G941" s="29">
        <v>0.75</v>
      </c>
      <c r="H941" s="29">
        <v>0.95</v>
      </c>
      <c r="J941" s="45">
        <v>0.66</v>
      </c>
      <c r="L941" s="45">
        <v>0.66</v>
      </c>
      <c r="N941" s="45">
        <v>0.3</v>
      </c>
      <c r="P941" s="45">
        <v>0.3</v>
      </c>
      <c r="R941" s="45">
        <v>0</v>
      </c>
      <c r="S941" s="45">
        <v>0</v>
      </c>
    </row>
    <row r="942" spans="1:19" x14ac:dyDescent="0.25">
      <c r="A942" s="33">
        <v>94</v>
      </c>
      <c r="B942" s="40">
        <v>0.66</v>
      </c>
      <c r="C942" s="40">
        <v>0.75</v>
      </c>
      <c r="D942" s="40">
        <v>0.95</v>
      </c>
      <c r="F942" s="29">
        <v>0.66</v>
      </c>
      <c r="G942" s="29">
        <v>0.75</v>
      </c>
      <c r="H942" s="29">
        <v>0.95</v>
      </c>
      <c r="J942" s="45">
        <v>0.66</v>
      </c>
      <c r="L942" s="45">
        <v>0.66</v>
      </c>
      <c r="N942" s="45">
        <v>0.3</v>
      </c>
      <c r="P942" s="45">
        <v>0.3</v>
      </c>
      <c r="R942" s="45">
        <v>0</v>
      </c>
      <c r="S942" s="45">
        <v>0</v>
      </c>
    </row>
    <row r="943" spans="1:19" x14ac:dyDescent="0.25">
      <c r="A943" s="33">
        <v>94.1</v>
      </c>
      <c r="B943" s="40">
        <v>0.66</v>
      </c>
      <c r="C943" s="40">
        <v>0.75</v>
      </c>
      <c r="D943" s="40">
        <v>0.95</v>
      </c>
      <c r="F943" s="29">
        <v>0.66</v>
      </c>
      <c r="G943" s="29">
        <v>0.75</v>
      </c>
      <c r="H943" s="29">
        <v>0.95</v>
      </c>
      <c r="J943" s="45">
        <v>0.66</v>
      </c>
      <c r="L943" s="45">
        <v>0.66</v>
      </c>
      <c r="N943" s="45">
        <v>0.3</v>
      </c>
      <c r="P943" s="45">
        <v>0.3</v>
      </c>
      <c r="R943" s="45">
        <v>0</v>
      </c>
      <c r="S943" s="45">
        <v>0</v>
      </c>
    </row>
    <row r="944" spans="1:19" x14ac:dyDescent="0.25">
      <c r="A944" s="33">
        <v>94.2</v>
      </c>
      <c r="B944" s="40">
        <v>0.66</v>
      </c>
      <c r="C944" s="40">
        <v>0.75</v>
      </c>
      <c r="D944" s="40">
        <v>0.95</v>
      </c>
      <c r="F944" s="29">
        <v>0.66</v>
      </c>
      <c r="G944" s="29">
        <v>0.75</v>
      </c>
      <c r="H944" s="29">
        <v>0.95</v>
      </c>
      <c r="J944" s="45">
        <v>0.66</v>
      </c>
      <c r="L944" s="45">
        <v>0.66</v>
      </c>
      <c r="N944" s="45">
        <v>0.3</v>
      </c>
      <c r="P944" s="45">
        <v>0.3</v>
      </c>
      <c r="R944" s="45">
        <v>0</v>
      </c>
      <c r="S944" s="45">
        <v>0</v>
      </c>
    </row>
    <row r="945" spans="1:19" x14ac:dyDescent="0.25">
      <c r="A945" s="33">
        <v>94.3</v>
      </c>
      <c r="B945" s="40">
        <v>0.66</v>
      </c>
      <c r="C945" s="40">
        <v>0.75</v>
      </c>
      <c r="D945" s="40">
        <v>0.95</v>
      </c>
      <c r="F945" s="29">
        <v>0.66</v>
      </c>
      <c r="G945" s="29">
        <v>0.75</v>
      </c>
      <c r="H945" s="29">
        <v>0.95</v>
      </c>
      <c r="J945" s="45">
        <v>0.66</v>
      </c>
      <c r="L945" s="45">
        <v>0.66</v>
      </c>
      <c r="N945" s="45">
        <v>0.3</v>
      </c>
      <c r="P945" s="45">
        <v>0.3</v>
      </c>
      <c r="R945" s="45">
        <v>0</v>
      </c>
      <c r="S945" s="45">
        <v>0</v>
      </c>
    </row>
    <row r="946" spans="1:19" x14ac:dyDescent="0.25">
      <c r="A946" s="33">
        <v>94.4</v>
      </c>
      <c r="B946" s="40">
        <v>0.66</v>
      </c>
      <c r="C946" s="40">
        <v>0.75</v>
      </c>
      <c r="D946" s="40">
        <v>0.95</v>
      </c>
      <c r="F946" s="29">
        <v>0.66</v>
      </c>
      <c r="G946" s="29">
        <v>0.75</v>
      </c>
      <c r="H946" s="29">
        <v>0.95</v>
      </c>
      <c r="J946" s="45">
        <v>0.66</v>
      </c>
      <c r="L946" s="45">
        <v>0.66</v>
      </c>
      <c r="N946" s="45">
        <v>0.3</v>
      </c>
      <c r="P946" s="45">
        <v>0.3</v>
      </c>
      <c r="R946" s="45">
        <v>0</v>
      </c>
      <c r="S946" s="45">
        <v>0</v>
      </c>
    </row>
    <row r="947" spans="1:19" x14ac:dyDescent="0.25">
      <c r="A947" s="33">
        <v>94.5</v>
      </c>
      <c r="B947" s="40">
        <v>0.66</v>
      </c>
      <c r="C947" s="40">
        <v>0.75</v>
      </c>
      <c r="D947" s="40">
        <v>0.95</v>
      </c>
      <c r="F947" s="29">
        <v>0.66</v>
      </c>
      <c r="G947" s="29">
        <v>0.75</v>
      </c>
      <c r="H947" s="29">
        <v>0.95</v>
      </c>
      <c r="J947" s="45">
        <v>0.66</v>
      </c>
      <c r="L947" s="45">
        <v>0.66</v>
      </c>
      <c r="N947" s="45">
        <v>0.3</v>
      </c>
      <c r="P947" s="45">
        <v>0.3</v>
      </c>
      <c r="R947" s="45">
        <v>0</v>
      </c>
      <c r="S947" s="45">
        <v>0</v>
      </c>
    </row>
    <row r="948" spans="1:19" x14ac:dyDescent="0.25">
      <c r="A948" s="33">
        <v>94.6</v>
      </c>
      <c r="B948" s="40">
        <v>0.66</v>
      </c>
      <c r="C948" s="40">
        <v>0.75</v>
      </c>
      <c r="D948" s="40">
        <v>0.95</v>
      </c>
      <c r="F948" s="29">
        <v>0.66</v>
      </c>
      <c r="G948" s="29">
        <v>0.75</v>
      </c>
      <c r="H948" s="29">
        <v>0.95</v>
      </c>
      <c r="J948" s="45">
        <v>0.66</v>
      </c>
      <c r="L948" s="45">
        <v>0.66</v>
      </c>
      <c r="N948" s="45">
        <v>0.3</v>
      </c>
      <c r="P948" s="45">
        <v>0.3</v>
      </c>
      <c r="R948" s="45">
        <v>0</v>
      </c>
      <c r="S948" s="45">
        <v>0</v>
      </c>
    </row>
    <row r="949" spans="1:19" x14ac:dyDescent="0.25">
      <c r="A949" s="33">
        <v>94.7</v>
      </c>
      <c r="B949" s="40">
        <v>0.66</v>
      </c>
      <c r="C949" s="40">
        <v>0.75</v>
      </c>
      <c r="D949" s="40">
        <v>0.95</v>
      </c>
      <c r="F949" s="29">
        <v>0.66</v>
      </c>
      <c r="G949" s="29">
        <v>0.75</v>
      </c>
      <c r="H949" s="29">
        <v>0.95</v>
      </c>
      <c r="J949" s="45">
        <v>0.66</v>
      </c>
      <c r="L949" s="45">
        <v>0.66</v>
      </c>
      <c r="N949" s="45">
        <v>0.3</v>
      </c>
      <c r="P949" s="45">
        <v>0.3</v>
      </c>
      <c r="R949" s="45">
        <v>0</v>
      </c>
      <c r="S949" s="45">
        <v>0</v>
      </c>
    </row>
    <row r="950" spans="1:19" x14ac:dyDescent="0.25">
      <c r="A950" s="33">
        <v>94.8</v>
      </c>
      <c r="B950" s="40">
        <v>0.66</v>
      </c>
      <c r="C950" s="40">
        <v>0.75</v>
      </c>
      <c r="D950" s="40">
        <v>0.95</v>
      </c>
      <c r="F950" s="29">
        <v>0.66</v>
      </c>
      <c r="G950" s="29">
        <v>0.75</v>
      </c>
      <c r="H950" s="29">
        <v>0.95</v>
      </c>
      <c r="J950" s="45">
        <v>0.66</v>
      </c>
      <c r="L950" s="45">
        <v>0.66</v>
      </c>
      <c r="N950" s="45">
        <v>0.3</v>
      </c>
      <c r="P950" s="45">
        <v>0.3</v>
      </c>
      <c r="R950" s="45">
        <v>0</v>
      </c>
      <c r="S950" s="45">
        <v>0</v>
      </c>
    </row>
    <row r="951" spans="1:19" x14ac:dyDescent="0.25">
      <c r="A951" s="33">
        <v>94.9</v>
      </c>
      <c r="B951" s="40">
        <v>0.66</v>
      </c>
      <c r="C951" s="40">
        <v>0.75</v>
      </c>
      <c r="D951" s="40">
        <v>0.95</v>
      </c>
      <c r="F951" s="29">
        <v>0.66</v>
      </c>
      <c r="G951" s="29">
        <v>0.75</v>
      </c>
      <c r="H951" s="29">
        <v>0.95</v>
      </c>
      <c r="J951" s="45">
        <v>0.66</v>
      </c>
      <c r="L951" s="45">
        <v>0.66</v>
      </c>
      <c r="N951" s="45">
        <v>0.3</v>
      </c>
      <c r="P951" s="45">
        <v>0.3</v>
      </c>
      <c r="R951" s="45">
        <v>0</v>
      </c>
      <c r="S951" s="45">
        <v>0</v>
      </c>
    </row>
    <row r="952" spans="1:19" x14ac:dyDescent="0.25">
      <c r="A952" s="33">
        <v>95</v>
      </c>
      <c r="B952" s="40">
        <v>0.66</v>
      </c>
      <c r="C952" s="40">
        <v>0.75</v>
      </c>
      <c r="D952" s="40">
        <v>0.95</v>
      </c>
      <c r="F952" s="29">
        <v>0.66</v>
      </c>
      <c r="G952" s="29">
        <v>0.75</v>
      </c>
      <c r="H952" s="29">
        <v>0.95</v>
      </c>
      <c r="J952" s="45">
        <v>0.66</v>
      </c>
      <c r="L952" s="45">
        <v>0.66</v>
      </c>
      <c r="N952" s="45">
        <v>0.3</v>
      </c>
      <c r="P952" s="45">
        <v>0.3</v>
      </c>
      <c r="R952" s="45">
        <v>0</v>
      </c>
      <c r="S952" s="45">
        <v>0</v>
      </c>
    </row>
    <row r="953" spans="1:19" x14ac:dyDescent="0.25">
      <c r="A953" s="33">
        <v>95.1</v>
      </c>
      <c r="B953" s="40">
        <v>0.66</v>
      </c>
      <c r="C953" s="40">
        <v>0.75</v>
      </c>
      <c r="D953" s="40">
        <v>0.95</v>
      </c>
      <c r="F953" s="29">
        <v>0.66</v>
      </c>
      <c r="G953" s="29">
        <v>0.75</v>
      </c>
      <c r="H953" s="29">
        <v>0.95</v>
      </c>
      <c r="J953" s="45">
        <v>0.66</v>
      </c>
      <c r="L953" s="45">
        <v>0.66</v>
      </c>
      <c r="N953" s="45">
        <v>0.3</v>
      </c>
      <c r="P953" s="45">
        <v>0.3</v>
      </c>
      <c r="R953" s="45">
        <v>0</v>
      </c>
      <c r="S953" s="45">
        <v>0</v>
      </c>
    </row>
    <row r="954" spans="1:19" x14ac:dyDescent="0.25">
      <c r="A954" s="33">
        <v>95.2</v>
      </c>
      <c r="B954" s="40">
        <v>0.66</v>
      </c>
      <c r="C954" s="40">
        <v>0.75</v>
      </c>
      <c r="D954" s="40">
        <v>0.95</v>
      </c>
      <c r="F954" s="29">
        <v>0.66</v>
      </c>
      <c r="G954" s="29">
        <v>0.75</v>
      </c>
      <c r="H954" s="29">
        <v>0.95</v>
      </c>
      <c r="J954" s="45">
        <v>0.66</v>
      </c>
      <c r="L954" s="45">
        <v>0.66</v>
      </c>
      <c r="N954" s="45">
        <v>0.3</v>
      </c>
      <c r="P954" s="45">
        <v>0.3</v>
      </c>
      <c r="R954" s="45">
        <v>0</v>
      </c>
      <c r="S954" s="45">
        <v>0</v>
      </c>
    </row>
    <row r="955" spans="1:19" x14ac:dyDescent="0.25">
      <c r="A955" s="33">
        <v>95.3</v>
      </c>
      <c r="B955" s="40">
        <v>0.66</v>
      </c>
      <c r="C955" s="40">
        <v>0.75</v>
      </c>
      <c r="D955" s="40">
        <v>0.95</v>
      </c>
      <c r="F955" s="29">
        <v>0.66</v>
      </c>
      <c r="G955" s="29">
        <v>0.75</v>
      </c>
      <c r="H955" s="29">
        <v>0.95</v>
      </c>
      <c r="J955" s="45">
        <v>0.66</v>
      </c>
      <c r="L955" s="45">
        <v>0.66</v>
      </c>
      <c r="N955" s="45">
        <v>0.3</v>
      </c>
      <c r="P955" s="45">
        <v>0.3</v>
      </c>
      <c r="R955" s="45">
        <v>0</v>
      </c>
      <c r="S955" s="45">
        <v>0</v>
      </c>
    </row>
    <row r="956" spans="1:19" x14ac:dyDescent="0.25">
      <c r="A956" s="33">
        <v>95.4</v>
      </c>
      <c r="B956" s="40">
        <v>0.66</v>
      </c>
      <c r="C956" s="40">
        <v>0.75</v>
      </c>
      <c r="D956" s="40">
        <v>0.95</v>
      </c>
      <c r="F956" s="29">
        <v>0.66</v>
      </c>
      <c r="G956" s="29">
        <v>0.75</v>
      </c>
      <c r="H956" s="29">
        <v>0.95</v>
      </c>
      <c r="J956" s="45">
        <v>0.66</v>
      </c>
      <c r="L956" s="45">
        <v>0.66</v>
      </c>
      <c r="N956" s="45">
        <v>0.3</v>
      </c>
      <c r="P956" s="45">
        <v>0.3</v>
      </c>
      <c r="R956" s="45">
        <v>0</v>
      </c>
      <c r="S956" s="45">
        <v>0</v>
      </c>
    </row>
    <row r="957" spans="1:19" x14ac:dyDescent="0.25">
      <c r="A957" s="33">
        <v>95.5</v>
      </c>
      <c r="B957" s="40">
        <v>0.66</v>
      </c>
      <c r="C957" s="40">
        <v>0.75</v>
      </c>
      <c r="D957" s="40">
        <v>0.95</v>
      </c>
      <c r="F957" s="29">
        <v>0.66</v>
      </c>
      <c r="G957" s="29">
        <v>0.75</v>
      </c>
      <c r="H957" s="29">
        <v>0.95</v>
      </c>
      <c r="J957" s="45">
        <v>0.66</v>
      </c>
      <c r="L957" s="45">
        <v>0.66</v>
      </c>
      <c r="N957" s="45">
        <v>0.3</v>
      </c>
      <c r="P957" s="45">
        <v>0.3</v>
      </c>
      <c r="R957" s="45">
        <v>0</v>
      </c>
      <c r="S957" s="45">
        <v>0</v>
      </c>
    </row>
    <row r="958" spans="1:19" x14ac:dyDescent="0.25">
      <c r="A958" s="33">
        <v>95.6</v>
      </c>
      <c r="B958" s="40">
        <v>0.66</v>
      </c>
      <c r="C958" s="40">
        <v>0.75</v>
      </c>
      <c r="D958" s="40">
        <v>0.95</v>
      </c>
      <c r="F958" s="29">
        <v>0.66</v>
      </c>
      <c r="G958" s="29">
        <v>0.75</v>
      </c>
      <c r="H958" s="29">
        <v>0.95</v>
      </c>
      <c r="J958" s="45">
        <v>0.66</v>
      </c>
      <c r="L958" s="45">
        <v>0.66</v>
      </c>
      <c r="N958" s="45">
        <v>0.3</v>
      </c>
      <c r="P958" s="45">
        <v>0.3</v>
      </c>
      <c r="R958" s="45">
        <v>0</v>
      </c>
      <c r="S958" s="45">
        <v>0</v>
      </c>
    </row>
    <row r="959" spans="1:19" x14ac:dyDescent="0.25">
      <c r="A959" s="33">
        <v>95.7</v>
      </c>
      <c r="B959" s="40">
        <v>0.66</v>
      </c>
      <c r="C959" s="40">
        <v>0.75</v>
      </c>
      <c r="D959" s="40">
        <v>0.95</v>
      </c>
      <c r="F959" s="29">
        <v>0.66</v>
      </c>
      <c r="G959" s="29">
        <v>0.75</v>
      </c>
      <c r="H959" s="29">
        <v>0.95</v>
      </c>
      <c r="J959" s="45">
        <v>0.66</v>
      </c>
      <c r="L959" s="45">
        <v>0.66</v>
      </c>
      <c r="N959" s="45">
        <v>0.3</v>
      </c>
      <c r="P959" s="45">
        <v>0.3</v>
      </c>
      <c r="R959" s="45">
        <v>0</v>
      </c>
      <c r="S959" s="45">
        <v>0</v>
      </c>
    </row>
    <row r="960" spans="1:19" x14ac:dyDescent="0.25">
      <c r="A960" s="33">
        <v>95.8</v>
      </c>
      <c r="B960" s="40">
        <v>0.66</v>
      </c>
      <c r="C960" s="40">
        <v>0.75</v>
      </c>
      <c r="D960" s="40">
        <v>0.95</v>
      </c>
      <c r="F960" s="29">
        <v>0.66</v>
      </c>
      <c r="G960" s="29">
        <v>0.75</v>
      </c>
      <c r="H960" s="29">
        <v>0.95</v>
      </c>
      <c r="J960" s="45">
        <v>0.66</v>
      </c>
      <c r="L960" s="45">
        <v>0.66</v>
      </c>
      <c r="N960" s="45">
        <v>0.3</v>
      </c>
      <c r="P960" s="45">
        <v>0.3</v>
      </c>
      <c r="R960" s="45">
        <v>0</v>
      </c>
      <c r="S960" s="45">
        <v>0</v>
      </c>
    </row>
    <row r="961" spans="1:19" x14ac:dyDescent="0.25">
      <c r="A961" s="33">
        <v>95.9</v>
      </c>
      <c r="B961" s="40">
        <v>0.66</v>
      </c>
      <c r="C961" s="40">
        <v>0.75</v>
      </c>
      <c r="D961" s="40">
        <v>0.95</v>
      </c>
      <c r="F961" s="29">
        <v>0.66</v>
      </c>
      <c r="G961" s="29">
        <v>0.75</v>
      </c>
      <c r="H961" s="29">
        <v>0.95</v>
      </c>
      <c r="J961" s="45">
        <v>0.66</v>
      </c>
      <c r="L961" s="45">
        <v>0.66</v>
      </c>
      <c r="N961" s="45">
        <v>0.3</v>
      </c>
      <c r="P961" s="45">
        <v>0.3</v>
      </c>
      <c r="R961" s="45">
        <v>0</v>
      </c>
      <c r="S961" s="45">
        <v>0</v>
      </c>
    </row>
    <row r="962" spans="1:19" x14ac:dyDescent="0.25">
      <c r="A962" s="33">
        <v>96</v>
      </c>
      <c r="B962" s="40">
        <v>0.66</v>
      </c>
      <c r="C962" s="40">
        <v>0.75</v>
      </c>
      <c r="D962" s="40">
        <v>0.95</v>
      </c>
      <c r="F962" s="29">
        <v>0.66</v>
      </c>
      <c r="G962" s="29">
        <v>0.75</v>
      </c>
      <c r="H962" s="29">
        <v>0.95</v>
      </c>
      <c r="J962" s="45">
        <v>0.66</v>
      </c>
      <c r="L962" s="45">
        <v>0.66</v>
      </c>
      <c r="N962" s="45">
        <v>0.3</v>
      </c>
      <c r="P962" s="45">
        <v>0.3</v>
      </c>
      <c r="R962" s="45">
        <v>0</v>
      </c>
      <c r="S962" s="45">
        <v>0</v>
      </c>
    </row>
    <row r="963" spans="1:19" x14ac:dyDescent="0.25">
      <c r="A963" s="33">
        <v>96.1</v>
      </c>
      <c r="B963" s="40">
        <v>0.66</v>
      </c>
      <c r="C963" s="40">
        <v>0.75</v>
      </c>
      <c r="D963" s="40">
        <v>0.95</v>
      </c>
      <c r="F963" s="29">
        <v>0.66</v>
      </c>
      <c r="G963" s="29">
        <v>0.75</v>
      </c>
      <c r="H963" s="29">
        <v>0.95</v>
      </c>
      <c r="J963" s="45">
        <v>0.66</v>
      </c>
      <c r="L963" s="45">
        <v>0.66</v>
      </c>
      <c r="N963" s="45">
        <v>0.3</v>
      </c>
      <c r="P963" s="45">
        <v>0.3</v>
      </c>
      <c r="R963" s="45">
        <v>0</v>
      </c>
      <c r="S963" s="45">
        <v>0</v>
      </c>
    </row>
    <row r="964" spans="1:19" x14ac:dyDescent="0.25">
      <c r="A964" s="33">
        <v>96.2</v>
      </c>
      <c r="B964" s="40">
        <v>0.66</v>
      </c>
      <c r="C964" s="40">
        <v>0.75</v>
      </c>
      <c r="D964" s="40">
        <v>0.95</v>
      </c>
      <c r="F964" s="29">
        <v>0.66</v>
      </c>
      <c r="G964" s="29">
        <v>0.75</v>
      </c>
      <c r="H964" s="29">
        <v>0.95</v>
      </c>
      <c r="J964" s="45">
        <v>0.66</v>
      </c>
      <c r="L964" s="45">
        <v>0.66</v>
      </c>
      <c r="N964" s="45">
        <v>0.3</v>
      </c>
      <c r="P964" s="45">
        <v>0.3</v>
      </c>
      <c r="R964" s="45">
        <v>0</v>
      </c>
      <c r="S964" s="45">
        <v>0</v>
      </c>
    </row>
    <row r="965" spans="1:19" x14ac:dyDescent="0.25">
      <c r="A965" s="33">
        <v>96.3</v>
      </c>
      <c r="B965" s="40">
        <v>0.66</v>
      </c>
      <c r="C965" s="40">
        <v>0.75</v>
      </c>
      <c r="D965" s="40">
        <v>0.95</v>
      </c>
      <c r="F965" s="29">
        <v>0.66</v>
      </c>
      <c r="G965" s="29">
        <v>0.75</v>
      </c>
      <c r="H965" s="29">
        <v>0.95</v>
      </c>
      <c r="J965" s="45">
        <v>0.66</v>
      </c>
      <c r="L965" s="45">
        <v>0.66</v>
      </c>
      <c r="N965" s="45">
        <v>0.3</v>
      </c>
      <c r="P965" s="45">
        <v>0.3</v>
      </c>
      <c r="R965" s="45">
        <v>0</v>
      </c>
      <c r="S965" s="45">
        <v>0</v>
      </c>
    </row>
    <row r="966" spans="1:19" x14ac:dyDescent="0.25">
      <c r="A966" s="33">
        <v>96.4</v>
      </c>
      <c r="B966" s="40">
        <v>0.66</v>
      </c>
      <c r="C966" s="40">
        <v>0.75</v>
      </c>
      <c r="D966" s="40">
        <v>0.95</v>
      </c>
      <c r="F966" s="29">
        <v>0.66</v>
      </c>
      <c r="G966" s="29">
        <v>0.75</v>
      </c>
      <c r="H966" s="29">
        <v>0.95</v>
      </c>
      <c r="J966" s="45">
        <v>0.66</v>
      </c>
      <c r="L966" s="45">
        <v>0.66</v>
      </c>
      <c r="N966" s="45">
        <v>0.3</v>
      </c>
      <c r="P966" s="45">
        <v>0.3</v>
      </c>
      <c r="R966" s="45">
        <v>0</v>
      </c>
      <c r="S966" s="45">
        <v>0</v>
      </c>
    </row>
    <row r="967" spans="1:19" x14ac:dyDescent="0.25">
      <c r="A967" s="33">
        <v>96.5</v>
      </c>
      <c r="B967" s="40">
        <v>0.66</v>
      </c>
      <c r="C967" s="40">
        <v>0.75</v>
      </c>
      <c r="D967" s="40">
        <v>0.95</v>
      </c>
      <c r="F967" s="29">
        <v>0.66</v>
      </c>
      <c r="G967" s="29">
        <v>0.75</v>
      </c>
      <c r="H967" s="29">
        <v>0.95</v>
      </c>
      <c r="J967" s="45">
        <v>0.66</v>
      </c>
      <c r="L967" s="45">
        <v>0.66</v>
      </c>
      <c r="N967" s="45">
        <v>0.3</v>
      </c>
      <c r="P967" s="45">
        <v>0.3</v>
      </c>
      <c r="R967" s="45">
        <v>0</v>
      </c>
      <c r="S967" s="45">
        <v>0</v>
      </c>
    </row>
    <row r="968" spans="1:19" x14ac:dyDescent="0.25">
      <c r="A968" s="33">
        <v>96.6</v>
      </c>
      <c r="B968" s="40">
        <v>0.66</v>
      </c>
      <c r="C968" s="40">
        <v>0.75</v>
      </c>
      <c r="D968" s="40">
        <v>0.95</v>
      </c>
      <c r="F968" s="29">
        <v>0.66</v>
      </c>
      <c r="G968" s="29">
        <v>0.75</v>
      </c>
      <c r="H968" s="29">
        <v>0.95</v>
      </c>
      <c r="J968" s="45">
        <v>0.66</v>
      </c>
      <c r="L968" s="45">
        <v>0.66</v>
      </c>
      <c r="N968" s="45">
        <v>0.3</v>
      </c>
      <c r="P968" s="45">
        <v>0.3</v>
      </c>
      <c r="R968" s="45">
        <v>0</v>
      </c>
      <c r="S968" s="45">
        <v>0</v>
      </c>
    </row>
    <row r="969" spans="1:19" x14ac:dyDescent="0.25">
      <c r="A969" s="33">
        <v>96.7</v>
      </c>
      <c r="B969" s="40">
        <v>0.66</v>
      </c>
      <c r="C969" s="40">
        <v>0.75</v>
      </c>
      <c r="D969" s="40">
        <v>0.95</v>
      </c>
      <c r="F969" s="29">
        <v>0.66</v>
      </c>
      <c r="G969" s="29">
        <v>0.75</v>
      </c>
      <c r="H969" s="29">
        <v>0.95</v>
      </c>
      <c r="J969" s="45">
        <v>0.66</v>
      </c>
      <c r="L969" s="45">
        <v>0.66</v>
      </c>
      <c r="N969" s="45">
        <v>0.3</v>
      </c>
      <c r="P969" s="45">
        <v>0.3</v>
      </c>
      <c r="R969" s="45">
        <v>0</v>
      </c>
      <c r="S969" s="45">
        <v>0</v>
      </c>
    </row>
    <row r="970" spans="1:19" x14ac:dyDescent="0.25">
      <c r="A970" s="33">
        <v>96.8</v>
      </c>
      <c r="B970" s="40">
        <v>0.66</v>
      </c>
      <c r="C970" s="40">
        <v>0.75</v>
      </c>
      <c r="D970" s="40">
        <v>0.95</v>
      </c>
      <c r="F970" s="29">
        <v>0.66</v>
      </c>
      <c r="G970" s="29">
        <v>0.75</v>
      </c>
      <c r="H970" s="29">
        <v>0.95</v>
      </c>
      <c r="J970" s="45">
        <v>0.66</v>
      </c>
      <c r="L970" s="45">
        <v>0.66</v>
      </c>
      <c r="N970" s="45">
        <v>0.3</v>
      </c>
      <c r="P970" s="45">
        <v>0.3</v>
      </c>
      <c r="R970" s="45">
        <v>0</v>
      </c>
      <c r="S970" s="45">
        <v>0</v>
      </c>
    </row>
    <row r="971" spans="1:19" x14ac:dyDescent="0.25">
      <c r="A971" s="33">
        <v>96.9</v>
      </c>
      <c r="B971" s="40">
        <v>0.66</v>
      </c>
      <c r="C971" s="40">
        <v>0.75</v>
      </c>
      <c r="D971" s="40">
        <v>0.95</v>
      </c>
      <c r="F971" s="29">
        <v>0.66</v>
      </c>
      <c r="G971" s="29">
        <v>0.75</v>
      </c>
      <c r="H971" s="29">
        <v>0.95</v>
      </c>
      <c r="J971" s="45">
        <v>0.66</v>
      </c>
      <c r="L971" s="45">
        <v>0.66</v>
      </c>
      <c r="N971" s="45">
        <v>0.3</v>
      </c>
      <c r="P971" s="45">
        <v>0.3</v>
      </c>
      <c r="R971" s="45">
        <v>0</v>
      </c>
      <c r="S971" s="45">
        <v>0</v>
      </c>
    </row>
    <row r="972" spans="1:19" x14ac:dyDescent="0.25">
      <c r="A972" s="33">
        <v>97</v>
      </c>
      <c r="B972" s="40">
        <v>0.66</v>
      </c>
      <c r="C972" s="40">
        <v>0.75</v>
      </c>
      <c r="D972" s="40">
        <v>0.95</v>
      </c>
      <c r="F972" s="29">
        <v>0.66</v>
      </c>
      <c r="G972" s="29">
        <v>0.75</v>
      </c>
      <c r="H972" s="29">
        <v>0.95</v>
      </c>
      <c r="J972" s="45">
        <v>0.66</v>
      </c>
      <c r="L972" s="45">
        <v>0.66</v>
      </c>
      <c r="N972" s="45">
        <v>0.3</v>
      </c>
      <c r="P972" s="45">
        <v>0.3</v>
      </c>
      <c r="R972" s="45">
        <v>0</v>
      </c>
      <c r="S972" s="45">
        <v>0</v>
      </c>
    </row>
    <row r="973" spans="1:19" x14ac:dyDescent="0.25">
      <c r="A973" s="33">
        <v>97.1</v>
      </c>
      <c r="B973" s="40">
        <v>0.66</v>
      </c>
      <c r="C973" s="40">
        <v>0.75</v>
      </c>
      <c r="D973" s="40">
        <v>0.95</v>
      </c>
      <c r="F973" s="29">
        <v>0.66</v>
      </c>
      <c r="G973" s="29">
        <v>0.75</v>
      </c>
      <c r="H973" s="29">
        <v>0.95</v>
      </c>
      <c r="J973" s="45">
        <v>0.66</v>
      </c>
      <c r="L973" s="45">
        <v>0.66</v>
      </c>
      <c r="N973" s="45">
        <v>0.3</v>
      </c>
      <c r="P973" s="45">
        <v>0.3</v>
      </c>
      <c r="R973" s="45">
        <v>0</v>
      </c>
      <c r="S973" s="45">
        <v>0</v>
      </c>
    </row>
    <row r="974" spans="1:19" x14ac:dyDescent="0.25">
      <c r="A974" s="33">
        <v>97.2</v>
      </c>
      <c r="B974" s="40">
        <v>0.66</v>
      </c>
      <c r="C974" s="40">
        <v>0.75</v>
      </c>
      <c r="D974" s="40">
        <v>0.95</v>
      </c>
      <c r="F974" s="29">
        <v>0.66</v>
      </c>
      <c r="G974" s="29">
        <v>0.75</v>
      </c>
      <c r="H974" s="29">
        <v>0.95</v>
      </c>
      <c r="J974" s="45">
        <v>0.66</v>
      </c>
      <c r="L974" s="45">
        <v>0.66</v>
      </c>
      <c r="N974" s="45">
        <v>0.3</v>
      </c>
      <c r="P974" s="45">
        <v>0.3</v>
      </c>
      <c r="R974" s="45">
        <v>0</v>
      </c>
      <c r="S974" s="45">
        <v>0</v>
      </c>
    </row>
    <row r="975" spans="1:19" x14ac:dyDescent="0.25">
      <c r="A975" s="33">
        <v>97.3</v>
      </c>
      <c r="B975" s="40">
        <v>0.66</v>
      </c>
      <c r="C975" s="40">
        <v>0.75</v>
      </c>
      <c r="D975" s="40">
        <v>0.95</v>
      </c>
      <c r="F975" s="29">
        <v>0.66</v>
      </c>
      <c r="G975" s="29">
        <v>0.75</v>
      </c>
      <c r="H975" s="29">
        <v>0.95</v>
      </c>
      <c r="J975" s="45">
        <v>0.66</v>
      </c>
      <c r="L975" s="45">
        <v>0.66</v>
      </c>
      <c r="N975" s="45">
        <v>0.3</v>
      </c>
      <c r="P975" s="45">
        <v>0.3</v>
      </c>
      <c r="R975" s="45">
        <v>0</v>
      </c>
      <c r="S975" s="45">
        <v>0</v>
      </c>
    </row>
    <row r="976" spans="1:19" x14ac:dyDescent="0.25">
      <c r="A976" s="33">
        <v>97.4</v>
      </c>
      <c r="B976" s="40">
        <v>0.66</v>
      </c>
      <c r="C976" s="40">
        <v>0.75</v>
      </c>
      <c r="D976" s="40">
        <v>0.95</v>
      </c>
      <c r="F976" s="29">
        <v>0.66</v>
      </c>
      <c r="G976" s="29">
        <v>0.75</v>
      </c>
      <c r="H976" s="29">
        <v>0.95</v>
      </c>
      <c r="J976" s="45">
        <v>0.66</v>
      </c>
      <c r="L976" s="45">
        <v>0.66</v>
      </c>
      <c r="N976" s="45">
        <v>0.3</v>
      </c>
      <c r="P976" s="45">
        <v>0.3</v>
      </c>
      <c r="R976" s="45">
        <v>0</v>
      </c>
      <c r="S976" s="45">
        <v>0</v>
      </c>
    </row>
    <row r="977" spans="1:19" x14ac:dyDescent="0.25">
      <c r="A977" s="33">
        <v>97.5</v>
      </c>
      <c r="B977" s="40">
        <v>0.66</v>
      </c>
      <c r="C977" s="40">
        <v>0.75</v>
      </c>
      <c r="D977" s="40">
        <v>0.95</v>
      </c>
      <c r="F977" s="29">
        <v>0.66</v>
      </c>
      <c r="G977" s="29">
        <v>0.75</v>
      </c>
      <c r="H977" s="29">
        <v>0.95</v>
      </c>
      <c r="J977" s="45">
        <v>0.66</v>
      </c>
      <c r="L977" s="45">
        <v>0.66</v>
      </c>
      <c r="N977" s="45">
        <v>0.3</v>
      </c>
      <c r="P977" s="45">
        <v>0.3</v>
      </c>
      <c r="R977" s="45">
        <v>0</v>
      </c>
      <c r="S977" s="45">
        <v>0</v>
      </c>
    </row>
    <row r="978" spans="1:19" x14ac:dyDescent="0.25">
      <c r="A978" s="33">
        <v>97.6</v>
      </c>
      <c r="B978" s="40">
        <v>0.66</v>
      </c>
      <c r="C978" s="40">
        <v>0.75</v>
      </c>
      <c r="D978" s="40">
        <v>0.95</v>
      </c>
      <c r="F978" s="29">
        <v>0.66</v>
      </c>
      <c r="G978" s="29">
        <v>0.75</v>
      </c>
      <c r="H978" s="29">
        <v>0.95</v>
      </c>
      <c r="J978" s="45">
        <v>0.66</v>
      </c>
      <c r="L978" s="45">
        <v>0.66</v>
      </c>
      <c r="N978" s="45">
        <v>0.3</v>
      </c>
      <c r="P978" s="45">
        <v>0.3</v>
      </c>
      <c r="R978" s="45">
        <v>0</v>
      </c>
      <c r="S978" s="45">
        <v>0</v>
      </c>
    </row>
    <row r="979" spans="1:19" x14ac:dyDescent="0.25">
      <c r="A979" s="33">
        <v>97.7</v>
      </c>
      <c r="B979" s="40">
        <v>0.66</v>
      </c>
      <c r="C979" s="40">
        <v>0.75</v>
      </c>
      <c r="D979" s="40">
        <v>0.95</v>
      </c>
      <c r="F979" s="29">
        <v>0.66</v>
      </c>
      <c r="G979" s="29">
        <v>0.75</v>
      </c>
      <c r="H979" s="29">
        <v>0.95</v>
      </c>
      <c r="J979" s="45">
        <v>0.66</v>
      </c>
      <c r="L979" s="45">
        <v>0.66</v>
      </c>
      <c r="N979" s="45">
        <v>0.3</v>
      </c>
      <c r="P979" s="45">
        <v>0.3</v>
      </c>
      <c r="R979" s="45">
        <v>0</v>
      </c>
      <c r="S979" s="45">
        <v>0</v>
      </c>
    </row>
    <row r="980" spans="1:19" x14ac:dyDescent="0.25">
      <c r="A980" s="33">
        <v>97.8</v>
      </c>
      <c r="B980" s="40">
        <v>0.66</v>
      </c>
      <c r="C980" s="40">
        <v>0.75</v>
      </c>
      <c r="D980" s="40">
        <v>0.95</v>
      </c>
      <c r="F980" s="29">
        <v>0.66</v>
      </c>
      <c r="G980" s="29">
        <v>0.75</v>
      </c>
      <c r="H980" s="29">
        <v>0.95</v>
      </c>
      <c r="J980" s="45">
        <v>0.66</v>
      </c>
      <c r="L980" s="45">
        <v>0.66</v>
      </c>
      <c r="N980" s="45">
        <v>0.3</v>
      </c>
      <c r="P980" s="45">
        <v>0.3</v>
      </c>
      <c r="R980" s="45">
        <v>0</v>
      </c>
      <c r="S980" s="45">
        <v>0</v>
      </c>
    </row>
    <row r="981" spans="1:19" x14ac:dyDescent="0.25">
      <c r="A981" s="33">
        <v>97.9</v>
      </c>
      <c r="B981" s="40">
        <v>0.66</v>
      </c>
      <c r="C981" s="40">
        <v>0.75</v>
      </c>
      <c r="D981" s="40">
        <v>0.95</v>
      </c>
      <c r="F981" s="29">
        <v>0.66</v>
      </c>
      <c r="G981" s="29">
        <v>0.75</v>
      </c>
      <c r="H981" s="29">
        <v>0.95</v>
      </c>
      <c r="J981" s="45">
        <v>0.66</v>
      </c>
      <c r="L981" s="45">
        <v>0.66</v>
      </c>
      <c r="N981" s="45">
        <v>0.3</v>
      </c>
      <c r="P981" s="45">
        <v>0.3</v>
      </c>
      <c r="R981" s="45">
        <v>0</v>
      </c>
      <c r="S981" s="45">
        <v>0</v>
      </c>
    </row>
    <row r="982" spans="1:19" x14ac:dyDescent="0.25">
      <c r="A982" s="33">
        <v>98</v>
      </c>
      <c r="B982" s="40">
        <v>0.66</v>
      </c>
      <c r="C982" s="40">
        <v>0.75</v>
      </c>
      <c r="D982" s="40">
        <v>0.95</v>
      </c>
      <c r="F982" s="29">
        <v>0.66</v>
      </c>
      <c r="G982" s="29">
        <v>0.75</v>
      </c>
      <c r="H982" s="29">
        <v>0.95</v>
      </c>
      <c r="J982" s="45">
        <v>0.66</v>
      </c>
      <c r="L982" s="45">
        <v>0.66</v>
      </c>
      <c r="N982" s="45">
        <v>0.3</v>
      </c>
      <c r="P982" s="45">
        <v>0.3</v>
      </c>
      <c r="R982" s="45">
        <v>0</v>
      </c>
      <c r="S982" s="45">
        <v>0</v>
      </c>
    </row>
    <row r="983" spans="1:19" x14ac:dyDescent="0.25">
      <c r="A983" s="33">
        <v>98.1</v>
      </c>
      <c r="B983" s="40">
        <v>0.66</v>
      </c>
      <c r="C983" s="40">
        <v>0.75</v>
      </c>
      <c r="D983" s="40">
        <v>0.95</v>
      </c>
      <c r="F983" s="29">
        <v>0.66</v>
      </c>
      <c r="G983" s="29">
        <v>0.75</v>
      </c>
      <c r="H983" s="29">
        <v>0.95</v>
      </c>
      <c r="J983" s="45">
        <v>0.66</v>
      </c>
      <c r="L983" s="45">
        <v>0.66</v>
      </c>
      <c r="N983" s="45">
        <v>0.3</v>
      </c>
      <c r="P983" s="45">
        <v>0.3</v>
      </c>
      <c r="R983" s="45">
        <v>0</v>
      </c>
      <c r="S983" s="45">
        <v>0</v>
      </c>
    </row>
    <row r="984" spans="1:19" x14ac:dyDescent="0.25">
      <c r="A984" s="33">
        <v>98.2</v>
      </c>
      <c r="B984" s="40">
        <v>0.66</v>
      </c>
      <c r="C984" s="40">
        <v>0.75</v>
      </c>
      <c r="D984" s="40">
        <v>0.95</v>
      </c>
      <c r="F984" s="29">
        <v>0.66</v>
      </c>
      <c r="G984" s="29">
        <v>0.75</v>
      </c>
      <c r="H984" s="29">
        <v>0.95</v>
      </c>
      <c r="J984" s="45">
        <v>0.66</v>
      </c>
      <c r="L984" s="45">
        <v>0.66</v>
      </c>
      <c r="N984" s="45">
        <v>0.3</v>
      </c>
      <c r="P984" s="45">
        <v>0.3</v>
      </c>
      <c r="R984" s="45">
        <v>0</v>
      </c>
      <c r="S984" s="45">
        <v>0</v>
      </c>
    </row>
    <row r="985" spans="1:19" x14ac:dyDescent="0.25">
      <c r="A985" s="33">
        <v>98.3</v>
      </c>
      <c r="B985" s="40">
        <v>0.66</v>
      </c>
      <c r="C985" s="40">
        <v>0.75</v>
      </c>
      <c r="D985" s="40">
        <v>0.95</v>
      </c>
      <c r="F985" s="29">
        <v>0.66</v>
      </c>
      <c r="G985" s="29">
        <v>0.75</v>
      </c>
      <c r="H985" s="29">
        <v>0.95</v>
      </c>
      <c r="J985" s="45">
        <v>0.66</v>
      </c>
      <c r="L985" s="45">
        <v>0.66</v>
      </c>
      <c r="N985" s="45">
        <v>0.3</v>
      </c>
      <c r="P985" s="45">
        <v>0.3</v>
      </c>
      <c r="R985" s="45">
        <v>0</v>
      </c>
      <c r="S985" s="45">
        <v>0</v>
      </c>
    </row>
    <row r="986" spans="1:19" x14ac:dyDescent="0.25">
      <c r="A986" s="33">
        <v>98.4</v>
      </c>
      <c r="B986" s="40">
        <v>0.66</v>
      </c>
      <c r="C986" s="40">
        <v>0.75</v>
      </c>
      <c r="D986" s="40">
        <v>0.95</v>
      </c>
      <c r="F986" s="29">
        <v>0.66</v>
      </c>
      <c r="G986" s="29">
        <v>0.75</v>
      </c>
      <c r="H986" s="29">
        <v>0.95</v>
      </c>
      <c r="J986" s="45">
        <v>0.66</v>
      </c>
      <c r="L986" s="45">
        <v>0.66</v>
      </c>
      <c r="N986" s="45">
        <v>0.3</v>
      </c>
      <c r="P986" s="45">
        <v>0.3</v>
      </c>
      <c r="R986" s="45">
        <v>0</v>
      </c>
      <c r="S986" s="45">
        <v>0</v>
      </c>
    </row>
    <row r="987" spans="1:19" x14ac:dyDescent="0.25">
      <c r="A987" s="33">
        <v>98.5</v>
      </c>
      <c r="B987" s="40">
        <v>0.66</v>
      </c>
      <c r="C987" s="40">
        <v>0.75</v>
      </c>
      <c r="D987" s="40">
        <v>0.95</v>
      </c>
      <c r="F987" s="29">
        <v>0.66</v>
      </c>
      <c r="G987" s="29">
        <v>0.75</v>
      </c>
      <c r="H987" s="29">
        <v>0.95</v>
      </c>
      <c r="J987" s="45">
        <v>0.66</v>
      </c>
      <c r="L987" s="45">
        <v>0.66</v>
      </c>
      <c r="N987" s="45">
        <v>0.3</v>
      </c>
      <c r="P987" s="45">
        <v>0.3</v>
      </c>
      <c r="R987" s="45">
        <v>0</v>
      </c>
      <c r="S987" s="45">
        <v>0</v>
      </c>
    </row>
    <row r="988" spans="1:19" x14ac:dyDescent="0.25">
      <c r="A988" s="33">
        <v>98.6</v>
      </c>
      <c r="B988" s="40">
        <v>0.66</v>
      </c>
      <c r="C988" s="40">
        <v>0.75</v>
      </c>
      <c r="D988" s="40">
        <v>0.95</v>
      </c>
      <c r="F988" s="29">
        <v>0.66</v>
      </c>
      <c r="G988" s="29">
        <v>0.75</v>
      </c>
      <c r="H988" s="29">
        <v>0.95</v>
      </c>
      <c r="J988" s="45">
        <v>0.66</v>
      </c>
      <c r="L988" s="45">
        <v>0.66</v>
      </c>
      <c r="N988" s="45">
        <v>0.3</v>
      </c>
      <c r="P988" s="45">
        <v>0.3</v>
      </c>
      <c r="R988" s="45">
        <v>0</v>
      </c>
      <c r="S988" s="45">
        <v>0</v>
      </c>
    </row>
    <row r="989" spans="1:19" x14ac:dyDescent="0.25">
      <c r="A989" s="33">
        <v>98.7</v>
      </c>
      <c r="B989" s="40">
        <v>0.66</v>
      </c>
      <c r="C989" s="40">
        <v>0.75</v>
      </c>
      <c r="D989" s="40">
        <v>0.95</v>
      </c>
      <c r="F989" s="29">
        <v>0.66</v>
      </c>
      <c r="G989" s="29">
        <v>0.75</v>
      </c>
      <c r="H989" s="29">
        <v>0.95</v>
      </c>
      <c r="J989" s="45">
        <v>0.66</v>
      </c>
      <c r="L989" s="45">
        <v>0.66</v>
      </c>
      <c r="N989" s="45">
        <v>0.3</v>
      </c>
      <c r="P989" s="45">
        <v>0.3</v>
      </c>
      <c r="R989" s="45">
        <v>0</v>
      </c>
      <c r="S989" s="45">
        <v>0</v>
      </c>
    </row>
    <row r="990" spans="1:19" x14ac:dyDescent="0.25">
      <c r="A990" s="33">
        <v>98.8</v>
      </c>
      <c r="B990" s="40">
        <v>0.66</v>
      </c>
      <c r="C990" s="40">
        <v>0.75</v>
      </c>
      <c r="D990" s="40">
        <v>0.95</v>
      </c>
      <c r="F990" s="29">
        <v>0.66</v>
      </c>
      <c r="G990" s="29">
        <v>0.75</v>
      </c>
      <c r="H990" s="29">
        <v>0.95</v>
      </c>
      <c r="J990" s="45">
        <v>0.66</v>
      </c>
      <c r="L990" s="45">
        <v>0.66</v>
      </c>
      <c r="N990" s="45">
        <v>0.3</v>
      </c>
      <c r="P990" s="45">
        <v>0.3</v>
      </c>
      <c r="R990" s="45">
        <v>0</v>
      </c>
      <c r="S990" s="45">
        <v>0</v>
      </c>
    </row>
    <row r="991" spans="1:19" x14ac:dyDescent="0.25">
      <c r="A991" s="33">
        <v>98.9</v>
      </c>
      <c r="B991" s="40">
        <v>0.66</v>
      </c>
      <c r="C991" s="40">
        <v>0.75</v>
      </c>
      <c r="D991" s="40">
        <v>0.95</v>
      </c>
      <c r="F991" s="29">
        <v>0.66</v>
      </c>
      <c r="G991" s="29">
        <v>0.75</v>
      </c>
      <c r="H991" s="29">
        <v>0.95</v>
      </c>
      <c r="J991" s="45">
        <v>0.66</v>
      </c>
      <c r="L991" s="45">
        <v>0.66</v>
      </c>
      <c r="N991" s="45">
        <v>0.3</v>
      </c>
      <c r="P991" s="45">
        <v>0.3</v>
      </c>
      <c r="R991" s="45">
        <v>0</v>
      </c>
      <c r="S991" s="45">
        <v>0</v>
      </c>
    </row>
    <row r="992" spans="1:19" x14ac:dyDescent="0.25">
      <c r="A992" s="33">
        <v>99</v>
      </c>
      <c r="B992" s="40">
        <v>0.66</v>
      </c>
      <c r="C992" s="40">
        <v>0.75</v>
      </c>
      <c r="D992" s="40">
        <v>0.95</v>
      </c>
      <c r="F992" s="29">
        <v>0.66</v>
      </c>
      <c r="G992" s="29">
        <v>0.75</v>
      </c>
      <c r="H992" s="29">
        <v>0.95</v>
      </c>
      <c r="J992" s="45">
        <v>0.66</v>
      </c>
      <c r="L992" s="45">
        <v>0.66</v>
      </c>
      <c r="N992" s="45">
        <v>0.3</v>
      </c>
      <c r="P992" s="45">
        <v>0.3</v>
      </c>
      <c r="R992" s="45">
        <v>0</v>
      </c>
      <c r="S992" s="45">
        <v>0</v>
      </c>
    </row>
    <row r="993" spans="1:19" x14ac:dyDescent="0.25">
      <c r="A993" s="33">
        <v>99.1</v>
      </c>
      <c r="B993" s="40">
        <v>0.66</v>
      </c>
      <c r="C993" s="40">
        <v>0.75</v>
      </c>
      <c r="D993" s="40">
        <v>0.95</v>
      </c>
      <c r="F993" s="29">
        <v>0.66</v>
      </c>
      <c r="G993" s="29">
        <v>0.75</v>
      </c>
      <c r="H993" s="29">
        <v>0.95</v>
      </c>
      <c r="J993" s="45">
        <v>0.66</v>
      </c>
      <c r="L993" s="45">
        <v>0.66</v>
      </c>
      <c r="N993" s="45">
        <v>0.3</v>
      </c>
      <c r="P993" s="45">
        <v>0.3</v>
      </c>
      <c r="R993" s="45">
        <v>0</v>
      </c>
      <c r="S993" s="45">
        <v>0</v>
      </c>
    </row>
    <row r="994" spans="1:19" x14ac:dyDescent="0.25">
      <c r="A994" s="33">
        <v>99.2</v>
      </c>
      <c r="B994" s="40">
        <v>0.66</v>
      </c>
      <c r="C994" s="40">
        <v>0.75</v>
      </c>
      <c r="D994" s="40">
        <v>0.95</v>
      </c>
      <c r="F994" s="29">
        <v>0.66</v>
      </c>
      <c r="G994" s="29">
        <v>0.75</v>
      </c>
      <c r="H994" s="29">
        <v>0.95</v>
      </c>
      <c r="J994" s="45">
        <v>0.66</v>
      </c>
      <c r="L994" s="45">
        <v>0.66</v>
      </c>
      <c r="N994" s="45">
        <v>0.3</v>
      </c>
      <c r="P994" s="45">
        <v>0.3</v>
      </c>
      <c r="R994" s="45">
        <v>0</v>
      </c>
      <c r="S994" s="45">
        <v>0</v>
      </c>
    </row>
    <row r="995" spans="1:19" x14ac:dyDescent="0.25">
      <c r="A995" s="33">
        <v>99.3</v>
      </c>
      <c r="B995" s="40">
        <v>0.66</v>
      </c>
      <c r="C995" s="40">
        <v>0.75</v>
      </c>
      <c r="D995" s="40">
        <v>0.95</v>
      </c>
      <c r="F995" s="29">
        <v>0.66</v>
      </c>
      <c r="G995" s="29">
        <v>0.75</v>
      </c>
      <c r="H995" s="29">
        <v>0.95</v>
      </c>
      <c r="J995" s="45">
        <v>0.66</v>
      </c>
      <c r="L995" s="45">
        <v>0.66</v>
      </c>
      <c r="N995" s="45">
        <v>0.3</v>
      </c>
      <c r="P995" s="45">
        <v>0.3</v>
      </c>
      <c r="R995" s="45">
        <v>0</v>
      </c>
      <c r="S995" s="45">
        <v>0</v>
      </c>
    </row>
    <row r="996" spans="1:19" x14ac:dyDescent="0.25">
      <c r="A996" s="33">
        <v>99.4</v>
      </c>
      <c r="B996" s="40">
        <v>0.66</v>
      </c>
      <c r="C996" s="40">
        <v>0.75</v>
      </c>
      <c r="D996" s="40">
        <v>0.95</v>
      </c>
      <c r="F996" s="29">
        <v>0.66</v>
      </c>
      <c r="G996" s="29">
        <v>0.75</v>
      </c>
      <c r="H996" s="29">
        <v>0.95</v>
      </c>
      <c r="J996" s="45">
        <v>0.66</v>
      </c>
      <c r="L996" s="45">
        <v>0.66</v>
      </c>
      <c r="N996" s="45">
        <v>0.3</v>
      </c>
      <c r="P996" s="45">
        <v>0.3</v>
      </c>
      <c r="R996" s="45">
        <v>0</v>
      </c>
      <c r="S996" s="45">
        <v>0</v>
      </c>
    </row>
    <row r="997" spans="1:19" x14ac:dyDescent="0.25">
      <c r="A997" s="33">
        <v>99.5</v>
      </c>
      <c r="B997" s="40">
        <v>0.66</v>
      </c>
      <c r="C997" s="40">
        <v>0.75</v>
      </c>
      <c r="D997" s="40">
        <v>0.95</v>
      </c>
      <c r="F997" s="29">
        <v>0.66</v>
      </c>
      <c r="G997" s="29">
        <v>0.75</v>
      </c>
      <c r="H997" s="29">
        <v>0.95</v>
      </c>
      <c r="J997" s="45">
        <v>0.66</v>
      </c>
      <c r="L997" s="45">
        <v>0.66</v>
      </c>
      <c r="N997" s="45">
        <v>0.3</v>
      </c>
      <c r="P997" s="45">
        <v>0.3</v>
      </c>
      <c r="R997" s="45">
        <v>0</v>
      </c>
      <c r="S997" s="45">
        <v>0</v>
      </c>
    </row>
    <row r="998" spans="1:19" x14ac:dyDescent="0.25">
      <c r="A998" s="33">
        <v>99.6</v>
      </c>
      <c r="B998" s="40">
        <v>0.66</v>
      </c>
      <c r="C998" s="40">
        <v>0.75</v>
      </c>
      <c r="D998" s="40">
        <v>0.95</v>
      </c>
      <c r="F998" s="29">
        <v>0.66</v>
      </c>
      <c r="G998" s="29">
        <v>0.75</v>
      </c>
      <c r="H998" s="29">
        <v>0.95</v>
      </c>
      <c r="J998" s="45">
        <v>0.66</v>
      </c>
      <c r="L998" s="45">
        <v>0.66</v>
      </c>
      <c r="N998" s="45">
        <v>0.3</v>
      </c>
      <c r="P998" s="45">
        <v>0.3</v>
      </c>
      <c r="R998" s="45">
        <v>0</v>
      </c>
      <c r="S998" s="45">
        <v>0</v>
      </c>
    </row>
    <row r="999" spans="1:19" x14ac:dyDescent="0.25">
      <c r="A999" s="33">
        <v>99.7</v>
      </c>
      <c r="B999" s="40">
        <v>0.66</v>
      </c>
      <c r="C999" s="40">
        <v>0.75</v>
      </c>
      <c r="D999" s="40">
        <v>0.95</v>
      </c>
      <c r="F999" s="29">
        <v>0.66</v>
      </c>
      <c r="G999" s="29">
        <v>0.75</v>
      </c>
      <c r="H999" s="29">
        <v>0.95</v>
      </c>
      <c r="J999" s="45">
        <v>0.66</v>
      </c>
      <c r="L999" s="45">
        <v>0.66</v>
      </c>
      <c r="N999" s="45">
        <v>0.3</v>
      </c>
      <c r="P999" s="45">
        <v>0.3</v>
      </c>
      <c r="R999" s="45">
        <v>0</v>
      </c>
      <c r="S999" s="45">
        <v>0</v>
      </c>
    </row>
    <row r="1000" spans="1:19" x14ac:dyDescent="0.25">
      <c r="A1000" s="33">
        <v>99.8</v>
      </c>
      <c r="B1000" s="40">
        <v>0.66</v>
      </c>
      <c r="C1000" s="40">
        <v>0.75</v>
      </c>
      <c r="D1000" s="40">
        <v>0.95</v>
      </c>
      <c r="F1000" s="29">
        <v>0.66</v>
      </c>
      <c r="G1000" s="29">
        <v>0.75</v>
      </c>
      <c r="H1000" s="29">
        <v>0.95</v>
      </c>
      <c r="J1000" s="45">
        <v>0.66</v>
      </c>
      <c r="L1000" s="45">
        <v>0.66</v>
      </c>
      <c r="N1000" s="45">
        <v>0.3</v>
      </c>
      <c r="P1000" s="45">
        <v>0.3</v>
      </c>
      <c r="R1000" s="45">
        <v>0</v>
      </c>
      <c r="S1000" s="45">
        <v>0</v>
      </c>
    </row>
    <row r="1001" spans="1:19" x14ac:dyDescent="0.25">
      <c r="A1001" s="33">
        <v>99.9</v>
      </c>
      <c r="B1001" s="40">
        <v>0.66</v>
      </c>
      <c r="C1001" s="40">
        <v>0.75</v>
      </c>
      <c r="D1001" s="40">
        <v>0.95</v>
      </c>
      <c r="F1001" s="29">
        <v>0.66</v>
      </c>
      <c r="G1001" s="29">
        <v>0.75</v>
      </c>
      <c r="H1001" s="29">
        <v>0.95</v>
      </c>
      <c r="J1001" s="45">
        <v>0.66</v>
      </c>
      <c r="L1001" s="45">
        <v>0.66</v>
      </c>
      <c r="N1001" s="45">
        <v>0.3</v>
      </c>
      <c r="P1001" s="45">
        <v>0.3</v>
      </c>
      <c r="R1001" s="45">
        <v>0</v>
      </c>
      <c r="S1001" s="45">
        <v>0</v>
      </c>
    </row>
    <row r="1002" spans="1:19" x14ac:dyDescent="0.25">
      <c r="A1002" s="33">
        <v>100</v>
      </c>
      <c r="B1002" s="40">
        <v>0.66</v>
      </c>
      <c r="C1002" s="40">
        <v>0.75</v>
      </c>
      <c r="D1002" s="40">
        <v>0.95</v>
      </c>
      <c r="E1002" s="35">
        <v>100</v>
      </c>
      <c r="F1002" s="29">
        <v>0.66</v>
      </c>
      <c r="G1002" s="29">
        <v>0.75</v>
      </c>
      <c r="H1002" s="29">
        <v>0.95</v>
      </c>
      <c r="I1002" s="35">
        <v>100</v>
      </c>
      <c r="J1002" s="45">
        <v>0.66</v>
      </c>
      <c r="K1002" s="47">
        <v>100</v>
      </c>
      <c r="L1002" s="45">
        <v>0.66</v>
      </c>
      <c r="M1002" s="47">
        <v>100</v>
      </c>
      <c r="N1002" s="45">
        <v>0.3</v>
      </c>
      <c r="P1002" s="45">
        <v>0.3</v>
      </c>
      <c r="R1002" s="45">
        <v>0</v>
      </c>
      <c r="S1002" s="45">
        <v>0</v>
      </c>
    </row>
    <row r="1003" spans="1:19" x14ac:dyDescent="0.25">
      <c r="A1003" s="33">
        <v>100.1</v>
      </c>
      <c r="B1003" s="40">
        <v>0.64</v>
      </c>
      <c r="C1003" s="40">
        <v>0.75</v>
      </c>
      <c r="D1003" s="40">
        <v>0.95</v>
      </c>
      <c r="F1003" s="29">
        <v>0.64</v>
      </c>
      <c r="G1003" s="29">
        <v>0.75</v>
      </c>
      <c r="H1003" s="29">
        <v>0.95</v>
      </c>
      <c r="J1003" s="45">
        <v>0.65</v>
      </c>
      <c r="L1003" s="45">
        <v>0.65</v>
      </c>
      <c r="N1003" s="45">
        <v>0.3</v>
      </c>
      <c r="P1003" s="45">
        <v>0.3</v>
      </c>
      <c r="R1003" s="45">
        <v>0</v>
      </c>
      <c r="S1003" s="45">
        <v>0</v>
      </c>
    </row>
    <row r="1004" spans="1:19" x14ac:dyDescent="0.25">
      <c r="A1004" s="33">
        <v>100.2</v>
      </c>
      <c r="B1004" s="40">
        <v>0.64</v>
      </c>
      <c r="C1004" s="40">
        <v>0.75</v>
      </c>
      <c r="D1004" s="40">
        <v>0.95</v>
      </c>
      <c r="F1004" s="29">
        <v>0.64</v>
      </c>
      <c r="G1004" s="29">
        <v>0.75</v>
      </c>
      <c r="H1004" s="29">
        <v>0.95</v>
      </c>
      <c r="J1004" s="45">
        <v>0.65</v>
      </c>
      <c r="L1004" s="45">
        <v>0.65</v>
      </c>
      <c r="N1004" s="45">
        <v>0.3</v>
      </c>
      <c r="P1004" s="45">
        <v>0.3</v>
      </c>
      <c r="R1004" s="45">
        <v>0</v>
      </c>
      <c r="S1004" s="45">
        <v>0</v>
      </c>
    </row>
    <row r="1005" spans="1:19" x14ac:dyDescent="0.25">
      <c r="A1005" s="33">
        <v>100.3</v>
      </c>
      <c r="B1005" s="40">
        <v>0.64</v>
      </c>
      <c r="C1005" s="40">
        <v>0.75</v>
      </c>
      <c r="D1005" s="40">
        <v>0.95</v>
      </c>
      <c r="F1005" s="29">
        <v>0.64</v>
      </c>
      <c r="G1005" s="29">
        <v>0.75</v>
      </c>
      <c r="H1005" s="29">
        <v>0.95</v>
      </c>
      <c r="J1005" s="45">
        <v>0.65</v>
      </c>
      <c r="L1005" s="45">
        <v>0.65</v>
      </c>
      <c r="N1005" s="45">
        <v>0.3</v>
      </c>
      <c r="P1005" s="45">
        <v>0.3</v>
      </c>
      <c r="R1005" s="45">
        <v>0</v>
      </c>
      <c r="S1005" s="45">
        <v>0</v>
      </c>
    </row>
    <row r="1006" spans="1:19" x14ac:dyDescent="0.25">
      <c r="A1006" s="33">
        <v>100.4</v>
      </c>
      <c r="B1006" s="40">
        <v>0.64</v>
      </c>
      <c r="C1006" s="40">
        <v>0.75</v>
      </c>
      <c r="D1006" s="40">
        <v>0.95</v>
      </c>
      <c r="F1006" s="29">
        <v>0.64</v>
      </c>
      <c r="G1006" s="29">
        <v>0.75</v>
      </c>
      <c r="H1006" s="29">
        <v>0.95</v>
      </c>
      <c r="J1006" s="45">
        <v>0.65</v>
      </c>
      <c r="L1006" s="45">
        <v>0.65</v>
      </c>
      <c r="N1006" s="45">
        <v>0.3</v>
      </c>
      <c r="P1006" s="45">
        <v>0.3</v>
      </c>
      <c r="R1006" s="45">
        <v>0</v>
      </c>
      <c r="S1006" s="45">
        <v>0</v>
      </c>
    </row>
    <row r="1007" spans="1:19" x14ac:dyDescent="0.25">
      <c r="A1007" s="33">
        <v>100.5</v>
      </c>
      <c r="B1007" s="40">
        <v>0.64</v>
      </c>
      <c r="C1007" s="40">
        <v>0.75</v>
      </c>
      <c r="D1007" s="40">
        <v>0.95</v>
      </c>
      <c r="F1007" s="29">
        <v>0.64</v>
      </c>
      <c r="G1007" s="29">
        <v>0.75</v>
      </c>
      <c r="H1007" s="29">
        <v>0.95</v>
      </c>
      <c r="J1007" s="45">
        <v>0.65</v>
      </c>
      <c r="L1007" s="45">
        <v>0.65</v>
      </c>
      <c r="N1007" s="45">
        <v>0.3</v>
      </c>
      <c r="P1007" s="45">
        <v>0.3</v>
      </c>
      <c r="R1007" s="45">
        <v>0</v>
      </c>
      <c r="S1007" s="45">
        <v>0</v>
      </c>
    </row>
    <row r="1008" spans="1:19" x14ac:dyDescent="0.25">
      <c r="A1008" s="33">
        <v>100.6</v>
      </c>
      <c r="B1008" s="40">
        <v>0.64</v>
      </c>
      <c r="C1008" s="40">
        <v>0.75</v>
      </c>
      <c r="D1008" s="40">
        <v>0.95</v>
      </c>
      <c r="F1008" s="29">
        <v>0.64</v>
      </c>
      <c r="G1008" s="29">
        <v>0.75</v>
      </c>
      <c r="H1008" s="29">
        <v>0.95</v>
      </c>
      <c r="J1008" s="45">
        <v>0.65</v>
      </c>
      <c r="L1008" s="45">
        <v>0.65</v>
      </c>
      <c r="N1008" s="45">
        <v>0.3</v>
      </c>
      <c r="P1008" s="45">
        <v>0.3</v>
      </c>
      <c r="R1008" s="45">
        <v>0</v>
      </c>
      <c r="S1008" s="45">
        <v>0</v>
      </c>
    </row>
    <row r="1009" spans="1:19" x14ac:dyDescent="0.25">
      <c r="A1009" s="33">
        <v>100.7</v>
      </c>
      <c r="B1009" s="40">
        <v>0.64</v>
      </c>
      <c r="C1009" s="40">
        <v>0.75</v>
      </c>
      <c r="D1009" s="40">
        <v>0.95</v>
      </c>
      <c r="F1009" s="29">
        <v>0.64</v>
      </c>
      <c r="G1009" s="29">
        <v>0.75</v>
      </c>
      <c r="H1009" s="29">
        <v>0.95</v>
      </c>
      <c r="J1009" s="45">
        <v>0.65</v>
      </c>
      <c r="L1009" s="45">
        <v>0.65</v>
      </c>
      <c r="N1009" s="45">
        <v>0.3</v>
      </c>
      <c r="P1009" s="45">
        <v>0.3</v>
      </c>
      <c r="R1009" s="45">
        <v>0</v>
      </c>
      <c r="S1009" s="45">
        <v>0</v>
      </c>
    </row>
    <row r="1010" spans="1:19" x14ac:dyDescent="0.25">
      <c r="A1010" s="33">
        <v>100.8</v>
      </c>
      <c r="B1010" s="40">
        <v>0.64</v>
      </c>
      <c r="C1010" s="40">
        <v>0.75</v>
      </c>
      <c r="D1010" s="40">
        <v>0.95</v>
      </c>
      <c r="F1010" s="29">
        <v>0.64</v>
      </c>
      <c r="G1010" s="29">
        <v>0.75</v>
      </c>
      <c r="H1010" s="29">
        <v>0.95</v>
      </c>
      <c r="J1010" s="45">
        <v>0.65</v>
      </c>
      <c r="L1010" s="45">
        <v>0.65</v>
      </c>
      <c r="N1010" s="45">
        <v>0.3</v>
      </c>
      <c r="P1010" s="45">
        <v>0.3</v>
      </c>
      <c r="R1010" s="45">
        <v>0</v>
      </c>
      <c r="S1010" s="45">
        <v>0</v>
      </c>
    </row>
    <row r="1011" spans="1:19" x14ac:dyDescent="0.25">
      <c r="A1011" s="33">
        <v>100.9</v>
      </c>
      <c r="B1011" s="40">
        <v>0.64</v>
      </c>
      <c r="C1011" s="40">
        <v>0.75</v>
      </c>
      <c r="D1011" s="40">
        <v>0.95</v>
      </c>
      <c r="F1011" s="29">
        <v>0.64</v>
      </c>
      <c r="G1011" s="29">
        <v>0.75</v>
      </c>
      <c r="H1011" s="29">
        <v>0.95</v>
      </c>
      <c r="J1011" s="45">
        <v>0.65</v>
      </c>
      <c r="L1011" s="45">
        <v>0.65</v>
      </c>
      <c r="N1011" s="45">
        <v>0.3</v>
      </c>
      <c r="P1011" s="45">
        <v>0.3</v>
      </c>
      <c r="R1011" s="45">
        <v>0</v>
      </c>
      <c r="S1011" s="45">
        <v>0</v>
      </c>
    </row>
    <row r="1012" spans="1:19" x14ac:dyDescent="0.25">
      <c r="A1012" s="33">
        <v>101</v>
      </c>
      <c r="B1012" s="40">
        <v>0.64</v>
      </c>
      <c r="C1012" s="40">
        <v>0.75</v>
      </c>
      <c r="D1012" s="40">
        <v>0.95</v>
      </c>
      <c r="F1012" s="29">
        <v>0.64</v>
      </c>
      <c r="G1012" s="29">
        <v>0.75</v>
      </c>
      <c r="H1012" s="29">
        <v>0.95</v>
      </c>
      <c r="J1012" s="45">
        <v>0.65</v>
      </c>
      <c r="L1012" s="45">
        <v>0.65</v>
      </c>
      <c r="N1012" s="45">
        <v>0.3</v>
      </c>
      <c r="P1012" s="45">
        <v>0.3</v>
      </c>
      <c r="R1012" s="45">
        <v>0</v>
      </c>
      <c r="S1012" s="45">
        <v>0</v>
      </c>
    </row>
    <row r="1013" spans="1:19" x14ac:dyDescent="0.25">
      <c r="A1013" s="33">
        <v>101.1</v>
      </c>
      <c r="B1013" s="40">
        <v>0.64</v>
      </c>
      <c r="C1013" s="40">
        <v>0.75</v>
      </c>
      <c r="D1013" s="40">
        <v>0.95</v>
      </c>
      <c r="F1013" s="29">
        <v>0.64</v>
      </c>
      <c r="G1013" s="29">
        <v>0.75</v>
      </c>
      <c r="H1013" s="29">
        <v>0.95</v>
      </c>
      <c r="J1013" s="45">
        <v>0.65</v>
      </c>
      <c r="L1013" s="45">
        <v>0.65</v>
      </c>
      <c r="N1013" s="45">
        <v>0.3</v>
      </c>
      <c r="P1013" s="45">
        <v>0.3</v>
      </c>
      <c r="R1013" s="45">
        <v>0</v>
      </c>
      <c r="S1013" s="45">
        <v>0</v>
      </c>
    </row>
    <row r="1014" spans="1:19" x14ac:dyDescent="0.25">
      <c r="A1014" s="33">
        <v>101.2</v>
      </c>
      <c r="B1014" s="40">
        <v>0.64</v>
      </c>
      <c r="C1014" s="40">
        <v>0.75</v>
      </c>
      <c r="D1014" s="40">
        <v>0.95</v>
      </c>
      <c r="F1014" s="29">
        <v>0.64</v>
      </c>
      <c r="G1014" s="29">
        <v>0.75</v>
      </c>
      <c r="H1014" s="29">
        <v>0.95</v>
      </c>
      <c r="J1014" s="45">
        <v>0.65</v>
      </c>
      <c r="L1014" s="45">
        <v>0.65</v>
      </c>
      <c r="N1014" s="45">
        <v>0.3</v>
      </c>
      <c r="P1014" s="45">
        <v>0.3</v>
      </c>
      <c r="R1014" s="45">
        <v>0</v>
      </c>
      <c r="S1014" s="45">
        <v>0</v>
      </c>
    </row>
    <row r="1015" spans="1:19" x14ac:dyDescent="0.25">
      <c r="A1015" s="33">
        <v>101.3</v>
      </c>
      <c r="B1015" s="40">
        <v>0.64</v>
      </c>
      <c r="C1015" s="40">
        <v>0.75</v>
      </c>
      <c r="D1015" s="40">
        <v>0.95</v>
      </c>
      <c r="F1015" s="29">
        <v>0.64</v>
      </c>
      <c r="G1015" s="29">
        <v>0.75</v>
      </c>
      <c r="H1015" s="29">
        <v>0.95</v>
      </c>
      <c r="J1015" s="45">
        <v>0.65</v>
      </c>
      <c r="L1015" s="45">
        <v>0.65</v>
      </c>
      <c r="N1015" s="45">
        <v>0.3</v>
      </c>
      <c r="P1015" s="45">
        <v>0.3</v>
      </c>
      <c r="R1015" s="45">
        <v>0</v>
      </c>
      <c r="S1015" s="45">
        <v>0</v>
      </c>
    </row>
    <row r="1016" spans="1:19" x14ac:dyDescent="0.25">
      <c r="A1016" s="33">
        <v>101.4</v>
      </c>
      <c r="B1016" s="40">
        <v>0.64</v>
      </c>
      <c r="C1016" s="40">
        <v>0.75</v>
      </c>
      <c r="D1016" s="40">
        <v>0.95</v>
      </c>
      <c r="F1016" s="29">
        <v>0.64</v>
      </c>
      <c r="G1016" s="29">
        <v>0.75</v>
      </c>
      <c r="H1016" s="29">
        <v>0.95</v>
      </c>
      <c r="J1016" s="45">
        <v>0.65</v>
      </c>
      <c r="L1016" s="45">
        <v>0.65</v>
      </c>
      <c r="N1016" s="45">
        <v>0.3</v>
      </c>
      <c r="P1016" s="45">
        <v>0.3</v>
      </c>
      <c r="R1016" s="45">
        <v>0</v>
      </c>
      <c r="S1016" s="45">
        <v>0</v>
      </c>
    </row>
    <row r="1017" spans="1:19" x14ac:dyDescent="0.25">
      <c r="A1017" s="33">
        <v>101.5</v>
      </c>
      <c r="B1017" s="40">
        <v>0.64</v>
      </c>
      <c r="C1017" s="40">
        <v>0.75</v>
      </c>
      <c r="D1017" s="40">
        <v>0.95</v>
      </c>
      <c r="F1017" s="29">
        <v>0.64</v>
      </c>
      <c r="G1017" s="29">
        <v>0.75</v>
      </c>
      <c r="H1017" s="29">
        <v>0.95</v>
      </c>
      <c r="J1017" s="45">
        <v>0.65</v>
      </c>
      <c r="L1017" s="45">
        <v>0.65</v>
      </c>
      <c r="N1017" s="45">
        <v>0.3</v>
      </c>
      <c r="P1017" s="45">
        <v>0.3</v>
      </c>
      <c r="R1017" s="45">
        <v>0</v>
      </c>
      <c r="S1017" s="45">
        <v>0</v>
      </c>
    </row>
    <row r="1018" spans="1:19" x14ac:dyDescent="0.25">
      <c r="A1018" s="33">
        <v>101.6</v>
      </c>
      <c r="B1018" s="40">
        <v>0.64</v>
      </c>
      <c r="C1018" s="40">
        <v>0.75</v>
      </c>
      <c r="D1018" s="40">
        <v>0.95</v>
      </c>
      <c r="F1018" s="29">
        <v>0.64</v>
      </c>
      <c r="G1018" s="29">
        <v>0.75</v>
      </c>
      <c r="H1018" s="29">
        <v>0.95</v>
      </c>
      <c r="J1018" s="45">
        <v>0.65</v>
      </c>
      <c r="L1018" s="45">
        <v>0.65</v>
      </c>
      <c r="N1018" s="45">
        <v>0.3</v>
      </c>
      <c r="P1018" s="45">
        <v>0.3</v>
      </c>
      <c r="R1018" s="45">
        <v>0</v>
      </c>
      <c r="S1018" s="45">
        <v>0</v>
      </c>
    </row>
    <row r="1019" spans="1:19" x14ac:dyDescent="0.25">
      <c r="A1019" s="33">
        <v>101.7</v>
      </c>
      <c r="B1019" s="40">
        <v>0.64</v>
      </c>
      <c r="C1019" s="40">
        <v>0.75</v>
      </c>
      <c r="D1019" s="40">
        <v>0.95</v>
      </c>
      <c r="F1019" s="29">
        <v>0.64</v>
      </c>
      <c r="G1019" s="29">
        <v>0.75</v>
      </c>
      <c r="H1019" s="29">
        <v>0.95</v>
      </c>
      <c r="J1019" s="45">
        <v>0.65</v>
      </c>
      <c r="L1019" s="45">
        <v>0.65</v>
      </c>
      <c r="N1019" s="45">
        <v>0.3</v>
      </c>
      <c r="P1019" s="45">
        <v>0.3</v>
      </c>
      <c r="R1019" s="45">
        <v>0</v>
      </c>
      <c r="S1019" s="45">
        <v>0</v>
      </c>
    </row>
    <row r="1020" spans="1:19" x14ac:dyDescent="0.25">
      <c r="A1020" s="33">
        <v>101.8</v>
      </c>
      <c r="B1020" s="40">
        <v>0.64</v>
      </c>
      <c r="C1020" s="40">
        <v>0.75</v>
      </c>
      <c r="D1020" s="40">
        <v>0.95</v>
      </c>
      <c r="F1020" s="29">
        <v>0.64</v>
      </c>
      <c r="G1020" s="29">
        <v>0.75</v>
      </c>
      <c r="H1020" s="29">
        <v>0.95</v>
      </c>
      <c r="J1020" s="45">
        <v>0.65</v>
      </c>
      <c r="L1020" s="45">
        <v>0.65</v>
      </c>
      <c r="N1020" s="45">
        <v>0.3</v>
      </c>
      <c r="P1020" s="45">
        <v>0.3</v>
      </c>
      <c r="R1020" s="45">
        <v>0</v>
      </c>
      <c r="S1020" s="45">
        <v>0</v>
      </c>
    </row>
    <row r="1021" spans="1:19" x14ac:dyDescent="0.25">
      <c r="A1021" s="33">
        <v>101.9</v>
      </c>
      <c r="B1021" s="40">
        <v>0.64</v>
      </c>
      <c r="C1021" s="40">
        <v>0.75</v>
      </c>
      <c r="D1021" s="40">
        <v>0.95</v>
      </c>
      <c r="F1021" s="29">
        <v>0.64</v>
      </c>
      <c r="G1021" s="29">
        <v>0.75</v>
      </c>
      <c r="H1021" s="29">
        <v>0.95</v>
      </c>
      <c r="J1021" s="45">
        <v>0.65</v>
      </c>
      <c r="L1021" s="45">
        <v>0.65</v>
      </c>
      <c r="N1021" s="45">
        <v>0.3</v>
      </c>
      <c r="P1021" s="45">
        <v>0.3</v>
      </c>
      <c r="R1021" s="45">
        <v>0</v>
      </c>
      <c r="S1021" s="45">
        <v>0</v>
      </c>
    </row>
    <row r="1022" spans="1:19" x14ac:dyDescent="0.25">
      <c r="A1022" s="33">
        <v>102</v>
      </c>
      <c r="B1022" s="40">
        <v>0.64</v>
      </c>
      <c r="C1022" s="40">
        <v>0.75</v>
      </c>
      <c r="D1022" s="40">
        <v>0.95</v>
      </c>
      <c r="F1022" s="29">
        <v>0.64</v>
      </c>
      <c r="G1022" s="29">
        <v>0.75</v>
      </c>
      <c r="H1022" s="29">
        <v>0.95</v>
      </c>
      <c r="J1022" s="45">
        <v>0.65</v>
      </c>
      <c r="L1022" s="45">
        <v>0.65</v>
      </c>
      <c r="N1022" s="45">
        <v>0.3</v>
      </c>
      <c r="P1022" s="45">
        <v>0.3</v>
      </c>
      <c r="R1022" s="45">
        <v>0</v>
      </c>
      <c r="S1022" s="45">
        <v>0</v>
      </c>
    </row>
    <row r="1023" spans="1:19" x14ac:dyDescent="0.25">
      <c r="A1023" s="33">
        <v>102.1</v>
      </c>
      <c r="B1023" s="40">
        <v>0.64</v>
      </c>
      <c r="C1023" s="40">
        <v>0.75</v>
      </c>
      <c r="D1023" s="40">
        <v>0.95</v>
      </c>
      <c r="F1023" s="29">
        <v>0.64</v>
      </c>
      <c r="G1023" s="29">
        <v>0.75</v>
      </c>
      <c r="H1023" s="29">
        <v>0.95</v>
      </c>
      <c r="J1023" s="45">
        <v>0.65</v>
      </c>
      <c r="L1023" s="45">
        <v>0.65</v>
      </c>
      <c r="N1023" s="45">
        <v>0.3</v>
      </c>
      <c r="P1023" s="45">
        <v>0.3</v>
      </c>
      <c r="R1023" s="45">
        <v>0</v>
      </c>
      <c r="S1023" s="45">
        <v>0</v>
      </c>
    </row>
    <row r="1024" spans="1:19" x14ac:dyDescent="0.25">
      <c r="A1024" s="33">
        <v>102.2</v>
      </c>
      <c r="B1024" s="40">
        <v>0.64</v>
      </c>
      <c r="C1024" s="40">
        <v>0.75</v>
      </c>
      <c r="D1024" s="40">
        <v>0.95</v>
      </c>
      <c r="F1024" s="29">
        <v>0.64</v>
      </c>
      <c r="G1024" s="29">
        <v>0.75</v>
      </c>
      <c r="H1024" s="29">
        <v>0.95</v>
      </c>
      <c r="J1024" s="45">
        <v>0.65</v>
      </c>
      <c r="L1024" s="45">
        <v>0.65</v>
      </c>
      <c r="N1024" s="45">
        <v>0.3</v>
      </c>
      <c r="P1024" s="45">
        <v>0.3</v>
      </c>
      <c r="R1024" s="45">
        <v>0</v>
      </c>
      <c r="S1024" s="45">
        <v>0</v>
      </c>
    </row>
    <row r="1025" spans="1:19" x14ac:dyDescent="0.25">
      <c r="A1025" s="33">
        <v>102.3</v>
      </c>
      <c r="B1025" s="40">
        <v>0.64</v>
      </c>
      <c r="C1025" s="40">
        <v>0.75</v>
      </c>
      <c r="D1025" s="40">
        <v>0.95</v>
      </c>
      <c r="F1025" s="29">
        <v>0.64</v>
      </c>
      <c r="G1025" s="29">
        <v>0.75</v>
      </c>
      <c r="H1025" s="29">
        <v>0.95</v>
      </c>
      <c r="J1025" s="45">
        <v>0.65</v>
      </c>
      <c r="L1025" s="45">
        <v>0.65</v>
      </c>
      <c r="N1025" s="45">
        <v>0.3</v>
      </c>
      <c r="P1025" s="45">
        <v>0.3</v>
      </c>
      <c r="R1025" s="45">
        <v>0</v>
      </c>
      <c r="S1025" s="45">
        <v>0</v>
      </c>
    </row>
    <row r="1026" spans="1:19" x14ac:dyDescent="0.25">
      <c r="A1026" s="33">
        <v>102.4</v>
      </c>
      <c r="B1026" s="40">
        <v>0.64</v>
      </c>
      <c r="C1026" s="40">
        <v>0.75</v>
      </c>
      <c r="D1026" s="40">
        <v>0.95</v>
      </c>
      <c r="F1026" s="29">
        <v>0.64</v>
      </c>
      <c r="G1026" s="29">
        <v>0.75</v>
      </c>
      <c r="H1026" s="29">
        <v>0.95</v>
      </c>
      <c r="J1026" s="45">
        <v>0.65</v>
      </c>
      <c r="L1026" s="45">
        <v>0.65</v>
      </c>
      <c r="N1026" s="45">
        <v>0.3</v>
      </c>
      <c r="P1026" s="45">
        <v>0.3</v>
      </c>
      <c r="R1026" s="45">
        <v>0</v>
      </c>
      <c r="S1026" s="45">
        <v>0</v>
      </c>
    </row>
    <row r="1027" spans="1:19" x14ac:dyDescent="0.25">
      <c r="A1027" s="33">
        <v>102.5</v>
      </c>
      <c r="B1027" s="40">
        <v>0.64</v>
      </c>
      <c r="C1027" s="40">
        <v>0.75</v>
      </c>
      <c r="D1027" s="40">
        <v>0.95</v>
      </c>
      <c r="F1027" s="29">
        <v>0.64</v>
      </c>
      <c r="G1027" s="29">
        <v>0.75</v>
      </c>
      <c r="H1027" s="29">
        <v>0.95</v>
      </c>
      <c r="J1027" s="45">
        <v>0.65</v>
      </c>
      <c r="L1027" s="45">
        <v>0.65</v>
      </c>
      <c r="N1027" s="45">
        <v>0.3</v>
      </c>
      <c r="P1027" s="45">
        <v>0.3</v>
      </c>
      <c r="R1027" s="45">
        <v>0</v>
      </c>
      <c r="S1027" s="45">
        <v>0</v>
      </c>
    </row>
    <row r="1028" spans="1:19" x14ac:dyDescent="0.25">
      <c r="A1028" s="33">
        <v>102.6</v>
      </c>
      <c r="B1028" s="40">
        <v>0.64</v>
      </c>
      <c r="C1028" s="40">
        <v>0.75</v>
      </c>
      <c r="D1028" s="40">
        <v>0.95</v>
      </c>
      <c r="F1028" s="29">
        <v>0.64</v>
      </c>
      <c r="G1028" s="29">
        <v>0.75</v>
      </c>
      <c r="H1028" s="29">
        <v>0.95</v>
      </c>
      <c r="J1028" s="45">
        <v>0.65</v>
      </c>
      <c r="L1028" s="45">
        <v>0.65</v>
      </c>
      <c r="N1028" s="45">
        <v>0.3</v>
      </c>
      <c r="P1028" s="45">
        <v>0.3</v>
      </c>
      <c r="R1028" s="45">
        <v>0</v>
      </c>
      <c r="S1028" s="45">
        <v>0</v>
      </c>
    </row>
    <row r="1029" spans="1:19" x14ac:dyDescent="0.25">
      <c r="A1029" s="33">
        <v>102.7</v>
      </c>
      <c r="B1029" s="40">
        <v>0.64</v>
      </c>
      <c r="C1029" s="40">
        <v>0.75</v>
      </c>
      <c r="D1029" s="40">
        <v>0.95</v>
      </c>
      <c r="F1029" s="29">
        <v>0.64</v>
      </c>
      <c r="G1029" s="29">
        <v>0.75</v>
      </c>
      <c r="H1029" s="29">
        <v>0.95</v>
      </c>
      <c r="J1029" s="45">
        <v>0.65</v>
      </c>
      <c r="L1029" s="45">
        <v>0.65</v>
      </c>
      <c r="N1029" s="45">
        <v>0.3</v>
      </c>
      <c r="P1029" s="45">
        <v>0.3</v>
      </c>
      <c r="R1029" s="45">
        <v>0</v>
      </c>
      <c r="S1029" s="45">
        <v>0</v>
      </c>
    </row>
    <row r="1030" spans="1:19" x14ac:dyDescent="0.25">
      <c r="A1030" s="33">
        <v>102.8</v>
      </c>
      <c r="B1030" s="40">
        <v>0.64</v>
      </c>
      <c r="C1030" s="40">
        <v>0.75</v>
      </c>
      <c r="D1030" s="40">
        <v>0.95</v>
      </c>
      <c r="F1030" s="29">
        <v>0.64</v>
      </c>
      <c r="G1030" s="29">
        <v>0.75</v>
      </c>
      <c r="H1030" s="29">
        <v>0.95</v>
      </c>
      <c r="J1030" s="45">
        <v>0.65</v>
      </c>
      <c r="L1030" s="45">
        <v>0.65</v>
      </c>
      <c r="N1030" s="45">
        <v>0.3</v>
      </c>
      <c r="P1030" s="45">
        <v>0.3</v>
      </c>
      <c r="R1030" s="45">
        <v>0</v>
      </c>
      <c r="S1030" s="45">
        <v>0</v>
      </c>
    </row>
    <row r="1031" spans="1:19" x14ac:dyDescent="0.25">
      <c r="A1031" s="33">
        <v>102.9</v>
      </c>
      <c r="B1031" s="40">
        <v>0.64</v>
      </c>
      <c r="C1031" s="40">
        <v>0.75</v>
      </c>
      <c r="D1031" s="40">
        <v>0.95</v>
      </c>
      <c r="F1031" s="29">
        <v>0.64</v>
      </c>
      <c r="G1031" s="29">
        <v>0.75</v>
      </c>
      <c r="H1031" s="29">
        <v>0.95</v>
      </c>
      <c r="J1031" s="45">
        <v>0.65</v>
      </c>
      <c r="L1031" s="45">
        <v>0.65</v>
      </c>
      <c r="N1031" s="45">
        <v>0.3</v>
      </c>
      <c r="P1031" s="45">
        <v>0.3</v>
      </c>
      <c r="R1031" s="45">
        <v>0</v>
      </c>
      <c r="S1031" s="45">
        <v>0</v>
      </c>
    </row>
    <row r="1032" spans="1:19" x14ac:dyDescent="0.25">
      <c r="A1032" s="33">
        <v>103</v>
      </c>
      <c r="B1032" s="40">
        <v>0.64</v>
      </c>
      <c r="C1032" s="40">
        <v>0.75</v>
      </c>
      <c r="D1032" s="40">
        <v>0.95</v>
      </c>
      <c r="F1032" s="29">
        <v>0.64</v>
      </c>
      <c r="G1032" s="29">
        <v>0.75</v>
      </c>
      <c r="H1032" s="29">
        <v>0.95</v>
      </c>
      <c r="J1032" s="45">
        <v>0.65</v>
      </c>
      <c r="L1032" s="45">
        <v>0.65</v>
      </c>
      <c r="N1032" s="45">
        <v>0.3</v>
      </c>
      <c r="P1032" s="45">
        <v>0.3</v>
      </c>
      <c r="R1032" s="45">
        <v>0</v>
      </c>
      <c r="S1032" s="45">
        <v>0</v>
      </c>
    </row>
    <row r="1033" spans="1:19" x14ac:dyDescent="0.25">
      <c r="A1033" s="33">
        <v>103.1</v>
      </c>
      <c r="B1033" s="40">
        <v>0.64</v>
      </c>
      <c r="C1033" s="40">
        <v>0.75</v>
      </c>
      <c r="D1033" s="40">
        <v>0.95</v>
      </c>
      <c r="F1033" s="29">
        <v>0.64</v>
      </c>
      <c r="G1033" s="29">
        <v>0.75</v>
      </c>
      <c r="H1033" s="29">
        <v>0.95</v>
      </c>
      <c r="J1033" s="45">
        <v>0.65</v>
      </c>
      <c r="L1033" s="45">
        <v>0.65</v>
      </c>
      <c r="N1033" s="45">
        <v>0.3</v>
      </c>
      <c r="P1033" s="45">
        <v>0.3</v>
      </c>
      <c r="R1033" s="45">
        <v>0</v>
      </c>
      <c r="S1033" s="45">
        <v>0</v>
      </c>
    </row>
    <row r="1034" spans="1:19" x14ac:dyDescent="0.25">
      <c r="A1034" s="33">
        <v>103.2</v>
      </c>
      <c r="B1034" s="40">
        <v>0.64</v>
      </c>
      <c r="C1034" s="40">
        <v>0.75</v>
      </c>
      <c r="D1034" s="40">
        <v>0.95</v>
      </c>
      <c r="F1034" s="29">
        <v>0.64</v>
      </c>
      <c r="G1034" s="29">
        <v>0.75</v>
      </c>
      <c r="H1034" s="29">
        <v>0.95</v>
      </c>
      <c r="J1034" s="45">
        <v>0.65</v>
      </c>
      <c r="L1034" s="45">
        <v>0.65</v>
      </c>
      <c r="N1034" s="45">
        <v>0.3</v>
      </c>
      <c r="P1034" s="45">
        <v>0.3</v>
      </c>
      <c r="R1034" s="45">
        <v>0</v>
      </c>
      <c r="S1034" s="45">
        <v>0</v>
      </c>
    </row>
    <row r="1035" spans="1:19" x14ac:dyDescent="0.25">
      <c r="A1035" s="33">
        <v>103.3</v>
      </c>
      <c r="B1035" s="40">
        <v>0.64</v>
      </c>
      <c r="C1035" s="40">
        <v>0.75</v>
      </c>
      <c r="D1035" s="40">
        <v>0.95</v>
      </c>
      <c r="F1035" s="29">
        <v>0.64</v>
      </c>
      <c r="G1035" s="29">
        <v>0.75</v>
      </c>
      <c r="H1035" s="29">
        <v>0.95</v>
      </c>
      <c r="J1035" s="45">
        <v>0.65</v>
      </c>
      <c r="L1035" s="45">
        <v>0.65</v>
      </c>
      <c r="N1035" s="45">
        <v>0.3</v>
      </c>
      <c r="P1035" s="45">
        <v>0.3</v>
      </c>
      <c r="R1035" s="45">
        <v>0</v>
      </c>
      <c r="S1035" s="45">
        <v>0</v>
      </c>
    </row>
    <row r="1036" spans="1:19" x14ac:dyDescent="0.25">
      <c r="A1036" s="33">
        <v>103.4</v>
      </c>
      <c r="B1036" s="40">
        <v>0.64</v>
      </c>
      <c r="C1036" s="40">
        <v>0.75</v>
      </c>
      <c r="D1036" s="40">
        <v>0.95</v>
      </c>
      <c r="F1036" s="29">
        <v>0.64</v>
      </c>
      <c r="G1036" s="29">
        <v>0.75</v>
      </c>
      <c r="H1036" s="29">
        <v>0.95</v>
      </c>
      <c r="J1036" s="45">
        <v>0.65</v>
      </c>
      <c r="L1036" s="45">
        <v>0.65</v>
      </c>
      <c r="N1036" s="45">
        <v>0.3</v>
      </c>
      <c r="P1036" s="45">
        <v>0.3</v>
      </c>
      <c r="R1036" s="45">
        <v>0</v>
      </c>
      <c r="S1036" s="45">
        <v>0</v>
      </c>
    </row>
    <row r="1037" spans="1:19" x14ac:dyDescent="0.25">
      <c r="A1037" s="33">
        <v>103.5</v>
      </c>
      <c r="B1037" s="40">
        <v>0.64</v>
      </c>
      <c r="C1037" s="40">
        <v>0.75</v>
      </c>
      <c r="D1037" s="40">
        <v>0.95</v>
      </c>
      <c r="F1037" s="29">
        <v>0.64</v>
      </c>
      <c r="G1037" s="29">
        <v>0.75</v>
      </c>
      <c r="H1037" s="29">
        <v>0.95</v>
      </c>
      <c r="J1037" s="45">
        <v>0.65</v>
      </c>
      <c r="L1037" s="45">
        <v>0.65</v>
      </c>
      <c r="N1037" s="45">
        <v>0.3</v>
      </c>
      <c r="P1037" s="45">
        <v>0.3</v>
      </c>
      <c r="R1037" s="45">
        <v>0</v>
      </c>
      <c r="S1037" s="45">
        <v>0</v>
      </c>
    </row>
    <row r="1038" spans="1:19" x14ac:dyDescent="0.25">
      <c r="A1038" s="33">
        <v>103.6</v>
      </c>
      <c r="B1038" s="40">
        <v>0.64</v>
      </c>
      <c r="C1038" s="40">
        <v>0.75</v>
      </c>
      <c r="D1038" s="40">
        <v>0.95</v>
      </c>
      <c r="F1038" s="29">
        <v>0.64</v>
      </c>
      <c r="G1038" s="29">
        <v>0.75</v>
      </c>
      <c r="H1038" s="29">
        <v>0.95</v>
      </c>
      <c r="J1038" s="45">
        <v>0.65</v>
      </c>
      <c r="L1038" s="45">
        <v>0.65</v>
      </c>
      <c r="N1038" s="45">
        <v>0.3</v>
      </c>
      <c r="P1038" s="45">
        <v>0.3</v>
      </c>
      <c r="R1038" s="45">
        <v>0</v>
      </c>
      <c r="S1038" s="45">
        <v>0</v>
      </c>
    </row>
    <row r="1039" spans="1:19" x14ac:dyDescent="0.25">
      <c r="A1039" s="33">
        <v>103.7</v>
      </c>
      <c r="B1039" s="40">
        <v>0.64</v>
      </c>
      <c r="C1039" s="40">
        <v>0.75</v>
      </c>
      <c r="D1039" s="40">
        <v>0.95</v>
      </c>
      <c r="F1039" s="29">
        <v>0.64</v>
      </c>
      <c r="G1039" s="29">
        <v>0.75</v>
      </c>
      <c r="H1039" s="29">
        <v>0.95</v>
      </c>
      <c r="J1039" s="45">
        <v>0.65</v>
      </c>
      <c r="L1039" s="45">
        <v>0.65</v>
      </c>
      <c r="N1039" s="45">
        <v>0.3</v>
      </c>
      <c r="P1039" s="45">
        <v>0.3</v>
      </c>
      <c r="R1039" s="45">
        <v>0</v>
      </c>
      <c r="S1039" s="45">
        <v>0</v>
      </c>
    </row>
    <row r="1040" spans="1:19" x14ac:dyDescent="0.25">
      <c r="A1040" s="33">
        <v>103.8</v>
      </c>
      <c r="B1040" s="40">
        <v>0.64</v>
      </c>
      <c r="C1040" s="40">
        <v>0.75</v>
      </c>
      <c r="D1040" s="40">
        <v>0.95</v>
      </c>
      <c r="F1040" s="29">
        <v>0.64</v>
      </c>
      <c r="G1040" s="29">
        <v>0.75</v>
      </c>
      <c r="H1040" s="29">
        <v>0.95</v>
      </c>
      <c r="J1040" s="45">
        <v>0.65</v>
      </c>
      <c r="L1040" s="45">
        <v>0.65</v>
      </c>
      <c r="N1040" s="45">
        <v>0.3</v>
      </c>
      <c r="P1040" s="45">
        <v>0.3</v>
      </c>
      <c r="R1040" s="45">
        <v>0</v>
      </c>
      <c r="S1040" s="45">
        <v>0</v>
      </c>
    </row>
    <row r="1041" spans="1:19" x14ac:dyDescent="0.25">
      <c r="A1041" s="33">
        <v>103.9</v>
      </c>
      <c r="B1041" s="40">
        <v>0.64</v>
      </c>
      <c r="C1041" s="40">
        <v>0.75</v>
      </c>
      <c r="D1041" s="40">
        <v>0.95</v>
      </c>
      <c r="F1041" s="29">
        <v>0.64</v>
      </c>
      <c r="G1041" s="29">
        <v>0.75</v>
      </c>
      <c r="H1041" s="29">
        <v>0.95</v>
      </c>
      <c r="J1041" s="45">
        <v>0.65</v>
      </c>
      <c r="L1041" s="45">
        <v>0.65</v>
      </c>
      <c r="N1041" s="45">
        <v>0.3</v>
      </c>
      <c r="P1041" s="45">
        <v>0.3</v>
      </c>
      <c r="R1041" s="45">
        <v>0</v>
      </c>
      <c r="S1041" s="45">
        <v>0</v>
      </c>
    </row>
    <row r="1042" spans="1:19" x14ac:dyDescent="0.25">
      <c r="A1042" s="33">
        <v>104</v>
      </c>
      <c r="B1042" s="40">
        <v>0.64</v>
      </c>
      <c r="C1042" s="40">
        <v>0.75</v>
      </c>
      <c r="D1042" s="40">
        <v>0.95</v>
      </c>
      <c r="F1042" s="29">
        <v>0.64</v>
      </c>
      <c r="G1042" s="29">
        <v>0.75</v>
      </c>
      <c r="H1042" s="29">
        <v>0.95</v>
      </c>
      <c r="J1042" s="45">
        <v>0.65</v>
      </c>
      <c r="L1042" s="45">
        <v>0.65</v>
      </c>
      <c r="N1042" s="45">
        <v>0.3</v>
      </c>
      <c r="P1042" s="45">
        <v>0.3</v>
      </c>
      <c r="R1042" s="45">
        <v>0</v>
      </c>
      <c r="S1042" s="45">
        <v>0</v>
      </c>
    </row>
    <row r="1043" spans="1:19" x14ac:dyDescent="0.25">
      <c r="A1043" s="33">
        <v>104.1</v>
      </c>
      <c r="B1043" s="40">
        <v>0.64</v>
      </c>
      <c r="C1043" s="40">
        <v>0.75</v>
      </c>
      <c r="D1043" s="40">
        <v>0.95</v>
      </c>
      <c r="F1043" s="29">
        <v>0.64</v>
      </c>
      <c r="G1043" s="29">
        <v>0.75</v>
      </c>
      <c r="H1043" s="29">
        <v>0.95</v>
      </c>
      <c r="J1043" s="45">
        <v>0.65</v>
      </c>
      <c r="L1043" s="45">
        <v>0.65</v>
      </c>
      <c r="N1043" s="45">
        <v>0.3</v>
      </c>
      <c r="P1043" s="45">
        <v>0.3</v>
      </c>
      <c r="R1043" s="45">
        <v>0</v>
      </c>
      <c r="S1043" s="45">
        <v>0</v>
      </c>
    </row>
    <row r="1044" spans="1:19" x14ac:dyDescent="0.25">
      <c r="A1044" s="33">
        <v>104.2</v>
      </c>
      <c r="B1044" s="40">
        <v>0.64</v>
      </c>
      <c r="C1044" s="40">
        <v>0.75</v>
      </c>
      <c r="D1044" s="40">
        <v>0.95</v>
      </c>
      <c r="F1044" s="29">
        <v>0.64</v>
      </c>
      <c r="G1044" s="29">
        <v>0.75</v>
      </c>
      <c r="H1044" s="29">
        <v>0.95</v>
      </c>
      <c r="J1044" s="45">
        <v>0.65</v>
      </c>
      <c r="L1044" s="45">
        <v>0.65</v>
      </c>
      <c r="N1044" s="45">
        <v>0.3</v>
      </c>
      <c r="P1044" s="45">
        <v>0.3</v>
      </c>
      <c r="R1044" s="45">
        <v>0</v>
      </c>
      <c r="S1044" s="45">
        <v>0</v>
      </c>
    </row>
    <row r="1045" spans="1:19" x14ac:dyDescent="0.25">
      <c r="A1045" s="33">
        <v>104.3</v>
      </c>
      <c r="B1045" s="40">
        <v>0.64</v>
      </c>
      <c r="C1045" s="40">
        <v>0.75</v>
      </c>
      <c r="D1045" s="40">
        <v>0.95</v>
      </c>
      <c r="F1045" s="29">
        <v>0.64</v>
      </c>
      <c r="G1045" s="29">
        <v>0.75</v>
      </c>
      <c r="H1045" s="29">
        <v>0.95</v>
      </c>
      <c r="J1045" s="45">
        <v>0.65</v>
      </c>
      <c r="L1045" s="45">
        <v>0.65</v>
      </c>
      <c r="N1045" s="45">
        <v>0.3</v>
      </c>
      <c r="P1045" s="45">
        <v>0.3</v>
      </c>
      <c r="R1045" s="45">
        <v>0</v>
      </c>
      <c r="S1045" s="45">
        <v>0</v>
      </c>
    </row>
    <row r="1046" spans="1:19" x14ac:dyDescent="0.25">
      <c r="A1046" s="33">
        <v>104.4</v>
      </c>
      <c r="B1046" s="40">
        <v>0.64</v>
      </c>
      <c r="C1046" s="40">
        <v>0.75</v>
      </c>
      <c r="D1046" s="40">
        <v>0.95</v>
      </c>
      <c r="F1046" s="29">
        <v>0.64</v>
      </c>
      <c r="G1046" s="29">
        <v>0.75</v>
      </c>
      <c r="H1046" s="29">
        <v>0.95</v>
      </c>
      <c r="J1046" s="45">
        <v>0.65</v>
      </c>
      <c r="L1046" s="45">
        <v>0.65</v>
      </c>
      <c r="N1046" s="45">
        <v>0.3</v>
      </c>
      <c r="P1046" s="45">
        <v>0.3</v>
      </c>
      <c r="R1046" s="45">
        <v>0</v>
      </c>
      <c r="S1046" s="45">
        <v>0</v>
      </c>
    </row>
    <row r="1047" spans="1:19" x14ac:dyDescent="0.25">
      <c r="A1047" s="33">
        <v>104.5</v>
      </c>
      <c r="B1047" s="40">
        <v>0.64</v>
      </c>
      <c r="C1047" s="40">
        <v>0.75</v>
      </c>
      <c r="D1047" s="40">
        <v>0.95</v>
      </c>
      <c r="F1047" s="29">
        <v>0.64</v>
      </c>
      <c r="G1047" s="29">
        <v>0.75</v>
      </c>
      <c r="H1047" s="29">
        <v>0.95</v>
      </c>
      <c r="J1047" s="45">
        <v>0.65</v>
      </c>
      <c r="L1047" s="45">
        <v>0.65</v>
      </c>
      <c r="N1047" s="45">
        <v>0.3</v>
      </c>
      <c r="P1047" s="45">
        <v>0.3</v>
      </c>
      <c r="R1047" s="45">
        <v>0</v>
      </c>
      <c r="S1047" s="45">
        <v>0</v>
      </c>
    </row>
    <row r="1048" spans="1:19" x14ac:dyDescent="0.25">
      <c r="A1048" s="33">
        <v>104.6</v>
      </c>
      <c r="B1048" s="40">
        <v>0.64</v>
      </c>
      <c r="C1048" s="40">
        <v>0.75</v>
      </c>
      <c r="D1048" s="40">
        <v>0.95</v>
      </c>
      <c r="F1048" s="29">
        <v>0.64</v>
      </c>
      <c r="G1048" s="29">
        <v>0.75</v>
      </c>
      <c r="H1048" s="29">
        <v>0.95</v>
      </c>
      <c r="J1048" s="45">
        <v>0.65</v>
      </c>
      <c r="L1048" s="45">
        <v>0.65</v>
      </c>
      <c r="N1048" s="45">
        <v>0.3</v>
      </c>
      <c r="P1048" s="45">
        <v>0.3</v>
      </c>
      <c r="R1048" s="45">
        <v>0</v>
      </c>
      <c r="S1048" s="45">
        <v>0</v>
      </c>
    </row>
    <row r="1049" spans="1:19" x14ac:dyDescent="0.25">
      <c r="A1049" s="33">
        <v>104.7</v>
      </c>
      <c r="B1049" s="40">
        <v>0.64</v>
      </c>
      <c r="C1049" s="40">
        <v>0.75</v>
      </c>
      <c r="D1049" s="40">
        <v>0.95</v>
      </c>
      <c r="F1049" s="29">
        <v>0.64</v>
      </c>
      <c r="G1049" s="29">
        <v>0.75</v>
      </c>
      <c r="H1049" s="29">
        <v>0.95</v>
      </c>
      <c r="J1049" s="45">
        <v>0.65</v>
      </c>
      <c r="L1049" s="45">
        <v>0.65</v>
      </c>
      <c r="N1049" s="45">
        <v>0.3</v>
      </c>
      <c r="P1049" s="45">
        <v>0.3</v>
      </c>
      <c r="R1049" s="45">
        <v>0</v>
      </c>
      <c r="S1049" s="45">
        <v>0</v>
      </c>
    </row>
    <row r="1050" spans="1:19" x14ac:dyDescent="0.25">
      <c r="A1050" s="33">
        <v>104.8</v>
      </c>
      <c r="B1050" s="40">
        <v>0.64</v>
      </c>
      <c r="C1050" s="40">
        <v>0.75</v>
      </c>
      <c r="D1050" s="40">
        <v>0.95</v>
      </c>
      <c r="F1050" s="29">
        <v>0.64</v>
      </c>
      <c r="G1050" s="29">
        <v>0.75</v>
      </c>
      <c r="H1050" s="29">
        <v>0.95</v>
      </c>
      <c r="J1050" s="45">
        <v>0.65</v>
      </c>
      <c r="L1050" s="45">
        <v>0.65</v>
      </c>
      <c r="N1050" s="45">
        <v>0.3</v>
      </c>
      <c r="P1050" s="45">
        <v>0.3</v>
      </c>
      <c r="R1050" s="45">
        <v>0</v>
      </c>
      <c r="S1050" s="45">
        <v>0</v>
      </c>
    </row>
    <row r="1051" spans="1:19" x14ac:dyDescent="0.25">
      <c r="A1051" s="33">
        <v>104.9</v>
      </c>
      <c r="B1051" s="40">
        <v>0.64</v>
      </c>
      <c r="C1051" s="40">
        <v>0.75</v>
      </c>
      <c r="D1051" s="40">
        <v>0.95</v>
      </c>
      <c r="F1051" s="29">
        <v>0.64</v>
      </c>
      <c r="G1051" s="29">
        <v>0.75</v>
      </c>
      <c r="H1051" s="29">
        <v>0.95</v>
      </c>
      <c r="J1051" s="45">
        <v>0.65</v>
      </c>
      <c r="L1051" s="45">
        <v>0.65</v>
      </c>
      <c r="N1051" s="45">
        <v>0.3</v>
      </c>
      <c r="P1051" s="45">
        <v>0.3</v>
      </c>
      <c r="R1051" s="45">
        <v>0</v>
      </c>
      <c r="S1051" s="45">
        <v>0</v>
      </c>
    </row>
    <row r="1052" spans="1:19" x14ac:dyDescent="0.25">
      <c r="A1052" s="33">
        <v>105</v>
      </c>
      <c r="B1052" s="40">
        <v>0.64</v>
      </c>
      <c r="C1052" s="40">
        <v>0.75</v>
      </c>
      <c r="D1052" s="40">
        <v>0.95</v>
      </c>
      <c r="F1052" s="29">
        <v>0.64</v>
      </c>
      <c r="G1052" s="29">
        <v>0.75</v>
      </c>
      <c r="H1052" s="29">
        <v>0.95</v>
      </c>
      <c r="J1052" s="45">
        <v>0.65</v>
      </c>
      <c r="L1052" s="45">
        <v>0.65</v>
      </c>
      <c r="N1052" s="45">
        <v>0.3</v>
      </c>
      <c r="P1052" s="45">
        <v>0.3</v>
      </c>
      <c r="R1052" s="45">
        <v>0</v>
      </c>
      <c r="S1052" s="45">
        <v>0</v>
      </c>
    </row>
    <row r="1053" spans="1:19" x14ac:dyDescent="0.25">
      <c r="A1053" s="33">
        <v>105.1</v>
      </c>
      <c r="B1053" s="40">
        <v>0.64</v>
      </c>
      <c r="C1053" s="40">
        <v>0.75</v>
      </c>
      <c r="D1053" s="40">
        <v>0.95</v>
      </c>
      <c r="F1053" s="29">
        <v>0.64</v>
      </c>
      <c r="G1053" s="29">
        <v>0.75</v>
      </c>
      <c r="H1053" s="29">
        <v>0.95</v>
      </c>
      <c r="J1053" s="45">
        <v>0.65</v>
      </c>
      <c r="L1053" s="45">
        <v>0.65</v>
      </c>
      <c r="N1053" s="45">
        <v>0.3</v>
      </c>
      <c r="P1053" s="45">
        <v>0.3</v>
      </c>
      <c r="R1053" s="45">
        <v>0</v>
      </c>
      <c r="S1053" s="45">
        <v>0</v>
      </c>
    </row>
    <row r="1054" spans="1:19" x14ac:dyDescent="0.25">
      <c r="A1054" s="33">
        <v>105.2</v>
      </c>
      <c r="B1054" s="40">
        <v>0.64</v>
      </c>
      <c r="C1054" s="40">
        <v>0.75</v>
      </c>
      <c r="D1054" s="40">
        <v>0.95</v>
      </c>
      <c r="F1054" s="29">
        <v>0.64</v>
      </c>
      <c r="G1054" s="29">
        <v>0.75</v>
      </c>
      <c r="H1054" s="29">
        <v>0.95</v>
      </c>
      <c r="J1054" s="45">
        <v>0.65</v>
      </c>
      <c r="L1054" s="45">
        <v>0.65</v>
      </c>
      <c r="N1054" s="45">
        <v>0.3</v>
      </c>
      <c r="P1054" s="45">
        <v>0.3</v>
      </c>
      <c r="R1054" s="45">
        <v>0</v>
      </c>
      <c r="S1054" s="45">
        <v>0</v>
      </c>
    </row>
    <row r="1055" spans="1:19" x14ac:dyDescent="0.25">
      <c r="A1055" s="33">
        <v>105.3</v>
      </c>
      <c r="B1055" s="40">
        <v>0.64</v>
      </c>
      <c r="C1055" s="40">
        <v>0.75</v>
      </c>
      <c r="D1055" s="40">
        <v>0.95</v>
      </c>
      <c r="F1055" s="29">
        <v>0.64</v>
      </c>
      <c r="G1055" s="29">
        <v>0.75</v>
      </c>
      <c r="H1055" s="29">
        <v>0.95</v>
      </c>
      <c r="J1055" s="45">
        <v>0.65</v>
      </c>
      <c r="L1055" s="45">
        <v>0.65</v>
      </c>
      <c r="N1055" s="45">
        <v>0.3</v>
      </c>
      <c r="P1055" s="45">
        <v>0.3</v>
      </c>
      <c r="R1055" s="45">
        <v>0</v>
      </c>
      <c r="S1055" s="45">
        <v>0</v>
      </c>
    </row>
    <row r="1056" spans="1:19" x14ac:dyDescent="0.25">
      <c r="A1056" s="33">
        <v>105.4</v>
      </c>
      <c r="B1056" s="40">
        <v>0.64</v>
      </c>
      <c r="C1056" s="40">
        <v>0.75</v>
      </c>
      <c r="D1056" s="40">
        <v>0.95</v>
      </c>
      <c r="F1056" s="29">
        <v>0.64</v>
      </c>
      <c r="G1056" s="29">
        <v>0.75</v>
      </c>
      <c r="H1056" s="29">
        <v>0.95</v>
      </c>
      <c r="J1056" s="45">
        <v>0.65</v>
      </c>
      <c r="L1056" s="45">
        <v>0.65</v>
      </c>
      <c r="N1056" s="45">
        <v>0.3</v>
      </c>
      <c r="P1056" s="45">
        <v>0.3</v>
      </c>
      <c r="R1056" s="45">
        <v>0</v>
      </c>
      <c r="S1056" s="45">
        <v>0</v>
      </c>
    </row>
    <row r="1057" spans="1:19" x14ac:dyDescent="0.25">
      <c r="A1057" s="33">
        <v>105.5</v>
      </c>
      <c r="B1057" s="40">
        <v>0.64</v>
      </c>
      <c r="C1057" s="40">
        <v>0.75</v>
      </c>
      <c r="D1057" s="40">
        <v>0.95</v>
      </c>
      <c r="F1057" s="29">
        <v>0.64</v>
      </c>
      <c r="G1057" s="29">
        <v>0.75</v>
      </c>
      <c r="H1057" s="29">
        <v>0.95</v>
      </c>
      <c r="J1057" s="45">
        <v>0.65</v>
      </c>
      <c r="L1057" s="45">
        <v>0.65</v>
      </c>
      <c r="N1057" s="45">
        <v>0.3</v>
      </c>
      <c r="P1057" s="45">
        <v>0.3</v>
      </c>
      <c r="R1057" s="45">
        <v>0</v>
      </c>
      <c r="S1057" s="45">
        <v>0</v>
      </c>
    </row>
    <row r="1058" spans="1:19" x14ac:dyDescent="0.25">
      <c r="A1058" s="33">
        <v>105.6</v>
      </c>
      <c r="B1058" s="40">
        <v>0.64</v>
      </c>
      <c r="C1058" s="40">
        <v>0.75</v>
      </c>
      <c r="D1058" s="40">
        <v>0.95</v>
      </c>
      <c r="F1058" s="29">
        <v>0.64</v>
      </c>
      <c r="G1058" s="29">
        <v>0.75</v>
      </c>
      <c r="H1058" s="29">
        <v>0.95</v>
      </c>
      <c r="J1058" s="45">
        <v>0.65</v>
      </c>
      <c r="L1058" s="45">
        <v>0.65</v>
      </c>
      <c r="N1058" s="45">
        <v>0.3</v>
      </c>
      <c r="P1058" s="45">
        <v>0.3</v>
      </c>
      <c r="R1058" s="45">
        <v>0</v>
      </c>
      <c r="S1058" s="45">
        <v>0</v>
      </c>
    </row>
    <row r="1059" spans="1:19" x14ac:dyDescent="0.25">
      <c r="A1059" s="33">
        <v>105.7</v>
      </c>
      <c r="B1059" s="40">
        <v>0.64</v>
      </c>
      <c r="C1059" s="40">
        <v>0.75</v>
      </c>
      <c r="D1059" s="40">
        <v>0.95</v>
      </c>
      <c r="F1059" s="29">
        <v>0.64</v>
      </c>
      <c r="G1059" s="29">
        <v>0.75</v>
      </c>
      <c r="H1059" s="29">
        <v>0.95</v>
      </c>
      <c r="J1059" s="45">
        <v>0.65</v>
      </c>
      <c r="L1059" s="45">
        <v>0.65</v>
      </c>
      <c r="N1059" s="45">
        <v>0.3</v>
      </c>
      <c r="P1059" s="45">
        <v>0.3</v>
      </c>
      <c r="R1059" s="45">
        <v>0</v>
      </c>
      <c r="S1059" s="45">
        <v>0</v>
      </c>
    </row>
    <row r="1060" spans="1:19" x14ac:dyDescent="0.25">
      <c r="A1060" s="33">
        <v>105.8</v>
      </c>
      <c r="B1060" s="40">
        <v>0.64</v>
      </c>
      <c r="C1060" s="40">
        <v>0.75</v>
      </c>
      <c r="D1060" s="40">
        <v>0.95</v>
      </c>
      <c r="F1060" s="29">
        <v>0.64</v>
      </c>
      <c r="G1060" s="29">
        <v>0.75</v>
      </c>
      <c r="H1060" s="29">
        <v>0.95</v>
      </c>
      <c r="J1060" s="45">
        <v>0.65</v>
      </c>
      <c r="L1060" s="45">
        <v>0.65</v>
      </c>
      <c r="N1060" s="45">
        <v>0.3</v>
      </c>
      <c r="P1060" s="45">
        <v>0.3</v>
      </c>
      <c r="R1060" s="45">
        <v>0</v>
      </c>
      <c r="S1060" s="45">
        <v>0</v>
      </c>
    </row>
    <row r="1061" spans="1:19" x14ac:dyDescent="0.25">
      <c r="A1061" s="33">
        <v>105.9</v>
      </c>
      <c r="B1061" s="40">
        <v>0.64</v>
      </c>
      <c r="C1061" s="40">
        <v>0.75</v>
      </c>
      <c r="D1061" s="40">
        <v>0.95</v>
      </c>
      <c r="F1061" s="29">
        <v>0.64</v>
      </c>
      <c r="G1061" s="29">
        <v>0.75</v>
      </c>
      <c r="H1061" s="29">
        <v>0.95</v>
      </c>
      <c r="J1061" s="45">
        <v>0.65</v>
      </c>
      <c r="L1061" s="45">
        <v>0.65</v>
      </c>
      <c r="N1061" s="45">
        <v>0.3</v>
      </c>
      <c r="P1061" s="45">
        <v>0.3</v>
      </c>
      <c r="R1061" s="45">
        <v>0</v>
      </c>
      <c r="S1061" s="45">
        <v>0</v>
      </c>
    </row>
    <row r="1062" spans="1:19" x14ac:dyDescent="0.25">
      <c r="A1062" s="33">
        <v>106</v>
      </c>
      <c r="B1062" s="40">
        <v>0.64</v>
      </c>
      <c r="C1062" s="40">
        <v>0.75</v>
      </c>
      <c r="D1062" s="40">
        <v>0.95</v>
      </c>
      <c r="F1062" s="29">
        <v>0.64</v>
      </c>
      <c r="G1062" s="29">
        <v>0.75</v>
      </c>
      <c r="H1062" s="29">
        <v>0.95</v>
      </c>
      <c r="J1062" s="45">
        <v>0.65</v>
      </c>
      <c r="L1062" s="45">
        <v>0.65</v>
      </c>
      <c r="N1062" s="45">
        <v>0.3</v>
      </c>
      <c r="P1062" s="45">
        <v>0.3</v>
      </c>
      <c r="R1062" s="45">
        <v>0</v>
      </c>
      <c r="S1062" s="45">
        <v>0</v>
      </c>
    </row>
    <row r="1063" spans="1:19" x14ac:dyDescent="0.25">
      <c r="A1063" s="33">
        <v>106.1</v>
      </c>
      <c r="B1063" s="40">
        <v>0.64</v>
      </c>
      <c r="C1063" s="40">
        <v>0.75</v>
      </c>
      <c r="D1063" s="40">
        <v>0.95</v>
      </c>
      <c r="F1063" s="29">
        <v>0.64</v>
      </c>
      <c r="G1063" s="29">
        <v>0.75</v>
      </c>
      <c r="H1063" s="29">
        <v>0.95</v>
      </c>
      <c r="J1063" s="45">
        <v>0.65</v>
      </c>
      <c r="L1063" s="45">
        <v>0.65</v>
      </c>
      <c r="N1063" s="45">
        <v>0.3</v>
      </c>
      <c r="P1063" s="45">
        <v>0.3</v>
      </c>
      <c r="R1063" s="45">
        <v>0</v>
      </c>
      <c r="S1063" s="45">
        <v>0</v>
      </c>
    </row>
    <row r="1064" spans="1:19" x14ac:dyDescent="0.25">
      <c r="A1064" s="33">
        <v>106.2</v>
      </c>
      <c r="B1064" s="40">
        <v>0.64</v>
      </c>
      <c r="C1064" s="40">
        <v>0.75</v>
      </c>
      <c r="D1064" s="40">
        <v>0.95</v>
      </c>
      <c r="F1064" s="29">
        <v>0.64</v>
      </c>
      <c r="G1064" s="29">
        <v>0.75</v>
      </c>
      <c r="H1064" s="29">
        <v>0.95</v>
      </c>
      <c r="J1064" s="45">
        <v>0.65</v>
      </c>
      <c r="L1064" s="45">
        <v>0.65</v>
      </c>
      <c r="N1064" s="45">
        <v>0.3</v>
      </c>
      <c r="P1064" s="45">
        <v>0.3</v>
      </c>
      <c r="R1064" s="45">
        <v>0</v>
      </c>
      <c r="S1064" s="45">
        <v>0</v>
      </c>
    </row>
    <row r="1065" spans="1:19" x14ac:dyDescent="0.25">
      <c r="A1065" s="33">
        <v>106.3</v>
      </c>
      <c r="B1065" s="40">
        <v>0.64</v>
      </c>
      <c r="C1065" s="40">
        <v>0.75</v>
      </c>
      <c r="D1065" s="40">
        <v>0.95</v>
      </c>
      <c r="F1065" s="29">
        <v>0.64</v>
      </c>
      <c r="G1065" s="29">
        <v>0.75</v>
      </c>
      <c r="H1065" s="29">
        <v>0.95</v>
      </c>
      <c r="J1065" s="45">
        <v>0.65</v>
      </c>
      <c r="L1065" s="45">
        <v>0.65</v>
      </c>
      <c r="N1065" s="45">
        <v>0.3</v>
      </c>
      <c r="P1065" s="45">
        <v>0.3</v>
      </c>
      <c r="R1065" s="45">
        <v>0</v>
      </c>
      <c r="S1065" s="45">
        <v>0</v>
      </c>
    </row>
    <row r="1066" spans="1:19" x14ac:dyDescent="0.25">
      <c r="A1066" s="33">
        <v>106.4</v>
      </c>
      <c r="B1066" s="40">
        <v>0.64</v>
      </c>
      <c r="C1066" s="40">
        <v>0.75</v>
      </c>
      <c r="D1066" s="40">
        <v>0.95</v>
      </c>
      <c r="F1066" s="29">
        <v>0.64</v>
      </c>
      <c r="G1066" s="29">
        <v>0.75</v>
      </c>
      <c r="H1066" s="29">
        <v>0.95</v>
      </c>
      <c r="J1066" s="45">
        <v>0.65</v>
      </c>
      <c r="L1066" s="45">
        <v>0.65</v>
      </c>
      <c r="N1066" s="45">
        <v>0.3</v>
      </c>
      <c r="P1066" s="45">
        <v>0.3</v>
      </c>
      <c r="R1066" s="45">
        <v>0</v>
      </c>
      <c r="S1066" s="45">
        <v>0</v>
      </c>
    </row>
    <row r="1067" spans="1:19" x14ac:dyDescent="0.25">
      <c r="A1067" s="33">
        <v>106.5</v>
      </c>
      <c r="B1067" s="40">
        <v>0.64</v>
      </c>
      <c r="C1067" s="40">
        <v>0.75</v>
      </c>
      <c r="D1067" s="40">
        <v>0.95</v>
      </c>
      <c r="F1067" s="29">
        <v>0.64</v>
      </c>
      <c r="G1067" s="29">
        <v>0.75</v>
      </c>
      <c r="H1067" s="29">
        <v>0.95</v>
      </c>
      <c r="J1067" s="45">
        <v>0.65</v>
      </c>
      <c r="L1067" s="45">
        <v>0.65</v>
      </c>
      <c r="N1067" s="45">
        <v>0.3</v>
      </c>
      <c r="P1067" s="45">
        <v>0.3</v>
      </c>
      <c r="R1067" s="45">
        <v>0</v>
      </c>
      <c r="S1067" s="45">
        <v>0</v>
      </c>
    </row>
    <row r="1068" spans="1:19" x14ac:dyDescent="0.25">
      <c r="A1068" s="33">
        <v>106.6</v>
      </c>
      <c r="B1068" s="40">
        <v>0.64</v>
      </c>
      <c r="C1068" s="40">
        <v>0.75</v>
      </c>
      <c r="D1068" s="40">
        <v>0.95</v>
      </c>
      <c r="F1068" s="29">
        <v>0.64</v>
      </c>
      <c r="G1068" s="29">
        <v>0.75</v>
      </c>
      <c r="H1068" s="29">
        <v>0.95</v>
      </c>
      <c r="J1068" s="45">
        <v>0.65</v>
      </c>
      <c r="L1068" s="45">
        <v>0.65</v>
      </c>
      <c r="N1068" s="45">
        <v>0.3</v>
      </c>
      <c r="P1068" s="45">
        <v>0.3</v>
      </c>
      <c r="R1068" s="45">
        <v>0</v>
      </c>
      <c r="S1068" s="45">
        <v>0</v>
      </c>
    </row>
    <row r="1069" spans="1:19" x14ac:dyDescent="0.25">
      <c r="A1069" s="33">
        <v>106.7</v>
      </c>
      <c r="B1069" s="40">
        <v>0.64</v>
      </c>
      <c r="C1069" s="40">
        <v>0.75</v>
      </c>
      <c r="D1069" s="40">
        <v>0.95</v>
      </c>
      <c r="F1069" s="29">
        <v>0.64</v>
      </c>
      <c r="G1069" s="29">
        <v>0.75</v>
      </c>
      <c r="H1069" s="29">
        <v>0.95</v>
      </c>
      <c r="J1069" s="45">
        <v>0.65</v>
      </c>
      <c r="L1069" s="45">
        <v>0.65</v>
      </c>
      <c r="N1069" s="45">
        <v>0.3</v>
      </c>
      <c r="P1069" s="45">
        <v>0.3</v>
      </c>
      <c r="R1069" s="45">
        <v>0</v>
      </c>
      <c r="S1069" s="45">
        <v>0</v>
      </c>
    </row>
    <row r="1070" spans="1:19" x14ac:dyDescent="0.25">
      <c r="A1070" s="33">
        <v>106.8</v>
      </c>
      <c r="B1070" s="40">
        <v>0.64</v>
      </c>
      <c r="C1070" s="40">
        <v>0.75</v>
      </c>
      <c r="D1070" s="40">
        <v>0.95</v>
      </c>
      <c r="F1070" s="29">
        <v>0.64</v>
      </c>
      <c r="G1070" s="29">
        <v>0.75</v>
      </c>
      <c r="H1070" s="29">
        <v>0.95</v>
      </c>
      <c r="J1070" s="45">
        <v>0.65</v>
      </c>
      <c r="L1070" s="45">
        <v>0.65</v>
      </c>
      <c r="N1070" s="45">
        <v>0.3</v>
      </c>
      <c r="P1070" s="45">
        <v>0.3</v>
      </c>
      <c r="R1070" s="45">
        <v>0</v>
      </c>
      <c r="S1070" s="45">
        <v>0</v>
      </c>
    </row>
    <row r="1071" spans="1:19" x14ac:dyDescent="0.25">
      <c r="A1071" s="33">
        <v>106.9</v>
      </c>
      <c r="B1071" s="40">
        <v>0.64</v>
      </c>
      <c r="C1071" s="40">
        <v>0.75</v>
      </c>
      <c r="D1071" s="40">
        <v>0.95</v>
      </c>
      <c r="F1071" s="29">
        <v>0.64</v>
      </c>
      <c r="G1071" s="29">
        <v>0.75</v>
      </c>
      <c r="H1071" s="29">
        <v>0.95</v>
      </c>
      <c r="J1071" s="45">
        <v>0.65</v>
      </c>
      <c r="L1071" s="45">
        <v>0.65</v>
      </c>
      <c r="N1071" s="45">
        <v>0.3</v>
      </c>
      <c r="P1071" s="45">
        <v>0.3</v>
      </c>
      <c r="R1071" s="45">
        <v>0</v>
      </c>
      <c r="S1071" s="45">
        <v>0</v>
      </c>
    </row>
    <row r="1072" spans="1:19" x14ac:dyDescent="0.25">
      <c r="A1072" s="33">
        <v>107</v>
      </c>
      <c r="B1072" s="40">
        <v>0.64</v>
      </c>
      <c r="C1072" s="40">
        <v>0.75</v>
      </c>
      <c r="D1072" s="40">
        <v>0.95</v>
      </c>
      <c r="F1072" s="29">
        <v>0.64</v>
      </c>
      <c r="G1072" s="29">
        <v>0.75</v>
      </c>
      <c r="H1072" s="29">
        <v>0.95</v>
      </c>
      <c r="J1072" s="45">
        <v>0.65</v>
      </c>
      <c r="L1072" s="45">
        <v>0.65</v>
      </c>
      <c r="N1072" s="45">
        <v>0.3</v>
      </c>
      <c r="P1072" s="45">
        <v>0.3</v>
      </c>
      <c r="R1072" s="45">
        <v>0</v>
      </c>
      <c r="S1072" s="45">
        <v>0</v>
      </c>
    </row>
    <row r="1073" spans="1:19" x14ac:dyDescent="0.25">
      <c r="A1073" s="33">
        <v>107.1</v>
      </c>
      <c r="B1073" s="40">
        <v>0.64</v>
      </c>
      <c r="C1073" s="40">
        <v>0.75</v>
      </c>
      <c r="D1073" s="40">
        <v>0.95</v>
      </c>
      <c r="F1073" s="29">
        <v>0.64</v>
      </c>
      <c r="G1073" s="29">
        <v>0.75</v>
      </c>
      <c r="H1073" s="29">
        <v>0.95</v>
      </c>
      <c r="J1073" s="45">
        <v>0.65</v>
      </c>
      <c r="L1073" s="45">
        <v>0.65</v>
      </c>
      <c r="N1073" s="45">
        <v>0.3</v>
      </c>
      <c r="P1073" s="45">
        <v>0.3</v>
      </c>
      <c r="R1073" s="45">
        <v>0</v>
      </c>
      <c r="S1073" s="45">
        <v>0</v>
      </c>
    </row>
    <row r="1074" spans="1:19" x14ac:dyDescent="0.25">
      <c r="A1074" s="33">
        <v>107.2</v>
      </c>
      <c r="B1074" s="40">
        <v>0.64</v>
      </c>
      <c r="C1074" s="40">
        <v>0.75</v>
      </c>
      <c r="D1074" s="40">
        <v>0.95</v>
      </c>
      <c r="F1074" s="29">
        <v>0.64</v>
      </c>
      <c r="G1074" s="29">
        <v>0.75</v>
      </c>
      <c r="H1074" s="29">
        <v>0.95</v>
      </c>
      <c r="J1074" s="45">
        <v>0.65</v>
      </c>
      <c r="L1074" s="45">
        <v>0.65</v>
      </c>
      <c r="N1074" s="45">
        <v>0.3</v>
      </c>
      <c r="P1074" s="45">
        <v>0.3</v>
      </c>
      <c r="R1074" s="45">
        <v>0</v>
      </c>
      <c r="S1074" s="45">
        <v>0</v>
      </c>
    </row>
    <row r="1075" spans="1:19" x14ac:dyDescent="0.25">
      <c r="A1075" s="33">
        <v>107.3</v>
      </c>
      <c r="B1075" s="40">
        <v>0.64</v>
      </c>
      <c r="C1075" s="40">
        <v>0.75</v>
      </c>
      <c r="D1075" s="40">
        <v>0.95</v>
      </c>
      <c r="F1075" s="29">
        <v>0.64</v>
      </c>
      <c r="G1075" s="29">
        <v>0.75</v>
      </c>
      <c r="H1075" s="29">
        <v>0.95</v>
      </c>
      <c r="J1075" s="45">
        <v>0.65</v>
      </c>
      <c r="L1075" s="45">
        <v>0.65</v>
      </c>
      <c r="N1075" s="45">
        <v>0.3</v>
      </c>
      <c r="P1075" s="45">
        <v>0.3</v>
      </c>
      <c r="R1075" s="45">
        <v>0</v>
      </c>
      <c r="S1075" s="45">
        <v>0</v>
      </c>
    </row>
    <row r="1076" spans="1:19" x14ac:dyDescent="0.25">
      <c r="A1076" s="33">
        <v>107.4</v>
      </c>
      <c r="B1076" s="40">
        <v>0.64</v>
      </c>
      <c r="C1076" s="40">
        <v>0.75</v>
      </c>
      <c r="D1076" s="40">
        <v>0.95</v>
      </c>
      <c r="F1076" s="29">
        <v>0.64</v>
      </c>
      <c r="G1076" s="29">
        <v>0.75</v>
      </c>
      <c r="H1076" s="29">
        <v>0.95</v>
      </c>
      <c r="J1076" s="45">
        <v>0.65</v>
      </c>
      <c r="L1076" s="45">
        <v>0.65</v>
      </c>
      <c r="N1076" s="45">
        <v>0.3</v>
      </c>
      <c r="P1076" s="45">
        <v>0.3</v>
      </c>
      <c r="R1076" s="45">
        <v>0</v>
      </c>
      <c r="S1076" s="45">
        <v>0</v>
      </c>
    </row>
    <row r="1077" spans="1:19" x14ac:dyDescent="0.25">
      <c r="A1077" s="33">
        <v>107.5</v>
      </c>
      <c r="B1077" s="40">
        <v>0.64</v>
      </c>
      <c r="C1077" s="40">
        <v>0.75</v>
      </c>
      <c r="D1077" s="40">
        <v>0.95</v>
      </c>
      <c r="F1077" s="29">
        <v>0.64</v>
      </c>
      <c r="G1077" s="29">
        <v>0.75</v>
      </c>
      <c r="H1077" s="29">
        <v>0.95</v>
      </c>
      <c r="J1077" s="45">
        <v>0.65</v>
      </c>
      <c r="L1077" s="45">
        <v>0.65</v>
      </c>
      <c r="N1077" s="45">
        <v>0.3</v>
      </c>
      <c r="P1077" s="45">
        <v>0.3</v>
      </c>
      <c r="R1077" s="45">
        <v>0</v>
      </c>
      <c r="S1077" s="45">
        <v>0</v>
      </c>
    </row>
    <row r="1078" spans="1:19" x14ac:dyDescent="0.25">
      <c r="A1078" s="33">
        <v>107.6</v>
      </c>
      <c r="B1078" s="40">
        <v>0.64</v>
      </c>
      <c r="C1078" s="40">
        <v>0.75</v>
      </c>
      <c r="D1078" s="40">
        <v>0.95</v>
      </c>
      <c r="F1078" s="29">
        <v>0.64</v>
      </c>
      <c r="G1078" s="29">
        <v>0.75</v>
      </c>
      <c r="H1078" s="29">
        <v>0.95</v>
      </c>
      <c r="J1078" s="45">
        <v>0.65</v>
      </c>
      <c r="L1078" s="45">
        <v>0.65</v>
      </c>
      <c r="N1078" s="45">
        <v>0.3</v>
      </c>
      <c r="P1078" s="45">
        <v>0.3</v>
      </c>
      <c r="R1078" s="45">
        <v>0</v>
      </c>
      <c r="S1078" s="45">
        <v>0</v>
      </c>
    </row>
    <row r="1079" spans="1:19" x14ac:dyDescent="0.25">
      <c r="A1079" s="33">
        <v>107.7</v>
      </c>
      <c r="B1079" s="40">
        <v>0.64</v>
      </c>
      <c r="C1079" s="40">
        <v>0.75</v>
      </c>
      <c r="D1079" s="40">
        <v>0.95</v>
      </c>
      <c r="F1079" s="29">
        <v>0.64</v>
      </c>
      <c r="G1079" s="29">
        <v>0.75</v>
      </c>
      <c r="H1079" s="29">
        <v>0.95</v>
      </c>
      <c r="J1079" s="45">
        <v>0.65</v>
      </c>
      <c r="L1079" s="45">
        <v>0.65</v>
      </c>
      <c r="N1079" s="45">
        <v>0.3</v>
      </c>
      <c r="P1079" s="45">
        <v>0.3</v>
      </c>
      <c r="R1079" s="45">
        <v>0</v>
      </c>
      <c r="S1079" s="45">
        <v>0</v>
      </c>
    </row>
    <row r="1080" spans="1:19" x14ac:dyDescent="0.25">
      <c r="A1080" s="33">
        <v>107.8</v>
      </c>
      <c r="B1080" s="40">
        <v>0.64</v>
      </c>
      <c r="C1080" s="40">
        <v>0.75</v>
      </c>
      <c r="D1080" s="40">
        <v>0.95</v>
      </c>
      <c r="F1080" s="29">
        <v>0.64</v>
      </c>
      <c r="G1080" s="29">
        <v>0.75</v>
      </c>
      <c r="H1080" s="29">
        <v>0.95</v>
      </c>
      <c r="J1080" s="45">
        <v>0.65</v>
      </c>
      <c r="L1080" s="45">
        <v>0.65</v>
      </c>
      <c r="N1080" s="45">
        <v>0.3</v>
      </c>
      <c r="P1080" s="45">
        <v>0.3</v>
      </c>
      <c r="R1080" s="45">
        <v>0</v>
      </c>
      <c r="S1080" s="45">
        <v>0</v>
      </c>
    </row>
    <row r="1081" spans="1:19" x14ac:dyDescent="0.25">
      <c r="A1081" s="33">
        <v>107.9</v>
      </c>
      <c r="B1081" s="40">
        <v>0.64</v>
      </c>
      <c r="C1081" s="40">
        <v>0.75</v>
      </c>
      <c r="D1081" s="40">
        <v>0.95</v>
      </c>
      <c r="F1081" s="29">
        <v>0.64</v>
      </c>
      <c r="G1081" s="29">
        <v>0.75</v>
      </c>
      <c r="H1081" s="29">
        <v>0.95</v>
      </c>
      <c r="J1081" s="45">
        <v>0.65</v>
      </c>
      <c r="L1081" s="45">
        <v>0.65</v>
      </c>
      <c r="N1081" s="45">
        <v>0.3</v>
      </c>
      <c r="P1081" s="45">
        <v>0.3</v>
      </c>
      <c r="R1081" s="45">
        <v>0</v>
      </c>
      <c r="S1081" s="45">
        <v>0</v>
      </c>
    </row>
    <row r="1082" spans="1:19" x14ac:dyDescent="0.25">
      <c r="A1082" s="33">
        <v>108</v>
      </c>
      <c r="B1082" s="40">
        <v>0.64</v>
      </c>
      <c r="C1082" s="40">
        <v>0.75</v>
      </c>
      <c r="D1082" s="40">
        <v>0.95</v>
      </c>
      <c r="F1082" s="29">
        <v>0.64</v>
      </c>
      <c r="G1082" s="29">
        <v>0.75</v>
      </c>
      <c r="H1082" s="29">
        <v>0.95</v>
      </c>
      <c r="J1082" s="45">
        <v>0.65</v>
      </c>
      <c r="L1082" s="45">
        <v>0.65</v>
      </c>
      <c r="N1082" s="45">
        <v>0.3</v>
      </c>
      <c r="P1082" s="45">
        <v>0.3</v>
      </c>
      <c r="R1082" s="45">
        <v>0</v>
      </c>
      <c r="S1082" s="45">
        <v>0</v>
      </c>
    </row>
    <row r="1083" spans="1:19" x14ac:dyDescent="0.25">
      <c r="A1083" s="33">
        <v>108.1</v>
      </c>
      <c r="B1083" s="40">
        <v>0.64</v>
      </c>
      <c r="C1083" s="40">
        <v>0.75</v>
      </c>
      <c r="D1083" s="40">
        <v>0.95</v>
      </c>
      <c r="F1083" s="29">
        <v>0.64</v>
      </c>
      <c r="G1083" s="29">
        <v>0.75</v>
      </c>
      <c r="H1083" s="29">
        <v>0.95</v>
      </c>
      <c r="J1083" s="45">
        <v>0.65</v>
      </c>
      <c r="L1083" s="45">
        <v>0.65</v>
      </c>
      <c r="N1083" s="45">
        <v>0.3</v>
      </c>
      <c r="P1083" s="45">
        <v>0.3</v>
      </c>
      <c r="R1083" s="45">
        <v>0</v>
      </c>
      <c r="S1083" s="45">
        <v>0</v>
      </c>
    </row>
    <row r="1084" spans="1:19" x14ac:dyDescent="0.25">
      <c r="A1084" s="33">
        <v>108.2</v>
      </c>
      <c r="B1084" s="40">
        <v>0.64</v>
      </c>
      <c r="C1084" s="40">
        <v>0.75</v>
      </c>
      <c r="D1084" s="40">
        <v>0.95</v>
      </c>
      <c r="F1084" s="29">
        <v>0.64</v>
      </c>
      <c r="G1084" s="29">
        <v>0.75</v>
      </c>
      <c r="H1084" s="29">
        <v>0.95</v>
      </c>
      <c r="J1084" s="45">
        <v>0.65</v>
      </c>
      <c r="L1084" s="45">
        <v>0.65</v>
      </c>
      <c r="N1084" s="45">
        <v>0.3</v>
      </c>
      <c r="P1084" s="45">
        <v>0.3</v>
      </c>
      <c r="R1084" s="45">
        <v>0</v>
      </c>
      <c r="S1084" s="45">
        <v>0</v>
      </c>
    </row>
    <row r="1085" spans="1:19" x14ac:dyDescent="0.25">
      <c r="A1085" s="33">
        <v>108.3</v>
      </c>
      <c r="B1085" s="40">
        <v>0.64</v>
      </c>
      <c r="C1085" s="40">
        <v>0.75</v>
      </c>
      <c r="D1085" s="40">
        <v>0.95</v>
      </c>
      <c r="F1085" s="29">
        <v>0.64</v>
      </c>
      <c r="G1085" s="29">
        <v>0.75</v>
      </c>
      <c r="H1085" s="29">
        <v>0.95</v>
      </c>
      <c r="J1085" s="45">
        <v>0.65</v>
      </c>
      <c r="L1085" s="45">
        <v>0.65</v>
      </c>
      <c r="N1085" s="45">
        <v>0.3</v>
      </c>
      <c r="P1085" s="45">
        <v>0.3</v>
      </c>
      <c r="R1085" s="45">
        <v>0</v>
      </c>
      <c r="S1085" s="45">
        <v>0</v>
      </c>
    </row>
    <row r="1086" spans="1:19" x14ac:dyDescent="0.25">
      <c r="A1086" s="33">
        <v>108.4</v>
      </c>
      <c r="B1086" s="40">
        <v>0.64</v>
      </c>
      <c r="C1086" s="40">
        <v>0.75</v>
      </c>
      <c r="D1086" s="40">
        <v>0.95</v>
      </c>
      <c r="F1086" s="29">
        <v>0.64</v>
      </c>
      <c r="G1086" s="29">
        <v>0.75</v>
      </c>
      <c r="H1086" s="29">
        <v>0.95</v>
      </c>
      <c r="J1086" s="45">
        <v>0.65</v>
      </c>
      <c r="L1086" s="45">
        <v>0.65</v>
      </c>
      <c r="N1086" s="45">
        <v>0.3</v>
      </c>
      <c r="P1086" s="45">
        <v>0.3</v>
      </c>
      <c r="R1086" s="45">
        <v>0</v>
      </c>
      <c r="S1086" s="45">
        <v>0</v>
      </c>
    </row>
    <row r="1087" spans="1:19" x14ac:dyDescent="0.25">
      <c r="A1087" s="33">
        <v>108.5</v>
      </c>
      <c r="B1087" s="40">
        <v>0.64</v>
      </c>
      <c r="C1087" s="40">
        <v>0.75</v>
      </c>
      <c r="D1087" s="40">
        <v>0.95</v>
      </c>
      <c r="F1087" s="29">
        <v>0.64</v>
      </c>
      <c r="G1087" s="29">
        <v>0.75</v>
      </c>
      <c r="H1087" s="29">
        <v>0.95</v>
      </c>
      <c r="J1087" s="45">
        <v>0.65</v>
      </c>
      <c r="L1087" s="45">
        <v>0.65</v>
      </c>
      <c r="N1087" s="45">
        <v>0.3</v>
      </c>
      <c r="P1087" s="45">
        <v>0.3</v>
      </c>
      <c r="R1087" s="45">
        <v>0</v>
      </c>
      <c r="S1087" s="45">
        <v>0</v>
      </c>
    </row>
    <row r="1088" spans="1:19" x14ac:dyDescent="0.25">
      <c r="A1088" s="33">
        <v>108.6</v>
      </c>
      <c r="B1088" s="40">
        <v>0.64</v>
      </c>
      <c r="C1088" s="40">
        <v>0.75</v>
      </c>
      <c r="D1088" s="40">
        <v>0.95</v>
      </c>
      <c r="F1088" s="29">
        <v>0.64</v>
      </c>
      <c r="G1088" s="29">
        <v>0.75</v>
      </c>
      <c r="H1088" s="29">
        <v>0.95</v>
      </c>
      <c r="J1088" s="45">
        <v>0.65</v>
      </c>
      <c r="L1088" s="45">
        <v>0.65</v>
      </c>
      <c r="N1088" s="45">
        <v>0.3</v>
      </c>
      <c r="P1088" s="45">
        <v>0.3</v>
      </c>
      <c r="R1088" s="45">
        <v>0</v>
      </c>
      <c r="S1088" s="45">
        <v>0</v>
      </c>
    </row>
    <row r="1089" spans="1:19" x14ac:dyDescent="0.25">
      <c r="A1089" s="33">
        <v>108.7</v>
      </c>
      <c r="B1089" s="40">
        <v>0.64</v>
      </c>
      <c r="C1089" s="40">
        <v>0.75</v>
      </c>
      <c r="D1089" s="40">
        <v>0.95</v>
      </c>
      <c r="F1089" s="29">
        <v>0.64</v>
      </c>
      <c r="G1089" s="29">
        <v>0.75</v>
      </c>
      <c r="H1089" s="29">
        <v>0.95</v>
      </c>
      <c r="J1089" s="45">
        <v>0.65</v>
      </c>
      <c r="L1089" s="45">
        <v>0.65</v>
      </c>
      <c r="N1089" s="45">
        <v>0.3</v>
      </c>
      <c r="P1089" s="45">
        <v>0.3</v>
      </c>
      <c r="R1089" s="45">
        <v>0</v>
      </c>
      <c r="S1089" s="45">
        <v>0</v>
      </c>
    </row>
    <row r="1090" spans="1:19" x14ac:dyDescent="0.25">
      <c r="A1090" s="33">
        <v>108.8</v>
      </c>
      <c r="B1090" s="40">
        <v>0.64</v>
      </c>
      <c r="C1090" s="40">
        <v>0.75</v>
      </c>
      <c r="D1090" s="40">
        <v>0.95</v>
      </c>
      <c r="F1090" s="29">
        <v>0.64</v>
      </c>
      <c r="G1090" s="29">
        <v>0.75</v>
      </c>
      <c r="H1090" s="29">
        <v>0.95</v>
      </c>
      <c r="J1090" s="45">
        <v>0.65</v>
      </c>
      <c r="L1090" s="45">
        <v>0.65</v>
      </c>
      <c r="N1090" s="45">
        <v>0.3</v>
      </c>
      <c r="P1090" s="45">
        <v>0.3</v>
      </c>
      <c r="R1090" s="45">
        <v>0</v>
      </c>
      <c r="S1090" s="45">
        <v>0</v>
      </c>
    </row>
    <row r="1091" spans="1:19" x14ac:dyDescent="0.25">
      <c r="A1091" s="33">
        <v>108.9</v>
      </c>
      <c r="B1091" s="40">
        <v>0.64</v>
      </c>
      <c r="C1091" s="40">
        <v>0.75</v>
      </c>
      <c r="D1091" s="40">
        <v>0.95</v>
      </c>
      <c r="F1091" s="29">
        <v>0.64</v>
      </c>
      <c r="G1091" s="29">
        <v>0.75</v>
      </c>
      <c r="H1091" s="29">
        <v>0.95</v>
      </c>
      <c r="J1091" s="45">
        <v>0.65</v>
      </c>
      <c r="L1091" s="45">
        <v>0.65</v>
      </c>
      <c r="N1091" s="45">
        <v>0.3</v>
      </c>
      <c r="P1091" s="45">
        <v>0.3</v>
      </c>
      <c r="R1091" s="45">
        <v>0</v>
      </c>
      <c r="S1091" s="45">
        <v>0</v>
      </c>
    </row>
    <row r="1092" spans="1:19" x14ac:dyDescent="0.25">
      <c r="A1092" s="33">
        <v>109</v>
      </c>
      <c r="B1092" s="40">
        <v>0.64</v>
      </c>
      <c r="C1092" s="40">
        <v>0.75</v>
      </c>
      <c r="D1092" s="40">
        <v>0.95</v>
      </c>
      <c r="F1092" s="29">
        <v>0.64</v>
      </c>
      <c r="G1092" s="29">
        <v>0.75</v>
      </c>
      <c r="H1092" s="29">
        <v>0.95</v>
      </c>
      <c r="J1092" s="45">
        <v>0.65</v>
      </c>
      <c r="L1092" s="45">
        <v>0.65</v>
      </c>
      <c r="N1092" s="45">
        <v>0.3</v>
      </c>
      <c r="P1092" s="45">
        <v>0.3</v>
      </c>
      <c r="R1092" s="45">
        <v>0</v>
      </c>
      <c r="S1092" s="45">
        <v>0</v>
      </c>
    </row>
    <row r="1093" spans="1:19" x14ac:dyDescent="0.25">
      <c r="A1093" s="33">
        <v>109.1</v>
      </c>
      <c r="B1093" s="40">
        <v>0.64</v>
      </c>
      <c r="C1093" s="40">
        <v>0.75</v>
      </c>
      <c r="D1093" s="40">
        <v>0.95</v>
      </c>
      <c r="F1093" s="29">
        <v>0.64</v>
      </c>
      <c r="G1093" s="29">
        <v>0.75</v>
      </c>
      <c r="H1093" s="29">
        <v>0.95</v>
      </c>
      <c r="J1093" s="45">
        <v>0.65</v>
      </c>
      <c r="L1093" s="45">
        <v>0.65</v>
      </c>
      <c r="N1093" s="45">
        <v>0.3</v>
      </c>
      <c r="P1093" s="45">
        <v>0.3</v>
      </c>
      <c r="R1093" s="45">
        <v>0</v>
      </c>
      <c r="S1093" s="45">
        <v>0</v>
      </c>
    </row>
    <row r="1094" spans="1:19" x14ac:dyDescent="0.25">
      <c r="A1094" s="33">
        <v>109.2</v>
      </c>
      <c r="B1094" s="40">
        <v>0.64</v>
      </c>
      <c r="C1094" s="40">
        <v>0.75</v>
      </c>
      <c r="D1094" s="40">
        <v>0.95</v>
      </c>
      <c r="F1094" s="29">
        <v>0.64</v>
      </c>
      <c r="G1094" s="29">
        <v>0.75</v>
      </c>
      <c r="H1094" s="29">
        <v>0.95</v>
      </c>
      <c r="J1094" s="45">
        <v>0.65</v>
      </c>
      <c r="L1094" s="45">
        <v>0.65</v>
      </c>
      <c r="N1094" s="45">
        <v>0.3</v>
      </c>
      <c r="P1094" s="45">
        <v>0.3</v>
      </c>
      <c r="R1094" s="45">
        <v>0</v>
      </c>
      <c r="S1094" s="45">
        <v>0</v>
      </c>
    </row>
    <row r="1095" spans="1:19" x14ac:dyDescent="0.25">
      <c r="A1095" s="33">
        <v>109.3</v>
      </c>
      <c r="B1095" s="40">
        <v>0.64</v>
      </c>
      <c r="C1095" s="40">
        <v>0.75</v>
      </c>
      <c r="D1095" s="40">
        <v>0.95</v>
      </c>
      <c r="F1095" s="29">
        <v>0.64</v>
      </c>
      <c r="G1095" s="29">
        <v>0.75</v>
      </c>
      <c r="H1095" s="29">
        <v>0.95</v>
      </c>
      <c r="J1095" s="45">
        <v>0.65</v>
      </c>
      <c r="L1095" s="45">
        <v>0.65</v>
      </c>
      <c r="N1095" s="45">
        <v>0.3</v>
      </c>
      <c r="P1095" s="45">
        <v>0.3</v>
      </c>
      <c r="R1095" s="45">
        <v>0</v>
      </c>
      <c r="S1095" s="45">
        <v>0</v>
      </c>
    </row>
    <row r="1096" spans="1:19" x14ac:dyDescent="0.25">
      <c r="A1096" s="33">
        <v>109.4</v>
      </c>
      <c r="B1096" s="40">
        <v>0.64</v>
      </c>
      <c r="C1096" s="40">
        <v>0.75</v>
      </c>
      <c r="D1096" s="40">
        <v>0.95</v>
      </c>
      <c r="F1096" s="29">
        <v>0.64</v>
      </c>
      <c r="G1096" s="29">
        <v>0.75</v>
      </c>
      <c r="H1096" s="29">
        <v>0.95</v>
      </c>
      <c r="J1096" s="45">
        <v>0.65</v>
      </c>
      <c r="L1096" s="45">
        <v>0.65</v>
      </c>
      <c r="N1096" s="45">
        <v>0.3</v>
      </c>
      <c r="P1096" s="45">
        <v>0.3</v>
      </c>
      <c r="R1096" s="45">
        <v>0</v>
      </c>
      <c r="S1096" s="45">
        <v>0</v>
      </c>
    </row>
    <row r="1097" spans="1:19" x14ac:dyDescent="0.25">
      <c r="A1097" s="33">
        <v>109.5</v>
      </c>
      <c r="B1097" s="40">
        <v>0.64</v>
      </c>
      <c r="C1097" s="40">
        <v>0.75</v>
      </c>
      <c r="D1097" s="40">
        <v>0.95</v>
      </c>
      <c r="F1097" s="29">
        <v>0.64</v>
      </c>
      <c r="G1097" s="29">
        <v>0.75</v>
      </c>
      <c r="H1097" s="29">
        <v>0.95</v>
      </c>
      <c r="J1097" s="45">
        <v>0.65</v>
      </c>
      <c r="L1097" s="45">
        <v>0.65</v>
      </c>
      <c r="N1097" s="45">
        <v>0.3</v>
      </c>
      <c r="P1097" s="45">
        <v>0.3</v>
      </c>
      <c r="R1097" s="45">
        <v>0</v>
      </c>
      <c r="S1097" s="45">
        <v>0</v>
      </c>
    </row>
    <row r="1098" spans="1:19" x14ac:dyDescent="0.25">
      <c r="A1098" s="33">
        <v>109.6</v>
      </c>
      <c r="B1098" s="40">
        <v>0.64</v>
      </c>
      <c r="C1098" s="40">
        <v>0.75</v>
      </c>
      <c r="D1098" s="40">
        <v>0.95</v>
      </c>
      <c r="F1098" s="29">
        <v>0.64</v>
      </c>
      <c r="G1098" s="29">
        <v>0.75</v>
      </c>
      <c r="H1098" s="29">
        <v>0.95</v>
      </c>
      <c r="J1098" s="45">
        <v>0.65</v>
      </c>
      <c r="L1098" s="45">
        <v>0.65</v>
      </c>
      <c r="N1098" s="45">
        <v>0.3</v>
      </c>
      <c r="P1098" s="45">
        <v>0.3</v>
      </c>
      <c r="R1098" s="45">
        <v>0</v>
      </c>
      <c r="S1098" s="45">
        <v>0</v>
      </c>
    </row>
    <row r="1099" spans="1:19" x14ac:dyDescent="0.25">
      <c r="A1099" s="33">
        <v>109.7</v>
      </c>
      <c r="B1099" s="40">
        <v>0.64</v>
      </c>
      <c r="C1099" s="40">
        <v>0.75</v>
      </c>
      <c r="D1099" s="40">
        <v>0.95</v>
      </c>
      <c r="F1099" s="29">
        <v>0.64</v>
      </c>
      <c r="G1099" s="29">
        <v>0.75</v>
      </c>
      <c r="H1099" s="29">
        <v>0.95</v>
      </c>
      <c r="J1099" s="45">
        <v>0.65</v>
      </c>
      <c r="L1099" s="45">
        <v>0.65</v>
      </c>
      <c r="N1099" s="45">
        <v>0.3</v>
      </c>
      <c r="P1099" s="45">
        <v>0.3</v>
      </c>
      <c r="R1099" s="45">
        <v>0</v>
      </c>
      <c r="S1099" s="45">
        <v>0</v>
      </c>
    </row>
    <row r="1100" spans="1:19" x14ac:dyDescent="0.25">
      <c r="A1100" s="33">
        <v>109.8</v>
      </c>
      <c r="B1100" s="40">
        <v>0.64</v>
      </c>
      <c r="C1100" s="40">
        <v>0.75</v>
      </c>
      <c r="D1100" s="40">
        <v>0.95</v>
      </c>
      <c r="F1100" s="29">
        <v>0.64</v>
      </c>
      <c r="G1100" s="29">
        <v>0.75</v>
      </c>
      <c r="H1100" s="29">
        <v>0.95</v>
      </c>
      <c r="J1100" s="45">
        <v>0.65</v>
      </c>
      <c r="L1100" s="45">
        <v>0.65</v>
      </c>
      <c r="N1100" s="45">
        <v>0.3</v>
      </c>
      <c r="P1100" s="45">
        <v>0.3</v>
      </c>
      <c r="R1100" s="45">
        <v>0</v>
      </c>
      <c r="S1100" s="45">
        <v>0</v>
      </c>
    </row>
    <row r="1101" spans="1:19" x14ac:dyDescent="0.25">
      <c r="A1101" s="33">
        <v>109.9</v>
      </c>
      <c r="B1101" s="40">
        <v>0.64</v>
      </c>
      <c r="C1101" s="40">
        <v>0.75</v>
      </c>
      <c r="D1101" s="40">
        <v>0.95</v>
      </c>
      <c r="F1101" s="29">
        <v>0.64</v>
      </c>
      <c r="G1101" s="29">
        <v>0.75</v>
      </c>
      <c r="H1101" s="29">
        <v>0.95</v>
      </c>
      <c r="J1101" s="45">
        <v>0.65</v>
      </c>
      <c r="L1101" s="45">
        <v>0.65</v>
      </c>
      <c r="N1101" s="45">
        <v>0.3</v>
      </c>
      <c r="P1101" s="45">
        <v>0.3</v>
      </c>
      <c r="R1101" s="45">
        <v>0</v>
      </c>
      <c r="S1101" s="45">
        <v>0</v>
      </c>
    </row>
    <row r="1102" spans="1:19" x14ac:dyDescent="0.25">
      <c r="A1102" s="33">
        <v>110</v>
      </c>
      <c r="B1102" s="40">
        <v>0.64</v>
      </c>
      <c r="C1102" s="40">
        <v>0.75</v>
      </c>
      <c r="D1102" s="40">
        <v>0.95</v>
      </c>
      <c r="F1102" s="29">
        <v>0.64</v>
      </c>
      <c r="G1102" s="29">
        <v>0.75</v>
      </c>
      <c r="H1102" s="29">
        <v>0.95</v>
      </c>
      <c r="J1102" s="45">
        <v>0.65</v>
      </c>
      <c r="L1102" s="45">
        <v>0.65</v>
      </c>
      <c r="N1102" s="45">
        <v>0.3</v>
      </c>
      <c r="P1102" s="45">
        <v>0.3</v>
      </c>
      <c r="R1102" s="45">
        <v>0</v>
      </c>
      <c r="S1102" s="45">
        <v>0</v>
      </c>
    </row>
    <row r="1103" spans="1:19" x14ac:dyDescent="0.25">
      <c r="A1103" s="33">
        <v>110.1</v>
      </c>
      <c r="B1103" s="40">
        <v>0.64</v>
      </c>
      <c r="C1103" s="40">
        <v>0.75</v>
      </c>
      <c r="D1103" s="40">
        <v>0.95</v>
      </c>
      <c r="F1103" s="29">
        <v>0.64</v>
      </c>
      <c r="G1103" s="29">
        <v>0.75</v>
      </c>
      <c r="H1103" s="29">
        <v>0.95</v>
      </c>
      <c r="J1103" s="45">
        <v>0.65</v>
      </c>
      <c r="L1103" s="45">
        <v>0.65</v>
      </c>
      <c r="N1103" s="45">
        <v>0.3</v>
      </c>
      <c r="P1103" s="45">
        <v>0.3</v>
      </c>
      <c r="R1103" s="45">
        <v>0</v>
      </c>
      <c r="S1103" s="45">
        <v>0</v>
      </c>
    </row>
    <row r="1104" spans="1:19" x14ac:dyDescent="0.25">
      <c r="A1104" s="33">
        <v>110.2</v>
      </c>
      <c r="B1104" s="40">
        <v>0.64</v>
      </c>
      <c r="C1104" s="40">
        <v>0.75</v>
      </c>
      <c r="D1104" s="40">
        <v>0.95</v>
      </c>
      <c r="F1104" s="29">
        <v>0.64</v>
      </c>
      <c r="G1104" s="29">
        <v>0.75</v>
      </c>
      <c r="H1104" s="29">
        <v>0.95</v>
      </c>
      <c r="J1104" s="45">
        <v>0.65</v>
      </c>
      <c r="L1104" s="45">
        <v>0.65</v>
      </c>
      <c r="N1104" s="45">
        <v>0.3</v>
      </c>
      <c r="P1104" s="45">
        <v>0.3</v>
      </c>
      <c r="R1104" s="45">
        <v>0</v>
      </c>
      <c r="S1104" s="45">
        <v>0</v>
      </c>
    </row>
    <row r="1105" spans="1:19" x14ac:dyDescent="0.25">
      <c r="A1105" s="33">
        <v>110.3</v>
      </c>
      <c r="B1105" s="40">
        <v>0.64</v>
      </c>
      <c r="C1105" s="40">
        <v>0.75</v>
      </c>
      <c r="D1105" s="40">
        <v>0.95</v>
      </c>
      <c r="F1105" s="29">
        <v>0.64</v>
      </c>
      <c r="G1105" s="29">
        <v>0.75</v>
      </c>
      <c r="H1105" s="29">
        <v>0.95</v>
      </c>
      <c r="J1105" s="45">
        <v>0.65</v>
      </c>
      <c r="L1105" s="45">
        <v>0.65</v>
      </c>
      <c r="N1105" s="45">
        <v>0.3</v>
      </c>
      <c r="P1105" s="45">
        <v>0.3</v>
      </c>
      <c r="R1105" s="45">
        <v>0</v>
      </c>
      <c r="S1105" s="45">
        <v>0</v>
      </c>
    </row>
    <row r="1106" spans="1:19" x14ac:dyDescent="0.25">
      <c r="A1106" s="33">
        <v>110.4</v>
      </c>
      <c r="B1106" s="40">
        <v>0.64</v>
      </c>
      <c r="C1106" s="40">
        <v>0.75</v>
      </c>
      <c r="D1106" s="40">
        <v>0.95</v>
      </c>
      <c r="F1106" s="29">
        <v>0.64</v>
      </c>
      <c r="G1106" s="29">
        <v>0.75</v>
      </c>
      <c r="H1106" s="29">
        <v>0.95</v>
      </c>
      <c r="J1106" s="45">
        <v>0.65</v>
      </c>
      <c r="L1106" s="45">
        <v>0.65</v>
      </c>
      <c r="N1106" s="45">
        <v>0.3</v>
      </c>
      <c r="P1106" s="45">
        <v>0.3</v>
      </c>
      <c r="R1106" s="45">
        <v>0</v>
      </c>
      <c r="S1106" s="45">
        <v>0</v>
      </c>
    </row>
    <row r="1107" spans="1:19" x14ac:dyDescent="0.25">
      <c r="A1107" s="33">
        <v>110.5</v>
      </c>
      <c r="B1107" s="40">
        <v>0.64</v>
      </c>
      <c r="C1107" s="40">
        <v>0.75</v>
      </c>
      <c r="D1107" s="40">
        <v>0.95</v>
      </c>
      <c r="F1107" s="29">
        <v>0.64</v>
      </c>
      <c r="G1107" s="29">
        <v>0.75</v>
      </c>
      <c r="H1107" s="29">
        <v>0.95</v>
      </c>
      <c r="J1107" s="45">
        <v>0.65</v>
      </c>
      <c r="L1107" s="45">
        <v>0.65</v>
      </c>
      <c r="N1107" s="45">
        <v>0.3</v>
      </c>
      <c r="P1107" s="45">
        <v>0.3</v>
      </c>
      <c r="R1107" s="45">
        <v>0</v>
      </c>
      <c r="S1107" s="45">
        <v>0</v>
      </c>
    </row>
    <row r="1108" spans="1:19" x14ac:dyDescent="0.25">
      <c r="A1108" s="33">
        <v>110.6</v>
      </c>
      <c r="B1108" s="40">
        <v>0.64</v>
      </c>
      <c r="C1108" s="40">
        <v>0.75</v>
      </c>
      <c r="D1108" s="40">
        <v>0.95</v>
      </c>
      <c r="F1108" s="29">
        <v>0.64</v>
      </c>
      <c r="G1108" s="29">
        <v>0.75</v>
      </c>
      <c r="H1108" s="29">
        <v>0.95</v>
      </c>
      <c r="J1108" s="45">
        <v>0.65</v>
      </c>
      <c r="L1108" s="45">
        <v>0.65</v>
      </c>
      <c r="N1108" s="45">
        <v>0.3</v>
      </c>
      <c r="P1108" s="45">
        <v>0.3</v>
      </c>
      <c r="R1108" s="45">
        <v>0</v>
      </c>
      <c r="S1108" s="45">
        <v>0</v>
      </c>
    </row>
    <row r="1109" spans="1:19" x14ac:dyDescent="0.25">
      <c r="A1109" s="33">
        <v>110.7</v>
      </c>
      <c r="B1109" s="40">
        <v>0.64</v>
      </c>
      <c r="C1109" s="40">
        <v>0.75</v>
      </c>
      <c r="D1109" s="40">
        <v>0.95</v>
      </c>
      <c r="F1109" s="29">
        <v>0.64</v>
      </c>
      <c r="G1109" s="29">
        <v>0.75</v>
      </c>
      <c r="H1109" s="29">
        <v>0.95</v>
      </c>
      <c r="J1109" s="45">
        <v>0.65</v>
      </c>
      <c r="L1109" s="45">
        <v>0.65</v>
      </c>
      <c r="N1109" s="45">
        <v>0.3</v>
      </c>
      <c r="P1109" s="45">
        <v>0.3</v>
      </c>
      <c r="R1109" s="45">
        <v>0</v>
      </c>
      <c r="S1109" s="45">
        <v>0</v>
      </c>
    </row>
    <row r="1110" spans="1:19" x14ac:dyDescent="0.25">
      <c r="A1110" s="33">
        <v>110.8</v>
      </c>
      <c r="B1110" s="40">
        <v>0.64</v>
      </c>
      <c r="C1110" s="40">
        <v>0.75</v>
      </c>
      <c r="D1110" s="40">
        <v>0.95</v>
      </c>
      <c r="F1110" s="29">
        <v>0.64</v>
      </c>
      <c r="G1110" s="29">
        <v>0.75</v>
      </c>
      <c r="H1110" s="29">
        <v>0.95</v>
      </c>
      <c r="J1110" s="45">
        <v>0.65</v>
      </c>
      <c r="L1110" s="45">
        <v>0.65</v>
      </c>
      <c r="N1110" s="45">
        <v>0.3</v>
      </c>
      <c r="P1110" s="45">
        <v>0.3</v>
      </c>
      <c r="R1110" s="45">
        <v>0</v>
      </c>
      <c r="S1110" s="45">
        <v>0</v>
      </c>
    </row>
    <row r="1111" spans="1:19" x14ac:dyDescent="0.25">
      <c r="A1111" s="33">
        <v>110.9</v>
      </c>
      <c r="B1111" s="40">
        <v>0.64</v>
      </c>
      <c r="C1111" s="40">
        <v>0.75</v>
      </c>
      <c r="D1111" s="40">
        <v>0.95</v>
      </c>
      <c r="F1111" s="29">
        <v>0.64</v>
      </c>
      <c r="G1111" s="29">
        <v>0.75</v>
      </c>
      <c r="H1111" s="29">
        <v>0.95</v>
      </c>
      <c r="J1111" s="45">
        <v>0.65</v>
      </c>
      <c r="L1111" s="45">
        <v>0.65</v>
      </c>
      <c r="N1111" s="45">
        <v>0.3</v>
      </c>
      <c r="P1111" s="45">
        <v>0.3</v>
      </c>
      <c r="R1111" s="45">
        <v>0</v>
      </c>
      <c r="S1111" s="45">
        <v>0</v>
      </c>
    </row>
    <row r="1112" spans="1:19" x14ac:dyDescent="0.25">
      <c r="A1112" s="33">
        <v>111</v>
      </c>
      <c r="B1112" s="40">
        <v>0.64</v>
      </c>
      <c r="C1112" s="40">
        <v>0.75</v>
      </c>
      <c r="D1112" s="40">
        <v>0.95</v>
      </c>
      <c r="F1112" s="29">
        <v>0.64</v>
      </c>
      <c r="G1112" s="29">
        <v>0.75</v>
      </c>
      <c r="H1112" s="29">
        <v>0.95</v>
      </c>
      <c r="J1112" s="45">
        <v>0.65</v>
      </c>
      <c r="L1112" s="45">
        <v>0.65</v>
      </c>
      <c r="N1112" s="45">
        <v>0.3</v>
      </c>
      <c r="P1112" s="45">
        <v>0.3</v>
      </c>
      <c r="R1112" s="45">
        <v>0</v>
      </c>
      <c r="S1112" s="45">
        <v>0</v>
      </c>
    </row>
    <row r="1113" spans="1:19" x14ac:dyDescent="0.25">
      <c r="A1113" s="33">
        <v>111.1</v>
      </c>
      <c r="B1113" s="40">
        <v>0.64</v>
      </c>
      <c r="C1113" s="40">
        <v>0.75</v>
      </c>
      <c r="D1113" s="40">
        <v>0.95</v>
      </c>
      <c r="F1113" s="29">
        <v>0.64</v>
      </c>
      <c r="G1113" s="29">
        <v>0.75</v>
      </c>
      <c r="H1113" s="29">
        <v>0.95</v>
      </c>
      <c r="J1113" s="45">
        <v>0.65</v>
      </c>
      <c r="L1113" s="45">
        <v>0.65</v>
      </c>
      <c r="N1113" s="45">
        <v>0.3</v>
      </c>
      <c r="P1113" s="45">
        <v>0.3</v>
      </c>
      <c r="R1113" s="45">
        <v>0</v>
      </c>
      <c r="S1113" s="45">
        <v>0</v>
      </c>
    </row>
    <row r="1114" spans="1:19" x14ac:dyDescent="0.25">
      <c r="A1114" s="33">
        <v>111.2</v>
      </c>
      <c r="B1114" s="40">
        <v>0.64</v>
      </c>
      <c r="C1114" s="40">
        <v>0.75</v>
      </c>
      <c r="D1114" s="40">
        <v>0.95</v>
      </c>
      <c r="F1114" s="29">
        <v>0.64</v>
      </c>
      <c r="G1114" s="29">
        <v>0.75</v>
      </c>
      <c r="H1114" s="29">
        <v>0.95</v>
      </c>
      <c r="J1114" s="45">
        <v>0.65</v>
      </c>
      <c r="L1114" s="45">
        <v>0.65</v>
      </c>
      <c r="N1114" s="45">
        <v>0.3</v>
      </c>
      <c r="P1114" s="45">
        <v>0.3</v>
      </c>
      <c r="R1114" s="45">
        <v>0</v>
      </c>
      <c r="S1114" s="45">
        <v>0</v>
      </c>
    </row>
    <row r="1115" spans="1:19" x14ac:dyDescent="0.25">
      <c r="A1115" s="33">
        <v>111.3</v>
      </c>
      <c r="B1115" s="40">
        <v>0.64</v>
      </c>
      <c r="C1115" s="40">
        <v>0.75</v>
      </c>
      <c r="D1115" s="40">
        <v>0.95</v>
      </c>
      <c r="F1115" s="29">
        <v>0.64</v>
      </c>
      <c r="G1115" s="29">
        <v>0.75</v>
      </c>
      <c r="H1115" s="29">
        <v>0.95</v>
      </c>
      <c r="J1115" s="45">
        <v>0.65</v>
      </c>
      <c r="L1115" s="45">
        <v>0.65</v>
      </c>
      <c r="N1115" s="45">
        <v>0.3</v>
      </c>
      <c r="P1115" s="45">
        <v>0.3</v>
      </c>
      <c r="R1115" s="45">
        <v>0</v>
      </c>
      <c r="S1115" s="45">
        <v>0</v>
      </c>
    </row>
    <row r="1116" spans="1:19" x14ac:dyDescent="0.25">
      <c r="A1116" s="33">
        <v>111.4</v>
      </c>
      <c r="B1116" s="40">
        <v>0.64</v>
      </c>
      <c r="C1116" s="40">
        <v>0.75</v>
      </c>
      <c r="D1116" s="40">
        <v>0.95</v>
      </c>
      <c r="F1116" s="29">
        <v>0.64</v>
      </c>
      <c r="G1116" s="29">
        <v>0.75</v>
      </c>
      <c r="H1116" s="29">
        <v>0.95</v>
      </c>
      <c r="J1116" s="45">
        <v>0.65</v>
      </c>
      <c r="L1116" s="45">
        <v>0.65</v>
      </c>
      <c r="N1116" s="45">
        <v>0.3</v>
      </c>
      <c r="P1116" s="45">
        <v>0.3</v>
      </c>
      <c r="R1116" s="45">
        <v>0</v>
      </c>
      <c r="S1116" s="45">
        <v>0</v>
      </c>
    </row>
    <row r="1117" spans="1:19" x14ac:dyDescent="0.25">
      <c r="A1117" s="33">
        <v>111.5</v>
      </c>
      <c r="B1117" s="40">
        <v>0.64</v>
      </c>
      <c r="C1117" s="40">
        <v>0.75</v>
      </c>
      <c r="D1117" s="40">
        <v>0.95</v>
      </c>
      <c r="F1117" s="29">
        <v>0.64</v>
      </c>
      <c r="G1117" s="29">
        <v>0.75</v>
      </c>
      <c r="H1117" s="29">
        <v>0.95</v>
      </c>
      <c r="J1117" s="45">
        <v>0.65</v>
      </c>
      <c r="L1117" s="45">
        <v>0.65</v>
      </c>
      <c r="N1117" s="45">
        <v>0.3</v>
      </c>
      <c r="P1117" s="45">
        <v>0.3</v>
      </c>
      <c r="R1117" s="45">
        <v>0</v>
      </c>
      <c r="S1117" s="45">
        <v>0</v>
      </c>
    </row>
    <row r="1118" spans="1:19" x14ac:dyDescent="0.25">
      <c r="A1118" s="33">
        <v>111.6</v>
      </c>
      <c r="B1118" s="40">
        <v>0.64</v>
      </c>
      <c r="C1118" s="40">
        <v>0.75</v>
      </c>
      <c r="D1118" s="40">
        <v>0.95</v>
      </c>
      <c r="F1118" s="29">
        <v>0.64</v>
      </c>
      <c r="G1118" s="29">
        <v>0.75</v>
      </c>
      <c r="H1118" s="29">
        <v>0.95</v>
      </c>
      <c r="J1118" s="45">
        <v>0.65</v>
      </c>
      <c r="L1118" s="45">
        <v>0.65</v>
      </c>
      <c r="N1118" s="45">
        <v>0.3</v>
      </c>
      <c r="P1118" s="45">
        <v>0.3</v>
      </c>
      <c r="R1118" s="45">
        <v>0</v>
      </c>
      <c r="S1118" s="45">
        <v>0</v>
      </c>
    </row>
    <row r="1119" spans="1:19" x14ac:dyDescent="0.25">
      <c r="A1119" s="33">
        <v>111.7</v>
      </c>
      <c r="B1119" s="40">
        <v>0.64</v>
      </c>
      <c r="C1119" s="40">
        <v>0.75</v>
      </c>
      <c r="D1119" s="40">
        <v>0.95</v>
      </c>
      <c r="F1119" s="29">
        <v>0.64</v>
      </c>
      <c r="G1119" s="29">
        <v>0.75</v>
      </c>
      <c r="H1119" s="29">
        <v>0.95</v>
      </c>
      <c r="J1119" s="45">
        <v>0.65</v>
      </c>
      <c r="L1119" s="45">
        <v>0.65</v>
      </c>
      <c r="N1119" s="45">
        <v>0.3</v>
      </c>
      <c r="P1119" s="45">
        <v>0.3</v>
      </c>
      <c r="R1119" s="45">
        <v>0</v>
      </c>
      <c r="S1119" s="45">
        <v>0</v>
      </c>
    </row>
    <row r="1120" spans="1:19" x14ac:dyDescent="0.25">
      <c r="A1120" s="33">
        <v>111.8</v>
      </c>
      <c r="B1120" s="40">
        <v>0.64</v>
      </c>
      <c r="C1120" s="40">
        <v>0.75</v>
      </c>
      <c r="D1120" s="40">
        <v>0.95</v>
      </c>
      <c r="F1120" s="29">
        <v>0.64</v>
      </c>
      <c r="G1120" s="29">
        <v>0.75</v>
      </c>
      <c r="H1120" s="29">
        <v>0.95</v>
      </c>
      <c r="J1120" s="45">
        <v>0.65</v>
      </c>
      <c r="L1120" s="45">
        <v>0.65</v>
      </c>
      <c r="N1120" s="45">
        <v>0.3</v>
      </c>
      <c r="P1120" s="45">
        <v>0.3</v>
      </c>
      <c r="R1120" s="45">
        <v>0</v>
      </c>
      <c r="S1120" s="45">
        <v>0</v>
      </c>
    </row>
    <row r="1121" spans="1:19" x14ac:dyDescent="0.25">
      <c r="A1121" s="33">
        <v>111.9</v>
      </c>
      <c r="B1121" s="40">
        <v>0.64</v>
      </c>
      <c r="C1121" s="40">
        <v>0.75</v>
      </c>
      <c r="D1121" s="40">
        <v>0.95</v>
      </c>
      <c r="F1121" s="29">
        <v>0.64</v>
      </c>
      <c r="G1121" s="29">
        <v>0.75</v>
      </c>
      <c r="H1121" s="29">
        <v>0.95</v>
      </c>
      <c r="J1121" s="45">
        <v>0.65</v>
      </c>
      <c r="L1121" s="45">
        <v>0.65</v>
      </c>
      <c r="N1121" s="45">
        <v>0.3</v>
      </c>
      <c r="P1121" s="45">
        <v>0.3</v>
      </c>
      <c r="R1121" s="45">
        <v>0</v>
      </c>
      <c r="S1121" s="45">
        <v>0</v>
      </c>
    </row>
    <row r="1122" spans="1:19" x14ac:dyDescent="0.25">
      <c r="A1122" s="33">
        <v>112</v>
      </c>
      <c r="B1122" s="40">
        <v>0.64</v>
      </c>
      <c r="C1122" s="40">
        <v>0.75</v>
      </c>
      <c r="D1122" s="40">
        <v>0.95</v>
      </c>
      <c r="F1122" s="29">
        <v>0.64</v>
      </c>
      <c r="G1122" s="29">
        <v>0.75</v>
      </c>
      <c r="H1122" s="29">
        <v>0.95</v>
      </c>
      <c r="J1122" s="45">
        <v>0.65</v>
      </c>
      <c r="L1122" s="45">
        <v>0.65</v>
      </c>
      <c r="N1122" s="45">
        <v>0.3</v>
      </c>
      <c r="P1122" s="45">
        <v>0.3</v>
      </c>
      <c r="R1122" s="45">
        <v>0</v>
      </c>
      <c r="S1122" s="45">
        <v>0</v>
      </c>
    </row>
    <row r="1123" spans="1:19" x14ac:dyDescent="0.25">
      <c r="A1123" s="33">
        <v>112.1</v>
      </c>
      <c r="B1123" s="40">
        <v>0.64</v>
      </c>
      <c r="C1123" s="40">
        <v>0.75</v>
      </c>
      <c r="D1123" s="40">
        <v>0.95</v>
      </c>
      <c r="F1123" s="29">
        <v>0.64</v>
      </c>
      <c r="G1123" s="29">
        <v>0.75</v>
      </c>
      <c r="H1123" s="29">
        <v>0.95</v>
      </c>
      <c r="J1123" s="45">
        <v>0.65</v>
      </c>
      <c r="L1123" s="45">
        <v>0.65</v>
      </c>
      <c r="N1123" s="45">
        <v>0.3</v>
      </c>
      <c r="P1123" s="45">
        <v>0.3</v>
      </c>
      <c r="R1123" s="45">
        <v>0</v>
      </c>
      <c r="S1123" s="45">
        <v>0</v>
      </c>
    </row>
    <row r="1124" spans="1:19" x14ac:dyDescent="0.25">
      <c r="A1124" s="33">
        <v>112.2</v>
      </c>
      <c r="B1124" s="40">
        <v>0.64</v>
      </c>
      <c r="C1124" s="40">
        <v>0.75</v>
      </c>
      <c r="D1124" s="40">
        <v>0.95</v>
      </c>
      <c r="F1124" s="29">
        <v>0.64</v>
      </c>
      <c r="G1124" s="29">
        <v>0.75</v>
      </c>
      <c r="H1124" s="29">
        <v>0.95</v>
      </c>
      <c r="J1124" s="45">
        <v>0.65</v>
      </c>
      <c r="L1124" s="45">
        <v>0.65</v>
      </c>
      <c r="N1124" s="45">
        <v>0.3</v>
      </c>
      <c r="P1124" s="45">
        <v>0.3</v>
      </c>
      <c r="R1124" s="45">
        <v>0</v>
      </c>
      <c r="S1124" s="45">
        <v>0</v>
      </c>
    </row>
    <row r="1125" spans="1:19" x14ac:dyDescent="0.25">
      <c r="A1125" s="33">
        <v>112.3</v>
      </c>
      <c r="B1125" s="40">
        <v>0.64</v>
      </c>
      <c r="C1125" s="40">
        <v>0.75</v>
      </c>
      <c r="D1125" s="40">
        <v>0.95</v>
      </c>
      <c r="F1125" s="29">
        <v>0.64</v>
      </c>
      <c r="G1125" s="29">
        <v>0.75</v>
      </c>
      <c r="H1125" s="29">
        <v>0.95</v>
      </c>
      <c r="J1125" s="45">
        <v>0.65</v>
      </c>
      <c r="L1125" s="45">
        <v>0.65</v>
      </c>
      <c r="N1125" s="45">
        <v>0.3</v>
      </c>
      <c r="P1125" s="45">
        <v>0.3</v>
      </c>
      <c r="R1125" s="45">
        <v>0</v>
      </c>
      <c r="S1125" s="45">
        <v>0</v>
      </c>
    </row>
    <row r="1126" spans="1:19" x14ac:dyDescent="0.25">
      <c r="A1126" s="33">
        <v>112.4</v>
      </c>
      <c r="B1126" s="40">
        <v>0.64</v>
      </c>
      <c r="C1126" s="40">
        <v>0.75</v>
      </c>
      <c r="D1126" s="40">
        <v>0.95</v>
      </c>
      <c r="F1126" s="29">
        <v>0.64</v>
      </c>
      <c r="G1126" s="29">
        <v>0.75</v>
      </c>
      <c r="H1126" s="29">
        <v>0.95</v>
      </c>
      <c r="J1126" s="45">
        <v>0.65</v>
      </c>
      <c r="L1126" s="45">
        <v>0.65</v>
      </c>
      <c r="N1126" s="45">
        <v>0.3</v>
      </c>
      <c r="P1126" s="45">
        <v>0.3</v>
      </c>
      <c r="R1126" s="45">
        <v>0</v>
      </c>
      <c r="S1126" s="45">
        <v>0</v>
      </c>
    </row>
    <row r="1127" spans="1:19" x14ac:dyDescent="0.25">
      <c r="A1127" s="33">
        <v>112.5</v>
      </c>
      <c r="B1127" s="40">
        <v>0.64</v>
      </c>
      <c r="C1127" s="40">
        <v>0.75</v>
      </c>
      <c r="D1127" s="40">
        <v>0.95</v>
      </c>
      <c r="F1127" s="29">
        <v>0.64</v>
      </c>
      <c r="G1127" s="29">
        <v>0.75</v>
      </c>
      <c r="H1127" s="29">
        <v>0.95</v>
      </c>
      <c r="J1127" s="45">
        <v>0.65</v>
      </c>
      <c r="L1127" s="45">
        <v>0.65</v>
      </c>
      <c r="N1127" s="45">
        <v>0.3</v>
      </c>
      <c r="P1127" s="45">
        <v>0.3</v>
      </c>
      <c r="R1127" s="45">
        <v>0</v>
      </c>
      <c r="S1127" s="45">
        <v>0</v>
      </c>
    </row>
    <row r="1128" spans="1:19" x14ac:dyDescent="0.25">
      <c r="A1128" s="33">
        <v>112.6</v>
      </c>
      <c r="B1128" s="40">
        <v>0.64</v>
      </c>
      <c r="C1128" s="40">
        <v>0.75</v>
      </c>
      <c r="D1128" s="40">
        <v>0.95</v>
      </c>
      <c r="F1128" s="29">
        <v>0.64</v>
      </c>
      <c r="G1128" s="29">
        <v>0.75</v>
      </c>
      <c r="H1128" s="29">
        <v>0.95</v>
      </c>
      <c r="J1128" s="45">
        <v>0.65</v>
      </c>
      <c r="L1128" s="45">
        <v>0.65</v>
      </c>
      <c r="N1128" s="45">
        <v>0.3</v>
      </c>
      <c r="P1128" s="45">
        <v>0.3</v>
      </c>
      <c r="R1128" s="45">
        <v>0</v>
      </c>
      <c r="S1128" s="45">
        <v>0</v>
      </c>
    </row>
    <row r="1129" spans="1:19" x14ac:dyDescent="0.25">
      <c r="A1129" s="33">
        <v>112.7</v>
      </c>
      <c r="B1129" s="40">
        <v>0.64</v>
      </c>
      <c r="C1129" s="40">
        <v>0.75</v>
      </c>
      <c r="D1129" s="40">
        <v>0.95</v>
      </c>
      <c r="F1129" s="29">
        <v>0.64</v>
      </c>
      <c r="G1129" s="29">
        <v>0.75</v>
      </c>
      <c r="H1129" s="29">
        <v>0.95</v>
      </c>
      <c r="J1129" s="45">
        <v>0.65</v>
      </c>
      <c r="L1129" s="45">
        <v>0.65</v>
      </c>
      <c r="N1129" s="45">
        <v>0.3</v>
      </c>
      <c r="P1129" s="45">
        <v>0.3</v>
      </c>
      <c r="R1129" s="45">
        <v>0</v>
      </c>
      <c r="S1129" s="45">
        <v>0</v>
      </c>
    </row>
    <row r="1130" spans="1:19" x14ac:dyDescent="0.25">
      <c r="A1130" s="33">
        <v>112.8</v>
      </c>
      <c r="B1130" s="40">
        <v>0.64</v>
      </c>
      <c r="C1130" s="40">
        <v>0.75</v>
      </c>
      <c r="D1130" s="40">
        <v>0.95</v>
      </c>
      <c r="F1130" s="29">
        <v>0.64</v>
      </c>
      <c r="G1130" s="29">
        <v>0.75</v>
      </c>
      <c r="H1130" s="29">
        <v>0.95</v>
      </c>
      <c r="J1130" s="45">
        <v>0.65</v>
      </c>
      <c r="L1130" s="45">
        <v>0.65</v>
      </c>
      <c r="N1130" s="45">
        <v>0.3</v>
      </c>
      <c r="P1130" s="45">
        <v>0.3</v>
      </c>
      <c r="R1130" s="45">
        <v>0</v>
      </c>
      <c r="S1130" s="45">
        <v>0</v>
      </c>
    </row>
    <row r="1131" spans="1:19" x14ac:dyDescent="0.25">
      <c r="A1131" s="33">
        <v>112.9</v>
      </c>
      <c r="B1131" s="40">
        <v>0.64</v>
      </c>
      <c r="C1131" s="40">
        <v>0.75</v>
      </c>
      <c r="D1131" s="40">
        <v>0.95</v>
      </c>
      <c r="F1131" s="29">
        <v>0.64</v>
      </c>
      <c r="G1131" s="29">
        <v>0.75</v>
      </c>
      <c r="H1131" s="29">
        <v>0.95</v>
      </c>
      <c r="J1131" s="45">
        <v>0.65</v>
      </c>
      <c r="L1131" s="45">
        <v>0.65</v>
      </c>
      <c r="N1131" s="45">
        <v>0.3</v>
      </c>
      <c r="P1131" s="45">
        <v>0.3</v>
      </c>
      <c r="R1131" s="45">
        <v>0</v>
      </c>
      <c r="S1131" s="45">
        <v>0</v>
      </c>
    </row>
    <row r="1132" spans="1:19" x14ac:dyDescent="0.25">
      <c r="A1132" s="33">
        <v>113</v>
      </c>
      <c r="B1132" s="40">
        <v>0.64</v>
      </c>
      <c r="C1132" s="40">
        <v>0.75</v>
      </c>
      <c r="D1132" s="40">
        <v>0.95</v>
      </c>
      <c r="F1132" s="29">
        <v>0.64</v>
      </c>
      <c r="G1132" s="29">
        <v>0.75</v>
      </c>
      <c r="H1132" s="29">
        <v>0.95</v>
      </c>
      <c r="J1132" s="45">
        <v>0.65</v>
      </c>
      <c r="L1132" s="45">
        <v>0.65</v>
      </c>
      <c r="N1132" s="45">
        <v>0.3</v>
      </c>
      <c r="P1132" s="45">
        <v>0.3</v>
      </c>
      <c r="R1132" s="45">
        <v>0</v>
      </c>
      <c r="S1132" s="45">
        <v>0</v>
      </c>
    </row>
    <row r="1133" spans="1:19" x14ac:dyDescent="0.25">
      <c r="A1133" s="33">
        <v>113.1</v>
      </c>
      <c r="B1133" s="40">
        <v>0.64</v>
      </c>
      <c r="C1133" s="40">
        <v>0.75</v>
      </c>
      <c r="D1133" s="40">
        <v>0.95</v>
      </c>
      <c r="F1133" s="29">
        <v>0.64</v>
      </c>
      <c r="G1133" s="29">
        <v>0.75</v>
      </c>
      <c r="H1133" s="29">
        <v>0.95</v>
      </c>
      <c r="J1133" s="45">
        <v>0.65</v>
      </c>
      <c r="L1133" s="45">
        <v>0.65</v>
      </c>
      <c r="N1133" s="45">
        <v>0.3</v>
      </c>
      <c r="P1133" s="45">
        <v>0.3</v>
      </c>
      <c r="R1133" s="45">
        <v>0</v>
      </c>
      <c r="S1133" s="45">
        <v>0</v>
      </c>
    </row>
    <row r="1134" spans="1:19" x14ac:dyDescent="0.25">
      <c r="A1134" s="33">
        <v>113.2</v>
      </c>
      <c r="B1134" s="40">
        <v>0.64</v>
      </c>
      <c r="C1134" s="40">
        <v>0.75</v>
      </c>
      <c r="D1134" s="40">
        <v>0.95</v>
      </c>
      <c r="F1134" s="29">
        <v>0.64</v>
      </c>
      <c r="G1134" s="29">
        <v>0.75</v>
      </c>
      <c r="H1134" s="29">
        <v>0.95</v>
      </c>
      <c r="J1134" s="45">
        <v>0.65</v>
      </c>
      <c r="L1134" s="45">
        <v>0.65</v>
      </c>
      <c r="N1134" s="45">
        <v>0.3</v>
      </c>
      <c r="P1134" s="45">
        <v>0.3</v>
      </c>
      <c r="R1134" s="45">
        <v>0</v>
      </c>
      <c r="S1134" s="45">
        <v>0</v>
      </c>
    </row>
    <row r="1135" spans="1:19" x14ac:dyDescent="0.25">
      <c r="A1135" s="33">
        <v>113.3</v>
      </c>
      <c r="B1135" s="40">
        <v>0.64</v>
      </c>
      <c r="C1135" s="40">
        <v>0.75</v>
      </c>
      <c r="D1135" s="40">
        <v>0.95</v>
      </c>
      <c r="F1135" s="29">
        <v>0.64</v>
      </c>
      <c r="G1135" s="29">
        <v>0.75</v>
      </c>
      <c r="H1135" s="29">
        <v>0.95</v>
      </c>
      <c r="J1135" s="45">
        <v>0.65</v>
      </c>
      <c r="L1135" s="45">
        <v>0.65</v>
      </c>
      <c r="N1135" s="45">
        <v>0.3</v>
      </c>
      <c r="P1135" s="45">
        <v>0.3</v>
      </c>
      <c r="R1135" s="45">
        <v>0</v>
      </c>
      <c r="S1135" s="45">
        <v>0</v>
      </c>
    </row>
    <row r="1136" spans="1:19" x14ac:dyDescent="0.25">
      <c r="A1136" s="33">
        <v>113.4</v>
      </c>
      <c r="B1136" s="40">
        <v>0.64</v>
      </c>
      <c r="C1136" s="40">
        <v>0.75</v>
      </c>
      <c r="D1136" s="40">
        <v>0.95</v>
      </c>
      <c r="F1136" s="29">
        <v>0.64</v>
      </c>
      <c r="G1136" s="29">
        <v>0.75</v>
      </c>
      <c r="H1136" s="29">
        <v>0.95</v>
      </c>
      <c r="J1136" s="45">
        <v>0.65</v>
      </c>
      <c r="L1136" s="45">
        <v>0.65</v>
      </c>
      <c r="N1136" s="45">
        <v>0.3</v>
      </c>
      <c r="P1136" s="45">
        <v>0.3</v>
      </c>
      <c r="R1136" s="45">
        <v>0</v>
      </c>
      <c r="S1136" s="45">
        <v>0</v>
      </c>
    </row>
    <row r="1137" spans="1:19" x14ac:dyDescent="0.25">
      <c r="A1137" s="33">
        <v>113.5</v>
      </c>
      <c r="B1137" s="40">
        <v>0.64</v>
      </c>
      <c r="C1137" s="40">
        <v>0.75</v>
      </c>
      <c r="D1137" s="40">
        <v>0.95</v>
      </c>
      <c r="F1137" s="29">
        <v>0.64</v>
      </c>
      <c r="G1137" s="29">
        <v>0.75</v>
      </c>
      <c r="H1137" s="29">
        <v>0.95</v>
      </c>
      <c r="J1137" s="45">
        <v>0.65</v>
      </c>
      <c r="L1137" s="45">
        <v>0.65</v>
      </c>
      <c r="N1137" s="45">
        <v>0.3</v>
      </c>
      <c r="P1137" s="45">
        <v>0.3</v>
      </c>
      <c r="R1137" s="45">
        <v>0</v>
      </c>
      <c r="S1137" s="45">
        <v>0</v>
      </c>
    </row>
    <row r="1138" spans="1:19" x14ac:dyDescent="0.25">
      <c r="A1138" s="33">
        <v>113.6</v>
      </c>
      <c r="B1138" s="40">
        <v>0.64</v>
      </c>
      <c r="C1138" s="40">
        <v>0.75</v>
      </c>
      <c r="D1138" s="40">
        <v>0.95</v>
      </c>
      <c r="F1138" s="29">
        <v>0.64</v>
      </c>
      <c r="G1138" s="29">
        <v>0.75</v>
      </c>
      <c r="H1138" s="29">
        <v>0.95</v>
      </c>
      <c r="J1138" s="45">
        <v>0.65</v>
      </c>
      <c r="L1138" s="45">
        <v>0.65</v>
      </c>
      <c r="N1138" s="45">
        <v>0.3</v>
      </c>
      <c r="P1138" s="45">
        <v>0.3</v>
      </c>
      <c r="R1138" s="45">
        <v>0</v>
      </c>
      <c r="S1138" s="45">
        <v>0</v>
      </c>
    </row>
    <row r="1139" spans="1:19" x14ac:dyDescent="0.25">
      <c r="A1139" s="33">
        <v>113.7</v>
      </c>
      <c r="B1139" s="40">
        <v>0.64</v>
      </c>
      <c r="C1139" s="40">
        <v>0.75</v>
      </c>
      <c r="D1139" s="40">
        <v>0.95</v>
      </c>
      <c r="F1139" s="29">
        <v>0.64</v>
      </c>
      <c r="G1139" s="29">
        <v>0.75</v>
      </c>
      <c r="H1139" s="29">
        <v>0.95</v>
      </c>
      <c r="J1139" s="45">
        <v>0.65</v>
      </c>
      <c r="L1139" s="45">
        <v>0.65</v>
      </c>
      <c r="N1139" s="45">
        <v>0.3</v>
      </c>
      <c r="P1139" s="45">
        <v>0.3</v>
      </c>
      <c r="R1139" s="45">
        <v>0</v>
      </c>
      <c r="S1139" s="45">
        <v>0</v>
      </c>
    </row>
    <row r="1140" spans="1:19" x14ac:dyDescent="0.25">
      <c r="A1140" s="33">
        <v>113.8</v>
      </c>
      <c r="B1140" s="40">
        <v>0.64</v>
      </c>
      <c r="C1140" s="40">
        <v>0.75</v>
      </c>
      <c r="D1140" s="40">
        <v>0.95</v>
      </c>
      <c r="F1140" s="29">
        <v>0.64</v>
      </c>
      <c r="G1140" s="29">
        <v>0.75</v>
      </c>
      <c r="H1140" s="29">
        <v>0.95</v>
      </c>
      <c r="J1140" s="45">
        <v>0.65</v>
      </c>
      <c r="L1140" s="45">
        <v>0.65</v>
      </c>
      <c r="N1140" s="45">
        <v>0.3</v>
      </c>
      <c r="P1140" s="45">
        <v>0.3</v>
      </c>
      <c r="R1140" s="45">
        <v>0</v>
      </c>
      <c r="S1140" s="45">
        <v>0</v>
      </c>
    </row>
    <row r="1141" spans="1:19" x14ac:dyDescent="0.25">
      <c r="A1141" s="33">
        <v>113.9</v>
      </c>
      <c r="B1141" s="40">
        <v>0.64</v>
      </c>
      <c r="C1141" s="40">
        <v>0.75</v>
      </c>
      <c r="D1141" s="40">
        <v>0.95</v>
      </c>
      <c r="F1141" s="29">
        <v>0.64</v>
      </c>
      <c r="G1141" s="29">
        <v>0.75</v>
      </c>
      <c r="H1141" s="29">
        <v>0.95</v>
      </c>
      <c r="J1141" s="45">
        <v>0.65</v>
      </c>
      <c r="L1141" s="45">
        <v>0.65</v>
      </c>
      <c r="N1141" s="45">
        <v>0.3</v>
      </c>
      <c r="P1141" s="45">
        <v>0.3</v>
      </c>
      <c r="R1141" s="45">
        <v>0</v>
      </c>
      <c r="S1141" s="45">
        <v>0</v>
      </c>
    </row>
    <row r="1142" spans="1:19" x14ac:dyDescent="0.25">
      <c r="A1142" s="33">
        <v>114</v>
      </c>
      <c r="B1142" s="40">
        <v>0.64</v>
      </c>
      <c r="C1142" s="40">
        <v>0.75</v>
      </c>
      <c r="D1142" s="40">
        <v>0.95</v>
      </c>
      <c r="F1142" s="29">
        <v>0.64</v>
      </c>
      <c r="G1142" s="29">
        <v>0.75</v>
      </c>
      <c r="H1142" s="29">
        <v>0.95</v>
      </c>
      <c r="J1142" s="45">
        <v>0.65</v>
      </c>
      <c r="L1142" s="45">
        <v>0.65</v>
      </c>
      <c r="N1142" s="45">
        <v>0.3</v>
      </c>
      <c r="P1142" s="45">
        <v>0.3</v>
      </c>
      <c r="R1142" s="45">
        <v>0</v>
      </c>
      <c r="S1142" s="45">
        <v>0</v>
      </c>
    </row>
    <row r="1143" spans="1:19" x14ac:dyDescent="0.25">
      <c r="A1143" s="33">
        <v>114.1</v>
      </c>
      <c r="B1143" s="40">
        <v>0.64</v>
      </c>
      <c r="C1143" s="40">
        <v>0.75</v>
      </c>
      <c r="D1143" s="40">
        <v>0.95</v>
      </c>
      <c r="F1143" s="29">
        <v>0.64</v>
      </c>
      <c r="G1143" s="29">
        <v>0.75</v>
      </c>
      <c r="H1143" s="29">
        <v>0.95</v>
      </c>
      <c r="J1143" s="45">
        <v>0.65</v>
      </c>
      <c r="L1143" s="45">
        <v>0.65</v>
      </c>
      <c r="N1143" s="45">
        <v>0.3</v>
      </c>
      <c r="P1143" s="45">
        <v>0.3</v>
      </c>
      <c r="R1143" s="45">
        <v>0</v>
      </c>
      <c r="S1143" s="45">
        <v>0</v>
      </c>
    </row>
    <row r="1144" spans="1:19" x14ac:dyDescent="0.25">
      <c r="A1144" s="33">
        <v>114.2</v>
      </c>
      <c r="B1144" s="40">
        <v>0.64</v>
      </c>
      <c r="C1144" s="40">
        <v>0.75</v>
      </c>
      <c r="D1144" s="40">
        <v>0.95</v>
      </c>
      <c r="F1144" s="29">
        <v>0.64</v>
      </c>
      <c r="G1144" s="29">
        <v>0.75</v>
      </c>
      <c r="H1144" s="29">
        <v>0.95</v>
      </c>
      <c r="J1144" s="45">
        <v>0.65</v>
      </c>
      <c r="L1144" s="45">
        <v>0.65</v>
      </c>
      <c r="N1144" s="45">
        <v>0.3</v>
      </c>
      <c r="P1144" s="45">
        <v>0.3</v>
      </c>
      <c r="R1144" s="45">
        <v>0</v>
      </c>
      <c r="S1144" s="45">
        <v>0</v>
      </c>
    </row>
    <row r="1145" spans="1:19" x14ac:dyDescent="0.25">
      <c r="A1145" s="33">
        <v>114.3</v>
      </c>
      <c r="B1145" s="40">
        <v>0.64</v>
      </c>
      <c r="C1145" s="40">
        <v>0.75</v>
      </c>
      <c r="D1145" s="40">
        <v>0.95</v>
      </c>
      <c r="F1145" s="29">
        <v>0.64</v>
      </c>
      <c r="G1145" s="29">
        <v>0.75</v>
      </c>
      <c r="H1145" s="29">
        <v>0.95</v>
      </c>
      <c r="J1145" s="45">
        <v>0.65</v>
      </c>
      <c r="L1145" s="45">
        <v>0.65</v>
      </c>
      <c r="N1145" s="45">
        <v>0.3</v>
      </c>
      <c r="P1145" s="45">
        <v>0.3</v>
      </c>
      <c r="R1145" s="45">
        <v>0</v>
      </c>
      <c r="S1145" s="45">
        <v>0</v>
      </c>
    </row>
    <row r="1146" spans="1:19" x14ac:dyDescent="0.25">
      <c r="A1146" s="33">
        <v>114.4</v>
      </c>
      <c r="B1146" s="40">
        <v>0.64</v>
      </c>
      <c r="C1146" s="40">
        <v>0.75</v>
      </c>
      <c r="D1146" s="40">
        <v>0.95</v>
      </c>
      <c r="F1146" s="29">
        <v>0.64</v>
      </c>
      <c r="G1146" s="29">
        <v>0.75</v>
      </c>
      <c r="H1146" s="29">
        <v>0.95</v>
      </c>
      <c r="J1146" s="45">
        <v>0.65</v>
      </c>
      <c r="L1146" s="45">
        <v>0.65</v>
      </c>
      <c r="N1146" s="45">
        <v>0.3</v>
      </c>
      <c r="P1146" s="45">
        <v>0.3</v>
      </c>
      <c r="R1146" s="45">
        <v>0</v>
      </c>
      <c r="S1146" s="45">
        <v>0</v>
      </c>
    </row>
    <row r="1147" spans="1:19" x14ac:dyDescent="0.25">
      <c r="A1147" s="33">
        <v>114.5</v>
      </c>
      <c r="B1147" s="40">
        <v>0.64</v>
      </c>
      <c r="C1147" s="40">
        <v>0.75</v>
      </c>
      <c r="D1147" s="40">
        <v>0.95</v>
      </c>
      <c r="F1147" s="29">
        <v>0.64</v>
      </c>
      <c r="G1147" s="29">
        <v>0.75</v>
      </c>
      <c r="H1147" s="29">
        <v>0.95</v>
      </c>
      <c r="J1147" s="45">
        <v>0.65</v>
      </c>
      <c r="L1147" s="45">
        <v>0.65</v>
      </c>
      <c r="N1147" s="45">
        <v>0.3</v>
      </c>
      <c r="P1147" s="45">
        <v>0.3</v>
      </c>
      <c r="R1147" s="45">
        <v>0</v>
      </c>
      <c r="S1147" s="45">
        <v>0</v>
      </c>
    </row>
    <row r="1148" spans="1:19" x14ac:dyDescent="0.25">
      <c r="A1148" s="33">
        <v>114.6</v>
      </c>
      <c r="B1148" s="40">
        <v>0.64</v>
      </c>
      <c r="C1148" s="40">
        <v>0.75</v>
      </c>
      <c r="D1148" s="40">
        <v>0.95</v>
      </c>
      <c r="F1148" s="29">
        <v>0.64</v>
      </c>
      <c r="G1148" s="29">
        <v>0.75</v>
      </c>
      <c r="H1148" s="29">
        <v>0.95</v>
      </c>
      <c r="J1148" s="45">
        <v>0.65</v>
      </c>
      <c r="L1148" s="45">
        <v>0.65</v>
      </c>
      <c r="N1148" s="45">
        <v>0.3</v>
      </c>
      <c r="P1148" s="45">
        <v>0.3</v>
      </c>
      <c r="R1148" s="45">
        <v>0</v>
      </c>
      <c r="S1148" s="45">
        <v>0</v>
      </c>
    </row>
    <row r="1149" spans="1:19" x14ac:dyDescent="0.25">
      <c r="A1149" s="33">
        <v>114.7</v>
      </c>
      <c r="B1149" s="40">
        <v>0.64</v>
      </c>
      <c r="C1149" s="40">
        <v>0.75</v>
      </c>
      <c r="D1149" s="40">
        <v>0.95</v>
      </c>
      <c r="F1149" s="29">
        <v>0.64</v>
      </c>
      <c r="G1149" s="29">
        <v>0.75</v>
      </c>
      <c r="H1149" s="29">
        <v>0.95</v>
      </c>
      <c r="J1149" s="45">
        <v>0.65</v>
      </c>
      <c r="L1149" s="45">
        <v>0.65</v>
      </c>
      <c r="N1149" s="45">
        <v>0.3</v>
      </c>
      <c r="P1149" s="45">
        <v>0.3</v>
      </c>
      <c r="R1149" s="45">
        <v>0</v>
      </c>
      <c r="S1149" s="45">
        <v>0</v>
      </c>
    </row>
    <row r="1150" spans="1:19" x14ac:dyDescent="0.25">
      <c r="A1150" s="33">
        <v>114.8</v>
      </c>
      <c r="B1150" s="40">
        <v>0.64</v>
      </c>
      <c r="C1150" s="40">
        <v>0.75</v>
      </c>
      <c r="D1150" s="40">
        <v>0.95</v>
      </c>
      <c r="F1150" s="29">
        <v>0.64</v>
      </c>
      <c r="G1150" s="29">
        <v>0.75</v>
      </c>
      <c r="H1150" s="29">
        <v>0.95</v>
      </c>
      <c r="J1150" s="45">
        <v>0.65</v>
      </c>
      <c r="L1150" s="45">
        <v>0.65</v>
      </c>
      <c r="N1150" s="45">
        <v>0.3</v>
      </c>
      <c r="P1150" s="45">
        <v>0.3</v>
      </c>
      <c r="R1150" s="45">
        <v>0</v>
      </c>
      <c r="S1150" s="45">
        <v>0</v>
      </c>
    </row>
    <row r="1151" spans="1:19" x14ac:dyDescent="0.25">
      <c r="A1151" s="33">
        <v>114.9</v>
      </c>
      <c r="B1151" s="40">
        <v>0.64</v>
      </c>
      <c r="C1151" s="40">
        <v>0.75</v>
      </c>
      <c r="D1151" s="40">
        <v>0.95</v>
      </c>
      <c r="F1151" s="29">
        <v>0.64</v>
      </c>
      <c r="G1151" s="29">
        <v>0.75</v>
      </c>
      <c r="H1151" s="29">
        <v>0.95</v>
      </c>
      <c r="J1151" s="45">
        <v>0.65</v>
      </c>
      <c r="L1151" s="45">
        <v>0.65</v>
      </c>
      <c r="N1151" s="45">
        <v>0.3</v>
      </c>
      <c r="P1151" s="45">
        <v>0.3</v>
      </c>
      <c r="R1151" s="45">
        <v>0</v>
      </c>
      <c r="S1151" s="45">
        <v>0</v>
      </c>
    </row>
    <row r="1152" spans="1:19" x14ac:dyDescent="0.25">
      <c r="A1152" s="33">
        <v>115</v>
      </c>
      <c r="B1152" s="40">
        <v>0.64</v>
      </c>
      <c r="C1152" s="40">
        <v>0.75</v>
      </c>
      <c r="D1152" s="40">
        <v>0.95</v>
      </c>
      <c r="F1152" s="29">
        <v>0.64</v>
      </c>
      <c r="G1152" s="29">
        <v>0.75</v>
      </c>
      <c r="H1152" s="29">
        <v>0.95</v>
      </c>
      <c r="J1152" s="45">
        <v>0.65</v>
      </c>
      <c r="L1152" s="45">
        <v>0.65</v>
      </c>
      <c r="N1152" s="45">
        <v>0.3</v>
      </c>
      <c r="P1152" s="45">
        <v>0.3</v>
      </c>
      <c r="R1152" s="45">
        <v>0</v>
      </c>
      <c r="S1152" s="45">
        <v>0</v>
      </c>
    </row>
    <row r="1153" spans="1:19" x14ac:dyDescent="0.25">
      <c r="A1153" s="33">
        <v>115.1</v>
      </c>
      <c r="B1153" s="40">
        <v>0.64</v>
      </c>
      <c r="C1153" s="40">
        <v>0.75</v>
      </c>
      <c r="D1153" s="40">
        <v>0.95</v>
      </c>
      <c r="F1153" s="29">
        <v>0.64</v>
      </c>
      <c r="G1153" s="29">
        <v>0.75</v>
      </c>
      <c r="H1153" s="29">
        <v>0.95</v>
      </c>
      <c r="J1153" s="45">
        <v>0.65</v>
      </c>
      <c r="L1153" s="45">
        <v>0.65</v>
      </c>
      <c r="N1153" s="45">
        <v>0.3</v>
      </c>
      <c r="P1153" s="45">
        <v>0.3</v>
      </c>
      <c r="R1153" s="45">
        <v>0</v>
      </c>
      <c r="S1153" s="45">
        <v>0</v>
      </c>
    </row>
    <row r="1154" spans="1:19" x14ac:dyDescent="0.25">
      <c r="A1154" s="33">
        <v>115.2</v>
      </c>
      <c r="B1154" s="40">
        <v>0.64</v>
      </c>
      <c r="C1154" s="40">
        <v>0.75</v>
      </c>
      <c r="D1154" s="40">
        <v>0.95</v>
      </c>
      <c r="F1154" s="29">
        <v>0.64</v>
      </c>
      <c r="G1154" s="29">
        <v>0.75</v>
      </c>
      <c r="H1154" s="29">
        <v>0.95</v>
      </c>
      <c r="J1154" s="45">
        <v>0.65</v>
      </c>
      <c r="L1154" s="45">
        <v>0.65</v>
      </c>
      <c r="N1154" s="45">
        <v>0.3</v>
      </c>
      <c r="P1154" s="45">
        <v>0.3</v>
      </c>
      <c r="R1154" s="45">
        <v>0</v>
      </c>
      <c r="S1154" s="45">
        <v>0</v>
      </c>
    </row>
    <row r="1155" spans="1:19" x14ac:dyDescent="0.25">
      <c r="A1155" s="33">
        <v>115.3</v>
      </c>
      <c r="B1155" s="40">
        <v>0.64</v>
      </c>
      <c r="C1155" s="40">
        <v>0.75</v>
      </c>
      <c r="D1155" s="40">
        <v>0.95</v>
      </c>
      <c r="F1155" s="29">
        <v>0.64</v>
      </c>
      <c r="G1155" s="29">
        <v>0.75</v>
      </c>
      <c r="H1155" s="29">
        <v>0.95</v>
      </c>
      <c r="J1155" s="45">
        <v>0.65</v>
      </c>
      <c r="L1155" s="45">
        <v>0.65</v>
      </c>
      <c r="N1155" s="45">
        <v>0.3</v>
      </c>
      <c r="P1155" s="45">
        <v>0.3</v>
      </c>
      <c r="R1155" s="45">
        <v>0</v>
      </c>
      <c r="S1155" s="45">
        <v>0</v>
      </c>
    </row>
    <row r="1156" spans="1:19" x14ac:dyDescent="0.25">
      <c r="A1156" s="33">
        <v>115.4</v>
      </c>
      <c r="B1156" s="40">
        <v>0.64</v>
      </c>
      <c r="C1156" s="40">
        <v>0.75</v>
      </c>
      <c r="D1156" s="40">
        <v>0.95</v>
      </c>
      <c r="F1156" s="29">
        <v>0.64</v>
      </c>
      <c r="G1156" s="29">
        <v>0.75</v>
      </c>
      <c r="H1156" s="29">
        <v>0.95</v>
      </c>
      <c r="J1156" s="45">
        <v>0.65</v>
      </c>
      <c r="L1156" s="45">
        <v>0.65</v>
      </c>
      <c r="N1156" s="45">
        <v>0.3</v>
      </c>
      <c r="P1156" s="45">
        <v>0.3</v>
      </c>
      <c r="R1156" s="45">
        <v>0</v>
      </c>
      <c r="S1156" s="45">
        <v>0</v>
      </c>
    </row>
    <row r="1157" spans="1:19" x14ac:dyDescent="0.25">
      <c r="A1157" s="33">
        <v>115.5</v>
      </c>
      <c r="B1157" s="40">
        <v>0.64</v>
      </c>
      <c r="C1157" s="40">
        <v>0.75</v>
      </c>
      <c r="D1157" s="40">
        <v>0.95</v>
      </c>
      <c r="F1157" s="29">
        <v>0.64</v>
      </c>
      <c r="G1157" s="29">
        <v>0.75</v>
      </c>
      <c r="H1157" s="29">
        <v>0.95</v>
      </c>
      <c r="J1157" s="45">
        <v>0.65</v>
      </c>
      <c r="L1157" s="45">
        <v>0.65</v>
      </c>
      <c r="N1157" s="45">
        <v>0.3</v>
      </c>
      <c r="P1157" s="45">
        <v>0.3</v>
      </c>
      <c r="R1157" s="45">
        <v>0</v>
      </c>
      <c r="S1157" s="45">
        <v>0</v>
      </c>
    </row>
    <row r="1158" spans="1:19" x14ac:dyDescent="0.25">
      <c r="A1158" s="33">
        <v>115.6</v>
      </c>
      <c r="B1158" s="40">
        <v>0.64</v>
      </c>
      <c r="C1158" s="40">
        <v>0.75</v>
      </c>
      <c r="D1158" s="40">
        <v>0.95</v>
      </c>
      <c r="F1158" s="29">
        <v>0.64</v>
      </c>
      <c r="G1158" s="29">
        <v>0.75</v>
      </c>
      <c r="H1158" s="29">
        <v>0.95</v>
      </c>
      <c r="J1158" s="45">
        <v>0.65</v>
      </c>
      <c r="L1158" s="45">
        <v>0.65</v>
      </c>
      <c r="N1158" s="45">
        <v>0.3</v>
      </c>
      <c r="P1158" s="45">
        <v>0.3</v>
      </c>
      <c r="R1158" s="45">
        <v>0</v>
      </c>
      <c r="S1158" s="45">
        <v>0</v>
      </c>
    </row>
    <row r="1159" spans="1:19" x14ac:dyDescent="0.25">
      <c r="A1159" s="33">
        <v>115.7</v>
      </c>
      <c r="B1159" s="40">
        <v>0.64</v>
      </c>
      <c r="C1159" s="40">
        <v>0.75</v>
      </c>
      <c r="D1159" s="40">
        <v>0.95</v>
      </c>
      <c r="F1159" s="29">
        <v>0.64</v>
      </c>
      <c r="G1159" s="29">
        <v>0.75</v>
      </c>
      <c r="H1159" s="29">
        <v>0.95</v>
      </c>
      <c r="J1159" s="45">
        <v>0.65</v>
      </c>
      <c r="L1159" s="45">
        <v>0.65</v>
      </c>
      <c r="N1159" s="45">
        <v>0.3</v>
      </c>
      <c r="P1159" s="45">
        <v>0.3</v>
      </c>
      <c r="R1159" s="45">
        <v>0</v>
      </c>
      <c r="S1159" s="45">
        <v>0</v>
      </c>
    </row>
    <row r="1160" spans="1:19" x14ac:dyDescent="0.25">
      <c r="A1160" s="33">
        <v>115.8</v>
      </c>
      <c r="B1160" s="40">
        <v>0.64</v>
      </c>
      <c r="C1160" s="40">
        <v>0.75</v>
      </c>
      <c r="D1160" s="40">
        <v>0.95</v>
      </c>
      <c r="F1160" s="29">
        <v>0.64</v>
      </c>
      <c r="G1160" s="29">
        <v>0.75</v>
      </c>
      <c r="H1160" s="29">
        <v>0.95</v>
      </c>
      <c r="J1160" s="45">
        <v>0.65</v>
      </c>
      <c r="L1160" s="45">
        <v>0.65</v>
      </c>
      <c r="N1160" s="45">
        <v>0.3</v>
      </c>
      <c r="P1160" s="45">
        <v>0.3</v>
      </c>
      <c r="R1160" s="45">
        <v>0</v>
      </c>
      <c r="S1160" s="45">
        <v>0</v>
      </c>
    </row>
    <row r="1161" spans="1:19" x14ac:dyDescent="0.25">
      <c r="A1161" s="33">
        <v>115.9</v>
      </c>
      <c r="B1161" s="40">
        <v>0.64</v>
      </c>
      <c r="C1161" s="40">
        <v>0.75</v>
      </c>
      <c r="D1161" s="40">
        <v>0.95</v>
      </c>
      <c r="F1161" s="29">
        <v>0.64</v>
      </c>
      <c r="G1161" s="29">
        <v>0.75</v>
      </c>
      <c r="H1161" s="29">
        <v>0.95</v>
      </c>
      <c r="J1161" s="45">
        <v>0.65</v>
      </c>
      <c r="L1161" s="45">
        <v>0.65</v>
      </c>
      <c r="N1161" s="45">
        <v>0.3</v>
      </c>
      <c r="P1161" s="45">
        <v>0.3</v>
      </c>
      <c r="R1161" s="45">
        <v>0</v>
      </c>
      <c r="S1161" s="45">
        <v>0</v>
      </c>
    </row>
    <row r="1162" spans="1:19" x14ac:dyDescent="0.25">
      <c r="A1162" s="33">
        <v>116</v>
      </c>
      <c r="B1162" s="40">
        <v>0.64</v>
      </c>
      <c r="C1162" s="40">
        <v>0.75</v>
      </c>
      <c r="D1162" s="40">
        <v>0.95</v>
      </c>
      <c r="F1162" s="29">
        <v>0.64</v>
      </c>
      <c r="G1162" s="29">
        <v>0.75</v>
      </c>
      <c r="H1162" s="29">
        <v>0.95</v>
      </c>
      <c r="J1162" s="45">
        <v>0.65</v>
      </c>
      <c r="L1162" s="45">
        <v>0.65</v>
      </c>
      <c r="N1162" s="45">
        <v>0.3</v>
      </c>
      <c r="P1162" s="45">
        <v>0.3</v>
      </c>
      <c r="R1162" s="45">
        <v>0</v>
      </c>
      <c r="S1162" s="45">
        <v>0</v>
      </c>
    </row>
    <row r="1163" spans="1:19" x14ac:dyDescent="0.25">
      <c r="A1163" s="33">
        <v>116.1</v>
      </c>
      <c r="B1163" s="40">
        <v>0.64</v>
      </c>
      <c r="C1163" s="40">
        <v>0.75</v>
      </c>
      <c r="D1163" s="40">
        <v>0.95</v>
      </c>
      <c r="F1163" s="29">
        <v>0.64</v>
      </c>
      <c r="G1163" s="29">
        <v>0.75</v>
      </c>
      <c r="H1163" s="29">
        <v>0.95</v>
      </c>
      <c r="J1163" s="45">
        <v>0.65</v>
      </c>
      <c r="L1163" s="45">
        <v>0.65</v>
      </c>
      <c r="N1163" s="45">
        <v>0.3</v>
      </c>
      <c r="P1163" s="45">
        <v>0.3</v>
      </c>
      <c r="R1163" s="45">
        <v>0</v>
      </c>
      <c r="S1163" s="45">
        <v>0</v>
      </c>
    </row>
    <row r="1164" spans="1:19" x14ac:dyDescent="0.25">
      <c r="A1164" s="33">
        <v>116.2</v>
      </c>
      <c r="B1164" s="40">
        <v>0.64</v>
      </c>
      <c r="C1164" s="40">
        <v>0.75</v>
      </c>
      <c r="D1164" s="40">
        <v>0.95</v>
      </c>
      <c r="F1164" s="29">
        <v>0.64</v>
      </c>
      <c r="G1164" s="29">
        <v>0.75</v>
      </c>
      <c r="H1164" s="29">
        <v>0.95</v>
      </c>
      <c r="J1164" s="45">
        <v>0.65</v>
      </c>
      <c r="L1164" s="45">
        <v>0.65</v>
      </c>
      <c r="N1164" s="45">
        <v>0.3</v>
      </c>
      <c r="P1164" s="45">
        <v>0.3</v>
      </c>
      <c r="R1164" s="45">
        <v>0</v>
      </c>
      <c r="S1164" s="45">
        <v>0</v>
      </c>
    </row>
    <row r="1165" spans="1:19" x14ac:dyDescent="0.25">
      <c r="A1165" s="33">
        <v>116.3</v>
      </c>
      <c r="B1165" s="40">
        <v>0.64</v>
      </c>
      <c r="C1165" s="40">
        <v>0.75</v>
      </c>
      <c r="D1165" s="40">
        <v>0.95</v>
      </c>
      <c r="F1165" s="29">
        <v>0.64</v>
      </c>
      <c r="G1165" s="29">
        <v>0.75</v>
      </c>
      <c r="H1165" s="29">
        <v>0.95</v>
      </c>
      <c r="J1165" s="45">
        <v>0.65</v>
      </c>
      <c r="L1165" s="45">
        <v>0.65</v>
      </c>
      <c r="N1165" s="45">
        <v>0.3</v>
      </c>
      <c r="P1165" s="45">
        <v>0.3</v>
      </c>
      <c r="R1165" s="45">
        <v>0</v>
      </c>
      <c r="S1165" s="45">
        <v>0</v>
      </c>
    </row>
    <row r="1166" spans="1:19" x14ac:dyDescent="0.25">
      <c r="A1166" s="33">
        <v>116.4</v>
      </c>
      <c r="B1166" s="40">
        <v>0.64</v>
      </c>
      <c r="C1166" s="40">
        <v>0.75</v>
      </c>
      <c r="D1166" s="40">
        <v>0.95</v>
      </c>
      <c r="F1166" s="29">
        <v>0.64</v>
      </c>
      <c r="G1166" s="29">
        <v>0.75</v>
      </c>
      <c r="H1166" s="29">
        <v>0.95</v>
      </c>
      <c r="J1166" s="45">
        <v>0.65</v>
      </c>
      <c r="L1166" s="45">
        <v>0.65</v>
      </c>
      <c r="N1166" s="45">
        <v>0.3</v>
      </c>
      <c r="P1166" s="45">
        <v>0.3</v>
      </c>
      <c r="R1166" s="45">
        <v>0</v>
      </c>
      <c r="S1166" s="45">
        <v>0</v>
      </c>
    </row>
    <row r="1167" spans="1:19" x14ac:dyDescent="0.25">
      <c r="A1167" s="33">
        <v>116.5</v>
      </c>
      <c r="B1167" s="40">
        <v>0.64</v>
      </c>
      <c r="C1167" s="40">
        <v>0.75</v>
      </c>
      <c r="D1167" s="40">
        <v>0.95</v>
      </c>
      <c r="F1167" s="29">
        <v>0.64</v>
      </c>
      <c r="G1167" s="29">
        <v>0.75</v>
      </c>
      <c r="H1167" s="29">
        <v>0.95</v>
      </c>
      <c r="J1167" s="45">
        <v>0.65</v>
      </c>
      <c r="L1167" s="45">
        <v>0.65</v>
      </c>
      <c r="N1167" s="45">
        <v>0.3</v>
      </c>
      <c r="P1167" s="45">
        <v>0.3</v>
      </c>
      <c r="R1167" s="45">
        <v>0</v>
      </c>
      <c r="S1167" s="45">
        <v>0</v>
      </c>
    </row>
    <row r="1168" spans="1:19" x14ac:dyDescent="0.25">
      <c r="A1168" s="33">
        <v>116.6</v>
      </c>
      <c r="B1168" s="40">
        <v>0.64</v>
      </c>
      <c r="C1168" s="40">
        <v>0.75</v>
      </c>
      <c r="D1168" s="40">
        <v>0.95</v>
      </c>
      <c r="F1168" s="29">
        <v>0.64</v>
      </c>
      <c r="G1168" s="29">
        <v>0.75</v>
      </c>
      <c r="H1168" s="29">
        <v>0.95</v>
      </c>
      <c r="J1168" s="45">
        <v>0.65</v>
      </c>
      <c r="L1168" s="45">
        <v>0.65</v>
      </c>
      <c r="N1168" s="45">
        <v>0.3</v>
      </c>
      <c r="P1168" s="45">
        <v>0.3</v>
      </c>
      <c r="R1168" s="45">
        <v>0</v>
      </c>
      <c r="S1168" s="45">
        <v>0</v>
      </c>
    </row>
    <row r="1169" spans="1:19" x14ac:dyDescent="0.25">
      <c r="A1169" s="33">
        <v>116.7</v>
      </c>
      <c r="B1169" s="40">
        <v>0.64</v>
      </c>
      <c r="C1169" s="40">
        <v>0.75</v>
      </c>
      <c r="D1169" s="40">
        <v>0.95</v>
      </c>
      <c r="F1169" s="29">
        <v>0.64</v>
      </c>
      <c r="G1169" s="29">
        <v>0.75</v>
      </c>
      <c r="H1169" s="29">
        <v>0.95</v>
      </c>
      <c r="J1169" s="45">
        <v>0.65</v>
      </c>
      <c r="L1169" s="45">
        <v>0.65</v>
      </c>
      <c r="N1169" s="45">
        <v>0.3</v>
      </c>
      <c r="P1169" s="45">
        <v>0.3</v>
      </c>
      <c r="R1169" s="45">
        <v>0</v>
      </c>
      <c r="S1169" s="45">
        <v>0</v>
      </c>
    </row>
    <row r="1170" spans="1:19" x14ac:dyDescent="0.25">
      <c r="A1170" s="33">
        <v>116.8</v>
      </c>
      <c r="B1170" s="40">
        <v>0.64</v>
      </c>
      <c r="C1170" s="40">
        <v>0.75</v>
      </c>
      <c r="D1170" s="40">
        <v>0.95</v>
      </c>
      <c r="F1170" s="29">
        <v>0.64</v>
      </c>
      <c r="G1170" s="29">
        <v>0.75</v>
      </c>
      <c r="H1170" s="29">
        <v>0.95</v>
      </c>
      <c r="J1170" s="45">
        <v>0.65</v>
      </c>
      <c r="L1170" s="45">
        <v>0.65</v>
      </c>
      <c r="N1170" s="45">
        <v>0.3</v>
      </c>
      <c r="P1170" s="45">
        <v>0.3</v>
      </c>
      <c r="R1170" s="45">
        <v>0</v>
      </c>
      <c r="S1170" s="45">
        <v>0</v>
      </c>
    </row>
    <row r="1171" spans="1:19" x14ac:dyDescent="0.25">
      <c r="A1171" s="33">
        <v>116.9</v>
      </c>
      <c r="B1171" s="40">
        <v>0.64</v>
      </c>
      <c r="C1171" s="40">
        <v>0.75</v>
      </c>
      <c r="D1171" s="40">
        <v>0.95</v>
      </c>
      <c r="F1171" s="29">
        <v>0.64</v>
      </c>
      <c r="G1171" s="29">
        <v>0.75</v>
      </c>
      <c r="H1171" s="29">
        <v>0.95</v>
      </c>
      <c r="J1171" s="45">
        <v>0.65</v>
      </c>
      <c r="L1171" s="45">
        <v>0.65</v>
      </c>
      <c r="N1171" s="45">
        <v>0.3</v>
      </c>
      <c r="P1171" s="45">
        <v>0.3</v>
      </c>
      <c r="R1171" s="45">
        <v>0</v>
      </c>
      <c r="S1171" s="45">
        <v>0</v>
      </c>
    </row>
    <row r="1172" spans="1:19" x14ac:dyDescent="0.25">
      <c r="A1172" s="33">
        <v>117</v>
      </c>
      <c r="B1172" s="40">
        <v>0.64</v>
      </c>
      <c r="C1172" s="40">
        <v>0.75</v>
      </c>
      <c r="D1172" s="40">
        <v>0.95</v>
      </c>
      <c r="F1172" s="29">
        <v>0.64</v>
      </c>
      <c r="G1172" s="29">
        <v>0.75</v>
      </c>
      <c r="H1172" s="29">
        <v>0.95</v>
      </c>
      <c r="J1172" s="45">
        <v>0.65</v>
      </c>
      <c r="L1172" s="45">
        <v>0.65</v>
      </c>
      <c r="N1172" s="45">
        <v>0.3</v>
      </c>
      <c r="P1172" s="45">
        <v>0.3</v>
      </c>
      <c r="R1172" s="45">
        <v>0</v>
      </c>
      <c r="S1172" s="45">
        <v>0</v>
      </c>
    </row>
    <row r="1173" spans="1:19" x14ac:dyDescent="0.25">
      <c r="A1173" s="33">
        <v>117.1</v>
      </c>
      <c r="B1173" s="40">
        <v>0.64</v>
      </c>
      <c r="C1173" s="40">
        <v>0.75</v>
      </c>
      <c r="D1173" s="40">
        <v>0.95</v>
      </c>
      <c r="F1173" s="29">
        <v>0.64</v>
      </c>
      <c r="G1173" s="29">
        <v>0.75</v>
      </c>
      <c r="H1173" s="29">
        <v>0.95</v>
      </c>
      <c r="J1173" s="45">
        <v>0.65</v>
      </c>
      <c r="L1173" s="45">
        <v>0.65</v>
      </c>
      <c r="N1173" s="45">
        <v>0.3</v>
      </c>
      <c r="P1173" s="45">
        <v>0.3</v>
      </c>
      <c r="R1173" s="45">
        <v>0</v>
      </c>
      <c r="S1173" s="45">
        <v>0</v>
      </c>
    </row>
    <row r="1174" spans="1:19" x14ac:dyDescent="0.25">
      <c r="A1174" s="33">
        <v>117.2</v>
      </c>
      <c r="B1174" s="40">
        <v>0.64</v>
      </c>
      <c r="C1174" s="40">
        <v>0.75</v>
      </c>
      <c r="D1174" s="40">
        <v>0.95</v>
      </c>
      <c r="F1174" s="29">
        <v>0.64</v>
      </c>
      <c r="G1174" s="29">
        <v>0.75</v>
      </c>
      <c r="H1174" s="29">
        <v>0.95</v>
      </c>
      <c r="J1174" s="45">
        <v>0.65</v>
      </c>
      <c r="L1174" s="45">
        <v>0.65</v>
      </c>
      <c r="N1174" s="45">
        <v>0.3</v>
      </c>
      <c r="P1174" s="45">
        <v>0.3</v>
      </c>
      <c r="R1174" s="45">
        <v>0</v>
      </c>
      <c r="S1174" s="45">
        <v>0</v>
      </c>
    </row>
    <row r="1175" spans="1:19" x14ac:dyDescent="0.25">
      <c r="A1175" s="33">
        <v>117.3</v>
      </c>
      <c r="B1175" s="40">
        <v>0.64</v>
      </c>
      <c r="C1175" s="40">
        <v>0.75</v>
      </c>
      <c r="D1175" s="40">
        <v>0.95</v>
      </c>
      <c r="F1175" s="29">
        <v>0.64</v>
      </c>
      <c r="G1175" s="29">
        <v>0.75</v>
      </c>
      <c r="H1175" s="29">
        <v>0.95</v>
      </c>
      <c r="J1175" s="45">
        <v>0.65</v>
      </c>
      <c r="L1175" s="45">
        <v>0.65</v>
      </c>
      <c r="N1175" s="45">
        <v>0.3</v>
      </c>
      <c r="P1175" s="45">
        <v>0.3</v>
      </c>
      <c r="R1175" s="45">
        <v>0</v>
      </c>
      <c r="S1175" s="45">
        <v>0</v>
      </c>
    </row>
    <row r="1176" spans="1:19" x14ac:dyDescent="0.25">
      <c r="A1176" s="33">
        <v>117.4</v>
      </c>
      <c r="B1176" s="40">
        <v>0.64</v>
      </c>
      <c r="C1176" s="40">
        <v>0.75</v>
      </c>
      <c r="D1176" s="40">
        <v>0.95</v>
      </c>
      <c r="F1176" s="29">
        <v>0.64</v>
      </c>
      <c r="G1176" s="29">
        <v>0.75</v>
      </c>
      <c r="H1176" s="29">
        <v>0.95</v>
      </c>
      <c r="J1176" s="45">
        <v>0.65</v>
      </c>
      <c r="L1176" s="45">
        <v>0.65</v>
      </c>
      <c r="N1176" s="45">
        <v>0.3</v>
      </c>
      <c r="P1176" s="45">
        <v>0.3</v>
      </c>
      <c r="R1176" s="45">
        <v>0</v>
      </c>
      <c r="S1176" s="45">
        <v>0</v>
      </c>
    </row>
    <row r="1177" spans="1:19" x14ac:dyDescent="0.25">
      <c r="A1177" s="33">
        <v>117.5</v>
      </c>
      <c r="B1177" s="40">
        <v>0.64</v>
      </c>
      <c r="C1177" s="40">
        <v>0.75</v>
      </c>
      <c r="D1177" s="40">
        <v>0.95</v>
      </c>
      <c r="F1177" s="29">
        <v>0.64</v>
      </c>
      <c r="G1177" s="29">
        <v>0.75</v>
      </c>
      <c r="H1177" s="29">
        <v>0.95</v>
      </c>
      <c r="J1177" s="45">
        <v>0.65</v>
      </c>
      <c r="L1177" s="45">
        <v>0.65</v>
      </c>
      <c r="N1177" s="45">
        <v>0.3</v>
      </c>
      <c r="P1177" s="45">
        <v>0.3</v>
      </c>
      <c r="R1177" s="45">
        <v>0</v>
      </c>
      <c r="S1177" s="45">
        <v>0</v>
      </c>
    </row>
    <row r="1178" spans="1:19" x14ac:dyDescent="0.25">
      <c r="A1178" s="33">
        <v>117.6</v>
      </c>
      <c r="B1178" s="40">
        <v>0.64</v>
      </c>
      <c r="C1178" s="40">
        <v>0.75</v>
      </c>
      <c r="D1178" s="40">
        <v>0.95</v>
      </c>
      <c r="F1178" s="29">
        <v>0.64</v>
      </c>
      <c r="G1178" s="29">
        <v>0.75</v>
      </c>
      <c r="H1178" s="29">
        <v>0.95</v>
      </c>
      <c r="J1178" s="45">
        <v>0.65</v>
      </c>
      <c r="L1178" s="45">
        <v>0.65</v>
      </c>
      <c r="N1178" s="45">
        <v>0.3</v>
      </c>
      <c r="P1178" s="45">
        <v>0.3</v>
      </c>
      <c r="R1178" s="45">
        <v>0</v>
      </c>
      <c r="S1178" s="45">
        <v>0</v>
      </c>
    </row>
    <row r="1179" spans="1:19" x14ac:dyDescent="0.25">
      <c r="A1179" s="33">
        <v>117.7</v>
      </c>
      <c r="B1179" s="40">
        <v>0.64</v>
      </c>
      <c r="C1179" s="40">
        <v>0.75</v>
      </c>
      <c r="D1179" s="40">
        <v>0.95</v>
      </c>
      <c r="F1179" s="29">
        <v>0.64</v>
      </c>
      <c r="G1179" s="29">
        <v>0.75</v>
      </c>
      <c r="H1179" s="29">
        <v>0.95</v>
      </c>
      <c r="J1179" s="45">
        <v>0.65</v>
      </c>
      <c r="L1179" s="45">
        <v>0.65</v>
      </c>
      <c r="N1179" s="45">
        <v>0.3</v>
      </c>
      <c r="P1179" s="45">
        <v>0.3</v>
      </c>
      <c r="R1179" s="45">
        <v>0</v>
      </c>
      <c r="S1179" s="45">
        <v>0</v>
      </c>
    </row>
    <row r="1180" spans="1:19" x14ac:dyDescent="0.25">
      <c r="A1180" s="33">
        <v>117.8</v>
      </c>
      <c r="B1180" s="40">
        <v>0.64</v>
      </c>
      <c r="C1180" s="40">
        <v>0.75</v>
      </c>
      <c r="D1180" s="40">
        <v>0.95</v>
      </c>
      <c r="F1180" s="29">
        <v>0.64</v>
      </c>
      <c r="G1180" s="29">
        <v>0.75</v>
      </c>
      <c r="H1180" s="29">
        <v>0.95</v>
      </c>
      <c r="J1180" s="45">
        <v>0.65</v>
      </c>
      <c r="L1180" s="45">
        <v>0.65</v>
      </c>
      <c r="N1180" s="45">
        <v>0.3</v>
      </c>
      <c r="P1180" s="45">
        <v>0.3</v>
      </c>
      <c r="R1180" s="45">
        <v>0</v>
      </c>
      <c r="S1180" s="45">
        <v>0</v>
      </c>
    </row>
    <row r="1181" spans="1:19" x14ac:dyDescent="0.25">
      <c r="A1181" s="33">
        <v>117.9</v>
      </c>
      <c r="B1181" s="40">
        <v>0.64</v>
      </c>
      <c r="C1181" s="40">
        <v>0.75</v>
      </c>
      <c r="D1181" s="40">
        <v>0.95</v>
      </c>
      <c r="F1181" s="29">
        <v>0.64</v>
      </c>
      <c r="G1181" s="29">
        <v>0.75</v>
      </c>
      <c r="H1181" s="29">
        <v>0.95</v>
      </c>
      <c r="J1181" s="45">
        <v>0.65</v>
      </c>
      <c r="L1181" s="45">
        <v>0.65</v>
      </c>
      <c r="N1181" s="45">
        <v>0.3</v>
      </c>
      <c r="P1181" s="45">
        <v>0.3</v>
      </c>
      <c r="R1181" s="45">
        <v>0</v>
      </c>
      <c r="S1181" s="45">
        <v>0</v>
      </c>
    </row>
    <row r="1182" spans="1:19" x14ac:dyDescent="0.25">
      <c r="A1182" s="33">
        <v>118</v>
      </c>
      <c r="B1182" s="40">
        <v>0.64</v>
      </c>
      <c r="C1182" s="40">
        <v>0.75</v>
      </c>
      <c r="D1182" s="40">
        <v>0.95</v>
      </c>
      <c r="F1182" s="29">
        <v>0.64</v>
      </c>
      <c r="G1182" s="29">
        <v>0.75</v>
      </c>
      <c r="H1182" s="29">
        <v>0.95</v>
      </c>
      <c r="J1182" s="45">
        <v>0.65</v>
      </c>
      <c r="L1182" s="45">
        <v>0.65</v>
      </c>
      <c r="N1182" s="45">
        <v>0.3</v>
      </c>
      <c r="P1182" s="45">
        <v>0.3</v>
      </c>
      <c r="R1182" s="45">
        <v>0</v>
      </c>
      <c r="S1182" s="45">
        <v>0</v>
      </c>
    </row>
    <row r="1183" spans="1:19" x14ac:dyDescent="0.25">
      <c r="A1183" s="33">
        <v>118.1</v>
      </c>
      <c r="B1183" s="40">
        <v>0.64</v>
      </c>
      <c r="C1183" s="40">
        <v>0.75</v>
      </c>
      <c r="D1183" s="40">
        <v>0.95</v>
      </c>
      <c r="F1183" s="29">
        <v>0.64</v>
      </c>
      <c r="G1183" s="29">
        <v>0.75</v>
      </c>
      <c r="H1183" s="29">
        <v>0.95</v>
      </c>
      <c r="J1183" s="45">
        <v>0.65</v>
      </c>
      <c r="L1183" s="45">
        <v>0.65</v>
      </c>
      <c r="N1183" s="45">
        <v>0.3</v>
      </c>
      <c r="P1183" s="45">
        <v>0.3</v>
      </c>
      <c r="R1183" s="45">
        <v>0</v>
      </c>
      <c r="S1183" s="45">
        <v>0</v>
      </c>
    </row>
    <row r="1184" spans="1:19" x14ac:dyDescent="0.25">
      <c r="A1184" s="33">
        <v>118.2</v>
      </c>
      <c r="B1184" s="40">
        <v>0.64</v>
      </c>
      <c r="C1184" s="40">
        <v>0.75</v>
      </c>
      <c r="D1184" s="40">
        <v>0.95</v>
      </c>
      <c r="F1184" s="29">
        <v>0.64</v>
      </c>
      <c r="G1184" s="29">
        <v>0.75</v>
      </c>
      <c r="H1184" s="29">
        <v>0.95</v>
      </c>
      <c r="J1184" s="45">
        <v>0.65</v>
      </c>
      <c r="L1184" s="45">
        <v>0.65</v>
      </c>
      <c r="N1184" s="45">
        <v>0.3</v>
      </c>
      <c r="P1184" s="45">
        <v>0.3</v>
      </c>
      <c r="R1184" s="45">
        <v>0</v>
      </c>
      <c r="S1184" s="45">
        <v>0</v>
      </c>
    </row>
    <row r="1185" spans="1:19" x14ac:dyDescent="0.25">
      <c r="A1185" s="33">
        <v>118.3</v>
      </c>
      <c r="B1185" s="40">
        <v>0.64</v>
      </c>
      <c r="C1185" s="40">
        <v>0.75</v>
      </c>
      <c r="D1185" s="40">
        <v>0.95</v>
      </c>
      <c r="F1185" s="29">
        <v>0.64</v>
      </c>
      <c r="G1185" s="29">
        <v>0.75</v>
      </c>
      <c r="H1185" s="29">
        <v>0.95</v>
      </c>
      <c r="J1185" s="45">
        <v>0.65</v>
      </c>
      <c r="L1185" s="45">
        <v>0.65</v>
      </c>
      <c r="N1185" s="45">
        <v>0.3</v>
      </c>
      <c r="P1185" s="45">
        <v>0.3</v>
      </c>
      <c r="R1185" s="45">
        <v>0</v>
      </c>
      <c r="S1185" s="45">
        <v>0</v>
      </c>
    </row>
    <row r="1186" spans="1:19" x14ac:dyDescent="0.25">
      <c r="A1186" s="33">
        <v>118.4</v>
      </c>
      <c r="B1186" s="40">
        <v>0.64</v>
      </c>
      <c r="C1186" s="40">
        <v>0.75</v>
      </c>
      <c r="D1186" s="40">
        <v>0.95</v>
      </c>
      <c r="F1186" s="29">
        <v>0.64</v>
      </c>
      <c r="G1186" s="29">
        <v>0.75</v>
      </c>
      <c r="H1186" s="29">
        <v>0.95</v>
      </c>
      <c r="J1186" s="45">
        <v>0.65</v>
      </c>
      <c r="L1186" s="45">
        <v>0.65</v>
      </c>
      <c r="N1186" s="45">
        <v>0.3</v>
      </c>
      <c r="P1186" s="45">
        <v>0.3</v>
      </c>
      <c r="R1186" s="45">
        <v>0</v>
      </c>
      <c r="S1186" s="45">
        <v>0</v>
      </c>
    </row>
    <row r="1187" spans="1:19" x14ac:dyDescent="0.25">
      <c r="A1187" s="33">
        <v>118.5</v>
      </c>
      <c r="B1187" s="40">
        <v>0.64</v>
      </c>
      <c r="C1187" s="40">
        <v>0.75</v>
      </c>
      <c r="D1187" s="40">
        <v>0.95</v>
      </c>
      <c r="F1187" s="29">
        <v>0.64</v>
      </c>
      <c r="G1187" s="29">
        <v>0.75</v>
      </c>
      <c r="H1187" s="29">
        <v>0.95</v>
      </c>
      <c r="J1187" s="45">
        <v>0.65</v>
      </c>
      <c r="L1187" s="45">
        <v>0.65</v>
      </c>
      <c r="N1187" s="45">
        <v>0.3</v>
      </c>
      <c r="P1187" s="45">
        <v>0.3</v>
      </c>
      <c r="R1187" s="45">
        <v>0</v>
      </c>
      <c r="S1187" s="45">
        <v>0</v>
      </c>
    </row>
    <row r="1188" spans="1:19" x14ac:dyDescent="0.25">
      <c r="A1188" s="33">
        <v>118.6</v>
      </c>
      <c r="B1188" s="40">
        <v>0.64</v>
      </c>
      <c r="C1188" s="40">
        <v>0.75</v>
      </c>
      <c r="D1188" s="40">
        <v>0.95</v>
      </c>
      <c r="F1188" s="29">
        <v>0.64</v>
      </c>
      <c r="G1188" s="29">
        <v>0.75</v>
      </c>
      <c r="H1188" s="29">
        <v>0.95</v>
      </c>
      <c r="J1188" s="45">
        <v>0.65</v>
      </c>
      <c r="L1188" s="45">
        <v>0.65</v>
      </c>
      <c r="N1188" s="45">
        <v>0.3</v>
      </c>
      <c r="P1188" s="45">
        <v>0.3</v>
      </c>
      <c r="R1188" s="45">
        <v>0</v>
      </c>
      <c r="S1188" s="45">
        <v>0</v>
      </c>
    </row>
    <row r="1189" spans="1:19" x14ac:dyDescent="0.25">
      <c r="A1189" s="33">
        <v>118.7</v>
      </c>
      <c r="B1189" s="40">
        <v>0.64</v>
      </c>
      <c r="C1189" s="40">
        <v>0.75</v>
      </c>
      <c r="D1189" s="40">
        <v>0.95</v>
      </c>
      <c r="F1189" s="29">
        <v>0.64</v>
      </c>
      <c r="G1189" s="29">
        <v>0.75</v>
      </c>
      <c r="H1189" s="29">
        <v>0.95</v>
      </c>
      <c r="J1189" s="45">
        <v>0.65</v>
      </c>
      <c r="L1189" s="45">
        <v>0.65</v>
      </c>
      <c r="N1189" s="45">
        <v>0.3</v>
      </c>
      <c r="P1189" s="45">
        <v>0.3</v>
      </c>
      <c r="R1189" s="45">
        <v>0</v>
      </c>
      <c r="S1189" s="45">
        <v>0</v>
      </c>
    </row>
    <row r="1190" spans="1:19" x14ac:dyDescent="0.25">
      <c r="A1190" s="33">
        <v>118.8</v>
      </c>
      <c r="B1190" s="40">
        <v>0.64</v>
      </c>
      <c r="C1190" s="40">
        <v>0.75</v>
      </c>
      <c r="D1190" s="40">
        <v>0.95</v>
      </c>
      <c r="F1190" s="29">
        <v>0.64</v>
      </c>
      <c r="G1190" s="29">
        <v>0.75</v>
      </c>
      <c r="H1190" s="29">
        <v>0.95</v>
      </c>
      <c r="J1190" s="45">
        <v>0.65</v>
      </c>
      <c r="L1190" s="45">
        <v>0.65</v>
      </c>
      <c r="N1190" s="45">
        <v>0.3</v>
      </c>
      <c r="P1190" s="45">
        <v>0.3</v>
      </c>
      <c r="R1190" s="45">
        <v>0</v>
      </c>
      <c r="S1190" s="45">
        <v>0</v>
      </c>
    </row>
    <row r="1191" spans="1:19" x14ac:dyDescent="0.25">
      <c r="A1191" s="33">
        <v>118.9</v>
      </c>
      <c r="B1191" s="40">
        <v>0.64</v>
      </c>
      <c r="C1191" s="40">
        <v>0.75</v>
      </c>
      <c r="D1191" s="40">
        <v>0.95</v>
      </c>
      <c r="F1191" s="29">
        <v>0.64</v>
      </c>
      <c r="G1191" s="29">
        <v>0.75</v>
      </c>
      <c r="H1191" s="29">
        <v>0.95</v>
      </c>
      <c r="J1191" s="45">
        <v>0.65</v>
      </c>
      <c r="L1191" s="45">
        <v>0.65</v>
      </c>
      <c r="N1191" s="45">
        <v>0.3</v>
      </c>
      <c r="P1191" s="45">
        <v>0.3</v>
      </c>
      <c r="R1191" s="45">
        <v>0</v>
      </c>
      <c r="S1191" s="45">
        <v>0</v>
      </c>
    </row>
    <row r="1192" spans="1:19" x14ac:dyDescent="0.25">
      <c r="A1192" s="33">
        <v>119</v>
      </c>
      <c r="B1192" s="40">
        <v>0.64</v>
      </c>
      <c r="C1192" s="40">
        <v>0.75</v>
      </c>
      <c r="D1192" s="40">
        <v>0.95</v>
      </c>
      <c r="F1192" s="29">
        <v>0.64</v>
      </c>
      <c r="G1192" s="29">
        <v>0.75</v>
      </c>
      <c r="H1192" s="29">
        <v>0.95</v>
      </c>
      <c r="J1192" s="45">
        <v>0.65</v>
      </c>
      <c r="L1192" s="45">
        <v>0.65</v>
      </c>
      <c r="N1192" s="45">
        <v>0.3</v>
      </c>
      <c r="P1192" s="45">
        <v>0.3</v>
      </c>
      <c r="R1192" s="45">
        <v>0</v>
      </c>
      <c r="S1192" s="45">
        <v>0</v>
      </c>
    </row>
    <row r="1193" spans="1:19" x14ac:dyDescent="0.25">
      <c r="A1193" s="33">
        <v>119.1</v>
      </c>
      <c r="B1193" s="40">
        <v>0.64</v>
      </c>
      <c r="C1193" s="40">
        <v>0.75</v>
      </c>
      <c r="D1193" s="40">
        <v>0.95</v>
      </c>
      <c r="F1193" s="29">
        <v>0.64</v>
      </c>
      <c r="G1193" s="29">
        <v>0.75</v>
      </c>
      <c r="H1193" s="29">
        <v>0.95</v>
      </c>
      <c r="J1193" s="45">
        <v>0.65</v>
      </c>
      <c r="L1193" s="45">
        <v>0.65</v>
      </c>
      <c r="N1193" s="45">
        <v>0.3</v>
      </c>
      <c r="P1193" s="45">
        <v>0.3</v>
      </c>
      <c r="R1193" s="45">
        <v>0</v>
      </c>
      <c r="S1193" s="45">
        <v>0</v>
      </c>
    </row>
    <row r="1194" spans="1:19" x14ac:dyDescent="0.25">
      <c r="A1194" s="33">
        <v>119.2</v>
      </c>
      <c r="B1194" s="40">
        <v>0.64</v>
      </c>
      <c r="C1194" s="40">
        <v>0.75</v>
      </c>
      <c r="D1194" s="40">
        <v>0.95</v>
      </c>
      <c r="F1194" s="29">
        <v>0.64</v>
      </c>
      <c r="G1194" s="29">
        <v>0.75</v>
      </c>
      <c r="H1194" s="29">
        <v>0.95</v>
      </c>
      <c r="J1194" s="45">
        <v>0.65</v>
      </c>
      <c r="L1194" s="45">
        <v>0.65</v>
      </c>
      <c r="N1194" s="45">
        <v>0.3</v>
      </c>
      <c r="P1194" s="45">
        <v>0.3</v>
      </c>
      <c r="R1194" s="45">
        <v>0</v>
      </c>
      <c r="S1194" s="45">
        <v>0</v>
      </c>
    </row>
    <row r="1195" spans="1:19" x14ac:dyDescent="0.25">
      <c r="A1195" s="33">
        <v>119.3</v>
      </c>
      <c r="B1195" s="40">
        <v>0.64</v>
      </c>
      <c r="C1195" s="40">
        <v>0.75</v>
      </c>
      <c r="D1195" s="40">
        <v>0.95</v>
      </c>
      <c r="F1195" s="29">
        <v>0.64</v>
      </c>
      <c r="G1195" s="29">
        <v>0.75</v>
      </c>
      <c r="H1195" s="29">
        <v>0.95</v>
      </c>
      <c r="J1195" s="45">
        <v>0.65</v>
      </c>
      <c r="L1195" s="45">
        <v>0.65</v>
      </c>
      <c r="N1195" s="45">
        <v>0.3</v>
      </c>
      <c r="P1195" s="45">
        <v>0.3</v>
      </c>
      <c r="R1195" s="45">
        <v>0</v>
      </c>
      <c r="S1195" s="45">
        <v>0</v>
      </c>
    </row>
    <row r="1196" spans="1:19" x14ac:dyDescent="0.25">
      <c r="A1196" s="33">
        <v>119.4</v>
      </c>
      <c r="B1196" s="40">
        <v>0.64</v>
      </c>
      <c r="C1196" s="40">
        <v>0.75</v>
      </c>
      <c r="D1196" s="40">
        <v>0.95</v>
      </c>
      <c r="F1196" s="29">
        <v>0.64</v>
      </c>
      <c r="G1196" s="29">
        <v>0.75</v>
      </c>
      <c r="H1196" s="29">
        <v>0.95</v>
      </c>
      <c r="J1196" s="45">
        <v>0.65</v>
      </c>
      <c r="L1196" s="45">
        <v>0.65</v>
      </c>
      <c r="N1196" s="45">
        <v>0.3</v>
      </c>
      <c r="P1196" s="45">
        <v>0.3</v>
      </c>
      <c r="R1196" s="45">
        <v>0</v>
      </c>
      <c r="S1196" s="45">
        <v>0</v>
      </c>
    </row>
    <row r="1197" spans="1:19" x14ac:dyDescent="0.25">
      <c r="A1197" s="33">
        <v>119.5</v>
      </c>
      <c r="B1197" s="40">
        <v>0.64</v>
      </c>
      <c r="C1197" s="40">
        <v>0.75</v>
      </c>
      <c r="D1197" s="40">
        <v>0.95</v>
      </c>
      <c r="F1197" s="29">
        <v>0.64</v>
      </c>
      <c r="G1197" s="29">
        <v>0.75</v>
      </c>
      <c r="H1197" s="29">
        <v>0.95</v>
      </c>
      <c r="J1197" s="45">
        <v>0.65</v>
      </c>
      <c r="L1197" s="45">
        <v>0.65</v>
      </c>
      <c r="N1197" s="45">
        <v>0.3</v>
      </c>
      <c r="P1197" s="45">
        <v>0.3</v>
      </c>
      <c r="R1197" s="45">
        <v>0</v>
      </c>
      <c r="S1197" s="45">
        <v>0</v>
      </c>
    </row>
    <row r="1198" spans="1:19" x14ac:dyDescent="0.25">
      <c r="A1198" s="33">
        <v>119.6</v>
      </c>
      <c r="B1198" s="40">
        <v>0.64</v>
      </c>
      <c r="C1198" s="40">
        <v>0.75</v>
      </c>
      <c r="D1198" s="40">
        <v>0.95</v>
      </c>
      <c r="F1198" s="29">
        <v>0.64</v>
      </c>
      <c r="G1198" s="29">
        <v>0.75</v>
      </c>
      <c r="H1198" s="29">
        <v>0.95</v>
      </c>
      <c r="J1198" s="45">
        <v>0.65</v>
      </c>
      <c r="L1198" s="45">
        <v>0.65</v>
      </c>
      <c r="N1198" s="45">
        <v>0.3</v>
      </c>
      <c r="P1198" s="45">
        <v>0.3</v>
      </c>
      <c r="R1198" s="45">
        <v>0</v>
      </c>
      <c r="S1198" s="45">
        <v>0</v>
      </c>
    </row>
    <row r="1199" spans="1:19" x14ac:dyDescent="0.25">
      <c r="A1199" s="33">
        <v>119.7</v>
      </c>
      <c r="B1199" s="40">
        <v>0.64</v>
      </c>
      <c r="C1199" s="40">
        <v>0.75</v>
      </c>
      <c r="D1199" s="40">
        <v>0.95</v>
      </c>
      <c r="F1199" s="29">
        <v>0.64</v>
      </c>
      <c r="G1199" s="29">
        <v>0.75</v>
      </c>
      <c r="H1199" s="29">
        <v>0.95</v>
      </c>
      <c r="J1199" s="45">
        <v>0.65</v>
      </c>
      <c r="L1199" s="45">
        <v>0.65</v>
      </c>
      <c r="N1199" s="45">
        <v>0.3</v>
      </c>
      <c r="P1199" s="45">
        <v>0.3</v>
      </c>
      <c r="R1199" s="45">
        <v>0</v>
      </c>
      <c r="S1199" s="45">
        <v>0</v>
      </c>
    </row>
    <row r="1200" spans="1:19" x14ac:dyDescent="0.25">
      <c r="A1200" s="33">
        <v>119.8</v>
      </c>
      <c r="B1200" s="40">
        <v>0.64</v>
      </c>
      <c r="C1200" s="40">
        <v>0.75</v>
      </c>
      <c r="D1200" s="40">
        <v>0.95</v>
      </c>
      <c r="F1200" s="29">
        <v>0.64</v>
      </c>
      <c r="G1200" s="29">
        <v>0.75</v>
      </c>
      <c r="H1200" s="29">
        <v>0.95</v>
      </c>
      <c r="J1200" s="45">
        <v>0.65</v>
      </c>
      <c r="L1200" s="45">
        <v>0.65</v>
      </c>
      <c r="N1200" s="45">
        <v>0.3</v>
      </c>
      <c r="P1200" s="45">
        <v>0.3</v>
      </c>
      <c r="R1200" s="45">
        <v>0</v>
      </c>
      <c r="S1200" s="45">
        <v>0</v>
      </c>
    </row>
    <row r="1201" spans="1:19" x14ac:dyDescent="0.25">
      <c r="A1201" s="33">
        <v>119.9</v>
      </c>
      <c r="B1201" s="40">
        <v>0.64</v>
      </c>
      <c r="C1201" s="40">
        <v>0.75</v>
      </c>
      <c r="D1201" s="40">
        <v>0.95</v>
      </c>
      <c r="F1201" s="29">
        <v>0.64</v>
      </c>
      <c r="G1201" s="29">
        <v>0.75</v>
      </c>
      <c r="H1201" s="29">
        <v>0.95</v>
      </c>
      <c r="J1201" s="45">
        <v>0.65</v>
      </c>
      <c r="L1201" s="45">
        <v>0.65</v>
      </c>
      <c r="N1201" s="45">
        <v>0.3</v>
      </c>
      <c r="P1201" s="45">
        <v>0.3</v>
      </c>
      <c r="R1201" s="45">
        <v>0</v>
      </c>
      <c r="S1201" s="45">
        <v>0</v>
      </c>
    </row>
    <row r="1202" spans="1:19" x14ac:dyDescent="0.25">
      <c r="A1202" s="33">
        <v>120</v>
      </c>
      <c r="B1202" s="40">
        <v>0.64</v>
      </c>
      <c r="C1202" s="40">
        <v>0.75</v>
      </c>
      <c r="D1202" s="40">
        <v>0.95</v>
      </c>
      <c r="F1202" s="29">
        <v>0.64</v>
      </c>
      <c r="G1202" s="29">
        <v>0.75</v>
      </c>
      <c r="H1202" s="29">
        <v>0.95</v>
      </c>
      <c r="J1202" s="45">
        <v>0.65</v>
      </c>
      <c r="L1202" s="45">
        <v>0.65</v>
      </c>
      <c r="N1202" s="45">
        <v>0.3</v>
      </c>
      <c r="P1202" s="45">
        <v>0.3</v>
      </c>
      <c r="R1202" s="45">
        <v>0</v>
      </c>
      <c r="S1202" s="45">
        <v>0</v>
      </c>
    </row>
    <row r="1203" spans="1:19" x14ac:dyDescent="0.25">
      <c r="A1203" s="33">
        <v>120.1</v>
      </c>
      <c r="B1203" s="40">
        <v>0.64</v>
      </c>
      <c r="C1203" s="40">
        <v>0.75</v>
      </c>
      <c r="D1203" s="40">
        <v>0.95</v>
      </c>
      <c r="F1203" s="29">
        <v>0.64</v>
      </c>
      <c r="G1203" s="29">
        <v>0.75</v>
      </c>
      <c r="H1203" s="29">
        <v>0.95</v>
      </c>
      <c r="J1203" s="45">
        <v>0.65</v>
      </c>
      <c r="L1203" s="45">
        <v>0.65</v>
      </c>
      <c r="N1203" s="45">
        <v>0.3</v>
      </c>
      <c r="P1203" s="45">
        <v>0.3</v>
      </c>
      <c r="R1203" s="45">
        <v>0</v>
      </c>
      <c r="S1203" s="45">
        <v>0</v>
      </c>
    </row>
    <row r="1204" spans="1:19" x14ac:dyDescent="0.25">
      <c r="A1204" s="33">
        <v>120.2</v>
      </c>
      <c r="B1204" s="40">
        <v>0.64</v>
      </c>
      <c r="C1204" s="40">
        <v>0.75</v>
      </c>
      <c r="D1204" s="40">
        <v>0.95</v>
      </c>
      <c r="F1204" s="29">
        <v>0.64</v>
      </c>
      <c r="G1204" s="29">
        <v>0.75</v>
      </c>
      <c r="H1204" s="29">
        <v>0.95</v>
      </c>
      <c r="J1204" s="45">
        <v>0.65</v>
      </c>
      <c r="L1204" s="45">
        <v>0.65</v>
      </c>
      <c r="N1204" s="45">
        <v>0.3</v>
      </c>
      <c r="P1204" s="45">
        <v>0.3</v>
      </c>
      <c r="R1204" s="45">
        <v>0</v>
      </c>
      <c r="S1204" s="45">
        <v>0</v>
      </c>
    </row>
    <row r="1205" spans="1:19" x14ac:dyDescent="0.25">
      <c r="A1205" s="33">
        <v>120.3</v>
      </c>
      <c r="B1205" s="40">
        <v>0.64</v>
      </c>
      <c r="C1205" s="40">
        <v>0.75</v>
      </c>
      <c r="D1205" s="40">
        <v>0.95</v>
      </c>
      <c r="F1205" s="29">
        <v>0.64</v>
      </c>
      <c r="G1205" s="29">
        <v>0.75</v>
      </c>
      <c r="H1205" s="29">
        <v>0.95</v>
      </c>
      <c r="J1205" s="45">
        <v>0.65</v>
      </c>
      <c r="L1205" s="45">
        <v>0.65</v>
      </c>
      <c r="N1205" s="45">
        <v>0.3</v>
      </c>
      <c r="P1205" s="45">
        <v>0.3</v>
      </c>
      <c r="R1205" s="45">
        <v>0</v>
      </c>
      <c r="S1205" s="45">
        <v>0</v>
      </c>
    </row>
    <row r="1206" spans="1:19" x14ac:dyDescent="0.25">
      <c r="A1206" s="33">
        <v>120.4</v>
      </c>
      <c r="B1206" s="40">
        <v>0.64</v>
      </c>
      <c r="C1206" s="40">
        <v>0.75</v>
      </c>
      <c r="D1206" s="40">
        <v>0.95</v>
      </c>
      <c r="F1206" s="29">
        <v>0.64</v>
      </c>
      <c r="G1206" s="29">
        <v>0.75</v>
      </c>
      <c r="H1206" s="29">
        <v>0.95</v>
      </c>
      <c r="J1206" s="45">
        <v>0.65</v>
      </c>
      <c r="L1206" s="45">
        <v>0.65</v>
      </c>
      <c r="N1206" s="45">
        <v>0.3</v>
      </c>
      <c r="P1206" s="45">
        <v>0.3</v>
      </c>
      <c r="R1206" s="45">
        <v>0</v>
      </c>
      <c r="S1206" s="45">
        <v>0</v>
      </c>
    </row>
    <row r="1207" spans="1:19" x14ac:dyDescent="0.25">
      <c r="A1207" s="33">
        <v>120.5</v>
      </c>
      <c r="B1207" s="40">
        <v>0.64</v>
      </c>
      <c r="C1207" s="40">
        <v>0.75</v>
      </c>
      <c r="D1207" s="40">
        <v>0.95</v>
      </c>
      <c r="F1207" s="29">
        <v>0.64</v>
      </c>
      <c r="G1207" s="29">
        <v>0.75</v>
      </c>
      <c r="H1207" s="29">
        <v>0.95</v>
      </c>
      <c r="J1207" s="45">
        <v>0.65</v>
      </c>
      <c r="L1207" s="45">
        <v>0.65</v>
      </c>
      <c r="N1207" s="45">
        <v>0.3</v>
      </c>
      <c r="P1207" s="45">
        <v>0.3</v>
      </c>
      <c r="R1207" s="45">
        <v>0</v>
      </c>
      <c r="S1207" s="45">
        <v>0</v>
      </c>
    </row>
    <row r="1208" spans="1:19" x14ac:dyDescent="0.25">
      <c r="A1208" s="33">
        <v>120.6</v>
      </c>
      <c r="B1208" s="40">
        <v>0.64</v>
      </c>
      <c r="C1208" s="40">
        <v>0.75</v>
      </c>
      <c r="D1208" s="40">
        <v>0.95</v>
      </c>
      <c r="F1208" s="29">
        <v>0.64</v>
      </c>
      <c r="G1208" s="29">
        <v>0.75</v>
      </c>
      <c r="H1208" s="29">
        <v>0.95</v>
      </c>
      <c r="J1208" s="45">
        <v>0.65</v>
      </c>
      <c r="L1208" s="45">
        <v>0.65</v>
      </c>
      <c r="N1208" s="45">
        <v>0.3</v>
      </c>
      <c r="P1208" s="45">
        <v>0.3</v>
      </c>
      <c r="R1208" s="45">
        <v>0</v>
      </c>
      <c r="S1208" s="45">
        <v>0</v>
      </c>
    </row>
    <row r="1209" spans="1:19" x14ac:dyDescent="0.25">
      <c r="A1209" s="33">
        <v>120.7</v>
      </c>
      <c r="B1209" s="40">
        <v>0.64</v>
      </c>
      <c r="C1209" s="40">
        <v>0.75</v>
      </c>
      <c r="D1209" s="40">
        <v>0.95</v>
      </c>
      <c r="F1209" s="29">
        <v>0.64</v>
      </c>
      <c r="G1209" s="29">
        <v>0.75</v>
      </c>
      <c r="H1209" s="29">
        <v>0.95</v>
      </c>
      <c r="J1209" s="45">
        <v>0.65</v>
      </c>
      <c r="L1209" s="45">
        <v>0.65</v>
      </c>
      <c r="N1209" s="45">
        <v>0.3</v>
      </c>
      <c r="P1209" s="45">
        <v>0.3</v>
      </c>
      <c r="R1209" s="45">
        <v>0</v>
      </c>
      <c r="S1209" s="45">
        <v>0</v>
      </c>
    </row>
    <row r="1210" spans="1:19" x14ac:dyDescent="0.25">
      <c r="A1210" s="33">
        <v>120.8</v>
      </c>
      <c r="B1210" s="40">
        <v>0.64</v>
      </c>
      <c r="C1210" s="40">
        <v>0.75</v>
      </c>
      <c r="D1210" s="40">
        <v>0.95</v>
      </c>
      <c r="F1210" s="29">
        <v>0.64</v>
      </c>
      <c r="G1210" s="29">
        <v>0.75</v>
      </c>
      <c r="H1210" s="29">
        <v>0.95</v>
      </c>
      <c r="J1210" s="45">
        <v>0.65</v>
      </c>
      <c r="L1210" s="45">
        <v>0.65</v>
      </c>
      <c r="N1210" s="45">
        <v>0.3</v>
      </c>
      <c r="P1210" s="45">
        <v>0.3</v>
      </c>
      <c r="R1210" s="45">
        <v>0</v>
      </c>
      <c r="S1210" s="45">
        <v>0</v>
      </c>
    </row>
    <row r="1211" spans="1:19" x14ac:dyDescent="0.25">
      <c r="A1211" s="33">
        <v>120.9</v>
      </c>
      <c r="B1211" s="40">
        <v>0.64</v>
      </c>
      <c r="C1211" s="40">
        <v>0.75</v>
      </c>
      <c r="D1211" s="40">
        <v>0.95</v>
      </c>
      <c r="F1211" s="29">
        <v>0.64</v>
      </c>
      <c r="G1211" s="29">
        <v>0.75</v>
      </c>
      <c r="H1211" s="29">
        <v>0.95</v>
      </c>
      <c r="J1211" s="45">
        <v>0.65</v>
      </c>
      <c r="L1211" s="45">
        <v>0.65</v>
      </c>
      <c r="N1211" s="45">
        <v>0.3</v>
      </c>
      <c r="P1211" s="45">
        <v>0.3</v>
      </c>
      <c r="R1211" s="45">
        <v>0</v>
      </c>
      <c r="S1211" s="45">
        <v>0</v>
      </c>
    </row>
    <row r="1212" spans="1:19" x14ac:dyDescent="0.25">
      <c r="A1212" s="33">
        <v>121</v>
      </c>
      <c r="B1212" s="40">
        <v>0.64</v>
      </c>
      <c r="C1212" s="40">
        <v>0.75</v>
      </c>
      <c r="D1212" s="40">
        <v>0.95</v>
      </c>
      <c r="F1212" s="29">
        <v>0.64</v>
      </c>
      <c r="G1212" s="29">
        <v>0.75</v>
      </c>
      <c r="H1212" s="29">
        <v>0.95</v>
      </c>
      <c r="J1212" s="45">
        <v>0.65</v>
      </c>
      <c r="L1212" s="45">
        <v>0.65</v>
      </c>
      <c r="N1212" s="45">
        <v>0.3</v>
      </c>
      <c r="P1212" s="45">
        <v>0.3</v>
      </c>
      <c r="R1212" s="45">
        <v>0</v>
      </c>
      <c r="S1212" s="45">
        <v>0</v>
      </c>
    </row>
    <row r="1213" spans="1:19" x14ac:dyDescent="0.25">
      <c r="A1213" s="33">
        <v>121.1</v>
      </c>
      <c r="B1213" s="40">
        <v>0.64</v>
      </c>
      <c r="C1213" s="40">
        <v>0.75</v>
      </c>
      <c r="D1213" s="40">
        <v>0.95</v>
      </c>
      <c r="F1213" s="29">
        <v>0.64</v>
      </c>
      <c r="G1213" s="29">
        <v>0.75</v>
      </c>
      <c r="H1213" s="29">
        <v>0.95</v>
      </c>
      <c r="J1213" s="45">
        <v>0.65</v>
      </c>
      <c r="L1213" s="45">
        <v>0.65</v>
      </c>
      <c r="N1213" s="45">
        <v>0.3</v>
      </c>
      <c r="P1213" s="45">
        <v>0.3</v>
      </c>
      <c r="R1213" s="45">
        <v>0</v>
      </c>
      <c r="S1213" s="45">
        <v>0</v>
      </c>
    </row>
    <row r="1214" spans="1:19" x14ac:dyDescent="0.25">
      <c r="A1214" s="33">
        <v>121.2</v>
      </c>
      <c r="B1214" s="40">
        <v>0.64</v>
      </c>
      <c r="C1214" s="40">
        <v>0.75</v>
      </c>
      <c r="D1214" s="40">
        <v>0.95</v>
      </c>
      <c r="F1214" s="29">
        <v>0.64</v>
      </c>
      <c r="G1214" s="29">
        <v>0.75</v>
      </c>
      <c r="H1214" s="29">
        <v>0.95</v>
      </c>
      <c r="J1214" s="45">
        <v>0.65</v>
      </c>
      <c r="L1214" s="45">
        <v>0.65</v>
      </c>
      <c r="N1214" s="45">
        <v>0.3</v>
      </c>
      <c r="P1214" s="45">
        <v>0.3</v>
      </c>
      <c r="R1214" s="45">
        <v>0</v>
      </c>
      <c r="S1214" s="45">
        <v>0</v>
      </c>
    </row>
    <row r="1215" spans="1:19" x14ac:dyDescent="0.25">
      <c r="A1215" s="33">
        <v>121.3</v>
      </c>
      <c r="B1215" s="40">
        <v>0.64</v>
      </c>
      <c r="C1215" s="40">
        <v>0.75</v>
      </c>
      <c r="D1215" s="40">
        <v>0.95</v>
      </c>
      <c r="F1215" s="29">
        <v>0.64</v>
      </c>
      <c r="G1215" s="29">
        <v>0.75</v>
      </c>
      <c r="H1215" s="29">
        <v>0.95</v>
      </c>
      <c r="J1215" s="45">
        <v>0.65</v>
      </c>
      <c r="L1215" s="45">
        <v>0.65</v>
      </c>
      <c r="N1215" s="45">
        <v>0.3</v>
      </c>
      <c r="P1215" s="45">
        <v>0.3</v>
      </c>
      <c r="R1215" s="45">
        <v>0</v>
      </c>
      <c r="S1215" s="45">
        <v>0</v>
      </c>
    </row>
    <row r="1216" spans="1:19" x14ac:dyDescent="0.25">
      <c r="A1216" s="33">
        <v>121.4</v>
      </c>
      <c r="B1216" s="40">
        <v>0.64</v>
      </c>
      <c r="C1216" s="40">
        <v>0.75</v>
      </c>
      <c r="D1216" s="40">
        <v>0.95</v>
      </c>
      <c r="F1216" s="29">
        <v>0.64</v>
      </c>
      <c r="G1216" s="29">
        <v>0.75</v>
      </c>
      <c r="H1216" s="29">
        <v>0.95</v>
      </c>
      <c r="J1216" s="45">
        <v>0.65</v>
      </c>
      <c r="L1216" s="45">
        <v>0.65</v>
      </c>
      <c r="N1216" s="45">
        <v>0.3</v>
      </c>
      <c r="P1216" s="45">
        <v>0.3</v>
      </c>
      <c r="R1216" s="45">
        <v>0</v>
      </c>
      <c r="S1216" s="45">
        <v>0</v>
      </c>
    </row>
    <row r="1217" spans="1:19" x14ac:dyDescent="0.25">
      <c r="A1217" s="33">
        <v>121.5</v>
      </c>
      <c r="B1217" s="40">
        <v>0.64</v>
      </c>
      <c r="C1217" s="40">
        <v>0.75</v>
      </c>
      <c r="D1217" s="40">
        <v>0.95</v>
      </c>
      <c r="F1217" s="29">
        <v>0.64</v>
      </c>
      <c r="G1217" s="29">
        <v>0.75</v>
      </c>
      <c r="H1217" s="29">
        <v>0.95</v>
      </c>
      <c r="J1217" s="45">
        <v>0.65</v>
      </c>
      <c r="L1217" s="45">
        <v>0.65</v>
      </c>
      <c r="N1217" s="45">
        <v>0.3</v>
      </c>
      <c r="P1217" s="45">
        <v>0.3</v>
      </c>
      <c r="R1217" s="45">
        <v>0</v>
      </c>
      <c r="S1217" s="45">
        <v>0</v>
      </c>
    </row>
    <row r="1218" spans="1:19" x14ac:dyDescent="0.25">
      <c r="A1218" s="33">
        <v>121.6</v>
      </c>
      <c r="B1218" s="40">
        <v>0.64</v>
      </c>
      <c r="C1218" s="40">
        <v>0.75</v>
      </c>
      <c r="D1218" s="40">
        <v>0.95</v>
      </c>
      <c r="F1218" s="29">
        <v>0.64</v>
      </c>
      <c r="G1218" s="29">
        <v>0.75</v>
      </c>
      <c r="H1218" s="29">
        <v>0.95</v>
      </c>
      <c r="J1218" s="45">
        <v>0.65</v>
      </c>
      <c r="L1218" s="45">
        <v>0.65</v>
      </c>
      <c r="N1218" s="45">
        <v>0.3</v>
      </c>
      <c r="P1218" s="45">
        <v>0.3</v>
      </c>
      <c r="R1218" s="45">
        <v>0</v>
      </c>
      <c r="S1218" s="45">
        <v>0</v>
      </c>
    </row>
    <row r="1219" spans="1:19" x14ac:dyDescent="0.25">
      <c r="A1219" s="33">
        <v>121.7</v>
      </c>
      <c r="B1219" s="40">
        <v>0.64</v>
      </c>
      <c r="C1219" s="40">
        <v>0.75</v>
      </c>
      <c r="D1219" s="40">
        <v>0.95</v>
      </c>
      <c r="F1219" s="29">
        <v>0.64</v>
      </c>
      <c r="G1219" s="29">
        <v>0.75</v>
      </c>
      <c r="H1219" s="29">
        <v>0.95</v>
      </c>
      <c r="J1219" s="45">
        <v>0.65</v>
      </c>
      <c r="L1219" s="45">
        <v>0.65</v>
      </c>
      <c r="N1219" s="45">
        <v>0.3</v>
      </c>
      <c r="P1219" s="45">
        <v>0.3</v>
      </c>
      <c r="R1219" s="45">
        <v>0</v>
      </c>
      <c r="S1219" s="45">
        <v>0</v>
      </c>
    </row>
    <row r="1220" spans="1:19" x14ac:dyDescent="0.25">
      <c r="A1220" s="33">
        <v>121.8</v>
      </c>
      <c r="B1220" s="40">
        <v>0.64</v>
      </c>
      <c r="C1220" s="40">
        <v>0.75</v>
      </c>
      <c r="D1220" s="40">
        <v>0.95</v>
      </c>
      <c r="F1220" s="29">
        <v>0.64</v>
      </c>
      <c r="G1220" s="29">
        <v>0.75</v>
      </c>
      <c r="H1220" s="29">
        <v>0.95</v>
      </c>
      <c r="J1220" s="45">
        <v>0.65</v>
      </c>
      <c r="L1220" s="45">
        <v>0.65</v>
      </c>
      <c r="N1220" s="45">
        <v>0.3</v>
      </c>
      <c r="P1220" s="45">
        <v>0.3</v>
      </c>
      <c r="R1220" s="45">
        <v>0</v>
      </c>
      <c r="S1220" s="45">
        <v>0</v>
      </c>
    </row>
    <row r="1221" spans="1:19" x14ac:dyDescent="0.25">
      <c r="A1221" s="33">
        <v>121.9</v>
      </c>
      <c r="B1221" s="40">
        <v>0.64</v>
      </c>
      <c r="C1221" s="40">
        <v>0.75</v>
      </c>
      <c r="D1221" s="40">
        <v>0.95</v>
      </c>
      <c r="F1221" s="29">
        <v>0.64</v>
      </c>
      <c r="G1221" s="29">
        <v>0.75</v>
      </c>
      <c r="H1221" s="29">
        <v>0.95</v>
      </c>
      <c r="J1221" s="45">
        <v>0.65</v>
      </c>
      <c r="L1221" s="45">
        <v>0.65</v>
      </c>
      <c r="N1221" s="45">
        <v>0.3</v>
      </c>
      <c r="P1221" s="45">
        <v>0.3</v>
      </c>
      <c r="R1221" s="45">
        <v>0</v>
      </c>
      <c r="S1221" s="45">
        <v>0</v>
      </c>
    </row>
    <row r="1222" spans="1:19" x14ac:dyDescent="0.25">
      <c r="A1222" s="33">
        <v>122</v>
      </c>
      <c r="B1222" s="40">
        <v>0.64</v>
      </c>
      <c r="C1222" s="40">
        <v>0.75</v>
      </c>
      <c r="D1222" s="40">
        <v>0.95</v>
      </c>
      <c r="F1222" s="29">
        <v>0.64</v>
      </c>
      <c r="G1222" s="29">
        <v>0.75</v>
      </c>
      <c r="H1222" s="29">
        <v>0.95</v>
      </c>
      <c r="J1222" s="45">
        <v>0.65</v>
      </c>
      <c r="L1222" s="45">
        <v>0.65</v>
      </c>
      <c r="N1222" s="45">
        <v>0.3</v>
      </c>
      <c r="P1222" s="45">
        <v>0.3</v>
      </c>
      <c r="R1222" s="45">
        <v>0</v>
      </c>
      <c r="S1222" s="45">
        <v>0</v>
      </c>
    </row>
    <row r="1223" spans="1:19" x14ac:dyDescent="0.25">
      <c r="A1223" s="33">
        <v>122.1</v>
      </c>
      <c r="B1223" s="40">
        <v>0.64</v>
      </c>
      <c r="C1223" s="40">
        <v>0.75</v>
      </c>
      <c r="D1223" s="40">
        <v>0.95</v>
      </c>
      <c r="F1223" s="29">
        <v>0.64</v>
      </c>
      <c r="G1223" s="29">
        <v>0.75</v>
      </c>
      <c r="H1223" s="29">
        <v>0.95</v>
      </c>
      <c r="J1223" s="45">
        <v>0.65</v>
      </c>
      <c r="L1223" s="45">
        <v>0.65</v>
      </c>
      <c r="N1223" s="45">
        <v>0.3</v>
      </c>
      <c r="P1223" s="45">
        <v>0.3</v>
      </c>
      <c r="R1223" s="45">
        <v>0</v>
      </c>
      <c r="S1223" s="45">
        <v>0</v>
      </c>
    </row>
    <row r="1224" spans="1:19" x14ac:dyDescent="0.25">
      <c r="A1224" s="33">
        <v>122.2</v>
      </c>
      <c r="B1224" s="40">
        <v>0.64</v>
      </c>
      <c r="C1224" s="40">
        <v>0.75</v>
      </c>
      <c r="D1224" s="40">
        <v>0.95</v>
      </c>
      <c r="F1224" s="29">
        <v>0.64</v>
      </c>
      <c r="G1224" s="29">
        <v>0.75</v>
      </c>
      <c r="H1224" s="29">
        <v>0.95</v>
      </c>
      <c r="J1224" s="45">
        <v>0.65</v>
      </c>
      <c r="L1224" s="45">
        <v>0.65</v>
      </c>
      <c r="N1224" s="45">
        <v>0.3</v>
      </c>
      <c r="P1224" s="45">
        <v>0.3</v>
      </c>
      <c r="R1224" s="45">
        <v>0</v>
      </c>
      <c r="S1224" s="45">
        <v>0</v>
      </c>
    </row>
    <row r="1225" spans="1:19" x14ac:dyDescent="0.25">
      <c r="A1225" s="33">
        <v>122.3</v>
      </c>
      <c r="B1225" s="40">
        <v>0.64</v>
      </c>
      <c r="C1225" s="40">
        <v>0.75</v>
      </c>
      <c r="D1225" s="40">
        <v>0.95</v>
      </c>
      <c r="F1225" s="29">
        <v>0.64</v>
      </c>
      <c r="G1225" s="29">
        <v>0.75</v>
      </c>
      <c r="H1225" s="29">
        <v>0.95</v>
      </c>
      <c r="J1225" s="45">
        <v>0.65</v>
      </c>
      <c r="L1225" s="45">
        <v>0.65</v>
      </c>
      <c r="N1225" s="45">
        <v>0.3</v>
      </c>
      <c r="P1225" s="45">
        <v>0.3</v>
      </c>
      <c r="R1225" s="45">
        <v>0</v>
      </c>
      <c r="S1225" s="45">
        <v>0</v>
      </c>
    </row>
    <row r="1226" spans="1:19" x14ac:dyDescent="0.25">
      <c r="A1226" s="33">
        <v>122.4</v>
      </c>
      <c r="B1226" s="40">
        <v>0.64</v>
      </c>
      <c r="C1226" s="40">
        <v>0.75</v>
      </c>
      <c r="D1226" s="40">
        <v>0.95</v>
      </c>
      <c r="F1226" s="29">
        <v>0.64</v>
      </c>
      <c r="G1226" s="29">
        <v>0.75</v>
      </c>
      <c r="H1226" s="29">
        <v>0.95</v>
      </c>
      <c r="J1226" s="45">
        <v>0.65</v>
      </c>
      <c r="L1226" s="45">
        <v>0.65</v>
      </c>
      <c r="N1226" s="45">
        <v>0.3</v>
      </c>
      <c r="P1226" s="45">
        <v>0.3</v>
      </c>
      <c r="R1226" s="45">
        <v>0</v>
      </c>
      <c r="S1226" s="45">
        <v>0</v>
      </c>
    </row>
    <row r="1227" spans="1:19" x14ac:dyDescent="0.25">
      <c r="A1227" s="33">
        <v>122.5</v>
      </c>
      <c r="B1227" s="40">
        <v>0.64</v>
      </c>
      <c r="C1227" s="40">
        <v>0.75</v>
      </c>
      <c r="D1227" s="40">
        <v>0.95</v>
      </c>
      <c r="F1227" s="29">
        <v>0.64</v>
      </c>
      <c r="G1227" s="29">
        <v>0.75</v>
      </c>
      <c r="H1227" s="29">
        <v>0.95</v>
      </c>
      <c r="J1227" s="45">
        <v>0.65</v>
      </c>
      <c r="L1227" s="45">
        <v>0.65</v>
      </c>
      <c r="N1227" s="45">
        <v>0.3</v>
      </c>
      <c r="P1227" s="45">
        <v>0.3</v>
      </c>
      <c r="R1227" s="45">
        <v>0</v>
      </c>
      <c r="S1227" s="45">
        <v>0</v>
      </c>
    </row>
    <row r="1228" spans="1:19" x14ac:dyDescent="0.25">
      <c r="A1228" s="33">
        <v>122.6</v>
      </c>
      <c r="B1228" s="40">
        <v>0.64</v>
      </c>
      <c r="C1228" s="40">
        <v>0.75</v>
      </c>
      <c r="D1228" s="40">
        <v>0.95</v>
      </c>
      <c r="F1228" s="29">
        <v>0.64</v>
      </c>
      <c r="G1228" s="29">
        <v>0.75</v>
      </c>
      <c r="H1228" s="29">
        <v>0.95</v>
      </c>
      <c r="J1228" s="45">
        <v>0.65</v>
      </c>
      <c r="L1228" s="45">
        <v>0.65</v>
      </c>
      <c r="N1228" s="45">
        <v>0.3</v>
      </c>
      <c r="P1228" s="45">
        <v>0.3</v>
      </c>
      <c r="R1228" s="45">
        <v>0</v>
      </c>
      <c r="S1228" s="45">
        <v>0</v>
      </c>
    </row>
    <row r="1229" spans="1:19" x14ac:dyDescent="0.25">
      <c r="A1229" s="33">
        <v>122.7</v>
      </c>
      <c r="B1229" s="40">
        <v>0.64</v>
      </c>
      <c r="C1229" s="40">
        <v>0.75</v>
      </c>
      <c r="D1229" s="40">
        <v>0.95</v>
      </c>
      <c r="F1229" s="29">
        <v>0.64</v>
      </c>
      <c r="G1229" s="29">
        <v>0.75</v>
      </c>
      <c r="H1229" s="29">
        <v>0.95</v>
      </c>
      <c r="J1229" s="45">
        <v>0.65</v>
      </c>
      <c r="L1229" s="45">
        <v>0.65</v>
      </c>
      <c r="N1229" s="45">
        <v>0.3</v>
      </c>
      <c r="P1229" s="45">
        <v>0.3</v>
      </c>
      <c r="R1229" s="45">
        <v>0</v>
      </c>
      <c r="S1229" s="45">
        <v>0</v>
      </c>
    </row>
    <row r="1230" spans="1:19" x14ac:dyDescent="0.25">
      <c r="A1230" s="33">
        <v>122.8</v>
      </c>
      <c r="B1230" s="40">
        <v>0.64</v>
      </c>
      <c r="C1230" s="40">
        <v>0.75</v>
      </c>
      <c r="D1230" s="40">
        <v>0.95</v>
      </c>
      <c r="F1230" s="29">
        <v>0.64</v>
      </c>
      <c r="G1230" s="29">
        <v>0.75</v>
      </c>
      <c r="H1230" s="29">
        <v>0.95</v>
      </c>
      <c r="J1230" s="45">
        <v>0.65</v>
      </c>
      <c r="L1230" s="45">
        <v>0.65</v>
      </c>
      <c r="N1230" s="45">
        <v>0.3</v>
      </c>
      <c r="P1230" s="45">
        <v>0.3</v>
      </c>
      <c r="R1230" s="45">
        <v>0</v>
      </c>
      <c r="S1230" s="45">
        <v>0</v>
      </c>
    </row>
    <row r="1231" spans="1:19" x14ac:dyDescent="0.25">
      <c r="A1231" s="33">
        <v>122.9</v>
      </c>
      <c r="B1231" s="40">
        <v>0.64</v>
      </c>
      <c r="C1231" s="40">
        <v>0.75</v>
      </c>
      <c r="D1231" s="40">
        <v>0.95</v>
      </c>
      <c r="F1231" s="29">
        <v>0.64</v>
      </c>
      <c r="G1231" s="29">
        <v>0.75</v>
      </c>
      <c r="H1231" s="29">
        <v>0.95</v>
      </c>
      <c r="J1231" s="45">
        <v>0.65</v>
      </c>
      <c r="L1231" s="45">
        <v>0.65</v>
      </c>
      <c r="N1231" s="45">
        <v>0.3</v>
      </c>
      <c r="P1231" s="45">
        <v>0.3</v>
      </c>
      <c r="R1231" s="45">
        <v>0</v>
      </c>
      <c r="S1231" s="45">
        <v>0</v>
      </c>
    </row>
    <row r="1232" spans="1:19" x14ac:dyDescent="0.25">
      <c r="A1232" s="33">
        <v>123</v>
      </c>
      <c r="B1232" s="40">
        <v>0.64</v>
      </c>
      <c r="C1232" s="40">
        <v>0.75</v>
      </c>
      <c r="D1232" s="40">
        <v>0.95</v>
      </c>
      <c r="F1232" s="29">
        <v>0.64</v>
      </c>
      <c r="G1232" s="29">
        <v>0.75</v>
      </c>
      <c r="H1232" s="29">
        <v>0.95</v>
      </c>
      <c r="J1232" s="45">
        <v>0.65</v>
      </c>
      <c r="L1232" s="45">
        <v>0.65</v>
      </c>
      <c r="N1232" s="45">
        <v>0.3</v>
      </c>
      <c r="P1232" s="45">
        <v>0.3</v>
      </c>
      <c r="R1232" s="45">
        <v>0</v>
      </c>
      <c r="S1232" s="45">
        <v>0</v>
      </c>
    </row>
    <row r="1233" spans="1:19" x14ac:dyDescent="0.25">
      <c r="A1233" s="33">
        <v>123.1</v>
      </c>
      <c r="B1233" s="40">
        <v>0.64</v>
      </c>
      <c r="C1233" s="40">
        <v>0.75</v>
      </c>
      <c r="D1233" s="40">
        <v>0.95</v>
      </c>
      <c r="F1233" s="29">
        <v>0.64</v>
      </c>
      <c r="G1233" s="29">
        <v>0.75</v>
      </c>
      <c r="H1233" s="29">
        <v>0.95</v>
      </c>
      <c r="J1233" s="45">
        <v>0.65</v>
      </c>
      <c r="L1233" s="45">
        <v>0.65</v>
      </c>
      <c r="N1233" s="45">
        <v>0.3</v>
      </c>
      <c r="P1233" s="45">
        <v>0.3</v>
      </c>
      <c r="R1233" s="45">
        <v>0</v>
      </c>
      <c r="S1233" s="45">
        <v>0</v>
      </c>
    </row>
    <row r="1234" spans="1:19" x14ac:dyDescent="0.25">
      <c r="A1234" s="33">
        <v>123.2</v>
      </c>
      <c r="B1234" s="40">
        <v>0.64</v>
      </c>
      <c r="C1234" s="40">
        <v>0.75</v>
      </c>
      <c r="D1234" s="40">
        <v>0.95</v>
      </c>
      <c r="F1234" s="29">
        <v>0.64</v>
      </c>
      <c r="G1234" s="29">
        <v>0.75</v>
      </c>
      <c r="H1234" s="29">
        <v>0.95</v>
      </c>
      <c r="J1234" s="45">
        <v>0.65</v>
      </c>
      <c r="L1234" s="45">
        <v>0.65</v>
      </c>
      <c r="N1234" s="45">
        <v>0.3</v>
      </c>
      <c r="P1234" s="45">
        <v>0.3</v>
      </c>
      <c r="R1234" s="45">
        <v>0</v>
      </c>
      <c r="S1234" s="45">
        <v>0</v>
      </c>
    </row>
    <row r="1235" spans="1:19" x14ac:dyDescent="0.25">
      <c r="A1235" s="33">
        <v>123.3</v>
      </c>
      <c r="B1235" s="40">
        <v>0.64</v>
      </c>
      <c r="C1235" s="40">
        <v>0.75</v>
      </c>
      <c r="D1235" s="40">
        <v>0.95</v>
      </c>
      <c r="F1235" s="29">
        <v>0.64</v>
      </c>
      <c r="G1235" s="29">
        <v>0.75</v>
      </c>
      <c r="H1235" s="29">
        <v>0.95</v>
      </c>
      <c r="J1235" s="45">
        <v>0.65</v>
      </c>
      <c r="L1235" s="45">
        <v>0.65</v>
      </c>
      <c r="N1235" s="45">
        <v>0.3</v>
      </c>
      <c r="P1235" s="45">
        <v>0.3</v>
      </c>
      <c r="R1235" s="45">
        <v>0</v>
      </c>
      <c r="S1235" s="45">
        <v>0</v>
      </c>
    </row>
    <row r="1236" spans="1:19" x14ac:dyDescent="0.25">
      <c r="A1236" s="33">
        <v>123.4</v>
      </c>
      <c r="B1236" s="40">
        <v>0.64</v>
      </c>
      <c r="C1236" s="40">
        <v>0.75</v>
      </c>
      <c r="D1236" s="40">
        <v>0.95</v>
      </c>
      <c r="F1236" s="29">
        <v>0.64</v>
      </c>
      <c r="G1236" s="29">
        <v>0.75</v>
      </c>
      <c r="H1236" s="29">
        <v>0.95</v>
      </c>
      <c r="J1236" s="45">
        <v>0.65</v>
      </c>
      <c r="L1236" s="45">
        <v>0.65</v>
      </c>
      <c r="N1236" s="45">
        <v>0.3</v>
      </c>
      <c r="P1236" s="45">
        <v>0.3</v>
      </c>
      <c r="R1236" s="45">
        <v>0</v>
      </c>
      <c r="S1236" s="45">
        <v>0</v>
      </c>
    </row>
    <row r="1237" spans="1:19" x14ac:dyDescent="0.25">
      <c r="A1237" s="33">
        <v>123.5</v>
      </c>
      <c r="B1237" s="40">
        <v>0.64</v>
      </c>
      <c r="C1237" s="40">
        <v>0.75</v>
      </c>
      <c r="D1237" s="40">
        <v>0.95</v>
      </c>
      <c r="F1237" s="29">
        <v>0.64</v>
      </c>
      <c r="G1237" s="29">
        <v>0.75</v>
      </c>
      <c r="H1237" s="29">
        <v>0.95</v>
      </c>
      <c r="J1237" s="45">
        <v>0.65</v>
      </c>
      <c r="L1237" s="45">
        <v>0.65</v>
      </c>
      <c r="N1237" s="45">
        <v>0.3</v>
      </c>
      <c r="P1237" s="45">
        <v>0.3</v>
      </c>
      <c r="R1237" s="45">
        <v>0</v>
      </c>
      <c r="S1237" s="45">
        <v>0</v>
      </c>
    </row>
    <row r="1238" spans="1:19" x14ac:dyDescent="0.25">
      <c r="A1238" s="33">
        <v>123.6</v>
      </c>
      <c r="B1238" s="40">
        <v>0.64</v>
      </c>
      <c r="C1238" s="40">
        <v>0.75</v>
      </c>
      <c r="D1238" s="40">
        <v>0.95</v>
      </c>
      <c r="F1238" s="29">
        <v>0.64</v>
      </c>
      <c r="G1238" s="29">
        <v>0.75</v>
      </c>
      <c r="H1238" s="29">
        <v>0.95</v>
      </c>
      <c r="J1238" s="45">
        <v>0.65</v>
      </c>
      <c r="L1238" s="45">
        <v>0.65</v>
      </c>
      <c r="N1238" s="45">
        <v>0.3</v>
      </c>
      <c r="P1238" s="45">
        <v>0.3</v>
      </c>
      <c r="R1238" s="45">
        <v>0</v>
      </c>
      <c r="S1238" s="45">
        <v>0</v>
      </c>
    </row>
    <row r="1239" spans="1:19" x14ac:dyDescent="0.25">
      <c r="A1239" s="33">
        <v>123.7</v>
      </c>
      <c r="B1239" s="40">
        <v>0.64</v>
      </c>
      <c r="C1239" s="40">
        <v>0.75</v>
      </c>
      <c r="D1239" s="40">
        <v>0.95</v>
      </c>
      <c r="F1239" s="29">
        <v>0.64</v>
      </c>
      <c r="G1239" s="29">
        <v>0.75</v>
      </c>
      <c r="H1239" s="29">
        <v>0.95</v>
      </c>
      <c r="J1239" s="45">
        <v>0.65</v>
      </c>
      <c r="L1239" s="45">
        <v>0.65</v>
      </c>
      <c r="N1239" s="45">
        <v>0.3</v>
      </c>
      <c r="P1239" s="45">
        <v>0.3</v>
      </c>
      <c r="R1239" s="45">
        <v>0</v>
      </c>
      <c r="S1239" s="45">
        <v>0</v>
      </c>
    </row>
    <row r="1240" spans="1:19" x14ac:dyDescent="0.25">
      <c r="A1240" s="33">
        <v>123.8</v>
      </c>
      <c r="B1240" s="40">
        <v>0.64</v>
      </c>
      <c r="C1240" s="40">
        <v>0.75</v>
      </c>
      <c r="D1240" s="40">
        <v>0.95</v>
      </c>
      <c r="F1240" s="29">
        <v>0.64</v>
      </c>
      <c r="G1240" s="29">
        <v>0.75</v>
      </c>
      <c r="H1240" s="29">
        <v>0.95</v>
      </c>
      <c r="J1240" s="45">
        <v>0.65</v>
      </c>
      <c r="L1240" s="45">
        <v>0.65</v>
      </c>
      <c r="N1240" s="45">
        <v>0.3</v>
      </c>
      <c r="P1240" s="45">
        <v>0.3</v>
      </c>
      <c r="R1240" s="45">
        <v>0</v>
      </c>
      <c r="S1240" s="45">
        <v>0</v>
      </c>
    </row>
    <row r="1241" spans="1:19" x14ac:dyDescent="0.25">
      <c r="A1241" s="33">
        <v>123.9</v>
      </c>
      <c r="B1241" s="40">
        <v>0.64</v>
      </c>
      <c r="C1241" s="40">
        <v>0.75</v>
      </c>
      <c r="D1241" s="40">
        <v>0.95</v>
      </c>
      <c r="F1241" s="29">
        <v>0.64</v>
      </c>
      <c r="G1241" s="29">
        <v>0.75</v>
      </c>
      <c r="H1241" s="29">
        <v>0.95</v>
      </c>
      <c r="J1241" s="45">
        <v>0.65</v>
      </c>
      <c r="L1241" s="45">
        <v>0.65</v>
      </c>
      <c r="N1241" s="45">
        <v>0.3</v>
      </c>
      <c r="P1241" s="45">
        <v>0.3</v>
      </c>
      <c r="R1241" s="45">
        <v>0</v>
      </c>
      <c r="S1241" s="45">
        <v>0</v>
      </c>
    </row>
    <row r="1242" spans="1:19" x14ac:dyDescent="0.25">
      <c r="A1242" s="33">
        <v>124</v>
      </c>
      <c r="B1242" s="40">
        <v>0.64</v>
      </c>
      <c r="C1242" s="40">
        <v>0.75</v>
      </c>
      <c r="D1242" s="40">
        <v>0.95</v>
      </c>
      <c r="F1242" s="29">
        <v>0.64</v>
      </c>
      <c r="G1242" s="29">
        <v>0.75</v>
      </c>
      <c r="H1242" s="29">
        <v>0.95</v>
      </c>
      <c r="J1242" s="45">
        <v>0.65</v>
      </c>
      <c r="L1242" s="45">
        <v>0.65</v>
      </c>
      <c r="N1242" s="45">
        <v>0.3</v>
      </c>
      <c r="P1242" s="45">
        <v>0.3</v>
      </c>
      <c r="R1242" s="45">
        <v>0</v>
      </c>
      <c r="S1242" s="45">
        <v>0</v>
      </c>
    </row>
    <row r="1243" spans="1:19" x14ac:dyDescent="0.25">
      <c r="A1243" s="33">
        <v>124.1</v>
      </c>
      <c r="B1243" s="40">
        <v>0.64</v>
      </c>
      <c r="C1243" s="40">
        <v>0.75</v>
      </c>
      <c r="D1243" s="40">
        <v>0.95</v>
      </c>
      <c r="F1243" s="29">
        <v>0.64</v>
      </c>
      <c r="G1243" s="29">
        <v>0.75</v>
      </c>
      <c r="H1243" s="29">
        <v>0.95</v>
      </c>
      <c r="J1243" s="45">
        <v>0.65</v>
      </c>
      <c r="L1243" s="45">
        <v>0.65</v>
      </c>
      <c r="N1243" s="45">
        <v>0.3</v>
      </c>
      <c r="P1243" s="45">
        <v>0.3</v>
      </c>
      <c r="R1243" s="45">
        <v>0</v>
      </c>
      <c r="S1243" s="45">
        <v>0</v>
      </c>
    </row>
    <row r="1244" spans="1:19" x14ac:dyDescent="0.25">
      <c r="A1244" s="33">
        <v>124.2</v>
      </c>
      <c r="B1244" s="40">
        <v>0.64</v>
      </c>
      <c r="C1244" s="40">
        <v>0.75</v>
      </c>
      <c r="D1244" s="40">
        <v>0.95</v>
      </c>
      <c r="F1244" s="29">
        <v>0.64</v>
      </c>
      <c r="G1244" s="29">
        <v>0.75</v>
      </c>
      <c r="H1244" s="29">
        <v>0.95</v>
      </c>
      <c r="J1244" s="45">
        <v>0.65</v>
      </c>
      <c r="L1244" s="45">
        <v>0.65</v>
      </c>
      <c r="N1244" s="45">
        <v>0.3</v>
      </c>
      <c r="P1244" s="45">
        <v>0.3</v>
      </c>
      <c r="R1244" s="45">
        <v>0</v>
      </c>
      <c r="S1244" s="45">
        <v>0</v>
      </c>
    </row>
    <row r="1245" spans="1:19" x14ac:dyDescent="0.25">
      <c r="A1245" s="33">
        <v>124.3</v>
      </c>
      <c r="B1245" s="40">
        <v>0.64</v>
      </c>
      <c r="C1245" s="40">
        <v>0.75</v>
      </c>
      <c r="D1245" s="40">
        <v>0.95</v>
      </c>
      <c r="F1245" s="29">
        <v>0.64</v>
      </c>
      <c r="G1245" s="29">
        <v>0.75</v>
      </c>
      <c r="H1245" s="29">
        <v>0.95</v>
      </c>
      <c r="J1245" s="45">
        <v>0.65</v>
      </c>
      <c r="L1245" s="45">
        <v>0.65</v>
      </c>
      <c r="N1245" s="45">
        <v>0.3</v>
      </c>
      <c r="P1245" s="45">
        <v>0.3</v>
      </c>
      <c r="R1245" s="45">
        <v>0</v>
      </c>
      <c r="S1245" s="45">
        <v>0</v>
      </c>
    </row>
    <row r="1246" spans="1:19" x14ac:dyDescent="0.25">
      <c r="A1246" s="33">
        <v>124.4</v>
      </c>
      <c r="B1246" s="40">
        <v>0.64</v>
      </c>
      <c r="C1246" s="40">
        <v>0.75</v>
      </c>
      <c r="D1246" s="40">
        <v>0.95</v>
      </c>
      <c r="F1246" s="29">
        <v>0.64</v>
      </c>
      <c r="G1246" s="29">
        <v>0.75</v>
      </c>
      <c r="H1246" s="29">
        <v>0.95</v>
      </c>
      <c r="J1246" s="45">
        <v>0.65</v>
      </c>
      <c r="L1246" s="45">
        <v>0.65</v>
      </c>
      <c r="N1246" s="45">
        <v>0.3</v>
      </c>
      <c r="P1246" s="45">
        <v>0.3</v>
      </c>
      <c r="R1246" s="45">
        <v>0</v>
      </c>
      <c r="S1246" s="45">
        <v>0</v>
      </c>
    </row>
    <row r="1247" spans="1:19" x14ac:dyDescent="0.25">
      <c r="A1247" s="33">
        <v>124.5</v>
      </c>
      <c r="B1247" s="40">
        <v>0.64</v>
      </c>
      <c r="C1247" s="40">
        <v>0.75</v>
      </c>
      <c r="D1247" s="40">
        <v>0.95</v>
      </c>
      <c r="F1247" s="29">
        <v>0.64</v>
      </c>
      <c r="G1247" s="29">
        <v>0.75</v>
      </c>
      <c r="H1247" s="29">
        <v>0.95</v>
      </c>
      <c r="J1247" s="45">
        <v>0.65</v>
      </c>
      <c r="L1247" s="45">
        <v>0.65</v>
      </c>
      <c r="N1247" s="45">
        <v>0.3</v>
      </c>
      <c r="P1247" s="45">
        <v>0.3</v>
      </c>
      <c r="R1247" s="45">
        <v>0</v>
      </c>
      <c r="S1247" s="45">
        <v>0</v>
      </c>
    </row>
    <row r="1248" spans="1:19" x14ac:dyDescent="0.25">
      <c r="A1248" s="33">
        <v>124.6</v>
      </c>
      <c r="B1248" s="40">
        <v>0.64</v>
      </c>
      <c r="C1248" s="40">
        <v>0.75</v>
      </c>
      <c r="D1248" s="40">
        <v>0.95</v>
      </c>
      <c r="F1248" s="29">
        <v>0.64</v>
      </c>
      <c r="G1248" s="29">
        <v>0.75</v>
      </c>
      <c r="H1248" s="29">
        <v>0.95</v>
      </c>
      <c r="J1248" s="45">
        <v>0.65</v>
      </c>
      <c r="L1248" s="45">
        <v>0.65</v>
      </c>
      <c r="N1248" s="45">
        <v>0.3</v>
      </c>
      <c r="P1248" s="45">
        <v>0.3</v>
      </c>
      <c r="R1248" s="45">
        <v>0</v>
      </c>
      <c r="S1248" s="45">
        <v>0</v>
      </c>
    </row>
    <row r="1249" spans="1:19" x14ac:dyDescent="0.25">
      <c r="A1249" s="33">
        <v>124.7</v>
      </c>
      <c r="B1249" s="40">
        <v>0.64</v>
      </c>
      <c r="C1249" s="40">
        <v>0.75</v>
      </c>
      <c r="D1249" s="40">
        <v>0.95</v>
      </c>
      <c r="F1249" s="29">
        <v>0.64</v>
      </c>
      <c r="G1249" s="29">
        <v>0.75</v>
      </c>
      <c r="H1249" s="29">
        <v>0.95</v>
      </c>
      <c r="J1249" s="45">
        <v>0.65</v>
      </c>
      <c r="L1249" s="45">
        <v>0.65</v>
      </c>
      <c r="N1249" s="45">
        <v>0.3</v>
      </c>
      <c r="P1249" s="45">
        <v>0.3</v>
      </c>
      <c r="R1249" s="45">
        <v>0</v>
      </c>
      <c r="S1249" s="45">
        <v>0</v>
      </c>
    </row>
    <row r="1250" spans="1:19" x14ac:dyDescent="0.25">
      <c r="A1250" s="33">
        <v>124.8</v>
      </c>
      <c r="B1250" s="40">
        <v>0.64</v>
      </c>
      <c r="C1250" s="40">
        <v>0.75</v>
      </c>
      <c r="D1250" s="40">
        <v>0.95</v>
      </c>
      <c r="F1250" s="29">
        <v>0.64</v>
      </c>
      <c r="G1250" s="29">
        <v>0.75</v>
      </c>
      <c r="H1250" s="29">
        <v>0.95</v>
      </c>
      <c r="J1250" s="45">
        <v>0.65</v>
      </c>
      <c r="L1250" s="45">
        <v>0.65</v>
      </c>
      <c r="N1250" s="45">
        <v>0.3</v>
      </c>
      <c r="P1250" s="45">
        <v>0.3</v>
      </c>
      <c r="R1250" s="45">
        <v>0</v>
      </c>
      <c r="S1250" s="45">
        <v>0</v>
      </c>
    </row>
    <row r="1251" spans="1:19" x14ac:dyDescent="0.25">
      <c r="A1251" s="33">
        <v>124.9</v>
      </c>
      <c r="B1251" s="40">
        <v>0.64</v>
      </c>
      <c r="C1251" s="40">
        <v>0.75</v>
      </c>
      <c r="D1251" s="40">
        <v>0.95</v>
      </c>
      <c r="F1251" s="29">
        <v>0.64</v>
      </c>
      <c r="G1251" s="29">
        <v>0.75</v>
      </c>
      <c r="H1251" s="29">
        <v>0.95</v>
      </c>
      <c r="J1251" s="45">
        <v>0.65</v>
      </c>
      <c r="L1251" s="45">
        <v>0.65</v>
      </c>
      <c r="N1251" s="45">
        <v>0.3</v>
      </c>
      <c r="P1251" s="45">
        <v>0.3</v>
      </c>
      <c r="R1251" s="45">
        <v>0</v>
      </c>
      <c r="S1251" s="45">
        <v>0</v>
      </c>
    </row>
    <row r="1252" spans="1:19" x14ac:dyDescent="0.25">
      <c r="A1252" s="33">
        <v>125</v>
      </c>
      <c r="B1252" s="40">
        <v>0.64</v>
      </c>
      <c r="C1252" s="40">
        <v>0.75</v>
      </c>
      <c r="D1252" s="40">
        <v>0.95</v>
      </c>
      <c r="F1252" s="29">
        <v>0.64</v>
      </c>
      <c r="G1252" s="29">
        <v>0.75</v>
      </c>
      <c r="H1252" s="29">
        <v>0.95</v>
      </c>
      <c r="J1252" s="45">
        <v>0.65</v>
      </c>
      <c r="L1252" s="45">
        <v>0.65</v>
      </c>
      <c r="N1252" s="45">
        <v>0.3</v>
      </c>
      <c r="P1252" s="45">
        <v>0.3</v>
      </c>
      <c r="R1252" s="45">
        <v>0</v>
      </c>
      <c r="S1252" s="45">
        <v>0</v>
      </c>
    </row>
    <row r="1253" spans="1:19" x14ac:dyDescent="0.25">
      <c r="A1253" s="33">
        <v>125.1</v>
      </c>
      <c r="B1253" s="40">
        <v>0.64</v>
      </c>
      <c r="C1253" s="40">
        <v>0.75</v>
      </c>
      <c r="D1253" s="40">
        <v>0.95</v>
      </c>
      <c r="F1253" s="29">
        <v>0.64</v>
      </c>
      <c r="G1253" s="29">
        <v>0.75</v>
      </c>
      <c r="H1253" s="29">
        <v>0.95</v>
      </c>
      <c r="J1253" s="45">
        <v>0.65</v>
      </c>
      <c r="L1253" s="45">
        <v>0.65</v>
      </c>
      <c r="N1253" s="45">
        <v>0.3</v>
      </c>
      <c r="P1253" s="45">
        <v>0.3</v>
      </c>
      <c r="R1253" s="45">
        <v>0</v>
      </c>
      <c r="S1253" s="45">
        <v>0</v>
      </c>
    </row>
    <row r="1254" spans="1:19" x14ac:dyDescent="0.25">
      <c r="A1254" s="33">
        <v>125.2</v>
      </c>
      <c r="B1254" s="40">
        <v>0.64</v>
      </c>
      <c r="C1254" s="40">
        <v>0.75</v>
      </c>
      <c r="D1254" s="40">
        <v>0.95</v>
      </c>
      <c r="F1254" s="29">
        <v>0.64</v>
      </c>
      <c r="G1254" s="29">
        <v>0.75</v>
      </c>
      <c r="H1254" s="29">
        <v>0.95</v>
      </c>
      <c r="J1254" s="45">
        <v>0.65</v>
      </c>
      <c r="L1254" s="45">
        <v>0.65</v>
      </c>
      <c r="N1254" s="45">
        <v>0.3</v>
      </c>
      <c r="P1254" s="45">
        <v>0.3</v>
      </c>
      <c r="R1254" s="45">
        <v>0</v>
      </c>
      <c r="S1254" s="45">
        <v>0</v>
      </c>
    </row>
    <row r="1255" spans="1:19" x14ac:dyDescent="0.25">
      <c r="A1255" s="33">
        <v>125.3</v>
      </c>
      <c r="B1255" s="40">
        <v>0.64</v>
      </c>
      <c r="C1255" s="40">
        <v>0.75</v>
      </c>
      <c r="D1255" s="40">
        <v>0.95</v>
      </c>
      <c r="F1255" s="29">
        <v>0.64</v>
      </c>
      <c r="G1255" s="29">
        <v>0.75</v>
      </c>
      <c r="H1255" s="29">
        <v>0.95</v>
      </c>
      <c r="J1255" s="45">
        <v>0.65</v>
      </c>
      <c r="L1255" s="45">
        <v>0.65</v>
      </c>
      <c r="N1255" s="45">
        <v>0.3</v>
      </c>
      <c r="P1255" s="45">
        <v>0.3</v>
      </c>
      <c r="R1255" s="45">
        <v>0</v>
      </c>
      <c r="S1255" s="45">
        <v>0</v>
      </c>
    </row>
    <row r="1256" spans="1:19" x14ac:dyDescent="0.25">
      <c r="A1256" s="33">
        <v>125.4</v>
      </c>
      <c r="B1256" s="40">
        <v>0.64</v>
      </c>
      <c r="C1256" s="40">
        <v>0.75</v>
      </c>
      <c r="D1256" s="40">
        <v>0.95</v>
      </c>
      <c r="F1256" s="29">
        <v>0.64</v>
      </c>
      <c r="G1256" s="29">
        <v>0.75</v>
      </c>
      <c r="H1256" s="29">
        <v>0.95</v>
      </c>
      <c r="J1256" s="45">
        <v>0.65</v>
      </c>
      <c r="L1256" s="45">
        <v>0.65</v>
      </c>
      <c r="N1256" s="45">
        <v>0.3</v>
      </c>
      <c r="P1256" s="45">
        <v>0.3</v>
      </c>
      <c r="R1256" s="45">
        <v>0</v>
      </c>
      <c r="S1256" s="45">
        <v>0</v>
      </c>
    </row>
    <row r="1257" spans="1:19" x14ac:dyDescent="0.25">
      <c r="A1257" s="33">
        <v>125.5</v>
      </c>
      <c r="B1257" s="40">
        <v>0.64</v>
      </c>
      <c r="C1257" s="40">
        <v>0.75</v>
      </c>
      <c r="D1257" s="40">
        <v>0.95</v>
      </c>
      <c r="F1257" s="29">
        <v>0.64</v>
      </c>
      <c r="G1257" s="29">
        <v>0.75</v>
      </c>
      <c r="H1257" s="29">
        <v>0.95</v>
      </c>
      <c r="J1257" s="45">
        <v>0.65</v>
      </c>
      <c r="L1257" s="45">
        <v>0.65</v>
      </c>
      <c r="N1257" s="45">
        <v>0.3</v>
      </c>
      <c r="P1257" s="45">
        <v>0.3</v>
      </c>
      <c r="R1257" s="45">
        <v>0</v>
      </c>
      <c r="S1257" s="45">
        <v>0</v>
      </c>
    </row>
    <row r="1258" spans="1:19" x14ac:dyDescent="0.25">
      <c r="A1258" s="33">
        <v>125.6</v>
      </c>
      <c r="B1258" s="40">
        <v>0.64</v>
      </c>
      <c r="C1258" s="40">
        <v>0.75</v>
      </c>
      <c r="D1258" s="40">
        <v>0.95</v>
      </c>
      <c r="F1258" s="29">
        <v>0.64</v>
      </c>
      <c r="G1258" s="29">
        <v>0.75</v>
      </c>
      <c r="H1258" s="29">
        <v>0.95</v>
      </c>
      <c r="J1258" s="45">
        <v>0.65</v>
      </c>
      <c r="L1258" s="45">
        <v>0.65</v>
      </c>
      <c r="N1258" s="45">
        <v>0.3</v>
      </c>
      <c r="P1258" s="45">
        <v>0.3</v>
      </c>
      <c r="R1258" s="45">
        <v>0</v>
      </c>
      <c r="S1258" s="45">
        <v>0</v>
      </c>
    </row>
    <row r="1259" spans="1:19" x14ac:dyDescent="0.25">
      <c r="A1259" s="33">
        <v>125.7</v>
      </c>
      <c r="B1259" s="40">
        <v>0.64</v>
      </c>
      <c r="C1259" s="40">
        <v>0.75</v>
      </c>
      <c r="D1259" s="40">
        <v>0.95</v>
      </c>
      <c r="F1259" s="29">
        <v>0.64</v>
      </c>
      <c r="G1259" s="29">
        <v>0.75</v>
      </c>
      <c r="H1259" s="29">
        <v>0.95</v>
      </c>
      <c r="J1259" s="45">
        <v>0.65</v>
      </c>
      <c r="L1259" s="45">
        <v>0.65</v>
      </c>
      <c r="N1259" s="45">
        <v>0.3</v>
      </c>
      <c r="P1259" s="45">
        <v>0.3</v>
      </c>
      <c r="R1259" s="45">
        <v>0</v>
      </c>
      <c r="S1259" s="45">
        <v>0</v>
      </c>
    </row>
    <row r="1260" spans="1:19" x14ac:dyDescent="0.25">
      <c r="A1260" s="33">
        <v>125.8</v>
      </c>
      <c r="B1260" s="40">
        <v>0.64</v>
      </c>
      <c r="C1260" s="40">
        <v>0.75</v>
      </c>
      <c r="D1260" s="40">
        <v>0.95</v>
      </c>
      <c r="F1260" s="29">
        <v>0.64</v>
      </c>
      <c r="G1260" s="29">
        <v>0.75</v>
      </c>
      <c r="H1260" s="29">
        <v>0.95</v>
      </c>
      <c r="J1260" s="45">
        <v>0.65</v>
      </c>
      <c r="L1260" s="45">
        <v>0.65</v>
      </c>
      <c r="N1260" s="45">
        <v>0.3</v>
      </c>
      <c r="P1260" s="45">
        <v>0.3</v>
      </c>
      <c r="R1260" s="45">
        <v>0</v>
      </c>
      <c r="S1260" s="45">
        <v>0</v>
      </c>
    </row>
    <row r="1261" spans="1:19" x14ac:dyDescent="0.25">
      <c r="A1261" s="33">
        <v>125.9</v>
      </c>
      <c r="B1261" s="40">
        <v>0.64</v>
      </c>
      <c r="C1261" s="40">
        <v>0.75</v>
      </c>
      <c r="D1261" s="40">
        <v>0.95</v>
      </c>
      <c r="F1261" s="29">
        <v>0.64</v>
      </c>
      <c r="G1261" s="29">
        <v>0.75</v>
      </c>
      <c r="H1261" s="29">
        <v>0.95</v>
      </c>
      <c r="J1261" s="45">
        <v>0.65</v>
      </c>
      <c r="L1261" s="45">
        <v>0.65</v>
      </c>
      <c r="N1261" s="45">
        <v>0.3</v>
      </c>
      <c r="P1261" s="45">
        <v>0.3</v>
      </c>
      <c r="R1261" s="45">
        <v>0</v>
      </c>
      <c r="S1261" s="45">
        <v>0</v>
      </c>
    </row>
    <row r="1262" spans="1:19" x14ac:dyDescent="0.25">
      <c r="A1262" s="33">
        <v>126</v>
      </c>
      <c r="B1262" s="40">
        <v>0.64</v>
      </c>
      <c r="C1262" s="40">
        <v>0.75</v>
      </c>
      <c r="D1262" s="40">
        <v>0.95</v>
      </c>
      <c r="F1262" s="29">
        <v>0.64</v>
      </c>
      <c r="G1262" s="29">
        <v>0.75</v>
      </c>
      <c r="H1262" s="29">
        <v>0.95</v>
      </c>
      <c r="J1262" s="45">
        <v>0.65</v>
      </c>
      <c r="L1262" s="45">
        <v>0.65</v>
      </c>
      <c r="N1262" s="45">
        <v>0.3</v>
      </c>
      <c r="P1262" s="45">
        <v>0.3</v>
      </c>
      <c r="R1262" s="45">
        <v>0</v>
      </c>
      <c r="S1262" s="45">
        <v>0</v>
      </c>
    </row>
    <row r="1263" spans="1:19" x14ac:dyDescent="0.25">
      <c r="A1263" s="33">
        <v>126.1</v>
      </c>
      <c r="B1263" s="40">
        <v>0.64</v>
      </c>
      <c r="C1263" s="40">
        <v>0.75</v>
      </c>
      <c r="D1263" s="40">
        <v>0.95</v>
      </c>
      <c r="F1263" s="29">
        <v>0.64</v>
      </c>
      <c r="G1263" s="29">
        <v>0.75</v>
      </c>
      <c r="H1263" s="29">
        <v>0.95</v>
      </c>
      <c r="J1263" s="45">
        <v>0.65</v>
      </c>
      <c r="L1263" s="45">
        <v>0.65</v>
      </c>
      <c r="N1263" s="45">
        <v>0.3</v>
      </c>
      <c r="P1263" s="45">
        <v>0.3</v>
      </c>
      <c r="R1263" s="45">
        <v>0</v>
      </c>
      <c r="S1263" s="45">
        <v>0</v>
      </c>
    </row>
    <row r="1264" spans="1:19" x14ac:dyDescent="0.25">
      <c r="A1264" s="33">
        <v>126.2</v>
      </c>
      <c r="B1264" s="40">
        <v>0.64</v>
      </c>
      <c r="C1264" s="40">
        <v>0.75</v>
      </c>
      <c r="D1264" s="40">
        <v>0.95</v>
      </c>
      <c r="F1264" s="29">
        <v>0.64</v>
      </c>
      <c r="G1264" s="29">
        <v>0.75</v>
      </c>
      <c r="H1264" s="29">
        <v>0.95</v>
      </c>
      <c r="J1264" s="45">
        <v>0.65</v>
      </c>
      <c r="L1264" s="45">
        <v>0.65</v>
      </c>
      <c r="N1264" s="45">
        <v>0.3</v>
      </c>
      <c r="P1264" s="45">
        <v>0.3</v>
      </c>
      <c r="R1264" s="45">
        <v>0</v>
      </c>
      <c r="S1264" s="45">
        <v>0</v>
      </c>
    </row>
    <row r="1265" spans="1:19" x14ac:dyDescent="0.25">
      <c r="A1265" s="33">
        <v>126.3</v>
      </c>
      <c r="B1265" s="40">
        <v>0.64</v>
      </c>
      <c r="C1265" s="40">
        <v>0.75</v>
      </c>
      <c r="D1265" s="40">
        <v>0.95</v>
      </c>
      <c r="F1265" s="29">
        <v>0.64</v>
      </c>
      <c r="G1265" s="29">
        <v>0.75</v>
      </c>
      <c r="H1265" s="29">
        <v>0.95</v>
      </c>
      <c r="J1265" s="45">
        <v>0.65</v>
      </c>
      <c r="L1265" s="45">
        <v>0.65</v>
      </c>
      <c r="N1265" s="45">
        <v>0.3</v>
      </c>
      <c r="P1265" s="45">
        <v>0.3</v>
      </c>
      <c r="R1265" s="45">
        <v>0</v>
      </c>
      <c r="S1265" s="45">
        <v>0</v>
      </c>
    </row>
    <row r="1266" spans="1:19" x14ac:dyDescent="0.25">
      <c r="A1266" s="33">
        <v>126.4</v>
      </c>
      <c r="B1266" s="40">
        <v>0.64</v>
      </c>
      <c r="C1266" s="40">
        <v>0.75</v>
      </c>
      <c r="D1266" s="40">
        <v>0.95</v>
      </c>
      <c r="F1266" s="29">
        <v>0.64</v>
      </c>
      <c r="G1266" s="29">
        <v>0.75</v>
      </c>
      <c r="H1266" s="29">
        <v>0.95</v>
      </c>
      <c r="J1266" s="45">
        <v>0.65</v>
      </c>
      <c r="L1266" s="45">
        <v>0.65</v>
      </c>
      <c r="N1266" s="45">
        <v>0.3</v>
      </c>
      <c r="P1266" s="45">
        <v>0.3</v>
      </c>
      <c r="R1266" s="45">
        <v>0</v>
      </c>
      <c r="S1266" s="45">
        <v>0</v>
      </c>
    </row>
    <row r="1267" spans="1:19" x14ac:dyDescent="0.25">
      <c r="A1267" s="33">
        <v>126.5</v>
      </c>
      <c r="B1267" s="40">
        <v>0.64</v>
      </c>
      <c r="C1267" s="40">
        <v>0.75</v>
      </c>
      <c r="D1267" s="40">
        <v>0.95</v>
      </c>
      <c r="F1267" s="29">
        <v>0.64</v>
      </c>
      <c r="G1267" s="29">
        <v>0.75</v>
      </c>
      <c r="H1267" s="29">
        <v>0.95</v>
      </c>
      <c r="J1267" s="45">
        <v>0.65</v>
      </c>
      <c r="L1267" s="45">
        <v>0.65</v>
      </c>
      <c r="N1267" s="45">
        <v>0.3</v>
      </c>
      <c r="P1267" s="45">
        <v>0.3</v>
      </c>
      <c r="R1267" s="45">
        <v>0</v>
      </c>
      <c r="S1267" s="45">
        <v>0</v>
      </c>
    </row>
    <row r="1268" spans="1:19" x14ac:dyDescent="0.25">
      <c r="A1268" s="33">
        <v>126.6</v>
      </c>
      <c r="B1268" s="40">
        <v>0.64</v>
      </c>
      <c r="C1268" s="40">
        <v>0.75</v>
      </c>
      <c r="D1268" s="40">
        <v>0.95</v>
      </c>
      <c r="F1268" s="29">
        <v>0.64</v>
      </c>
      <c r="G1268" s="29">
        <v>0.75</v>
      </c>
      <c r="H1268" s="29">
        <v>0.95</v>
      </c>
      <c r="J1268" s="45">
        <v>0.65</v>
      </c>
      <c r="L1268" s="45">
        <v>0.65</v>
      </c>
      <c r="N1268" s="45">
        <v>0.3</v>
      </c>
      <c r="P1268" s="45">
        <v>0.3</v>
      </c>
      <c r="R1268" s="45">
        <v>0</v>
      </c>
      <c r="S1268" s="45">
        <v>0</v>
      </c>
    </row>
    <row r="1269" spans="1:19" x14ac:dyDescent="0.25">
      <c r="A1269" s="33">
        <v>126.7</v>
      </c>
      <c r="B1269" s="40">
        <v>0.64</v>
      </c>
      <c r="C1269" s="40">
        <v>0.75</v>
      </c>
      <c r="D1269" s="40">
        <v>0.95</v>
      </c>
      <c r="F1269" s="29">
        <v>0.64</v>
      </c>
      <c r="G1269" s="29">
        <v>0.75</v>
      </c>
      <c r="H1269" s="29">
        <v>0.95</v>
      </c>
      <c r="J1269" s="45">
        <v>0.65</v>
      </c>
      <c r="L1269" s="45">
        <v>0.65</v>
      </c>
      <c r="N1269" s="45">
        <v>0.3</v>
      </c>
      <c r="P1269" s="45">
        <v>0.3</v>
      </c>
      <c r="R1269" s="45">
        <v>0</v>
      </c>
      <c r="S1269" s="45">
        <v>0</v>
      </c>
    </row>
    <row r="1270" spans="1:19" x14ac:dyDescent="0.25">
      <c r="A1270" s="33">
        <v>126.8</v>
      </c>
      <c r="B1270" s="40">
        <v>0.64</v>
      </c>
      <c r="C1270" s="40">
        <v>0.75</v>
      </c>
      <c r="D1270" s="40">
        <v>0.95</v>
      </c>
      <c r="F1270" s="29">
        <v>0.64</v>
      </c>
      <c r="G1270" s="29">
        <v>0.75</v>
      </c>
      <c r="H1270" s="29">
        <v>0.95</v>
      </c>
      <c r="J1270" s="45">
        <v>0.65</v>
      </c>
      <c r="L1270" s="45">
        <v>0.65</v>
      </c>
      <c r="N1270" s="45">
        <v>0.3</v>
      </c>
      <c r="P1270" s="45">
        <v>0.3</v>
      </c>
      <c r="R1270" s="45">
        <v>0</v>
      </c>
      <c r="S1270" s="45">
        <v>0</v>
      </c>
    </row>
    <row r="1271" spans="1:19" x14ac:dyDescent="0.25">
      <c r="A1271" s="33">
        <v>126.9</v>
      </c>
      <c r="B1271" s="40">
        <v>0.64</v>
      </c>
      <c r="C1271" s="40">
        <v>0.75</v>
      </c>
      <c r="D1271" s="40">
        <v>0.95</v>
      </c>
      <c r="F1271" s="29">
        <v>0.64</v>
      </c>
      <c r="G1271" s="29">
        <v>0.75</v>
      </c>
      <c r="H1271" s="29">
        <v>0.95</v>
      </c>
      <c r="J1271" s="45">
        <v>0.65</v>
      </c>
      <c r="L1271" s="45">
        <v>0.65</v>
      </c>
      <c r="N1271" s="45">
        <v>0.3</v>
      </c>
      <c r="P1271" s="45">
        <v>0.3</v>
      </c>
      <c r="R1271" s="45">
        <v>0</v>
      </c>
      <c r="S1271" s="45">
        <v>0</v>
      </c>
    </row>
    <row r="1272" spans="1:19" x14ac:dyDescent="0.25">
      <c r="A1272" s="33">
        <v>127</v>
      </c>
      <c r="B1272" s="40">
        <v>0.64</v>
      </c>
      <c r="C1272" s="40">
        <v>0.75</v>
      </c>
      <c r="D1272" s="40">
        <v>0.95</v>
      </c>
      <c r="F1272" s="29">
        <v>0.64</v>
      </c>
      <c r="G1272" s="29">
        <v>0.75</v>
      </c>
      <c r="H1272" s="29">
        <v>0.95</v>
      </c>
      <c r="J1272" s="45">
        <v>0.65</v>
      </c>
      <c r="L1272" s="45">
        <v>0.65</v>
      </c>
      <c r="N1272" s="45">
        <v>0.3</v>
      </c>
      <c r="P1272" s="45">
        <v>0.3</v>
      </c>
      <c r="R1272" s="45">
        <v>0</v>
      </c>
      <c r="S1272" s="45">
        <v>0</v>
      </c>
    </row>
    <row r="1273" spans="1:19" x14ac:dyDescent="0.25">
      <c r="A1273" s="33">
        <v>127.1</v>
      </c>
      <c r="B1273" s="40">
        <v>0.64</v>
      </c>
      <c r="C1273" s="40">
        <v>0.75</v>
      </c>
      <c r="D1273" s="40">
        <v>0.95</v>
      </c>
      <c r="F1273" s="29">
        <v>0.64</v>
      </c>
      <c r="G1273" s="29">
        <v>0.75</v>
      </c>
      <c r="H1273" s="29">
        <v>0.95</v>
      </c>
      <c r="J1273" s="45">
        <v>0.65</v>
      </c>
      <c r="L1273" s="45">
        <v>0.65</v>
      </c>
      <c r="N1273" s="45">
        <v>0.3</v>
      </c>
      <c r="P1273" s="45">
        <v>0.3</v>
      </c>
      <c r="R1273" s="45">
        <v>0</v>
      </c>
      <c r="S1273" s="45">
        <v>0</v>
      </c>
    </row>
    <row r="1274" spans="1:19" x14ac:dyDescent="0.25">
      <c r="A1274" s="33">
        <v>127.2</v>
      </c>
      <c r="B1274" s="40">
        <v>0.64</v>
      </c>
      <c r="C1274" s="40">
        <v>0.75</v>
      </c>
      <c r="D1274" s="40">
        <v>0.95</v>
      </c>
      <c r="F1274" s="29">
        <v>0.64</v>
      </c>
      <c r="G1274" s="29">
        <v>0.75</v>
      </c>
      <c r="H1274" s="29">
        <v>0.95</v>
      </c>
      <c r="J1274" s="45">
        <v>0.65</v>
      </c>
      <c r="L1274" s="45">
        <v>0.65</v>
      </c>
      <c r="N1274" s="45">
        <v>0.3</v>
      </c>
      <c r="P1274" s="45">
        <v>0.3</v>
      </c>
      <c r="R1274" s="45">
        <v>0</v>
      </c>
      <c r="S1274" s="45">
        <v>0</v>
      </c>
    </row>
    <row r="1275" spans="1:19" x14ac:dyDescent="0.25">
      <c r="A1275" s="33">
        <v>127.3</v>
      </c>
      <c r="B1275" s="40">
        <v>0.64</v>
      </c>
      <c r="C1275" s="40">
        <v>0.75</v>
      </c>
      <c r="D1275" s="40">
        <v>0.95</v>
      </c>
      <c r="F1275" s="29">
        <v>0.64</v>
      </c>
      <c r="G1275" s="29">
        <v>0.75</v>
      </c>
      <c r="H1275" s="29">
        <v>0.95</v>
      </c>
      <c r="J1275" s="45">
        <v>0.65</v>
      </c>
      <c r="L1275" s="45">
        <v>0.65</v>
      </c>
      <c r="N1275" s="45">
        <v>0.3</v>
      </c>
      <c r="P1275" s="45">
        <v>0.3</v>
      </c>
      <c r="R1275" s="45">
        <v>0</v>
      </c>
      <c r="S1275" s="45">
        <v>0</v>
      </c>
    </row>
    <row r="1276" spans="1:19" x14ac:dyDescent="0.25">
      <c r="A1276" s="33">
        <v>127.4</v>
      </c>
      <c r="B1276" s="40">
        <v>0.64</v>
      </c>
      <c r="C1276" s="40">
        <v>0.75</v>
      </c>
      <c r="D1276" s="40">
        <v>0.95</v>
      </c>
      <c r="F1276" s="29">
        <v>0.64</v>
      </c>
      <c r="G1276" s="29">
        <v>0.75</v>
      </c>
      <c r="H1276" s="29">
        <v>0.95</v>
      </c>
      <c r="J1276" s="45">
        <v>0.65</v>
      </c>
      <c r="L1276" s="45">
        <v>0.65</v>
      </c>
      <c r="N1276" s="45">
        <v>0.3</v>
      </c>
      <c r="P1276" s="45">
        <v>0.3</v>
      </c>
      <c r="R1276" s="45">
        <v>0</v>
      </c>
      <c r="S1276" s="45">
        <v>0</v>
      </c>
    </row>
    <row r="1277" spans="1:19" x14ac:dyDescent="0.25">
      <c r="A1277" s="33">
        <v>127.5</v>
      </c>
      <c r="B1277" s="40">
        <v>0.64</v>
      </c>
      <c r="C1277" s="40">
        <v>0.75</v>
      </c>
      <c r="D1277" s="40">
        <v>0.95</v>
      </c>
      <c r="F1277" s="29">
        <v>0.64</v>
      </c>
      <c r="G1277" s="29">
        <v>0.75</v>
      </c>
      <c r="H1277" s="29">
        <v>0.95</v>
      </c>
      <c r="J1277" s="45">
        <v>0.65</v>
      </c>
      <c r="L1277" s="45">
        <v>0.65</v>
      </c>
      <c r="N1277" s="45">
        <v>0.3</v>
      </c>
      <c r="P1277" s="45">
        <v>0.3</v>
      </c>
      <c r="R1277" s="45">
        <v>0</v>
      </c>
      <c r="S1277" s="45">
        <v>0</v>
      </c>
    </row>
    <row r="1278" spans="1:19" x14ac:dyDescent="0.25">
      <c r="A1278" s="33">
        <v>127.6</v>
      </c>
      <c r="B1278" s="40">
        <v>0.64</v>
      </c>
      <c r="C1278" s="40">
        <v>0.75</v>
      </c>
      <c r="D1278" s="40">
        <v>0.95</v>
      </c>
      <c r="F1278" s="29">
        <v>0.64</v>
      </c>
      <c r="G1278" s="29">
        <v>0.75</v>
      </c>
      <c r="H1278" s="29">
        <v>0.95</v>
      </c>
      <c r="J1278" s="45">
        <v>0.65</v>
      </c>
      <c r="L1278" s="45">
        <v>0.65</v>
      </c>
      <c r="N1278" s="45">
        <v>0.3</v>
      </c>
      <c r="P1278" s="45">
        <v>0.3</v>
      </c>
      <c r="R1278" s="45">
        <v>0</v>
      </c>
      <c r="S1278" s="45">
        <v>0</v>
      </c>
    </row>
    <row r="1279" spans="1:19" x14ac:dyDescent="0.25">
      <c r="A1279" s="33">
        <v>127.7</v>
      </c>
      <c r="B1279" s="40">
        <v>0.64</v>
      </c>
      <c r="C1279" s="40">
        <v>0.75</v>
      </c>
      <c r="D1279" s="40">
        <v>0.95</v>
      </c>
      <c r="F1279" s="29">
        <v>0.64</v>
      </c>
      <c r="G1279" s="29">
        <v>0.75</v>
      </c>
      <c r="H1279" s="29">
        <v>0.95</v>
      </c>
      <c r="J1279" s="45">
        <v>0.65</v>
      </c>
      <c r="L1279" s="45">
        <v>0.65</v>
      </c>
      <c r="N1279" s="45">
        <v>0.3</v>
      </c>
      <c r="P1279" s="45">
        <v>0.3</v>
      </c>
      <c r="R1279" s="45">
        <v>0</v>
      </c>
      <c r="S1279" s="45">
        <v>0</v>
      </c>
    </row>
    <row r="1280" spans="1:19" x14ac:dyDescent="0.25">
      <c r="A1280" s="33">
        <v>127.8</v>
      </c>
      <c r="B1280" s="40">
        <v>0.64</v>
      </c>
      <c r="C1280" s="40">
        <v>0.75</v>
      </c>
      <c r="D1280" s="40">
        <v>0.95</v>
      </c>
      <c r="F1280" s="29">
        <v>0.64</v>
      </c>
      <c r="G1280" s="29">
        <v>0.75</v>
      </c>
      <c r="H1280" s="29">
        <v>0.95</v>
      </c>
      <c r="J1280" s="45">
        <v>0.65</v>
      </c>
      <c r="L1280" s="45">
        <v>0.65</v>
      </c>
      <c r="N1280" s="45">
        <v>0.3</v>
      </c>
      <c r="P1280" s="45">
        <v>0.3</v>
      </c>
      <c r="R1280" s="45">
        <v>0</v>
      </c>
      <c r="S1280" s="45">
        <v>0</v>
      </c>
    </row>
    <row r="1281" spans="1:19" x14ac:dyDescent="0.25">
      <c r="A1281" s="33">
        <v>127.9</v>
      </c>
      <c r="B1281" s="40">
        <v>0.64</v>
      </c>
      <c r="C1281" s="40">
        <v>0.75</v>
      </c>
      <c r="D1281" s="40">
        <v>0.95</v>
      </c>
      <c r="F1281" s="29">
        <v>0.64</v>
      </c>
      <c r="G1281" s="29">
        <v>0.75</v>
      </c>
      <c r="H1281" s="29">
        <v>0.95</v>
      </c>
      <c r="J1281" s="45">
        <v>0.65</v>
      </c>
      <c r="L1281" s="45">
        <v>0.65</v>
      </c>
      <c r="N1281" s="45">
        <v>0.3</v>
      </c>
      <c r="P1281" s="45">
        <v>0.3</v>
      </c>
      <c r="R1281" s="45">
        <v>0</v>
      </c>
      <c r="S1281" s="45">
        <v>0</v>
      </c>
    </row>
    <row r="1282" spans="1:19" x14ac:dyDescent="0.25">
      <c r="A1282" s="33">
        <v>128</v>
      </c>
      <c r="B1282" s="40">
        <v>0.64</v>
      </c>
      <c r="C1282" s="40">
        <v>0.75</v>
      </c>
      <c r="D1282" s="40">
        <v>0.95</v>
      </c>
      <c r="F1282" s="29">
        <v>0.64</v>
      </c>
      <c r="G1282" s="29">
        <v>0.75</v>
      </c>
      <c r="H1282" s="29">
        <v>0.95</v>
      </c>
      <c r="J1282" s="45">
        <v>0.65</v>
      </c>
      <c r="L1282" s="45">
        <v>0.65</v>
      </c>
      <c r="N1282" s="45">
        <v>0.3</v>
      </c>
      <c r="P1282" s="45">
        <v>0.3</v>
      </c>
      <c r="R1282" s="45">
        <v>0</v>
      </c>
      <c r="S1282" s="45">
        <v>0</v>
      </c>
    </row>
    <row r="1283" spans="1:19" x14ac:dyDescent="0.25">
      <c r="A1283" s="33">
        <v>128.1</v>
      </c>
      <c r="B1283" s="40">
        <v>0.64</v>
      </c>
      <c r="C1283" s="40">
        <v>0.75</v>
      </c>
      <c r="D1283" s="40">
        <v>0.95</v>
      </c>
      <c r="F1283" s="29">
        <v>0.64</v>
      </c>
      <c r="G1283" s="29">
        <v>0.75</v>
      </c>
      <c r="H1283" s="29">
        <v>0.95</v>
      </c>
      <c r="J1283" s="45">
        <v>0.65</v>
      </c>
      <c r="L1283" s="45">
        <v>0.65</v>
      </c>
      <c r="N1283" s="45">
        <v>0.3</v>
      </c>
      <c r="P1283" s="45">
        <v>0.3</v>
      </c>
      <c r="R1283" s="45">
        <v>0</v>
      </c>
      <c r="S1283" s="45">
        <v>0</v>
      </c>
    </row>
    <row r="1284" spans="1:19" x14ac:dyDescent="0.25">
      <c r="A1284" s="33">
        <v>128.19999999999999</v>
      </c>
      <c r="B1284" s="40">
        <v>0.64</v>
      </c>
      <c r="C1284" s="40">
        <v>0.75</v>
      </c>
      <c r="D1284" s="40">
        <v>0.95</v>
      </c>
      <c r="F1284" s="29">
        <v>0.64</v>
      </c>
      <c r="G1284" s="29">
        <v>0.75</v>
      </c>
      <c r="H1284" s="29">
        <v>0.95</v>
      </c>
      <c r="J1284" s="45">
        <v>0.65</v>
      </c>
      <c r="L1284" s="45">
        <v>0.65</v>
      </c>
      <c r="N1284" s="45">
        <v>0.3</v>
      </c>
      <c r="P1284" s="45">
        <v>0.3</v>
      </c>
      <c r="R1284" s="45">
        <v>0</v>
      </c>
      <c r="S1284" s="45">
        <v>0</v>
      </c>
    </row>
    <row r="1285" spans="1:19" x14ac:dyDescent="0.25">
      <c r="A1285" s="33">
        <v>128.30000000000001</v>
      </c>
      <c r="B1285" s="40">
        <v>0.64</v>
      </c>
      <c r="C1285" s="40">
        <v>0.75</v>
      </c>
      <c r="D1285" s="40">
        <v>0.95</v>
      </c>
      <c r="F1285" s="29">
        <v>0.64</v>
      </c>
      <c r="G1285" s="29">
        <v>0.75</v>
      </c>
      <c r="H1285" s="29">
        <v>0.95</v>
      </c>
      <c r="J1285" s="45">
        <v>0.65</v>
      </c>
      <c r="L1285" s="45">
        <v>0.65</v>
      </c>
      <c r="N1285" s="45">
        <v>0.3</v>
      </c>
      <c r="P1285" s="45">
        <v>0.3</v>
      </c>
      <c r="R1285" s="45">
        <v>0</v>
      </c>
      <c r="S1285" s="45">
        <v>0</v>
      </c>
    </row>
    <row r="1286" spans="1:19" x14ac:dyDescent="0.25">
      <c r="A1286" s="33">
        <v>128.4</v>
      </c>
      <c r="B1286" s="40">
        <v>0.64</v>
      </c>
      <c r="C1286" s="40">
        <v>0.75</v>
      </c>
      <c r="D1286" s="40">
        <v>0.95</v>
      </c>
      <c r="F1286" s="29">
        <v>0.64</v>
      </c>
      <c r="G1286" s="29">
        <v>0.75</v>
      </c>
      <c r="H1286" s="29">
        <v>0.95</v>
      </c>
      <c r="J1286" s="45">
        <v>0.65</v>
      </c>
      <c r="L1286" s="45">
        <v>0.65</v>
      </c>
      <c r="N1286" s="45">
        <v>0.3</v>
      </c>
      <c r="P1286" s="45">
        <v>0.3</v>
      </c>
      <c r="R1286" s="45">
        <v>0</v>
      </c>
      <c r="S1286" s="45">
        <v>0</v>
      </c>
    </row>
    <row r="1287" spans="1:19" x14ac:dyDescent="0.25">
      <c r="A1287" s="33">
        <v>128.5</v>
      </c>
      <c r="B1287" s="40">
        <v>0.64</v>
      </c>
      <c r="C1287" s="40">
        <v>0.75</v>
      </c>
      <c r="D1287" s="40">
        <v>0.95</v>
      </c>
      <c r="F1287" s="29">
        <v>0.64</v>
      </c>
      <c r="G1287" s="29">
        <v>0.75</v>
      </c>
      <c r="H1287" s="29">
        <v>0.95</v>
      </c>
      <c r="J1287" s="45">
        <v>0.65</v>
      </c>
      <c r="L1287" s="45">
        <v>0.65</v>
      </c>
      <c r="N1287" s="45">
        <v>0.3</v>
      </c>
      <c r="P1287" s="45">
        <v>0.3</v>
      </c>
      <c r="R1287" s="45">
        <v>0</v>
      </c>
      <c r="S1287" s="45">
        <v>0</v>
      </c>
    </row>
    <row r="1288" spans="1:19" x14ac:dyDescent="0.25">
      <c r="A1288" s="33">
        <v>128.6</v>
      </c>
      <c r="B1288" s="40">
        <v>0.64</v>
      </c>
      <c r="C1288" s="40">
        <v>0.75</v>
      </c>
      <c r="D1288" s="40">
        <v>0.95</v>
      </c>
      <c r="F1288" s="29">
        <v>0.64</v>
      </c>
      <c r="G1288" s="29">
        <v>0.75</v>
      </c>
      <c r="H1288" s="29">
        <v>0.95</v>
      </c>
      <c r="J1288" s="45">
        <v>0.65</v>
      </c>
      <c r="L1288" s="45">
        <v>0.65</v>
      </c>
      <c r="N1288" s="45">
        <v>0.3</v>
      </c>
      <c r="P1288" s="45">
        <v>0.3</v>
      </c>
      <c r="R1288" s="45">
        <v>0</v>
      </c>
      <c r="S1288" s="45">
        <v>0</v>
      </c>
    </row>
    <row r="1289" spans="1:19" x14ac:dyDescent="0.25">
      <c r="A1289" s="33">
        <v>128.69999999999999</v>
      </c>
      <c r="B1289" s="40">
        <v>0.64</v>
      </c>
      <c r="C1289" s="40">
        <v>0.75</v>
      </c>
      <c r="D1289" s="40">
        <v>0.95</v>
      </c>
      <c r="F1289" s="29">
        <v>0.64</v>
      </c>
      <c r="G1289" s="29">
        <v>0.75</v>
      </c>
      <c r="H1289" s="29">
        <v>0.95</v>
      </c>
      <c r="J1289" s="45">
        <v>0.65</v>
      </c>
      <c r="L1289" s="45">
        <v>0.65</v>
      </c>
      <c r="N1289" s="45">
        <v>0.3</v>
      </c>
      <c r="P1289" s="45">
        <v>0.3</v>
      </c>
      <c r="R1289" s="45">
        <v>0</v>
      </c>
      <c r="S1289" s="45">
        <v>0</v>
      </c>
    </row>
    <row r="1290" spans="1:19" x14ac:dyDescent="0.25">
      <c r="A1290" s="33">
        <v>128.80000000000001</v>
      </c>
      <c r="B1290" s="40">
        <v>0.64</v>
      </c>
      <c r="C1290" s="40">
        <v>0.75</v>
      </c>
      <c r="D1290" s="40">
        <v>0.95</v>
      </c>
      <c r="F1290" s="29">
        <v>0.64</v>
      </c>
      <c r="G1290" s="29">
        <v>0.75</v>
      </c>
      <c r="H1290" s="29">
        <v>0.95</v>
      </c>
      <c r="J1290" s="45">
        <v>0.65</v>
      </c>
      <c r="L1290" s="45">
        <v>0.65</v>
      </c>
      <c r="N1290" s="45">
        <v>0.3</v>
      </c>
      <c r="P1290" s="45">
        <v>0.3</v>
      </c>
      <c r="R1290" s="45">
        <v>0</v>
      </c>
      <c r="S1290" s="45">
        <v>0</v>
      </c>
    </row>
    <row r="1291" spans="1:19" x14ac:dyDescent="0.25">
      <c r="A1291" s="33">
        <v>128.9</v>
      </c>
      <c r="B1291" s="40">
        <v>0.64</v>
      </c>
      <c r="C1291" s="40">
        <v>0.75</v>
      </c>
      <c r="D1291" s="40">
        <v>0.95</v>
      </c>
      <c r="F1291" s="29">
        <v>0.64</v>
      </c>
      <c r="G1291" s="29">
        <v>0.75</v>
      </c>
      <c r="H1291" s="29">
        <v>0.95</v>
      </c>
      <c r="J1291" s="45">
        <v>0.65</v>
      </c>
      <c r="L1291" s="45">
        <v>0.65</v>
      </c>
      <c r="N1291" s="45">
        <v>0.3</v>
      </c>
      <c r="P1291" s="45">
        <v>0.3</v>
      </c>
      <c r="R1291" s="45">
        <v>0</v>
      </c>
      <c r="S1291" s="45">
        <v>0</v>
      </c>
    </row>
    <row r="1292" spans="1:19" x14ac:dyDescent="0.25">
      <c r="A1292" s="33">
        <v>129</v>
      </c>
      <c r="B1292" s="40">
        <v>0.64</v>
      </c>
      <c r="C1292" s="40">
        <v>0.75</v>
      </c>
      <c r="D1292" s="40">
        <v>0.95</v>
      </c>
      <c r="F1292" s="29">
        <v>0.64</v>
      </c>
      <c r="G1292" s="29">
        <v>0.75</v>
      </c>
      <c r="H1292" s="29">
        <v>0.95</v>
      </c>
      <c r="J1292" s="45">
        <v>0.65</v>
      </c>
      <c r="L1292" s="45">
        <v>0.65</v>
      </c>
      <c r="N1292" s="45">
        <v>0.3</v>
      </c>
      <c r="P1292" s="45">
        <v>0.3</v>
      </c>
      <c r="R1292" s="45">
        <v>0</v>
      </c>
      <c r="S1292" s="45">
        <v>0</v>
      </c>
    </row>
    <row r="1293" spans="1:19" x14ac:dyDescent="0.25">
      <c r="A1293" s="33">
        <v>129.1</v>
      </c>
      <c r="B1293" s="40">
        <v>0.64</v>
      </c>
      <c r="C1293" s="40">
        <v>0.75</v>
      </c>
      <c r="D1293" s="40">
        <v>0.95</v>
      </c>
      <c r="F1293" s="29">
        <v>0.64</v>
      </c>
      <c r="G1293" s="29">
        <v>0.75</v>
      </c>
      <c r="H1293" s="29">
        <v>0.95</v>
      </c>
      <c r="J1293" s="45">
        <v>0.65</v>
      </c>
      <c r="L1293" s="45">
        <v>0.65</v>
      </c>
      <c r="N1293" s="45">
        <v>0.3</v>
      </c>
      <c r="P1293" s="45">
        <v>0.3</v>
      </c>
      <c r="R1293" s="45">
        <v>0</v>
      </c>
      <c r="S1293" s="45">
        <v>0</v>
      </c>
    </row>
    <row r="1294" spans="1:19" x14ac:dyDescent="0.25">
      <c r="A1294" s="33">
        <v>129.19999999999999</v>
      </c>
      <c r="B1294" s="40">
        <v>0.64</v>
      </c>
      <c r="C1294" s="40">
        <v>0.75</v>
      </c>
      <c r="D1294" s="40">
        <v>0.95</v>
      </c>
      <c r="F1294" s="29">
        <v>0.64</v>
      </c>
      <c r="G1294" s="29">
        <v>0.75</v>
      </c>
      <c r="H1294" s="29">
        <v>0.95</v>
      </c>
      <c r="J1294" s="45">
        <v>0.65</v>
      </c>
      <c r="L1294" s="45">
        <v>0.65</v>
      </c>
      <c r="N1294" s="45">
        <v>0.3</v>
      </c>
      <c r="P1294" s="45">
        <v>0.3</v>
      </c>
      <c r="R1294" s="45">
        <v>0</v>
      </c>
      <c r="S1294" s="45">
        <v>0</v>
      </c>
    </row>
    <row r="1295" spans="1:19" x14ac:dyDescent="0.25">
      <c r="A1295" s="33">
        <v>129.30000000000001</v>
      </c>
      <c r="B1295" s="40">
        <v>0.64</v>
      </c>
      <c r="C1295" s="40">
        <v>0.75</v>
      </c>
      <c r="D1295" s="40">
        <v>0.95</v>
      </c>
      <c r="F1295" s="29">
        <v>0.64</v>
      </c>
      <c r="G1295" s="29">
        <v>0.75</v>
      </c>
      <c r="H1295" s="29">
        <v>0.95</v>
      </c>
      <c r="J1295" s="45">
        <v>0.65</v>
      </c>
      <c r="L1295" s="45">
        <v>0.65</v>
      </c>
      <c r="N1295" s="45">
        <v>0.3</v>
      </c>
      <c r="P1295" s="45">
        <v>0.3</v>
      </c>
      <c r="R1295" s="45">
        <v>0</v>
      </c>
      <c r="S1295" s="45">
        <v>0</v>
      </c>
    </row>
    <row r="1296" spans="1:19" x14ac:dyDescent="0.25">
      <c r="A1296" s="33">
        <v>129.4</v>
      </c>
      <c r="B1296" s="40">
        <v>0.64</v>
      </c>
      <c r="C1296" s="40">
        <v>0.75</v>
      </c>
      <c r="D1296" s="40">
        <v>0.95</v>
      </c>
      <c r="F1296" s="29">
        <v>0.64</v>
      </c>
      <c r="G1296" s="29">
        <v>0.75</v>
      </c>
      <c r="H1296" s="29">
        <v>0.95</v>
      </c>
      <c r="J1296" s="45">
        <v>0.65</v>
      </c>
      <c r="L1296" s="45">
        <v>0.65</v>
      </c>
      <c r="N1296" s="45">
        <v>0.3</v>
      </c>
      <c r="P1296" s="45">
        <v>0.3</v>
      </c>
      <c r="R1296" s="45">
        <v>0</v>
      </c>
      <c r="S1296" s="45">
        <v>0</v>
      </c>
    </row>
    <row r="1297" spans="1:19" x14ac:dyDescent="0.25">
      <c r="A1297" s="33">
        <v>129.5</v>
      </c>
      <c r="B1297" s="40">
        <v>0.64</v>
      </c>
      <c r="C1297" s="40">
        <v>0.75</v>
      </c>
      <c r="D1297" s="40">
        <v>0.95</v>
      </c>
      <c r="F1297" s="29">
        <v>0.64</v>
      </c>
      <c r="G1297" s="29">
        <v>0.75</v>
      </c>
      <c r="H1297" s="29">
        <v>0.95</v>
      </c>
      <c r="J1297" s="45">
        <v>0.65</v>
      </c>
      <c r="L1297" s="45">
        <v>0.65</v>
      </c>
      <c r="N1297" s="45">
        <v>0.3</v>
      </c>
      <c r="P1297" s="45">
        <v>0.3</v>
      </c>
      <c r="R1297" s="45">
        <v>0</v>
      </c>
      <c r="S1297" s="45">
        <v>0</v>
      </c>
    </row>
    <row r="1298" spans="1:19" x14ac:dyDescent="0.25">
      <c r="A1298" s="33">
        <v>129.6</v>
      </c>
      <c r="B1298" s="40">
        <v>0.64</v>
      </c>
      <c r="C1298" s="40">
        <v>0.75</v>
      </c>
      <c r="D1298" s="40">
        <v>0.95</v>
      </c>
      <c r="F1298" s="29">
        <v>0.64</v>
      </c>
      <c r="G1298" s="29">
        <v>0.75</v>
      </c>
      <c r="H1298" s="29">
        <v>0.95</v>
      </c>
      <c r="J1298" s="45">
        <v>0.65</v>
      </c>
      <c r="L1298" s="45">
        <v>0.65</v>
      </c>
      <c r="N1298" s="45">
        <v>0.3</v>
      </c>
      <c r="P1298" s="45">
        <v>0.3</v>
      </c>
      <c r="R1298" s="45">
        <v>0</v>
      </c>
      <c r="S1298" s="45">
        <v>0</v>
      </c>
    </row>
    <row r="1299" spans="1:19" x14ac:dyDescent="0.25">
      <c r="A1299" s="33">
        <v>129.69999999999999</v>
      </c>
      <c r="B1299" s="40">
        <v>0.64</v>
      </c>
      <c r="C1299" s="40">
        <v>0.75</v>
      </c>
      <c r="D1299" s="40">
        <v>0.95</v>
      </c>
      <c r="F1299" s="29">
        <v>0.64</v>
      </c>
      <c r="G1299" s="29">
        <v>0.75</v>
      </c>
      <c r="H1299" s="29">
        <v>0.95</v>
      </c>
      <c r="J1299" s="45">
        <v>0.65</v>
      </c>
      <c r="L1299" s="45">
        <v>0.65</v>
      </c>
      <c r="N1299" s="45">
        <v>0.3</v>
      </c>
      <c r="P1299" s="45">
        <v>0.3</v>
      </c>
      <c r="R1299" s="45">
        <v>0</v>
      </c>
      <c r="S1299" s="45">
        <v>0</v>
      </c>
    </row>
    <row r="1300" spans="1:19" x14ac:dyDescent="0.25">
      <c r="A1300" s="33">
        <v>129.80000000000001</v>
      </c>
      <c r="B1300" s="40">
        <v>0.64</v>
      </c>
      <c r="C1300" s="40">
        <v>0.75</v>
      </c>
      <c r="D1300" s="40">
        <v>0.95</v>
      </c>
      <c r="F1300" s="29">
        <v>0.64</v>
      </c>
      <c r="G1300" s="29">
        <v>0.75</v>
      </c>
      <c r="H1300" s="29">
        <v>0.95</v>
      </c>
      <c r="J1300" s="45">
        <v>0.65</v>
      </c>
      <c r="L1300" s="45">
        <v>0.65</v>
      </c>
      <c r="N1300" s="45">
        <v>0.3</v>
      </c>
      <c r="P1300" s="45">
        <v>0.3</v>
      </c>
      <c r="R1300" s="45">
        <v>0</v>
      </c>
      <c r="S1300" s="45">
        <v>0</v>
      </c>
    </row>
    <row r="1301" spans="1:19" x14ac:dyDescent="0.25">
      <c r="A1301" s="33">
        <v>129.9</v>
      </c>
      <c r="B1301" s="40">
        <v>0.64</v>
      </c>
      <c r="C1301" s="40">
        <v>0.75</v>
      </c>
      <c r="D1301" s="40">
        <v>0.95</v>
      </c>
      <c r="F1301" s="29">
        <v>0.64</v>
      </c>
      <c r="G1301" s="29">
        <v>0.75</v>
      </c>
      <c r="H1301" s="29">
        <v>0.95</v>
      </c>
      <c r="J1301" s="45">
        <v>0.65</v>
      </c>
      <c r="L1301" s="45">
        <v>0.65</v>
      </c>
      <c r="N1301" s="45">
        <v>0.3</v>
      </c>
      <c r="P1301" s="45">
        <v>0.3</v>
      </c>
      <c r="R1301" s="45">
        <v>0</v>
      </c>
      <c r="S1301" s="45">
        <v>0</v>
      </c>
    </row>
    <row r="1302" spans="1:19" x14ac:dyDescent="0.25">
      <c r="A1302" s="33">
        <v>130</v>
      </c>
      <c r="B1302" s="40">
        <v>0.64</v>
      </c>
      <c r="C1302" s="40">
        <v>0.75</v>
      </c>
      <c r="D1302" s="40">
        <v>0.95</v>
      </c>
      <c r="F1302" s="29">
        <v>0.64</v>
      </c>
      <c r="G1302" s="29">
        <v>0.75</v>
      </c>
      <c r="H1302" s="29">
        <v>0.95</v>
      </c>
      <c r="J1302" s="45">
        <v>0.65</v>
      </c>
      <c r="L1302" s="45">
        <v>0.65</v>
      </c>
      <c r="N1302" s="45">
        <v>0.3</v>
      </c>
      <c r="P1302" s="45">
        <v>0.3</v>
      </c>
      <c r="R1302" s="45">
        <v>0</v>
      </c>
      <c r="S1302" s="45">
        <v>0</v>
      </c>
    </row>
    <row r="1303" spans="1:19" x14ac:dyDescent="0.25">
      <c r="A1303" s="33">
        <v>130.1</v>
      </c>
      <c r="B1303" s="40">
        <v>0.64</v>
      </c>
      <c r="C1303" s="40">
        <v>0.75</v>
      </c>
      <c r="D1303" s="40">
        <v>0.95</v>
      </c>
      <c r="F1303" s="29">
        <v>0.64</v>
      </c>
      <c r="G1303" s="29">
        <v>0.75</v>
      </c>
      <c r="H1303" s="29">
        <v>0.95</v>
      </c>
      <c r="J1303" s="45">
        <v>0.65</v>
      </c>
      <c r="L1303" s="45">
        <v>0.65</v>
      </c>
      <c r="N1303" s="45">
        <v>0.3</v>
      </c>
      <c r="P1303" s="45">
        <v>0.3</v>
      </c>
      <c r="R1303" s="45">
        <v>0</v>
      </c>
      <c r="S1303" s="45">
        <v>0</v>
      </c>
    </row>
    <row r="1304" spans="1:19" x14ac:dyDescent="0.25">
      <c r="A1304" s="33">
        <v>130.19999999999999</v>
      </c>
      <c r="B1304" s="40">
        <v>0.64</v>
      </c>
      <c r="C1304" s="40">
        <v>0.75</v>
      </c>
      <c r="D1304" s="40">
        <v>0.95</v>
      </c>
      <c r="F1304" s="29">
        <v>0.64</v>
      </c>
      <c r="G1304" s="29">
        <v>0.75</v>
      </c>
      <c r="H1304" s="29">
        <v>0.95</v>
      </c>
      <c r="J1304" s="45">
        <v>0.65</v>
      </c>
      <c r="L1304" s="45">
        <v>0.65</v>
      </c>
      <c r="N1304" s="45">
        <v>0.3</v>
      </c>
      <c r="P1304" s="45">
        <v>0.3</v>
      </c>
      <c r="R1304" s="45">
        <v>0</v>
      </c>
      <c r="S1304" s="45">
        <v>0</v>
      </c>
    </row>
    <row r="1305" spans="1:19" x14ac:dyDescent="0.25">
      <c r="A1305" s="33">
        <v>130.30000000000001</v>
      </c>
      <c r="B1305" s="40">
        <v>0.64</v>
      </c>
      <c r="C1305" s="40">
        <v>0.75</v>
      </c>
      <c r="D1305" s="40">
        <v>0.95</v>
      </c>
      <c r="F1305" s="29">
        <v>0.64</v>
      </c>
      <c r="G1305" s="29">
        <v>0.75</v>
      </c>
      <c r="H1305" s="29">
        <v>0.95</v>
      </c>
      <c r="J1305" s="45">
        <v>0.65</v>
      </c>
      <c r="L1305" s="45">
        <v>0.65</v>
      </c>
      <c r="N1305" s="45">
        <v>0.3</v>
      </c>
      <c r="P1305" s="45">
        <v>0.3</v>
      </c>
      <c r="R1305" s="45">
        <v>0</v>
      </c>
      <c r="S1305" s="45">
        <v>0</v>
      </c>
    </row>
    <row r="1306" spans="1:19" x14ac:dyDescent="0.25">
      <c r="A1306" s="33">
        <v>130.4</v>
      </c>
      <c r="B1306" s="40">
        <v>0.64</v>
      </c>
      <c r="C1306" s="40">
        <v>0.75</v>
      </c>
      <c r="D1306" s="40">
        <v>0.95</v>
      </c>
      <c r="F1306" s="29">
        <v>0.64</v>
      </c>
      <c r="G1306" s="29">
        <v>0.75</v>
      </c>
      <c r="H1306" s="29">
        <v>0.95</v>
      </c>
      <c r="J1306" s="45">
        <v>0.65</v>
      </c>
      <c r="L1306" s="45">
        <v>0.65</v>
      </c>
      <c r="N1306" s="45">
        <v>0.3</v>
      </c>
      <c r="P1306" s="45">
        <v>0.3</v>
      </c>
      <c r="R1306" s="45">
        <v>0</v>
      </c>
      <c r="S1306" s="45">
        <v>0</v>
      </c>
    </row>
    <row r="1307" spans="1:19" x14ac:dyDescent="0.25">
      <c r="A1307" s="33">
        <v>130.5</v>
      </c>
      <c r="B1307" s="40">
        <v>0.64</v>
      </c>
      <c r="C1307" s="40">
        <v>0.75</v>
      </c>
      <c r="D1307" s="40">
        <v>0.95</v>
      </c>
      <c r="F1307" s="29">
        <v>0.64</v>
      </c>
      <c r="G1307" s="29">
        <v>0.75</v>
      </c>
      <c r="H1307" s="29">
        <v>0.95</v>
      </c>
      <c r="J1307" s="45">
        <v>0.65</v>
      </c>
      <c r="L1307" s="45">
        <v>0.65</v>
      </c>
      <c r="N1307" s="45">
        <v>0.3</v>
      </c>
      <c r="P1307" s="45">
        <v>0.3</v>
      </c>
      <c r="R1307" s="45">
        <v>0</v>
      </c>
      <c r="S1307" s="45">
        <v>0</v>
      </c>
    </row>
    <row r="1308" spans="1:19" x14ac:dyDescent="0.25">
      <c r="A1308" s="33">
        <v>130.6</v>
      </c>
      <c r="B1308" s="40">
        <v>0.64</v>
      </c>
      <c r="C1308" s="40">
        <v>0.75</v>
      </c>
      <c r="D1308" s="40">
        <v>0.95</v>
      </c>
      <c r="F1308" s="29">
        <v>0.64</v>
      </c>
      <c r="G1308" s="29">
        <v>0.75</v>
      </c>
      <c r="H1308" s="29">
        <v>0.95</v>
      </c>
      <c r="J1308" s="45">
        <v>0.65</v>
      </c>
      <c r="L1308" s="45">
        <v>0.65</v>
      </c>
      <c r="N1308" s="45">
        <v>0.3</v>
      </c>
      <c r="P1308" s="45">
        <v>0.3</v>
      </c>
      <c r="R1308" s="45">
        <v>0</v>
      </c>
      <c r="S1308" s="45">
        <v>0</v>
      </c>
    </row>
    <row r="1309" spans="1:19" x14ac:dyDescent="0.25">
      <c r="A1309" s="33">
        <v>130.69999999999999</v>
      </c>
      <c r="B1309" s="40">
        <v>0.64</v>
      </c>
      <c r="C1309" s="40">
        <v>0.75</v>
      </c>
      <c r="D1309" s="40">
        <v>0.95</v>
      </c>
      <c r="F1309" s="29">
        <v>0.64</v>
      </c>
      <c r="G1309" s="29">
        <v>0.75</v>
      </c>
      <c r="H1309" s="29">
        <v>0.95</v>
      </c>
      <c r="J1309" s="45">
        <v>0.65</v>
      </c>
      <c r="L1309" s="45">
        <v>0.65</v>
      </c>
      <c r="N1309" s="45">
        <v>0.3</v>
      </c>
      <c r="P1309" s="45">
        <v>0.3</v>
      </c>
      <c r="R1309" s="45">
        <v>0</v>
      </c>
      <c r="S1309" s="45">
        <v>0</v>
      </c>
    </row>
    <row r="1310" spans="1:19" x14ac:dyDescent="0.25">
      <c r="A1310" s="33">
        <v>130.80000000000001</v>
      </c>
      <c r="B1310" s="40">
        <v>0.64</v>
      </c>
      <c r="C1310" s="40">
        <v>0.75</v>
      </c>
      <c r="D1310" s="40">
        <v>0.95</v>
      </c>
      <c r="F1310" s="29">
        <v>0.64</v>
      </c>
      <c r="G1310" s="29">
        <v>0.75</v>
      </c>
      <c r="H1310" s="29">
        <v>0.95</v>
      </c>
      <c r="J1310" s="45">
        <v>0.65</v>
      </c>
      <c r="L1310" s="45">
        <v>0.65</v>
      </c>
      <c r="N1310" s="45">
        <v>0.3</v>
      </c>
      <c r="P1310" s="45">
        <v>0.3</v>
      </c>
      <c r="R1310" s="45">
        <v>0</v>
      </c>
      <c r="S1310" s="45">
        <v>0</v>
      </c>
    </row>
    <row r="1311" spans="1:19" x14ac:dyDescent="0.25">
      <c r="A1311" s="33">
        <v>130.9</v>
      </c>
      <c r="B1311" s="40">
        <v>0.64</v>
      </c>
      <c r="C1311" s="40">
        <v>0.75</v>
      </c>
      <c r="D1311" s="40">
        <v>0.95</v>
      </c>
      <c r="F1311" s="29">
        <v>0.64</v>
      </c>
      <c r="G1311" s="29">
        <v>0.75</v>
      </c>
      <c r="H1311" s="29">
        <v>0.95</v>
      </c>
      <c r="J1311" s="45">
        <v>0.65</v>
      </c>
      <c r="L1311" s="45">
        <v>0.65</v>
      </c>
      <c r="N1311" s="45">
        <v>0.3</v>
      </c>
      <c r="P1311" s="45">
        <v>0.3</v>
      </c>
      <c r="R1311" s="45">
        <v>0</v>
      </c>
      <c r="S1311" s="45">
        <v>0</v>
      </c>
    </row>
    <row r="1312" spans="1:19" x14ac:dyDescent="0.25">
      <c r="A1312" s="33">
        <v>131</v>
      </c>
      <c r="B1312" s="40">
        <v>0.64</v>
      </c>
      <c r="C1312" s="40">
        <v>0.75</v>
      </c>
      <c r="D1312" s="40">
        <v>0.95</v>
      </c>
      <c r="F1312" s="29">
        <v>0.64</v>
      </c>
      <c r="G1312" s="29">
        <v>0.75</v>
      </c>
      <c r="H1312" s="29">
        <v>0.95</v>
      </c>
      <c r="J1312" s="45">
        <v>0.65</v>
      </c>
      <c r="L1312" s="45">
        <v>0.65</v>
      </c>
      <c r="N1312" s="45">
        <v>0.3</v>
      </c>
      <c r="P1312" s="45">
        <v>0.3</v>
      </c>
      <c r="R1312" s="45">
        <v>0</v>
      </c>
      <c r="S1312" s="45">
        <v>0</v>
      </c>
    </row>
    <row r="1313" spans="1:19" x14ac:dyDescent="0.25">
      <c r="A1313" s="33">
        <v>131.1</v>
      </c>
      <c r="B1313" s="40">
        <v>0.64</v>
      </c>
      <c r="C1313" s="40">
        <v>0.75</v>
      </c>
      <c r="D1313" s="40">
        <v>0.95</v>
      </c>
      <c r="F1313" s="29">
        <v>0.64</v>
      </c>
      <c r="G1313" s="29">
        <v>0.75</v>
      </c>
      <c r="H1313" s="29">
        <v>0.95</v>
      </c>
      <c r="J1313" s="45">
        <v>0.65</v>
      </c>
      <c r="L1313" s="45">
        <v>0.65</v>
      </c>
      <c r="N1313" s="45">
        <v>0.3</v>
      </c>
      <c r="P1313" s="45">
        <v>0.3</v>
      </c>
      <c r="R1313" s="45">
        <v>0</v>
      </c>
      <c r="S1313" s="45">
        <v>0</v>
      </c>
    </row>
    <row r="1314" spans="1:19" x14ac:dyDescent="0.25">
      <c r="A1314" s="33">
        <v>131.19999999999999</v>
      </c>
      <c r="B1314" s="40">
        <v>0.64</v>
      </c>
      <c r="C1314" s="40">
        <v>0.75</v>
      </c>
      <c r="D1314" s="40">
        <v>0.95</v>
      </c>
      <c r="F1314" s="29">
        <v>0.64</v>
      </c>
      <c r="G1314" s="29">
        <v>0.75</v>
      </c>
      <c r="H1314" s="29">
        <v>0.95</v>
      </c>
      <c r="J1314" s="45">
        <v>0.65</v>
      </c>
      <c r="L1314" s="45">
        <v>0.65</v>
      </c>
      <c r="N1314" s="45">
        <v>0.3</v>
      </c>
      <c r="P1314" s="45">
        <v>0.3</v>
      </c>
      <c r="R1314" s="45">
        <v>0</v>
      </c>
      <c r="S1314" s="45">
        <v>0</v>
      </c>
    </row>
    <row r="1315" spans="1:19" x14ac:dyDescent="0.25">
      <c r="A1315" s="33">
        <v>131.30000000000001</v>
      </c>
      <c r="B1315" s="40">
        <v>0.64</v>
      </c>
      <c r="C1315" s="40">
        <v>0.75</v>
      </c>
      <c r="D1315" s="40">
        <v>0.95</v>
      </c>
      <c r="F1315" s="29">
        <v>0.64</v>
      </c>
      <c r="G1315" s="29">
        <v>0.75</v>
      </c>
      <c r="H1315" s="29">
        <v>0.95</v>
      </c>
      <c r="J1315" s="45">
        <v>0.65</v>
      </c>
      <c r="L1315" s="45">
        <v>0.65</v>
      </c>
      <c r="N1315" s="45">
        <v>0.3</v>
      </c>
      <c r="P1315" s="45">
        <v>0.3</v>
      </c>
      <c r="R1315" s="45">
        <v>0</v>
      </c>
      <c r="S1315" s="45">
        <v>0</v>
      </c>
    </row>
    <row r="1316" spans="1:19" x14ac:dyDescent="0.25">
      <c r="A1316" s="33">
        <v>131.4</v>
      </c>
      <c r="B1316" s="40">
        <v>0.64</v>
      </c>
      <c r="C1316" s="40">
        <v>0.75</v>
      </c>
      <c r="D1316" s="40">
        <v>0.95</v>
      </c>
      <c r="F1316" s="29">
        <v>0.64</v>
      </c>
      <c r="G1316" s="29">
        <v>0.75</v>
      </c>
      <c r="H1316" s="29">
        <v>0.95</v>
      </c>
      <c r="J1316" s="45">
        <v>0.65</v>
      </c>
      <c r="L1316" s="45">
        <v>0.65</v>
      </c>
      <c r="N1316" s="45">
        <v>0.3</v>
      </c>
      <c r="P1316" s="45">
        <v>0.3</v>
      </c>
      <c r="R1316" s="45">
        <v>0</v>
      </c>
      <c r="S1316" s="45">
        <v>0</v>
      </c>
    </row>
    <row r="1317" spans="1:19" x14ac:dyDescent="0.25">
      <c r="A1317" s="33">
        <v>131.5</v>
      </c>
      <c r="B1317" s="40">
        <v>0.64</v>
      </c>
      <c r="C1317" s="40">
        <v>0.75</v>
      </c>
      <c r="D1317" s="40">
        <v>0.95</v>
      </c>
      <c r="F1317" s="29">
        <v>0.64</v>
      </c>
      <c r="G1317" s="29">
        <v>0.75</v>
      </c>
      <c r="H1317" s="29">
        <v>0.95</v>
      </c>
      <c r="J1317" s="45">
        <v>0.65</v>
      </c>
      <c r="L1317" s="45">
        <v>0.65</v>
      </c>
      <c r="N1317" s="45">
        <v>0.3</v>
      </c>
      <c r="P1317" s="45">
        <v>0.3</v>
      </c>
      <c r="R1317" s="45">
        <v>0</v>
      </c>
      <c r="S1317" s="45">
        <v>0</v>
      </c>
    </row>
    <row r="1318" spans="1:19" x14ac:dyDescent="0.25">
      <c r="A1318" s="33">
        <v>131.6</v>
      </c>
      <c r="B1318" s="40">
        <v>0.64</v>
      </c>
      <c r="C1318" s="40">
        <v>0.75</v>
      </c>
      <c r="D1318" s="40">
        <v>0.95</v>
      </c>
      <c r="F1318" s="29">
        <v>0.64</v>
      </c>
      <c r="G1318" s="29">
        <v>0.75</v>
      </c>
      <c r="H1318" s="29">
        <v>0.95</v>
      </c>
      <c r="J1318" s="45">
        <v>0.65</v>
      </c>
      <c r="L1318" s="45">
        <v>0.65</v>
      </c>
      <c r="N1318" s="45">
        <v>0.3</v>
      </c>
      <c r="P1318" s="45">
        <v>0.3</v>
      </c>
      <c r="R1318" s="45">
        <v>0</v>
      </c>
      <c r="S1318" s="45">
        <v>0</v>
      </c>
    </row>
    <row r="1319" spans="1:19" x14ac:dyDescent="0.25">
      <c r="A1319" s="33">
        <v>131.69999999999999</v>
      </c>
      <c r="B1319" s="40">
        <v>0.64</v>
      </c>
      <c r="C1319" s="40">
        <v>0.75</v>
      </c>
      <c r="D1319" s="40">
        <v>0.95</v>
      </c>
      <c r="F1319" s="29">
        <v>0.64</v>
      </c>
      <c r="G1319" s="29">
        <v>0.75</v>
      </c>
      <c r="H1319" s="29">
        <v>0.95</v>
      </c>
      <c r="J1319" s="45">
        <v>0.65</v>
      </c>
      <c r="L1319" s="45">
        <v>0.65</v>
      </c>
      <c r="N1319" s="45">
        <v>0.3</v>
      </c>
      <c r="P1319" s="45">
        <v>0.3</v>
      </c>
      <c r="R1319" s="45">
        <v>0</v>
      </c>
      <c r="S1319" s="45">
        <v>0</v>
      </c>
    </row>
    <row r="1320" spans="1:19" x14ac:dyDescent="0.25">
      <c r="A1320" s="33">
        <v>131.80000000000001</v>
      </c>
      <c r="B1320" s="40">
        <v>0.64</v>
      </c>
      <c r="C1320" s="40">
        <v>0.75</v>
      </c>
      <c r="D1320" s="40">
        <v>0.95</v>
      </c>
      <c r="F1320" s="29">
        <v>0.64</v>
      </c>
      <c r="G1320" s="29">
        <v>0.75</v>
      </c>
      <c r="H1320" s="29">
        <v>0.95</v>
      </c>
      <c r="J1320" s="45">
        <v>0.65</v>
      </c>
      <c r="L1320" s="45">
        <v>0.65</v>
      </c>
      <c r="N1320" s="45">
        <v>0.3</v>
      </c>
      <c r="P1320" s="45">
        <v>0.3</v>
      </c>
      <c r="R1320" s="45">
        <v>0</v>
      </c>
      <c r="S1320" s="45">
        <v>0</v>
      </c>
    </row>
    <row r="1321" spans="1:19" x14ac:dyDescent="0.25">
      <c r="A1321" s="33">
        <v>131.9</v>
      </c>
      <c r="B1321" s="40">
        <v>0.64</v>
      </c>
      <c r="C1321" s="40">
        <v>0.75</v>
      </c>
      <c r="D1321" s="40">
        <v>0.95</v>
      </c>
      <c r="F1321" s="29">
        <v>0.64</v>
      </c>
      <c r="G1321" s="29">
        <v>0.75</v>
      </c>
      <c r="H1321" s="29">
        <v>0.95</v>
      </c>
      <c r="J1321" s="45">
        <v>0.65</v>
      </c>
      <c r="L1321" s="45">
        <v>0.65</v>
      </c>
      <c r="N1321" s="45">
        <v>0.3</v>
      </c>
      <c r="P1321" s="45">
        <v>0.3</v>
      </c>
      <c r="R1321" s="45">
        <v>0</v>
      </c>
      <c r="S1321" s="45">
        <v>0</v>
      </c>
    </row>
    <row r="1322" spans="1:19" x14ac:dyDescent="0.25">
      <c r="A1322" s="33">
        <v>132</v>
      </c>
      <c r="B1322" s="40">
        <v>0.64</v>
      </c>
      <c r="C1322" s="40">
        <v>0.75</v>
      </c>
      <c r="D1322" s="40">
        <v>0.95</v>
      </c>
      <c r="F1322" s="29">
        <v>0.64</v>
      </c>
      <c r="G1322" s="29">
        <v>0.75</v>
      </c>
      <c r="H1322" s="29">
        <v>0.95</v>
      </c>
      <c r="J1322" s="45">
        <v>0.65</v>
      </c>
      <c r="L1322" s="45">
        <v>0.65</v>
      </c>
      <c r="N1322" s="45">
        <v>0.3</v>
      </c>
      <c r="P1322" s="45">
        <v>0.3</v>
      </c>
      <c r="R1322" s="45">
        <v>0</v>
      </c>
      <c r="S1322" s="45">
        <v>0</v>
      </c>
    </row>
    <row r="1323" spans="1:19" x14ac:dyDescent="0.25">
      <c r="A1323" s="33">
        <v>132.1</v>
      </c>
      <c r="B1323" s="40">
        <v>0.64</v>
      </c>
      <c r="C1323" s="40">
        <v>0.75</v>
      </c>
      <c r="D1323" s="40">
        <v>0.95</v>
      </c>
      <c r="F1323" s="29">
        <v>0.64</v>
      </c>
      <c r="G1323" s="29">
        <v>0.75</v>
      </c>
      <c r="H1323" s="29">
        <v>0.95</v>
      </c>
      <c r="J1323" s="45">
        <v>0.65</v>
      </c>
      <c r="L1323" s="45">
        <v>0.65</v>
      </c>
      <c r="N1323" s="45">
        <v>0.3</v>
      </c>
      <c r="P1323" s="45">
        <v>0.3</v>
      </c>
      <c r="R1323" s="45">
        <v>0</v>
      </c>
      <c r="S1323" s="45">
        <v>0</v>
      </c>
    </row>
    <row r="1324" spans="1:19" x14ac:dyDescent="0.25">
      <c r="A1324" s="33">
        <v>132.19999999999999</v>
      </c>
      <c r="B1324" s="40">
        <v>0.64</v>
      </c>
      <c r="C1324" s="40">
        <v>0.75</v>
      </c>
      <c r="D1324" s="40">
        <v>0.95</v>
      </c>
      <c r="F1324" s="29">
        <v>0.64</v>
      </c>
      <c r="G1324" s="29">
        <v>0.75</v>
      </c>
      <c r="H1324" s="29">
        <v>0.95</v>
      </c>
      <c r="J1324" s="45">
        <v>0.65</v>
      </c>
      <c r="L1324" s="45">
        <v>0.65</v>
      </c>
      <c r="N1324" s="45">
        <v>0.3</v>
      </c>
      <c r="P1324" s="45">
        <v>0.3</v>
      </c>
      <c r="R1324" s="45">
        <v>0</v>
      </c>
      <c r="S1324" s="45">
        <v>0</v>
      </c>
    </row>
    <row r="1325" spans="1:19" x14ac:dyDescent="0.25">
      <c r="A1325" s="33">
        <v>132.30000000000001</v>
      </c>
      <c r="B1325" s="40">
        <v>0.64</v>
      </c>
      <c r="C1325" s="40">
        <v>0.75</v>
      </c>
      <c r="D1325" s="40">
        <v>0.95</v>
      </c>
      <c r="F1325" s="29">
        <v>0.64</v>
      </c>
      <c r="G1325" s="29">
        <v>0.75</v>
      </c>
      <c r="H1325" s="29">
        <v>0.95</v>
      </c>
      <c r="J1325" s="45">
        <v>0.65</v>
      </c>
      <c r="L1325" s="45">
        <v>0.65</v>
      </c>
      <c r="N1325" s="45">
        <v>0.3</v>
      </c>
      <c r="P1325" s="45">
        <v>0.3</v>
      </c>
      <c r="R1325" s="45">
        <v>0</v>
      </c>
      <c r="S1325" s="45">
        <v>0</v>
      </c>
    </row>
    <row r="1326" spans="1:19" x14ac:dyDescent="0.25">
      <c r="A1326" s="33">
        <v>132.4</v>
      </c>
      <c r="B1326" s="40">
        <v>0.64</v>
      </c>
      <c r="C1326" s="40">
        <v>0.75</v>
      </c>
      <c r="D1326" s="40">
        <v>0.95</v>
      </c>
      <c r="F1326" s="29">
        <v>0.64</v>
      </c>
      <c r="G1326" s="29">
        <v>0.75</v>
      </c>
      <c r="H1326" s="29">
        <v>0.95</v>
      </c>
      <c r="J1326" s="45">
        <v>0.65</v>
      </c>
      <c r="L1326" s="45">
        <v>0.65</v>
      </c>
      <c r="N1326" s="45">
        <v>0.3</v>
      </c>
      <c r="P1326" s="45">
        <v>0.3</v>
      </c>
      <c r="R1326" s="45">
        <v>0</v>
      </c>
      <c r="S1326" s="45">
        <v>0</v>
      </c>
    </row>
    <row r="1327" spans="1:19" x14ac:dyDescent="0.25">
      <c r="A1327" s="33">
        <v>132.5</v>
      </c>
      <c r="B1327" s="40">
        <v>0.64</v>
      </c>
      <c r="C1327" s="40">
        <v>0.75</v>
      </c>
      <c r="D1327" s="40">
        <v>0.95</v>
      </c>
      <c r="F1327" s="29">
        <v>0.64</v>
      </c>
      <c r="G1327" s="29">
        <v>0.75</v>
      </c>
      <c r="H1327" s="29">
        <v>0.95</v>
      </c>
      <c r="J1327" s="45">
        <v>0.65</v>
      </c>
      <c r="L1327" s="45">
        <v>0.65</v>
      </c>
      <c r="N1327" s="45">
        <v>0.3</v>
      </c>
      <c r="P1327" s="45">
        <v>0.3</v>
      </c>
      <c r="R1327" s="45">
        <v>0</v>
      </c>
      <c r="S1327" s="45">
        <v>0</v>
      </c>
    </row>
    <row r="1328" spans="1:19" x14ac:dyDescent="0.25">
      <c r="A1328" s="33">
        <v>132.6</v>
      </c>
      <c r="B1328" s="40">
        <v>0.64</v>
      </c>
      <c r="C1328" s="40">
        <v>0.75</v>
      </c>
      <c r="D1328" s="40">
        <v>0.95</v>
      </c>
      <c r="F1328" s="29">
        <v>0.64</v>
      </c>
      <c r="G1328" s="29">
        <v>0.75</v>
      </c>
      <c r="H1328" s="29">
        <v>0.95</v>
      </c>
      <c r="J1328" s="45">
        <v>0.65</v>
      </c>
      <c r="L1328" s="45">
        <v>0.65</v>
      </c>
      <c r="N1328" s="45">
        <v>0.3</v>
      </c>
      <c r="P1328" s="45">
        <v>0.3</v>
      </c>
      <c r="R1328" s="45">
        <v>0</v>
      </c>
      <c r="S1328" s="45">
        <v>0</v>
      </c>
    </row>
    <row r="1329" spans="1:19" x14ac:dyDescent="0.25">
      <c r="A1329" s="33">
        <v>132.69999999999999</v>
      </c>
      <c r="B1329" s="40">
        <v>0.64</v>
      </c>
      <c r="C1329" s="40">
        <v>0.75</v>
      </c>
      <c r="D1329" s="40">
        <v>0.95</v>
      </c>
      <c r="F1329" s="29">
        <v>0.64</v>
      </c>
      <c r="G1329" s="29">
        <v>0.75</v>
      </c>
      <c r="H1329" s="29">
        <v>0.95</v>
      </c>
      <c r="J1329" s="45">
        <v>0.65</v>
      </c>
      <c r="L1329" s="45">
        <v>0.65</v>
      </c>
      <c r="N1329" s="45">
        <v>0.3</v>
      </c>
      <c r="P1329" s="45">
        <v>0.3</v>
      </c>
      <c r="R1329" s="45">
        <v>0</v>
      </c>
      <c r="S1329" s="45">
        <v>0</v>
      </c>
    </row>
    <row r="1330" spans="1:19" x14ac:dyDescent="0.25">
      <c r="A1330" s="33">
        <v>132.80000000000001</v>
      </c>
      <c r="B1330" s="40">
        <v>0.64</v>
      </c>
      <c r="C1330" s="40">
        <v>0.75</v>
      </c>
      <c r="D1330" s="40">
        <v>0.95</v>
      </c>
      <c r="F1330" s="29">
        <v>0.64</v>
      </c>
      <c r="G1330" s="29">
        <v>0.75</v>
      </c>
      <c r="H1330" s="29">
        <v>0.95</v>
      </c>
      <c r="J1330" s="45">
        <v>0.65</v>
      </c>
      <c r="L1330" s="45">
        <v>0.65</v>
      </c>
      <c r="N1330" s="45">
        <v>0.3</v>
      </c>
      <c r="P1330" s="45">
        <v>0.3</v>
      </c>
      <c r="R1330" s="45">
        <v>0</v>
      </c>
      <c r="S1330" s="45">
        <v>0</v>
      </c>
    </row>
    <row r="1331" spans="1:19" x14ac:dyDescent="0.25">
      <c r="A1331" s="33">
        <v>132.9</v>
      </c>
      <c r="B1331" s="40">
        <v>0.64</v>
      </c>
      <c r="C1331" s="40">
        <v>0.75</v>
      </c>
      <c r="D1331" s="40">
        <v>0.95</v>
      </c>
      <c r="F1331" s="29">
        <v>0.64</v>
      </c>
      <c r="G1331" s="29">
        <v>0.75</v>
      </c>
      <c r="H1331" s="29">
        <v>0.95</v>
      </c>
      <c r="J1331" s="45">
        <v>0.65</v>
      </c>
      <c r="L1331" s="45">
        <v>0.65</v>
      </c>
      <c r="N1331" s="45">
        <v>0.3</v>
      </c>
      <c r="P1331" s="45">
        <v>0.3</v>
      </c>
      <c r="R1331" s="45">
        <v>0</v>
      </c>
      <c r="S1331" s="45">
        <v>0</v>
      </c>
    </row>
    <row r="1332" spans="1:19" x14ac:dyDescent="0.25">
      <c r="A1332" s="33">
        <v>133</v>
      </c>
      <c r="B1332" s="40">
        <v>0.64</v>
      </c>
      <c r="C1332" s="40">
        <v>0.75</v>
      </c>
      <c r="D1332" s="40">
        <v>0.95</v>
      </c>
      <c r="F1332" s="29">
        <v>0.64</v>
      </c>
      <c r="G1332" s="29">
        <v>0.75</v>
      </c>
      <c r="H1332" s="29">
        <v>0.95</v>
      </c>
      <c r="J1332" s="45">
        <v>0.65</v>
      </c>
      <c r="L1332" s="45">
        <v>0.65</v>
      </c>
      <c r="N1332" s="45">
        <v>0.3</v>
      </c>
      <c r="P1332" s="45">
        <v>0.3</v>
      </c>
      <c r="R1332" s="45">
        <v>0</v>
      </c>
      <c r="S1332" s="45">
        <v>0</v>
      </c>
    </row>
    <row r="1333" spans="1:19" x14ac:dyDescent="0.25">
      <c r="A1333" s="33">
        <v>133.1</v>
      </c>
      <c r="B1333" s="40">
        <v>0.64</v>
      </c>
      <c r="C1333" s="40">
        <v>0.75</v>
      </c>
      <c r="D1333" s="40">
        <v>0.95</v>
      </c>
      <c r="F1333" s="29">
        <v>0.64</v>
      </c>
      <c r="G1333" s="29">
        <v>0.75</v>
      </c>
      <c r="H1333" s="29">
        <v>0.95</v>
      </c>
      <c r="J1333" s="45">
        <v>0.65</v>
      </c>
      <c r="L1333" s="45">
        <v>0.65</v>
      </c>
      <c r="N1333" s="45">
        <v>0.3</v>
      </c>
      <c r="P1333" s="45">
        <v>0.3</v>
      </c>
      <c r="R1333" s="45">
        <v>0</v>
      </c>
      <c r="S1333" s="45">
        <v>0</v>
      </c>
    </row>
    <row r="1334" spans="1:19" x14ac:dyDescent="0.25">
      <c r="A1334" s="33">
        <v>133.19999999999999</v>
      </c>
      <c r="B1334" s="40">
        <v>0.64</v>
      </c>
      <c r="C1334" s="40">
        <v>0.75</v>
      </c>
      <c r="D1334" s="40">
        <v>0.95</v>
      </c>
      <c r="F1334" s="29">
        <v>0.64</v>
      </c>
      <c r="G1334" s="29">
        <v>0.75</v>
      </c>
      <c r="H1334" s="29">
        <v>0.95</v>
      </c>
      <c r="J1334" s="45">
        <v>0.65</v>
      </c>
      <c r="L1334" s="45">
        <v>0.65</v>
      </c>
      <c r="N1334" s="45">
        <v>0.3</v>
      </c>
      <c r="P1334" s="45">
        <v>0.3</v>
      </c>
      <c r="R1334" s="45">
        <v>0</v>
      </c>
      <c r="S1334" s="45">
        <v>0</v>
      </c>
    </row>
    <row r="1335" spans="1:19" x14ac:dyDescent="0.25">
      <c r="A1335" s="33">
        <v>133.30000000000001</v>
      </c>
      <c r="B1335" s="40">
        <v>0.64</v>
      </c>
      <c r="C1335" s="40">
        <v>0.75</v>
      </c>
      <c r="D1335" s="40">
        <v>0.95</v>
      </c>
      <c r="F1335" s="29">
        <v>0.64</v>
      </c>
      <c r="G1335" s="29">
        <v>0.75</v>
      </c>
      <c r="H1335" s="29">
        <v>0.95</v>
      </c>
      <c r="J1335" s="45">
        <v>0.65</v>
      </c>
      <c r="L1335" s="45">
        <v>0.65</v>
      </c>
      <c r="N1335" s="45">
        <v>0.3</v>
      </c>
      <c r="P1335" s="45">
        <v>0.3</v>
      </c>
      <c r="R1335" s="45">
        <v>0</v>
      </c>
      <c r="S1335" s="45">
        <v>0</v>
      </c>
    </row>
    <row r="1336" spans="1:19" x14ac:dyDescent="0.25">
      <c r="A1336" s="33">
        <v>133.4</v>
      </c>
      <c r="B1336" s="40">
        <v>0.64</v>
      </c>
      <c r="C1336" s="40">
        <v>0.75</v>
      </c>
      <c r="D1336" s="40">
        <v>0.95</v>
      </c>
      <c r="F1336" s="29">
        <v>0.64</v>
      </c>
      <c r="G1336" s="29">
        <v>0.75</v>
      </c>
      <c r="H1336" s="29">
        <v>0.95</v>
      </c>
      <c r="J1336" s="45">
        <v>0.65</v>
      </c>
      <c r="L1336" s="45">
        <v>0.65</v>
      </c>
      <c r="N1336" s="45">
        <v>0.3</v>
      </c>
      <c r="P1336" s="45">
        <v>0.3</v>
      </c>
      <c r="R1336" s="45">
        <v>0</v>
      </c>
      <c r="S1336" s="45">
        <v>0</v>
      </c>
    </row>
    <row r="1337" spans="1:19" x14ac:dyDescent="0.25">
      <c r="A1337" s="33">
        <v>133.5</v>
      </c>
      <c r="B1337" s="40">
        <v>0.64</v>
      </c>
      <c r="C1337" s="40">
        <v>0.75</v>
      </c>
      <c r="D1337" s="40">
        <v>0.95</v>
      </c>
      <c r="F1337" s="29">
        <v>0.64</v>
      </c>
      <c r="G1337" s="29">
        <v>0.75</v>
      </c>
      <c r="H1337" s="29">
        <v>0.95</v>
      </c>
      <c r="J1337" s="45">
        <v>0.65</v>
      </c>
      <c r="L1337" s="45">
        <v>0.65</v>
      </c>
      <c r="N1337" s="45">
        <v>0.3</v>
      </c>
      <c r="P1337" s="45">
        <v>0.3</v>
      </c>
      <c r="R1337" s="45">
        <v>0</v>
      </c>
      <c r="S1337" s="45">
        <v>0</v>
      </c>
    </row>
    <row r="1338" spans="1:19" x14ac:dyDescent="0.25">
      <c r="A1338" s="33">
        <v>133.6</v>
      </c>
      <c r="B1338" s="40">
        <v>0.64</v>
      </c>
      <c r="C1338" s="40">
        <v>0.75</v>
      </c>
      <c r="D1338" s="40">
        <v>0.95</v>
      </c>
      <c r="F1338" s="29">
        <v>0.64</v>
      </c>
      <c r="G1338" s="29">
        <v>0.75</v>
      </c>
      <c r="H1338" s="29">
        <v>0.95</v>
      </c>
      <c r="J1338" s="45">
        <v>0.65</v>
      </c>
      <c r="L1338" s="45">
        <v>0.65</v>
      </c>
      <c r="N1338" s="45">
        <v>0.3</v>
      </c>
      <c r="P1338" s="45">
        <v>0.3</v>
      </c>
      <c r="R1338" s="45">
        <v>0</v>
      </c>
      <c r="S1338" s="45">
        <v>0</v>
      </c>
    </row>
    <row r="1339" spans="1:19" x14ac:dyDescent="0.25">
      <c r="A1339" s="33">
        <v>133.69999999999999</v>
      </c>
      <c r="B1339" s="40">
        <v>0.64</v>
      </c>
      <c r="C1339" s="40">
        <v>0.75</v>
      </c>
      <c r="D1339" s="40">
        <v>0.95</v>
      </c>
      <c r="F1339" s="29">
        <v>0.64</v>
      </c>
      <c r="G1339" s="29">
        <v>0.75</v>
      </c>
      <c r="H1339" s="29">
        <v>0.95</v>
      </c>
      <c r="J1339" s="45">
        <v>0.65</v>
      </c>
      <c r="L1339" s="45">
        <v>0.65</v>
      </c>
      <c r="N1339" s="45">
        <v>0.3</v>
      </c>
      <c r="P1339" s="45">
        <v>0.3</v>
      </c>
      <c r="R1339" s="45">
        <v>0</v>
      </c>
      <c r="S1339" s="45">
        <v>0</v>
      </c>
    </row>
    <row r="1340" spans="1:19" x14ac:dyDescent="0.25">
      <c r="A1340" s="33">
        <v>133.80000000000001</v>
      </c>
      <c r="B1340" s="40">
        <v>0.64</v>
      </c>
      <c r="C1340" s="40">
        <v>0.75</v>
      </c>
      <c r="D1340" s="40">
        <v>0.95</v>
      </c>
      <c r="F1340" s="29">
        <v>0.64</v>
      </c>
      <c r="G1340" s="29">
        <v>0.75</v>
      </c>
      <c r="H1340" s="29">
        <v>0.95</v>
      </c>
      <c r="J1340" s="45">
        <v>0.65</v>
      </c>
      <c r="L1340" s="45">
        <v>0.65</v>
      </c>
      <c r="N1340" s="45">
        <v>0.3</v>
      </c>
      <c r="P1340" s="45">
        <v>0.3</v>
      </c>
      <c r="R1340" s="45">
        <v>0</v>
      </c>
      <c r="S1340" s="45">
        <v>0</v>
      </c>
    </row>
    <row r="1341" spans="1:19" x14ac:dyDescent="0.25">
      <c r="A1341" s="33">
        <v>133.9</v>
      </c>
      <c r="B1341" s="40">
        <v>0.64</v>
      </c>
      <c r="C1341" s="40">
        <v>0.75</v>
      </c>
      <c r="D1341" s="40">
        <v>0.95</v>
      </c>
      <c r="F1341" s="29">
        <v>0.64</v>
      </c>
      <c r="G1341" s="29">
        <v>0.75</v>
      </c>
      <c r="H1341" s="29">
        <v>0.95</v>
      </c>
      <c r="J1341" s="45">
        <v>0.65</v>
      </c>
      <c r="L1341" s="45">
        <v>0.65</v>
      </c>
      <c r="N1341" s="45">
        <v>0.3</v>
      </c>
      <c r="P1341" s="45">
        <v>0.3</v>
      </c>
      <c r="R1341" s="45">
        <v>0</v>
      </c>
      <c r="S1341" s="45">
        <v>0</v>
      </c>
    </row>
    <row r="1342" spans="1:19" x14ac:dyDescent="0.25">
      <c r="A1342" s="33">
        <v>134</v>
      </c>
      <c r="B1342" s="40">
        <v>0.64</v>
      </c>
      <c r="C1342" s="40">
        <v>0.75</v>
      </c>
      <c r="D1342" s="40">
        <v>0.95</v>
      </c>
      <c r="F1342" s="29">
        <v>0.64</v>
      </c>
      <c r="G1342" s="29">
        <v>0.75</v>
      </c>
      <c r="H1342" s="29">
        <v>0.95</v>
      </c>
      <c r="J1342" s="45">
        <v>0.65</v>
      </c>
      <c r="L1342" s="45">
        <v>0.65</v>
      </c>
      <c r="N1342" s="45">
        <v>0.3</v>
      </c>
      <c r="P1342" s="45">
        <v>0.3</v>
      </c>
      <c r="R1342" s="45">
        <v>0</v>
      </c>
      <c r="S1342" s="45">
        <v>0</v>
      </c>
    </row>
    <row r="1343" spans="1:19" x14ac:dyDescent="0.25">
      <c r="A1343" s="33">
        <v>134.1</v>
      </c>
      <c r="B1343" s="40">
        <v>0.64</v>
      </c>
      <c r="C1343" s="40">
        <v>0.75</v>
      </c>
      <c r="D1343" s="40">
        <v>0.95</v>
      </c>
      <c r="F1343" s="29">
        <v>0.64</v>
      </c>
      <c r="G1343" s="29">
        <v>0.75</v>
      </c>
      <c r="H1343" s="29">
        <v>0.95</v>
      </c>
      <c r="J1343" s="45">
        <v>0.65</v>
      </c>
      <c r="L1343" s="45">
        <v>0.65</v>
      </c>
      <c r="N1343" s="45">
        <v>0.3</v>
      </c>
      <c r="P1343" s="45">
        <v>0.3</v>
      </c>
      <c r="R1343" s="45">
        <v>0</v>
      </c>
      <c r="S1343" s="45">
        <v>0</v>
      </c>
    </row>
    <row r="1344" spans="1:19" x14ac:dyDescent="0.25">
      <c r="A1344" s="33">
        <v>134.19999999999999</v>
      </c>
      <c r="B1344" s="40">
        <v>0.64</v>
      </c>
      <c r="C1344" s="40">
        <v>0.75</v>
      </c>
      <c r="D1344" s="40">
        <v>0.95</v>
      </c>
      <c r="F1344" s="29">
        <v>0.64</v>
      </c>
      <c r="G1344" s="29">
        <v>0.75</v>
      </c>
      <c r="H1344" s="29">
        <v>0.95</v>
      </c>
      <c r="J1344" s="45">
        <v>0.65</v>
      </c>
      <c r="L1344" s="45">
        <v>0.65</v>
      </c>
      <c r="N1344" s="45">
        <v>0.3</v>
      </c>
      <c r="P1344" s="45">
        <v>0.3</v>
      </c>
      <c r="R1344" s="45">
        <v>0</v>
      </c>
      <c r="S1344" s="45">
        <v>0</v>
      </c>
    </row>
    <row r="1345" spans="1:19" x14ac:dyDescent="0.25">
      <c r="A1345" s="33">
        <v>134.30000000000001</v>
      </c>
      <c r="B1345" s="40">
        <v>0.64</v>
      </c>
      <c r="C1345" s="40">
        <v>0.75</v>
      </c>
      <c r="D1345" s="40">
        <v>0.95</v>
      </c>
      <c r="F1345" s="29">
        <v>0.64</v>
      </c>
      <c r="G1345" s="29">
        <v>0.75</v>
      </c>
      <c r="H1345" s="29">
        <v>0.95</v>
      </c>
      <c r="J1345" s="45">
        <v>0.65</v>
      </c>
      <c r="L1345" s="45">
        <v>0.65</v>
      </c>
      <c r="N1345" s="45">
        <v>0.3</v>
      </c>
      <c r="P1345" s="45">
        <v>0.3</v>
      </c>
      <c r="R1345" s="45">
        <v>0</v>
      </c>
      <c r="S1345" s="45">
        <v>0</v>
      </c>
    </row>
    <row r="1346" spans="1:19" x14ac:dyDescent="0.25">
      <c r="A1346" s="33">
        <v>134.4</v>
      </c>
      <c r="B1346" s="40">
        <v>0.64</v>
      </c>
      <c r="C1346" s="40">
        <v>0.75</v>
      </c>
      <c r="D1346" s="40">
        <v>0.95</v>
      </c>
      <c r="F1346" s="29">
        <v>0.64</v>
      </c>
      <c r="G1346" s="29">
        <v>0.75</v>
      </c>
      <c r="H1346" s="29">
        <v>0.95</v>
      </c>
      <c r="J1346" s="45">
        <v>0.65</v>
      </c>
      <c r="L1346" s="45">
        <v>0.65</v>
      </c>
      <c r="N1346" s="45">
        <v>0.3</v>
      </c>
      <c r="P1346" s="45">
        <v>0.3</v>
      </c>
      <c r="R1346" s="45">
        <v>0</v>
      </c>
      <c r="S1346" s="45">
        <v>0</v>
      </c>
    </row>
    <row r="1347" spans="1:19" x14ac:dyDescent="0.25">
      <c r="A1347" s="33">
        <v>134.5</v>
      </c>
      <c r="B1347" s="40">
        <v>0.64</v>
      </c>
      <c r="C1347" s="40">
        <v>0.75</v>
      </c>
      <c r="D1347" s="40">
        <v>0.95</v>
      </c>
      <c r="F1347" s="29">
        <v>0.64</v>
      </c>
      <c r="G1347" s="29">
        <v>0.75</v>
      </c>
      <c r="H1347" s="29">
        <v>0.95</v>
      </c>
      <c r="J1347" s="45">
        <v>0.65</v>
      </c>
      <c r="L1347" s="45">
        <v>0.65</v>
      </c>
      <c r="N1347" s="45">
        <v>0.3</v>
      </c>
      <c r="P1347" s="45">
        <v>0.3</v>
      </c>
      <c r="R1347" s="45">
        <v>0</v>
      </c>
      <c r="S1347" s="45">
        <v>0</v>
      </c>
    </row>
    <row r="1348" spans="1:19" x14ac:dyDescent="0.25">
      <c r="A1348" s="33">
        <v>134.6</v>
      </c>
      <c r="B1348" s="40">
        <v>0.64</v>
      </c>
      <c r="C1348" s="40">
        <v>0.75</v>
      </c>
      <c r="D1348" s="40">
        <v>0.95</v>
      </c>
      <c r="F1348" s="29">
        <v>0.64</v>
      </c>
      <c r="G1348" s="29">
        <v>0.75</v>
      </c>
      <c r="H1348" s="29">
        <v>0.95</v>
      </c>
      <c r="J1348" s="45">
        <v>0.65</v>
      </c>
      <c r="L1348" s="45">
        <v>0.65</v>
      </c>
      <c r="N1348" s="45">
        <v>0.3</v>
      </c>
      <c r="P1348" s="45">
        <v>0.3</v>
      </c>
      <c r="R1348" s="45">
        <v>0</v>
      </c>
      <c r="S1348" s="45">
        <v>0</v>
      </c>
    </row>
    <row r="1349" spans="1:19" x14ac:dyDescent="0.25">
      <c r="A1349" s="33">
        <v>134.69999999999999</v>
      </c>
      <c r="B1349" s="40">
        <v>0.64</v>
      </c>
      <c r="C1349" s="40">
        <v>0.75</v>
      </c>
      <c r="D1349" s="40">
        <v>0.95</v>
      </c>
      <c r="F1349" s="29">
        <v>0.64</v>
      </c>
      <c r="G1349" s="29">
        <v>0.75</v>
      </c>
      <c r="H1349" s="29">
        <v>0.95</v>
      </c>
      <c r="J1349" s="45">
        <v>0.65</v>
      </c>
      <c r="L1349" s="45">
        <v>0.65</v>
      </c>
      <c r="N1349" s="45">
        <v>0.3</v>
      </c>
      <c r="P1349" s="45">
        <v>0.3</v>
      </c>
      <c r="R1349" s="45">
        <v>0</v>
      </c>
      <c r="S1349" s="45">
        <v>0</v>
      </c>
    </row>
    <row r="1350" spans="1:19" x14ac:dyDescent="0.25">
      <c r="A1350" s="33">
        <v>134.80000000000001</v>
      </c>
      <c r="B1350" s="40">
        <v>0.64</v>
      </c>
      <c r="C1350" s="40">
        <v>0.75</v>
      </c>
      <c r="D1350" s="40">
        <v>0.95</v>
      </c>
      <c r="F1350" s="29">
        <v>0.64</v>
      </c>
      <c r="G1350" s="29">
        <v>0.75</v>
      </c>
      <c r="H1350" s="29">
        <v>0.95</v>
      </c>
      <c r="J1350" s="45">
        <v>0.65</v>
      </c>
      <c r="L1350" s="45">
        <v>0.65</v>
      </c>
      <c r="N1350" s="45">
        <v>0.3</v>
      </c>
      <c r="P1350" s="45">
        <v>0.3</v>
      </c>
      <c r="R1350" s="45">
        <v>0</v>
      </c>
      <c r="S1350" s="45">
        <v>0</v>
      </c>
    </row>
    <row r="1351" spans="1:19" x14ac:dyDescent="0.25">
      <c r="A1351" s="33">
        <v>134.9</v>
      </c>
      <c r="B1351" s="40">
        <v>0.64</v>
      </c>
      <c r="C1351" s="40">
        <v>0.75</v>
      </c>
      <c r="D1351" s="40">
        <v>0.95</v>
      </c>
      <c r="F1351" s="29">
        <v>0.64</v>
      </c>
      <c r="G1351" s="29">
        <v>0.75</v>
      </c>
      <c r="H1351" s="29">
        <v>0.95</v>
      </c>
      <c r="J1351" s="45">
        <v>0.65</v>
      </c>
      <c r="L1351" s="45">
        <v>0.65</v>
      </c>
      <c r="N1351" s="45">
        <v>0.3</v>
      </c>
      <c r="P1351" s="45">
        <v>0.3</v>
      </c>
      <c r="R1351" s="45">
        <v>0</v>
      </c>
      <c r="S1351" s="45">
        <v>0</v>
      </c>
    </row>
    <row r="1352" spans="1:19" x14ac:dyDescent="0.25">
      <c r="A1352" s="33">
        <v>135</v>
      </c>
      <c r="B1352" s="40">
        <v>0.64</v>
      </c>
      <c r="C1352" s="40">
        <v>0.75</v>
      </c>
      <c r="D1352" s="40">
        <v>0.95</v>
      </c>
      <c r="F1352" s="29">
        <v>0.64</v>
      </c>
      <c r="G1352" s="29">
        <v>0.75</v>
      </c>
      <c r="H1352" s="29">
        <v>0.95</v>
      </c>
      <c r="J1352" s="45">
        <v>0.65</v>
      </c>
      <c r="L1352" s="45">
        <v>0.65</v>
      </c>
      <c r="N1352" s="45">
        <v>0.3</v>
      </c>
      <c r="P1352" s="45">
        <v>0.3</v>
      </c>
      <c r="R1352" s="45">
        <v>0</v>
      </c>
      <c r="S1352" s="45">
        <v>0</v>
      </c>
    </row>
    <row r="1353" spans="1:19" x14ac:dyDescent="0.25">
      <c r="A1353" s="33">
        <v>135.1</v>
      </c>
      <c r="B1353" s="40">
        <v>0.64</v>
      </c>
      <c r="C1353" s="40">
        <v>0.75</v>
      </c>
      <c r="D1353" s="40">
        <v>0.95</v>
      </c>
      <c r="F1353" s="29">
        <v>0.64</v>
      </c>
      <c r="G1353" s="29">
        <v>0.75</v>
      </c>
      <c r="H1353" s="29">
        <v>0.95</v>
      </c>
      <c r="J1353" s="45">
        <v>0.65</v>
      </c>
      <c r="L1353" s="45">
        <v>0.65</v>
      </c>
      <c r="N1353" s="45">
        <v>0.3</v>
      </c>
      <c r="P1353" s="45">
        <v>0.3</v>
      </c>
      <c r="R1353" s="45">
        <v>0</v>
      </c>
      <c r="S1353" s="45">
        <v>0</v>
      </c>
    </row>
    <row r="1354" spans="1:19" x14ac:dyDescent="0.25">
      <c r="A1354" s="33">
        <v>135.19999999999999</v>
      </c>
      <c r="B1354" s="40">
        <v>0.64</v>
      </c>
      <c r="C1354" s="40">
        <v>0.75</v>
      </c>
      <c r="D1354" s="40">
        <v>0.95</v>
      </c>
      <c r="F1354" s="29">
        <v>0.64</v>
      </c>
      <c r="G1354" s="29">
        <v>0.75</v>
      </c>
      <c r="H1354" s="29">
        <v>0.95</v>
      </c>
      <c r="J1354" s="45">
        <v>0.65</v>
      </c>
      <c r="L1354" s="45">
        <v>0.65</v>
      </c>
      <c r="N1354" s="45">
        <v>0.3</v>
      </c>
      <c r="P1354" s="45">
        <v>0.3</v>
      </c>
      <c r="R1354" s="45">
        <v>0</v>
      </c>
      <c r="S1354" s="45">
        <v>0</v>
      </c>
    </row>
    <row r="1355" spans="1:19" x14ac:dyDescent="0.25">
      <c r="A1355" s="33">
        <v>135.30000000000001</v>
      </c>
      <c r="B1355" s="40">
        <v>0.64</v>
      </c>
      <c r="C1355" s="40">
        <v>0.75</v>
      </c>
      <c r="D1355" s="40">
        <v>0.95</v>
      </c>
      <c r="F1355" s="29">
        <v>0.64</v>
      </c>
      <c r="G1355" s="29">
        <v>0.75</v>
      </c>
      <c r="H1355" s="29">
        <v>0.95</v>
      </c>
      <c r="J1355" s="45">
        <v>0.65</v>
      </c>
      <c r="L1355" s="45">
        <v>0.65</v>
      </c>
      <c r="N1355" s="45">
        <v>0.3</v>
      </c>
      <c r="P1355" s="45">
        <v>0.3</v>
      </c>
      <c r="R1355" s="45">
        <v>0</v>
      </c>
      <c r="S1355" s="45">
        <v>0</v>
      </c>
    </row>
    <row r="1356" spans="1:19" x14ac:dyDescent="0.25">
      <c r="A1356" s="33">
        <v>135.4</v>
      </c>
      <c r="B1356" s="40">
        <v>0.64</v>
      </c>
      <c r="C1356" s="40">
        <v>0.75</v>
      </c>
      <c r="D1356" s="40">
        <v>0.95</v>
      </c>
      <c r="F1356" s="29">
        <v>0.64</v>
      </c>
      <c r="G1356" s="29">
        <v>0.75</v>
      </c>
      <c r="H1356" s="29">
        <v>0.95</v>
      </c>
      <c r="J1356" s="45">
        <v>0.65</v>
      </c>
      <c r="L1356" s="45">
        <v>0.65</v>
      </c>
      <c r="N1356" s="45">
        <v>0.3</v>
      </c>
      <c r="P1356" s="45">
        <v>0.3</v>
      </c>
      <c r="R1356" s="45">
        <v>0</v>
      </c>
      <c r="S1356" s="45">
        <v>0</v>
      </c>
    </row>
    <row r="1357" spans="1:19" x14ac:dyDescent="0.25">
      <c r="A1357" s="33">
        <v>135.5</v>
      </c>
      <c r="B1357" s="40">
        <v>0.64</v>
      </c>
      <c r="C1357" s="40">
        <v>0.75</v>
      </c>
      <c r="D1357" s="40">
        <v>0.95</v>
      </c>
      <c r="F1357" s="29">
        <v>0.64</v>
      </c>
      <c r="G1357" s="29">
        <v>0.75</v>
      </c>
      <c r="H1357" s="29">
        <v>0.95</v>
      </c>
      <c r="J1357" s="45">
        <v>0.65</v>
      </c>
      <c r="L1357" s="45">
        <v>0.65</v>
      </c>
      <c r="N1357" s="45">
        <v>0.3</v>
      </c>
      <c r="P1357" s="45">
        <v>0.3</v>
      </c>
      <c r="R1357" s="45">
        <v>0</v>
      </c>
      <c r="S1357" s="45">
        <v>0</v>
      </c>
    </row>
    <row r="1358" spans="1:19" x14ac:dyDescent="0.25">
      <c r="A1358" s="33">
        <v>135.6</v>
      </c>
      <c r="B1358" s="40">
        <v>0.64</v>
      </c>
      <c r="C1358" s="40">
        <v>0.75</v>
      </c>
      <c r="D1358" s="40">
        <v>0.95</v>
      </c>
      <c r="F1358" s="29">
        <v>0.64</v>
      </c>
      <c r="G1358" s="29">
        <v>0.75</v>
      </c>
      <c r="H1358" s="29">
        <v>0.95</v>
      </c>
      <c r="J1358" s="45">
        <v>0.65</v>
      </c>
      <c r="L1358" s="45">
        <v>0.65</v>
      </c>
      <c r="N1358" s="45">
        <v>0.3</v>
      </c>
      <c r="P1358" s="45">
        <v>0.3</v>
      </c>
      <c r="R1358" s="45">
        <v>0</v>
      </c>
      <c r="S1358" s="45">
        <v>0</v>
      </c>
    </row>
    <row r="1359" spans="1:19" x14ac:dyDescent="0.25">
      <c r="A1359" s="33">
        <v>135.69999999999999</v>
      </c>
      <c r="B1359" s="40">
        <v>0.64</v>
      </c>
      <c r="C1359" s="40">
        <v>0.75</v>
      </c>
      <c r="D1359" s="40">
        <v>0.95</v>
      </c>
      <c r="F1359" s="29">
        <v>0.64</v>
      </c>
      <c r="G1359" s="29">
        <v>0.75</v>
      </c>
      <c r="H1359" s="29">
        <v>0.95</v>
      </c>
      <c r="J1359" s="45">
        <v>0.65</v>
      </c>
      <c r="L1359" s="45">
        <v>0.65</v>
      </c>
      <c r="N1359" s="45">
        <v>0.3</v>
      </c>
      <c r="P1359" s="45">
        <v>0.3</v>
      </c>
      <c r="R1359" s="45">
        <v>0</v>
      </c>
      <c r="S1359" s="45">
        <v>0</v>
      </c>
    </row>
    <row r="1360" spans="1:19" x14ac:dyDescent="0.25">
      <c r="A1360" s="33">
        <v>135.80000000000001</v>
      </c>
      <c r="B1360" s="40">
        <v>0.64</v>
      </c>
      <c r="C1360" s="40">
        <v>0.75</v>
      </c>
      <c r="D1360" s="40">
        <v>0.95</v>
      </c>
      <c r="F1360" s="29">
        <v>0.64</v>
      </c>
      <c r="G1360" s="29">
        <v>0.75</v>
      </c>
      <c r="H1360" s="29">
        <v>0.95</v>
      </c>
      <c r="J1360" s="45">
        <v>0.65</v>
      </c>
      <c r="L1360" s="45">
        <v>0.65</v>
      </c>
      <c r="N1360" s="45">
        <v>0.3</v>
      </c>
      <c r="P1360" s="45">
        <v>0.3</v>
      </c>
      <c r="R1360" s="45">
        <v>0</v>
      </c>
      <c r="S1360" s="45">
        <v>0</v>
      </c>
    </row>
    <row r="1361" spans="1:19" x14ac:dyDescent="0.25">
      <c r="A1361" s="33">
        <v>135.9</v>
      </c>
      <c r="B1361" s="40">
        <v>0.64</v>
      </c>
      <c r="C1361" s="40">
        <v>0.75</v>
      </c>
      <c r="D1361" s="40">
        <v>0.95</v>
      </c>
      <c r="F1361" s="29">
        <v>0.64</v>
      </c>
      <c r="G1361" s="29">
        <v>0.75</v>
      </c>
      <c r="H1361" s="29">
        <v>0.95</v>
      </c>
      <c r="J1361" s="45">
        <v>0.65</v>
      </c>
      <c r="L1361" s="45">
        <v>0.65</v>
      </c>
      <c r="N1361" s="45">
        <v>0.3</v>
      </c>
      <c r="P1361" s="45">
        <v>0.3</v>
      </c>
      <c r="R1361" s="45">
        <v>0</v>
      </c>
      <c r="S1361" s="45">
        <v>0</v>
      </c>
    </row>
    <row r="1362" spans="1:19" x14ac:dyDescent="0.25">
      <c r="A1362" s="33">
        <v>136</v>
      </c>
      <c r="B1362" s="40">
        <v>0.64</v>
      </c>
      <c r="C1362" s="40">
        <v>0.75</v>
      </c>
      <c r="D1362" s="40">
        <v>0.95</v>
      </c>
      <c r="F1362" s="29">
        <v>0.64</v>
      </c>
      <c r="G1362" s="29">
        <v>0.75</v>
      </c>
      <c r="H1362" s="29">
        <v>0.95</v>
      </c>
      <c r="J1362" s="45">
        <v>0.65</v>
      </c>
      <c r="L1362" s="45">
        <v>0.65</v>
      </c>
      <c r="N1362" s="45">
        <v>0.3</v>
      </c>
      <c r="P1362" s="45">
        <v>0.3</v>
      </c>
      <c r="R1362" s="45">
        <v>0</v>
      </c>
      <c r="S1362" s="45">
        <v>0</v>
      </c>
    </row>
    <row r="1363" spans="1:19" x14ac:dyDescent="0.25">
      <c r="A1363" s="33">
        <v>136.1</v>
      </c>
      <c r="B1363" s="40">
        <v>0.64</v>
      </c>
      <c r="C1363" s="40">
        <v>0.75</v>
      </c>
      <c r="D1363" s="40">
        <v>0.95</v>
      </c>
      <c r="F1363" s="29">
        <v>0.64</v>
      </c>
      <c r="G1363" s="29">
        <v>0.75</v>
      </c>
      <c r="H1363" s="29">
        <v>0.95</v>
      </c>
      <c r="J1363" s="45">
        <v>0.65</v>
      </c>
      <c r="L1363" s="45">
        <v>0.65</v>
      </c>
      <c r="N1363" s="45">
        <v>0.3</v>
      </c>
      <c r="P1363" s="45">
        <v>0.3</v>
      </c>
      <c r="R1363" s="45">
        <v>0</v>
      </c>
      <c r="S1363" s="45">
        <v>0</v>
      </c>
    </row>
    <row r="1364" spans="1:19" x14ac:dyDescent="0.25">
      <c r="A1364" s="33">
        <v>136.19999999999999</v>
      </c>
      <c r="B1364" s="40">
        <v>0.64</v>
      </c>
      <c r="C1364" s="40">
        <v>0.75</v>
      </c>
      <c r="D1364" s="40">
        <v>0.95</v>
      </c>
      <c r="F1364" s="29">
        <v>0.64</v>
      </c>
      <c r="G1364" s="29">
        <v>0.75</v>
      </c>
      <c r="H1364" s="29">
        <v>0.95</v>
      </c>
      <c r="J1364" s="45">
        <v>0.65</v>
      </c>
      <c r="L1364" s="45">
        <v>0.65</v>
      </c>
      <c r="N1364" s="45">
        <v>0.3</v>
      </c>
      <c r="P1364" s="45">
        <v>0.3</v>
      </c>
      <c r="R1364" s="45">
        <v>0</v>
      </c>
      <c r="S1364" s="45">
        <v>0</v>
      </c>
    </row>
    <row r="1365" spans="1:19" x14ac:dyDescent="0.25">
      <c r="A1365" s="33">
        <v>136.30000000000001</v>
      </c>
      <c r="B1365" s="40">
        <v>0.64</v>
      </c>
      <c r="C1365" s="40">
        <v>0.75</v>
      </c>
      <c r="D1365" s="40">
        <v>0.95</v>
      </c>
      <c r="F1365" s="29">
        <v>0.64</v>
      </c>
      <c r="G1365" s="29">
        <v>0.75</v>
      </c>
      <c r="H1365" s="29">
        <v>0.95</v>
      </c>
      <c r="J1365" s="45">
        <v>0.65</v>
      </c>
      <c r="L1365" s="45">
        <v>0.65</v>
      </c>
      <c r="N1365" s="45">
        <v>0.3</v>
      </c>
      <c r="P1365" s="45">
        <v>0.3</v>
      </c>
      <c r="R1365" s="45">
        <v>0</v>
      </c>
      <c r="S1365" s="45">
        <v>0</v>
      </c>
    </row>
    <row r="1366" spans="1:19" x14ac:dyDescent="0.25">
      <c r="A1366" s="33">
        <v>136.4</v>
      </c>
      <c r="B1366" s="40">
        <v>0.64</v>
      </c>
      <c r="C1366" s="40">
        <v>0.75</v>
      </c>
      <c r="D1366" s="40">
        <v>0.95</v>
      </c>
      <c r="F1366" s="29">
        <v>0.64</v>
      </c>
      <c r="G1366" s="29">
        <v>0.75</v>
      </c>
      <c r="H1366" s="29">
        <v>0.95</v>
      </c>
      <c r="J1366" s="45">
        <v>0.65</v>
      </c>
      <c r="L1366" s="45">
        <v>0.65</v>
      </c>
      <c r="N1366" s="45">
        <v>0.3</v>
      </c>
      <c r="P1366" s="45">
        <v>0.3</v>
      </c>
      <c r="R1366" s="45">
        <v>0</v>
      </c>
      <c r="S1366" s="45">
        <v>0</v>
      </c>
    </row>
    <row r="1367" spans="1:19" x14ac:dyDescent="0.25">
      <c r="A1367" s="33">
        <v>136.5</v>
      </c>
      <c r="B1367" s="40">
        <v>0.64</v>
      </c>
      <c r="C1367" s="40">
        <v>0.75</v>
      </c>
      <c r="D1367" s="40">
        <v>0.95</v>
      </c>
      <c r="F1367" s="29">
        <v>0.64</v>
      </c>
      <c r="G1367" s="29">
        <v>0.75</v>
      </c>
      <c r="H1367" s="29">
        <v>0.95</v>
      </c>
      <c r="J1367" s="45">
        <v>0.65</v>
      </c>
      <c r="L1367" s="45">
        <v>0.65</v>
      </c>
      <c r="N1367" s="45">
        <v>0.3</v>
      </c>
      <c r="P1367" s="45">
        <v>0.3</v>
      </c>
      <c r="R1367" s="45">
        <v>0</v>
      </c>
      <c r="S1367" s="45">
        <v>0</v>
      </c>
    </row>
    <row r="1368" spans="1:19" x14ac:dyDescent="0.25">
      <c r="A1368" s="33">
        <v>136.6</v>
      </c>
      <c r="B1368" s="40">
        <v>0.64</v>
      </c>
      <c r="C1368" s="40">
        <v>0.75</v>
      </c>
      <c r="D1368" s="40">
        <v>0.95</v>
      </c>
      <c r="F1368" s="29">
        <v>0.64</v>
      </c>
      <c r="G1368" s="29">
        <v>0.75</v>
      </c>
      <c r="H1368" s="29">
        <v>0.95</v>
      </c>
      <c r="J1368" s="45">
        <v>0.65</v>
      </c>
      <c r="L1368" s="45">
        <v>0.65</v>
      </c>
      <c r="N1368" s="45">
        <v>0.3</v>
      </c>
      <c r="P1368" s="45">
        <v>0.3</v>
      </c>
      <c r="R1368" s="45">
        <v>0</v>
      </c>
      <c r="S1368" s="45">
        <v>0</v>
      </c>
    </row>
    <row r="1369" spans="1:19" x14ac:dyDescent="0.25">
      <c r="A1369" s="33">
        <v>136.69999999999999</v>
      </c>
      <c r="B1369" s="40">
        <v>0.64</v>
      </c>
      <c r="C1369" s="40">
        <v>0.75</v>
      </c>
      <c r="D1369" s="40">
        <v>0.95</v>
      </c>
      <c r="F1369" s="29">
        <v>0.64</v>
      </c>
      <c r="G1369" s="29">
        <v>0.75</v>
      </c>
      <c r="H1369" s="29">
        <v>0.95</v>
      </c>
      <c r="J1369" s="45">
        <v>0.65</v>
      </c>
      <c r="L1369" s="45">
        <v>0.65</v>
      </c>
      <c r="N1369" s="45">
        <v>0.3</v>
      </c>
      <c r="P1369" s="45">
        <v>0.3</v>
      </c>
      <c r="R1369" s="45">
        <v>0</v>
      </c>
      <c r="S1369" s="45">
        <v>0</v>
      </c>
    </row>
    <row r="1370" spans="1:19" x14ac:dyDescent="0.25">
      <c r="A1370" s="33">
        <v>136.80000000000001</v>
      </c>
      <c r="B1370" s="40">
        <v>0.64</v>
      </c>
      <c r="C1370" s="40">
        <v>0.75</v>
      </c>
      <c r="D1370" s="40">
        <v>0.95</v>
      </c>
      <c r="F1370" s="29">
        <v>0.64</v>
      </c>
      <c r="G1370" s="29">
        <v>0.75</v>
      </c>
      <c r="H1370" s="29">
        <v>0.95</v>
      </c>
      <c r="J1370" s="45">
        <v>0.65</v>
      </c>
      <c r="L1370" s="45">
        <v>0.65</v>
      </c>
      <c r="N1370" s="45">
        <v>0.3</v>
      </c>
      <c r="P1370" s="45">
        <v>0.3</v>
      </c>
      <c r="R1370" s="45">
        <v>0</v>
      </c>
      <c r="S1370" s="45">
        <v>0</v>
      </c>
    </row>
    <row r="1371" spans="1:19" x14ac:dyDescent="0.25">
      <c r="A1371" s="33">
        <v>136.9</v>
      </c>
      <c r="B1371" s="40">
        <v>0.64</v>
      </c>
      <c r="C1371" s="40">
        <v>0.75</v>
      </c>
      <c r="D1371" s="40">
        <v>0.95</v>
      </c>
      <c r="F1371" s="29">
        <v>0.64</v>
      </c>
      <c r="G1371" s="29">
        <v>0.75</v>
      </c>
      <c r="H1371" s="29">
        <v>0.95</v>
      </c>
      <c r="J1371" s="45">
        <v>0.65</v>
      </c>
      <c r="L1371" s="45">
        <v>0.65</v>
      </c>
      <c r="N1371" s="45">
        <v>0.3</v>
      </c>
      <c r="P1371" s="45">
        <v>0.3</v>
      </c>
      <c r="R1371" s="45">
        <v>0</v>
      </c>
      <c r="S1371" s="45">
        <v>0</v>
      </c>
    </row>
    <row r="1372" spans="1:19" x14ac:dyDescent="0.25">
      <c r="A1372" s="33">
        <v>137</v>
      </c>
      <c r="B1372" s="40">
        <v>0.64</v>
      </c>
      <c r="C1372" s="40">
        <v>0.75</v>
      </c>
      <c r="D1372" s="40">
        <v>0.95</v>
      </c>
      <c r="F1372" s="29">
        <v>0.64</v>
      </c>
      <c r="G1372" s="29">
        <v>0.75</v>
      </c>
      <c r="H1372" s="29">
        <v>0.95</v>
      </c>
      <c r="J1372" s="45">
        <v>0.65</v>
      </c>
      <c r="L1372" s="45">
        <v>0.65</v>
      </c>
      <c r="N1372" s="45">
        <v>0.3</v>
      </c>
      <c r="P1372" s="45">
        <v>0.3</v>
      </c>
      <c r="R1372" s="45">
        <v>0</v>
      </c>
      <c r="S1372" s="45">
        <v>0</v>
      </c>
    </row>
    <row r="1373" spans="1:19" x14ac:dyDescent="0.25">
      <c r="A1373" s="33">
        <v>137.1</v>
      </c>
      <c r="B1373" s="40">
        <v>0.64</v>
      </c>
      <c r="C1373" s="40">
        <v>0.75</v>
      </c>
      <c r="D1373" s="40">
        <v>0.95</v>
      </c>
      <c r="F1373" s="29">
        <v>0.64</v>
      </c>
      <c r="G1373" s="29">
        <v>0.75</v>
      </c>
      <c r="H1373" s="29">
        <v>0.95</v>
      </c>
      <c r="J1373" s="45">
        <v>0.65</v>
      </c>
      <c r="L1373" s="45">
        <v>0.65</v>
      </c>
      <c r="N1373" s="45">
        <v>0.3</v>
      </c>
      <c r="P1373" s="45">
        <v>0.3</v>
      </c>
      <c r="R1373" s="45">
        <v>0</v>
      </c>
      <c r="S1373" s="45">
        <v>0</v>
      </c>
    </row>
    <row r="1374" spans="1:19" x14ac:dyDescent="0.25">
      <c r="A1374" s="33">
        <v>137.19999999999999</v>
      </c>
      <c r="B1374" s="40">
        <v>0.64</v>
      </c>
      <c r="C1374" s="40">
        <v>0.75</v>
      </c>
      <c r="D1374" s="40">
        <v>0.95</v>
      </c>
      <c r="F1374" s="29">
        <v>0.64</v>
      </c>
      <c r="G1374" s="29">
        <v>0.75</v>
      </c>
      <c r="H1374" s="29">
        <v>0.95</v>
      </c>
      <c r="J1374" s="45">
        <v>0.65</v>
      </c>
      <c r="L1374" s="45">
        <v>0.65</v>
      </c>
      <c r="N1374" s="45">
        <v>0.3</v>
      </c>
      <c r="P1374" s="45">
        <v>0.3</v>
      </c>
      <c r="R1374" s="45">
        <v>0</v>
      </c>
      <c r="S1374" s="45">
        <v>0</v>
      </c>
    </row>
    <row r="1375" spans="1:19" x14ac:dyDescent="0.25">
      <c r="A1375" s="33">
        <v>137.30000000000001</v>
      </c>
      <c r="B1375" s="40">
        <v>0.64</v>
      </c>
      <c r="C1375" s="40">
        <v>0.75</v>
      </c>
      <c r="D1375" s="40">
        <v>0.95</v>
      </c>
      <c r="F1375" s="29">
        <v>0.64</v>
      </c>
      <c r="G1375" s="29">
        <v>0.75</v>
      </c>
      <c r="H1375" s="29">
        <v>0.95</v>
      </c>
      <c r="J1375" s="45">
        <v>0.65</v>
      </c>
      <c r="L1375" s="45">
        <v>0.65</v>
      </c>
      <c r="N1375" s="45">
        <v>0.3</v>
      </c>
      <c r="P1375" s="45">
        <v>0.3</v>
      </c>
      <c r="R1375" s="45">
        <v>0</v>
      </c>
      <c r="S1375" s="45">
        <v>0</v>
      </c>
    </row>
    <row r="1376" spans="1:19" x14ac:dyDescent="0.25">
      <c r="A1376" s="33">
        <v>137.4</v>
      </c>
      <c r="B1376" s="40">
        <v>0.64</v>
      </c>
      <c r="C1376" s="40">
        <v>0.75</v>
      </c>
      <c r="D1376" s="40">
        <v>0.95</v>
      </c>
      <c r="F1376" s="29">
        <v>0.64</v>
      </c>
      <c r="G1376" s="29">
        <v>0.75</v>
      </c>
      <c r="H1376" s="29">
        <v>0.95</v>
      </c>
      <c r="J1376" s="45">
        <v>0.65</v>
      </c>
      <c r="L1376" s="45">
        <v>0.65</v>
      </c>
      <c r="N1376" s="45">
        <v>0.3</v>
      </c>
      <c r="P1376" s="45">
        <v>0.3</v>
      </c>
      <c r="R1376" s="45">
        <v>0</v>
      </c>
      <c r="S1376" s="45">
        <v>0</v>
      </c>
    </row>
    <row r="1377" spans="1:19" x14ac:dyDescent="0.25">
      <c r="A1377" s="33">
        <v>137.5</v>
      </c>
      <c r="B1377" s="40">
        <v>0.64</v>
      </c>
      <c r="C1377" s="40">
        <v>0.75</v>
      </c>
      <c r="D1377" s="40">
        <v>0.95</v>
      </c>
      <c r="F1377" s="29">
        <v>0.64</v>
      </c>
      <c r="G1377" s="29">
        <v>0.75</v>
      </c>
      <c r="H1377" s="29">
        <v>0.95</v>
      </c>
      <c r="J1377" s="45">
        <v>0.65</v>
      </c>
      <c r="L1377" s="45">
        <v>0.65</v>
      </c>
      <c r="N1377" s="45">
        <v>0.3</v>
      </c>
      <c r="P1377" s="45">
        <v>0.3</v>
      </c>
      <c r="R1377" s="45">
        <v>0</v>
      </c>
      <c r="S1377" s="45">
        <v>0</v>
      </c>
    </row>
    <row r="1378" spans="1:19" x14ac:dyDescent="0.25">
      <c r="A1378" s="33">
        <v>137.6</v>
      </c>
      <c r="B1378" s="40">
        <v>0.64</v>
      </c>
      <c r="C1378" s="40">
        <v>0.75</v>
      </c>
      <c r="D1378" s="40">
        <v>0.95</v>
      </c>
      <c r="F1378" s="29">
        <v>0.64</v>
      </c>
      <c r="G1378" s="29">
        <v>0.75</v>
      </c>
      <c r="H1378" s="29">
        <v>0.95</v>
      </c>
      <c r="J1378" s="45">
        <v>0.65</v>
      </c>
      <c r="L1378" s="45">
        <v>0.65</v>
      </c>
      <c r="N1378" s="45">
        <v>0.3</v>
      </c>
      <c r="P1378" s="45">
        <v>0.3</v>
      </c>
      <c r="R1378" s="45">
        <v>0</v>
      </c>
      <c r="S1378" s="45">
        <v>0</v>
      </c>
    </row>
    <row r="1379" spans="1:19" x14ac:dyDescent="0.25">
      <c r="A1379" s="33">
        <v>137.69999999999999</v>
      </c>
      <c r="B1379" s="40">
        <v>0.64</v>
      </c>
      <c r="C1379" s="40">
        <v>0.75</v>
      </c>
      <c r="D1379" s="40">
        <v>0.95</v>
      </c>
      <c r="F1379" s="29">
        <v>0.64</v>
      </c>
      <c r="G1379" s="29">
        <v>0.75</v>
      </c>
      <c r="H1379" s="29">
        <v>0.95</v>
      </c>
      <c r="J1379" s="45">
        <v>0.65</v>
      </c>
      <c r="L1379" s="45">
        <v>0.65</v>
      </c>
      <c r="N1379" s="45">
        <v>0.3</v>
      </c>
      <c r="P1379" s="45">
        <v>0.3</v>
      </c>
      <c r="R1379" s="45">
        <v>0</v>
      </c>
      <c r="S1379" s="45">
        <v>0</v>
      </c>
    </row>
    <row r="1380" spans="1:19" x14ac:dyDescent="0.25">
      <c r="A1380" s="33">
        <v>137.80000000000001</v>
      </c>
      <c r="B1380" s="40">
        <v>0.64</v>
      </c>
      <c r="C1380" s="40">
        <v>0.75</v>
      </c>
      <c r="D1380" s="40">
        <v>0.95</v>
      </c>
      <c r="F1380" s="29">
        <v>0.64</v>
      </c>
      <c r="G1380" s="29">
        <v>0.75</v>
      </c>
      <c r="H1380" s="29">
        <v>0.95</v>
      </c>
      <c r="J1380" s="45">
        <v>0.65</v>
      </c>
      <c r="L1380" s="45">
        <v>0.65</v>
      </c>
      <c r="N1380" s="45">
        <v>0.3</v>
      </c>
      <c r="P1380" s="45">
        <v>0.3</v>
      </c>
      <c r="R1380" s="45">
        <v>0</v>
      </c>
      <c r="S1380" s="45">
        <v>0</v>
      </c>
    </row>
    <row r="1381" spans="1:19" x14ac:dyDescent="0.25">
      <c r="A1381" s="33">
        <v>137.9</v>
      </c>
      <c r="B1381" s="40">
        <v>0.64</v>
      </c>
      <c r="C1381" s="40">
        <v>0.75</v>
      </c>
      <c r="D1381" s="40">
        <v>0.95</v>
      </c>
      <c r="F1381" s="29">
        <v>0.64</v>
      </c>
      <c r="G1381" s="29">
        <v>0.75</v>
      </c>
      <c r="H1381" s="29">
        <v>0.95</v>
      </c>
      <c r="J1381" s="45">
        <v>0.65</v>
      </c>
      <c r="L1381" s="45">
        <v>0.65</v>
      </c>
      <c r="N1381" s="45">
        <v>0.3</v>
      </c>
      <c r="P1381" s="45">
        <v>0.3</v>
      </c>
      <c r="R1381" s="45">
        <v>0</v>
      </c>
      <c r="S1381" s="45">
        <v>0</v>
      </c>
    </row>
    <row r="1382" spans="1:19" x14ac:dyDescent="0.25">
      <c r="A1382" s="33">
        <v>138</v>
      </c>
      <c r="B1382" s="40">
        <v>0.64</v>
      </c>
      <c r="C1382" s="40">
        <v>0.75</v>
      </c>
      <c r="D1382" s="40">
        <v>0.95</v>
      </c>
      <c r="F1382" s="29">
        <v>0.64</v>
      </c>
      <c r="G1382" s="29">
        <v>0.75</v>
      </c>
      <c r="H1382" s="29">
        <v>0.95</v>
      </c>
      <c r="J1382" s="45">
        <v>0.65</v>
      </c>
      <c r="L1382" s="45">
        <v>0.65</v>
      </c>
      <c r="N1382" s="45">
        <v>0.3</v>
      </c>
      <c r="P1382" s="45">
        <v>0.3</v>
      </c>
      <c r="R1382" s="45">
        <v>0</v>
      </c>
      <c r="S1382" s="45">
        <v>0</v>
      </c>
    </row>
    <row r="1383" spans="1:19" x14ac:dyDescent="0.25">
      <c r="A1383" s="33">
        <v>138.1</v>
      </c>
      <c r="B1383" s="40">
        <v>0.64</v>
      </c>
      <c r="C1383" s="40">
        <v>0.75</v>
      </c>
      <c r="D1383" s="40">
        <v>0.95</v>
      </c>
      <c r="F1383" s="29">
        <v>0.64</v>
      </c>
      <c r="G1383" s="29">
        <v>0.75</v>
      </c>
      <c r="H1383" s="29">
        <v>0.95</v>
      </c>
      <c r="J1383" s="45">
        <v>0.65</v>
      </c>
      <c r="L1383" s="45">
        <v>0.65</v>
      </c>
      <c r="N1383" s="45">
        <v>0.3</v>
      </c>
      <c r="P1383" s="45">
        <v>0.3</v>
      </c>
      <c r="R1383" s="45">
        <v>0</v>
      </c>
      <c r="S1383" s="45">
        <v>0</v>
      </c>
    </row>
    <row r="1384" spans="1:19" x14ac:dyDescent="0.25">
      <c r="A1384" s="33">
        <v>138.19999999999999</v>
      </c>
      <c r="B1384" s="40">
        <v>0.64</v>
      </c>
      <c r="C1384" s="40">
        <v>0.75</v>
      </c>
      <c r="D1384" s="40">
        <v>0.95</v>
      </c>
      <c r="F1384" s="29">
        <v>0.64</v>
      </c>
      <c r="G1384" s="29">
        <v>0.75</v>
      </c>
      <c r="H1384" s="29">
        <v>0.95</v>
      </c>
      <c r="J1384" s="45">
        <v>0.65</v>
      </c>
      <c r="L1384" s="45">
        <v>0.65</v>
      </c>
      <c r="N1384" s="45">
        <v>0.3</v>
      </c>
      <c r="P1384" s="45">
        <v>0.3</v>
      </c>
      <c r="R1384" s="45">
        <v>0</v>
      </c>
      <c r="S1384" s="45">
        <v>0</v>
      </c>
    </row>
    <row r="1385" spans="1:19" x14ac:dyDescent="0.25">
      <c r="A1385" s="33">
        <v>138.30000000000001</v>
      </c>
      <c r="B1385" s="40">
        <v>0.64</v>
      </c>
      <c r="C1385" s="40">
        <v>0.75</v>
      </c>
      <c r="D1385" s="40">
        <v>0.95</v>
      </c>
      <c r="F1385" s="29">
        <v>0.64</v>
      </c>
      <c r="G1385" s="29">
        <v>0.75</v>
      </c>
      <c r="H1385" s="29">
        <v>0.95</v>
      </c>
      <c r="J1385" s="45">
        <v>0.65</v>
      </c>
      <c r="L1385" s="45">
        <v>0.65</v>
      </c>
      <c r="N1385" s="45">
        <v>0.3</v>
      </c>
      <c r="P1385" s="45">
        <v>0.3</v>
      </c>
      <c r="R1385" s="45">
        <v>0</v>
      </c>
      <c r="S1385" s="45">
        <v>0</v>
      </c>
    </row>
    <row r="1386" spans="1:19" x14ac:dyDescent="0.25">
      <c r="A1386" s="33">
        <v>138.4</v>
      </c>
      <c r="B1386" s="40">
        <v>0.64</v>
      </c>
      <c r="C1386" s="40">
        <v>0.75</v>
      </c>
      <c r="D1386" s="40">
        <v>0.95</v>
      </c>
      <c r="F1386" s="29">
        <v>0.64</v>
      </c>
      <c r="G1386" s="29">
        <v>0.75</v>
      </c>
      <c r="H1386" s="29">
        <v>0.95</v>
      </c>
      <c r="J1386" s="45">
        <v>0.65</v>
      </c>
      <c r="L1386" s="45">
        <v>0.65</v>
      </c>
      <c r="N1386" s="45">
        <v>0.3</v>
      </c>
      <c r="P1386" s="45">
        <v>0.3</v>
      </c>
      <c r="R1386" s="45">
        <v>0</v>
      </c>
      <c r="S1386" s="45">
        <v>0</v>
      </c>
    </row>
    <row r="1387" spans="1:19" x14ac:dyDescent="0.25">
      <c r="A1387" s="33">
        <v>138.5</v>
      </c>
      <c r="B1387" s="40">
        <v>0.64</v>
      </c>
      <c r="C1387" s="40">
        <v>0.75</v>
      </c>
      <c r="D1387" s="40">
        <v>0.95</v>
      </c>
      <c r="F1387" s="29">
        <v>0.64</v>
      </c>
      <c r="G1387" s="29">
        <v>0.75</v>
      </c>
      <c r="H1387" s="29">
        <v>0.95</v>
      </c>
      <c r="J1387" s="45">
        <v>0.65</v>
      </c>
      <c r="L1387" s="45">
        <v>0.65</v>
      </c>
      <c r="N1387" s="45">
        <v>0.3</v>
      </c>
      <c r="P1387" s="45">
        <v>0.3</v>
      </c>
      <c r="R1387" s="45">
        <v>0</v>
      </c>
      <c r="S1387" s="45">
        <v>0</v>
      </c>
    </row>
    <row r="1388" spans="1:19" x14ac:dyDescent="0.25">
      <c r="A1388" s="33">
        <v>138.6</v>
      </c>
      <c r="B1388" s="40">
        <v>0.64</v>
      </c>
      <c r="C1388" s="40">
        <v>0.75</v>
      </c>
      <c r="D1388" s="40">
        <v>0.95</v>
      </c>
      <c r="F1388" s="29">
        <v>0.64</v>
      </c>
      <c r="G1388" s="29">
        <v>0.75</v>
      </c>
      <c r="H1388" s="29">
        <v>0.95</v>
      </c>
      <c r="J1388" s="45">
        <v>0.65</v>
      </c>
      <c r="L1388" s="45">
        <v>0.65</v>
      </c>
      <c r="N1388" s="45">
        <v>0.3</v>
      </c>
      <c r="P1388" s="45">
        <v>0.3</v>
      </c>
      <c r="R1388" s="45">
        <v>0</v>
      </c>
      <c r="S1388" s="45">
        <v>0</v>
      </c>
    </row>
    <row r="1389" spans="1:19" x14ac:dyDescent="0.25">
      <c r="A1389" s="33">
        <v>138.69999999999999</v>
      </c>
      <c r="B1389" s="40">
        <v>0.64</v>
      </c>
      <c r="C1389" s="40">
        <v>0.75</v>
      </c>
      <c r="D1389" s="40">
        <v>0.95</v>
      </c>
      <c r="F1389" s="29">
        <v>0.64</v>
      </c>
      <c r="G1389" s="29">
        <v>0.75</v>
      </c>
      <c r="H1389" s="29">
        <v>0.95</v>
      </c>
      <c r="J1389" s="45">
        <v>0.65</v>
      </c>
      <c r="L1389" s="45">
        <v>0.65</v>
      </c>
      <c r="N1389" s="45">
        <v>0.3</v>
      </c>
      <c r="P1389" s="45">
        <v>0.3</v>
      </c>
      <c r="R1389" s="45">
        <v>0</v>
      </c>
      <c r="S1389" s="45">
        <v>0</v>
      </c>
    </row>
    <row r="1390" spans="1:19" x14ac:dyDescent="0.25">
      <c r="A1390" s="33">
        <v>138.80000000000001</v>
      </c>
      <c r="B1390" s="40">
        <v>0.64</v>
      </c>
      <c r="C1390" s="40">
        <v>0.75</v>
      </c>
      <c r="D1390" s="40">
        <v>0.95</v>
      </c>
      <c r="F1390" s="29">
        <v>0.64</v>
      </c>
      <c r="G1390" s="29">
        <v>0.75</v>
      </c>
      <c r="H1390" s="29">
        <v>0.95</v>
      </c>
      <c r="J1390" s="45">
        <v>0.65</v>
      </c>
      <c r="L1390" s="45">
        <v>0.65</v>
      </c>
      <c r="N1390" s="45">
        <v>0.3</v>
      </c>
      <c r="P1390" s="45">
        <v>0.3</v>
      </c>
      <c r="R1390" s="45">
        <v>0</v>
      </c>
      <c r="S1390" s="45">
        <v>0</v>
      </c>
    </row>
    <row r="1391" spans="1:19" x14ac:dyDescent="0.25">
      <c r="A1391" s="33">
        <v>138.9</v>
      </c>
      <c r="B1391" s="40">
        <v>0.64</v>
      </c>
      <c r="C1391" s="40">
        <v>0.75</v>
      </c>
      <c r="D1391" s="40">
        <v>0.95</v>
      </c>
      <c r="F1391" s="29">
        <v>0.64</v>
      </c>
      <c r="G1391" s="29">
        <v>0.75</v>
      </c>
      <c r="H1391" s="29">
        <v>0.95</v>
      </c>
      <c r="J1391" s="45">
        <v>0.65</v>
      </c>
      <c r="L1391" s="45">
        <v>0.65</v>
      </c>
      <c r="N1391" s="45">
        <v>0.3</v>
      </c>
      <c r="P1391" s="45">
        <v>0.3</v>
      </c>
      <c r="R1391" s="45">
        <v>0</v>
      </c>
      <c r="S1391" s="45">
        <v>0</v>
      </c>
    </row>
    <row r="1392" spans="1:19" x14ac:dyDescent="0.25">
      <c r="A1392" s="33">
        <v>139</v>
      </c>
      <c r="B1392" s="40">
        <v>0.64</v>
      </c>
      <c r="C1392" s="40">
        <v>0.75</v>
      </c>
      <c r="D1392" s="40">
        <v>0.95</v>
      </c>
      <c r="F1392" s="29">
        <v>0.64</v>
      </c>
      <c r="G1392" s="29">
        <v>0.75</v>
      </c>
      <c r="H1392" s="29">
        <v>0.95</v>
      </c>
      <c r="J1392" s="45">
        <v>0.65</v>
      </c>
      <c r="L1392" s="45">
        <v>0.65</v>
      </c>
      <c r="N1392" s="45">
        <v>0.3</v>
      </c>
      <c r="P1392" s="45">
        <v>0.3</v>
      </c>
      <c r="R1392" s="45">
        <v>0</v>
      </c>
      <c r="S1392" s="45">
        <v>0</v>
      </c>
    </row>
    <row r="1393" spans="1:19" x14ac:dyDescent="0.25">
      <c r="A1393" s="33">
        <v>139.1</v>
      </c>
      <c r="B1393" s="40">
        <v>0.64</v>
      </c>
      <c r="C1393" s="40">
        <v>0.75</v>
      </c>
      <c r="D1393" s="40">
        <v>0.95</v>
      </c>
      <c r="F1393" s="29">
        <v>0.64</v>
      </c>
      <c r="G1393" s="29">
        <v>0.75</v>
      </c>
      <c r="H1393" s="29">
        <v>0.95</v>
      </c>
      <c r="J1393" s="45">
        <v>0.65</v>
      </c>
      <c r="L1393" s="45">
        <v>0.65</v>
      </c>
      <c r="N1393" s="45">
        <v>0.3</v>
      </c>
      <c r="P1393" s="45">
        <v>0.3</v>
      </c>
      <c r="R1393" s="45">
        <v>0</v>
      </c>
      <c r="S1393" s="45">
        <v>0</v>
      </c>
    </row>
    <row r="1394" spans="1:19" x14ac:dyDescent="0.25">
      <c r="A1394" s="33">
        <v>139.19999999999999</v>
      </c>
      <c r="B1394" s="40">
        <v>0.64</v>
      </c>
      <c r="C1394" s="40">
        <v>0.75</v>
      </c>
      <c r="D1394" s="40">
        <v>0.95</v>
      </c>
      <c r="F1394" s="29">
        <v>0.64</v>
      </c>
      <c r="G1394" s="29">
        <v>0.75</v>
      </c>
      <c r="H1394" s="29">
        <v>0.95</v>
      </c>
      <c r="J1394" s="45">
        <v>0.65</v>
      </c>
      <c r="L1394" s="45">
        <v>0.65</v>
      </c>
      <c r="N1394" s="45">
        <v>0.3</v>
      </c>
      <c r="P1394" s="45">
        <v>0.3</v>
      </c>
      <c r="R1394" s="45">
        <v>0</v>
      </c>
      <c r="S1394" s="45">
        <v>0</v>
      </c>
    </row>
    <row r="1395" spans="1:19" x14ac:dyDescent="0.25">
      <c r="A1395" s="33">
        <v>139.30000000000001</v>
      </c>
      <c r="B1395" s="40">
        <v>0.64</v>
      </c>
      <c r="C1395" s="40">
        <v>0.75</v>
      </c>
      <c r="D1395" s="40">
        <v>0.95</v>
      </c>
      <c r="F1395" s="29">
        <v>0.64</v>
      </c>
      <c r="G1395" s="29">
        <v>0.75</v>
      </c>
      <c r="H1395" s="29">
        <v>0.95</v>
      </c>
      <c r="J1395" s="45">
        <v>0.65</v>
      </c>
      <c r="L1395" s="45">
        <v>0.65</v>
      </c>
      <c r="N1395" s="45">
        <v>0.3</v>
      </c>
      <c r="P1395" s="45">
        <v>0.3</v>
      </c>
      <c r="R1395" s="45">
        <v>0</v>
      </c>
      <c r="S1395" s="45">
        <v>0</v>
      </c>
    </row>
    <row r="1396" spans="1:19" x14ac:dyDescent="0.25">
      <c r="A1396" s="33">
        <v>139.4</v>
      </c>
      <c r="B1396" s="40">
        <v>0.64</v>
      </c>
      <c r="C1396" s="40">
        <v>0.75</v>
      </c>
      <c r="D1396" s="40">
        <v>0.95</v>
      </c>
      <c r="F1396" s="29">
        <v>0.64</v>
      </c>
      <c r="G1396" s="29">
        <v>0.75</v>
      </c>
      <c r="H1396" s="29">
        <v>0.95</v>
      </c>
      <c r="J1396" s="45">
        <v>0.65</v>
      </c>
      <c r="L1396" s="45">
        <v>0.65</v>
      </c>
      <c r="N1396" s="45">
        <v>0.3</v>
      </c>
      <c r="P1396" s="45">
        <v>0.3</v>
      </c>
      <c r="R1396" s="45">
        <v>0</v>
      </c>
      <c r="S1396" s="45">
        <v>0</v>
      </c>
    </row>
    <row r="1397" spans="1:19" x14ac:dyDescent="0.25">
      <c r="A1397" s="33">
        <v>139.5</v>
      </c>
      <c r="B1397" s="40">
        <v>0.64</v>
      </c>
      <c r="C1397" s="40">
        <v>0.75</v>
      </c>
      <c r="D1397" s="40">
        <v>0.95</v>
      </c>
      <c r="F1397" s="29">
        <v>0.64</v>
      </c>
      <c r="G1397" s="29">
        <v>0.75</v>
      </c>
      <c r="H1397" s="29">
        <v>0.95</v>
      </c>
      <c r="J1397" s="45">
        <v>0.65</v>
      </c>
      <c r="L1397" s="45">
        <v>0.65</v>
      </c>
      <c r="N1397" s="45">
        <v>0.3</v>
      </c>
      <c r="P1397" s="45">
        <v>0.3</v>
      </c>
      <c r="R1397" s="45">
        <v>0</v>
      </c>
      <c r="S1397" s="45">
        <v>0</v>
      </c>
    </row>
    <row r="1398" spans="1:19" x14ac:dyDescent="0.25">
      <c r="A1398" s="33">
        <v>139.6</v>
      </c>
      <c r="B1398" s="40">
        <v>0.64</v>
      </c>
      <c r="C1398" s="40">
        <v>0.75</v>
      </c>
      <c r="D1398" s="40">
        <v>0.95</v>
      </c>
      <c r="F1398" s="29">
        <v>0.64</v>
      </c>
      <c r="G1398" s="29">
        <v>0.75</v>
      </c>
      <c r="H1398" s="29">
        <v>0.95</v>
      </c>
      <c r="J1398" s="45">
        <v>0.65</v>
      </c>
      <c r="L1398" s="45">
        <v>0.65</v>
      </c>
      <c r="N1398" s="45">
        <v>0.3</v>
      </c>
      <c r="P1398" s="45">
        <v>0.3</v>
      </c>
      <c r="R1398" s="45">
        <v>0</v>
      </c>
      <c r="S1398" s="45">
        <v>0</v>
      </c>
    </row>
    <row r="1399" spans="1:19" x14ac:dyDescent="0.25">
      <c r="A1399" s="33">
        <v>139.69999999999999</v>
      </c>
      <c r="B1399" s="40">
        <v>0.64</v>
      </c>
      <c r="C1399" s="40">
        <v>0.75</v>
      </c>
      <c r="D1399" s="40">
        <v>0.95</v>
      </c>
      <c r="F1399" s="29">
        <v>0.64</v>
      </c>
      <c r="G1399" s="29">
        <v>0.75</v>
      </c>
      <c r="H1399" s="29">
        <v>0.95</v>
      </c>
      <c r="J1399" s="45">
        <v>0.65</v>
      </c>
      <c r="L1399" s="45">
        <v>0.65</v>
      </c>
      <c r="N1399" s="45">
        <v>0.3</v>
      </c>
      <c r="P1399" s="45">
        <v>0.3</v>
      </c>
      <c r="R1399" s="45">
        <v>0</v>
      </c>
      <c r="S1399" s="45">
        <v>0</v>
      </c>
    </row>
    <row r="1400" spans="1:19" x14ac:dyDescent="0.25">
      <c r="A1400" s="33">
        <v>139.80000000000001</v>
      </c>
      <c r="B1400" s="40">
        <v>0.64</v>
      </c>
      <c r="C1400" s="40">
        <v>0.75</v>
      </c>
      <c r="D1400" s="40">
        <v>0.95</v>
      </c>
      <c r="F1400" s="29">
        <v>0.64</v>
      </c>
      <c r="G1400" s="29">
        <v>0.75</v>
      </c>
      <c r="H1400" s="29">
        <v>0.95</v>
      </c>
      <c r="J1400" s="45">
        <v>0.65</v>
      </c>
      <c r="L1400" s="45">
        <v>0.65</v>
      </c>
      <c r="N1400" s="45">
        <v>0.3</v>
      </c>
      <c r="P1400" s="45">
        <v>0.3</v>
      </c>
      <c r="R1400" s="45">
        <v>0</v>
      </c>
      <c r="S1400" s="45">
        <v>0</v>
      </c>
    </row>
    <row r="1401" spans="1:19" x14ac:dyDescent="0.25">
      <c r="A1401" s="33">
        <v>139.9</v>
      </c>
      <c r="B1401" s="40">
        <v>0.64</v>
      </c>
      <c r="C1401" s="40">
        <v>0.75</v>
      </c>
      <c r="D1401" s="40">
        <v>0.95</v>
      </c>
      <c r="F1401" s="29">
        <v>0.64</v>
      </c>
      <c r="G1401" s="29">
        <v>0.75</v>
      </c>
      <c r="H1401" s="29">
        <v>0.95</v>
      </c>
      <c r="J1401" s="45">
        <v>0.65</v>
      </c>
      <c r="L1401" s="45">
        <v>0.65</v>
      </c>
      <c r="N1401" s="45">
        <v>0.3</v>
      </c>
      <c r="P1401" s="45">
        <v>0.3</v>
      </c>
      <c r="R1401" s="45">
        <v>0</v>
      </c>
      <c r="S1401" s="45">
        <v>0</v>
      </c>
    </row>
    <row r="1402" spans="1:19" x14ac:dyDescent="0.25">
      <c r="A1402" s="33">
        <v>140</v>
      </c>
      <c r="B1402" s="40">
        <v>0.64</v>
      </c>
      <c r="C1402" s="40">
        <v>0.75</v>
      </c>
      <c r="D1402" s="40">
        <v>0.95</v>
      </c>
      <c r="F1402" s="29">
        <v>0.64</v>
      </c>
      <c r="G1402" s="29">
        <v>0.75</v>
      </c>
      <c r="H1402" s="29">
        <v>0.95</v>
      </c>
      <c r="J1402" s="45">
        <v>0.65</v>
      </c>
      <c r="L1402" s="45">
        <v>0.65</v>
      </c>
      <c r="N1402" s="45">
        <v>0.3</v>
      </c>
      <c r="P1402" s="45">
        <v>0.3</v>
      </c>
      <c r="R1402" s="45">
        <v>0</v>
      </c>
      <c r="S1402" s="45">
        <v>0</v>
      </c>
    </row>
    <row r="1403" spans="1:19" x14ac:dyDescent="0.25">
      <c r="A1403" s="33">
        <v>140.1</v>
      </c>
      <c r="B1403" s="40">
        <v>0.64</v>
      </c>
      <c r="C1403" s="40">
        <v>0.75</v>
      </c>
      <c r="D1403" s="40">
        <v>0.95</v>
      </c>
      <c r="F1403" s="29">
        <v>0.64</v>
      </c>
      <c r="G1403" s="29">
        <v>0.75</v>
      </c>
      <c r="H1403" s="29">
        <v>0.95</v>
      </c>
      <c r="J1403" s="45">
        <v>0.65</v>
      </c>
      <c r="L1403" s="45">
        <v>0.65</v>
      </c>
      <c r="N1403" s="45">
        <v>0.3</v>
      </c>
      <c r="P1403" s="45">
        <v>0.3</v>
      </c>
      <c r="R1403" s="45">
        <v>0</v>
      </c>
      <c r="S1403" s="45">
        <v>0</v>
      </c>
    </row>
    <row r="1404" spans="1:19" x14ac:dyDescent="0.25">
      <c r="A1404" s="33">
        <v>140.19999999999999</v>
      </c>
      <c r="B1404" s="40">
        <v>0.64</v>
      </c>
      <c r="C1404" s="40">
        <v>0.75</v>
      </c>
      <c r="D1404" s="40">
        <v>0.95</v>
      </c>
      <c r="F1404" s="29">
        <v>0.64</v>
      </c>
      <c r="G1404" s="29">
        <v>0.75</v>
      </c>
      <c r="H1404" s="29">
        <v>0.95</v>
      </c>
      <c r="J1404" s="45">
        <v>0.65</v>
      </c>
      <c r="L1404" s="45">
        <v>0.65</v>
      </c>
      <c r="N1404" s="45">
        <v>0.3</v>
      </c>
      <c r="P1404" s="45">
        <v>0.3</v>
      </c>
      <c r="R1404" s="45">
        <v>0</v>
      </c>
      <c r="S1404" s="45">
        <v>0</v>
      </c>
    </row>
    <row r="1405" spans="1:19" x14ac:dyDescent="0.25">
      <c r="A1405" s="33">
        <v>140.30000000000001</v>
      </c>
      <c r="B1405" s="40">
        <v>0.64</v>
      </c>
      <c r="C1405" s="40">
        <v>0.75</v>
      </c>
      <c r="D1405" s="40">
        <v>0.95</v>
      </c>
      <c r="F1405" s="29">
        <v>0.64</v>
      </c>
      <c r="G1405" s="29">
        <v>0.75</v>
      </c>
      <c r="H1405" s="29">
        <v>0.95</v>
      </c>
      <c r="J1405" s="45">
        <v>0.65</v>
      </c>
      <c r="L1405" s="45">
        <v>0.65</v>
      </c>
      <c r="N1405" s="45">
        <v>0.3</v>
      </c>
      <c r="P1405" s="45">
        <v>0.3</v>
      </c>
      <c r="R1405" s="45">
        <v>0</v>
      </c>
      <c r="S1405" s="45">
        <v>0</v>
      </c>
    </row>
    <row r="1406" spans="1:19" x14ac:dyDescent="0.25">
      <c r="A1406" s="33">
        <v>140.4</v>
      </c>
      <c r="B1406" s="40">
        <v>0.64</v>
      </c>
      <c r="C1406" s="40">
        <v>0.75</v>
      </c>
      <c r="D1406" s="40">
        <v>0.95</v>
      </c>
      <c r="F1406" s="29">
        <v>0.64</v>
      </c>
      <c r="G1406" s="29">
        <v>0.75</v>
      </c>
      <c r="H1406" s="29">
        <v>0.95</v>
      </c>
      <c r="J1406" s="45">
        <v>0.65</v>
      </c>
      <c r="L1406" s="45">
        <v>0.65</v>
      </c>
      <c r="N1406" s="45">
        <v>0.3</v>
      </c>
      <c r="P1406" s="45">
        <v>0.3</v>
      </c>
      <c r="R1406" s="45">
        <v>0</v>
      </c>
      <c r="S1406" s="45">
        <v>0</v>
      </c>
    </row>
    <row r="1407" spans="1:19" x14ac:dyDescent="0.25">
      <c r="A1407" s="33">
        <v>140.5</v>
      </c>
      <c r="B1407" s="40">
        <v>0.64</v>
      </c>
      <c r="C1407" s="40">
        <v>0.75</v>
      </c>
      <c r="D1407" s="40">
        <v>0.95</v>
      </c>
      <c r="F1407" s="29">
        <v>0.64</v>
      </c>
      <c r="G1407" s="29">
        <v>0.75</v>
      </c>
      <c r="H1407" s="29">
        <v>0.95</v>
      </c>
      <c r="J1407" s="45">
        <v>0.65</v>
      </c>
      <c r="L1407" s="45">
        <v>0.65</v>
      </c>
      <c r="N1407" s="45">
        <v>0.3</v>
      </c>
      <c r="P1407" s="45">
        <v>0.3</v>
      </c>
      <c r="R1407" s="45">
        <v>0</v>
      </c>
      <c r="S1407" s="45">
        <v>0</v>
      </c>
    </row>
    <row r="1408" spans="1:19" x14ac:dyDescent="0.25">
      <c r="A1408" s="33">
        <v>140.6</v>
      </c>
      <c r="B1408" s="40">
        <v>0.64</v>
      </c>
      <c r="C1408" s="40">
        <v>0.75</v>
      </c>
      <c r="D1408" s="40">
        <v>0.95</v>
      </c>
      <c r="F1408" s="29">
        <v>0.64</v>
      </c>
      <c r="G1408" s="29">
        <v>0.75</v>
      </c>
      <c r="H1408" s="29">
        <v>0.95</v>
      </c>
      <c r="J1408" s="45">
        <v>0.65</v>
      </c>
      <c r="L1408" s="45">
        <v>0.65</v>
      </c>
      <c r="N1408" s="45">
        <v>0.3</v>
      </c>
      <c r="P1408" s="45">
        <v>0.3</v>
      </c>
      <c r="R1408" s="45">
        <v>0</v>
      </c>
      <c r="S1408" s="45">
        <v>0</v>
      </c>
    </row>
    <row r="1409" spans="1:19" x14ac:dyDescent="0.25">
      <c r="A1409" s="33">
        <v>140.69999999999999</v>
      </c>
      <c r="B1409" s="40">
        <v>0.64</v>
      </c>
      <c r="C1409" s="40">
        <v>0.75</v>
      </c>
      <c r="D1409" s="40">
        <v>0.95</v>
      </c>
      <c r="F1409" s="29">
        <v>0.64</v>
      </c>
      <c r="G1409" s="29">
        <v>0.75</v>
      </c>
      <c r="H1409" s="29">
        <v>0.95</v>
      </c>
      <c r="J1409" s="45">
        <v>0.65</v>
      </c>
      <c r="L1409" s="45">
        <v>0.65</v>
      </c>
      <c r="N1409" s="45">
        <v>0.3</v>
      </c>
      <c r="P1409" s="45">
        <v>0.3</v>
      </c>
      <c r="R1409" s="45">
        <v>0</v>
      </c>
      <c r="S1409" s="45">
        <v>0</v>
      </c>
    </row>
    <row r="1410" spans="1:19" x14ac:dyDescent="0.25">
      <c r="A1410" s="33">
        <v>140.80000000000001</v>
      </c>
      <c r="B1410" s="40">
        <v>0.64</v>
      </c>
      <c r="C1410" s="40">
        <v>0.75</v>
      </c>
      <c r="D1410" s="40">
        <v>0.95</v>
      </c>
      <c r="F1410" s="29">
        <v>0.64</v>
      </c>
      <c r="G1410" s="29">
        <v>0.75</v>
      </c>
      <c r="H1410" s="29">
        <v>0.95</v>
      </c>
      <c r="J1410" s="45">
        <v>0.65</v>
      </c>
      <c r="L1410" s="45">
        <v>0.65</v>
      </c>
      <c r="N1410" s="45">
        <v>0.3</v>
      </c>
      <c r="P1410" s="45">
        <v>0.3</v>
      </c>
      <c r="R1410" s="45">
        <v>0</v>
      </c>
      <c r="S1410" s="45">
        <v>0</v>
      </c>
    </row>
    <row r="1411" spans="1:19" x14ac:dyDescent="0.25">
      <c r="A1411" s="33">
        <v>140.9</v>
      </c>
      <c r="B1411" s="40">
        <v>0.64</v>
      </c>
      <c r="C1411" s="40">
        <v>0.75</v>
      </c>
      <c r="D1411" s="40">
        <v>0.95</v>
      </c>
      <c r="F1411" s="29">
        <v>0.64</v>
      </c>
      <c r="G1411" s="29">
        <v>0.75</v>
      </c>
      <c r="H1411" s="29">
        <v>0.95</v>
      </c>
      <c r="J1411" s="45">
        <v>0.65</v>
      </c>
      <c r="L1411" s="45">
        <v>0.65</v>
      </c>
      <c r="N1411" s="45">
        <v>0.3</v>
      </c>
      <c r="P1411" s="45">
        <v>0.3</v>
      </c>
      <c r="R1411" s="45">
        <v>0</v>
      </c>
      <c r="S1411" s="45">
        <v>0</v>
      </c>
    </row>
    <row r="1412" spans="1:19" x14ac:dyDescent="0.25">
      <c r="A1412" s="33">
        <v>141</v>
      </c>
      <c r="B1412" s="40">
        <v>0.64</v>
      </c>
      <c r="C1412" s="40">
        <v>0.75</v>
      </c>
      <c r="D1412" s="40">
        <v>0.95</v>
      </c>
      <c r="F1412" s="29">
        <v>0.64</v>
      </c>
      <c r="G1412" s="29">
        <v>0.75</v>
      </c>
      <c r="H1412" s="29">
        <v>0.95</v>
      </c>
      <c r="J1412" s="45">
        <v>0.65</v>
      </c>
      <c r="L1412" s="45">
        <v>0.65</v>
      </c>
      <c r="N1412" s="45">
        <v>0.3</v>
      </c>
      <c r="P1412" s="45">
        <v>0.3</v>
      </c>
      <c r="R1412" s="45">
        <v>0</v>
      </c>
      <c r="S1412" s="45">
        <v>0</v>
      </c>
    </row>
    <row r="1413" spans="1:19" x14ac:dyDescent="0.25">
      <c r="A1413" s="33">
        <v>141.1</v>
      </c>
      <c r="B1413" s="40">
        <v>0.64</v>
      </c>
      <c r="C1413" s="40">
        <v>0.75</v>
      </c>
      <c r="D1413" s="40">
        <v>0.95</v>
      </c>
      <c r="F1413" s="29">
        <v>0.64</v>
      </c>
      <c r="G1413" s="29">
        <v>0.75</v>
      </c>
      <c r="H1413" s="29">
        <v>0.95</v>
      </c>
      <c r="J1413" s="45">
        <v>0.65</v>
      </c>
      <c r="L1413" s="45">
        <v>0.65</v>
      </c>
      <c r="N1413" s="45">
        <v>0.3</v>
      </c>
      <c r="P1413" s="45">
        <v>0.3</v>
      </c>
      <c r="R1413" s="45">
        <v>0</v>
      </c>
      <c r="S1413" s="45">
        <v>0</v>
      </c>
    </row>
    <row r="1414" spans="1:19" x14ac:dyDescent="0.25">
      <c r="A1414" s="33">
        <v>141.19999999999999</v>
      </c>
      <c r="B1414" s="40">
        <v>0.64</v>
      </c>
      <c r="C1414" s="40">
        <v>0.75</v>
      </c>
      <c r="D1414" s="40">
        <v>0.95</v>
      </c>
      <c r="F1414" s="29">
        <v>0.64</v>
      </c>
      <c r="G1414" s="29">
        <v>0.75</v>
      </c>
      <c r="H1414" s="29">
        <v>0.95</v>
      </c>
      <c r="J1414" s="45">
        <v>0.65</v>
      </c>
      <c r="L1414" s="45">
        <v>0.65</v>
      </c>
      <c r="N1414" s="45">
        <v>0.3</v>
      </c>
      <c r="P1414" s="45">
        <v>0.3</v>
      </c>
      <c r="R1414" s="45">
        <v>0</v>
      </c>
      <c r="S1414" s="45">
        <v>0</v>
      </c>
    </row>
    <row r="1415" spans="1:19" x14ac:dyDescent="0.25">
      <c r="A1415" s="33">
        <v>141.30000000000001</v>
      </c>
      <c r="B1415" s="40">
        <v>0.64</v>
      </c>
      <c r="C1415" s="40">
        <v>0.75</v>
      </c>
      <c r="D1415" s="40">
        <v>0.95</v>
      </c>
      <c r="F1415" s="29">
        <v>0.64</v>
      </c>
      <c r="G1415" s="29">
        <v>0.75</v>
      </c>
      <c r="H1415" s="29">
        <v>0.95</v>
      </c>
      <c r="J1415" s="45">
        <v>0.65</v>
      </c>
      <c r="L1415" s="45">
        <v>0.65</v>
      </c>
      <c r="N1415" s="45">
        <v>0.3</v>
      </c>
      <c r="P1415" s="45">
        <v>0.3</v>
      </c>
      <c r="R1415" s="45">
        <v>0</v>
      </c>
      <c r="S1415" s="45">
        <v>0</v>
      </c>
    </row>
    <row r="1416" spans="1:19" x14ac:dyDescent="0.25">
      <c r="A1416" s="33">
        <v>141.4</v>
      </c>
      <c r="B1416" s="40">
        <v>0.64</v>
      </c>
      <c r="C1416" s="40">
        <v>0.75</v>
      </c>
      <c r="D1416" s="40">
        <v>0.95</v>
      </c>
      <c r="F1416" s="29">
        <v>0.64</v>
      </c>
      <c r="G1416" s="29">
        <v>0.75</v>
      </c>
      <c r="H1416" s="29">
        <v>0.95</v>
      </c>
      <c r="J1416" s="45">
        <v>0.65</v>
      </c>
      <c r="L1416" s="45">
        <v>0.65</v>
      </c>
      <c r="N1416" s="45">
        <v>0.3</v>
      </c>
      <c r="P1416" s="45">
        <v>0.3</v>
      </c>
      <c r="R1416" s="45">
        <v>0</v>
      </c>
      <c r="S1416" s="45">
        <v>0</v>
      </c>
    </row>
    <row r="1417" spans="1:19" x14ac:dyDescent="0.25">
      <c r="A1417" s="33">
        <v>141.5</v>
      </c>
      <c r="B1417" s="40">
        <v>0.64</v>
      </c>
      <c r="C1417" s="40">
        <v>0.75</v>
      </c>
      <c r="D1417" s="40">
        <v>0.95</v>
      </c>
      <c r="F1417" s="29">
        <v>0.64</v>
      </c>
      <c r="G1417" s="29">
        <v>0.75</v>
      </c>
      <c r="H1417" s="29">
        <v>0.95</v>
      </c>
      <c r="J1417" s="45">
        <v>0.65</v>
      </c>
      <c r="L1417" s="45">
        <v>0.65</v>
      </c>
      <c r="N1417" s="45">
        <v>0.3</v>
      </c>
      <c r="P1417" s="45">
        <v>0.3</v>
      </c>
      <c r="R1417" s="45">
        <v>0</v>
      </c>
      <c r="S1417" s="45">
        <v>0</v>
      </c>
    </row>
    <row r="1418" spans="1:19" x14ac:dyDescent="0.25">
      <c r="A1418" s="33">
        <v>141.6</v>
      </c>
      <c r="B1418" s="40">
        <v>0.64</v>
      </c>
      <c r="C1418" s="40">
        <v>0.75</v>
      </c>
      <c r="D1418" s="40">
        <v>0.95</v>
      </c>
      <c r="F1418" s="29">
        <v>0.64</v>
      </c>
      <c r="G1418" s="29">
        <v>0.75</v>
      </c>
      <c r="H1418" s="29">
        <v>0.95</v>
      </c>
      <c r="J1418" s="45">
        <v>0.65</v>
      </c>
      <c r="L1418" s="45">
        <v>0.65</v>
      </c>
      <c r="N1418" s="45">
        <v>0.3</v>
      </c>
      <c r="P1418" s="45">
        <v>0.3</v>
      </c>
      <c r="R1418" s="45">
        <v>0</v>
      </c>
      <c r="S1418" s="45">
        <v>0</v>
      </c>
    </row>
    <row r="1419" spans="1:19" x14ac:dyDescent="0.25">
      <c r="A1419" s="33">
        <v>141.69999999999999</v>
      </c>
      <c r="B1419" s="40">
        <v>0.64</v>
      </c>
      <c r="C1419" s="40">
        <v>0.75</v>
      </c>
      <c r="D1419" s="40">
        <v>0.95</v>
      </c>
      <c r="F1419" s="29">
        <v>0.64</v>
      </c>
      <c r="G1419" s="29">
        <v>0.75</v>
      </c>
      <c r="H1419" s="29">
        <v>0.95</v>
      </c>
      <c r="J1419" s="45">
        <v>0.65</v>
      </c>
      <c r="L1419" s="45">
        <v>0.65</v>
      </c>
      <c r="N1419" s="45">
        <v>0.3</v>
      </c>
      <c r="P1419" s="45">
        <v>0.3</v>
      </c>
      <c r="R1419" s="45">
        <v>0</v>
      </c>
      <c r="S1419" s="45">
        <v>0</v>
      </c>
    </row>
    <row r="1420" spans="1:19" x14ac:dyDescent="0.25">
      <c r="A1420" s="33">
        <v>141.80000000000001</v>
      </c>
      <c r="B1420" s="40">
        <v>0.64</v>
      </c>
      <c r="C1420" s="40">
        <v>0.75</v>
      </c>
      <c r="D1420" s="40">
        <v>0.95</v>
      </c>
      <c r="F1420" s="29">
        <v>0.64</v>
      </c>
      <c r="G1420" s="29">
        <v>0.75</v>
      </c>
      <c r="H1420" s="29">
        <v>0.95</v>
      </c>
      <c r="J1420" s="45">
        <v>0.65</v>
      </c>
      <c r="L1420" s="45">
        <v>0.65</v>
      </c>
      <c r="N1420" s="45">
        <v>0.3</v>
      </c>
      <c r="P1420" s="45">
        <v>0.3</v>
      </c>
      <c r="R1420" s="45">
        <v>0</v>
      </c>
      <c r="S1420" s="45">
        <v>0</v>
      </c>
    </row>
    <row r="1421" spans="1:19" x14ac:dyDescent="0.25">
      <c r="A1421" s="33">
        <v>141.9</v>
      </c>
      <c r="B1421" s="40">
        <v>0.64</v>
      </c>
      <c r="C1421" s="40">
        <v>0.75</v>
      </c>
      <c r="D1421" s="40">
        <v>0.95</v>
      </c>
      <c r="F1421" s="29">
        <v>0.64</v>
      </c>
      <c r="G1421" s="29">
        <v>0.75</v>
      </c>
      <c r="H1421" s="29">
        <v>0.95</v>
      </c>
      <c r="J1421" s="45">
        <v>0.65</v>
      </c>
      <c r="L1421" s="45">
        <v>0.65</v>
      </c>
      <c r="N1421" s="45">
        <v>0.3</v>
      </c>
      <c r="P1421" s="45">
        <v>0.3</v>
      </c>
      <c r="R1421" s="45">
        <v>0</v>
      </c>
      <c r="S1421" s="45">
        <v>0</v>
      </c>
    </row>
    <row r="1422" spans="1:19" x14ac:dyDescent="0.25">
      <c r="A1422" s="33">
        <v>142</v>
      </c>
      <c r="B1422" s="40">
        <v>0.64</v>
      </c>
      <c r="C1422" s="40">
        <v>0.75</v>
      </c>
      <c r="D1422" s="40">
        <v>0.95</v>
      </c>
      <c r="F1422" s="29">
        <v>0.64</v>
      </c>
      <c r="G1422" s="29">
        <v>0.75</v>
      </c>
      <c r="H1422" s="29">
        <v>0.95</v>
      </c>
      <c r="J1422" s="45">
        <v>0.65</v>
      </c>
      <c r="L1422" s="45">
        <v>0.65</v>
      </c>
      <c r="N1422" s="45">
        <v>0.3</v>
      </c>
      <c r="P1422" s="45">
        <v>0.3</v>
      </c>
      <c r="R1422" s="45">
        <v>0</v>
      </c>
      <c r="S1422" s="45">
        <v>0</v>
      </c>
    </row>
    <row r="1423" spans="1:19" x14ac:dyDescent="0.25">
      <c r="A1423" s="33">
        <v>142.1</v>
      </c>
      <c r="B1423" s="40">
        <v>0.64</v>
      </c>
      <c r="C1423" s="40">
        <v>0.75</v>
      </c>
      <c r="D1423" s="40">
        <v>0.95</v>
      </c>
      <c r="F1423" s="29">
        <v>0.64</v>
      </c>
      <c r="G1423" s="29">
        <v>0.75</v>
      </c>
      <c r="H1423" s="29">
        <v>0.95</v>
      </c>
      <c r="J1423" s="45">
        <v>0.65</v>
      </c>
      <c r="L1423" s="45">
        <v>0.65</v>
      </c>
      <c r="N1423" s="45">
        <v>0.3</v>
      </c>
      <c r="P1423" s="45">
        <v>0.3</v>
      </c>
      <c r="R1423" s="45">
        <v>0</v>
      </c>
      <c r="S1423" s="45">
        <v>0</v>
      </c>
    </row>
    <row r="1424" spans="1:19" x14ac:dyDescent="0.25">
      <c r="A1424" s="33">
        <v>142.19999999999999</v>
      </c>
      <c r="B1424" s="40">
        <v>0.64</v>
      </c>
      <c r="C1424" s="40">
        <v>0.75</v>
      </c>
      <c r="D1424" s="40">
        <v>0.95</v>
      </c>
      <c r="F1424" s="29">
        <v>0.64</v>
      </c>
      <c r="G1424" s="29">
        <v>0.75</v>
      </c>
      <c r="H1424" s="29">
        <v>0.95</v>
      </c>
      <c r="J1424" s="45">
        <v>0.65</v>
      </c>
      <c r="L1424" s="45">
        <v>0.65</v>
      </c>
      <c r="N1424" s="45">
        <v>0.3</v>
      </c>
      <c r="P1424" s="45">
        <v>0.3</v>
      </c>
      <c r="R1424" s="45">
        <v>0</v>
      </c>
      <c r="S1424" s="45">
        <v>0</v>
      </c>
    </row>
    <row r="1425" spans="1:19" x14ac:dyDescent="0.25">
      <c r="A1425" s="33">
        <v>142.30000000000001</v>
      </c>
      <c r="B1425" s="40">
        <v>0.64</v>
      </c>
      <c r="C1425" s="40">
        <v>0.75</v>
      </c>
      <c r="D1425" s="40">
        <v>0.95</v>
      </c>
      <c r="F1425" s="29">
        <v>0.64</v>
      </c>
      <c r="G1425" s="29">
        <v>0.75</v>
      </c>
      <c r="H1425" s="29">
        <v>0.95</v>
      </c>
      <c r="J1425" s="45">
        <v>0.65</v>
      </c>
      <c r="L1425" s="45">
        <v>0.65</v>
      </c>
      <c r="N1425" s="45">
        <v>0.3</v>
      </c>
      <c r="P1425" s="45">
        <v>0.3</v>
      </c>
      <c r="R1425" s="45">
        <v>0</v>
      </c>
      <c r="S1425" s="45">
        <v>0</v>
      </c>
    </row>
    <row r="1426" spans="1:19" x14ac:dyDescent="0.25">
      <c r="A1426" s="33">
        <v>142.4</v>
      </c>
      <c r="B1426" s="40">
        <v>0.64</v>
      </c>
      <c r="C1426" s="40">
        <v>0.75</v>
      </c>
      <c r="D1426" s="40">
        <v>0.95</v>
      </c>
      <c r="F1426" s="29">
        <v>0.64</v>
      </c>
      <c r="G1426" s="29">
        <v>0.75</v>
      </c>
      <c r="H1426" s="29">
        <v>0.95</v>
      </c>
      <c r="J1426" s="45">
        <v>0.65</v>
      </c>
      <c r="L1426" s="45">
        <v>0.65</v>
      </c>
      <c r="N1426" s="45">
        <v>0.3</v>
      </c>
      <c r="P1426" s="45">
        <v>0.3</v>
      </c>
      <c r="R1426" s="45">
        <v>0</v>
      </c>
      <c r="S1426" s="45">
        <v>0</v>
      </c>
    </row>
    <row r="1427" spans="1:19" x14ac:dyDescent="0.25">
      <c r="A1427" s="33">
        <v>142.5</v>
      </c>
      <c r="B1427" s="40">
        <v>0.64</v>
      </c>
      <c r="C1427" s="40">
        <v>0.75</v>
      </c>
      <c r="D1427" s="40">
        <v>0.95</v>
      </c>
      <c r="F1427" s="29">
        <v>0.64</v>
      </c>
      <c r="G1427" s="29">
        <v>0.75</v>
      </c>
      <c r="H1427" s="29">
        <v>0.95</v>
      </c>
      <c r="J1427" s="45">
        <v>0.65</v>
      </c>
      <c r="L1427" s="45">
        <v>0.65</v>
      </c>
      <c r="N1427" s="45">
        <v>0.3</v>
      </c>
      <c r="P1427" s="45">
        <v>0.3</v>
      </c>
      <c r="R1427" s="45">
        <v>0</v>
      </c>
      <c r="S1427" s="45">
        <v>0</v>
      </c>
    </row>
    <row r="1428" spans="1:19" x14ac:dyDescent="0.25">
      <c r="A1428" s="33">
        <v>142.6</v>
      </c>
      <c r="B1428" s="40">
        <v>0.64</v>
      </c>
      <c r="C1428" s="40">
        <v>0.75</v>
      </c>
      <c r="D1428" s="40">
        <v>0.95</v>
      </c>
      <c r="F1428" s="29">
        <v>0.64</v>
      </c>
      <c r="G1428" s="29">
        <v>0.75</v>
      </c>
      <c r="H1428" s="29">
        <v>0.95</v>
      </c>
      <c r="J1428" s="45">
        <v>0.65</v>
      </c>
      <c r="L1428" s="45">
        <v>0.65</v>
      </c>
      <c r="N1428" s="45">
        <v>0.3</v>
      </c>
      <c r="P1428" s="45">
        <v>0.3</v>
      </c>
      <c r="R1428" s="45">
        <v>0</v>
      </c>
      <c r="S1428" s="45">
        <v>0</v>
      </c>
    </row>
    <row r="1429" spans="1:19" x14ac:dyDescent="0.25">
      <c r="A1429" s="33">
        <v>142.69999999999999</v>
      </c>
      <c r="B1429" s="40">
        <v>0.64</v>
      </c>
      <c r="C1429" s="40">
        <v>0.75</v>
      </c>
      <c r="D1429" s="40">
        <v>0.95</v>
      </c>
      <c r="F1429" s="29">
        <v>0.64</v>
      </c>
      <c r="G1429" s="29">
        <v>0.75</v>
      </c>
      <c r="H1429" s="29">
        <v>0.95</v>
      </c>
      <c r="J1429" s="45">
        <v>0.65</v>
      </c>
      <c r="L1429" s="45">
        <v>0.65</v>
      </c>
      <c r="N1429" s="45">
        <v>0.3</v>
      </c>
      <c r="P1429" s="45">
        <v>0.3</v>
      </c>
      <c r="R1429" s="45">
        <v>0</v>
      </c>
      <c r="S1429" s="45">
        <v>0</v>
      </c>
    </row>
    <row r="1430" spans="1:19" x14ac:dyDescent="0.25">
      <c r="A1430" s="33">
        <v>142.80000000000001</v>
      </c>
      <c r="B1430" s="40">
        <v>0.64</v>
      </c>
      <c r="C1430" s="40">
        <v>0.75</v>
      </c>
      <c r="D1430" s="40">
        <v>0.95</v>
      </c>
      <c r="F1430" s="29">
        <v>0.64</v>
      </c>
      <c r="G1430" s="29">
        <v>0.75</v>
      </c>
      <c r="H1430" s="29">
        <v>0.95</v>
      </c>
      <c r="J1430" s="45">
        <v>0.65</v>
      </c>
      <c r="L1430" s="45">
        <v>0.65</v>
      </c>
      <c r="N1430" s="45">
        <v>0.3</v>
      </c>
      <c r="P1430" s="45">
        <v>0.3</v>
      </c>
      <c r="R1430" s="45">
        <v>0</v>
      </c>
      <c r="S1430" s="45">
        <v>0</v>
      </c>
    </row>
    <row r="1431" spans="1:19" x14ac:dyDescent="0.25">
      <c r="A1431" s="33">
        <v>142.9</v>
      </c>
      <c r="B1431" s="40">
        <v>0.64</v>
      </c>
      <c r="C1431" s="40">
        <v>0.75</v>
      </c>
      <c r="D1431" s="40">
        <v>0.95</v>
      </c>
      <c r="F1431" s="29">
        <v>0.64</v>
      </c>
      <c r="G1431" s="29">
        <v>0.75</v>
      </c>
      <c r="H1431" s="29">
        <v>0.95</v>
      </c>
      <c r="J1431" s="45">
        <v>0.65</v>
      </c>
      <c r="L1431" s="45">
        <v>0.65</v>
      </c>
      <c r="N1431" s="45">
        <v>0.3</v>
      </c>
      <c r="P1431" s="45">
        <v>0.3</v>
      </c>
      <c r="R1431" s="45">
        <v>0</v>
      </c>
      <c r="S1431" s="45">
        <v>0</v>
      </c>
    </row>
    <row r="1432" spans="1:19" x14ac:dyDescent="0.25">
      <c r="A1432" s="33">
        <v>143</v>
      </c>
      <c r="B1432" s="40">
        <v>0.64</v>
      </c>
      <c r="C1432" s="40">
        <v>0.75</v>
      </c>
      <c r="D1432" s="40">
        <v>0.95</v>
      </c>
      <c r="F1432" s="29">
        <v>0.64</v>
      </c>
      <c r="G1432" s="29">
        <v>0.75</v>
      </c>
      <c r="H1432" s="29">
        <v>0.95</v>
      </c>
      <c r="J1432" s="45">
        <v>0.65</v>
      </c>
      <c r="L1432" s="45">
        <v>0.65</v>
      </c>
      <c r="N1432" s="45">
        <v>0.3</v>
      </c>
      <c r="P1432" s="45">
        <v>0.3</v>
      </c>
      <c r="R1432" s="45">
        <v>0</v>
      </c>
      <c r="S1432" s="45">
        <v>0</v>
      </c>
    </row>
    <row r="1433" spans="1:19" x14ac:dyDescent="0.25">
      <c r="A1433" s="33">
        <v>143.1</v>
      </c>
      <c r="B1433" s="40">
        <v>0.64</v>
      </c>
      <c r="C1433" s="40">
        <v>0.75</v>
      </c>
      <c r="D1433" s="40">
        <v>0.95</v>
      </c>
      <c r="F1433" s="29">
        <v>0.64</v>
      </c>
      <c r="G1433" s="29">
        <v>0.75</v>
      </c>
      <c r="H1433" s="29">
        <v>0.95</v>
      </c>
      <c r="J1433" s="45">
        <v>0.65</v>
      </c>
      <c r="L1433" s="45">
        <v>0.65</v>
      </c>
      <c r="N1433" s="45">
        <v>0.3</v>
      </c>
      <c r="P1433" s="45">
        <v>0.3</v>
      </c>
      <c r="R1433" s="45">
        <v>0</v>
      </c>
      <c r="S1433" s="45">
        <v>0</v>
      </c>
    </row>
    <row r="1434" spans="1:19" x14ac:dyDescent="0.25">
      <c r="A1434" s="33">
        <v>143.19999999999999</v>
      </c>
      <c r="B1434" s="40">
        <v>0.64</v>
      </c>
      <c r="C1434" s="40">
        <v>0.75</v>
      </c>
      <c r="D1434" s="40">
        <v>0.95</v>
      </c>
      <c r="F1434" s="29">
        <v>0.64</v>
      </c>
      <c r="G1434" s="29">
        <v>0.75</v>
      </c>
      <c r="H1434" s="29">
        <v>0.95</v>
      </c>
      <c r="J1434" s="45">
        <v>0.65</v>
      </c>
      <c r="L1434" s="45">
        <v>0.65</v>
      </c>
      <c r="N1434" s="45">
        <v>0.3</v>
      </c>
      <c r="P1434" s="45">
        <v>0.3</v>
      </c>
      <c r="R1434" s="45">
        <v>0</v>
      </c>
      <c r="S1434" s="45">
        <v>0</v>
      </c>
    </row>
    <row r="1435" spans="1:19" x14ac:dyDescent="0.25">
      <c r="A1435" s="33">
        <v>143.30000000000001</v>
      </c>
      <c r="B1435" s="40">
        <v>0.64</v>
      </c>
      <c r="C1435" s="40">
        <v>0.75</v>
      </c>
      <c r="D1435" s="40">
        <v>0.95</v>
      </c>
      <c r="F1435" s="29">
        <v>0.64</v>
      </c>
      <c r="G1435" s="29">
        <v>0.75</v>
      </c>
      <c r="H1435" s="29">
        <v>0.95</v>
      </c>
      <c r="J1435" s="45">
        <v>0.65</v>
      </c>
      <c r="L1435" s="45">
        <v>0.65</v>
      </c>
      <c r="N1435" s="45">
        <v>0.3</v>
      </c>
      <c r="P1435" s="45">
        <v>0.3</v>
      </c>
      <c r="R1435" s="45">
        <v>0</v>
      </c>
      <c r="S1435" s="45">
        <v>0</v>
      </c>
    </row>
    <row r="1436" spans="1:19" x14ac:dyDescent="0.25">
      <c r="A1436" s="33">
        <v>143.4</v>
      </c>
      <c r="B1436" s="40">
        <v>0.64</v>
      </c>
      <c r="C1436" s="40">
        <v>0.75</v>
      </c>
      <c r="D1436" s="40">
        <v>0.95</v>
      </c>
      <c r="F1436" s="29">
        <v>0.64</v>
      </c>
      <c r="G1436" s="29">
        <v>0.75</v>
      </c>
      <c r="H1436" s="29">
        <v>0.95</v>
      </c>
      <c r="J1436" s="45">
        <v>0.65</v>
      </c>
      <c r="L1436" s="45">
        <v>0.65</v>
      </c>
      <c r="N1436" s="45">
        <v>0.3</v>
      </c>
      <c r="P1436" s="45">
        <v>0.3</v>
      </c>
      <c r="R1436" s="45">
        <v>0</v>
      </c>
      <c r="S1436" s="45">
        <v>0</v>
      </c>
    </row>
    <row r="1437" spans="1:19" x14ac:dyDescent="0.25">
      <c r="A1437" s="33">
        <v>143.5</v>
      </c>
      <c r="B1437" s="40">
        <v>0.64</v>
      </c>
      <c r="C1437" s="40">
        <v>0.75</v>
      </c>
      <c r="D1437" s="40">
        <v>0.95</v>
      </c>
      <c r="F1437" s="29">
        <v>0.64</v>
      </c>
      <c r="G1437" s="29">
        <v>0.75</v>
      </c>
      <c r="H1437" s="29">
        <v>0.95</v>
      </c>
      <c r="J1437" s="45">
        <v>0.65</v>
      </c>
      <c r="L1437" s="45">
        <v>0.65</v>
      </c>
      <c r="N1437" s="45">
        <v>0.3</v>
      </c>
      <c r="P1437" s="45">
        <v>0.3</v>
      </c>
      <c r="R1437" s="45">
        <v>0</v>
      </c>
      <c r="S1437" s="45">
        <v>0</v>
      </c>
    </row>
    <row r="1438" spans="1:19" x14ac:dyDescent="0.25">
      <c r="A1438" s="33">
        <v>143.6</v>
      </c>
      <c r="B1438" s="40">
        <v>0.64</v>
      </c>
      <c r="C1438" s="40">
        <v>0.75</v>
      </c>
      <c r="D1438" s="40">
        <v>0.95</v>
      </c>
      <c r="F1438" s="29">
        <v>0.64</v>
      </c>
      <c r="G1438" s="29">
        <v>0.75</v>
      </c>
      <c r="H1438" s="29">
        <v>0.95</v>
      </c>
      <c r="J1438" s="45">
        <v>0.65</v>
      </c>
      <c r="L1438" s="45">
        <v>0.65</v>
      </c>
      <c r="N1438" s="45">
        <v>0.3</v>
      </c>
      <c r="P1438" s="45">
        <v>0.3</v>
      </c>
      <c r="R1438" s="45">
        <v>0</v>
      </c>
      <c r="S1438" s="45">
        <v>0</v>
      </c>
    </row>
    <row r="1439" spans="1:19" x14ac:dyDescent="0.25">
      <c r="A1439" s="33">
        <v>143.69999999999999</v>
      </c>
      <c r="B1439" s="40">
        <v>0.64</v>
      </c>
      <c r="C1439" s="40">
        <v>0.75</v>
      </c>
      <c r="D1439" s="40">
        <v>0.95</v>
      </c>
      <c r="F1439" s="29">
        <v>0.64</v>
      </c>
      <c r="G1439" s="29">
        <v>0.75</v>
      </c>
      <c r="H1439" s="29">
        <v>0.95</v>
      </c>
      <c r="J1439" s="45">
        <v>0.65</v>
      </c>
      <c r="L1439" s="45">
        <v>0.65</v>
      </c>
      <c r="N1439" s="45">
        <v>0.3</v>
      </c>
      <c r="P1439" s="45">
        <v>0.3</v>
      </c>
      <c r="R1439" s="45">
        <v>0</v>
      </c>
      <c r="S1439" s="45">
        <v>0</v>
      </c>
    </row>
    <row r="1440" spans="1:19" x14ac:dyDescent="0.25">
      <c r="A1440" s="33">
        <v>143.80000000000001</v>
      </c>
      <c r="B1440" s="40">
        <v>0.64</v>
      </c>
      <c r="C1440" s="40">
        <v>0.75</v>
      </c>
      <c r="D1440" s="40">
        <v>0.95</v>
      </c>
      <c r="F1440" s="29">
        <v>0.64</v>
      </c>
      <c r="G1440" s="29">
        <v>0.75</v>
      </c>
      <c r="H1440" s="29">
        <v>0.95</v>
      </c>
      <c r="J1440" s="45">
        <v>0.65</v>
      </c>
      <c r="L1440" s="45">
        <v>0.65</v>
      </c>
      <c r="N1440" s="45">
        <v>0.3</v>
      </c>
      <c r="P1440" s="45">
        <v>0.3</v>
      </c>
      <c r="R1440" s="45">
        <v>0</v>
      </c>
      <c r="S1440" s="45">
        <v>0</v>
      </c>
    </row>
    <row r="1441" spans="1:19" x14ac:dyDescent="0.25">
      <c r="A1441" s="33">
        <v>143.9</v>
      </c>
      <c r="B1441" s="40">
        <v>0.64</v>
      </c>
      <c r="C1441" s="40">
        <v>0.75</v>
      </c>
      <c r="D1441" s="40">
        <v>0.95</v>
      </c>
      <c r="F1441" s="29">
        <v>0.64</v>
      </c>
      <c r="G1441" s="29">
        <v>0.75</v>
      </c>
      <c r="H1441" s="29">
        <v>0.95</v>
      </c>
      <c r="J1441" s="45">
        <v>0.65</v>
      </c>
      <c r="L1441" s="45">
        <v>0.65</v>
      </c>
      <c r="N1441" s="45">
        <v>0.3</v>
      </c>
      <c r="P1441" s="45">
        <v>0.3</v>
      </c>
      <c r="R1441" s="45">
        <v>0</v>
      </c>
      <c r="S1441" s="45">
        <v>0</v>
      </c>
    </row>
    <row r="1442" spans="1:19" x14ac:dyDescent="0.25">
      <c r="A1442" s="33">
        <v>144</v>
      </c>
      <c r="B1442" s="40">
        <v>0.64</v>
      </c>
      <c r="C1442" s="40">
        <v>0.75</v>
      </c>
      <c r="D1442" s="40">
        <v>0.95</v>
      </c>
      <c r="F1442" s="29">
        <v>0.64</v>
      </c>
      <c r="G1442" s="29">
        <v>0.75</v>
      </c>
      <c r="H1442" s="29">
        <v>0.95</v>
      </c>
      <c r="J1442" s="45">
        <v>0.65</v>
      </c>
      <c r="L1442" s="45">
        <v>0.65</v>
      </c>
      <c r="N1442" s="45">
        <v>0.3</v>
      </c>
      <c r="P1442" s="45">
        <v>0.3</v>
      </c>
      <c r="R1442" s="45">
        <v>0</v>
      </c>
      <c r="S1442" s="45">
        <v>0</v>
      </c>
    </row>
    <row r="1443" spans="1:19" x14ac:dyDescent="0.25">
      <c r="A1443" s="33">
        <v>144.1</v>
      </c>
      <c r="B1443" s="40">
        <v>0.64</v>
      </c>
      <c r="C1443" s="40">
        <v>0.75</v>
      </c>
      <c r="D1443" s="40">
        <v>0.95</v>
      </c>
      <c r="F1443" s="29">
        <v>0.64</v>
      </c>
      <c r="G1443" s="29">
        <v>0.75</v>
      </c>
      <c r="H1443" s="29">
        <v>0.95</v>
      </c>
      <c r="J1443" s="45">
        <v>0.65</v>
      </c>
      <c r="L1443" s="45">
        <v>0.65</v>
      </c>
      <c r="N1443" s="45">
        <v>0.3</v>
      </c>
      <c r="P1443" s="45">
        <v>0.3</v>
      </c>
      <c r="R1443" s="45">
        <v>0</v>
      </c>
      <c r="S1443" s="45">
        <v>0</v>
      </c>
    </row>
    <row r="1444" spans="1:19" x14ac:dyDescent="0.25">
      <c r="A1444" s="33">
        <v>144.19999999999999</v>
      </c>
      <c r="B1444" s="40">
        <v>0.64</v>
      </c>
      <c r="C1444" s="40">
        <v>0.75</v>
      </c>
      <c r="D1444" s="40">
        <v>0.95</v>
      </c>
      <c r="F1444" s="29">
        <v>0.64</v>
      </c>
      <c r="G1444" s="29">
        <v>0.75</v>
      </c>
      <c r="H1444" s="29">
        <v>0.95</v>
      </c>
      <c r="J1444" s="45">
        <v>0.65</v>
      </c>
      <c r="L1444" s="45">
        <v>0.65</v>
      </c>
      <c r="N1444" s="45">
        <v>0.3</v>
      </c>
      <c r="P1444" s="45">
        <v>0.3</v>
      </c>
      <c r="R1444" s="45">
        <v>0</v>
      </c>
      <c r="S1444" s="45">
        <v>0</v>
      </c>
    </row>
    <row r="1445" spans="1:19" x14ac:dyDescent="0.25">
      <c r="A1445" s="33">
        <v>144.30000000000001</v>
      </c>
      <c r="B1445" s="40">
        <v>0.64</v>
      </c>
      <c r="C1445" s="40">
        <v>0.75</v>
      </c>
      <c r="D1445" s="40">
        <v>0.95</v>
      </c>
      <c r="F1445" s="29">
        <v>0.64</v>
      </c>
      <c r="G1445" s="29">
        <v>0.75</v>
      </c>
      <c r="H1445" s="29">
        <v>0.95</v>
      </c>
      <c r="J1445" s="45">
        <v>0.65</v>
      </c>
      <c r="L1445" s="45">
        <v>0.65</v>
      </c>
      <c r="N1445" s="45">
        <v>0.3</v>
      </c>
      <c r="P1445" s="45">
        <v>0.3</v>
      </c>
      <c r="R1445" s="45">
        <v>0</v>
      </c>
      <c r="S1445" s="45">
        <v>0</v>
      </c>
    </row>
    <row r="1446" spans="1:19" x14ac:dyDescent="0.25">
      <c r="A1446" s="33">
        <v>144.4</v>
      </c>
      <c r="B1446" s="40">
        <v>0.64</v>
      </c>
      <c r="C1446" s="40">
        <v>0.75</v>
      </c>
      <c r="D1446" s="40">
        <v>0.95</v>
      </c>
      <c r="F1446" s="29">
        <v>0.64</v>
      </c>
      <c r="G1446" s="29">
        <v>0.75</v>
      </c>
      <c r="H1446" s="29">
        <v>0.95</v>
      </c>
      <c r="J1446" s="45">
        <v>0.65</v>
      </c>
      <c r="L1446" s="45">
        <v>0.65</v>
      </c>
      <c r="N1446" s="45">
        <v>0.3</v>
      </c>
      <c r="P1446" s="45">
        <v>0.3</v>
      </c>
      <c r="R1446" s="45">
        <v>0</v>
      </c>
      <c r="S1446" s="45">
        <v>0</v>
      </c>
    </row>
    <row r="1447" spans="1:19" x14ac:dyDescent="0.25">
      <c r="A1447" s="33">
        <v>144.5</v>
      </c>
      <c r="B1447" s="40">
        <v>0.64</v>
      </c>
      <c r="C1447" s="40">
        <v>0.75</v>
      </c>
      <c r="D1447" s="40">
        <v>0.95</v>
      </c>
      <c r="F1447" s="29">
        <v>0.64</v>
      </c>
      <c r="G1447" s="29">
        <v>0.75</v>
      </c>
      <c r="H1447" s="29">
        <v>0.95</v>
      </c>
      <c r="J1447" s="45">
        <v>0.65</v>
      </c>
      <c r="L1447" s="45">
        <v>0.65</v>
      </c>
      <c r="N1447" s="45">
        <v>0.3</v>
      </c>
      <c r="P1447" s="45">
        <v>0.3</v>
      </c>
      <c r="R1447" s="45">
        <v>0</v>
      </c>
      <c r="S1447" s="45">
        <v>0</v>
      </c>
    </row>
    <row r="1448" spans="1:19" x14ac:dyDescent="0.25">
      <c r="A1448" s="33">
        <v>144.6</v>
      </c>
      <c r="B1448" s="40">
        <v>0.64</v>
      </c>
      <c r="C1448" s="40">
        <v>0.75</v>
      </c>
      <c r="D1448" s="40">
        <v>0.95</v>
      </c>
      <c r="F1448" s="29">
        <v>0.64</v>
      </c>
      <c r="G1448" s="29">
        <v>0.75</v>
      </c>
      <c r="H1448" s="29">
        <v>0.95</v>
      </c>
      <c r="J1448" s="45">
        <v>0.65</v>
      </c>
      <c r="L1448" s="45">
        <v>0.65</v>
      </c>
      <c r="N1448" s="45">
        <v>0.3</v>
      </c>
      <c r="P1448" s="45">
        <v>0.3</v>
      </c>
      <c r="R1448" s="45">
        <v>0</v>
      </c>
      <c r="S1448" s="45">
        <v>0</v>
      </c>
    </row>
    <row r="1449" spans="1:19" x14ac:dyDescent="0.25">
      <c r="A1449" s="33">
        <v>144.69999999999999</v>
      </c>
      <c r="B1449" s="40">
        <v>0.64</v>
      </c>
      <c r="C1449" s="40">
        <v>0.75</v>
      </c>
      <c r="D1449" s="40">
        <v>0.95</v>
      </c>
      <c r="F1449" s="29">
        <v>0.64</v>
      </c>
      <c r="G1449" s="29">
        <v>0.75</v>
      </c>
      <c r="H1449" s="29">
        <v>0.95</v>
      </c>
      <c r="J1449" s="45">
        <v>0.65</v>
      </c>
      <c r="L1449" s="45">
        <v>0.65</v>
      </c>
      <c r="N1449" s="45">
        <v>0.3</v>
      </c>
      <c r="P1449" s="45">
        <v>0.3</v>
      </c>
      <c r="R1449" s="45">
        <v>0</v>
      </c>
      <c r="S1449" s="45">
        <v>0</v>
      </c>
    </row>
    <row r="1450" spans="1:19" x14ac:dyDescent="0.25">
      <c r="A1450" s="33">
        <v>144.80000000000001</v>
      </c>
      <c r="B1450" s="40">
        <v>0.64</v>
      </c>
      <c r="C1450" s="40">
        <v>0.75</v>
      </c>
      <c r="D1450" s="40">
        <v>0.95</v>
      </c>
      <c r="F1450" s="29">
        <v>0.64</v>
      </c>
      <c r="G1450" s="29">
        <v>0.75</v>
      </c>
      <c r="H1450" s="29">
        <v>0.95</v>
      </c>
      <c r="J1450" s="45">
        <v>0.65</v>
      </c>
      <c r="L1450" s="45">
        <v>0.65</v>
      </c>
      <c r="N1450" s="45">
        <v>0.3</v>
      </c>
      <c r="P1450" s="45">
        <v>0.3</v>
      </c>
      <c r="R1450" s="45">
        <v>0</v>
      </c>
      <c r="S1450" s="45">
        <v>0</v>
      </c>
    </row>
    <row r="1451" spans="1:19" x14ac:dyDescent="0.25">
      <c r="A1451" s="33">
        <v>144.9</v>
      </c>
      <c r="B1451" s="40">
        <v>0.64</v>
      </c>
      <c r="C1451" s="40">
        <v>0.75</v>
      </c>
      <c r="D1451" s="40">
        <v>0.95</v>
      </c>
      <c r="F1451" s="29">
        <v>0.64</v>
      </c>
      <c r="G1451" s="29">
        <v>0.75</v>
      </c>
      <c r="H1451" s="29">
        <v>0.95</v>
      </c>
      <c r="J1451" s="45">
        <v>0.65</v>
      </c>
      <c r="L1451" s="45">
        <v>0.65</v>
      </c>
      <c r="N1451" s="45">
        <v>0.3</v>
      </c>
      <c r="P1451" s="45">
        <v>0.3</v>
      </c>
      <c r="R1451" s="45">
        <v>0</v>
      </c>
      <c r="S1451" s="45">
        <v>0</v>
      </c>
    </row>
    <row r="1452" spans="1:19" x14ac:dyDescent="0.25">
      <c r="A1452" s="33">
        <v>145</v>
      </c>
      <c r="B1452" s="40">
        <v>0.64</v>
      </c>
      <c r="C1452" s="40">
        <v>0.75</v>
      </c>
      <c r="D1452" s="40">
        <v>0.95</v>
      </c>
      <c r="F1452" s="29">
        <v>0.64</v>
      </c>
      <c r="G1452" s="29">
        <v>0.75</v>
      </c>
      <c r="H1452" s="29">
        <v>0.95</v>
      </c>
      <c r="J1452" s="45">
        <v>0.65</v>
      </c>
      <c r="L1452" s="45">
        <v>0.65</v>
      </c>
      <c r="N1452" s="45">
        <v>0.3</v>
      </c>
      <c r="P1452" s="45">
        <v>0.3</v>
      </c>
      <c r="R1452" s="45">
        <v>0</v>
      </c>
      <c r="S1452" s="45">
        <v>0</v>
      </c>
    </row>
    <row r="1453" spans="1:19" x14ac:dyDescent="0.25">
      <c r="A1453" s="33">
        <v>145.1</v>
      </c>
      <c r="B1453" s="40">
        <v>0.64</v>
      </c>
      <c r="C1453" s="40">
        <v>0.75</v>
      </c>
      <c r="D1453" s="40">
        <v>0.95</v>
      </c>
      <c r="F1453" s="29">
        <v>0.64</v>
      </c>
      <c r="G1453" s="29">
        <v>0.75</v>
      </c>
      <c r="H1453" s="29">
        <v>0.95</v>
      </c>
      <c r="J1453" s="45">
        <v>0.65</v>
      </c>
      <c r="L1453" s="45">
        <v>0.65</v>
      </c>
      <c r="N1453" s="45">
        <v>0.3</v>
      </c>
      <c r="P1453" s="45">
        <v>0.3</v>
      </c>
      <c r="R1453" s="45">
        <v>0</v>
      </c>
      <c r="S1453" s="45">
        <v>0</v>
      </c>
    </row>
    <row r="1454" spans="1:19" x14ac:dyDescent="0.25">
      <c r="A1454" s="33">
        <v>145.19999999999999</v>
      </c>
      <c r="B1454" s="40">
        <v>0.64</v>
      </c>
      <c r="C1454" s="40">
        <v>0.75</v>
      </c>
      <c r="D1454" s="40">
        <v>0.95</v>
      </c>
      <c r="F1454" s="29">
        <v>0.64</v>
      </c>
      <c r="G1454" s="29">
        <v>0.75</v>
      </c>
      <c r="H1454" s="29">
        <v>0.95</v>
      </c>
      <c r="J1454" s="45">
        <v>0.65</v>
      </c>
      <c r="L1454" s="45">
        <v>0.65</v>
      </c>
      <c r="N1454" s="45">
        <v>0.3</v>
      </c>
      <c r="P1454" s="45">
        <v>0.3</v>
      </c>
      <c r="R1454" s="45">
        <v>0</v>
      </c>
      <c r="S1454" s="45">
        <v>0</v>
      </c>
    </row>
    <row r="1455" spans="1:19" x14ac:dyDescent="0.25">
      <c r="A1455" s="33">
        <v>145.30000000000001</v>
      </c>
      <c r="B1455" s="40">
        <v>0.64</v>
      </c>
      <c r="C1455" s="40">
        <v>0.75</v>
      </c>
      <c r="D1455" s="40">
        <v>0.95</v>
      </c>
      <c r="F1455" s="29">
        <v>0.64</v>
      </c>
      <c r="G1455" s="29">
        <v>0.75</v>
      </c>
      <c r="H1455" s="29">
        <v>0.95</v>
      </c>
      <c r="J1455" s="45">
        <v>0.65</v>
      </c>
      <c r="L1455" s="45">
        <v>0.65</v>
      </c>
      <c r="N1455" s="45">
        <v>0.3</v>
      </c>
      <c r="P1455" s="45">
        <v>0.3</v>
      </c>
      <c r="R1455" s="45">
        <v>0</v>
      </c>
      <c r="S1455" s="45">
        <v>0</v>
      </c>
    </row>
    <row r="1456" spans="1:19" x14ac:dyDescent="0.25">
      <c r="A1456" s="33">
        <v>145.4</v>
      </c>
      <c r="B1456" s="40">
        <v>0.64</v>
      </c>
      <c r="C1456" s="40">
        <v>0.75</v>
      </c>
      <c r="D1456" s="40">
        <v>0.95</v>
      </c>
      <c r="F1456" s="29">
        <v>0.64</v>
      </c>
      <c r="G1456" s="29">
        <v>0.75</v>
      </c>
      <c r="H1456" s="29">
        <v>0.95</v>
      </c>
      <c r="J1456" s="45">
        <v>0.65</v>
      </c>
      <c r="L1456" s="45">
        <v>0.65</v>
      </c>
      <c r="N1456" s="45">
        <v>0.3</v>
      </c>
      <c r="P1456" s="45">
        <v>0.3</v>
      </c>
      <c r="R1456" s="45">
        <v>0</v>
      </c>
      <c r="S1456" s="45">
        <v>0</v>
      </c>
    </row>
    <row r="1457" spans="1:19" x14ac:dyDescent="0.25">
      <c r="A1457" s="33">
        <v>145.5</v>
      </c>
      <c r="B1457" s="40">
        <v>0.64</v>
      </c>
      <c r="C1457" s="40">
        <v>0.75</v>
      </c>
      <c r="D1457" s="40">
        <v>0.95</v>
      </c>
      <c r="F1457" s="29">
        <v>0.64</v>
      </c>
      <c r="G1457" s="29">
        <v>0.75</v>
      </c>
      <c r="H1457" s="29">
        <v>0.95</v>
      </c>
      <c r="J1457" s="45">
        <v>0.65</v>
      </c>
      <c r="L1457" s="45">
        <v>0.65</v>
      </c>
      <c r="N1457" s="45">
        <v>0.3</v>
      </c>
      <c r="P1457" s="45">
        <v>0.3</v>
      </c>
      <c r="R1457" s="45">
        <v>0</v>
      </c>
      <c r="S1457" s="45">
        <v>0</v>
      </c>
    </row>
    <row r="1458" spans="1:19" x14ac:dyDescent="0.25">
      <c r="A1458" s="33">
        <v>145.6</v>
      </c>
      <c r="B1458" s="40">
        <v>0.64</v>
      </c>
      <c r="C1458" s="40">
        <v>0.75</v>
      </c>
      <c r="D1458" s="40">
        <v>0.95</v>
      </c>
      <c r="F1458" s="29">
        <v>0.64</v>
      </c>
      <c r="G1458" s="29">
        <v>0.75</v>
      </c>
      <c r="H1458" s="29">
        <v>0.95</v>
      </c>
      <c r="J1458" s="45">
        <v>0.65</v>
      </c>
      <c r="L1458" s="45">
        <v>0.65</v>
      </c>
      <c r="N1458" s="45">
        <v>0.3</v>
      </c>
      <c r="P1458" s="45">
        <v>0.3</v>
      </c>
      <c r="R1458" s="45">
        <v>0</v>
      </c>
      <c r="S1458" s="45">
        <v>0</v>
      </c>
    </row>
    <row r="1459" spans="1:19" x14ac:dyDescent="0.25">
      <c r="A1459" s="33">
        <v>145.69999999999999</v>
      </c>
      <c r="B1459" s="40">
        <v>0.64</v>
      </c>
      <c r="C1459" s="40">
        <v>0.75</v>
      </c>
      <c r="D1459" s="40">
        <v>0.95</v>
      </c>
      <c r="F1459" s="29">
        <v>0.64</v>
      </c>
      <c r="G1459" s="29">
        <v>0.75</v>
      </c>
      <c r="H1459" s="29">
        <v>0.95</v>
      </c>
      <c r="J1459" s="45">
        <v>0.65</v>
      </c>
      <c r="L1459" s="45">
        <v>0.65</v>
      </c>
      <c r="N1459" s="45">
        <v>0.3</v>
      </c>
      <c r="P1459" s="45">
        <v>0.3</v>
      </c>
      <c r="R1459" s="45">
        <v>0</v>
      </c>
      <c r="S1459" s="45">
        <v>0</v>
      </c>
    </row>
    <row r="1460" spans="1:19" x14ac:dyDescent="0.25">
      <c r="A1460" s="33">
        <v>145.80000000000001</v>
      </c>
      <c r="B1460" s="40">
        <v>0.64</v>
      </c>
      <c r="C1460" s="40">
        <v>0.75</v>
      </c>
      <c r="D1460" s="40">
        <v>0.95</v>
      </c>
      <c r="F1460" s="29">
        <v>0.64</v>
      </c>
      <c r="G1460" s="29">
        <v>0.75</v>
      </c>
      <c r="H1460" s="29">
        <v>0.95</v>
      </c>
      <c r="J1460" s="45">
        <v>0.65</v>
      </c>
      <c r="L1460" s="45">
        <v>0.65</v>
      </c>
      <c r="N1460" s="45">
        <v>0.3</v>
      </c>
      <c r="P1460" s="45">
        <v>0.3</v>
      </c>
      <c r="R1460" s="45">
        <v>0</v>
      </c>
      <c r="S1460" s="45">
        <v>0</v>
      </c>
    </row>
    <row r="1461" spans="1:19" x14ac:dyDescent="0.25">
      <c r="A1461" s="33">
        <v>145.9</v>
      </c>
      <c r="B1461" s="40">
        <v>0.64</v>
      </c>
      <c r="C1461" s="40">
        <v>0.75</v>
      </c>
      <c r="D1461" s="40">
        <v>0.95</v>
      </c>
      <c r="F1461" s="29">
        <v>0.64</v>
      </c>
      <c r="G1461" s="29">
        <v>0.75</v>
      </c>
      <c r="H1461" s="29">
        <v>0.95</v>
      </c>
      <c r="J1461" s="45">
        <v>0.65</v>
      </c>
      <c r="L1461" s="45">
        <v>0.65</v>
      </c>
      <c r="N1461" s="45">
        <v>0.3</v>
      </c>
      <c r="P1461" s="45">
        <v>0.3</v>
      </c>
      <c r="R1461" s="45">
        <v>0</v>
      </c>
      <c r="S1461" s="45">
        <v>0</v>
      </c>
    </row>
    <row r="1462" spans="1:19" x14ac:dyDescent="0.25">
      <c r="A1462" s="33">
        <v>146</v>
      </c>
      <c r="B1462" s="40">
        <v>0.64</v>
      </c>
      <c r="C1462" s="40">
        <v>0.75</v>
      </c>
      <c r="D1462" s="40">
        <v>0.95</v>
      </c>
      <c r="F1462" s="29">
        <v>0.64</v>
      </c>
      <c r="G1462" s="29">
        <v>0.75</v>
      </c>
      <c r="H1462" s="29">
        <v>0.95</v>
      </c>
      <c r="J1462" s="45">
        <v>0.65</v>
      </c>
      <c r="L1462" s="45">
        <v>0.65</v>
      </c>
      <c r="N1462" s="45">
        <v>0.3</v>
      </c>
      <c r="P1462" s="45">
        <v>0.3</v>
      </c>
      <c r="R1462" s="45">
        <v>0</v>
      </c>
      <c r="S1462" s="45">
        <v>0</v>
      </c>
    </row>
    <row r="1463" spans="1:19" x14ac:dyDescent="0.25">
      <c r="A1463" s="33">
        <v>146.1</v>
      </c>
      <c r="B1463" s="40">
        <v>0.64</v>
      </c>
      <c r="C1463" s="40">
        <v>0.75</v>
      </c>
      <c r="D1463" s="40">
        <v>0.95</v>
      </c>
      <c r="F1463" s="29">
        <v>0.64</v>
      </c>
      <c r="G1463" s="29">
        <v>0.75</v>
      </c>
      <c r="H1463" s="29">
        <v>0.95</v>
      </c>
      <c r="J1463" s="45">
        <v>0.65</v>
      </c>
      <c r="L1463" s="45">
        <v>0.65</v>
      </c>
      <c r="N1463" s="45">
        <v>0.3</v>
      </c>
      <c r="P1463" s="45">
        <v>0.3</v>
      </c>
      <c r="R1463" s="45">
        <v>0</v>
      </c>
      <c r="S1463" s="45">
        <v>0</v>
      </c>
    </row>
    <row r="1464" spans="1:19" x14ac:dyDescent="0.25">
      <c r="A1464" s="33">
        <v>146.19999999999999</v>
      </c>
      <c r="B1464" s="40">
        <v>0.64</v>
      </c>
      <c r="C1464" s="40">
        <v>0.75</v>
      </c>
      <c r="D1464" s="40">
        <v>0.95</v>
      </c>
      <c r="F1464" s="29">
        <v>0.64</v>
      </c>
      <c r="G1464" s="29">
        <v>0.75</v>
      </c>
      <c r="H1464" s="29">
        <v>0.95</v>
      </c>
      <c r="J1464" s="45">
        <v>0.65</v>
      </c>
      <c r="L1464" s="45">
        <v>0.65</v>
      </c>
      <c r="N1464" s="45">
        <v>0.3</v>
      </c>
      <c r="P1464" s="45">
        <v>0.3</v>
      </c>
      <c r="R1464" s="45">
        <v>0</v>
      </c>
      <c r="S1464" s="45">
        <v>0</v>
      </c>
    </row>
    <row r="1465" spans="1:19" x14ac:dyDescent="0.25">
      <c r="A1465" s="33">
        <v>146.30000000000001</v>
      </c>
      <c r="B1465" s="40">
        <v>0.64</v>
      </c>
      <c r="C1465" s="40">
        <v>0.75</v>
      </c>
      <c r="D1465" s="40">
        <v>0.95</v>
      </c>
      <c r="F1465" s="29">
        <v>0.64</v>
      </c>
      <c r="G1465" s="29">
        <v>0.75</v>
      </c>
      <c r="H1465" s="29">
        <v>0.95</v>
      </c>
      <c r="J1465" s="45">
        <v>0.65</v>
      </c>
      <c r="L1465" s="45">
        <v>0.65</v>
      </c>
      <c r="N1465" s="45">
        <v>0.3</v>
      </c>
      <c r="P1465" s="45">
        <v>0.3</v>
      </c>
      <c r="R1465" s="45">
        <v>0</v>
      </c>
      <c r="S1465" s="45">
        <v>0</v>
      </c>
    </row>
    <row r="1466" spans="1:19" x14ac:dyDescent="0.25">
      <c r="A1466" s="33">
        <v>146.4</v>
      </c>
      <c r="B1466" s="40">
        <v>0.64</v>
      </c>
      <c r="C1466" s="40">
        <v>0.75</v>
      </c>
      <c r="D1466" s="40">
        <v>0.95</v>
      </c>
      <c r="F1466" s="29">
        <v>0.64</v>
      </c>
      <c r="G1466" s="29">
        <v>0.75</v>
      </c>
      <c r="H1466" s="29">
        <v>0.95</v>
      </c>
      <c r="J1466" s="45">
        <v>0.65</v>
      </c>
      <c r="L1466" s="45">
        <v>0.65</v>
      </c>
      <c r="N1466" s="45">
        <v>0.3</v>
      </c>
      <c r="P1466" s="45">
        <v>0.3</v>
      </c>
      <c r="R1466" s="45">
        <v>0</v>
      </c>
      <c r="S1466" s="45">
        <v>0</v>
      </c>
    </row>
    <row r="1467" spans="1:19" x14ac:dyDescent="0.25">
      <c r="A1467" s="33">
        <v>146.5</v>
      </c>
      <c r="B1467" s="40">
        <v>0.64</v>
      </c>
      <c r="C1467" s="40">
        <v>0.75</v>
      </c>
      <c r="D1467" s="40">
        <v>0.95</v>
      </c>
      <c r="F1467" s="29">
        <v>0.64</v>
      </c>
      <c r="G1467" s="29">
        <v>0.75</v>
      </c>
      <c r="H1467" s="29">
        <v>0.95</v>
      </c>
      <c r="J1467" s="45">
        <v>0.65</v>
      </c>
      <c r="L1467" s="45">
        <v>0.65</v>
      </c>
      <c r="N1467" s="45">
        <v>0.3</v>
      </c>
      <c r="P1467" s="45">
        <v>0.3</v>
      </c>
      <c r="R1467" s="45">
        <v>0</v>
      </c>
      <c r="S1467" s="45">
        <v>0</v>
      </c>
    </row>
    <row r="1468" spans="1:19" x14ac:dyDescent="0.25">
      <c r="A1468" s="33">
        <v>146.6</v>
      </c>
      <c r="B1468" s="40">
        <v>0.64</v>
      </c>
      <c r="C1468" s="40">
        <v>0.75</v>
      </c>
      <c r="D1468" s="40">
        <v>0.95</v>
      </c>
      <c r="F1468" s="29">
        <v>0.64</v>
      </c>
      <c r="G1468" s="29">
        <v>0.75</v>
      </c>
      <c r="H1468" s="29">
        <v>0.95</v>
      </c>
      <c r="J1468" s="45">
        <v>0.65</v>
      </c>
      <c r="L1468" s="45">
        <v>0.65</v>
      </c>
      <c r="N1468" s="45">
        <v>0.3</v>
      </c>
      <c r="P1468" s="45">
        <v>0.3</v>
      </c>
      <c r="R1468" s="45">
        <v>0</v>
      </c>
      <c r="S1468" s="45">
        <v>0</v>
      </c>
    </row>
    <row r="1469" spans="1:19" x14ac:dyDescent="0.25">
      <c r="A1469" s="33">
        <v>146.69999999999999</v>
      </c>
      <c r="B1469" s="40">
        <v>0.64</v>
      </c>
      <c r="C1469" s="40">
        <v>0.75</v>
      </c>
      <c r="D1469" s="40">
        <v>0.95</v>
      </c>
      <c r="F1469" s="29">
        <v>0.64</v>
      </c>
      <c r="G1469" s="29">
        <v>0.75</v>
      </c>
      <c r="H1469" s="29">
        <v>0.95</v>
      </c>
      <c r="J1469" s="45">
        <v>0.65</v>
      </c>
      <c r="L1469" s="45">
        <v>0.65</v>
      </c>
      <c r="N1469" s="45">
        <v>0.3</v>
      </c>
      <c r="P1469" s="45">
        <v>0.3</v>
      </c>
      <c r="R1469" s="45">
        <v>0</v>
      </c>
      <c r="S1469" s="45">
        <v>0</v>
      </c>
    </row>
    <row r="1470" spans="1:19" x14ac:dyDescent="0.25">
      <c r="A1470" s="33">
        <v>146.80000000000001</v>
      </c>
      <c r="B1470" s="40">
        <v>0.64</v>
      </c>
      <c r="C1470" s="40">
        <v>0.75</v>
      </c>
      <c r="D1470" s="40">
        <v>0.95</v>
      </c>
      <c r="F1470" s="29">
        <v>0.64</v>
      </c>
      <c r="G1470" s="29">
        <v>0.75</v>
      </c>
      <c r="H1470" s="29">
        <v>0.95</v>
      </c>
      <c r="J1470" s="45">
        <v>0.65</v>
      </c>
      <c r="L1470" s="45">
        <v>0.65</v>
      </c>
      <c r="N1470" s="45">
        <v>0.3</v>
      </c>
      <c r="P1470" s="45">
        <v>0.3</v>
      </c>
      <c r="R1470" s="45">
        <v>0</v>
      </c>
      <c r="S1470" s="45">
        <v>0</v>
      </c>
    </row>
    <row r="1471" spans="1:19" x14ac:dyDescent="0.25">
      <c r="A1471" s="33">
        <v>146.9</v>
      </c>
      <c r="B1471" s="40">
        <v>0.64</v>
      </c>
      <c r="C1471" s="40">
        <v>0.75</v>
      </c>
      <c r="D1471" s="40">
        <v>0.95</v>
      </c>
      <c r="F1471" s="29">
        <v>0.64</v>
      </c>
      <c r="G1471" s="29">
        <v>0.75</v>
      </c>
      <c r="H1471" s="29">
        <v>0.95</v>
      </c>
      <c r="J1471" s="45">
        <v>0.65</v>
      </c>
      <c r="L1471" s="45">
        <v>0.65</v>
      </c>
      <c r="N1471" s="45">
        <v>0.3</v>
      </c>
      <c r="P1471" s="45">
        <v>0.3</v>
      </c>
      <c r="R1471" s="45">
        <v>0</v>
      </c>
      <c r="S1471" s="45">
        <v>0</v>
      </c>
    </row>
    <row r="1472" spans="1:19" x14ac:dyDescent="0.25">
      <c r="A1472" s="33">
        <v>147</v>
      </c>
      <c r="B1472" s="40">
        <v>0.64</v>
      </c>
      <c r="C1472" s="40">
        <v>0.75</v>
      </c>
      <c r="D1472" s="40">
        <v>0.95</v>
      </c>
      <c r="F1472" s="29">
        <v>0.64</v>
      </c>
      <c r="G1472" s="29">
        <v>0.75</v>
      </c>
      <c r="H1472" s="29">
        <v>0.95</v>
      </c>
      <c r="J1472" s="45">
        <v>0.65</v>
      </c>
      <c r="L1472" s="45">
        <v>0.65</v>
      </c>
      <c r="N1472" s="45">
        <v>0.3</v>
      </c>
      <c r="P1472" s="45">
        <v>0.3</v>
      </c>
      <c r="R1472" s="45">
        <v>0</v>
      </c>
      <c r="S1472" s="45">
        <v>0</v>
      </c>
    </row>
    <row r="1473" spans="1:19" x14ac:dyDescent="0.25">
      <c r="A1473" s="33">
        <v>147.1</v>
      </c>
      <c r="B1473" s="40">
        <v>0.64</v>
      </c>
      <c r="C1473" s="40">
        <v>0.75</v>
      </c>
      <c r="D1473" s="40">
        <v>0.95</v>
      </c>
      <c r="F1473" s="29">
        <v>0.64</v>
      </c>
      <c r="G1473" s="29">
        <v>0.75</v>
      </c>
      <c r="H1473" s="29">
        <v>0.95</v>
      </c>
      <c r="J1473" s="45">
        <v>0.65</v>
      </c>
      <c r="L1473" s="45">
        <v>0.65</v>
      </c>
      <c r="N1473" s="45">
        <v>0.3</v>
      </c>
      <c r="P1473" s="45">
        <v>0.3</v>
      </c>
      <c r="R1473" s="45">
        <v>0</v>
      </c>
      <c r="S1473" s="45">
        <v>0</v>
      </c>
    </row>
    <row r="1474" spans="1:19" x14ac:dyDescent="0.25">
      <c r="A1474" s="33">
        <v>147.19999999999999</v>
      </c>
      <c r="B1474" s="40">
        <v>0.64</v>
      </c>
      <c r="C1474" s="40">
        <v>0.75</v>
      </c>
      <c r="D1474" s="40">
        <v>0.95</v>
      </c>
      <c r="F1474" s="29">
        <v>0.64</v>
      </c>
      <c r="G1474" s="29">
        <v>0.75</v>
      </c>
      <c r="H1474" s="29">
        <v>0.95</v>
      </c>
      <c r="J1474" s="45">
        <v>0.65</v>
      </c>
      <c r="L1474" s="45">
        <v>0.65</v>
      </c>
      <c r="N1474" s="45">
        <v>0.3</v>
      </c>
      <c r="P1474" s="45">
        <v>0.3</v>
      </c>
      <c r="R1474" s="45">
        <v>0</v>
      </c>
      <c r="S1474" s="45">
        <v>0</v>
      </c>
    </row>
    <row r="1475" spans="1:19" x14ac:dyDescent="0.25">
      <c r="A1475" s="33">
        <v>147.30000000000001</v>
      </c>
      <c r="B1475" s="40">
        <v>0.64</v>
      </c>
      <c r="C1475" s="40">
        <v>0.75</v>
      </c>
      <c r="D1475" s="40">
        <v>0.95</v>
      </c>
      <c r="F1475" s="29">
        <v>0.64</v>
      </c>
      <c r="G1475" s="29">
        <v>0.75</v>
      </c>
      <c r="H1475" s="29">
        <v>0.95</v>
      </c>
      <c r="J1475" s="45">
        <v>0.65</v>
      </c>
      <c r="L1475" s="45">
        <v>0.65</v>
      </c>
      <c r="N1475" s="45">
        <v>0.3</v>
      </c>
      <c r="P1475" s="45">
        <v>0.3</v>
      </c>
      <c r="R1475" s="45">
        <v>0</v>
      </c>
      <c r="S1475" s="45">
        <v>0</v>
      </c>
    </row>
    <row r="1476" spans="1:19" x14ac:dyDescent="0.25">
      <c r="A1476" s="33">
        <v>147.4</v>
      </c>
      <c r="B1476" s="40">
        <v>0.64</v>
      </c>
      <c r="C1476" s="40">
        <v>0.75</v>
      </c>
      <c r="D1476" s="40">
        <v>0.95</v>
      </c>
      <c r="F1476" s="29">
        <v>0.64</v>
      </c>
      <c r="G1476" s="29">
        <v>0.75</v>
      </c>
      <c r="H1476" s="29">
        <v>0.95</v>
      </c>
      <c r="J1476" s="45">
        <v>0.65</v>
      </c>
      <c r="L1476" s="45">
        <v>0.65</v>
      </c>
      <c r="N1476" s="45">
        <v>0.3</v>
      </c>
      <c r="P1476" s="45">
        <v>0.3</v>
      </c>
      <c r="R1476" s="45">
        <v>0</v>
      </c>
      <c r="S1476" s="45">
        <v>0</v>
      </c>
    </row>
    <row r="1477" spans="1:19" x14ac:dyDescent="0.25">
      <c r="A1477" s="33">
        <v>147.5</v>
      </c>
      <c r="B1477" s="40">
        <v>0.64</v>
      </c>
      <c r="C1477" s="40">
        <v>0.75</v>
      </c>
      <c r="D1477" s="40">
        <v>0.95</v>
      </c>
      <c r="F1477" s="29">
        <v>0.64</v>
      </c>
      <c r="G1477" s="29">
        <v>0.75</v>
      </c>
      <c r="H1477" s="29">
        <v>0.95</v>
      </c>
      <c r="J1477" s="45">
        <v>0.65</v>
      </c>
      <c r="L1477" s="45">
        <v>0.65</v>
      </c>
      <c r="N1477" s="45">
        <v>0.3</v>
      </c>
      <c r="P1477" s="45">
        <v>0.3</v>
      </c>
      <c r="R1477" s="45">
        <v>0</v>
      </c>
      <c r="S1477" s="45">
        <v>0</v>
      </c>
    </row>
    <row r="1478" spans="1:19" x14ac:dyDescent="0.25">
      <c r="A1478" s="33">
        <v>147.6</v>
      </c>
      <c r="B1478" s="40">
        <v>0.64</v>
      </c>
      <c r="C1478" s="40">
        <v>0.75</v>
      </c>
      <c r="D1478" s="40">
        <v>0.95</v>
      </c>
      <c r="F1478" s="29">
        <v>0.64</v>
      </c>
      <c r="G1478" s="29">
        <v>0.75</v>
      </c>
      <c r="H1478" s="29">
        <v>0.95</v>
      </c>
      <c r="J1478" s="45">
        <v>0.65</v>
      </c>
      <c r="L1478" s="45">
        <v>0.65</v>
      </c>
      <c r="N1478" s="45">
        <v>0.3</v>
      </c>
      <c r="P1478" s="45">
        <v>0.3</v>
      </c>
      <c r="R1478" s="45">
        <v>0</v>
      </c>
      <c r="S1478" s="45">
        <v>0</v>
      </c>
    </row>
    <row r="1479" spans="1:19" x14ac:dyDescent="0.25">
      <c r="A1479" s="33">
        <v>147.69999999999999</v>
      </c>
      <c r="B1479" s="40">
        <v>0.64</v>
      </c>
      <c r="C1479" s="40">
        <v>0.75</v>
      </c>
      <c r="D1479" s="40">
        <v>0.95</v>
      </c>
      <c r="F1479" s="29">
        <v>0.64</v>
      </c>
      <c r="G1479" s="29">
        <v>0.75</v>
      </c>
      <c r="H1479" s="29">
        <v>0.95</v>
      </c>
      <c r="J1479" s="45">
        <v>0.65</v>
      </c>
      <c r="L1479" s="45">
        <v>0.65</v>
      </c>
      <c r="N1479" s="45">
        <v>0.3</v>
      </c>
      <c r="P1479" s="45">
        <v>0.3</v>
      </c>
      <c r="R1479" s="45">
        <v>0</v>
      </c>
      <c r="S1479" s="45">
        <v>0</v>
      </c>
    </row>
    <row r="1480" spans="1:19" x14ac:dyDescent="0.25">
      <c r="A1480" s="33">
        <v>147.80000000000001</v>
      </c>
      <c r="B1480" s="40">
        <v>0.64</v>
      </c>
      <c r="C1480" s="40">
        <v>0.75</v>
      </c>
      <c r="D1480" s="40">
        <v>0.95</v>
      </c>
      <c r="F1480" s="29">
        <v>0.64</v>
      </c>
      <c r="G1480" s="29">
        <v>0.75</v>
      </c>
      <c r="H1480" s="29">
        <v>0.95</v>
      </c>
      <c r="J1480" s="45">
        <v>0.65</v>
      </c>
      <c r="L1480" s="45">
        <v>0.65</v>
      </c>
      <c r="N1480" s="45">
        <v>0.3</v>
      </c>
      <c r="P1480" s="45">
        <v>0.3</v>
      </c>
      <c r="R1480" s="45">
        <v>0</v>
      </c>
      <c r="S1480" s="45">
        <v>0</v>
      </c>
    </row>
    <row r="1481" spans="1:19" x14ac:dyDescent="0.25">
      <c r="A1481" s="33">
        <v>147.9</v>
      </c>
      <c r="B1481" s="40">
        <v>0.64</v>
      </c>
      <c r="C1481" s="40">
        <v>0.75</v>
      </c>
      <c r="D1481" s="40">
        <v>0.95</v>
      </c>
      <c r="F1481" s="29">
        <v>0.64</v>
      </c>
      <c r="G1481" s="29">
        <v>0.75</v>
      </c>
      <c r="H1481" s="29">
        <v>0.95</v>
      </c>
      <c r="J1481" s="45">
        <v>0.65</v>
      </c>
      <c r="L1481" s="45">
        <v>0.65</v>
      </c>
      <c r="N1481" s="45">
        <v>0.3</v>
      </c>
      <c r="P1481" s="45">
        <v>0.3</v>
      </c>
      <c r="R1481" s="45">
        <v>0</v>
      </c>
      <c r="S1481" s="45">
        <v>0</v>
      </c>
    </row>
    <row r="1482" spans="1:19" x14ac:dyDescent="0.25">
      <c r="A1482" s="33">
        <v>148</v>
      </c>
      <c r="B1482" s="40">
        <v>0.64</v>
      </c>
      <c r="C1482" s="40">
        <v>0.75</v>
      </c>
      <c r="D1482" s="40">
        <v>0.95</v>
      </c>
      <c r="F1482" s="29">
        <v>0.64</v>
      </c>
      <c r="G1482" s="29">
        <v>0.75</v>
      </c>
      <c r="H1482" s="29">
        <v>0.95</v>
      </c>
      <c r="J1482" s="45">
        <v>0.65</v>
      </c>
      <c r="L1482" s="45">
        <v>0.65</v>
      </c>
      <c r="N1482" s="45">
        <v>0.3</v>
      </c>
      <c r="P1482" s="45">
        <v>0.3</v>
      </c>
      <c r="R1482" s="45">
        <v>0</v>
      </c>
      <c r="S1482" s="45">
        <v>0</v>
      </c>
    </row>
    <row r="1483" spans="1:19" x14ac:dyDescent="0.25">
      <c r="A1483" s="33">
        <v>148.1</v>
      </c>
      <c r="B1483" s="40">
        <v>0.64</v>
      </c>
      <c r="C1483" s="40">
        <v>0.75</v>
      </c>
      <c r="D1483" s="40">
        <v>0.95</v>
      </c>
      <c r="F1483" s="29">
        <v>0.64</v>
      </c>
      <c r="G1483" s="29">
        <v>0.75</v>
      </c>
      <c r="H1483" s="29">
        <v>0.95</v>
      </c>
      <c r="J1483" s="45">
        <v>0.65</v>
      </c>
      <c r="L1483" s="45">
        <v>0.65</v>
      </c>
      <c r="N1483" s="45">
        <v>0.3</v>
      </c>
      <c r="P1483" s="45">
        <v>0.3</v>
      </c>
      <c r="R1483" s="45">
        <v>0</v>
      </c>
      <c r="S1483" s="45">
        <v>0</v>
      </c>
    </row>
    <row r="1484" spans="1:19" x14ac:dyDescent="0.25">
      <c r="A1484" s="33">
        <v>148.19999999999999</v>
      </c>
      <c r="B1484" s="40">
        <v>0.64</v>
      </c>
      <c r="C1484" s="40">
        <v>0.75</v>
      </c>
      <c r="D1484" s="40">
        <v>0.95</v>
      </c>
      <c r="F1484" s="29">
        <v>0.64</v>
      </c>
      <c r="G1484" s="29">
        <v>0.75</v>
      </c>
      <c r="H1484" s="29">
        <v>0.95</v>
      </c>
      <c r="J1484" s="45">
        <v>0.65</v>
      </c>
      <c r="L1484" s="45">
        <v>0.65</v>
      </c>
      <c r="N1484" s="45">
        <v>0.3</v>
      </c>
      <c r="P1484" s="45">
        <v>0.3</v>
      </c>
      <c r="R1484" s="45">
        <v>0</v>
      </c>
      <c r="S1484" s="45">
        <v>0</v>
      </c>
    </row>
    <row r="1485" spans="1:19" x14ac:dyDescent="0.25">
      <c r="A1485" s="33">
        <v>148.30000000000001</v>
      </c>
      <c r="B1485" s="40">
        <v>0.64</v>
      </c>
      <c r="C1485" s="40">
        <v>0.75</v>
      </c>
      <c r="D1485" s="40">
        <v>0.95</v>
      </c>
      <c r="F1485" s="29">
        <v>0.64</v>
      </c>
      <c r="G1485" s="29">
        <v>0.75</v>
      </c>
      <c r="H1485" s="29">
        <v>0.95</v>
      </c>
      <c r="J1485" s="45">
        <v>0.65</v>
      </c>
      <c r="L1485" s="45">
        <v>0.65</v>
      </c>
      <c r="N1485" s="45">
        <v>0.3</v>
      </c>
      <c r="P1485" s="45">
        <v>0.3</v>
      </c>
      <c r="R1485" s="45">
        <v>0</v>
      </c>
      <c r="S1485" s="45">
        <v>0</v>
      </c>
    </row>
    <row r="1486" spans="1:19" x14ac:dyDescent="0.25">
      <c r="A1486" s="33">
        <v>148.4</v>
      </c>
      <c r="B1486" s="40">
        <v>0.64</v>
      </c>
      <c r="C1486" s="40">
        <v>0.75</v>
      </c>
      <c r="D1486" s="40">
        <v>0.95</v>
      </c>
      <c r="F1486" s="29">
        <v>0.64</v>
      </c>
      <c r="G1486" s="29">
        <v>0.75</v>
      </c>
      <c r="H1486" s="29">
        <v>0.95</v>
      </c>
      <c r="J1486" s="45">
        <v>0.65</v>
      </c>
      <c r="L1486" s="45">
        <v>0.65</v>
      </c>
      <c r="N1486" s="45">
        <v>0.3</v>
      </c>
      <c r="P1486" s="45">
        <v>0.3</v>
      </c>
      <c r="R1486" s="45">
        <v>0</v>
      </c>
      <c r="S1486" s="45">
        <v>0</v>
      </c>
    </row>
    <row r="1487" spans="1:19" x14ac:dyDescent="0.25">
      <c r="A1487" s="33">
        <v>148.5</v>
      </c>
      <c r="B1487" s="40">
        <v>0.64</v>
      </c>
      <c r="C1487" s="40">
        <v>0.75</v>
      </c>
      <c r="D1487" s="40">
        <v>0.95</v>
      </c>
      <c r="F1487" s="29">
        <v>0.64</v>
      </c>
      <c r="G1487" s="29">
        <v>0.75</v>
      </c>
      <c r="H1487" s="29">
        <v>0.95</v>
      </c>
      <c r="J1487" s="45">
        <v>0.65</v>
      </c>
      <c r="L1487" s="45">
        <v>0.65</v>
      </c>
      <c r="N1487" s="45">
        <v>0.3</v>
      </c>
      <c r="P1487" s="45">
        <v>0.3</v>
      </c>
      <c r="R1487" s="45">
        <v>0</v>
      </c>
      <c r="S1487" s="45">
        <v>0</v>
      </c>
    </row>
    <row r="1488" spans="1:19" x14ac:dyDescent="0.25">
      <c r="A1488" s="33">
        <v>148.6</v>
      </c>
      <c r="B1488" s="40">
        <v>0.64</v>
      </c>
      <c r="C1488" s="40">
        <v>0.75</v>
      </c>
      <c r="D1488" s="40">
        <v>0.95</v>
      </c>
      <c r="F1488" s="29">
        <v>0.64</v>
      </c>
      <c r="G1488" s="29">
        <v>0.75</v>
      </c>
      <c r="H1488" s="29">
        <v>0.95</v>
      </c>
      <c r="J1488" s="45">
        <v>0.65</v>
      </c>
      <c r="L1488" s="45">
        <v>0.65</v>
      </c>
      <c r="N1488" s="45">
        <v>0.3</v>
      </c>
      <c r="P1488" s="45">
        <v>0.3</v>
      </c>
      <c r="R1488" s="45">
        <v>0</v>
      </c>
      <c r="S1488" s="45">
        <v>0</v>
      </c>
    </row>
    <row r="1489" spans="1:19" x14ac:dyDescent="0.25">
      <c r="A1489" s="33">
        <v>148.69999999999999</v>
      </c>
      <c r="B1489" s="40">
        <v>0.64</v>
      </c>
      <c r="C1489" s="40">
        <v>0.75</v>
      </c>
      <c r="D1489" s="40">
        <v>0.95</v>
      </c>
      <c r="F1489" s="29">
        <v>0.64</v>
      </c>
      <c r="G1489" s="29">
        <v>0.75</v>
      </c>
      <c r="H1489" s="29">
        <v>0.95</v>
      </c>
      <c r="J1489" s="45">
        <v>0.65</v>
      </c>
      <c r="L1489" s="45">
        <v>0.65</v>
      </c>
      <c r="N1489" s="45">
        <v>0.3</v>
      </c>
      <c r="P1489" s="45">
        <v>0.3</v>
      </c>
      <c r="R1489" s="45">
        <v>0</v>
      </c>
      <c r="S1489" s="45">
        <v>0</v>
      </c>
    </row>
    <row r="1490" spans="1:19" x14ac:dyDescent="0.25">
      <c r="A1490" s="33">
        <v>148.80000000000001</v>
      </c>
      <c r="B1490" s="40">
        <v>0.64</v>
      </c>
      <c r="C1490" s="40">
        <v>0.75</v>
      </c>
      <c r="D1490" s="40">
        <v>0.95</v>
      </c>
      <c r="F1490" s="29">
        <v>0.64</v>
      </c>
      <c r="G1490" s="29">
        <v>0.75</v>
      </c>
      <c r="H1490" s="29">
        <v>0.95</v>
      </c>
      <c r="J1490" s="45">
        <v>0.65</v>
      </c>
      <c r="L1490" s="45">
        <v>0.65</v>
      </c>
      <c r="N1490" s="45">
        <v>0.3</v>
      </c>
      <c r="P1490" s="45">
        <v>0.3</v>
      </c>
      <c r="R1490" s="45">
        <v>0</v>
      </c>
      <c r="S1490" s="45">
        <v>0</v>
      </c>
    </row>
    <row r="1491" spans="1:19" x14ac:dyDescent="0.25">
      <c r="A1491" s="33">
        <v>148.9</v>
      </c>
      <c r="B1491" s="40">
        <v>0.64</v>
      </c>
      <c r="C1491" s="40">
        <v>0.75</v>
      </c>
      <c r="D1491" s="40">
        <v>0.95</v>
      </c>
      <c r="F1491" s="29">
        <v>0.64</v>
      </c>
      <c r="G1491" s="29">
        <v>0.75</v>
      </c>
      <c r="H1491" s="29">
        <v>0.95</v>
      </c>
      <c r="J1491" s="45">
        <v>0.65</v>
      </c>
      <c r="L1491" s="45">
        <v>0.65</v>
      </c>
      <c r="N1491" s="45">
        <v>0.3</v>
      </c>
      <c r="P1491" s="45">
        <v>0.3</v>
      </c>
      <c r="R1491" s="45">
        <v>0</v>
      </c>
      <c r="S1491" s="45">
        <v>0</v>
      </c>
    </row>
    <row r="1492" spans="1:19" x14ac:dyDescent="0.25">
      <c r="A1492" s="33">
        <v>149</v>
      </c>
      <c r="B1492" s="40">
        <v>0.64</v>
      </c>
      <c r="C1492" s="40">
        <v>0.75</v>
      </c>
      <c r="D1492" s="40">
        <v>0.95</v>
      </c>
      <c r="F1492" s="29">
        <v>0.64</v>
      </c>
      <c r="G1492" s="29">
        <v>0.75</v>
      </c>
      <c r="H1492" s="29">
        <v>0.95</v>
      </c>
      <c r="J1492" s="45">
        <v>0.65</v>
      </c>
      <c r="L1492" s="45">
        <v>0.65</v>
      </c>
      <c r="N1492" s="45">
        <v>0.3</v>
      </c>
      <c r="P1492" s="45">
        <v>0.3</v>
      </c>
      <c r="R1492" s="45">
        <v>0</v>
      </c>
      <c r="S1492" s="45">
        <v>0</v>
      </c>
    </row>
    <row r="1493" spans="1:19" x14ac:dyDescent="0.25">
      <c r="A1493" s="33">
        <v>149.1</v>
      </c>
      <c r="B1493" s="40">
        <v>0.64</v>
      </c>
      <c r="C1493" s="40">
        <v>0.75</v>
      </c>
      <c r="D1493" s="40">
        <v>0.95</v>
      </c>
      <c r="F1493" s="29">
        <v>0.64</v>
      </c>
      <c r="G1493" s="29">
        <v>0.75</v>
      </c>
      <c r="H1493" s="29">
        <v>0.95</v>
      </c>
      <c r="J1493" s="45">
        <v>0.65</v>
      </c>
      <c r="L1493" s="45">
        <v>0.65</v>
      </c>
      <c r="N1493" s="45">
        <v>0.3</v>
      </c>
      <c r="P1493" s="45">
        <v>0.3</v>
      </c>
      <c r="R1493" s="45">
        <v>0</v>
      </c>
      <c r="S1493" s="45">
        <v>0</v>
      </c>
    </row>
    <row r="1494" spans="1:19" x14ac:dyDescent="0.25">
      <c r="A1494" s="33">
        <v>149.19999999999999</v>
      </c>
      <c r="B1494" s="40">
        <v>0.64</v>
      </c>
      <c r="C1494" s="40">
        <v>0.75</v>
      </c>
      <c r="D1494" s="40">
        <v>0.95</v>
      </c>
      <c r="F1494" s="29">
        <v>0.64</v>
      </c>
      <c r="G1494" s="29">
        <v>0.75</v>
      </c>
      <c r="H1494" s="29">
        <v>0.95</v>
      </c>
      <c r="J1494" s="45">
        <v>0.65</v>
      </c>
      <c r="L1494" s="45">
        <v>0.65</v>
      </c>
      <c r="N1494" s="45">
        <v>0.3</v>
      </c>
      <c r="P1494" s="45">
        <v>0.3</v>
      </c>
      <c r="R1494" s="45">
        <v>0</v>
      </c>
      <c r="S1494" s="45">
        <v>0</v>
      </c>
    </row>
    <row r="1495" spans="1:19" x14ac:dyDescent="0.25">
      <c r="A1495" s="33">
        <v>149.30000000000001</v>
      </c>
      <c r="B1495" s="40">
        <v>0.64</v>
      </c>
      <c r="C1495" s="40">
        <v>0.75</v>
      </c>
      <c r="D1495" s="40">
        <v>0.95</v>
      </c>
      <c r="F1495" s="29">
        <v>0.64</v>
      </c>
      <c r="G1495" s="29">
        <v>0.75</v>
      </c>
      <c r="H1495" s="29">
        <v>0.95</v>
      </c>
      <c r="J1495" s="45">
        <v>0.65</v>
      </c>
      <c r="L1495" s="45">
        <v>0.65</v>
      </c>
      <c r="N1495" s="45">
        <v>0.3</v>
      </c>
      <c r="P1495" s="45">
        <v>0.3</v>
      </c>
      <c r="R1495" s="45">
        <v>0</v>
      </c>
      <c r="S1495" s="45">
        <v>0</v>
      </c>
    </row>
    <row r="1496" spans="1:19" x14ac:dyDescent="0.25">
      <c r="A1496" s="33">
        <v>149.4</v>
      </c>
      <c r="B1496" s="40">
        <v>0.64</v>
      </c>
      <c r="C1496" s="40">
        <v>0.75</v>
      </c>
      <c r="D1496" s="40">
        <v>0.95</v>
      </c>
      <c r="F1496" s="29">
        <v>0.64</v>
      </c>
      <c r="G1496" s="29">
        <v>0.75</v>
      </c>
      <c r="H1496" s="29">
        <v>0.95</v>
      </c>
      <c r="J1496" s="45">
        <v>0.65</v>
      </c>
      <c r="L1496" s="45">
        <v>0.65</v>
      </c>
      <c r="N1496" s="45">
        <v>0.3</v>
      </c>
      <c r="P1496" s="45">
        <v>0.3</v>
      </c>
      <c r="R1496" s="45">
        <v>0</v>
      </c>
      <c r="S1496" s="45">
        <v>0</v>
      </c>
    </row>
    <row r="1497" spans="1:19" x14ac:dyDescent="0.25">
      <c r="A1497" s="33">
        <v>149.5</v>
      </c>
      <c r="B1497" s="40">
        <v>0.64</v>
      </c>
      <c r="C1497" s="40">
        <v>0.75</v>
      </c>
      <c r="D1497" s="40">
        <v>0.95</v>
      </c>
      <c r="F1497" s="29">
        <v>0.64</v>
      </c>
      <c r="G1497" s="29">
        <v>0.75</v>
      </c>
      <c r="H1497" s="29">
        <v>0.95</v>
      </c>
      <c r="J1497" s="45">
        <v>0.65</v>
      </c>
      <c r="L1497" s="45">
        <v>0.65</v>
      </c>
      <c r="N1497" s="45">
        <v>0.3</v>
      </c>
      <c r="P1497" s="45">
        <v>0.3</v>
      </c>
      <c r="R1497" s="45">
        <v>0</v>
      </c>
      <c r="S1497" s="45">
        <v>0</v>
      </c>
    </row>
    <row r="1498" spans="1:19" x14ac:dyDescent="0.25">
      <c r="A1498" s="33">
        <v>149.6</v>
      </c>
      <c r="B1498" s="40">
        <v>0.64</v>
      </c>
      <c r="C1498" s="40">
        <v>0.75</v>
      </c>
      <c r="D1498" s="40">
        <v>0.95</v>
      </c>
      <c r="F1498" s="29">
        <v>0.64</v>
      </c>
      <c r="G1498" s="29">
        <v>0.75</v>
      </c>
      <c r="H1498" s="29">
        <v>0.95</v>
      </c>
      <c r="J1498" s="45">
        <v>0.65</v>
      </c>
      <c r="L1498" s="45">
        <v>0.65</v>
      </c>
      <c r="N1498" s="45">
        <v>0.3</v>
      </c>
      <c r="P1498" s="45">
        <v>0.3</v>
      </c>
      <c r="R1498" s="45">
        <v>0</v>
      </c>
      <c r="S1498" s="45">
        <v>0</v>
      </c>
    </row>
    <row r="1499" spans="1:19" x14ac:dyDescent="0.25">
      <c r="A1499" s="33">
        <v>149.69999999999999</v>
      </c>
      <c r="B1499" s="40">
        <v>0.64</v>
      </c>
      <c r="C1499" s="40">
        <v>0.75</v>
      </c>
      <c r="D1499" s="40">
        <v>0.95</v>
      </c>
      <c r="F1499" s="29">
        <v>0.64</v>
      </c>
      <c r="G1499" s="29">
        <v>0.75</v>
      </c>
      <c r="H1499" s="29">
        <v>0.95</v>
      </c>
      <c r="J1499" s="45">
        <v>0.65</v>
      </c>
      <c r="L1499" s="45">
        <v>0.65</v>
      </c>
      <c r="N1499" s="45">
        <v>0.3</v>
      </c>
      <c r="P1499" s="45">
        <v>0.3</v>
      </c>
      <c r="R1499" s="45">
        <v>0</v>
      </c>
      <c r="S1499" s="45">
        <v>0</v>
      </c>
    </row>
    <row r="1500" spans="1:19" x14ac:dyDescent="0.25">
      <c r="A1500" s="33">
        <v>149.80000000000001</v>
      </c>
      <c r="B1500" s="40">
        <v>0.64</v>
      </c>
      <c r="C1500" s="40">
        <v>0.75</v>
      </c>
      <c r="D1500" s="40">
        <v>0.95</v>
      </c>
      <c r="F1500" s="29">
        <v>0.64</v>
      </c>
      <c r="G1500" s="29">
        <v>0.75</v>
      </c>
      <c r="H1500" s="29">
        <v>0.95</v>
      </c>
      <c r="J1500" s="45">
        <v>0.65</v>
      </c>
      <c r="L1500" s="45">
        <v>0.65</v>
      </c>
      <c r="N1500" s="45">
        <v>0.3</v>
      </c>
      <c r="P1500" s="45">
        <v>0.3</v>
      </c>
      <c r="R1500" s="45">
        <v>0</v>
      </c>
      <c r="S1500" s="45">
        <v>0</v>
      </c>
    </row>
    <row r="1501" spans="1:19" x14ac:dyDescent="0.25">
      <c r="A1501" s="33">
        <v>149.9</v>
      </c>
      <c r="B1501" s="40">
        <v>0.64</v>
      </c>
      <c r="C1501" s="40">
        <v>0.75</v>
      </c>
      <c r="D1501" s="40">
        <v>0.95</v>
      </c>
      <c r="F1501" s="29">
        <v>0.64</v>
      </c>
      <c r="G1501" s="29">
        <v>0.75</v>
      </c>
      <c r="H1501" s="29">
        <v>0.95</v>
      </c>
      <c r="J1501" s="45">
        <v>0.65</v>
      </c>
      <c r="L1501" s="45">
        <v>0.65</v>
      </c>
      <c r="N1501" s="45">
        <v>0.3</v>
      </c>
      <c r="P1501" s="45">
        <v>0.3</v>
      </c>
      <c r="R1501" s="45">
        <v>0</v>
      </c>
      <c r="S1501" s="45">
        <v>0</v>
      </c>
    </row>
    <row r="1502" spans="1:19" x14ac:dyDescent="0.25">
      <c r="A1502" s="33">
        <v>150</v>
      </c>
      <c r="B1502" s="40">
        <v>0.64</v>
      </c>
      <c r="C1502" s="40">
        <v>0.75</v>
      </c>
      <c r="D1502" s="40">
        <v>0.95</v>
      </c>
      <c r="F1502" s="29">
        <v>0.64</v>
      </c>
      <c r="G1502" s="29">
        <v>0.75</v>
      </c>
      <c r="H1502" s="29">
        <v>0.95</v>
      </c>
      <c r="J1502" s="45">
        <v>0.65</v>
      </c>
      <c r="L1502" s="45">
        <v>0.65</v>
      </c>
      <c r="N1502" s="45">
        <v>0.3</v>
      </c>
      <c r="O1502" s="122">
        <v>150</v>
      </c>
      <c r="P1502" s="45">
        <v>0.3</v>
      </c>
      <c r="Q1502" s="122">
        <v>150</v>
      </c>
      <c r="R1502" s="45">
        <v>0</v>
      </c>
      <c r="S1502" s="45">
        <v>0</v>
      </c>
    </row>
    <row r="1503" spans="1:19" x14ac:dyDescent="0.25">
      <c r="A1503" s="33">
        <v>150.1</v>
      </c>
      <c r="B1503" s="40">
        <v>0.64</v>
      </c>
      <c r="C1503" s="40">
        <v>0.75</v>
      </c>
      <c r="D1503" s="40">
        <v>0.95</v>
      </c>
      <c r="F1503" s="29">
        <v>0.64</v>
      </c>
      <c r="G1503" s="29">
        <v>0.75</v>
      </c>
      <c r="H1503" s="29">
        <v>0.95</v>
      </c>
      <c r="J1503" s="45">
        <v>0.65</v>
      </c>
      <c r="L1503" s="45">
        <v>0.65</v>
      </c>
      <c r="N1503" s="45">
        <v>0.35</v>
      </c>
      <c r="P1503" s="45">
        <v>0.35</v>
      </c>
      <c r="R1503" s="45">
        <v>0</v>
      </c>
      <c r="S1503" s="45">
        <v>0</v>
      </c>
    </row>
    <row r="1504" spans="1:19" x14ac:dyDescent="0.25">
      <c r="A1504" s="33">
        <v>150.19999999999999</v>
      </c>
      <c r="B1504" s="40">
        <v>0.64</v>
      </c>
      <c r="C1504" s="40">
        <v>0.75</v>
      </c>
      <c r="D1504" s="40">
        <v>0.95</v>
      </c>
      <c r="F1504" s="29">
        <v>0.64</v>
      </c>
      <c r="G1504" s="29">
        <v>0.75</v>
      </c>
      <c r="H1504" s="29">
        <v>0.95</v>
      </c>
      <c r="J1504" s="45">
        <v>0.65</v>
      </c>
      <c r="L1504" s="45">
        <v>0.65</v>
      </c>
      <c r="N1504" s="45">
        <v>0.35</v>
      </c>
      <c r="P1504" s="45">
        <v>0.35</v>
      </c>
      <c r="R1504" s="45">
        <v>0</v>
      </c>
      <c r="S1504" s="45">
        <v>0</v>
      </c>
    </row>
    <row r="1505" spans="1:19" x14ac:dyDescent="0.25">
      <c r="A1505" s="33">
        <v>150.30000000000001</v>
      </c>
      <c r="B1505" s="40">
        <v>0.64</v>
      </c>
      <c r="C1505" s="40">
        <v>0.75</v>
      </c>
      <c r="D1505" s="40">
        <v>0.95</v>
      </c>
      <c r="F1505" s="29">
        <v>0.64</v>
      </c>
      <c r="G1505" s="29">
        <v>0.75</v>
      </c>
      <c r="H1505" s="29">
        <v>0.95</v>
      </c>
      <c r="J1505" s="45">
        <v>0.65</v>
      </c>
      <c r="L1505" s="45">
        <v>0.65</v>
      </c>
      <c r="N1505" s="45">
        <v>0.35</v>
      </c>
      <c r="P1505" s="45">
        <v>0.35</v>
      </c>
      <c r="R1505" s="45">
        <v>0</v>
      </c>
      <c r="S1505" s="45">
        <v>0</v>
      </c>
    </row>
    <row r="1506" spans="1:19" x14ac:dyDescent="0.25">
      <c r="A1506" s="33">
        <v>150.4</v>
      </c>
      <c r="B1506" s="40">
        <v>0.64</v>
      </c>
      <c r="C1506" s="40">
        <v>0.75</v>
      </c>
      <c r="D1506" s="40">
        <v>0.95</v>
      </c>
      <c r="F1506" s="29">
        <v>0.64</v>
      </c>
      <c r="G1506" s="29">
        <v>0.75</v>
      </c>
      <c r="H1506" s="29">
        <v>0.95</v>
      </c>
      <c r="J1506" s="45">
        <v>0.65</v>
      </c>
      <c r="L1506" s="45">
        <v>0.65</v>
      </c>
      <c r="N1506" s="45">
        <v>0.35</v>
      </c>
      <c r="P1506" s="45">
        <v>0.35</v>
      </c>
      <c r="R1506" s="45">
        <v>0</v>
      </c>
      <c r="S1506" s="45">
        <v>0</v>
      </c>
    </row>
    <row r="1507" spans="1:19" x14ac:dyDescent="0.25">
      <c r="A1507" s="33">
        <v>150.5</v>
      </c>
      <c r="B1507" s="40">
        <v>0.64</v>
      </c>
      <c r="C1507" s="40">
        <v>0.75</v>
      </c>
      <c r="D1507" s="40">
        <v>0.95</v>
      </c>
      <c r="F1507" s="29">
        <v>0.64</v>
      </c>
      <c r="G1507" s="29">
        <v>0.75</v>
      </c>
      <c r="H1507" s="29">
        <v>0.95</v>
      </c>
      <c r="J1507" s="45">
        <v>0.65</v>
      </c>
      <c r="L1507" s="45">
        <v>0.65</v>
      </c>
      <c r="N1507" s="45">
        <v>0.35</v>
      </c>
      <c r="P1507" s="45">
        <v>0.35</v>
      </c>
      <c r="R1507" s="45">
        <v>0</v>
      </c>
      <c r="S1507" s="45">
        <v>0</v>
      </c>
    </row>
    <row r="1508" spans="1:19" x14ac:dyDescent="0.25">
      <c r="A1508" s="33">
        <v>150.6</v>
      </c>
      <c r="B1508" s="40">
        <v>0.64</v>
      </c>
      <c r="C1508" s="40">
        <v>0.75</v>
      </c>
      <c r="D1508" s="40">
        <v>0.95</v>
      </c>
      <c r="F1508" s="29">
        <v>0.64</v>
      </c>
      <c r="G1508" s="29">
        <v>0.75</v>
      </c>
      <c r="H1508" s="29">
        <v>0.95</v>
      </c>
      <c r="J1508" s="45">
        <v>0.65</v>
      </c>
      <c r="L1508" s="45">
        <v>0.65</v>
      </c>
      <c r="N1508" s="45">
        <v>0.35</v>
      </c>
      <c r="P1508" s="45">
        <v>0.35</v>
      </c>
      <c r="R1508" s="45">
        <v>0</v>
      </c>
      <c r="S1508" s="45">
        <v>0</v>
      </c>
    </row>
    <row r="1509" spans="1:19" x14ac:dyDescent="0.25">
      <c r="A1509" s="33">
        <v>150.69999999999999</v>
      </c>
      <c r="B1509" s="40">
        <v>0.64</v>
      </c>
      <c r="C1509" s="40">
        <v>0.75</v>
      </c>
      <c r="D1509" s="40">
        <v>0.95</v>
      </c>
      <c r="F1509" s="29">
        <v>0.64</v>
      </c>
      <c r="G1509" s="29">
        <v>0.75</v>
      </c>
      <c r="H1509" s="29">
        <v>0.95</v>
      </c>
      <c r="J1509" s="45">
        <v>0.65</v>
      </c>
      <c r="L1509" s="45">
        <v>0.65</v>
      </c>
      <c r="N1509" s="45">
        <v>0.35</v>
      </c>
      <c r="P1509" s="45">
        <v>0.35</v>
      </c>
      <c r="R1509" s="45">
        <v>0</v>
      </c>
      <c r="S1509" s="45">
        <v>0</v>
      </c>
    </row>
    <row r="1510" spans="1:19" x14ac:dyDescent="0.25">
      <c r="A1510" s="33">
        <v>150.80000000000001</v>
      </c>
      <c r="B1510" s="40">
        <v>0.64</v>
      </c>
      <c r="C1510" s="40">
        <v>0.75</v>
      </c>
      <c r="D1510" s="40">
        <v>0.95</v>
      </c>
      <c r="F1510" s="29">
        <v>0.64</v>
      </c>
      <c r="G1510" s="29">
        <v>0.75</v>
      </c>
      <c r="H1510" s="29">
        <v>0.95</v>
      </c>
      <c r="J1510" s="45">
        <v>0.65</v>
      </c>
      <c r="L1510" s="45">
        <v>0.65</v>
      </c>
      <c r="N1510" s="45">
        <v>0.35</v>
      </c>
      <c r="P1510" s="45">
        <v>0.35</v>
      </c>
      <c r="R1510" s="45">
        <v>0</v>
      </c>
      <c r="S1510" s="45">
        <v>0</v>
      </c>
    </row>
    <row r="1511" spans="1:19" x14ac:dyDescent="0.25">
      <c r="A1511" s="33">
        <v>150.9</v>
      </c>
      <c r="B1511" s="40">
        <v>0.64</v>
      </c>
      <c r="C1511" s="40">
        <v>0.75</v>
      </c>
      <c r="D1511" s="40">
        <v>0.95</v>
      </c>
      <c r="F1511" s="29">
        <v>0.64</v>
      </c>
      <c r="G1511" s="29">
        <v>0.75</v>
      </c>
      <c r="H1511" s="29">
        <v>0.95</v>
      </c>
      <c r="J1511" s="45">
        <v>0.65</v>
      </c>
      <c r="L1511" s="45">
        <v>0.65</v>
      </c>
      <c r="N1511" s="45">
        <v>0.35</v>
      </c>
      <c r="P1511" s="45">
        <v>0.35</v>
      </c>
      <c r="R1511" s="45">
        <v>0</v>
      </c>
      <c r="S1511" s="45">
        <v>0</v>
      </c>
    </row>
    <row r="1512" spans="1:19" x14ac:dyDescent="0.25">
      <c r="A1512" s="33">
        <v>151</v>
      </c>
      <c r="B1512" s="40">
        <v>0.64</v>
      </c>
      <c r="C1512" s="40">
        <v>0.75</v>
      </c>
      <c r="D1512" s="40">
        <v>0.95</v>
      </c>
      <c r="F1512" s="29">
        <v>0.64</v>
      </c>
      <c r="G1512" s="29">
        <v>0.75</v>
      </c>
      <c r="H1512" s="29">
        <v>0.95</v>
      </c>
      <c r="J1512" s="45">
        <v>0.65</v>
      </c>
      <c r="L1512" s="45">
        <v>0.65</v>
      </c>
      <c r="N1512" s="45">
        <v>0.35</v>
      </c>
      <c r="P1512" s="45">
        <v>0.35</v>
      </c>
      <c r="R1512" s="45">
        <v>0</v>
      </c>
      <c r="S1512" s="45">
        <v>0</v>
      </c>
    </row>
    <row r="1513" spans="1:19" x14ac:dyDescent="0.25">
      <c r="A1513" s="33">
        <v>151.1</v>
      </c>
      <c r="B1513" s="40">
        <v>0.64</v>
      </c>
      <c r="C1513" s="40">
        <v>0.75</v>
      </c>
      <c r="D1513" s="40">
        <v>0.95</v>
      </c>
      <c r="F1513" s="29">
        <v>0.64</v>
      </c>
      <c r="G1513" s="29">
        <v>0.75</v>
      </c>
      <c r="H1513" s="29">
        <v>0.95</v>
      </c>
      <c r="J1513" s="45">
        <v>0.65</v>
      </c>
      <c r="L1513" s="45">
        <v>0.65</v>
      </c>
      <c r="N1513" s="45">
        <v>0.35</v>
      </c>
      <c r="P1513" s="45">
        <v>0.35</v>
      </c>
      <c r="R1513" s="45">
        <v>0</v>
      </c>
      <c r="S1513" s="45">
        <v>0</v>
      </c>
    </row>
    <row r="1514" spans="1:19" x14ac:dyDescent="0.25">
      <c r="A1514" s="33">
        <v>151.19999999999999</v>
      </c>
      <c r="B1514" s="40">
        <v>0.64</v>
      </c>
      <c r="C1514" s="40">
        <v>0.75</v>
      </c>
      <c r="D1514" s="40">
        <v>0.95</v>
      </c>
      <c r="F1514" s="29">
        <v>0.64</v>
      </c>
      <c r="G1514" s="29">
        <v>0.75</v>
      </c>
      <c r="H1514" s="29">
        <v>0.95</v>
      </c>
      <c r="J1514" s="45">
        <v>0.65</v>
      </c>
      <c r="L1514" s="45">
        <v>0.65</v>
      </c>
      <c r="N1514" s="45">
        <v>0.35</v>
      </c>
      <c r="P1514" s="45">
        <v>0.35</v>
      </c>
      <c r="R1514" s="45">
        <v>0</v>
      </c>
      <c r="S1514" s="45">
        <v>0</v>
      </c>
    </row>
    <row r="1515" spans="1:19" x14ac:dyDescent="0.25">
      <c r="A1515" s="33">
        <v>151.30000000000001</v>
      </c>
      <c r="B1515" s="40">
        <v>0.64</v>
      </c>
      <c r="C1515" s="40">
        <v>0.75</v>
      </c>
      <c r="D1515" s="40">
        <v>0.95</v>
      </c>
      <c r="F1515" s="29">
        <v>0.64</v>
      </c>
      <c r="G1515" s="29">
        <v>0.75</v>
      </c>
      <c r="H1515" s="29">
        <v>0.95</v>
      </c>
      <c r="J1515" s="45">
        <v>0.65</v>
      </c>
      <c r="L1515" s="45">
        <v>0.65</v>
      </c>
      <c r="N1515" s="45">
        <v>0.35</v>
      </c>
      <c r="P1515" s="45">
        <v>0.35</v>
      </c>
      <c r="R1515" s="45">
        <v>0</v>
      </c>
      <c r="S1515" s="45">
        <v>0</v>
      </c>
    </row>
    <row r="1516" spans="1:19" x14ac:dyDescent="0.25">
      <c r="A1516" s="33">
        <v>151.4</v>
      </c>
      <c r="B1516" s="40">
        <v>0.64</v>
      </c>
      <c r="C1516" s="40">
        <v>0.75</v>
      </c>
      <c r="D1516" s="40">
        <v>0.95</v>
      </c>
      <c r="F1516" s="29">
        <v>0.64</v>
      </c>
      <c r="G1516" s="29">
        <v>0.75</v>
      </c>
      <c r="H1516" s="29">
        <v>0.95</v>
      </c>
      <c r="J1516" s="45">
        <v>0.65</v>
      </c>
      <c r="L1516" s="45">
        <v>0.65</v>
      </c>
      <c r="N1516" s="45">
        <v>0.35</v>
      </c>
      <c r="P1516" s="45">
        <v>0.35</v>
      </c>
      <c r="R1516" s="45">
        <v>0</v>
      </c>
      <c r="S1516" s="45">
        <v>0</v>
      </c>
    </row>
    <row r="1517" spans="1:19" x14ac:dyDescent="0.25">
      <c r="A1517" s="33">
        <v>151.5</v>
      </c>
      <c r="B1517" s="40">
        <v>0.64</v>
      </c>
      <c r="C1517" s="40">
        <v>0.75</v>
      </c>
      <c r="D1517" s="40">
        <v>0.95</v>
      </c>
      <c r="F1517" s="29">
        <v>0.64</v>
      </c>
      <c r="G1517" s="29">
        <v>0.75</v>
      </c>
      <c r="H1517" s="29">
        <v>0.95</v>
      </c>
      <c r="J1517" s="45">
        <v>0.65</v>
      </c>
      <c r="L1517" s="45">
        <v>0.65</v>
      </c>
      <c r="N1517" s="45">
        <v>0.35</v>
      </c>
      <c r="P1517" s="45">
        <v>0.35</v>
      </c>
      <c r="R1517" s="45">
        <v>0</v>
      </c>
      <c r="S1517" s="45">
        <v>0</v>
      </c>
    </row>
    <row r="1518" spans="1:19" x14ac:dyDescent="0.25">
      <c r="A1518" s="33">
        <v>151.6</v>
      </c>
      <c r="B1518" s="40">
        <v>0.64</v>
      </c>
      <c r="C1518" s="40">
        <v>0.75</v>
      </c>
      <c r="D1518" s="40">
        <v>0.95</v>
      </c>
      <c r="F1518" s="29">
        <v>0.64</v>
      </c>
      <c r="G1518" s="29">
        <v>0.75</v>
      </c>
      <c r="H1518" s="29">
        <v>0.95</v>
      </c>
      <c r="J1518" s="45">
        <v>0.65</v>
      </c>
      <c r="L1518" s="45">
        <v>0.65</v>
      </c>
      <c r="N1518" s="45">
        <v>0.35</v>
      </c>
      <c r="P1518" s="45">
        <v>0.35</v>
      </c>
      <c r="R1518" s="45">
        <v>0</v>
      </c>
      <c r="S1518" s="45">
        <v>0</v>
      </c>
    </row>
    <row r="1519" spans="1:19" x14ac:dyDescent="0.25">
      <c r="A1519" s="33">
        <v>151.69999999999999</v>
      </c>
      <c r="B1519" s="40">
        <v>0.64</v>
      </c>
      <c r="C1519" s="40">
        <v>0.75</v>
      </c>
      <c r="D1519" s="40">
        <v>0.95</v>
      </c>
      <c r="F1519" s="29">
        <v>0.64</v>
      </c>
      <c r="G1519" s="29">
        <v>0.75</v>
      </c>
      <c r="H1519" s="29">
        <v>0.95</v>
      </c>
      <c r="J1519" s="45">
        <v>0.65</v>
      </c>
      <c r="L1519" s="45">
        <v>0.65</v>
      </c>
      <c r="N1519" s="45">
        <v>0.35</v>
      </c>
      <c r="P1519" s="45">
        <v>0.35</v>
      </c>
      <c r="R1519" s="45">
        <v>0</v>
      </c>
      <c r="S1519" s="45">
        <v>0</v>
      </c>
    </row>
    <row r="1520" spans="1:19" x14ac:dyDescent="0.25">
      <c r="A1520" s="33">
        <v>151.80000000000001</v>
      </c>
      <c r="B1520" s="40">
        <v>0.64</v>
      </c>
      <c r="C1520" s="40">
        <v>0.75</v>
      </c>
      <c r="D1520" s="40">
        <v>0.95</v>
      </c>
      <c r="F1520" s="29">
        <v>0.64</v>
      </c>
      <c r="G1520" s="29">
        <v>0.75</v>
      </c>
      <c r="H1520" s="29">
        <v>0.95</v>
      </c>
      <c r="J1520" s="45">
        <v>0.65</v>
      </c>
      <c r="L1520" s="45">
        <v>0.65</v>
      </c>
      <c r="N1520" s="45">
        <v>0.35</v>
      </c>
      <c r="P1520" s="45">
        <v>0.35</v>
      </c>
      <c r="R1520" s="45">
        <v>0</v>
      </c>
      <c r="S1520" s="45">
        <v>0</v>
      </c>
    </row>
    <row r="1521" spans="1:19" x14ac:dyDescent="0.25">
      <c r="A1521" s="33">
        <v>151.9</v>
      </c>
      <c r="B1521" s="40">
        <v>0.64</v>
      </c>
      <c r="C1521" s="40">
        <v>0.75</v>
      </c>
      <c r="D1521" s="40">
        <v>0.95</v>
      </c>
      <c r="F1521" s="29">
        <v>0.64</v>
      </c>
      <c r="G1521" s="29">
        <v>0.75</v>
      </c>
      <c r="H1521" s="29">
        <v>0.95</v>
      </c>
      <c r="J1521" s="45">
        <v>0.65</v>
      </c>
      <c r="L1521" s="45">
        <v>0.65</v>
      </c>
      <c r="N1521" s="45">
        <v>0.35</v>
      </c>
      <c r="P1521" s="45">
        <v>0.35</v>
      </c>
      <c r="R1521" s="45">
        <v>0</v>
      </c>
      <c r="S1521" s="45">
        <v>0</v>
      </c>
    </row>
    <row r="1522" spans="1:19" x14ac:dyDescent="0.25">
      <c r="A1522" s="33">
        <v>152</v>
      </c>
      <c r="B1522" s="40">
        <v>0.64</v>
      </c>
      <c r="C1522" s="40">
        <v>0.75</v>
      </c>
      <c r="D1522" s="40">
        <v>0.95</v>
      </c>
      <c r="F1522" s="29">
        <v>0.64</v>
      </c>
      <c r="G1522" s="29">
        <v>0.75</v>
      </c>
      <c r="H1522" s="29">
        <v>0.95</v>
      </c>
      <c r="J1522" s="45">
        <v>0.65</v>
      </c>
      <c r="L1522" s="45">
        <v>0.65</v>
      </c>
      <c r="N1522" s="45">
        <v>0.35</v>
      </c>
      <c r="P1522" s="45">
        <v>0.35</v>
      </c>
      <c r="R1522" s="45">
        <v>0</v>
      </c>
      <c r="S1522" s="45">
        <v>0</v>
      </c>
    </row>
    <row r="1523" spans="1:19" x14ac:dyDescent="0.25">
      <c r="A1523" s="33">
        <v>152.1</v>
      </c>
      <c r="B1523" s="40">
        <v>0.64</v>
      </c>
      <c r="C1523" s="40">
        <v>0.75</v>
      </c>
      <c r="D1523" s="40">
        <v>0.95</v>
      </c>
      <c r="F1523" s="29">
        <v>0.64</v>
      </c>
      <c r="G1523" s="29">
        <v>0.75</v>
      </c>
      <c r="H1523" s="29">
        <v>0.95</v>
      </c>
      <c r="J1523" s="45">
        <v>0.65</v>
      </c>
      <c r="L1523" s="45">
        <v>0.65</v>
      </c>
      <c r="N1523" s="45">
        <v>0.35</v>
      </c>
      <c r="P1523" s="45">
        <v>0.35</v>
      </c>
      <c r="R1523" s="45">
        <v>0</v>
      </c>
      <c r="S1523" s="45">
        <v>0</v>
      </c>
    </row>
    <row r="1524" spans="1:19" x14ac:dyDescent="0.25">
      <c r="A1524" s="33">
        <v>152.19999999999999</v>
      </c>
      <c r="B1524" s="40">
        <v>0.64</v>
      </c>
      <c r="C1524" s="40">
        <v>0.75</v>
      </c>
      <c r="D1524" s="40">
        <v>0.95</v>
      </c>
      <c r="F1524" s="29">
        <v>0.64</v>
      </c>
      <c r="G1524" s="29">
        <v>0.75</v>
      </c>
      <c r="H1524" s="29">
        <v>0.95</v>
      </c>
      <c r="J1524" s="45">
        <v>0.65</v>
      </c>
      <c r="L1524" s="45">
        <v>0.65</v>
      </c>
      <c r="N1524" s="45">
        <v>0.35</v>
      </c>
      <c r="P1524" s="45">
        <v>0.35</v>
      </c>
      <c r="R1524" s="45">
        <v>0</v>
      </c>
      <c r="S1524" s="45">
        <v>0</v>
      </c>
    </row>
    <row r="1525" spans="1:19" x14ac:dyDescent="0.25">
      <c r="A1525" s="33">
        <v>152.30000000000001</v>
      </c>
      <c r="B1525" s="40">
        <v>0.64</v>
      </c>
      <c r="C1525" s="40">
        <v>0.75</v>
      </c>
      <c r="D1525" s="40">
        <v>0.95</v>
      </c>
      <c r="F1525" s="29">
        <v>0.64</v>
      </c>
      <c r="G1525" s="29">
        <v>0.75</v>
      </c>
      <c r="H1525" s="29">
        <v>0.95</v>
      </c>
      <c r="J1525" s="45">
        <v>0.65</v>
      </c>
      <c r="L1525" s="45">
        <v>0.65</v>
      </c>
      <c r="N1525" s="45">
        <v>0.35</v>
      </c>
      <c r="P1525" s="45">
        <v>0.35</v>
      </c>
      <c r="R1525" s="45">
        <v>0</v>
      </c>
      <c r="S1525" s="45">
        <v>0</v>
      </c>
    </row>
    <row r="1526" spans="1:19" x14ac:dyDescent="0.25">
      <c r="A1526" s="33">
        <v>152.4</v>
      </c>
      <c r="B1526" s="40">
        <v>0.64</v>
      </c>
      <c r="C1526" s="40">
        <v>0.75</v>
      </c>
      <c r="D1526" s="40">
        <v>0.95</v>
      </c>
      <c r="F1526" s="29">
        <v>0.64</v>
      </c>
      <c r="G1526" s="29">
        <v>0.75</v>
      </c>
      <c r="H1526" s="29">
        <v>0.95</v>
      </c>
      <c r="J1526" s="45">
        <v>0.65</v>
      </c>
      <c r="L1526" s="45">
        <v>0.65</v>
      </c>
      <c r="N1526" s="45">
        <v>0.35</v>
      </c>
      <c r="P1526" s="45">
        <v>0.35</v>
      </c>
      <c r="R1526" s="45">
        <v>0</v>
      </c>
      <c r="S1526" s="45">
        <v>0</v>
      </c>
    </row>
    <row r="1527" spans="1:19" x14ac:dyDescent="0.25">
      <c r="A1527" s="33">
        <v>152.5</v>
      </c>
      <c r="B1527" s="40">
        <v>0.64</v>
      </c>
      <c r="C1527" s="40">
        <v>0.75</v>
      </c>
      <c r="D1527" s="40">
        <v>0.95</v>
      </c>
      <c r="F1527" s="29">
        <v>0.64</v>
      </c>
      <c r="G1527" s="29">
        <v>0.75</v>
      </c>
      <c r="H1527" s="29">
        <v>0.95</v>
      </c>
      <c r="J1527" s="45">
        <v>0.65</v>
      </c>
      <c r="L1527" s="45">
        <v>0.65</v>
      </c>
      <c r="N1527" s="45">
        <v>0.35</v>
      </c>
      <c r="P1527" s="45">
        <v>0.35</v>
      </c>
      <c r="R1527" s="45">
        <v>0</v>
      </c>
      <c r="S1527" s="45">
        <v>0</v>
      </c>
    </row>
    <row r="1528" spans="1:19" x14ac:dyDescent="0.25">
      <c r="A1528" s="33">
        <v>152.6</v>
      </c>
      <c r="B1528" s="40">
        <v>0.64</v>
      </c>
      <c r="C1528" s="40">
        <v>0.75</v>
      </c>
      <c r="D1528" s="40">
        <v>0.95</v>
      </c>
      <c r="F1528" s="29">
        <v>0.64</v>
      </c>
      <c r="G1528" s="29">
        <v>0.75</v>
      </c>
      <c r="H1528" s="29">
        <v>0.95</v>
      </c>
      <c r="J1528" s="45">
        <v>0.65</v>
      </c>
      <c r="L1528" s="45">
        <v>0.65</v>
      </c>
      <c r="N1528" s="45">
        <v>0.35</v>
      </c>
      <c r="P1528" s="45">
        <v>0.35</v>
      </c>
      <c r="R1528" s="45">
        <v>0</v>
      </c>
      <c r="S1528" s="45">
        <v>0</v>
      </c>
    </row>
    <row r="1529" spans="1:19" x14ac:dyDescent="0.25">
      <c r="A1529" s="33">
        <v>152.69999999999999</v>
      </c>
      <c r="B1529" s="40">
        <v>0.64</v>
      </c>
      <c r="C1529" s="40">
        <v>0.75</v>
      </c>
      <c r="D1529" s="40">
        <v>0.95</v>
      </c>
      <c r="F1529" s="29">
        <v>0.64</v>
      </c>
      <c r="G1529" s="29">
        <v>0.75</v>
      </c>
      <c r="H1529" s="29">
        <v>0.95</v>
      </c>
      <c r="J1529" s="45">
        <v>0.65</v>
      </c>
      <c r="L1529" s="45">
        <v>0.65</v>
      </c>
      <c r="N1529" s="45">
        <v>0.35</v>
      </c>
      <c r="P1529" s="45">
        <v>0.35</v>
      </c>
      <c r="R1529" s="45">
        <v>0</v>
      </c>
      <c r="S1529" s="45">
        <v>0</v>
      </c>
    </row>
    <row r="1530" spans="1:19" x14ac:dyDescent="0.25">
      <c r="A1530" s="33">
        <v>152.80000000000001</v>
      </c>
      <c r="B1530" s="40">
        <v>0.64</v>
      </c>
      <c r="C1530" s="40">
        <v>0.75</v>
      </c>
      <c r="D1530" s="40">
        <v>0.95</v>
      </c>
      <c r="F1530" s="29">
        <v>0.64</v>
      </c>
      <c r="G1530" s="29">
        <v>0.75</v>
      </c>
      <c r="H1530" s="29">
        <v>0.95</v>
      </c>
      <c r="J1530" s="45">
        <v>0.65</v>
      </c>
      <c r="L1530" s="45">
        <v>0.65</v>
      </c>
      <c r="N1530" s="45">
        <v>0.35</v>
      </c>
      <c r="P1530" s="45">
        <v>0.35</v>
      </c>
      <c r="R1530" s="45">
        <v>0</v>
      </c>
      <c r="S1530" s="45">
        <v>0</v>
      </c>
    </row>
    <row r="1531" spans="1:19" x14ac:dyDescent="0.25">
      <c r="A1531" s="33">
        <v>152.9</v>
      </c>
      <c r="B1531" s="40">
        <v>0.64</v>
      </c>
      <c r="C1531" s="40">
        <v>0.75</v>
      </c>
      <c r="D1531" s="40">
        <v>0.95</v>
      </c>
      <c r="F1531" s="29">
        <v>0.64</v>
      </c>
      <c r="G1531" s="29">
        <v>0.75</v>
      </c>
      <c r="H1531" s="29">
        <v>0.95</v>
      </c>
      <c r="J1531" s="45">
        <v>0.65</v>
      </c>
      <c r="L1531" s="45">
        <v>0.65</v>
      </c>
      <c r="N1531" s="45">
        <v>0.35</v>
      </c>
      <c r="P1531" s="45">
        <v>0.35</v>
      </c>
      <c r="R1531" s="45">
        <v>0</v>
      </c>
      <c r="S1531" s="45">
        <v>0</v>
      </c>
    </row>
    <row r="1532" spans="1:19" x14ac:dyDescent="0.25">
      <c r="A1532" s="33">
        <v>153</v>
      </c>
      <c r="B1532" s="40">
        <v>0.64</v>
      </c>
      <c r="C1532" s="40">
        <v>0.75</v>
      </c>
      <c r="D1532" s="40">
        <v>0.95</v>
      </c>
      <c r="F1532" s="29">
        <v>0.64</v>
      </c>
      <c r="G1532" s="29">
        <v>0.75</v>
      </c>
      <c r="H1532" s="29">
        <v>0.95</v>
      </c>
      <c r="J1532" s="45">
        <v>0.65</v>
      </c>
      <c r="L1532" s="45">
        <v>0.65</v>
      </c>
      <c r="N1532" s="45">
        <v>0.35</v>
      </c>
      <c r="P1532" s="45">
        <v>0.35</v>
      </c>
      <c r="R1532" s="45">
        <v>0</v>
      </c>
      <c r="S1532" s="45">
        <v>0</v>
      </c>
    </row>
    <row r="1533" spans="1:19" x14ac:dyDescent="0.25">
      <c r="A1533" s="33">
        <v>153.1</v>
      </c>
      <c r="B1533" s="40">
        <v>0.64</v>
      </c>
      <c r="C1533" s="40">
        <v>0.75</v>
      </c>
      <c r="D1533" s="40">
        <v>0.95</v>
      </c>
      <c r="F1533" s="29">
        <v>0.64</v>
      </c>
      <c r="G1533" s="29">
        <v>0.75</v>
      </c>
      <c r="H1533" s="29">
        <v>0.95</v>
      </c>
      <c r="J1533" s="45">
        <v>0.65</v>
      </c>
      <c r="L1533" s="45">
        <v>0.65</v>
      </c>
      <c r="N1533" s="45">
        <v>0.35</v>
      </c>
      <c r="P1533" s="45">
        <v>0.35</v>
      </c>
      <c r="R1533" s="45">
        <v>0</v>
      </c>
      <c r="S1533" s="45">
        <v>0</v>
      </c>
    </row>
    <row r="1534" spans="1:19" x14ac:dyDescent="0.25">
      <c r="A1534" s="33">
        <v>153.19999999999999</v>
      </c>
      <c r="B1534" s="40">
        <v>0.64</v>
      </c>
      <c r="C1534" s="40">
        <v>0.75</v>
      </c>
      <c r="D1534" s="40">
        <v>0.95</v>
      </c>
      <c r="F1534" s="29">
        <v>0.64</v>
      </c>
      <c r="G1534" s="29">
        <v>0.75</v>
      </c>
      <c r="H1534" s="29">
        <v>0.95</v>
      </c>
      <c r="J1534" s="45">
        <v>0.65</v>
      </c>
      <c r="L1534" s="45">
        <v>0.65</v>
      </c>
      <c r="N1534" s="45">
        <v>0.35</v>
      </c>
      <c r="P1534" s="45">
        <v>0.35</v>
      </c>
      <c r="R1534" s="45">
        <v>0</v>
      </c>
      <c r="S1534" s="45">
        <v>0</v>
      </c>
    </row>
    <row r="1535" spans="1:19" x14ac:dyDescent="0.25">
      <c r="A1535" s="33">
        <v>153.30000000000001</v>
      </c>
      <c r="B1535" s="40">
        <v>0.64</v>
      </c>
      <c r="C1535" s="40">
        <v>0.75</v>
      </c>
      <c r="D1535" s="40">
        <v>0.95</v>
      </c>
      <c r="F1535" s="29">
        <v>0.64</v>
      </c>
      <c r="G1535" s="29">
        <v>0.75</v>
      </c>
      <c r="H1535" s="29">
        <v>0.95</v>
      </c>
      <c r="J1535" s="45">
        <v>0.65</v>
      </c>
      <c r="L1535" s="45">
        <v>0.65</v>
      </c>
      <c r="N1535" s="45">
        <v>0.35</v>
      </c>
      <c r="P1535" s="45">
        <v>0.35</v>
      </c>
      <c r="R1535" s="45">
        <v>0</v>
      </c>
      <c r="S1535" s="45">
        <v>0</v>
      </c>
    </row>
    <row r="1536" spans="1:19" x14ac:dyDescent="0.25">
      <c r="A1536" s="33">
        <v>153.4</v>
      </c>
      <c r="B1536" s="40">
        <v>0.64</v>
      </c>
      <c r="C1536" s="40">
        <v>0.75</v>
      </c>
      <c r="D1536" s="40">
        <v>0.95</v>
      </c>
      <c r="F1536" s="29">
        <v>0.64</v>
      </c>
      <c r="G1536" s="29">
        <v>0.75</v>
      </c>
      <c r="H1536" s="29">
        <v>0.95</v>
      </c>
      <c r="J1536" s="45">
        <v>0.65</v>
      </c>
      <c r="L1536" s="45">
        <v>0.65</v>
      </c>
      <c r="N1536" s="45">
        <v>0.35</v>
      </c>
      <c r="P1536" s="45">
        <v>0.35</v>
      </c>
      <c r="R1536" s="45">
        <v>0</v>
      </c>
      <c r="S1536" s="45">
        <v>0</v>
      </c>
    </row>
    <row r="1537" spans="1:19" x14ac:dyDescent="0.25">
      <c r="A1537" s="33">
        <v>153.5</v>
      </c>
      <c r="B1537" s="40">
        <v>0.64</v>
      </c>
      <c r="C1537" s="40">
        <v>0.75</v>
      </c>
      <c r="D1537" s="40">
        <v>0.95</v>
      </c>
      <c r="F1537" s="29">
        <v>0.64</v>
      </c>
      <c r="G1537" s="29">
        <v>0.75</v>
      </c>
      <c r="H1537" s="29">
        <v>0.95</v>
      </c>
      <c r="J1537" s="45">
        <v>0.65</v>
      </c>
      <c r="L1537" s="45">
        <v>0.65</v>
      </c>
      <c r="N1537" s="45">
        <v>0.35</v>
      </c>
      <c r="P1537" s="45">
        <v>0.35</v>
      </c>
      <c r="R1537" s="45">
        <v>0</v>
      </c>
      <c r="S1537" s="45">
        <v>0</v>
      </c>
    </row>
    <row r="1538" spans="1:19" x14ac:dyDescent="0.25">
      <c r="A1538" s="33">
        <v>153.6</v>
      </c>
      <c r="B1538" s="40">
        <v>0.64</v>
      </c>
      <c r="C1538" s="40">
        <v>0.75</v>
      </c>
      <c r="D1538" s="40">
        <v>0.95</v>
      </c>
      <c r="F1538" s="29">
        <v>0.64</v>
      </c>
      <c r="G1538" s="29">
        <v>0.75</v>
      </c>
      <c r="H1538" s="29">
        <v>0.95</v>
      </c>
      <c r="J1538" s="45">
        <v>0.65</v>
      </c>
      <c r="L1538" s="45">
        <v>0.65</v>
      </c>
      <c r="N1538" s="45">
        <v>0.35</v>
      </c>
      <c r="P1538" s="45">
        <v>0.35</v>
      </c>
      <c r="R1538" s="45">
        <v>0</v>
      </c>
      <c r="S1538" s="45">
        <v>0</v>
      </c>
    </row>
    <row r="1539" spans="1:19" x14ac:dyDescent="0.25">
      <c r="A1539" s="33">
        <v>153.69999999999999</v>
      </c>
      <c r="B1539" s="40">
        <v>0.64</v>
      </c>
      <c r="C1539" s="40">
        <v>0.75</v>
      </c>
      <c r="D1539" s="40">
        <v>0.95</v>
      </c>
      <c r="F1539" s="29">
        <v>0.64</v>
      </c>
      <c r="G1539" s="29">
        <v>0.75</v>
      </c>
      <c r="H1539" s="29">
        <v>0.95</v>
      </c>
      <c r="J1539" s="45">
        <v>0.65</v>
      </c>
      <c r="L1539" s="45">
        <v>0.65</v>
      </c>
      <c r="N1539" s="45">
        <v>0.35</v>
      </c>
      <c r="P1539" s="45">
        <v>0.35</v>
      </c>
      <c r="R1539" s="45">
        <v>0</v>
      </c>
      <c r="S1539" s="45">
        <v>0</v>
      </c>
    </row>
    <row r="1540" spans="1:19" x14ac:dyDescent="0.25">
      <c r="A1540" s="33">
        <v>153.80000000000001</v>
      </c>
      <c r="B1540" s="40">
        <v>0.64</v>
      </c>
      <c r="C1540" s="40">
        <v>0.75</v>
      </c>
      <c r="D1540" s="40">
        <v>0.95</v>
      </c>
      <c r="F1540" s="29">
        <v>0.64</v>
      </c>
      <c r="G1540" s="29">
        <v>0.75</v>
      </c>
      <c r="H1540" s="29">
        <v>0.95</v>
      </c>
      <c r="J1540" s="45">
        <v>0.65</v>
      </c>
      <c r="L1540" s="45">
        <v>0.65</v>
      </c>
      <c r="N1540" s="45">
        <v>0.35</v>
      </c>
      <c r="P1540" s="45">
        <v>0.35</v>
      </c>
      <c r="R1540" s="45">
        <v>0</v>
      </c>
      <c r="S1540" s="45">
        <v>0</v>
      </c>
    </row>
    <row r="1541" spans="1:19" x14ac:dyDescent="0.25">
      <c r="A1541" s="33">
        <v>153.9</v>
      </c>
      <c r="B1541" s="40">
        <v>0.64</v>
      </c>
      <c r="C1541" s="40">
        <v>0.75</v>
      </c>
      <c r="D1541" s="40">
        <v>0.95</v>
      </c>
      <c r="F1541" s="29">
        <v>0.64</v>
      </c>
      <c r="G1541" s="29">
        <v>0.75</v>
      </c>
      <c r="H1541" s="29">
        <v>0.95</v>
      </c>
      <c r="J1541" s="45">
        <v>0.65</v>
      </c>
      <c r="L1541" s="45">
        <v>0.65</v>
      </c>
      <c r="N1541" s="45">
        <v>0.35</v>
      </c>
      <c r="P1541" s="45">
        <v>0.35</v>
      </c>
      <c r="R1541" s="45">
        <v>0</v>
      </c>
      <c r="S1541" s="45">
        <v>0</v>
      </c>
    </row>
    <row r="1542" spans="1:19" x14ac:dyDescent="0.25">
      <c r="A1542" s="33">
        <v>154</v>
      </c>
      <c r="B1542" s="40">
        <v>0.64</v>
      </c>
      <c r="C1542" s="40">
        <v>0.75</v>
      </c>
      <c r="D1542" s="40">
        <v>0.95</v>
      </c>
      <c r="F1542" s="29">
        <v>0.64</v>
      </c>
      <c r="G1542" s="29">
        <v>0.75</v>
      </c>
      <c r="H1542" s="29">
        <v>0.95</v>
      </c>
      <c r="J1542" s="45">
        <v>0.65</v>
      </c>
      <c r="L1542" s="45">
        <v>0.65</v>
      </c>
      <c r="N1542" s="45">
        <v>0.35</v>
      </c>
      <c r="P1542" s="45">
        <v>0.35</v>
      </c>
      <c r="R1542" s="45">
        <v>0</v>
      </c>
      <c r="S1542" s="45">
        <v>0</v>
      </c>
    </row>
    <row r="1543" spans="1:19" x14ac:dyDescent="0.25">
      <c r="A1543" s="33">
        <v>154.1</v>
      </c>
      <c r="B1543" s="40">
        <v>0.64</v>
      </c>
      <c r="C1543" s="40">
        <v>0.75</v>
      </c>
      <c r="D1543" s="40">
        <v>0.95</v>
      </c>
      <c r="F1543" s="29">
        <v>0.64</v>
      </c>
      <c r="G1543" s="29">
        <v>0.75</v>
      </c>
      <c r="H1543" s="29">
        <v>0.95</v>
      </c>
      <c r="J1543" s="45">
        <v>0.65</v>
      </c>
      <c r="L1543" s="45">
        <v>0.65</v>
      </c>
      <c r="N1543" s="45">
        <v>0.35</v>
      </c>
      <c r="P1543" s="45">
        <v>0.35</v>
      </c>
      <c r="R1543" s="45">
        <v>0</v>
      </c>
      <c r="S1543" s="45">
        <v>0</v>
      </c>
    </row>
    <row r="1544" spans="1:19" x14ac:dyDescent="0.25">
      <c r="A1544" s="33">
        <v>154.19999999999999</v>
      </c>
      <c r="B1544" s="40">
        <v>0.64</v>
      </c>
      <c r="C1544" s="40">
        <v>0.75</v>
      </c>
      <c r="D1544" s="40">
        <v>0.95</v>
      </c>
      <c r="F1544" s="29">
        <v>0.64</v>
      </c>
      <c r="G1544" s="29">
        <v>0.75</v>
      </c>
      <c r="H1544" s="29">
        <v>0.95</v>
      </c>
      <c r="J1544" s="45">
        <v>0.65</v>
      </c>
      <c r="L1544" s="45">
        <v>0.65</v>
      </c>
      <c r="N1544" s="45">
        <v>0.35</v>
      </c>
      <c r="P1544" s="45">
        <v>0.35</v>
      </c>
      <c r="R1544" s="45">
        <v>0</v>
      </c>
      <c r="S1544" s="45">
        <v>0</v>
      </c>
    </row>
    <row r="1545" spans="1:19" x14ac:dyDescent="0.25">
      <c r="A1545" s="33">
        <v>154.30000000000001</v>
      </c>
      <c r="B1545" s="40">
        <v>0.64</v>
      </c>
      <c r="C1545" s="40">
        <v>0.75</v>
      </c>
      <c r="D1545" s="40">
        <v>0.95</v>
      </c>
      <c r="F1545" s="29">
        <v>0.64</v>
      </c>
      <c r="G1545" s="29">
        <v>0.75</v>
      </c>
      <c r="H1545" s="29">
        <v>0.95</v>
      </c>
      <c r="J1545" s="45">
        <v>0.65</v>
      </c>
      <c r="L1545" s="45">
        <v>0.65</v>
      </c>
      <c r="N1545" s="45">
        <v>0.35</v>
      </c>
      <c r="P1545" s="45">
        <v>0.35</v>
      </c>
      <c r="R1545" s="45">
        <v>0</v>
      </c>
      <c r="S1545" s="45">
        <v>0</v>
      </c>
    </row>
    <row r="1546" spans="1:19" x14ac:dyDescent="0.25">
      <c r="A1546" s="33">
        <v>154.4</v>
      </c>
      <c r="B1546" s="40">
        <v>0.64</v>
      </c>
      <c r="C1546" s="40">
        <v>0.75</v>
      </c>
      <c r="D1546" s="40">
        <v>0.95</v>
      </c>
      <c r="F1546" s="29">
        <v>0.64</v>
      </c>
      <c r="G1546" s="29">
        <v>0.75</v>
      </c>
      <c r="H1546" s="29">
        <v>0.95</v>
      </c>
      <c r="J1546" s="45">
        <v>0.65</v>
      </c>
      <c r="L1546" s="45">
        <v>0.65</v>
      </c>
      <c r="N1546" s="45">
        <v>0.35</v>
      </c>
      <c r="P1546" s="45">
        <v>0.35</v>
      </c>
      <c r="R1546" s="45">
        <v>0</v>
      </c>
      <c r="S1546" s="45">
        <v>0</v>
      </c>
    </row>
    <row r="1547" spans="1:19" x14ac:dyDescent="0.25">
      <c r="A1547" s="33">
        <v>154.5</v>
      </c>
      <c r="B1547" s="40">
        <v>0.64</v>
      </c>
      <c r="C1547" s="40">
        <v>0.75</v>
      </c>
      <c r="D1547" s="40">
        <v>0.95</v>
      </c>
      <c r="F1547" s="29">
        <v>0.64</v>
      </c>
      <c r="G1547" s="29">
        <v>0.75</v>
      </c>
      <c r="H1547" s="29">
        <v>0.95</v>
      </c>
      <c r="J1547" s="45">
        <v>0.65</v>
      </c>
      <c r="L1547" s="45">
        <v>0.65</v>
      </c>
      <c r="N1547" s="45">
        <v>0.35</v>
      </c>
      <c r="P1547" s="45">
        <v>0.35</v>
      </c>
      <c r="R1547" s="45">
        <v>0</v>
      </c>
      <c r="S1547" s="45">
        <v>0</v>
      </c>
    </row>
    <row r="1548" spans="1:19" x14ac:dyDescent="0.25">
      <c r="A1548" s="33">
        <v>154.6</v>
      </c>
      <c r="B1548" s="40">
        <v>0.64</v>
      </c>
      <c r="C1548" s="40">
        <v>0.75</v>
      </c>
      <c r="D1548" s="40">
        <v>0.95</v>
      </c>
      <c r="F1548" s="29">
        <v>0.64</v>
      </c>
      <c r="G1548" s="29">
        <v>0.75</v>
      </c>
      <c r="H1548" s="29">
        <v>0.95</v>
      </c>
      <c r="J1548" s="45">
        <v>0.65</v>
      </c>
      <c r="L1548" s="45">
        <v>0.65</v>
      </c>
      <c r="N1548" s="45">
        <v>0.35</v>
      </c>
      <c r="P1548" s="45">
        <v>0.35</v>
      </c>
      <c r="R1548" s="45">
        <v>0</v>
      </c>
      <c r="S1548" s="45">
        <v>0</v>
      </c>
    </row>
    <row r="1549" spans="1:19" x14ac:dyDescent="0.25">
      <c r="A1549" s="33">
        <v>154.69999999999999</v>
      </c>
      <c r="B1549" s="40">
        <v>0.64</v>
      </c>
      <c r="C1549" s="40">
        <v>0.75</v>
      </c>
      <c r="D1549" s="40">
        <v>0.95</v>
      </c>
      <c r="F1549" s="29">
        <v>0.64</v>
      </c>
      <c r="G1549" s="29">
        <v>0.75</v>
      </c>
      <c r="H1549" s="29">
        <v>0.95</v>
      </c>
      <c r="J1549" s="45">
        <v>0.65</v>
      </c>
      <c r="L1549" s="45">
        <v>0.65</v>
      </c>
      <c r="N1549" s="45">
        <v>0.35</v>
      </c>
      <c r="P1549" s="45">
        <v>0.35</v>
      </c>
      <c r="R1549" s="45">
        <v>0</v>
      </c>
      <c r="S1549" s="45">
        <v>0</v>
      </c>
    </row>
    <row r="1550" spans="1:19" x14ac:dyDescent="0.25">
      <c r="A1550" s="33">
        <v>154.80000000000001</v>
      </c>
      <c r="B1550" s="40">
        <v>0.64</v>
      </c>
      <c r="C1550" s="40">
        <v>0.75</v>
      </c>
      <c r="D1550" s="40">
        <v>0.95</v>
      </c>
      <c r="F1550" s="29">
        <v>0.64</v>
      </c>
      <c r="G1550" s="29">
        <v>0.75</v>
      </c>
      <c r="H1550" s="29">
        <v>0.95</v>
      </c>
      <c r="J1550" s="45">
        <v>0.65</v>
      </c>
      <c r="L1550" s="45">
        <v>0.65</v>
      </c>
      <c r="N1550" s="45">
        <v>0.35</v>
      </c>
      <c r="P1550" s="45">
        <v>0.35</v>
      </c>
      <c r="R1550" s="45">
        <v>0</v>
      </c>
      <c r="S1550" s="45">
        <v>0</v>
      </c>
    </row>
    <row r="1551" spans="1:19" x14ac:dyDescent="0.25">
      <c r="A1551" s="33">
        <v>154.9</v>
      </c>
      <c r="B1551" s="40">
        <v>0.64</v>
      </c>
      <c r="C1551" s="40">
        <v>0.75</v>
      </c>
      <c r="D1551" s="40">
        <v>0.95</v>
      </c>
      <c r="F1551" s="29">
        <v>0.64</v>
      </c>
      <c r="G1551" s="29">
        <v>0.75</v>
      </c>
      <c r="H1551" s="29">
        <v>0.95</v>
      </c>
      <c r="J1551" s="45">
        <v>0.65</v>
      </c>
      <c r="L1551" s="45">
        <v>0.65</v>
      </c>
      <c r="N1551" s="45">
        <v>0.35</v>
      </c>
      <c r="P1551" s="45">
        <v>0.35</v>
      </c>
      <c r="R1551" s="45">
        <v>0</v>
      </c>
      <c r="S1551" s="45">
        <v>0</v>
      </c>
    </row>
    <row r="1552" spans="1:19" x14ac:dyDescent="0.25">
      <c r="A1552" s="33">
        <v>155</v>
      </c>
      <c r="B1552" s="40">
        <v>0.64</v>
      </c>
      <c r="C1552" s="40">
        <v>0.75</v>
      </c>
      <c r="D1552" s="40">
        <v>0.95</v>
      </c>
      <c r="E1552" s="35">
        <v>155</v>
      </c>
      <c r="F1552" s="29">
        <v>0.64</v>
      </c>
      <c r="G1552" s="29">
        <v>0.75</v>
      </c>
      <c r="H1552" s="29">
        <v>0.95</v>
      </c>
      <c r="I1552" s="35">
        <v>155</v>
      </c>
      <c r="J1552" s="45">
        <v>0.65</v>
      </c>
      <c r="K1552" s="47">
        <v>155</v>
      </c>
      <c r="L1552" s="45">
        <v>0.65</v>
      </c>
      <c r="M1552" s="47">
        <v>155</v>
      </c>
      <c r="N1552" s="45">
        <v>0.35</v>
      </c>
      <c r="P1552" s="45">
        <v>0.35</v>
      </c>
      <c r="R1552" s="45">
        <v>0</v>
      </c>
      <c r="S1552" s="45">
        <v>0</v>
      </c>
    </row>
    <row r="1553" spans="1:19" x14ac:dyDescent="0.25">
      <c r="A1553" s="33">
        <v>155.1</v>
      </c>
      <c r="B1553" s="40">
        <v>0.44</v>
      </c>
      <c r="C1553" s="40">
        <v>0.75</v>
      </c>
      <c r="D1553" s="40">
        <v>0.95</v>
      </c>
      <c r="F1553" s="29">
        <v>0.44</v>
      </c>
      <c r="G1553" s="29">
        <v>0.75</v>
      </c>
      <c r="H1553" s="29">
        <v>0.95</v>
      </c>
      <c r="J1553" s="45">
        <v>0.45</v>
      </c>
      <c r="L1553" s="45">
        <v>0.45</v>
      </c>
      <c r="N1553" s="45">
        <v>0.35</v>
      </c>
      <c r="P1553" s="45">
        <v>0.35</v>
      </c>
      <c r="R1553" s="45">
        <v>0</v>
      </c>
      <c r="S1553" s="45">
        <v>0</v>
      </c>
    </row>
    <row r="1554" spans="1:19" x14ac:dyDescent="0.25">
      <c r="A1554" s="33">
        <v>155.19999999999999</v>
      </c>
      <c r="B1554" s="40">
        <v>0.44</v>
      </c>
      <c r="C1554" s="40">
        <v>0.75</v>
      </c>
      <c r="D1554" s="40">
        <v>0.95</v>
      </c>
      <c r="F1554" s="29">
        <v>0.44</v>
      </c>
      <c r="G1554" s="29">
        <v>0.75</v>
      </c>
      <c r="H1554" s="29">
        <v>0.95</v>
      </c>
      <c r="J1554" s="45">
        <v>0.45</v>
      </c>
      <c r="L1554" s="45">
        <v>0.45</v>
      </c>
      <c r="N1554" s="45">
        <v>0.35</v>
      </c>
      <c r="P1554" s="45">
        <v>0.35</v>
      </c>
      <c r="R1554" s="45">
        <v>0</v>
      </c>
      <c r="S1554" s="45">
        <v>0</v>
      </c>
    </row>
    <row r="1555" spans="1:19" x14ac:dyDescent="0.25">
      <c r="A1555" s="33">
        <v>155.30000000000001</v>
      </c>
      <c r="B1555" s="40">
        <v>0.44</v>
      </c>
      <c r="C1555" s="40">
        <v>0.75</v>
      </c>
      <c r="D1555" s="40">
        <v>0.95</v>
      </c>
      <c r="F1555" s="29">
        <v>0.44</v>
      </c>
      <c r="G1555" s="29">
        <v>0.75</v>
      </c>
      <c r="H1555" s="29">
        <v>0.95</v>
      </c>
      <c r="J1555" s="45">
        <v>0.45</v>
      </c>
      <c r="L1555" s="45">
        <v>0.45</v>
      </c>
      <c r="N1555" s="45">
        <v>0.35</v>
      </c>
      <c r="P1555" s="45">
        <v>0.35</v>
      </c>
      <c r="R1555" s="45">
        <v>0</v>
      </c>
      <c r="S1555" s="45">
        <v>0</v>
      </c>
    </row>
    <row r="1556" spans="1:19" x14ac:dyDescent="0.25">
      <c r="A1556" s="33">
        <v>155.4</v>
      </c>
      <c r="B1556" s="40">
        <v>0.44</v>
      </c>
      <c r="C1556" s="40">
        <v>0.75</v>
      </c>
      <c r="D1556" s="40">
        <v>0.95</v>
      </c>
      <c r="F1556" s="29">
        <v>0.44</v>
      </c>
      <c r="G1556" s="29">
        <v>0.75</v>
      </c>
      <c r="H1556" s="29">
        <v>0.95</v>
      </c>
      <c r="J1556" s="45">
        <v>0.45</v>
      </c>
      <c r="L1556" s="45">
        <v>0.45</v>
      </c>
      <c r="N1556" s="45">
        <v>0.35</v>
      </c>
      <c r="P1556" s="45">
        <v>0.35</v>
      </c>
      <c r="R1556" s="45">
        <v>0</v>
      </c>
      <c r="S1556" s="45">
        <v>0</v>
      </c>
    </row>
    <row r="1557" spans="1:19" x14ac:dyDescent="0.25">
      <c r="A1557" s="33">
        <v>155.5</v>
      </c>
      <c r="B1557" s="40">
        <v>0.44</v>
      </c>
      <c r="C1557" s="40">
        <v>0.75</v>
      </c>
      <c r="D1557" s="40">
        <v>0.95</v>
      </c>
      <c r="F1557" s="29">
        <v>0.44</v>
      </c>
      <c r="G1557" s="29">
        <v>0.75</v>
      </c>
      <c r="H1557" s="29">
        <v>0.95</v>
      </c>
      <c r="J1557" s="45">
        <v>0.45</v>
      </c>
      <c r="L1557" s="45">
        <v>0.45</v>
      </c>
      <c r="N1557" s="45">
        <v>0.35</v>
      </c>
      <c r="P1557" s="45">
        <v>0.35</v>
      </c>
      <c r="R1557" s="45">
        <v>0</v>
      </c>
      <c r="S1557" s="45">
        <v>0</v>
      </c>
    </row>
    <row r="1558" spans="1:19" x14ac:dyDescent="0.25">
      <c r="A1558" s="33">
        <v>155.6</v>
      </c>
      <c r="B1558" s="40">
        <v>0.44</v>
      </c>
      <c r="C1558" s="40">
        <v>0.75</v>
      </c>
      <c r="D1558" s="40">
        <v>0.95</v>
      </c>
      <c r="F1558" s="29">
        <v>0.44</v>
      </c>
      <c r="G1558" s="29">
        <v>0.75</v>
      </c>
      <c r="H1558" s="29">
        <v>0.95</v>
      </c>
      <c r="J1558" s="45">
        <v>0.45</v>
      </c>
      <c r="L1558" s="45">
        <v>0.45</v>
      </c>
      <c r="N1558" s="45">
        <v>0.35</v>
      </c>
      <c r="P1558" s="45">
        <v>0.35</v>
      </c>
      <c r="R1558" s="45">
        <v>0</v>
      </c>
      <c r="S1558" s="45">
        <v>0</v>
      </c>
    </row>
    <row r="1559" spans="1:19" x14ac:dyDescent="0.25">
      <c r="A1559" s="33">
        <v>155.69999999999999</v>
      </c>
      <c r="B1559" s="40">
        <v>0.44</v>
      </c>
      <c r="C1559" s="40">
        <v>0.75</v>
      </c>
      <c r="D1559" s="40">
        <v>0.95</v>
      </c>
      <c r="F1559" s="29">
        <v>0.44</v>
      </c>
      <c r="G1559" s="29">
        <v>0.75</v>
      </c>
      <c r="H1559" s="29">
        <v>0.95</v>
      </c>
      <c r="J1559" s="45">
        <v>0.45</v>
      </c>
      <c r="L1559" s="45">
        <v>0.45</v>
      </c>
      <c r="N1559" s="45">
        <v>0.35</v>
      </c>
      <c r="P1559" s="45">
        <v>0.35</v>
      </c>
      <c r="R1559" s="45">
        <v>0</v>
      </c>
      <c r="S1559" s="45">
        <v>0</v>
      </c>
    </row>
    <row r="1560" spans="1:19" x14ac:dyDescent="0.25">
      <c r="A1560" s="33">
        <v>155.80000000000001</v>
      </c>
      <c r="B1560" s="40">
        <v>0.44</v>
      </c>
      <c r="C1560" s="40">
        <v>0.75</v>
      </c>
      <c r="D1560" s="40">
        <v>0.95</v>
      </c>
      <c r="F1560" s="29">
        <v>0.44</v>
      </c>
      <c r="G1560" s="29">
        <v>0.75</v>
      </c>
      <c r="H1560" s="29">
        <v>0.95</v>
      </c>
      <c r="J1560" s="45">
        <v>0.45</v>
      </c>
      <c r="L1560" s="45">
        <v>0.45</v>
      </c>
      <c r="N1560" s="45">
        <v>0.35</v>
      </c>
      <c r="P1560" s="45">
        <v>0.35</v>
      </c>
      <c r="R1560" s="45">
        <v>0</v>
      </c>
      <c r="S1560" s="45">
        <v>0</v>
      </c>
    </row>
    <row r="1561" spans="1:19" x14ac:dyDescent="0.25">
      <c r="A1561" s="33">
        <v>155.9</v>
      </c>
      <c r="B1561" s="40">
        <v>0.44</v>
      </c>
      <c r="C1561" s="40">
        <v>0.75</v>
      </c>
      <c r="D1561" s="40">
        <v>0.95</v>
      </c>
      <c r="F1561" s="29">
        <v>0.44</v>
      </c>
      <c r="G1561" s="29">
        <v>0.75</v>
      </c>
      <c r="H1561" s="29">
        <v>0.95</v>
      </c>
      <c r="J1561" s="45">
        <v>0.45</v>
      </c>
      <c r="L1561" s="45">
        <v>0.45</v>
      </c>
      <c r="N1561" s="45">
        <v>0.35</v>
      </c>
      <c r="P1561" s="45">
        <v>0.35</v>
      </c>
      <c r="R1561" s="45">
        <v>0</v>
      </c>
      <c r="S1561" s="45">
        <v>0</v>
      </c>
    </row>
    <row r="1562" spans="1:19" x14ac:dyDescent="0.25">
      <c r="A1562" s="33">
        <v>156</v>
      </c>
      <c r="B1562" s="40">
        <v>0.44</v>
      </c>
      <c r="C1562" s="40">
        <v>0.75</v>
      </c>
      <c r="D1562" s="40">
        <v>0.95</v>
      </c>
      <c r="F1562" s="29">
        <v>0.44</v>
      </c>
      <c r="G1562" s="29">
        <v>0.75</v>
      </c>
      <c r="H1562" s="29">
        <v>0.95</v>
      </c>
      <c r="J1562" s="45">
        <v>0.45</v>
      </c>
      <c r="L1562" s="45">
        <v>0.45</v>
      </c>
      <c r="N1562" s="45">
        <v>0.35</v>
      </c>
      <c r="P1562" s="45">
        <v>0.35</v>
      </c>
      <c r="R1562" s="45">
        <v>0</v>
      </c>
      <c r="S1562" s="45">
        <v>0</v>
      </c>
    </row>
    <row r="1563" spans="1:19" x14ac:dyDescent="0.25">
      <c r="A1563" s="33">
        <v>156.1</v>
      </c>
      <c r="B1563" s="40">
        <v>0.44</v>
      </c>
      <c r="C1563" s="40">
        <v>0.75</v>
      </c>
      <c r="D1563" s="40">
        <v>0.95</v>
      </c>
      <c r="F1563" s="29">
        <v>0.44</v>
      </c>
      <c r="G1563" s="29">
        <v>0.75</v>
      </c>
      <c r="H1563" s="29">
        <v>0.95</v>
      </c>
      <c r="J1563" s="45">
        <v>0.45</v>
      </c>
      <c r="L1563" s="45">
        <v>0.45</v>
      </c>
      <c r="N1563" s="45">
        <v>0.35</v>
      </c>
      <c r="P1563" s="45">
        <v>0.35</v>
      </c>
      <c r="R1563" s="45">
        <v>0</v>
      </c>
      <c r="S1563" s="45">
        <v>0</v>
      </c>
    </row>
    <row r="1564" spans="1:19" x14ac:dyDescent="0.25">
      <c r="A1564" s="33">
        <v>156.19999999999999</v>
      </c>
      <c r="B1564" s="40">
        <v>0.44</v>
      </c>
      <c r="C1564" s="40">
        <v>0.75</v>
      </c>
      <c r="D1564" s="40">
        <v>0.95</v>
      </c>
      <c r="F1564" s="29">
        <v>0.44</v>
      </c>
      <c r="G1564" s="29">
        <v>0.75</v>
      </c>
      <c r="H1564" s="29">
        <v>0.95</v>
      </c>
      <c r="J1564" s="45">
        <v>0.45</v>
      </c>
      <c r="L1564" s="45">
        <v>0.45</v>
      </c>
      <c r="N1564" s="45">
        <v>0.35</v>
      </c>
      <c r="P1564" s="45">
        <v>0.35</v>
      </c>
      <c r="R1564" s="45">
        <v>0</v>
      </c>
      <c r="S1564" s="45">
        <v>0</v>
      </c>
    </row>
    <row r="1565" spans="1:19" x14ac:dyDescent="0.25">
      <c r="A1565" s="33">
        <v>156.30000000000001</v>
      </c>
      <c r="B1565" s="40">
        <v>0.44</v>
      </c>
      <c r="C1565" s="40">
        <v>0.75</v>
      </c>
      <c r="D1565" s="40">
        <v>0.95</v>
      </c>
      <c r="F1565" s="29">
        <v>0.44</v>
      </c>
      <c r="G1565" s="29">
        <v>0.75</v>
      </c>
      <c r="H1565" s="29">
        <v>0.95</v>
      </c>
      <c r="J1565" s="45">
        <v>0.45</v>
      </c>
      <c r="L1565" s="45">
        <v>0.45</v>
      </c>
      <c r="N1565" s="45">
        <v>0.35</v>
      </c>
      <c r="P1565" s="45">
        <v>0.35</v>
      </c>
      <c r="R1565" s="45">
        <v>0</v>
      </c>
      <c r="S1565" s="45">
        <v>0</v>
      </c>
    </row>
    <row r="1566" spans="1:19" x14ac:dyDescent="0.25">
      <c r="A1566" s="33">
        <v>156.4</v>
      </c>
      <c r="B1566" s="40">
        <v>0.44</v>
      </c>
      <c r="C1566" s="40">
        <v>0.75</v>
      </c>
      <c r="D1566" s="40">
        <v>0.95</v>
      </c>
      <c r="F1566" s="29">
        <v>0.44</v>
      </c>
      <c r="G1566" s="29">
        <v>0.75</v>
      </c>
      <c r="H1566" s="29">
        <v>0.95</v>
      </c>
      <c r="J1566" s="45">
        <v>0.45</v>
      </c>
      <c r="L1566" s="45">
        <v>0.45</v>
      </c>
      <c r="N1566" s="45">
        <v>0.35</v>
      </c>
      <c r="P1566" s="45">
        <v>0.35</v>
      </c>
      <c r="R1566" s="45">
        <v>0</v>
      </c>
      <c r="S1566" s="45">
        <v>0</v>
      </c>
    </row>
    <row r="1567" spans="1:19" x14ac:dyDescent="0.25">
      <c r="A1567" s="33">
        <v>156.5</v>
      </c>
      <c r="B1567" s="40">
        <v>0.44</v>
      </c>
      <c r="C1567" s="40">
        <v>0.75</v>
      </c>
      <c r="D1567" s="40">
        <v>0.95</v>
      </c>
      <c r="F1567" s="29">
        <v>0.44</v>
      </c>
      <c r="G1567" s="29">
        <v>0.75</v>
      </c>
      <c r="H1567" s="29">
        <v>0.95</v>
      </c>
      <c r="J1567" s="45">
        <v>0.45</v>
      </c>
      <c r="L1567" s="45">
        <v>0.45</v>
      </c>
      <c r="N1567" s="45">
        <v>0.35</v>
      </c>
      <c r="P1567" s="45">
        <v>0.35</v>
      </c>
      <c r="R1567" s="45">
        <v>0</v>
      </c>
      <c r="S1567" s="45">
        <v>0</v>
      </c>
    </row>
    <row r="1568" spans="1:19" x14ac:dyDescent="0.25">
      <c r="A1568" s="33">
        <v>156.6</v>
      </c>
      <c r="B1568" s="40">
        <v>0.44</v>
      </c>
      <c r="C1568" s="40">
        <v>0.75</v>
      </c>
      <c r="D1568" s="40">
        <v>0.95</v>
      </c>
      <c r="F1568" s="29">
        <v>0.44</v>
      </c>
      <c r="G1568" s="29">
        <v>0.75</v>
      </c>
      <c r="H1568" s="29">
        <v>0.95</v>
      </c>
      <c r="J1568" s="45">
        <v>0.45</v>
      </c>
      <c r="L1568" s="45">
        <v>0.45</v>
      </c>
      <c r="N1568" s="45">
        <v>0.35</v>
      </c>
      <c r="P1568" s="45">
        <v>0.35</v>
      </c>
      <c r="R1568" s="45">
        <v>0</v>
      </c>
      <c r="S1568" s="45">
        <v>0</v>
      </c>
    </row>
    <row r="1569" spans="1:19" x14ac:dyDescent="0.25">
      <c r="A1569" s="33">
        <v>156.69999999999999</v>
      </c>
      <c r="B1569" s="40">
        <v>0.44</v>
      </c>
      <c r="C1569" s="40">
        <v>0.75</v>
      </c>
      <c r="D1569" s="40">
        <v>0.95</v>
      </c>
      <c r="F1569" s="29">
        <v>0.44</v>
      </c>
      <c r="G1569" s="29">
        <v>0.75</v>
      </c>
      <c r="H1569" s="29">
        <v>0.95</v>
      </c>
      <c r="J1569" s="45">
        <v>0.45</v>
      </c>
      <c r="L1569" s="45">
        <v>0.45</v>
      </c>
      <c r="N1569" s="45">
        <v>0.35</v>
      </c>
      <c r="P1569" s="45">
        <v>0.35</v>
      </c>
      <c r="R1569" s="45">
        <v>0</v>
      </c>
      <c r="S1569" s="45">
        <v>0</v>
      </c>
    </row>
    <row r="1570" spans="1:19" x14ac:dyDescent="0.25">
      <c r="A1570" s="33">
        <v>156.80000000000001</v>
      </c>
      <c r="B1570" s="40">
        <v>0.44</v>
      </c>
      <c r="C1570" s="40">
        <v>0.75</v>
      </c>
      <c r="D1570" s="40">
        <v>0.95</v>
      </c>
      <c r="F1570" s="29">
        <v>0.44</v>
      </c>
      <c r="G1570" s="29">
        <v>0.75</v>
      </c>
      <c r="H1570" s="29">
        <v>0.95</v>
      </c>
      <c r="J1570" s="45">
        <v>0.45</v>
      </c>
      <c r="L1570" s="45">
        <v>0.45</v>
      </c>
      <c r="N1570" s="45">
        <v>0.35</v>
      </c>
      <c r="P1570" s="45">
        <v>0.35</v>
      </c>
      <c r="R1570" s="45">
        <v>0</v>
      </c>
      <c r="S1570" s="45">
        <v>0</v>
      </c>
    </row>
    <row r="1571" spans="1:19" x14ac:dyDescent="0.25">
      <c r="A1571" s="33">
        <v>156.9</v>
      </c>
      <c r="B1571" s="40">
        <v>0.44</v>
      </c>
      <c r="C1571" s="40">
        <v>0.75</v>
      </c>
      <c r="D1571" s="40">
        <v>0.95</v>
      </c>
      <c r="F1571" s="29">
        <v>0.44</v>
      </c>
      <c r="G1571" s="29">
        <v>0.75</v>
      </c>
      <c r="H1571" s="29">
        <v>0.95</v>
      </c>
      <c r="J1571" s="45">
        <v>0.45</v>
      </c>
      <c r="L1571" s="45">
        <v>0.45</v>
      </c>
      <c r="N1571" s="45">
        <v>0.35</v>
      </c>
      <c r="P1571" s="45">
        <v>0.35</v>
      </c>
      <c r="R1571" s="45">
        <v>0</v>
      </c>
      <c r="S1571" s="45">
        <v>0</v>
      </c>
    </row>
    <row r="1572" spans="1:19" x14ac:dyDescent="0.25">
      <c r="A1572" s="33">
        <v>157</v>
      </c>
      <c r="B1572" s="40">
        <v>0.44</v>
      </c>
      <c r="C1572" s="40">
        <v>0.75</v>
      </c>
      <c r="D1572" s="40">
        <v>0.95</v>
      </c>
      <c r="F1572" s="29">
        <v>0.44</v>
      </c>
      <c r="G1572" s="29">
        <v>0.75</v>
      </c>
      <c r="H1572" s="29">
        <v>0.95</v>
      </c>
      <c r="J1572" s="45">
        <v>0.45</v>
      </c>
      <c r="L1572" s="45">
        <v>0.45</v>
      </c>
      <c r="N1572" s="45">
        <v>0.35</v>
      </c>
      <c r="P1572" s="45">
        <v>0.35</v>
      </c>
      <c r="R1572" s="45">
        <v>0</v>
      </c>
      <c r="S1572" s="45">
        <v>0</v>
      </c>
    </row>
    <row r="1573" spans="1:19" x14ac:dyDescent="0.25">
      <c r="A1573" s="33">
        <v>157.1</v>
      </c>
      <c r="B1573" s="40">
        <v>0.44</v>
      </c>
      <c r="C1573" s="40">
        <v>0.75</v>
      </c>
      <c r="D1573" s="40">
        <v>0.95</v>
      </c>
      <c r="F1573" s="29">
        <v>0.44</v>
      </c>
      <c r="G1573" s="29">
        <v>0.75</v>
      </c>
      <c r="H1573" s="29">
        <v>0.95</v>
      </c>
      <c r="J1573" s="45">
        <v>0.45</v>
      </c>
      <c r="L1573" s="45">
        <v>0.45</v>
      </c>
      <c r="N1573" s="45">
        <v>0.35</v>
      </c>
      <c r="P1573" s="45">
        <v>0.35</v>
      </c>
      <c r="R1573" s="45">
        <v>0</v>
      </c>
      <c r="S1573" s="45">
        <v>0</v>
      </c>
    </row>
    <row r="1574" spans="1:19" x14ac:dyDescent="0.25">
      <c r="A1574" s="33">
        <v>157.19999999999999</v>
      </c>
      <c r="B1574" s="40">
        <v>0.44</v>
      </c>
      <c r="C1574" s="40">
        <v>0.75</v>
      </c>
      <c r="D1574" s="40">
        <v>0.95</v>
      </c>
      <c r="F1574" s="29">
        <v>0.44</v>
      </c>
      <c r="G1574" s="29">
        <v>0.75</v>
      </c>
      <c r="H1574" s="29">
        <v>0.95</v>
      </c>
      <c r="J1574" s="45">
        <v>0.45</v>
      </c>
      <c r="L1574" s="45">
        <v>0.45</v>
      </c>
      <c r="N1574" s="45">
        <v>0.35</v>
      </c>
      <c r="P1574" s="45">
        <v>0.35</v>
      </c>
      <c r="R1574" s="45">
        <v>0</v>
      </c>
      <c r="S1574" s="45">
        <v>0</v>
      </c>
    </row>
    <row r="1575" spans="1:19" x14ac:dyDescent="0.25">
      <c r="A1575" s="33">
        <v>157.30000000000001</v>
      </c>
      <c r="B1575" s="40">
        <v>0.44</v>
      </c>
      <c r="C1575" s="40">
        <v>0.75</v>
      </c>
      <c r="D1575" s="40">
        <v>0.95</v>
      </c>
      <c r="F1575" s="29">
        <v>0.44</v>
      </c>
      <c r="G1575" s="29">
        <v>0.75</v>
      </c>
      <c r="H1575" s="29">
        <v>0.95</v>
      </c>
      <c r="J1575" s="45">
        <v>0.45</v>
      </c>
      <c r="L1575" s="45">
        <v>0.45</v>
      </c>
      <c r="N1575" s="45">
        <v>0.35</v>
      </c>
      <c r="P1575" s="45">
        <v>0.35</v>
      </c>
      <c r="R1575" s="45">
        <v>0</v>
      </c>
      <c r="S1575" s="45">
        <v>0</v>
      </c>
    </row>
    <row r="1576" spans="1:19" x14ac:dyDescent="0.25">
      <c r="A1576" s="33">
        <v>157.4</v>
      </c>
      <c r="B1576" s="40">
        <v>0.44</v>
      </c>
      <c r="C1576" s="40">
        <v>0.75</v>
      </c>
      <c r="D1576" s="40">
        <v>0.95</v>
      </c>
      <c r="F1576" s="29">
        <v>0.44</v>
      </c>
      <c r="G1576" s="29">
        <v>0.75</v>
      </c>
      <c r="H1576" s="29">
        <v>0.95</v>
      </c>
      <c r="J1576" s="45">
        <v>0.45</v>
      </c>
      <c r="L1576" s="45">
        <v>0.45</v>
      </c>
      <c r="N1576" s="45">
        <v>0.35</v>
      </c>
      <c r="P1576" s="45">
        <v>0.35</v>
      </c>
      <c r="R1576" s="45">
        <v>0</v>
      </c>
      <c r="S1576" s="45">
        <v>0</v>
      </c>
    </row>
    <row r="1577" spans="1:19" x14ac:dyDescent="0.25">
      <c r="A1577" s="33">
        <v>157.5</v>
      </c>
      <c r="B1577" s="40">
        <v>0.44</v>
      </c>
      <c r="C1577" s="40">
        <v>0.75</v>
      </c>
      <c r="D1577" s="40">
        <v>0.95</v>
      </c>
      <c r="F1577" s="29">
        <v>0.44</v>
      </c>
      <c r="G1577" s="29">
        <v>0.75</v>
      </c>
      <c r="H1577" s="29">
        <v>0.95</v>
      </c>
      <c r="J1577" s="45">
        <v>0.45</v>
      </c>
      <c r="L1577" s="45">
        <v>0.45</v>
      </c>
      <c r="N1577" s="45">
        <v>0.35</v>
      </c>
      <c r="P1577" s="45">
        <v>0.35</v>
      </c>
      <c r="R1577" s="45">
        <v>0</v>
      </c>
      <c r="S1577" s="45">
        <v>0</v>
      </c>
    </row>
    <row r="1578" spans="1:19" x14ac:dyDescent="0.25">
      <c r="A1578" s="33">
        <v>157.6</v>
      </c>
      <c r="B1578" s="40">
        <v>0.44</v>
      </c>
      <c r="C1578" s="40">
        <v>0.75</v>
      </c>
      <c r="D1578" s="40">
        <v>0.95</v>
      </c>
      <c r="F1578" s="29">
        <v>0.44</v>
      </c>
      <c r="G1578" s="29">
        <v>0.75</v>
      </c>
      <c r="H1578" s="29">
        <v>0.95</v>
      </c>
      <c r="J1578" s="45">
        <v>0.45</v>
      </c>
      <c r="L1578" s="45">
        <v>0.45</v>
      </c>
      <c r="N1578" s="45">
        <v>0.35</v>
      </c>
      <c r="P1578" s="45">
        <v>0.35</v>
      </c>
      <c r="R1578" s="45">
        <v>0</v>
      </c>
      <c r="S1578" s="45">
        <v>0</v>
      </c>
    </row>
    <row r="1579" spans="1:19" x14ac:dyDescent="0.25">
      <c r="A1579" s="33">
        <v>157.69999999999999</v>
      </c>
      <c r="B1579" s="40">
        <v>0.44</v>
      </c>
      <c r="C1579" s="40">
        <v>0.75</v>
      </c>
      <c r="D1579" s="40">
        <v>0.95</v>
      </c>
      <c r="F1579" s="29">
        <v>0.44</v>
      </c>
      <c r="G1579" s="29">
        <v>0.75</v>
      </c>
      <c r="H1579" s="29">
        <v>0.95</v>
      </c>
      <c r="J1579" s="45">
        <v>0.45</v>
      </c>
      <c r="L1579" s="45">
        <v>0.45</v>
      </c>
      <c r="N1579" s="45">
        <v>0.35</v>
      </c>
      <c r="P1579" s="45">
        <v>0.35</v>
      </c>
      <c r="R1579" s="45">
        <v>0</v>
      </c>
      <c r="S1579" s="45">
        <v>0</v>
      </c>
    </row>
    <row r="1580" spans="1:19" x14ac:dyDescent="0.25">
      <c r="A1580" s="33">
        <v>157.80000000000001</v>
      </c>
      <c r="B1580" s="40">
        <v>0.44</v>
      </c>
      <c r="C1580" s="40">
        <v>0.75</v>
      </c>
      <c r="D1580" s="40">
        <v>0.95</v>
      </c>
      <c r="F1580" s="29">
        <v>0.44</v>
      </c>
      <c r="G1580" s="29">
        <v>0.75</v>
      </c>
      <c r="H1580" s="29">
        <v>0.95</v>
      </c>
      <c r="J1580" s="45">
        <v>0.45</v>
      </c>
      <c r="L1580" s="45">
        <v>0.45</v>
      </c>
      <c r="N1580" s="45">
        <v>0.35</v>
      </c>
      <c r="P1580" s="45">
        <v>0.35</v>
      </c>
      <c r="R1580" s="45">
        <v>0</v>
      </c>
      <c r="S1580" s="45">
        <v>0</v>
      </c>
    </row>
    <row r="1581" spans="1:19" x14ac:dyDescent="0.25">
      <c r="A1581" s="33">
        <v>157.9</v>
      </c>
      <c r="B1581" s="40">
        <v>0.44</v>
      </c>
      <c r="C1581" s="40">
        <v>0.75</v>
      </c>
      <c r="D1581" s="40">
        <v>0.95</v>
      </c>
      <c r="F1581" s="29">
        <v>0.44</v>
      </c>
      <c r="G1581" s="29">
        <v>0.75</v>
      </c>
      <c r="H1581" s="29">
        <v>0.95</v>
      </c>
      <c r="J1581" s="45">
        <v>0.45</v>
      </c>
      <c r="L1581" s="45">
        <v>0.45</v>
      </c>
      <c r="N1581" s="45">
        <v>0.35</v>
      </c>
      <c r="P1581" s="45">
        <v>0.35</v>
      </c>
      <c r="R1581" s="45">
        <v>0</v>
      </c>
      <c r="S1581" s="45">
        <v>0</v>
      </c>
    </row>
    <row r="1582" spans="1:19" x14ac:dyDescent="0.25">
      <c r="A1582" s="33">
        <v>158</v>
      </c>
      <c r="B1582" s="40">
        <v>0.44</v>
      </c>
      <c r="C1582" s="40">
        <v>0.75</v>
      </c>
      <c r="D1582" s="40">
        <v>0.95</v>
      </c>
      <c r="F1582" s="29">
        <v>0.44</v>
      </c>
      <c r="G1582" s="29">
        <v>0.75</v>
      </c>
      <c r="H1582" s="29">
        <v>0.95</v>
      </c>
      <c r="J1582" s="45">
        <v>0.45</v>
      </c>
      <c r="L1582" s="45">
        <v>0.45</v>
      </c>
      <c r="N1582" s="45">
        <v>0.35</v>
      </c>
      <c r="P1582" s="45">
        <v>0.35</v>
      </c>
      <c r="R1582" s="45">
        <v>0</v>
      </c>
      <c r="S1582" s="45">
        <v>0</v>
      </c>
    </row>
    <row r="1583" spans="1:19" x14ac:dyDescent="0.25">
      <c r="A1583" s="33">
        <v>158.1</v>
      </c>
      <c r="B1583" s="40">
        <v>0.44</v>
      </c>
      <c r="C1583" s="40">
        <v>0.75</v>
      </c>
      <c r="D1583" s="40">
        <v>0.95</v>
      </c>
      <c r="F1583" s="29">
        <v>0.44</v>
      </c>
      <c r="G1583" s="29">
        <v>0.75</v>
      </c>
      <c r="H1583" s="29">
        <v>0.95</v>
      </c>
      <c r="J1583" s="45">
        <v>0.45</v>
      </c>
      <c r="L1583" s="45">
        <v>0.45</v>
      </c>
      <c r="N1583" s="45">
        <v>0.35</v>
      </c>
      <c r="P1583" s="45">
        <v>0.35</v>
      </c>
      <c r="R1583" s="45">
        <v>0</v>
      </c>
      <c r="S1583" s="45">
        <v>0</v>
      </c>
    </row>
    <row r="1584" spans="1:19" x14ac:dyDescent="0.25">
      <c r="A1584" s="33">
        <v>158.19999999999999</v>
      </c>
      <c r="B1584" s="40">
        <v>0.44</v>
      </c>
      <c r="C1584" s="40">
        <v>0.75</v>
      </c>
      <c r="D1584" s="40">
        <v>0.95</v>
      </c>
      <c r="F1584" s="29">
        <v>0.44</v>
      </c>
      <c r="G1584" s="29">
        <v>0.75</v>
      </c>
      <c r="H1584" s="29">
        <v>0.95</v>
      </c>
      <c r="J1584" s="45">
        <v>0.45</v>
      </c>
      <c r="L1584" s="45">
        <v>0.45</v>
      </c>
      <c r="N1584" s="45">
        <v>0.35</v>
      </c>
      <c r="P1584" s="45">
        <v>0.35</v>
      </c>
      <c r="R1584" s="45">
        <v>0</v>
      </c>
      <c r="S1584" s="45">
        <v>0</v>
      </c>
    </row>
    <row r="1585" spans="1:19" x14ac:dyDescent="0.25">
      <c r="A1585" s="33">
        <v>158.30000000000001</v>
      </c>
      <c r="B1585" s="40">
        <v>0.44</v>
      </c>
      <c r="C1585" s="40">
        <v>0.75</v>
      </c>
      <c r="D1585" s="40">
        <v>0.95</v>
      </c>
      <c r="F1585" s="29">
        <v>0.44</v>
      </c>
      <c r="G1585" s="29">
        <v>0.75</v>
      </c>
      <c r="H1585" s="29">
        <v>0.95</v>
      </c>
      <c r="J1585" s="45">
        <v>0.45</v>
      </c>
      <c r="L1585" s="45">
        <v>0.45</v>
      </c>
      <c r="N1585" s="45">
        <v>0.35</v>
      </c>
      <c r="P1585" s="45">
        <v>0.35</v>
      </c>
      <c r="R1585" s="45">
        <v>0</v>
      </c>
      <c r="S1585" s="45">
        <v>0</v>
      </c>
    </row>
    <row r="1586" spans="1:19" x14ac:dyDescent="0.25">
      <c r="A1586" s="33">
        <v>158.4</v>
      </c>
      <c r="B1586" s="40">
        <v>0.44</v>
      </c>
      <c r="C1586" s="40">
        <v>0.75</v>
      </c>
      <c r="D1586" s="40">
        <v>0.95</v>
      </c>
      <c r="F1586" s="29">
        <v>0.44</v>
      </c>
      <c r="G1586" s="29">
        <v>0.75</v>
      </c>
      <c r="H1586" s="29">
        <v>0.95</v>
      </c>
      <c r="J1586" s="45">
        <v>0.45</v>
      </c>
      <c r="L1586" s="45">
        <v>0.45</v>
      </c>
      <c r="N1586" s="45">
        <v>0.35</v>
      </c>
      <c r="P1586" s="45">
        <v>0.35</v>
      </c>
      <c r="R1586" s="45">
        <v>0</v>
      </c>
      <c r="S1586" s="45">
        <v>0</v>
      </c>
    </row>
    <row r="1587" spans="1:19" x14ac:dyDescent="0.25">
      <c r="A1587" s="33">
        <v>158.5</v>
      </c>
      <c r="B1587" s="40">
        <v>0.44</v>
      </c>
      <c r="C1587" s="40">
        <v>0.75</v>
      </c>
      <c r="D1587" s="40">
        <v>0.95</v>
      </c>
      <c r="F1587" s="29">
        <v>0.44</v>
      </c>
      <c r="G1587" s="29">
        <v>0.75</v>
      </c>
      <c r="H1587" s="29">
        <v>0.95</v>
      </c>
      <c r="J1587" s="45">
        <v>0.45</v>
      </c>
      <c r="L1587" s="45">
        <v>0.45</v>
      </c>
      <c r="N1587" s="45">
        <v>0.35</v>
      </c>
      <c r="P1587" s="45">
        <v>0.35</v>
      </c>
      <c r="R1587" s="45">
        <v>0</v>
      </c>
      <c r="S1587" s="45">
        <v>0</v>
      </c>
    </row>
    <row r="1588" spans="1:19" x14ac:dyDescent="0.25">
      <c r="A1588" s="33">
        <v>158.6</v>
      </c>
      <c r="B1588" s="40">
        <v>0.44</v>
      </c>
      <c r="C1588" s="40">
        <v>0.75</v>
      </c>
      <c r="D1588" s="40">
        <v>0.95</v>
      </c>
      <c r="F1588" s="29">
        <v>0.44</v>
      </c>
      <c r="G1588" s="29">
        <v>0.75</v>
      </c>
      <c r="H1588" s="29">
        <v>0.95</v>
      </c>
      <c r="J1588" s="45">
        <v>0.45</v>
      </c>
      <c r="L1588" s="45">
        <v>0.45</v>
      </c>
      <c r="N1588" s="45">
        <v>0.35</v>
      </c>
      <c r="P1588" s="45">
        <v>0.35</v>
      </c>
      <c r="R1588" s="45">
        <v>0</v>
      </c>
      <c r="S1588" s="45">
        <v>0</v>
      </c>
    </row>
    <row r="1589" spans="1:19" x14ac:dyDescent="0.25">
      <c r="A1589" s="33">
        <v>158.69999999999999</v>
      </c>
      <c r="B1589" s="40">
        <v>0.44</v>
      </c>
      <c r="C1589" s="40">
        <v>0.75</v>
      </c>
      <c r="D1589" s="40">
        <v>0.95</v>
      </c>
      <c r="F1589" s="29">
        <v>0.44</v>
      </c>
      <c r="G1589" s="29">
        <v>0.75</v>
      </c>
      <c r="H1589" s="29">
        <v>0.95</v>
      </c>
      <c r="J1589" s="45">
        <v>0.45</v>
      </c>
      <c r="L1589" s="45">
        <v>0.45</v>
      </c>
      <c r="N1589" s="45">
        <v>0.35</v>
      </c>
      <c r="P1589" s="45">
        <v>0.35</v>
      </c>
      <c r="R1589" s="45">
        <v>0</v>
      </c>
      <c r="S1589" s="45">
        <v>0</v>
      </c>
    </row>
    <row r="1590" spans="1:19" x14ac:dyDescent="0.25">
      <c r="A1590" s="33">
        <v>158.80000000000001</v>
      </c>
      <c r="B1590" s="40">
        <v>0.44</v>
      </c>
      <c r="C1590" s="40">
        <v>0.75</v>
      </c>
      <c r="D1590" s="40">
        <v>0.95</v>
      </c>
      <c r="F1590" s="29">
        <v>0.44</v>
      </c>
      <c r="G1590" s="29">
        <v>0.75</v>
      </c>
      <c r="H1590" s="29">
        <v>0.95</v>
      </c>
      <c r="J1590" s="45">
        <v>0.45</v>
      </c>
      <c r="L1590" s="45">
        <v>0.45</v>
      </c>
      <c r="N1590" s="45">
        <v>0.35</v>
      </c>
      <c r="P1590" s="45">
        <v>0.35</v>
      </c>
      <c r="R1590" s="45">
        <v>0</v>
      </c>
      <c r="S1590" s="45">
        <v>0</v>
      </c>
    </row>
    <row r="1591" spans="1:19" x14ac:dyDescent="0.25">
      <c r="A1591" s="33">
        <v>158.9</v>
      </c>
      <c r="B1591" s="40">
        <v>0.44</v>
      </c>
      <c r="C1591" s="40">
        <v>0.75</v>
      </c>
      <c r="D1591" s="40">
        <v>0.95</v>
      </c>
      <c r="F1591" s="29">
        <v>0.44</v>
      </c>
      <c r="G1591" s="29">
        <v>0.75</v>
      </c>
      <c r="H1591" s="29">
        <v>0.95</v>
      </c>
      <c r="J1591" s="45">
        <v>0.45</v>
      </c>
      <c r="L1591" s="45">
        <v>0.45</v>
      </c>
      <c r="N1591" s="45">
        <v>0.35</v>
      </c>
      <c r="P1591" s="45">
        <v>0.35</v>
      </c>
      <c r="R1591" s="45">
        <v>0</v>
      </c>
      <c r="S1591" s="45">
        <v>0</v>
      </c>
    </row>
    <row r="1592" spans="1:19" x14ac:dyDescent="0.25">
      <c r="A1592" s="33">
        <v>159</v>
      </c>
      <c r="B1592" s="40">
        <v>0.44</v>
      </c>
      <c r="C1592" s="40">
        <v>0.75</v>
      </c>
      <c r="D1592" s="40">
        <v>0.95</v>
      </c>
      <c r="F1592" s="29">
        <v>0.44</v>
      </c>
      <c r="G1592" s="29">
        <v>0.75</v>
      </c>
      <c r="H1592" s="29">
        <v>0.95</v>
      </c>
      <c r="J1592" s="45">
        <v>0.45</v>
      </c>
      <c r="L1592" s="45">
        <v>0.45</v>
      </c>
      <c r="N1592" s="45">
        <v>0.35</v>
      </c>
      <c r="P1592" s="45">
        <v>0.35</v>
      </c>
      <c r="R1592" s="45">
        <v>0</v>
      </c>
      <c r="S1592" s="45">
        <v>0</v>
      </c>
    </row>
    <row r="1593" spans="1:19" x14ac:dyDescent="0.25">
      <c r="A1593" s="33">
        <v>159.1</v>
      </c>
      <c r="B1593" s="40">
        <v>0.44</v>
      </c>
      <c r="C1593" s="40">
        <v>0.75</v>
      </c>
      <c r="D1593" s="40">
        <v>0.95</v>
      </c>
      <c r="F1593" s="29">
        <v>0.44</v>
      </c>
      <c r="G1593" s="29">
        <v>0.75</v>
      </c>
      <c r="H1593" s="29">
        <v>0.95</v>
      </c>
      <c r="J1593" s="45">
        <v>0.45</v>
      </c>
      <c r="L1593" s="45">
        <v>0.45</v>
      </c>
      <c r="N1593" s="45">
        <v>0.35</v>
      </c>
      <c r="P1593" s="45">
        <v>0.35</v>
      </c>
      <c r="R1593" s="45">
        <v>0</v>
      </c>
      <c r="S1593" s="45">
        <v>0</v>
      </c>
    </row>
    <row r="1594" spans="1:19" x14ac:dyDescent="0.25">
      <c r="A1594" s="33">
        <v>159.19999999999999</v>
      </c>
      <c r="B1594" s="40">
        <v>0.44</v>
      </c>
      <c r="C1594" s="40">
        <v>0.75</v>
      </c>
      <c r="D1594" s="40">
        <v>0.95</v>
      </c>
      <c r="F1594" s="29">
        <v>0.44</v>
      </c>
      <c r="G1594" s="29">
        <v>0.75</v>
      </c>
      <c r="H1594" s="29">
        <v>0.95</v>
      </c>
      <c r="J1594" s="45">
        <v>0.45</v>
      </c>
      <c r="L1594" s="45">
        <v>0.45</v>
      </c>
      <c r="N1594" s="45">
        <v>0.35</v>
      </c>
      <c r="P1594" s="45">
        <v>0.35</v>
      </c>
      <c r="R1594" s="45">
        <v>0</v>
      </c>
      <c r="S1594" s="45">
        <v>0</v>
      </c>
    </row>
    <row r="1595" spans="1:19" x14ac:dyDescent="0.25">
      <c r="A1595" s="33">
        <v>159.30000000000001</v>
      </c>
      <c r="B1595" s="40">
        <v>0.44</v>
      </c>
      <c r="C1595" s="40">
        <v>0.75</v>
      </c>
      <c r="D1595" s="40">
        <v>0.95</v>
      </c>
      <c r="F1595" s="29">
        <v>0.44</v>
      </c>
      <c r="G1595" s="29">
        <v>0.75</v>
      </c>
      <c r="H1595" s="29">
        <v>0.95</v>
      </c>
      <c r="J1595" s="45">
        <v>0.45</v>
      </c>
      <c r="L1595" s="45">
        <v>0.45</v>
      </c>
      <c r="N1595" s="45">
        <v>0.35</v>
      </c>
      <c r="P1595" s="45">
        <v>0.35</v>
      </c>
      <c r="R1595" s="45">
        <v>0</v>
      </c>
      <c r="S1595" s="45">
        <v>0</v>
      </c>
    </row>
    <row r="1596" spans="1:19" x14ac:dyDescent="0.25">
      <c r="A1596" s="33">
        <v>159.4</v>
      </c>
      <c r="B1596" s="40">
        <v>0.44</v>
      </c>
      <c r="C1596" s="40">
        <v>0.75</v>
      </c>
      <c r="D1596" s="40">
        <v>0.95</v>
      </c>
      <c r="F1596" s="29">
        <v>0.44</v>
      </c>
      <c r="G1596" s="29">
        <v>0.75</v>
      </c>
      <c r="H1596" s="29">
        <v>0.95</v>
      </c>
      <c r="J1596" s="45">
        <v>0.45</v>
      </c>
      <c r="L1596" s="45">
        <v>0.45</v>
      </c>
      <c r="N1596" s="45">
        <v>0.35</v>
      </c>
      <c r="P1596" s="45">
        <v>0.35</v>
      </c>
      <c r="R1596" s="45">
        <v>0</v>
      </c>
      <c r="S1596" s="45">
        <v>0</v>
      </c>
    </row>
    <row r="1597" spans="1:19" x14ac:dyDescent="0.25">
      <c r="A1597" s="33">
        <v>159.5</v>
      </c>
      <c r="B1597" s="40">
        <v>0.44</v>
      </c>
      <c r="C1597" s="40">
        <v>0.75</v>
      </c>
      <c r="D1597" s="40">
        <v>0.95</v>
      </c>
      <c r="F1597" s="29">
        <v>0.44</v>
      </c>
      <c r="G1597" s="29">
        <v>0.75</v>
      </c>
      <c r="H1597" s="29">
        <v>0.95</v>
      </c>
      <c r="J1597" s="45">
        <v>0.45</v>
      </c>
      <c r="L1597" s="45">
        <v>0.45</v>
      </c>
      <c r="N1597" s="45">
        <v>0.35</v>
      </c>
      <c r="P1597" s="45">
        <v>0.35</v>
      </c>
      <c r="R1597" s="45">
        <v>0</v>
      </c>
      <c r="S1597" s="45">
        <v>0</v>
      </c>
    </row>
    <row r="1598" spans="1:19" x14ac:dyDescent="0.25">
      <c r="A1598" s="33">
        <v>159.6</v>
      </c>
      <c r="B1598" s="40">
        <v>0.44</v>
      </c>
      <c r="C1598" s="40">
        <v>0.75</v>
      </c>
      <c r="D1598" s="40">
        <v>0.95</v>
      </c>
      <c r="F1598" s="29">
        <v>0.44</v>
      </c>
      <c r="G1598" s="29">
        <v>0.75</v>
      </c>
      <c r="H1598" s="29">
        <v>0.95</v>
      </c>
      <c r="J1598" s="45">
        <v>0.45</v>
      </c>
      <c r="L1598" s="45">
        <v>0.45</v>
      </c>
      <c r="N1598" s="45">
        <v>0.35</v>
      </c>
      <c r="P1598" s="45">
        <v>0.35</v>
      </c>
      <c r="R1598" s="45">
        <v>0</v>
      </c>
      <c r="S1598" s="45">
        <v>0</v>
      </c>
    </row>
    <row r="1599" spans="1:19" x14ac:dyDescent="0.25">
      <c r="A1599" s="33">
        <v>159.69999999999999</v>
      </c>
      <c r="B1599" s="40">
        <v>0.44</v>
      </c>
      <c r="C1599" s="40">
        <v>0.75</v>
      </c>
      <c r="D1599" s="40">
        <v>0.95</v>
      </c>
      <c r="F1599" s="29">
        <v>0.44</v>
      </c>
      <c r="G1599" s="29">
        <v>0.75</v>
      </c>
      <c r="H1599" s="29">
        <v>0.95</v>
      </c>
      <c r="J1599" s="45">
        <v>0.45</v>
      </c>
      <c r="L1599" s="45">
        <v>0.45</v>
      </c>
      <c r="N1599" s="45">
        <v>0.35</v>
      </c>
      <c r="P1599" s="45">
        <v>0.35</v>
      </c>
      <c r="R1599" s="45">
        <v>0</v>
      </c>
      <c r="S1599" s="45">
        <v>0</v>
      </c>
    </row>
    <row r="1600" spans="1:19" x14ac:dyDescent="0.25">
      <c r="A1600" s="33">
        <v>159.80000000000001</v>
      </c>
      <c r="B1600" s="40">
        <v>0.44</v>
      </c>
      <c r="C1600" s="40">
        <v>0.75</v>
      </c>
      <c r="D1600" s="40">
        <v>0.95</v>
      </c>
      <c r="F1600" s="29">
        <v>0.44</v>
      </c>
      <c r="G1600" s="29">
        <v>0.75</v>
      </c>
      <c r="H1600" s="29">
        <v>0.95</v>
      </c>
      <c r="J1600" s="45">
        <v>0.45</v>
      </c>
      <c r="L1600" s="45">
        <v>0.45</v>
      </c>
      <c r="N1600" s="45">
        <v>0.35</v>
      </c>
      <c r="P1600" s="45">
        <v>0.35</v>
      </c>
      <c r="R1600" s="45">
        <v>0</v>
      </c>
      <c r="S1600" s="45">
        <v>0</v>
      </c>
    </row>
    <row r="1601" spans="1:19" x14ac:dyDescent="0.25">
      <c r="A1601" s="33">
        <v>159.9</v>
      </c>
      <c r="B1601" s="40">
        <v>0.44</v>
      </c>
      <c r="C1601" s="40">
        <v>0.75</v>
      </c>
      <c r="D1601" s="40">
        <v>0.95</v>
      </c>
      <c r="F1601" s="29">
        <v>0.44</v>
      </c>
      <c r="G1601" s="29">
        <v>0.75</v>
      </c>
      <c r="H1601" s="29">
        <v>0.95</v>
      </c>
      <c r="J1601" s="45">
        <v>0.45</v>
      </c>
      <c r="L1601" s="45">
        <v>0.45</v>
      </c>
      <c r="N1601" s="45">
        <v>0.35</v>
      </c>
      <c r="P1601" s="45">
        <v>0.35</v>
      </c>
      <c r="R1601" s="45">
        <v>0</v>
      </c>
      <c r="S1601" s="45">
        <v>0</v>
      </c>
    </row>
    <row r="1602" spans="1:19" x14ac:dyDescent="0.25">
      <c r="A1602" s="33">
        <v>160</v>
      </c>
      <c r="B1602" s="40">
        <v>0.44</v>
      </c>
      <c r="C1602" s="40">
        <v>0.75</v>
      </c>
      <c r="D1602" s="40">
        <v>0.95</v>
      </c>
      <c r="F1602" s="29">
        <v>0.44</v>
      </c>
      <c r="G1602" s="29">
        <v>0.75</v>
      </c>
      <c r="H1602" s="29">
        <v>0.95</v>
      </c>
      <c r="J1602" s="45">
        <v>0.45</v>
      </c>
      <c r="L1602" s="45">
        <v>0.45</v>
      </c>
      <c r="N1602" s="45">
        <v>0.35</v>
      </c>
      <c r="P1602" s="45">
        <v>0.35</v>
      </c>
      <c r="R1602" s="45">
        <v>0</v>
      </c>
      <c r="S1602" s="45">
        <v>0</v>
      </c>
    </row>
    <row r="1603" spans="1:19" x14ac:dyDescent="0.25">
      <c r="A1603" s="33">
        <v>160.1</v>
      </c>
      <c r="B1603" s="40">
        <v>0.44</v>
      </c>
      <c r="C1603" s="40">
        <v>0.75</v>
      </c>
      <c r="D1603" s="40">
        <v>0.95</v>
      </c>
      <c r="F1603" s="29">
        <v>0.44</v>
      </c>
      <c r="G1603" s="29">
        <v>0.75</v>
      </c>
      <c r="H1603" s="29">
        <v>0.95</v>
      </c>
      <c r="J1603" s="45">
        <v>0.45</v>
      </c>
      <c r="L1603" s="45">
        <v>0.45</v>
      </c>
      <c r="N1603" s="45">
        <v>0.35</v>
      </c>
      <c r="P1603" s="45">
        <v>0.35</v>
      </c>
      <c r="R1603" s="45">
        <v>0</v>
      </c>
      <c r="S1603" s="45">
        <v>0</v>
      </c>
    </row>
    <row r="1604" spans="1:19" x14ac:dyDescent="0.25">
      <c r="A1604" s="33">
        <v>160.19999999999999</v>
      </c>
      <c r="B1604" s="40">
        <v>0.44</v>
      </c>
      <c r="C1604" s="40">
        <v>0.75</v>
      </c>
      <c r="D1604" s="40">
        <v>0.95</v>
      </c>
      <c r="F1604" s="29">
        <v>0.44</v>
      </c>
      <c r="G1604" s="29">
        <v>0.75</v>
      </c>
      <c r="H1604" s="29">
        <v>0.95</v>
      </c>
      <c r="J1604" s="45">
        <v>0.45</v>
      </c>
      <c r="L1604" s="45">
        <v>0.45</v>
      </c>
      <c r="N1604" s="45">
        <v>0.35</v>
      </c>
      <c r="P1604" s="45">
        <v>0.35</v>
      </c>
      <c r="R1604" s="45">
        <v>0</v>
      </c>
      <c r="S1604" s="45">
        <v>0</v>
      </c>
    </row>
    <row r="1605" spans="1:19" x14ac:dyDescent="0.25">
      <c r="A1605" s="33">
        <v>160.30000000000001</v>
      </c>
      <c r="B1605" s="40">
        <v>0.44</v>
      </c>
      <c r="C1605" s="40">
        <v>0.75</v>
      </c>
      <c r="D1605" s="40">
        <v>0.95</v>
      </c>
      <c r="F1605" s="29">
        <v>0.44</v>
      </c>
      <c r="G1605" s="29">
        <v>0.75</v>
      </c>
      <c r="H1605" s="29">
        <v>0.95</v>
      </c>
      <c r="J1605" s="45">
        <v>0.45</v>
      </c>
      <c r="L1605" s="45">
        <v>0.45</v>
      </c>
      <c r="N1605" s="45">
        <v>0.35</v>
      </c>
      <c r="P1605" s="45">
        <v>0.35</v>
      </c>
      <c r="R1605" s="45">
        <v>0</v>
      </c>
      <c r="S1605" s="45">
        <v>0</v>
      </c>
    </row>
    <row r="1606" spans="1:19" x14ac:dyDescent="0.25">
      <c r="A1606" s="33">
        <v>160.4</v>
      </c>
      <c r="B1606" s="40">
        <v>0.44</v>
      </c>
      <c r="C1606" s="40">
        <v>0.75</v>
      </c>
      <c r="D1606" s="40">
        <v>0.95</v>
      </c>
      <c r="F1606" s="29">
        <v>0.44</v>
      </c>
      <c r="G1606" s="29">
        <v>0.75</v>
      </c>
      <c r="H1606" s="29">
        <v>0.95</v>
      </c>
      <c r="J1606" s="45">
        <v>0.45</v>
      </c>
      <c r="L1606" s="45">
        <v>0.45</v>
      </c>
      <c r="N1606" s="45">
        <v>0.35</v>
      </c>
      <c r="P1606" s="45">
        <v>0.35</v>
      </c>
      <c r="R1606" s="45">
        <v>0</v>
      </c>
      <c r="S1606" s="45">
        <v>0</v>
      </c>
    </row>
    <row r="1607" spans="1:19" x14ac:dyDescent="0.25">
      <c r="A1607" s="33">
        <v>160.5</v>
      </c>
      <c r="B1607" s="40">
        <v>0.44</v>
      </c>
      <c r="C1607" s="40">
        <v>0.75</v>
      </c>
      <c r="D1607" s="40">
        <v>0.95</v>
      </c>
      <c r="F1607" s="29">
        <v>0.44</v>
      </c>
      <c r="G1607" s="29">
        <v>0.75</v>
      </c>
      <c r="H1607" s="29">
        <v>0.95</v>
      </c>
      <c r="J1607" s="45">
        <v>0.45</v>
      </c>
      <c r="L1607" s="45">
        <v>0.45</v>
      </c>
      <c r="N1607" s="45">
        <v>0.35</v>
      </c>
      <c r="P1607" s="45">
        <v>0.35</v>
      </c>
      <c r="R1607" s="45">
        <v>0</v>
      </c>
      <c r="S1607" s="45">
        <v>0</v>
      </c>
    </row>
    <row r="1608" spans="1:19" x14ac:dyDescent="0.25">
      <c r="A1608" s="33">
        <v>160.6</v>
      </c>
      <c r="B1608" s="40">
        <v>0.44</v>
      </c>
      <c r="C1608" s="40">
        <v>0.75</v>
      </c>
      <c r="D1608" s="40">
        <v>0.95</v>
      </c>
      <c r="F1608" s="29">
        <v>0.44</v>
      </c>
      <c r="G1608" s="29">
        <v>0.75</v>
      </c>
      <c r="H1608" s="29">
        <v>0.95</v>
      </c>
      <c r="J1608" s="45">
        <v>0.45</v>
      </c>
      <c r="L1608" s="45">
        <v>0.45</v>
      </c>
      <c r="N1608" s="45">
        <v>0.35</v>
      </c>
      <c r="P1608" s="45">
        <v>0.35</v>
      </c>
      <c r="R1608" s="45">
        <v>0</v>
      </c>
      <c r="S1608" s="45">
        <v>0</v>
      </c>
    </row>
    <row r="1609" spans="1:19" x14ac:dyDescent="0.25">
      <c r="A1609" s="33">
        <v>160.69999999999999</v>
      </c>
      <c r="B1609" s="40">
        <v>0.44</v>
      </c>
      <c r="C1609" s="40">
        <v>0.75</v>
      </c>
      <c r="D1609" s="40">
        <v>0.95</v>
      </c>
      <c r="F1609" s="29">
        <v>0.44</v>
      </c>
      <c r="G1609" s="29">
        <v>0.75</v>
      </c>
      <c r="H1609" s="29">
        <v>0.95</v>
      </c>
      <c r="J1609" s="45">
        <v>0.45</v>
      </c>
      <c r="L1609" s="45">
        <v>0.45</v>
      </c>
      <c r="N1609" s="45">
        <v>0.35</v>
      </c>
      <c r="P1609" s="45">
        <v>0.35</v>
      </c>
      <c r="R1609" s="45">
        <v>0</v>
      </c>
      <c r="S1609" s="45">
        <v>0</v>
      </c>
    </row>
    <row r="1610" spans="1:19" x14ac:dyDescent="0.25">
      <c r="A1610" s="33">
        <v>160.80000000000001</v>
      </c>
      <c r="B1610" s="40">
        <v>0.44</v>
      </c>
      <c r="C1610" s="40">
        <v>0.75</v>
      </c>
      <c r="D1610" s="40">
        <v>0.95</v>
      </c>
      <c r="F1610" s="29">
        <v>0.44</v>
      </c>
      <c r="G1610" s="29">
        <v>0.75</v>
      </c>
      <c r="H1610" s="29">
        <v>0.95</v>
      </c>
      <c r="J1610" s="45">
        <v>0.45</v>
      </c>
      <c r="L1610" s="45">
        <v>0.45</v>
      </c>
      <c r="N1610" s="45">
        <v>0.35</v>
      </c>
      <c r="P1610" s="45">
        <v>0.35</v>
      </c>
      <c r="R1610" s="45">
        <v>0</v>
      </c>
      <c r="S1610" s="45">
        <v>0</v>
      </c>
    </row>
    <row r="1611" spans="1:19" x14ac:dyDescent="0.25">
      <c r="A1611" s="33">
        <v>160.9</v>
      </c>
      <c r="B1611" s="40">
        <v>0.44</v>
      </c>
      <c r="C1611" s="40">
        <v>0.75</v>
      </c>
      <c r="D1611" s="40">
        <v>0.95</v>
      </c>
      <c r="F1611" s="29">
        <v>0.44</v>
      </c>
      <c r="G1611" s="29">
        <v>0.75</v>
      </c>
      <c r="H1611" s="29">
        <v>0.95</v>
      </c>
      <c r="J1611" s="45">
        <v>0.45</v>
      </c>
      <c r="L1611" s="45">
        <v>0.45</v>
      </c>
      <c r="N1611" s="45">
        <v>0.35</v>
      </c>
      <c r="P1611" s="45">
        <v>0.35</v>
      </c>
      <c r="R1611" s="45">
        <v>0</v>
      </c>
      <c r="S1611" s="45">
        <v>0</v>
      </c>
    </row>
    <row r="1612" spans="1:19" x14ac:dyDescent="0.25">
      <c r="A1612" s="33">
        <v>161</v>
      </c>
      <c r="B1612" s="40">
        <v>0.44</v>
      </c>
      <c r="C1612" s="40">
        <v>0.75</v>
      </c>
      <c r="D1612" s="40">
        <v>0.95</v>
      </c>
      <c r="F1612" s="29">
        <v>0.44</v>
      </c>
      <c r="G1612" s="29">
        <v>0.75</v>
      </c>
      <c r="H1612" s="29">
        <v>0.95</v>
      </c>
      <c r="J1612" s="45">
        <v>0.45</v>
      </c>
      <c r="L1612" s="45">
        <v>0.45</v>
      </c>
      <c r="N1612" s="45">
        <v>0.35</v>
      </c>
      <c r="P1612" s="45">
        <v>0.35</v>
      </c>
      <c r="R1612" s="45">
        <v>0</v>
      </c>
      <c r="S1612" s="45">
        <v>0</v>
      </c>
    </row>
    <row r="1613" spans="1:19" x14ac:dyDescent="0.25">
      <c r="A1613" s="33">
        <v>161.1</v>
      </c>
      <c r="B1613" s="40">
        <v>0.44</v>
      </c>
      <c r="C1613" s="40">
        <v>0.75</v>
      </c>
      <c r="D1613" s="40">
        <v>0.95</v>
      </c>
      <c r="F1613" s="29">
        <v>0.44</v>
      </c>
      <c r="G1613" s="29">
        <v>0.75</v>
      </c>
      <c r="H1613" s="29">
        <v>0.95</v>
      </c>
      <c r="J1613" s="45">
        <v>0.45</v>
      </c>
      <c r="L1613" s="45">
        <v>0.45</v>
      </c>
      <c r="N1613" s="45">
        <v>0.35</v>
      </c>
      <c r="P1613" s="45">
        <v>0.35</v>
      </c>
      <c r="R1613" s="45">
        <v>0</v>
      </c>
      <c r="S1613" s="45">
        <v>0</v>
      </c>
    </row>
    <row r="1614" spans="1:19" x14ac:dyDescent="0.25">
      <c r="A1614" s="33">
        <v>161.19999999999999</v>
      </c>
      <c r="B1614" s="40">
        <v>0.44</v>
      </c>
      <c r="C1614" s="40">
        <v>0.75</v>
      </c>
      <c r="D1614" s="40">
        <v>0.95</v>
      </c>
      <c r="F1614" s="29">
        <v>0.44</v>
      </c>
      <c r="G1614" s="29">
        <v>0.75</v>
      </c>
      <c r="H1614" s="29">
        <v>0.95</v>
      </c>
      <c r="J1614" s="45">
        <v>0.45</v>
      </c>
      <c r="L1614" s="45">
        <v>0.45</v>
      </c>
      <c r="N1614" s="45">
        <v>0.35</v>
      </c>
      <c r="P1614" s="45">
        <v>0.35</v>
      </c>
      <c r="R1614" s="45">
        <v>0</v>
      </c>
      <c r="S1614" s="45">
        <v>0</v>
      </c>
    </row>
    <row r="1615" spans="1:19" x14ac:dyDescent="0.25">
      <c r="A1615" s="33">
        <v>161.30000000000001</v>
      </c>
      <c r="B1615" s="40">
        <v>0.44</v>
      </c>
      <c r="C1615" s="40">
        <v>0.75</v>
      </c>
      <c r="D1615" s="40">
        <v>0.95</v>
      </c>
      <c r="F1615" s="29">
        <v>0.44</v>
      </c>
      <c r="G1615" s="29">
        <v>0.75</v>
      </c>
      <c r="H1615" s="29">
        <v>0.95</v>
      </c>
      <c r="J1615" s="45">
        <v>0.45</v>
      </c>
      <c r="L1615" s="45">
        <v>0.45</v>
      </c>
      <c r="N1615" s="45">
        <v>0.35</v>
      </c>
      <c r="P1615" s="45">
        <v>0.35</v>
      </c>
      <c r="R1615" s="45">
        <v>0</v>
      </c>
      <c r="S1615" s="45">
        <v>0</v>
      </c>
    </row>
    <row r="1616" spans="1:19" x14ac:dyDescent="0.25">
      <c r="A1616" s="33">
        <v>161.4</v>
      </c>
      <c r="B1616" s="40">
        <v>0.44</v>
      </c>
      <c r="C1616" s="40">
        <v>0.75</v>
      </c>
      <c r="D1616" s="40">
        <v>0.95</v>
      </c>
      <c r="F1616" s="29">
        <v>0.44</v>
      </c>
      <c r="G1616" s="29">
        <v>0.75</v>
      </c>
      <c r="H1616" s="29">
        <v>0.95</v>
      </c>
      <c r="J1616" s="45">
        <v>0.45</v>
      </c>
      <c r="L1616" s="45">
        <v>0.45</v>
      </c>
      <c r="N1616" s="45">
        <v>0.35</v>
      </c>
      <c r="P1616" s="45">
        <v>0.35</v>
      </c>
      <c r="R1616" s="45">
        <v>0</v>
      </c>
      <c r="S1616" s="45">
        <v>0</v>
      </c>
    </row>
    <row r="1617" spans="1:19" x14ac:dyDescent="0.25">
      <c r="A1617" s="33">
        <v>161.5</v>
      </c>
      <c r="B1617" s="40">
        <v>0.44</v>
      </c>
      <c r="C1617" s="40">
        <v>0.75</v>
      </c>
      <c r="D1617" s="40">
        <v>0.95</v>
      </c>
      <c r="F1617" s="29">
        <v>0.44</v>
      </c>
      <c r="G1617" s="29">
        <v>0.75</v>
      </c>
      <c r="H1617" s="29">
        <v>0.95</v>
      </c>
      <c r="J1617" s="45">
        <v>0.45</v>
      </c>
      <c r="L1617" s="45">
        <v>0.45</v>
      </c>
      <c r="N1617" s="45">
        <v>0.35</v>
      </c>
      <c r="P1617" s="45">
        <v>0.35</v>
      </c>
      <c r="R1617" s="45">
        <v>0</v>
      </c>
      <c r="S1617" s="45">
        <v>0</v>
      </c>
    </row>
    <row r="1618" spans="1:19" x14ac:dyDescent="0.25">
      <c r="A1618" s="33">
        <v>161.6</v>
      </c>
      <c r="B1618" s="40">
        <v>0.44</v>
      </c>
      <c r="C1618" s="40">
        <v>0.75</v>
      </c>
      <c r="D1618" s="40">
        <v>0.95</v>
      </c>
      <c r="F1618" s="29">
        <v>0.44</v>
      </c>
      <c r="G1618" s="29">
        <v>0.75</v>
      </c>
      <c r="H1618" s="29">
        <v>0.95</v>
      </c>
      <c r="J1618" s="45">
        <v>0.45</v>
      </c>
      <c r="L1618" s="45">
        <v>0.45</v>
      </c>
      <c r="N1618" s="45">
        <v>0.35</v>
      </c>
      <c r="P1618" s="45">
        <v>0.35</v>
      </c>
      <c r="R1618" s="45">
        <v>0</v>
      </c>
      <c r="S1618" s="45">
        <v>0</v>
      </c>
    </row>
    <row r="1619" spans="1:19" x14ac:dyDescent="0.25">
      <c r="A1619" s="33">
        <v>161.69999999999999</v>
      </c>
      <c r="B1619" s="40">
        <v>0.44</v>
      </c>
      <c r="C1619" s="40">
        <v>0.75</v>
      </c>
      <c r="D1619" s="40">
        <v>0.95</v>
      </c>
      <c r="F1619" s="29">
        <v>0.44</v>
      </c>
      <c r="G1619" s="29">
        <v>0.75</v>
      </c>
      <c r="H1619" s="29">
        <v>0.95</v>
      </c>
      <c r="J1619" s="45">
        <v>0.45</v>
      </c>
      <c r="L1619" s="45">
        <v>0.45</v>
      </c>
      <c r="N1619" s="45">
        <v>0.35</v>
      </c>
      <c r="P1619" s="45">
        <v>0.35</v>
      </c>
      <c r="R1619" s="45">
        <v>0</v>
      </c>
      <c r="S1619" s="45">
        <v>0</v>
      </c>
    </row>
    <row r="1620" spans="1:19" x14ac:dyDescent="0.25">
      <c r="A1620" s="33">
        <v>161.80000000000001</v>
      </c>
      <c r="B1620" s="40">
        <v>0.44</v>
      </c>
      <c r="C1620" s="40">
        <v>0.75</v>
      </c>
      <c r="D1620" s="40">
        <v>0.95</v>
      </c>
      <c r="F1620" s="29">
        <v>0.44</v>
      </c>
      <c r="G1620" s="29">
        <v>0.75</v>
      </c>
      <c r="H1620" s="29">
        <v>0.95</v>
      </c>
      <c r="J1620" s="45">
        <v>0.45</v>
      </c>
      <c r="L1620" s="45">
        <v>0.45</v>
      </c>
      <c r="N1620" s="45">
        <v>0.35</v>
      </c>
      <c r="P1620" s="45">
        <v>0.35</v>
      </c>
      <c r="R1620" s="45">
        <v>0</v>
      </c>
      <c r="S1620" s="45">
        <v>0</v>
      </c>
    </row>
    <row r="1621" spans="1:19" x14ac:dyDescent="0.25">
      <c r="A1621" s="33">
        <v>161.9</v>
      </c>
      <c r="B1621" s="40">
        <v>0.44</v>
      </c>
      <c r="C1621" s="40">
        <v>0.75</v>
      </c>
      <c r="D1621" s="40">
        <v>0.95</v>
      </c>
      <c r="F1621" s="29">
        <v>0.44</v>
      </c>
      <c r="G1621" s="29">
        <v>0.75</v>
      </c>
      <c r="H1621" s="29">
        <v>0.95</v>
      </c>
      <c r="J1621" s="45">
        <v>0.45</v>
      </c>
      <c r="L1621" s="45">
        <v>0.45</v>
      </c>
      <c r="N1621" s="45">
        <v>0.35</v>
      </c>
      <c r="P1621" s="45">
        <v>0.35</v>
      </c>
      <c r="R1621" s="45">
        <v>0</v>
      </c>
      <c r="S1621" s="45">
        <v>0</v>
      </c>
    </row>
    <row r="1622" spans="1:19" x14ac:dyDescent="0.25">
      <c r="A1622" s="33">
        <v>162</v>
      </c>
      <c r="B1622" s="40">
        <v>0.44</v>
      </c>
      <c r="C1622" s="40">
        <v>0.75</v>
      </c>
      <c r="D1622" s="40">
        <v>0.95</v>
      </c>
      <c r="F1622" s="29">
        <v>0.44</v>
      </c>
      <c r="G1622" s="29">
        <v>0.75</v>
      </c>
      <c r="H1622" s="29">
        <v>0.95</v>
      </c>
      <c r="J1622" s="45">
        <v>0.45</v>
      </c>
      <c r="L1622" s="45">
        <v>0.45</v>
      </c>
      <c r="N1622" s="45">
        <v>0.35</v>
      </c>
      <c r="P1622" s="45">
        <v>0.35</v>
      </c>
      <c r="R1622" s="45">
        <v>0</v>
      </c>
      <c r="S1622" s="45">
        <v>0</v>
      </c>
    </row>
    <row r="1623" spans="1:19" x14ac:dyDescent="0.25">
      <c r="A1623" s="33">
        <v>162.1</v>
      </c>
      <c r="B1623" s="40">
        <v>0.44</v>
      </c>
      <c r="C1623" s="40">
        <v>0.75</v>
      </c>
      <c r="D1623" s="40">
        <v>0.95</v>
      </c>
      <c r="F1623" s="29">
        <v>0.44</v>
      </c>
      <c r="G1623" s="29">
        <v>0.75</v>
      </c>
      <c r="H1623" s="29">
        <v>0.95</v>
      </c>
      <c r="J1623" s="45">
        <v>0.45</v>
      </c>
      <c r="L1623" s="45">
        <v>0.45</v>
      </c>
      <c r="N1623" s="45">
        <v>0.35</v>
      </c>
      <c r="P1623" s="45">
        <v>0.35</v>
      </c>
      <c r="R1623" s="45">
        <v>0</v>
      </c>
      <c r="S1623" s="45">
        <v>0</v>
      </c>
    </row>
    <row r="1624" spans="1:19" x14ac:dyDescent="0.25">
      <c r="A1624" s="33">
        <v>162.19999999999999</v>
      </c>
      <c r="B1624" s="40">
        <v>0.44</v>
      </c>
      <c r="C1624" s="40">
        <v>0.75</v>
      </c>
      <c r="D1624" s="40">
        <v>0.95</v>
      </c>
      <c r="F1624" s="29">
        <v>0.44</v>
      </c>
      <c r="G1624" s="29">
        <v>0.75</v>
      </c>
      <c r="H1624" s="29">
        <v>0.95</v>
      </c>
      <c r="J1624" s="45">
        <v>0.45</v>
      </c>
      <c r="L1624" s="45">
        <v>0.45</v>
      </c>
      <c r="N1624" s="45">
        <v>0.35</v>
      </c>
      <c r="P1624" s="45">
        <v>0.35</v>
      </c>
      <c r="R1624" s="45">
        <v>0</v>
      </c>
      <c r="S1624" s="45">
        <v>0</v>
      </c>
    </row>
    <row r="1625" spans="1:19" x14ac:dyDescent="0.25">
      <c r="A1625" s="33">
        <v>162.30000000000001</v>
      </c>
      <c r="B1625" s="40">
        <v>0.44</v>
      </c>
      <c r="C1625" s="40">
        <v>0.75</v>
      </c>
      <c r="D1625" s="40">
        <v>0.95</v>
      </c>
      <c r="F1625" s="29">
        <v>0.44</v>
      </c>
      <c r="G1625" s="29">
        <v>0.75</v>
      </c>
      <c r="H1625" s="29">
        <v>0.95</v>
      </c>
      <c r="J1625" s="45">
        <v>0.45</v>
      </c>
      <c r="L1625" s="45">
        <v>0.45</v>
      </c>
      <c r="N1625" s="45">
        <v>0.35</v>
      </c>
      <c r="P1625" s="45">
        <v>0.35</v>
      </c>
      <c r="R1625" s="45">
        <v>0</v>
      </c>
      <c r="S1625" s="45">
        <v>0</v>
      </c>
    </row>
    <row r="1626" spans="1:19" x14ac:dyDescent="0.25">
      <c r="A1626" s="33">
        <v>162.4</v>
      </c>
      <c r="B1626" s="40">
        <v>0.44</v>
      </c>
      <c r="C1626" s="40">
        <v>0.75</v>
      </c>
      <c r="D1626" s="40">
        <v>0.95</v>
      </c>
      <c r="F1626" s="29">
        <v>0.44</v>
      </c>
      <c r="G1626" s="29">
        <v>0.75</v>
      </c>
      <c r="H1626" s="29">
        <v>0.95</v>
      </c>
      <c r="J1626" s="45">
        <v>0.45</v>
      </c>
      <c r="L1626" s="45">
        <v>0.45</v>
      </c>
      <c r="N1626" s="45">
        <v>0.35</v>
      </c>
      <c r="P1626" s="45">
        <v>0.35</v>
      </c>
      <c r="R1626" s="45">
        <v>0</v>
      </c>
      <c r="S1626" s="45">
        <v>0</v>
      </c>
    </row>
    <row r="1627" spans="1:19" x14ac:dyDescent="0.25">
      <c r="A1627" s="33">
        <v>162.5</v>
      </c>
      <c r="B1627" s="40">
        <v>0.44</v>
      </c>
      <c r="C1627" s="40">
        <v>0.75</v>
      </c>
      <c r="D1627" s="40">
        <v>0.95</v>
      </c>
      <c r="F1627" s="29">
        <v>0.44</v>
      </c>
      <c r="G1627" s="29">
        <v>0.75</v>
      </c>
      <c r="H1627" s="29">
        <v>0.95</v>
      </c>
      <c r="J1627" s="45">
        <v>0.45</v>
      </c>
      <c r="L1627" s="45">
        <v>0.45</v>
      </c>
      <c r="N1627" s="45">
        <v>0.35</v>
      </c>
      <c r="P1627" s="45">
        <v>0.35</v>
      </c>
      <c r="R1627" s="45">
        <v>0</v>
      </c>
      <c r="S1627" s="45">
        <v>0</v>
      </c>
    </row>
    <row r="1628" spans="1:19" x14ac:dyDescent="0.25">
      <c r="A1628" s="33">
        <v>162.6</v>
      </c>
      <c r="B1628" s="40">
        <v>0.44</v>
      </c>
      <c r="C1628" s="40">
        <v>0.75</v>
      </c>
      <c r="D1628" s="40">
        <v>0.95</v>
      </c>
      <c r="F1628" s="29">
        <v>0.44</v>
      </c>
      <c r="G1628" s="29">
        <v>0.75</v>
      </c>
      <c r="H1628" s="29">
        <v>0.95</v>
      </c>
      <c r="J1628" s="45">
        <v>0.45</v>
      </c>
      <c r="L1628" s="45">
        <v>0.45</v>
      </c>
      <c r="N1628" s="45">
        <v>0.35</v>
      </c>
      <c r="P1628" s="45">
        <v>0.35</v>
      </c>
      <c r="R1628" s="45">
        <v>0</v>
      </c>
      <c r="S1628" s="45">
        <v>0</v>
      </c>
    </row>
    <row r="1629" spans="1:19" x14ac:dyDescent="0.25">
      <c r="A1629" s="33">
        <v>162.69999999999999</v>
      </c>
      <c r="B1629" s="40">
        <v>0.44</v>
      </c>
      <c r="C1629" s="40">
        <v>0.75</v>
      </c>
      <c r="D1629" s="40">
        <v>0.95</v>
      </c>
      <c r="F1629" s="29">
        <v>0.44</v>
      </c>
      <c r="G1629" s="29">
        <v>0.75</v>
      </c>
      <c r="H1629" s="29">
        <v>0.95</v>
      </c>
      <c r="J1629" s="45">
        <v>0.45</v>
      </c>
      <c r="L1629" s="45">
        <v>0.45</v>
      </c>
      <c r="N1629" s="45">
        <v>0.35</v>
      </c>
      <c r="P1629" s="45">
        <v>0.35</v>
      </c>
      <c r="R1629" s="45">
        <v>0</v>
      </c>
      <c r="S1629" s="45">
        <v>0</v>
      </c>
    </row>
    <row r="1630" spans="1:19" x14ac:dyDescent="0.25">
      <c r="A1630" s="33">
        <v>162.80000000000001</v>
      </c>
      <c r="B1630" s="40">
        <v>0.44</v>
      </c>
      <c r="C1630" s="40">
        <v>0.75</v>
      </c>
      <c r="D1630" s="40">
        <v>0.95</v>
      </c>
      <c r="F1630" s="29">
        <v>0.44</v>
      </c>
      <c r="G1630" s="29">
        <v>0.75</v>
      </c>
      <c r="H1630" s="29">
        <v>0.95</v>
      </c>
      <c r="J1630" s="45">
        <v>0.45</v>
      </c>
      <c r="L1630" s="45">
        <v>0.45</v>
      </c>
      <c r="N1630" s="45">
        <v>0.35</v>
      </c>
      <c r="P1630" s="45">
        <v>0.35</v>
      </c>
      <c r="R1630" s="45">
        <v>0</v>
      </c>
      <c r="S1630" s="45">
        <v>0</v>
      </c>
    </row>
    <row r="1631" spans="1:19" x14ac:dyDescent="0.25">
      <c r="A1631" s="33">
        <v>162.9</v>
      </c>
      <c r="B1631" s="40">
        <v>0.44</v>
      </c>
      <c r="C1631" s="40">
        <v>0.75</v>
      </c>
      <c r="D1631" s="40">
        <v>0.95</v>
      </c>
      <c r="F1631" s="29">
        <v>0.44</v>
      </c>
      <c r="G1631" s="29">
        <v>0.75</v>
      </c>
      <c r="H1631" s="29">
        <v>0.95</v>
      </c>
      <c r="J1631" s="45">
        <v>0.45</v>
      </c>
      <c r="L1631" s="45">
        <v>0.45</v>
      </c>
      <c r="N1631" s="45">
        <v>0.35</v>
      </c>
      <c r="P1631" s="45">
        <v>0.35</v>
      </c>
      <c r="R1631" s="45">
        <v>0</v>
      </c>
      <c r="S1631" s="45">
        <v>0</v>
      </c>
    </row>
    <row r="1632" spans="1:19" x14ac:dyDescent="0.25">
      <c r="A1632" s="33">
        <v>163</v>
      </c>
      <c r="B1632" s="40">
        <v>0.44</v>
      </c>
      <c r="C1632" s="40">
        <v>0.75</v>
      </c>
      <c r="D1632" s="40">
        <v>0.95</v>
      </c>
      <c r="F1632" s="29">
        <v>0.44</v>
      </c>
      <c r="G1632" s="29">
        <v>0.75</v>
      </c>
      <c r="H1632" s="29">
        <v>0.95</v>
      </c>
      <c r="J1632" s="45">
        <v>0.45</v>
      </c>
      <c r="L1632" s="45">
        <v>0.45</v>
      </c>
      <c r="N1632" s="45">
        <v>0.35</v>
      </c>
      <c r="P1632" s="45">
        <v>0.35</v>
      </c>
      <c r="R1632" s="45">
        <v>0</v>
      </c>
      <c r="S1632" s="45">
        <v>0</v>
      </c>
    </row>
    <row r="1633" spans="1:19" x14ac:dyDescent="0.25">
      <c r="A1633" s="33">
        <v>163.1</v>
      </c>
      <c r="B1633" s="40">
        <v>0.44</v>
      </c>
      <c r="C1633" s="40">
        <v>0.75</v>
      </c>
      <c r="D1633" s="40">
        <v>0.95</v>
      </c>
      <c r="F1633" s="29">
        <v>0.44</v>
      </c>
      <c r="G1633" s="29">
        <v>0.75</v>
      </c>
      <c r="H1633" s="29">
        <v>0.95</v>
      </c>
      <c r="J1633" s="45">
        <v>0.45</v>
      </c>
      <c r="L1633" s="45">
        <v>0.45</v>
      </c>
      <c r="N1633" s="45">
        <v>0.35</v>
      </c>
      <c r="P1633" s="45">
        <v>0.35</v>
      </c>
      <c r="R1633" s="45">
        <v>0</v>
      </c>
      <c r="S1633" s="45">
        <v>0</v>
      </c>
    </row>
    <row r="1634" spans="1:19" x14ac:dyDescent="0.25">
      <c r="A1634" s="33">
        <v>163.19999999999999</v>
      </c>
      <c r="B1634" s="40">
        <v>0.44</v>
      </c>
      <c r="C1634" s="40">
        <v>0.75</v>
      </c>
      <c r="D1634" s="40">
        <v>0.95</v>
      </c>
      <c r="F1634" s="29">
        <v>0.44</v>
      </c>
      <c r="G1634" s="29">
        <v>0.75</v>
      </c>
      <c r="H1634" s="29">
        <v>0.95</v>
      </c>
      <c r="J1634" s="45">
        <v>0.45</v>
      </c>
      <c r="L1634" s="45">
        <v>0.45</v>
      </c>
      <c r="N1634" s="45">
        <v>0.35</v>
      </c>
      <c r="P1634" s="45">
        <v>0.35</v>
      </c>
      <c r="R1634" s="45">
        <v>0</v>
      </c>
      <c r="S1634" s="45">
        <v>0</v>
      </c>
    </row>
    <row r="1635" spans="1:19" x14ac:dyDescent="0.25">
      <c r="A1635" s="33">
        <v>163.30000000000001</v>
      </c>
      <c r="B1635" s="40">
        <v>0.44</v>
      </c>
      <c r="C1635" s="40">
        <v>0.75</v>
      </c>
      <c r="D1635" s="40">
        <v>0.95</v>
      </c>
      <c r="F1635" s="29">
        <v>0.44</v>
      </c>
      <c r="G1635" s="29">
        <v>0.75</v>
      </c>
      <c r="H1635" s="29">
        <v>0.95</v>
      </c>
      <c r="J1635" s="45">
        <v>0.45</v>
      </c>
      <c r="L1635" s="45">
        <v>0.45</v>
      </c>
      <c r="N1635" s="45">
        <v>0.35</v>
      </c>
      <c r="P1635" s="45">
        <v>0.35</v>
      </c>
      <c r="R1635" s="45">
        <v>0</v>
      </c>
      <c r="S1635" s="45">
        <v>0</v>
      </c>
    </row>
    <row r="1636" spans="1:19" x14ac:dyDescent="0.25">
      <c r="A1636" s="33">
        <v>163.4</v>
      </c>
      <c r="B1636" s="40">
        <v>0.44</v>
      </c>
      <c r="C1636" s="40">
        <v>0.75</v>
      </c>
      <c r="D1636" s="40">
        <v>0.95</v>
      </c>
      <c r="F1636" s="29">
        <v>0.44</v>
      </c>
      <c r="G1636" s="29">
        <v>0.75</v>
      </c>
      <c r="H1636" s="29">
        <v>0.95</v>
      </c>
      <c r="J1636" s="45">
        <v>0.45</v>
      </c>
      <c r="L1636" s="45">
        <v>0.45</v>
      </c>
      <c r="N1636" s="45">
        <v>0.35</v>
      </c>
      <c r="P1636" s="45">
        <v>0.35</v>
      </c>
      <c r="R1636" s="45">
        <v>0</v>
      </c>
      <c r="S1636" s="45">
        <v>0</v>
      </c>
    </row>
    <row r="1637" spans="1:19" x14ac:dyDescent="0.25">
      <c r="A1637" s="33">
        <v>163.5</v>
      </c>
      <c r="B1637" s="40">
        <v>0.44</v>
      </c>
      <c r="C1637" s="40">
        <v>0.75</v>
      </c>
      <c r="D1637" s="40">
        <v>0.95</v>
      </c>
      <c r="F1637" s="29">
        <v>0.44</v>
      </c>
      <c r="G1637" s="29">
        <v>0.75</v>
      </c>
      <c r="H1637" s="29">
        <v>0.95</v>
      </c>
      <c r="J1637" s="45">
        <v>0.45</v>
      </c>
      <c r="L1637" s="45">
        <v>0.45</v>
      </c>
      <c r="N1637" s="45">
        <v>0.35</v>
      </c>
      <c r="P1637" s="45">
        <v>0.35</v>
      </c>
      <c r="R1637" s="45">
        <v>0</v>
      </c>
      <c r="S1637" s="45">
        <v>0</v>
      </c>
    </row>
    <row r="1638" spans="1:19" x14ac:dyDescent="0.25">
      <c r="A1638" s="33">
        <v>163.6</v>
      </c>
      <c r="B1638" s="40">
        <v>0.44</v>
      </c>
      <c r="C1638" s="40">
        <v>0.75</v>
      </c>
      <c r="D1638" s="40">
        <v>0.95</v>
      </c>
      <c r="F1638" s="29">
        <v>0.44</v>
      </c>
      <c r="G1638" s="29">
        <v>0.75</v>
      </c>
      <c r="H1638" s="29">
        <v>0.95</v>
      </c>
      <c r="J1638" s="45">
        <v>0.45</v>
      </c>
      <c r="L1638" s="45">
        <v>0.45</v>
      </c>
      <c r="N1638" s="45">
        <v>0.35</v>
      </c>
      <c r="P1638" s="45">
        <v>0.35</v>
      </c>
      <c r="R1638" s="45">
        <v>0</v>
      </c>
      <c r="S1638" s="45">
        <v>0</v>
      </c>
    </row>
    <row r="1639" spans="1:19" x14ac:dyDescent="0.25">
      <c r="A1639" s="33">
        <v>163.69999999999999</v>
      </c>
      <c r="B1639" s="40">
        <v>0.44</v>
      </c>
      <c r="C1639" s="40">
        <v>0.75</v>
      </c>
      <c r="D1639" s="40">
        <v>0.95</v>
      </c>
      <c r="F1639" s="29">
        <v>0.44</v>
      </c>
      <c r="G1639" s="29">
        <v>0.75</v>
      </c>
      <c r="H1639" s="29">
        <v>0.95</v>
      </c>
      <c r="J1639" s="45">
        <v>0.45</v>
      </c>
      <c r="L1639" s="45">
        <v>0.45</v>
      </c>
      <c r="N1639" s="45">
        <v>0.35</v>
      </c>
      <c r="P1639" s="45">
        <v>0.35</v>
      </c>
      <c r="R1639" s="45">
        <v>0</v>
      </c>
      <c r="S1639" s="45">
        <v>0</v>
      </c>
    </row>
    <row r="1640" spans="1:19" x14ac:dyDescent="0.25">
      <c r="A1640" s="33">
        <v>163.80000000000001</v>
      </c>
      <c r="B1640" s="40">
        <v>0.44</v>
      </c>
      <c r="C1640" s="40">
        <v>0.75</v>
      </c>
      <c r="D1640" s="40">
        <v>0.95</v>
      </c>
      <c r="F1640" s="29">
        <v>0.44</v>
      </c>
      <c r="G1640" s="29">
        <v>0.75</v>
      </c>
      <c r="H1640" s="29">
        <v>0.95</v>
      </c>
      <c r="J1640" s="45">
        <v>0.45</v>
      </c>
      <c r="L1640" s="45">
        <v>0.45</v>
      </c>
      <c r="N1640" s="45">
        <v>0.35</v>
      </c>
      <c r="P1640" s="45">
        <v>0.35</v>
      </c>
      <c r="R1640" s="45">
        <v>0</v>
      </c>
      <c r="S1640" s="45">
        <v>0</v>
      </c>
    </row>
    <row r="1641" spans="1:19" x14ac:dyDescent="0.25">
      <c r="A1641" s="33">
        <v>163.9</v>
      </c>
      <c r="B1641" s="40">
        <v>0.44</v>
      </c>
      <c r="C1641" s="40">
        <v>0.75</v>
      </c>
      <c r="D1641" s="40">
        <v>0.95</v>
      </c>
      <c r="F1641" s="29">
        <v>0.44</v>
      </c>
      <c r="G1641" s="29">
        <v>0.75</v>
      </c>
      <c r="H1641" s="29">
        <v>0.95</v>
      </c>
      <c r="J1641" s="45">
        <v>0.45</v>
      </c>
      <c r="L1641" s="45">
        <v>0.45</v>
      </c>
      <c r="N1641" s="45">
        <v>0.35</v>
      </c>
      <c r="P1641" s="45">
        <v>0.35</v>
      </c>
      <c r="R1641" s="45">
        <v>0</v>
      </c>
      <c r="S1641" s="45">
        <v>0</v>
      </c>
    </row>
    <row r="1642" spans="1:19" x14ac:dyDescent="0.25">
      <c r="A1642" s="33">
        <v>164</v>
      </c>
      <c r="B1642" s="40">
        <v>0.44</v>
      </c>
      <c r="C1642" s="40">
        <v>0.75</v>
      </c>
      <c r="D1642" s="40">
        <v>0.95</v>
      </c>
      <c r="F1642" s="29">
        <v>0.44</v>
      </c>
      <c r="G1642" s="29">
        <v>0.75</v>
      </c>
      <c r="H1642" s="29">
        <v>0.95</v>
      </c>
      <c r="J1642" s="45">
        <v>0.45</v>
      </c>
      <c r="L1642" s="45">
        <v>0.45</v>
      </c>
      <c r="N1642" s="45">
        <v>0.35</v>
      </c>
      <c r="P1642" s="45">
        <v>0.35</v>
      </c>
      <c r="R1642" s="45">
        <v>0</v>
      </c>
      <c r="S1642" s="45">
        <v>0</v>
      </c>
    </row>
    <row r="1643" spans="1:19" x14ac:dyDescent="0.25">
      <c r="A1643" s="33">
        <v>164.1</v>
      </c>
      <c r="B1643" s="40">
        <v>0.44</v>
      </c>
      <c r="C1643" s="40">
        <v>0.75</v>
      </c>
      <c r="D1643" s="40">
        <v>0.95</v>
      </c>
      <c r="F1643" s="29">
        <v>0.44</v>
      </c>
      <c r="G1643" s="29">
        <v>0.75</v>
      </c>
      <c r="H1643" s="29">
        <v>0.95</v>
      </c>
      <c r="J1643" s="45">
        <v>0.45</v>
      </c>
      <c r="L1643" s="45">
        <v>0.45</v>
      </c>
      <c r="N1643" s="45">
        <v>0.35</v>
      </c>
      <c r="P1643" s="45">
        <v>0.35</v>
      </c>
      <c r="R1643" s="45">
        <v>0</v>
      </c>
      <c r="S1643" s="45">
        <v>0</v>
      </c>
    </row>
    <row r="1644" spans="1:19" x14ac:dyDescent="0.25">
      <c r="A1644" s="33">
        <v>164.2</v>
      </c>
      <c r="B1644" s="40">
        <v>0.44</v>
      </c>
      <c r="C1644" s="40">
        <v>0.75</v>
      </c>
      <c r="D1644" s="40">
        <v>0.95</v>
      </c>
      <c r="F1644" s="29">
        <v>0.44</v>
      </c>
      <c r="G1644" s="29">
        <v>0.75</v>
      </c>
      <c r="H1644" s="29">
        <v>0.95</v>
      </c>
      <c r="J1644" s="45">
        <v>0.45</v>
      </c>
      <c r="L1644" s="45">
        <v>0.45</v>
      </c>
      <c r="N1644" s="45">
        <v>0.35</v>
      </c>
      <c r="P1644" s="45">
        <v>0.35</v>
      </c>
      <c r="R1644" s="45">
        <v>0</v>
      </c>
      <c r="S1644" s="45">
        <v>0</v>
      </c>
    </row>
    <row r="1645" spans="1:19" x14ac:dyDescent="0.25">
      <c r="A1645" s="33">
        <v>164.3</v>
      </c>
      <c r="B1645" s="40">
        <v>0.44</v>
      </c>
      <c r="C1645" s="40">
        <v>0.75</v>
      </c>
      <c r="D1645" s="40">
        <v>0.95</v>
      </c>
      <c r="F1645" s="29">
        <v>0.44</v>
      </c>
      <c r="G1645" s="29">
        <v>0.75</v>
      </c>
      <c r="H1645" s="29">
        <v>0.95</v>
      </c>
      <c r="J1645" s="45">
        <v>0.45</v>
      </c>
      <c r="L1645" s="45">
        <v>0.45</v>
      </c>
      <c r="N1645" s="45">
        <v>0.35</v>
      </c>
      <c r="P1645" s="45">
        <v>0.35</v>
      </c>
      <c r="R1645" s="45">
        <v>0</v>
      </c>
      <c r="S1645" s="45">
        <v>0</v>
      </c>
    </row>
    <row r="1646" spans="1:19" x14ac:dyDescent="0.25">
      <c r="A1646" s="33">
        <v>164.4</v>
      </c>
      <c r="B1646" s="40">
        <v>0.44</v>
      </c>
      <c r="C1646" s="40">
        <v>0.75</v>
      </c>
      <c r="D1646" s="40">
        <v>0.95</v>
      </c>
      <c r="F1646" s="29">
        <v>0.44</v>
      </c>
      <c r="G1646" s="29">
        <v>0.75</v>
      </c>
      <c r="H1646" s="29">
        <v>0.95</v>
      </c>
      <c r="J1646" s="45">
        <v>0.45</v>
      </c>
      <c r="L1646" s="45">
        <v>0.45</v>
      </c>
      <c r="N1646" s="45">
        <v>0.35</v>
      </c>
      <c r="P1646" s="45">
        <v>0.35</v>
      </c>
      <c r="R1646" s="45">
        <v>0</v>
      </c>
      <c r="S1646" s="45">
        <v>0</v>
      </c>
    </row>
    <row r="1647" spans="1:19" x14ac:dyDescent="0.25">
      <c r="A1647" s="33">
        <v>164.5</v>
      </c>
      <c r="B1647" s="40">
        <v>0.44</v>
      </c>
      <c r="C1647" s="40">
        <v>0.75</v>
      </c>
      <c r="D1647" s="40">
        <v>0.95</v>
      </c>
      <c r="F1647" s="29">
        <v>0.44</v>
      </c>
      <c r="G1647" s="29">
        <v>0.75</v>
      </c>
      <c r="H1647" s="29">
        <v>0.95</v>
      </c>
      <c r="J1647" s="45">
        <v>0.45</v>
      </c>
      <c r="L1647" s="45">
        <v>0.45</v>
      </c>
      <c r="N1647" s="45">
        <v>0.35</v>
      </c>
      <c r="P1647" s="45">
        <v>0.35</v>
      </c>
      <c r="R1647" s="45">
        <v>0</v>
      </c>
      <c r="S1647" s="45">
        <v>0</v>
      </c>
    </row>
    <row r="1648" spans="1:19" x14ac:dyDescent="0.25">
      <c r="A1648" s="33">
        <v>164.6</v>
      </c>
      <c r="B1648" s="40">
        <v>0.44</v>
      </c>
      <c r="C1648" s="40">
        <v>0.75</v>
      </c>
      <c r="D1648" s="40">
        <v>0.95</v>
      </c>
      <c r="F1648" s="29">
        <v>0.44</v>
      </c>
      <c r="G1648" s="29">
        <v>0.75</v>
      </c>
      <c r="H1648" s="29">
        <v>0.95</v>
      </c>
      <c r="J1648" s="45">
        <v>0.45</v>
      </c>
      <c r="L1648" s="45">
        <v>0.45</v>
      </c>
      <c r="N1648" s="45">
        <v>0.35</v>
      </c>
      <c r="P1648" s="45">
        <v>0.35</v>
      </c>
      <c r="R1648" s="45">
        <v>0</v>
      </c>
      <c r="S1648" s="45">
        <v>0</v>
      </c>
    </row>
    <row r="1649" spans="1:19" x14ac:dyDescent="0.25">
      <c r="A1649" s="33">
        <v>164.7</v>
      </c>
      <c r="B1649" s="40">
        <v>0.44</v>
      </c>
      <c r="C1649" s="40">
        <v>0.75</v>
      </c>
      <c r="D1649" s="40">
        <v>0.95</v>
      </c>
      <c r="F1649" s="29">
        <v>0.44</v>
      </c>
      <c r="G1649" s="29">
        <v>0.75</v>
      </c>
      <c r="H1649" s="29">
        <v>0.95</v>
      </c>
      <c r="J1649" s="45">
        <v>0.45</v>
      </c>
      <c r="L1649" s="45">
        <v>0.45</v>
      </c>
      <c r="N1649" s="45">
        <v>0.35</v>
      </c>
      <c r="P1649" s="45">
        <v>0.35</v>
      </c>
      <c r="R1649" s="45">
        <v>0</v>
      </c>
      <c r="S1649" s="45">
        <v>0</v>
      </c>
    </row>
    <row r="1650" spans="1:19" x14ac:dyDescent="0.25">
      <c r="A1650" s="33">
        <v>164.8</v>
      </c>
      <c r="B1650" s="40">
        <v>0.44</v>
      </c>
      <c r="C1650" s="40">
        <v>0.75</v>
      </c>
      <c r="D1650" s="40">
        <v>0.95</v>
      </c>
      <c r="F1650" s="29">
        <v>0.44</v>
      </c>
      <c r="G1650" s="29">
        <v>0.75</v>
      </c>
      <c r="H1650" s="29">
        <v>0.95</v>
      </c>
      <c r="J1650" s="45">
        <v>0.45</v>
      </c>
      <c r="L1650" s="45">
        <v>0.45</v>
      </c>
      <c r="N1650" s="45">
        <v>0.35</v>
      </c>
      <c r="P1650" s="45">
        <v>0.35</v>
      </c>
      <c r="R1650" s="45">
        <v>0</v>
      </c>
      <c r="S1650" s="45">
        <v>0</v>
      </c>
    </row>
    <row r="1651" spans="1:19" x14ac:dyDescent="0.25">
      <c r="A1651" s="33">
        <v>164.9</v>
      </c>
      <c r="B1651" s="40">
        <v>0.44</v>
      </c>
      <c r="C1651" s="40">
        <v>0.75</v>
      </c>
      <c r="D1651" s="40">
        <v>0.95</v>
      </c>
      <c r="F1651" s="29">
        <v>0.44</v>
      </c>
      <c r="G1651" s="29">
        <v>0.75</v>
      </c>
      <c r="H1651" s="29">
        <v>0.95</v>
      </c>
      <c r="J1651" s="45">
        <v>0.45</v>
      </c>
      <c r="L1651" s="45">
        <v>0.45</v>
      </c>
      <c r="N1651" s="45">
        <v>0.35</v>
      </c>
      <c r="P1651" s="45">
        <v>0.35</v>
      </c>
      <c r="R1651" s="45">
        <v>0</v>
      </c>
      <c r="S1651" s="45">
        <v>0</v>
      </c>
    </row>
    <row r="1652" spans="1:19" x14ac:dyDescent="0.25">
      <c r="A1652" s="33">
        <v>165</v>
      </c>
      <c r="B1652" s="40">
        <v>0.44</v>
      </c>
      <c r="C1652" s="40">
        <v>0.75</v>
      </c>
      <c r="D1652" s="40">
        <v>0.95</v>
      </c>
      <c r="F1652" s="29">
        <v>0.44</v>
      </c>
      <c r="G1652" s="29">
        <v>0.75</v>
      </c>
      <c r="H1652" s="29">
        <v>0.95</v>
      </c>
      <c r="J1652" s="45">
        <v>0.45</v>
      </c>
      <c r="L1652" s="45">
        <v>0.45</v>
      </c>
      <c r="N1652" s="45">
        <v>0.35</v>
      </c>
      <c r="P1652" s="45">
        <v>0.35</v>
      </c>
      <c r="R1652" s="45">
        <v>0</v>
      </c>
      <c r="S1652" s="45">
        <v>0</v>
      </c>
    </row>
    <row r="1653" spans="1:19" x14ac:dyDescent="0.25">
      <c r="A1653" s="33">
        <v>165.1</v>
      </c>
      <c r="B1653" s="40">
        <v>0.44</v>
      </c>
      <c r="C1653" s="40">
        <v>0.75</v>
      </c>
      <c r="D1653" s="40">
        <v>0.95</v>
      </c>
      <c r="F1653" s="29">
        <v>0.44</v>
      </c>
      <c r="G1653" s="29">
        <v>0.75</v>
      </c>
      <c r="H1653" s="29">
        <v>0.95</v>
      </c>
      <c r="J1653" s="45">
        <v>0.45</v>
      </c>
      <c r="L1653" s="45">
        <v>0.45</v>
      </c>
      <c r="N1653" s="45">
        <v>0.35</v>
      </c>
      <c r="P1653" s="45">
        <v>0.35</v>
      </c>
      <c r="R1653" s="45">
        <v>0</v>
      </c>
      <c r="S1653" s="45">
        <v>0</v>
      </c>
    </row>
    <row r="1654" spans="1:19" x14ac:dyDescent="0.25">
      <c r="A1654" s="33">
        <v>165.2</v>
      </c>
      <c r="B1654" s="40">
        <v>0.44</v>
      </c>
      <c r="C1654" s="40">
        <v>0.75</v>
      </c>
      <c r="D1654" s="40">
        <v>0.95</v>
      </c>
      <c r="F1654" s="29">
        <v>0.44</v>
      </c>
      <c r="G1654" s="29">
        <v>0.75</v>
      </c>
      <c r="H1654" s="29">
        <v>0.95</v>
      </c>
      <c r="J1654" s="45">
        <v>0.45</v>
      </c>
      <c r="L1654" s="45">
        <v>0.45</v>
      </c>
      <c r="N1654" s="45">
        <v>0.35</v>
      </c>
      <c r="P1654" s="45">
        <v>0.35</v>
      </c>
      <c r="R1654" s="45">
        <v>0</v>
      </c>
      <c r="S1654" s="45">
        <v>0</v>
      </c>
    </row>
    <row r="1655" spans="1:19" x14ac:dyDescent="0.25">
      <c r="A1655" s="33">
        <v>165.3</v>
      </c>
      <c r="B1655" s="40">
        <v>0.44</v>
      </c>
      <c r="C1655" s="40">
        <v>0.75</v>
      </c>
      <c r="D1655" s="40">
        <v>0.95</v>
      </c>
      <c r="F1655" s="29">
        <v>0.44</v>
      </c>
      <c r="G1655" s="29">
        <v>0.75</v>
      </c>
      <c r="H1655" s="29">
        <v>0.95</v>
      </c>
      <c r="J1655" s="45">
        <v>0.45</v>
      </c>
      <c r="L1655" s="45">
        <v>0.45</v>
      </c>
      <c r="N1655" s="45">
        <v>0.35</v>
      </c>
      <c r="P1655" s="45">
        <v>0.35</v>
      </c>
      <c r="R1655" s="45">
        <v>0</v>
      </c>
      <c r="S1655" s="45">
        <v>0</v>
      </c>
    </row>
    <row r="1656" spans="1:19" x14ac:dyDescent="0.25">
      <c r="A1656" s="33">
        <v>165.4</v>
      </c>
      <c r="B1656" s="40">
        <v>0.44</v>
      </c>
      <c r="C1656" s="40">
        <v>0.75</v>
      </c>
      <c r="D1656" s="40">
        <v>0.95</v>
      </c>
      <c r="F1656" s="29">
        <v>0.44</v>
      </c>
      <c r="G1656" s="29">
        <v>0.75</v>
      </c>
      <c r="H1656" s="29">
        <v>0.95</v>
      </c>
      <c r="J1656" s="45">
        <v>0.45</v>
      </c>
      <c r="L1656" s="45">
        <v>0.45</v>
      </c>
      <c r="N1656" s="45">
        <v>0.35</v>
      </c>
      <c r="P1656" s="45">
        <v>0.35</v>
      </c>
      <c r="R1656" s="45">
        <v>0</v>
      </c>
      <c r="S1656" s="45">
        <v>0</v>
      </c>
    </row>
    <row r="1657" spans="1:19" x14ac:dyDescent="0.25">
      <c r="A1657" s="33">
        <v>165.5</v>
      </c>
      <c r="B1657" s="40">
        <v>0.44</v>
      </c>
      <c r="C1657" s="40">
        <v>0.75</v>
      </c>
      <c r="D1657" s="40">
        <v>0.95</v>
      </c>
      <c r="F1657" s="29">
        <v>0.44</v>
      </c>
      <c r="G1657" s="29">
        <v>0.75</v>
      </c>
      <c r="H1657" s="29">
        <v>0.95</v>
      </c>
      <c r="J1657" s="45">
        <v>0.45</v>
      </c>
      <c r="L1657" s="45">
        <v>0.45</v>
      </c>
      <c r="N1657" s="45">
        <v>0.35</v>
      </c>
      <c r="P1657" s="45">
        <v>0.35</v>
      </c>
      <c r="R1657" s="45">
        <v>0</v>
      </c>
      <c r="S1657" s="45">
        <v>0</v>
      </c>
    </row>
    <row r="1658" spans="1:19" x14ac:dyDescent="0.25">
      <c r="A1658" s="33">
        <v>165.6</v>
      </c>
      <c r="B1658" s="40">
        <v>0.44</v>
      </c>
      <c r="C1658" s="40">
        <v>0.75</v>
      </c>
      <c r="D1658" s="40">
        <v>0.95</v>
      </c>
      <c r="F1658" s="29">
        <v>0.44</v>
      </c>
      <c r="G1658" s="29">
        <v>0.75</v>
      </c>
      <c r="H1658" s="29">
        <v>0.95</v>
      </c>
      <c r="J1658" s="45">
        <v>0.45</v>
      </c>
      <c r="L1658" s="45">
        <v>0.45</v>
      </c>
      <c r="N1658" s="45">
        <v>0.35</v>
      </c>
      <c r="P1658" s="45">
        <v>0.35</v>
      </c>
      <c r="R1658" s="45">
        <v>0</v>
      </c>
      <c r="S1658" s="45">
        <v>0</v>
      </c>
    </row>
    <row r="1659" spans="1:19" x14ac:dyDescent="0.25">
      <c r="A1659" s="33">
        <v>165.7</v>
      </c>
      <c r="B1659" s="40">
        <v>0.44</v>
      </c>
      <c r="C1659" s="40">
        <v>0.75</v>
      </c>
      <c r="D1659" s="40">
        <v>0.95</v>
      </c>
      <c r="F1659" s="29">
        <v>0.44</v>
      </c>
      <c r="G1659" s="29">
        <v>0.75</v>
      </c>
      <c r="H1659" s="29">
        <v>0.95</v>
      </c>
      <c r="J1659" s="45">
        <v>0.45</v>
      </c>
      <c r="L1659" s="45">
        <v>0.45</v>
      </c>
      <c r="N1659" s="45">
        <v>0.35</v>
      </c>
      <c r="P1659" s="45">
        <v>0.35</v>
      </c>
      <c r="R1659" s="45">
        <v>0</v>
      </c>
      <c r="S1659" s="45">
        <v>0</v>
      </c>
    </row>
    <row r="1660" spans="1:19" x14ac:dyDescent="0.25">
      <c r="A1660" s="33">
        <v>165.8</v>
      </c>
      <c r="B1660" s="40">
        <v>0.44</v>
      </c>
      <c r="C1660" s="40">
        <v>0.75</v>
      </c>
      <c r="D1660" s="40">
        <v>0.95</v>
      </c>
      <c r="F1660" s="29">
        <v>0.44</v>
      </c>
      <c r="G1660" s="29">
        <v>0.75</v>
      </c>
      <c r="H1660" s="29">
        <v>0.95</v>
      </c>
      <c r="J1660" s="45">
        <v>0.45</v>
      </c>
      <c r="L1660" s="45">
        <v>0.45</v>
      </c>
      <c r="N1660" s="45">
        <v>0.35</v>
      </c>
      <c r="P1660" s="45">
        <v>0.35</v>
      </c>
      <c r="R1660" s="45">
        <v>0</v>
      </c>
      <c r="S1660" s="45">
        <v>0</v>
      </c>
    </row>
    <row r="1661" spans="1:19" x14ac:dyDescent="0.25">
      <c r="A1661" s="33">
        <v>165.9</v>
      </c>
      <c r="B1661" s="40">
        <v>0.44</v>
      </c>
      <c r="C1661" s="40">
        <v>0.75</v>
      </c>
      <c r="D1661" s="40">
        <v>0.95</v>
      </c>
      <c r="F1661" s="29">
        <v>0.44</v>
      </c>
      <c r="G1661" s="29">
        <v>0.75</v>
      </c>
      <c r="H1661" s="29">
        <v>0.95</v>
      </c>
      <c r="J1661" s="45">
        <v>0.45</v>
      </c>
      <c r="L1661" s="45">
        <v>0.45</v>
      </c>
      <c r="N1661" s="45">
        <v>0.35</v>
      </c>
      <c r="P1661" s="45">
        <v>0.35</v>
      </c>
      <c r="R1661" s="45">
        <v>0</v>
      </c>
      <c r="S1661" s="45">
        <v>0</v>
      </c>
    </row>
    <row r="1662" spans="1:19" x14ac:dyDescent="0.25">
      <c r="A1662" s="33">
        <v>166</v>
      </c>
      <c r="B1662" s="40">
        <v>0.44</v>
      </c>
      <c r="C1662" s="40">
        <v>0.75</v>
      </c>
      <c r="D1662" s="40">
        <v>0.95</v>
      </c>
      <c r="F1662" s="29">
        <v>0.44</v>
      </c>
      <c r="G1662" s="29">
        <v>0.75</v>
      </c>
      <c r="H1662" s="29">
        <v>0.95</v>
      </c>
      <c r="J1662" s="45">
        <v>0.45</v>
      </c>
      <c r="L1662" s="45">
        <v>0.45</v>
      </c>
      <c r="N1662" s="45">
        <v>0.35</v>
      </c>
      <c r="P1662" s="45">
        <v>0.35</v>
      </c>
      <c r="R1662" s="45">
        <v>0</v>
      </c>
      <c r="S1662" s="45">
        <v>0</v>
      </c>
    </row>
    <row r="1663" spans="1:19" x14ac:dyDescent="0.25">
      <c r="A1663" s="33">
        <v>166.1</v>
      </c>
      <c r="B1663" s="40">
        <v>0.44</v>
      </c>
      <c r="C1663" s="40">
        <v>0.75</v>
      </c>
      <c r="D1663" s="40">
        <v>0.95</v>
      </c>
      <c r="F1663" s="29">
        <v>0.44</v>
      </c>
      <c r="G1663" s="29">
        <v>0.75</v>
      </c>
      <c r="H1663" s="29">
        <v>0.95</v>
      </c>
      <c r="J1663" s="45">
        <v>0.45</v>
      </c>
      <c r="L1663" s="45">
        <v>0.45</v>
      </c>
      <c r="N1663" s="45">
        <v>0.35</v>
      </c>
      <c r="P1663" s="45">
        <v>0.35</v>
      </c>
      <c r="R1663" s="45">
        <v>0</v>
      </c>
      <c r="S1663" s="45">
        <v>0</v>
      </c>
    </row>
    <row r="1664" spans="1:19" x14ac:dyDescent="0.25">
      <c r="A1664" s="33">
        <v>166.2</v>
      </c>
      <c r="B1664" s="40">
        <v>0.44</v>
      </c>
      <c r="C1664" s="40">
        <v>0.75</v>
      </c>
      <c r="D1664" s="40">
        <v>0.95</v>
      </c>
      <c r="F1664" s="29">
        <v>0.44</v>
      </c>
      <c r="G1664" s="29">
        <v>0.75</v>
      </c>
      <c r="H1664" s="29">
        <v>0.95</v>
      </c>
      <c r="J1664" s="45">
        <v>0.45</v>
      </c>
      <c r="L1664" s="45">
        <v>0.45</v>
      </c>
      <c r="N1664" s="45">
        <v>0.35</v>
      </c>
      <c r="P1664" s="45">
        <v>0.35</v>
      </c>
      <c r="R1664" s="45">
        <v>0</v>
      </c>
      <c r="S1664" s="45">
        <v>0</v>
      </c>
    </row>
    <row r="1665" spans="1:19" x14ac:dyDescent="0.25">
      <c r="A1665" s="33">
        <v>166.3</v>
      </c>
      <c r="B1665" s="40">
        <v>0.44</v>
      </c>
      <c r="C1665" s="40">
        <v>0.75</v>
      </c>
      <c r="D1665" s="40">
        <v>0.95</v>
      </c>
      <c r="F1665" s="29">
        <v>0.44</v>
      </c>
      <c r="G1665" s="29">
        <v>0.75</v>
      </c>
      <c r="H1665" s="29">
        <v>0.95</v>
      </c>
      <c r="J1665" s="45">
        <v>0.45</v>
      </c>
      <c r="L1665" s="45">
        <v>0.45</v>
      </c>
      <c r="N1665" s="45">
        <v>0.35</v>
      </c>
      <c r="P1665" s="45">
        <v>0.35</v>
      </c>
      <c r="R1665" s="45">
        <v>0</v>
      </c>
      <c r="S1665" s="45">
        <v>0</v>
      </c>
    </row>
    <row r="1666" spans="1:19" x14ac:dyDescent="0.25">
      <c r="A1666" s="33">
        <v>166.4</v>
      </c>
      <c r="B1666" s="40">
        <v>0.44</v>
      </c>
      <c r="C1666" s="40">
        <v>0.75</v>
      </c>
      <c r="D1666" s="40">
        <v>0.95</v>
      </c>
      <c r="F1666" s="29">
        <v>0.44</v>
      </c>
      <c r="G1666" s="29">
        <v>0.75</v>
      </c>
      <c r="H1666" s="29">
        <v>0.95</v>
      </c>
      <c r="J1666" s="45">
        <v>0.45</v>
      </c>
      <c r="L1666" s="45">
        <v>0.45</v>
      </c>
      <c r="N1666" s="45">
        <v>0.35</v>
      </c>
      <c r="P1666" s="45">
        <v>0.35</v>
      </c>
      <c r="R1666" s="45">
        <v>0</v>
      </c>
      <c r="S1666" s="45">
        <v>0</v>
      </c>
    </row>
    <row r="1667" spans="1:19" x14ac:dyDescent="0.25">
      <c r="A1667" s="33">
        <v>166.5</v>
      </c>
      <c r="B1667" s="40">
        <v>0.44</v>
      </c>
      <c r="C1667" s="40">
        <v>0.75</v>
      </c>
      <c r="D1667" s="40">
        <v>0.95</v>
      </c>
      <c r="F1667" s="29">
        <v>0.44</v>
      </c>
      <c r="G1667" s="29">
        <v>0.75</v>
      </c>
      <c r="H1667" s="29">
        <v>0.95</v>
      </c>
      <c r="J1667" s="45">
        <v>0.45</v>
      </c>
      <c r="L1667" s="45">
        <v>0.45</v>
      </c>
      <c r="N1667" s="45">
        <v>0.35</v>
      </c>
      <c r="P1667" s="45">
        <v>0.35</v>
      </c>
      <c r="R1667" s="45">
        <v>0</v>
      </c>
      <c r="S1667" s="45">
        <v>0</v>
      </c>
    </row>
    <row r="1668" spans="1:19" x14ac:dyDescent="0.25">
      <c r="A1668" s="33">
        <v>166.6</v>
      </c>
      <c r="B1668" s="40">
        <v>0.44</v>
      </c>
      <c r="C1668" s="40">
        <v>0.75</v>
      </c>
      <c r="D1668" s="40">
        <v>0.95</v>
      </c>
      <c r="F1668" s="29">
        <v>0.44</v>
      </c>
      <c r="G1668" s="29">
        <v>0.75</v>
      </c>
      <c r="H1668" s="29">
        <v>0.95</v>
      </c>
      <c r="J1668" s="45">
        <v>0.45</v>
      </c>
      <c r="L1668" s="45">
        <v>0.45</v>
      </c>
      <c r="N1668" s="45">
        <v>0.35</v>
      </c>
      <c r="P1668" s="45">
        <v>0.35</v>
      </c>
      <c r="R1668" s="45">
        <v>0</v>
      </c>
      <c r="S1668" s="45">
        <v>0</v>
      </c>
    </row>
    <row r="1669" spans="1:19" x14ac:dyDescent="0.25">
      <c r="A1669" s="33">
        <v>166.7</v>
      </c>
      <c r="B1669" s="40">
        <v>0.44</v>
      </c>
      <c r="C1669" s="40">
        <v>0.75</v>
      </c>
      <c r="D1669" s="40">
        <v>0.95</v>
      </c>
      <c r="F1669" s="29">
        <v>0.44</v>
      </c>
      <c r="G1669" s="29">
        <v>0.75</v>
      </c>
      <c r="H1669" s="29">
        <v>0.95</v>
      </c>
      <c r="J1669" s="45">
        <v>0.45</v>
      </c>
      <c r="L1669" s="45">
        <v>0.45</v>
      </c>
      <c r="N1669" s="45">
        <v>0.35</v>
      </c>
      <c r="P1669" s="45">
        <v>0.35</v>
      </c>
      <c r="R1669" s="45">
        <v>0</v>
      </c>
      <c r="S1669" s="45">
        <v>0</v>
      </c>
    </row>
    <row r="1670" spans="1:19" x14ac:dyDescent="0.25">
      <c r="A1670" s="33">
        <v>166.8</v>
      </c>
      <c r="B1670" s="40">
        <v>0.44</v>
      </c>
      <c r="C1670" s="40">
        <v>0.75</v>
      </c>
      <c r="D1670" s="40">
        <v>0.95</v>
      </c>
      <c r="F1670" s="29">
        <v>0.44</v>
      </c>
      <c r="G1670" s="29">
        <v>0.75</v>
      </c>
      <c r="H1670" s="29">
        <v>0.95</v>
      </c>
      <c r="J1670" s="45">
        <v>0.45</v>
      </c>
      <c r="L1670" s="45">
        <v>0.45</v>
      </c>
      <c r="N1670" s="45">
        <v>0.35</v>
      </c>
      <c r="P1670" s="45">
        <v>0.35</v>
      </c>
      <c r="R1670" s="45">
        <v>0</v>
      </c>
      <c r="S1670" s="45">
        <v>0</v>
      </c>
    </row>
    <row r="1671" spans="1:19" x14ac:dyDescent="0.25">
      <c r="A1671" s="33">
        <v>166.9</v>
      </c>
      <c r="B1671" s="40">
        <v>0.44</v>
      </c>
      <c r="C1671" s="40">
        <v>0.75</v>
      </c>
      <c r="D1671" s="40">
        <v>0.95</v>
      </c>
      <c r="F1671" s="29">
        <v>0.44</v>
      </c>
      <c r="G1671" s="29">
        <v>0.75</v>
      </c>
      <c r="H1671" s="29">
        <v>0.95</v>
      </c>
      <c r="J1671" s="45">
        <v>0.45</v>
      </c>
      <c r="L1671" s="45">
        <v>0.45</v>
      </c>
      <c r="N1671" s="45">
        <v>0.35</v>
      </c>
      <c r="P1671" s="45">
        <v>0.35</v>
      </c>
      <c r="R1671" s="45">
        <v>0</v>
      </c>
      <c r="S1671" s="45">
        <v>0</v>
      </c>
    </row>
    <row r="1672" spans="1:19" x14ac:dyDescent="0.25">
      <c r="A1672" s="33">
        <v>167</v>
      </c>
      <c r="B1672" s="40">
        <v>0.44</v>
      </c>
      <c r="C1672" s="40">
        <v>0.75</v>
      </c>
      <c r="D1672" s="40">
        <v>0.95</v>
      </c>
      <c r="F1672" s="29">
        <v>0.44</v>
      </c>
      <c r="G1672" s="29">
        <v>0.75</v>
      </c>
      <c r="H1672" s="29">
        <v>0.95</v>
      </c>
      <c r="J1672" s="45">
        <v>0.45</v>
      </c>
      <c r="L1672" s="45">
        <v>0.45</v>
      </c>
      <c r="N1672" s="45">
        <v>0.35</v>
      </c>
      <c r="P1672" s="45">
        <v>0.35</v>
      </c>
      <c r="R1672" s="45">
        <v>0</v>
      </c>
      <c r="S1672" s="45">
        <v>0</v>
      </c>
    </row>
    <row r="1673" spans="1:19" x14ac:dyDescent="0.25">
      <c r="A1673" s="33">
        <v>167.1</v>
      </c>
      <c r="B1673" s="40">
        <v>0.44</v>
      </c>
      <c r="C1673" s="40">
        <v>0.75</v>
      </c>
      <c r="D1673" s="40">
        <v>0.95</v>
      </c>
      <c r="F1673" s="29">
        <v>0.44</v>
      </c>
      <c r="G1673" s="29">
        <v>0.75</v>
      </c>
      <c r="H1673" s="29">
        <v>0.95</v>
      </c>
      <c r="J1673" s="45">
        <v>0.45</v>
      </c>
      <c r="L1673" s="45">
        <v>0.45</v>
      </c>
      <c r="N1673" s="45">
        <v>0.35</v>
      </c>
      <c r="P1673" s="45">
        <v>0.35</v>
      </c>
      <c r="R1673" s="45">
        <v>0</v>
      </c>
      <c r="S1673" s="45">
        <v>0</v>
      </c>
    </row>
    <row r="1674" spans="1:19" x14ac:dyDescent="0.25">
      <c r="A1674" s="33">
        <v>167.2</v>
      </c>
      <c r="B1674" s="40">
        <v>0.44</v>
      </c>
      <c r="C1674" s="40">
        <v>0.75</v>
      </c>
      <c r="D1674" s="40">
        <v>0.95</v>
      </c>
      <c r="F1674" s="29">
        <v>0.44</v>
      </c>
      <c r="G1674" s="29">
        <v>0.75</v>
      </c>
      <c r="H1674" s="29">
        <v>0.95</v>
      </c>
      <c r="J1674" s="45">
        <v>0.45</v>
      </c>
      <c r="L1674" s="45">
        <v>0.45</v>
      </c>
      <c r="N1674" s="45">
        <v>0.35</v>
      </c>
      <c r="P1674" s="45">
        <v>0.35</v>
      </c>
      <c r="R1674" s="45">
        <v>0</v>
      </c>
      <c r="S1674" s="45">
        <v>0</v>
      </c>
    </row>
    <row r="1675" spans="1:19" x14ac:dyDescent="0.25">
      <c r="A1675" s="33">
        <v>167.3</v>
      </c>
      <c r="B1675" s="40">
        <v>0.44</v>
      </c>
      <c r="C1675" s="40">
        <v>0.75</v>
      </c>
      <c r="D1675" s="40">
        <v>0.95</v>
      </c>
      <c r="F1675" s="29">
        <v>0.44</v>
      </c>
      <c r="G1675" s="29">
        <v>0.75</v>
      </c>
      <c r="H1675" s="29">
        <v>0.95</v>
      </c>
      <c r="J1675" s="45">
        <v>0.45</v>
      </c>
      <c r="L1675" s="45">
        <v>0.45</v>
      </c>
      <c r="N1675" s="45">
        <v>0.35</v>
      </c>
      <c r="P1675" s="45">
        <v>0.35</v>
      </c>
      <c r="R1675" s="45">
        <v>0</v>
      </c>
      <c r="S1675" s="45">
        <v>0</v>
      </c>
    </row>
    <row r="1676" spans="1:19" x14ac:dyDescent="0.25">
      <c r="A1676" s="33">
        <v>167.4</v>
      </c>
      <c r="B1676" s="40">
        <v>0.44</v>
      </c>
      <c r="C1676" s="40">
        <v>0.75</v>
      </c>
      <c r="D1676" s="40">
        <v>0.95</v>
      </c>
      <c r="F1676" s="29">
        <v>0.44</v>
      </c>
      <c r="G1676" s="29">
        <v>0.75</v>
      </c>
      <c r="H1676" s="29">
        <v>0.95</v>
      </c>
      <c r="J1676" s="45">
        <v>0.45</v>
      </c>
      <c r="L1676" s="45">
        <v>0.45</v>
      </c>
      <c r="N1676" s="45">
        <v>0.35</v>
      </c>
      <c r="P1676" s="45">
        <v>0.35</v>
      </c>
      <c r="R1676" s="45">
        <v>0</v>
      </c>
      <c r="S1676" s="45">
        <v>0</v>
      </c>
    </row>
    <row r="1677" spans="1:19" x14ac:dyDescent="0.25">
      <c r="A1677" s="33">
        <v>167.5</v>
      </c>
      <c r="B1677" s="40">
        <v>0.44</v>
      </c>
      <c r="C1677" s="40">
        <v>0.75</v>
      </c>
      <c r="D1677" s="40">
        <v>0.95</v>
      </c>
      <c r="F1677" s="29">
        <v>0.44</v>
      </c>
      <c r="G1677" s="29">
        <v>0.75</v>
      </c>
      <c r="H1677" s="29">
        <v>0.95</v>
      </c>
      <c r="J1677" s="45">
        <v>0.45</v>
      </c>
      <c r="L1677" s="45">
        <v>0.45</v>
      </c>
      <c r="N1677" s="45">
        <v>0.35</v>
      </c>
      <c r="P1677" s="45">
        <v>0.35</v>
      </c>
      <c r="R1677" s="45">
        <v>0</v>
      </c>
      <c r="S1677" s="45">
        <v>0</v>
      </c>
    </row>
    <row r="1678" spans="1:19" x14ac:dyDescent="0.25">
      <c r="A1678" s="33">
        <v>167.6</v>
      </c>
      <c r="B1678" s="40">
        <v>0.44</v>
      </c>
      <c r="C1678" s="40">
        <v>0.75</v>
      </c>
      <c r="D1678" s="40">
        <v>0.95</v>
      </c>
      <c r="F1678" s="29">
        <v>0.44</v>
      </c>
      <c r="G1678" s="29">
        <v>0.75</v>
      </c>
      <c r="H1678" s="29">
        <v>0.95</v>
      </c>
      <c r="J1678" s="45">
        <v>0.45</v>
      </c>
      <c r="L1678" s="45">
        <v>0.45</v>
      </c>
      <c r="N1678" s="45">
        <v>0.35</v>
      </c>
      <c r="P1678" s="45">
        <v>0.35</v>
      </c>
      <c r="R1678" s="45">
        <v>0</v>
      </c>
      <c r="S1678" s="45">
        <v>0</v>
      </c>
    </row>
    <row r="1679" spans="1:19" x14ac:dyDescent="0.25">
      <c r="A1679" s="33">
        <v>167.7</v>
      </c>
      <c r="B1679" s="40">
        <v>0.44</v>
      </c>
      <c r="C1679" s="40">
        <v>0.75</v>
      </c>
      <c r="D1679" s="40">
        <v>0.95</v>
      </c>
      <c r="F1679" s="29">
        <v>0.44</v>
      </c>
      <c r="G1679" s="29">
        <v>0.75</v>
      </c>
      <c r="H1679" s="29">
        <v>0.95</v>
      </c>
      <c r="J1679" s="45">
        <v>0.45</v>
      </c>
      <c r="L1679" s="45">
        <v>0.45</v>
      </c>
      <c r="N1679" s="45">
        <v>0.35</v>
      </c>
      <c r="P1679" s="45">
        <v>0.35</v>
      </c>
      <c r="R1679" s="45">
        <v>0</v>
      </c>
      <c r="S1679" s="45">
        <v>0</v>
      </c>
    </row>
    <row r="1680" spans="1:19" x14ac:dyDescent="0.25">
      <c r="A1680" s="33">
        <v>167.8</v>
      </c>
      <c r="B1680" s="40">
        <v>0.44</v>
      </c>
      <c r="C1680" s="40">
        <v>0.75</v>
      </c>
      <c r="D1680" s="40">
        <v>0.95</v>
      </c>
      <c r="F1680" s="29">
        <v>0.44</v>
      </c>
      <c r="G1680" s="29">
        <v>0.75</v>
      </c>
      <c r="H1680" s="29">
        <v>0.95</v>
      </c>
      <c r="J1680" s="45">
        <v>0.45</v>
      </c>
      <c r="L1680" s="45">
        <v>0.45</v>
      </c>
      <c r="N1680" s="45">
        <v>0.35</v>
      </c>
      <c r="P1680" s="45">
        <v>0.35</v>
      </c>
      <c r="R1680" s="45">
        <v>0</v>
      </c>
      <c r="S1680" s="45">
        <v>0</v>
      </c>
    </row>
    <row r="1681" spans="1:19" x14ac:dyDescent="0.25">
      <c r="A1681" s="33">
        <v>167.9</v>
      </c>
      <c r="B1681" s="40">
        <v>0.44</v>
      </c>
      <c r="C1681" s="40">
        <v>0.75</v>
      </c>
      <c r="D1681" s="40">
        <v>0.95</v>
      </c>
      <c r="F1681" s="29">
        <v>0.44</v>
      </c>
      <c r="G1681" s="29">
        <v>0.75</v>
      </c>
      <c r="H1681" s="29">
        <v>0.95</v>
      </c>
      <c r="J1681" s="45">
        <v>0.45</v>
      </c>
      <c r="L1681" s="45">
        <v>0.45</v>
      </c>
      <c r="N1681" s="45">
        <v>0.35</v>
      </c>
      <c r="P1681" s="45">
        <v>0.35</v>
      </c>
      <c r="R1681" s="45">
        <v>0</v>
      </c>
      <c r="S1681" s="45">
        <v>0</v>
      </c>
    </row>
    <row r="1682" spans="1:19" x14ac:dyDescent="0.25">
      <c r="A1682" s="33">
        <v>168</v>
      </c>
      <c r="B1682" s="40">
        <v>0.44</v>
      </c>
      <c r="C1682" s="40">
        <v>0.75</v>
      </c>
      <c r="D1682" s="40">
        <v>0.95</v>
      </c>
      <c r="F1682" s="29">
        <v>0.44</v>
      </c>
      <c r="G1682" s="29">
        <v>0.75</v>
      </c>
      <c r="H1682" s="29">
        <v>0.95</v>
      </c>
      <c r="J1682" s="45">
        <v>0.45</v>
      </c>
      <c r="L1682" s="45">
        <v>0.45</v>
      </c>
      <c r="N1682" s="45">
        <v>0.35</v>
      </c>
      <c r="P1682" s="45">
        <v>0.35</v>
      </c>
      <c r="R1682" s="45">
        <v>0</v>
      </c>
      <c r="S1682" s="45">
        <v>0</v>
      </c>
    </row>
    <row r="1683" spans="1:19" x14ac:dyDescent="0.25">
      <c r="A1683" s="33">
        <v>168.1</v>
      </c>
      <c r="B1683" s="40">
        <v>0.44</v>
      </c>
      <c r="C1683" s="40">
        <v>0.75</v>
      </c>
      <c r="D1683" s="40">
        <v>0.95</v>
      </c>
      <c r="F1683" s="29">
        <v>0.44</v>
      </c>
      <c r="G1683" s="29">
        <v>0.75</v>
      </c>
      <c r="H1683" s="29">
        <v>0.95</v>
      </c>
      <c r="J1683" s="45">
        <v>0.45</v>
      </c>
      <c r="L1683" s="45">
        <v>0.45</v>
      </c>
      <c r="N1683" s="45">
        <v>0.35</v>
      </c>
      <c r="P1683" s="45">
        <v>0.35</v>
      </c>
      <c r="R1683" s="45">
        <v>0</v>
      </c>
      <c r="S1683" s="45">
        <v>0</v>
      </c>
    </row>
    <row r="1684" spans="1:19" x14ac:dyDescent="0.25">
      <c r="A1684" s="33">
        <v>168.2</v>
      </c>
      <c r="B1684" s="40">
        <v>0.44</v>
      </c>
      <c r="C1684" s="40">
        <v>0.75</v>
      </c>
      <c r="D1684" s="40">
        <v>0.95</v>
      </c>
      <c r="F1684" s="29">
        <v>0.44</v>
      </c>
      <c r="G1684" s="29">
        <v>0.75</v>
      </c>
      <c r="H1684" s="29">
        <v>0.95</v>
      </c>
      <c r="J1684" s="45">
        <v>0.45</v>
      </c>
      <c r="L1684" s="45">
        <v>0.45</v>
      </c>
      <c r="N1684" s="45">
        <v>0.35</v>
      </c>
      <c r="P1684" s="45">
        <v>0.35</v>
      </c>
      <c r="R1684" s="45">
        <v>0</v>
      </c>
      <c r="S1684" s="45">
        <v>0</v>
      </c>
    </row>
    <row r="1685" spans="1:19" x14ac:dyDescent="0.25">
      <c r="A1685" s="33">
        <v>168.3</v>
      </c>
      <c r="B1685" s="40">
        <v>0.44</v>
      </c>
      <c r="C1685" s="40">
        <v>0.75</v>
      </c>
      <c r="D1685" s="40">
        <v>0.95</v>
      </c>
      <c r="F1685" s="29">
        <v>0.44</v>
      </c>
      <c r="G1685" s="29">
        <v>0.75</v>
      </c>
      <c r="H1685" s="29">
        <v>0.95</v>
      </c>
      <c r="J1685" s="45">
        <v>0.45</v>
      </c>
      <c r="L1685" s="45">
        <v>0.45</v>
      </c>
      <c r="N1685" s="45">
        <v>0.35</v>
      </c>
      <c r="P1685" s="45">
        <v>0.35</v>
      </c>
      <c r="R1685" s="45">
        <v>0</v>
      </c>
      <c r="S1685" s="45">
        <v>0</v>
      </c>
    </row>
    <row r="1686" spans="1:19" x14ac:dyDescent="0.25">
      <c r="A1686" s="33">
        <v>168.4</v>
      </c>
      <c r="B1686" s="40">
        <v>0.44</v>
      </c>
      <c r="C1686" s="40">
        <v>0.75</v>
      </c>
      <c r="D1686" s="40">
        <v>0.95</v>
      </c>
      <c r="F1686" s="29">
        <v>0.44</v>
      </c>
      <c r="G1686" s="29">
        <v>0.75</v>
      </c>
      <c r="H1686" s="29">
        <v>0.95</v>
      </c>
      <c r="J1686" s="45">
        <v>0.45</v>
      </c>
      <c r="L1686" s="45">
        <v>0.45</v>
      </c>
      <c r="N1686" s="45">
        <v>0.35</v>
      </c>
      <c r="P1686" s="45">
        <v>0.35</v>
      </c>
      <c r="R1686" s="45">
        <v>0</v>
      </c>
      <c r="S1686" s="45">
        <v>0</v>
      </c>
    </row>
    <row r="1687" spans="1:19" x14ac:dyDescent="0.25">
      <c r="A1687" s="33">
        <v>168.5</v>
      </c>
      <c r="B1687" s="40">
        <v>0.44</v>
      </c>
      <c r="C1687" s="40">
        <v>0.75</v>
      </c>
      <c r="D1687" s="40">
        <v>0.95</v>
      </c>
      <c r="F1687" s="29">
        <v>0.44</v>
      </c>
      <c r="G1687" s="29">
        <v>0.75</v>
      </c>
      <c r="H1687" s="29">
        <v>0.95</v>
      </c>
      <c r="J1687" s="45">
        <v>0.45</v>
      </c>
      <c r="L1687" s="45">
        <v>0.45</v>
      </c>
      <c r="N1687" s="45">
        <v>0.35</v>
      </c>
      <c r="P1687" s="45">
        <v>0.35</v>
      </c>
      <c r="R1687" s="45">
        <v>0</v>
      </c>
      <c r="S1687" s="45">
        <v>0</v>
      </c>
    </row>
    <row r="1688" spans="1:19" x14ac:dyDescent="0.25">
      <c r="A1688" s="33">
        <v>168.6</v>
      </c>
      <c r="B1688" s="40">
        <v>0.44</v>
      </c>
      <c r="C1688" s="40">
        <v>0.75</v>
      </c>
      <c r="D1688" s="40">
        <v>0.95</v>
      </c>
      <c r="F1688" s="29">
        <v>0.44</v>
      </c>
      <c r="G1688" s="29">
        <v>0.75</v>
      </c>
      <c r="H1688" s="29">
        <v>0.95</v>
      </c>
      <c r="J1688" s="45">
        <v>0.45</v>
      </c>
      <c r="L1688" s="45">
        <v>0.45</v>
      </c>
      <c r="N1688" s="45">
        <v>0.35</v>
      </c>
      <c r="P1688" s="45">
        <v>0.35</v>
      </c>
      <c r="R1688" s="45">
        <v>0</v>
      </c>
      <c r="S1688" s="45">
        <v>0</v>
      </c>
    </row>
    <row r="1689" spans="1:19" x14ac:dyDescent="0.25">
      <c r="A1689" s="33">
        <v>168.7</v>
      </c>
      <c r="B1689" s="40">
        <v>0.44</v>
      </c>
      <c r="C1689" s="40">
        <v>0.75</v>
      </c>
      <c r="D1689" s="40">
        <v>0.95</v>
      </c>
      <c r="F1689" s="29">
        <v>0.44</v>
      </c>
      <c r="G1689" s="29">
        <v>0.75</v>
      </c>
      <c r="H1689" s="29">
        <v>0.95</v>
      </c>
      <c r="J1689" s="45">
        <v>0.45</v>
      </c>
      <c r="L1689" s="45">
        <v>0.45</v>
      </c>
      <c r="N1689" s="45">
        <v>0.35</v>
      </c>
      <c r="P1689" s="45">
        <v>0.35</v>
      </c>
      <c r="R1689" s="45">
        <v>0</v>
      </c>
      <c r="S1689" s="45">
        <v>0</v>
      </c>
    </row>
    <row r="1690" spans="1:19" x14ac:dyDescent="0.25">
      <c r="A1690" s="33">
        <v>168.8</v>
      </c>
      <c r="B1690" s="40">
        <v>0.44</v>
      </c>
      <c r="C1690" s="40">
        <v>0.75</v>
      </c>
      <c r="D1690" s="40">
        <v>0.95</v>
      </c>
      <c r="F1690" s="29">
        <v>0.44</v>
      </c>
      <c r="G1690" s="29">
        <v>0.75</v>
      </c>
      <c r="H1690" s="29">
        <v>0.95</v>
      </c>
      <c r="J1690" s="45">
        <v>0.45</v>
      </c>
      <c r="L1690" s="45">
        <v>0.45</v>
      </c>
      <c r="N1690" s="45">
        <v>0.35</v>
      </c>
      <c r="P1690" s="45">
        <v>0.35</v>
      </c>
      <c r="R1690" s="45">
        <v>0</v>
      </c>
      <c r="S1690" s="45">
        <v>0</v>
      </c>
    </row>
    <row r="1691" spans="1:19" x14ac:dyDescent="0.25">
      <c r="A1691" s="33">
        <v>168.9</v>
      </c>
      <c r="B1691" s="40">
        <v>0.44</v>
      </c>
      <c r="C1691" s="40">
        <v>0.75</v>
      </c>
      <c r="D1691" s="40">
        <v>0.95</v>
      </c>
      <c r="F1691" s="29">
        <v>0.44</v>
      </c>
      <c r="G1691" s="29">
        <v>0.75</v>
      </c>
      <c r="H1691" s="29">
        <v>0.95</v>
      </c>
      <c r="J1691" s="45">
        <v>0.45</v>
      </c>
      <c r="L1691" s="45">
        <v>0.45</v>
      </c>
      <c r="N1691" s="45">
        <v>0.35</v>
      </c>
      <c r="P1691" s="45">
        <v>0.35</v>
      </c>
      <c r="R1691" s="45">
        <v>0</v>
      </c>
      <c r="S1691" s="45">
        <v>0</v>
      </c>
    </row>
    <row r="1692" spans="1:19" x14ac:dyDescent="0.25">
      <c r="A1692" s="33">
        <v>169</v>
      </c>
      <c r="B1692" s="40">
        <v>0.44</v>
      </c>
      <c r="C1692" s="40">
        <v>0.75</v>
      </c>
      <c r="D1692" s="40">
        <v>0.95</v>
      </c>
      <c r="F1692" s="29">
        <v>0.44</v>
      </c>
      <c r="G1692" s="29">
        <v>0.75</v>
      </c>
      <c r="H1692" s="29">
        <v>0.95</v>
      </c>
      <c r="J1692" s="45">
        <v>0.45</v>
      </c>
      <c r="L1692" s="45">
        <v>0.45</v>
      </c>
      <c r="N1692" s="45">
        <v>0.35</v>
      </c>
      <c r="P1692" s="45">
        <v>0.35</v>
      </c>
      <c r="R1692" s="45">
        <v>0</v>
      </c>
      <c r="S1692" s="45">
        <v>0</v>
      </c>
    </row>
    <row r="1693" spans="1:19" x14ac:dyDescent="0.25">
      <c r="A1693" s="33">
        <v>169.1</v>
      </c>
      <c r="B1693" s="40">
        <v>0.44</v>
      </c>
      <c r="C1693" s="40">
        <v>0.75</v>
      </c>
      <c r="D1693" s="40">
        <v>0.95</v>
      </c>
      <c r="F1693" s="29">
        <v>0.44</v>
      </c>
      <c r="G1693" s="29">
        <v>0.75</v>
      </c>
      <c r="H1693" s="29">
        <v>0.95</v>
      </c>
      <c r="J1693" s="45">
        <v>0.45</v>
      </c>
      <c r="L1693" s="45">
        <v>0.45</v>
      </c>
      <c r="N1693" s="45">
        <v>0.35</v>
      </c>
      <c r="P1693" s="45">
        <v>0.35</v>
      </c>
      <c r="R1693" s="45">
        <v>0</v>
      </c>
      <c r="S1693" s="45">
        <v>0</v>
      </c>
    </row>
    <row r="1694" spans="1:19" x14ac:dyDescent="0.25">
      <c r="A1694" s="33">
        <v>169.2</v>
      </c>
      <c r="B1694" s="40">
        <v>0.44</v>
      </c>
      <c r="C1694" s="40">
        <v>0.75</v>
      </c>
      <c r="D1694" s="40">
        <v>0.95</v>
      </c>
      <c r="F1694" s="29">
        <v>0.44</v>
      </c>
      <c r="G1694" s="29">
        <v>0.75</v>
      </c>
      <c r="H1694" s="29">
        <v>0.95</v>
      </c>
      <c r="J1694" s="45">
        <v>0.45</v>
      </c>
      <c r="L1694" s="45">
        <v>0.45</v>
      </c>
      <c r="N1694" s="45">
        <v>0.35</v>
      </c>
      <c r="P1694" s="45">
        <v>0.35</v>
      </c>
      <c r="R1694" s="45">
        <v>0</v>
      </c>
      <c r="S1694" s="45">
        <v>0</v>
      </c>
    </row>
    <row r="1695" spans="1:19" x14ac:dyDescent="0.25">
      <c r="A1695" s="33">
        <v>169.3</v>
      </c>
      <c r="B1695" s="40">
        <v>0.44</v>
      </c>
      <c r="C1695" s="40">
        <v>0.75</v>
      </c>
      <c r="D1695" s="40">
        <v>0.95</v>
      </c>
      <c r="F1695" s="29">
        <v>0.44</v>
      </c>
      <c r="G1695" s="29">
        <v>0.75</v>
      </c>
      <c r="H1695" s="29">
        <v>0.95</v>
      </c>
      <c r="J1695" s="45">
        <v>0.45</v>
      </c>
      <c r="L1695" s="45">
        <v>0.45</v>
      </c>
      <c r="N1695" s="45">
        <v>0.35</v>
      </c>
      <c r="P1695" s="45">
        <v>0.35</v>
      </c>
      <c r="R1695" s="45">
        <v>0</v>
      </c>
      <c r="S1695" s="45">
        <v>0</v>
      </c>
    </row>
    <row r="1696" spans="1:19" x14ac:dyDescent="0.25">
      <c r="A1696" s="33">
        <v>169.4</v>
      </c>
      <c r="B1696" s="40">
        <v>0.44</v>
      </c>
      <c r="C1696" s="40">
        <v>0.75</v>
      </c>
      <c r="D1696" s="40">
        <v>0.95</v>
      </c>
      <c r="F1696" s="29">
        <v>0.44</v>
      </c>
      <c r="G1696" s="29">
        <v>0.75</v>
      </c>
      <c r="H1696" s="29">
        <v>0.95</v>
      </c>
      <c r="J1696" s="45">
        <v>0.45</v>
      </c>
      <c r="L1696" s="45">
        <v>0.45</v>
      </c>
      <c r="N1696" s="45">
        <v>0.35</v>
      </c>
      <c r="P1696" s="45">
        <v>0.35</v>
      </c>
      <c r="R1696" s="45">
        <v>0</v>
      </c>
      <c r="S1696" s="45">
        <v>0</v>
      </c>
    </row>
    <row r="1697" spans="1:19" x14ac:dyDescent="0.25">
      <c r="A1697" s="33">
        <v>169.5</v>
      </c>
      <c r="B1697" s="40">
        <v>0.44</v>
      </c>
      <c r="C1697" s="40">
        <v>0.75</v>
      </c>
      <c r="D1697" s="40">
        <v>0.95</v>
      </c>
      <c r="F1697" s="29">
        <v>0.44</v>
      </c>
      <c r="G1697" s="29">
        <v>0.75</v>
      </c>
      <c r="H1697" s="29">
        <v>0.95</v>
      </c>
      <c r="J1697" s="45">
        <v>0.45</v>
      </c>
      <c r="L1697" s="45">
        <v>0.45</v>
      </c>
      <c r="N1697" s="45">
        <v>0.35</v>
      </c>
      <c r="P1697" s="45">
        <v>0.35</v>
      </c>
      <c r="R1697" s="45">
        <v>0</v>
      </c>
      <c r="S1697" s="45">
        <v>0</v>
      </c>
    </row>
    <row r="1698" spans="1:19" x14ac:dyDescent="0.25">
      <c r="A1698" s="33">
        <v>169.6</v>
      </c>
      <c r="B1698" s="40">
        <v>0.44</v>
      </c>
      <c r="C1698" s="40">
        <v>0.75</v>
      </c>
      <c r="D1698" s="40">
        <v>0.95</v>
      </c>
      <c r="F1698" s="29">
        <v>0.44</v>
      </c>
      <c r="G1698" s="29">
        <v>0.75</v>
      </c>
      <c r="H1698" s="29">
        <v>0.95</v>
      </c>
      <c r="J1698" s="45">
        <v>0.45</v>
      </c>
      <c r="L1698" s="45">
        <v>0.45</v>
      </c>
      <c r="N1698" s="45">
        <v>0.35</v>
      </c>
      <c r="P1698" s="45">
        <v>0.35</v>
      </c>
      <c r="R1698" s="45">
        <v>0</v>
      </c>
      <c r="S1698" s="45">
        <v>0</v>
      </c>
    </row>
    <row r="1699" spans="1:19" x14ac:dyDescent="0.25">
      <c r="A1699" s="33">
        <v>169.7</v>
      </c>
      <c r="B1699" s="40">
        <v>0.44</v>
      </c>
      <c r="C1699" s="40">
        <v>0.75</v>
      </c>
      <c r="D1699" s="40">
        <v>0.95</v>
      </c>
      <c r="F1699" s="29">
        <v>0.44</v>
      </c>
      <c r="G1699" s="29">
        <v>0.75</v>
      </c>
      <c r="H1699" s="29">
        <v>0.95</v>
      </c>
      <c r="J1699" s="45">
        <v>0.45</v>
      </c>
      <c r="L1699" s="45">
        <v>0.45</v>
      </c>
      <c r="N1699" s="45">
        <v>0.35</v>
      </c>
      <c r="P1699" s="45">
        <v>0.35</v>
      </c>
      <c r="R1699" s="45">
        <v>0</v>
      </c>
      <c r="S1699" s="45">
        <v>0</v>
      </c>
    </row>
    <row r="1700" spans="1:19" x14ac:dyDescent="0.25">
      <c r="A1700" s="33">
        <v>169.8</v>
      </c>
      <c r="B1700" s="40">
        <v>0.44</v>
      </c>
      <c r="C1700" s="40">
        <v>0.75</v>
      </c>
      <c r="D1700" s="40">
        <v>0.95</v>
      </c>
      <c r="F1700" s="29">
        <v>0.44</v>
      </c>
      <c r="G1700" s="29">
        <v>0.75</v>
      </c>
      <c r="H1700" s="29">
        <v>0.95</v>
      </c>
      <c r="J1700" s="45">
        <v>0.45</v>
      </c>
      <c r="L1700" s="45">
        <v>0.45</v>
      </c>
      <c r="N1700" s="45">
        <v>0.35</v>
      </c>
      <c r="P1700" s="45">
        <v>0.35</v>
      </c>
      <c r="R1700" s="45">
        <v>0</v>
      </c>
      <c r="S1700" s="45">
        <v>0</v>
      </c>
    </row>
    <row r="1701" spans="1:19" x14ac:dyDescent="0.25">
      <c r="A1701" s="33">
        <v>169.9</v>
      </c>
      <c r="B1701" s="40">
        <v>0.44</v>
      </c>
      <c r="C1701" s="40">
        <v>0.75</v>
      </c>
      <c r="D1701" s="40">
        <v>0.95</v>
      </c>
      <c r="F1701" s="29">
        <v>0.44</v>
      </c>
      <c r="G1701" s="29">
        <v>0.75</v>
      </c>
      <c r="H1701" s="29">
        <v>0.95</v>
      </c>
      <c r="J1701" s="45">
        <v>0.45</v>
      </c>
      <c r="L1701" s="45">
        <v>0.45</v>
      </c>
      <c r="N1701" s="45">
        <v>0.35</v>
      </c>
      <c r="P1701" s="45">
        <v>0.35</v>
      </c>
      <c r="R1701" s="45">
        <v>0</v>
      </c>
      <c r="S1701" s="45">
        <v>0</v>
      </c>
    </row>
    <row r="1702" spans="1:19" x14ac:dyDescent="0.25">
      <c r="A1702" s="33">
        <v>170</v>
      </c>
      <c r="B1702" s="40">
        <v>0.44</v>
      </c>
      <c r="C1702" s="40">
        <v>0.75</v>
      </c>
      <c r="D1702" s="40">
        <v>0.95</v>
      </c>
      <c r="F1702" s="29">
        <v>0.44</v>
      </c>
      <c r="G1702" s="29">
        <v>0.75</v>
      </c>
      <c r="H1702" s="29">
        <v>0.95</v>
      </c>
      <c r="J1702" s="45">
        <v>0.45</v>
      </c>
      <c r="L1702" s="45">
        <v>0.45</v>
      </c>
      <c r="N1702" s="45">
        <v>0.35</v>
      </c>
      <c r="P1702" s="45">
        <v>0.35</v>
      </c>
      <c r="R1702" s="45">
        <v>0</v>
      </c>
      <c r="S1702" s="45">
        <v>0</v>
      </c>
    </row>
    <row r="1703" spans="1:19" x14ac:dyDescent="0.25">
      <c r="A1703" s="33">
        <v>170.1</v>
      </c>
      <c r="B1703" s="40">
        <v>0.44</v>
      </c>
      <c r="C1703" s="40">
        <v>0.75</v>
      </c>
      <c r="D1703" s="40">
        <v>0.95</v>
      </c>
      <c r="F1703" s="29">
        <v>0.44</v>
      </c>
      <c r="G1703" s="29">
        <v>0.75</v>
      </c>
      <c r="H1703" s="29">
        <v>0.95</v>
      </c>
      <c r="J1703" s="45">
        <v>0.45</v>
      </c>
      <c r="L1703" s="45">
        <v>0.45</v>
      </c>
      <c r="N1703" s="45">
        <v>0.35</v>
      </c>
      <c r="P1703" s="45">
        <v>0.35</v>
      </c>
      <c r="R1703" s="45">
        <v>0</v>
      </c>
      <c r="S1703" s="45">
        <v>0</v>
      </c>
    </row>
    <row r="1704" spans="1:19" x14ac:dyDescent="0.25">
      <c r="A1704" s="33">
        <v>170.2</v>
      </c>
      <c r="B1704" s="40">
        <v>0.44</v>
      </c>
      <c r="C1704" s="40">
        <v>0.75</v>
      </c>
      <c r="D1704" s="40">
        <v>0.95</v>
      </c>
      <c r="F1704" s="29">
        <v>0.44</v>
      </c>
      <c r="G1704" s="29">
        <v>0.75</v>
      </c>
      <c r="H1704" s="29">
        <v>0.95</v>
      </c>
      <c r="J1704" s="45">
        <v>0.45</v>
      </c>
      <c r="L1704" s="45">
        <v>0.45</v>
      </c>
      <c r="N1704" s="45">
        <v>0.35</v>
      </c>
      <c r="P1704" s="45">
        <v>0.35</v>
      </c>
      <c r="R1704" s="45">
        <v>0</v>
      </c>
      <c r="S1704" s="45">
        <v>0</v>
      </c>
    </row>
    <row r="1705" spans="1:19" x14ac:dyDescent="0.25">
      <c r="A1705" s="33">
        <v>170.3</v>
      </c>
      <c r="B1705" s="40">
        <v>0.44</v>
      </c>
      <c r="C1705" s="40">
        <v>0.75</v>
      </c>
      <c r="D1705" s="40">
        <v>0.95</v>
      </c>
      <c r="F1705" s="29">
        <v>0.44</v>
      </c>
      <c r="G1705" s="29">
        <v>0.75</v>
      </c>
      <c r="H1705" s="29">
        <v>0.95</v>
      </c>
      <c r="J1705" s="45">
        <v>0.45</v>
      </c>
      <c r="L1705" s="45">
        <v>0.45</v>
      </c>
      <c r="N1705" s="45">
        <v>0.35</v>
      </c>
      <c r="P1705" s="45">
        <v>0.35</v>
      </c>
      <c r="R1705" s="45">
        <v>0</v>
      </c>
      <c r="S1705" s="45">
        <v>0</v>
      </c>
    </row>
    <row r="1706" spans="1:19" x14ac:dyDescent="0.25">
      <c r="A1706" s="33">
        <v>170.4</v>
      </c>
      <c r="B1706" s="40">
        <v>0.44</v>
      </c>
      <c r="C1706" s="40">
        <v>0.75</v>
      </c>
      <c r="D1706" s="40">
        <v>0.95</v>
      </c>
      <c r="F1706" s="29">
        <v>0.44</v>
      </c>
      <c r="G1706" s="29">
        <v>0.75</v>
      </c>
      <c r="H1706" s="29">
        <v>0.95</v>
      </c>
      <c r="J1706" s="45">
        <v>0.45</v>
      </c>
      <c r="L1706" s="45">
        <v>0.45</v>
      </c>
      <c r="N1706" s="45">
        <v>0.35</v>
      </c>
      <c r="P1706" s="45">
        <v>0.35</v>
      </c>
      <c r="R1706" s="45">
        <v>0</v>
      </c>
      <c r="S1706" s="45">
        <v>0</v>
      </c>
    </row>
    <row r="1707" spans="1:19" x14ac:dyDescent="0.25">
      <c r="A1707" s="33">
        <v>170.5</v>
      </c>
      <c r="B1707" s="40">
        <v>0.44</v>
      </c>
      <c r="C1707" s="40">
        <v>0.75</v>
      </c>
      <c r="D1707" s="40">
        <v>0.95</v>
      </c>
      <c r="F1707" s="29">
        <v>0.44</v>
      </c>
      <c r="G1707" s="29">
        <v>0.75</v>
      </c>
      <c r="H1707" s="29">
        <v>0.95</v>
      </c>
      <c r="J1707" s="45">
        <v>0.45</v>
      </c>
      <c r="L1707" s="45">
        <v>0.45</v>
      </c>
      <c r="N1707" s="45">
        <v>0.35</v>
      </c>
      <c r="P1707" s="45">
        <v>0.35</v>
      </c>
      <c r="R1707" s="45">
        <v>0</v>
      </c>
      <c r="S1707" s="45">
        <v>0</v>
      </c>
    </row>
    <row r="1708" spans="1:19" x14ac:dyDescent="0.25">
      <c r="A1708" s="33">
        <v>170.6</v>
      </c>
      <c r="B1708" s="40">
        <v>0.44</v>
      </c>
      <c r="C1708" s="40">
        <v>0.75</v>
      </c>
      <c r="D1708" s="40">
        <v>0.95</v>
      </c>
      <c r="F1708" s="29">
        <v>0.44</v>
      </c>
      <c r="G1708" s="29">
        <v>0.75</v>
      </c>
      <c r="H1708" s="29">
        <v>0.95</v>
      </c>
      <c r="J1708" s="45">
        <v>0.45</v>
      </c>
      <c r="L1708" s="45">
        <v>0.45</v>
      </c>
      <c r="N1708" s="45">
        <v>0.35</v>
      </c>
      <c r="P1708" s="45">
        <v>0.35</v>
      </c>
      <c r="R1708" s="45">
        <v>0</v>
      </c>
      <c r="S1708" s="45">
        <v>0</v>
      </c>
    </row>
    <row r="1709" spans="1:19" x14ac:dyDescent="0.25">
      <c r="A1709" s="33">
        <v>170.7</v>
      </c>
      <c r="B1709" s="40">
        <v>0.44</v>
      </c>
      <c r="C1709" s="40">
        <v>0.75</v>
      </c>
      <c r="D1709" s="40">
        <v>0.95</v>
      </c>
      <c r="F1709" s="29">
        <v>0.44</v>
      </c>
      <c r="G1709" s="29">
        <v>0.75</v>
      </c>
      <c r="H1709" s="29">
        <v>0.95</v>
      </c>
      <c r="J1709" s="45">
        <v>0.45</v>
      </c>
      <c r="L1709" s="45">
        <v>0.45</v>
      </c>
      <c r="N1709" s="45">
        <v>0.35</v>
      </c>
      <c r="P1709" s="45">
        <v>0.35</v>
      </c>
      <c r="R1709" s="45">
        <v>0</v>
      </c>
      <c r="S1709" s="45">
        <v>0</v>
      </c>
    </row>
    <row r="1710" spans="1:19" x14ac:dyDescent="0.25">
      <c r="A1710" s="33">
        <v>170.8</v>
      </c>
      <c r="B1710" s="40">
        <v>0.44</v>
      </c>
      <c r="C1710" s="40">
        <v>0.75</v>
      </c>
      <c r="D1710" s="40">
        <v>0.95</v>
      </c>
      <c r="F1710" s="29">
        <v>0.44</v>
      </c>
      <c r="G1710" s="29">
        <v>0.75</v>
      </c>
      <c r="H1710" s="29">
        <v>0.95</v>
      </c>
      <c r="J1710" s="45">
        <v>0.45</v>
      </c>
      <c r="L1710" s="45">
        <v>0.45</v>
      </c>
      <c r="N1710" s="45">
        <v>0.35</v>
      </c>
      <c r="P1710" s="45">
        <v>0.35</v>
      </c>
      <c r="R1710" s="45">
        <v>0</v>
      </c>
      <c r="S1710" s="45">
        <v>0</v>
      </c>
    </row>
    <row r="1711" spans="1:19" x14ac:dyDescent="0.25">
      <c r="A1711" s="33">
        <v>170.9</v>
      </c>
      <c r="B1711" s="40">
        <v>0.44</v>
      </c>
      <c r="C1711" s="40">
        <v>0.75</v>
      </c>
      <c r="D1711" s="40">
        <v>0.95</v>
      </c>
      <c r="F1711" s="29">
        <v>0.44</v>
      </c>
      <c r="G1711" s="29">
        <v>0.75</v>
      </c>
      <c r="H1711" s="29">
        <v>0.95</v>
      </c>
      <c r="J1711" s="45">
        <v>0.45</v>
      </c>
      <c r="L1711" s="45">
        <v>0.45</v>
      </c>
      <c r="N1711" s="45">
        <v>0.35</v>
      </c>
      <c r="P1711" s="45">
        <v>0.35</v>
      </c>
      <c r="R1711" s="45">
        <v>0</v>
      </c>
      <c r="S1711" s="45">
        <v>0</v>
      </c>
    </row>
    <row r="1712" spans="1:19" x14ac:dyDescent="0.25">
      <c r="A1712" s="33">
        <v>171</v>
      </c>
      <c r="B1712" s="40">
        <v>0.44</v>
      </c>
      <c r="C1712" s="40">
        <v>0.75</v>
      </c>
      <c r="D1712" s="40">
        <v>0.95</v>
      </c>
      <c r="F1712" s="29">
        <v>0.44</v>
      </c>
      <c r="G1712" s="29">
        <v>0.75</v>
      </c>
      <c r="H1712" s="29">
        <v>0.95</v>
      </c>
      <c r="J1712" s="45">
        <v>0.45</v>
      </c>
      <c r="L1712" s="45">
        <v>0.45</v>
      </c>
      <c r="N1712" s="45">
        <v>0.35</v>
      </c>
      <c r="P1712" s="45">
        <v>0.35</v>
      </c>
      <c r="R1712" s="45">
        <v>0</v>
      </c>
      <c r="S1712" s="45">
        <v>0</v>
      </c>
    </row>
    <row r="1713" spans="1:19" x14ac:dyDescent="0.25">
      <c r="A1713" s="33">
        <v>171.1</v>
      </c>
      <c r="B1713" s="40">
        <v>0.44</v>
      </c>
      <c r="C1713" s="40">
        <v>0.75</v>
      </c>
      <c r="D1713" s="40">
        <v>0.95</v>
      </c>
      <c r="F1713" s="29">
        <v>0.44</v>
      </c>
      <c r="G1713" s="29">
        <v>0.75</v>
      </c>
      <c r="H1713" s="29">
        <v>0.95</v>
      </c>
      <c r="J1713" s="45">
        <v>0.45</v>
      </c>
      <c r="L1713" s="45">
        <v>0.45</v>
      </c>
      <c r="N1713" s="45">
        <v>0.35</v>
      </c>
      <c r="P1713" s="45">
        <v>0.35</v>
      </c>
      <c r="R1713" s="45">
        <v>0</v>
      </c>
      <c r="S1713" s="45">
        <v>0</v>
      </c>
    </row>
    <row r="1714" spans="1:19" x14ac:dyDescent="0.25">
      <c r="A1714" s="33">
        <v>171.2</v>
      </c>
      <c r="B1714" s="40">
        <v>0.44</v>
      </c>
      <c r="C1714" s="40">
        <v>0.75</v>
      </c>
      <c r="D1714" s="40">
        <v>0.95</v>
      </c>
      <c r="F1714" s="29">
        <v>0.44</v>
      </c>
      <c r="G1714" s="29">
        <v>0.75</v>
      </c>
      <c r="H1714" s="29">
        <v>0.95</v>
      </c>
      <c r="J1714" s="45">
        <v>0.45</v>
      </c>
      <c r="L1714" s="45">
        <v>0.45</v>
      </c>
      <c r="N1714" s="45">
        <v>0.35</v>
      </c>
      <c r="P1714" s="45">
        <v>0.35</v>
      </c>
      <c r="R1714" s="45">
        <v>0</v>
      </c>
      <c r="S1714" s="45">
        <v>0</v>
      </c>
    </row>
    <row r="1715" spans="1:19" x14ac:dyDescent="0.25">
      <c r="A1715" s="33">
        <v>171.3</v>
      </c>
      <c r="B1715" s="40">
        <v>0.44</v>
      </c>
      <c r="C1715" s="40">
        <v>0.75</v>
      </c>
      <c r="D1715" s="40">
        <v>0.95</v>
      </c>
      <c r="F1715" s="29">
        <v>0.44</v>
      </c>
      <c r="G1715" s="29">
        <v>0.75</v>
      </c>
      <c r="H1715" s="29">
        <v>0.95</v>
      </c>
      <c r="J1715" s="45">
        <v>0.45</v>
      </c>
      <c r="L1715" s="45">
        <v>0.45</v>
      </c>
      <c r="N1715" s="45">
        <v>0.35</v>
      </c>
      <c r="P1715" s="45">
        <v>0.35</v>
      </c>
      <c r="R1715" s="45">
        <v>0</v>
      </c>
      <c r="S1715" s="45">
        <v>0</v>
      </c>
    </row>
    <row r="1716" spans="1:19" x14ac:dyDescent="0.25">
      <c r="A1716" s="33">
        <v>171.4</v>
      </c>
      <c r="B1716" s="40">
        <v>0.44</v>
      </c>
      <c r="C1716" s="40">
        <v>0.75</v>
      </c>
      <c r="D1716" s="40">
        <v>0.95</v>
      </c>
      <c r="F1716" s="29">
        <v>0.44</v>
      </c>
      <c r="G1716" s="29">
        <v>0.75</v>
      </c>
      <c r="H1716" s="29">
        <v>0.95</v>
      </c>
      <c r="J1716" s="45">
        <v>0.45</v>
      </c>
      <c r="L1716" s="45">
        <v>0.45</v>
      </c>
      <c r="N1716" s="45">
        <v>0.35</v>
      </c>
      <c r="P1716" s="45">
        <v>0.35</v>
      </c>
      <c r="R1716" s="45">
        <v>0</v>
      </c>
      <c r="S1716" s="45">
        <v>0</v>
      </c>
    </row>
    <row r="1717" spans="1:19" x14ac:dyDescent="0.25">
      <c r="A1717" s="33">
        <v>171.5</v>
      </c>
      <c r="B1717" s="40">
        <v>0.44</v>
      </c>
      <c r="C1717" s="40">
        <v>0.75</v>
      </c>
      <c r="D1717" s="40">
        <v>0.95</v>
      </c>
      <c r="F1717" s="29">
        <v>0.44</v>
      </c>
      <c r="G1717" s="29">
        <v>0.75</v>
      </c>
      <c r="H1717" s="29">
        <v>0.95</v>
      </c>
      <c r="J1717" s="45">
        <v>0.45</v>
      </c>
      <c r="L1717" s="45">
        <v>0.45</v>
      </c>
      <c r="N1717" s="45">
        <v>0.35</v>
      </c>
      <c r="P1717" s="45">
        <v>0.35</v>
      </c>
      <c r="R1717" s="45">
        <v>0</v>
      </c>
      <c r="S1717" s="45">
        <v>0</v>
      </c>
    </row>
    <row r="1718" spans="1:19" x14ac:dyDescent="0.25">
      <c r="A1718" s="33">
        <v>171.6</v>
      </c>
      <c r="B1718" s="40">
        <v>0.44</v>
      </c>
      <c r="C1718" s="40">
        <v>0.75</v>
      </c>
      <c r="D1718" s="40">
        <v>0.95</v>
      </c>
      <c r="F1718" s="29">
        <v>0.44</v>
      </c>
      <c r="G1718" s="29">
        <v>0.75</v>
      </c>
      <c r="H1718" s="29">
        <v>0.95</v>
      </c>
      <c r="J1718" s="45">
        <v>0.45</v>
      </c>
      <c r="L1718" s="45">
        <v>0.45</v>
      </c>
      <c r="N1718" s="45">
        <v>0.35</v>
      </c>
      <c r="P1718" s="45">
        <v>0.35</v>
      </c>
      <c r="R1718" s="45">
        <v>0</v>
      </c>
      <c r="S1718" s="45">
        <v>0</v>
      </c>
    </row>
    <row r="1719" spans="1:19" x14ac:dyDescent="0.25">
      <c r="A1719" s="33">
        <v>171.7</v>
      </c>
      <c r="B1719" s="40">
        <v>0.44</v>
      </c>
      <c r="C1719" s="40">
        <v>0.75</v>
      </c>
      <c r="D1719" s="40">
        <v>0.95</v>
      </c>
      <c r="F1719" s="29">
        <v>0.44</v>
      </c>
      <c r="G1719" s="29">
        <v>0.75</v>
      </c>
      <c r="H1719" s="29">
        <v>0.95</v>
      </c>
      <c r="J1719" s="45">
        <v>0.45</v>
      </c>
      <c r="L1719" s="45">
        <v>0.45</v>
      </c>
      <c r="N1719" s="45">
        <v>0.35</v>
      </c>
      <c r="P1719" s="45">
        <v>0.35</v>
      </c>
      <c r="R1719" s="45">
        <v>0</v>
      </c>
      <c r="S1719" s="45">
        <v>0</v>
      </c>
    </row>
    <row r="1720" spans="1:19" x14ac:dyDescent="0.25">
      <c r="A1720" s="33">
        <v>171.8</v>
      </c>
      <c r="B1720" s="40">
        <v>0.44</v>
      </c>
      <c r="C1720" s="40">
        <v>0.75</v>
      </c>
      <c r="D1720" s="40">
        <v>0.95</v>
      </c>
      <c r="F1720" s="29">
        <v>0.44</v>
      </c>
      <c r="G1720" s="29">
        <v>0.75</v>
      </c>
      <c r="H1720" s="29">
        <v>0.95</v>
      </c>
      <c r="J1720" s="45">
        <v>0.45</v>
      </c>
      <c r="L1720" s="45">
        <v>0.45</v>
      </c>
      <c r="N1720" s="45">
        <v>0.35</v>
      </c>
      <c r="P1720" s="45">
        <v>0.35</v>
      </c>
      <c r="R1720" s="45">
        <v>0</v>
      </c>
      <c r="S1720" s="45">
        <v>0</v>
      </c>
    </row>
    <row r="1721" spans="1:19" x14ac:dyDescent="0.25">
      <c r="A1721" s="33">
        <v>171.9</v>
      </c>
      <c r="B1721" s="40">
        <v>0.44</v>
      </c>
      <c r="C1721" s="40">
        <v>0.75</v>
      </c>
      <c r="D1721" s="40">
        <v>0.95</v>
      </c>
      <c r="F1721" s="29">
        <v>0.44</v>
      </c>
      <c r="G1721" s="29">
        <v>0.75</v>
      </c>
      <c r="H1721" s="29">
        <v>0.95</v>
      </c>
      <c r="J1721" s="45">
        <v>0.45</v>
      </c>
      <c r="L1721" s="45">
        <v>0.45</v>
      </c>
      <c r="N1721" s="45">
        <v>0.35</v>
      </c>
      <c r="P1721" s="45">
        <v>0.35</v>
      </c>
      <c r="R1721" s="45">
        <v>0</v>
      </c>
      <c r="S1721" s="45">
        <v>0</v>
      </c>
    </row>
    <row r="1722" spans="1:19" x14ac:dyDescent="0.25">
      <c r="A1722" s="33">
        <v>172</v>
      </c>
      <c r="B1722" s="40">
        <v>0.44</v>
      </c>
      <c r="C1722" s="40">
        <v>0.75</v>
      </c>
      <c r="D1722" s="40">
        <v>0.95</v>
      </c>
      <c r="F1722" s="29">
        <v>0.44</v>
      </c>
      <c r="G1722" s="29">
        <v>0.75</v>
      </c>
      <c r="H1722" s="29">
        <v>0.95</v>
      </c>
      <c r="J1722" s="45">
        <v>0.45</v>
      </c>
      <c r="L1722" s="45">
        <v>0.45</v>
      </c>
      <c r="N1722" s="45">
        <v>0.35</v>
      </c>
      <c r="P1722" s="45">
        <v>0.35</v>
      </c>
      <c r="R1722" s="45">
        <v>0</v>
      </c>
      <c r="S1722" s="45">
        <v>0</v>
      </c>
    </row>
    <row r="1723" spans="1:19" x14ac:dyDescent="0.25">
      <c r="A1723" s="33">
        <v>172.1</v>
      </c>
      <c r="B1723" s="40">
        <v>0.44</v>
      </c>
      <c r="C1723" s="40">
        <v>0.75</v>
      </c>
      <c r="D1723" s="40">
        <v>0.95</v>
      </c>
      <c r="F1723" s="29">
        <v>0.44</v>
      </c>
      <c r="G1723" s="29">
        <v>0.75</v>
      </c>
      <c r="H1723" s="29">
        <v>0.95</v>
      </c>
      <c r="J1723" s="45">
        <v>0.45</v>
      </c>
      <c r="L1723" s="45">
        <v>0.45</v>
      </c>
      <c r="N1723" s="45">
        <v>0.35</v>
      </c>
      <c r="P1723" s="45">
        <v>0.35</v>
      </c>
      <c r="R1723" s="45">
        <v>0</v>
      </c>
      <c r="S1723" s="45">
        <v>0</v>
      </c>
    </row>
    <row r="1724" spans="1:19" x14ac:dyDescent="0.25">
      <c r="A1724" s="33">
        <v>172.2</v>
      </c>
      <c r="B1724" s="40">
        <v>0.44</v>
      </c>
      <c r="C1724" s="40">
        <v>0.75</v>
      </c>
      <c r="D1724" s="40">
        <v>0.95</v>
      </c>
      <c r="F1724" s="29">
        <v>0.44</v>
      </c>
      <c r="G1724" s="29">
        <v>0.75</v>
      </c>
      <c r="H1724" s="29">
        <v>0.95</v>
      </c>
      <c r="J1724" s="45">
        <v>0.45</v>
      </c>
      <c r="L1724" s="45">
        <v>0.45</v>
      </c>
      <c r="N1724" s="45">
        <v>0.35</v>
      </c>
      <c r="P1724" s="45">
        <v>0.35</v>
      </c>
      <c r="R1724" s="45">
        <v>0</v>
      </c>
      <c r="S1724" s="45">
        <v>0</v>
      </c>
    </row>
    <row r="1725" spans="1:19" x14ac:dyDescent="0.25">
      <c r="A1725" s="33">
        <v>172.3</v>
      </c>
      <c r="B1725" s="40">
        <v>0.44</v>
      </c>
      <c r="C1725" s="40">
        <v>0.75</v>
      </c>
      <c r="D1725" s="40">
        <v>0.95</v>
      </c>
      <c r="F1725" s="29">
        <v>0.44</v>
      </c>
      <c r="G1725" s="29">
        <v>0.75</v>
      </c>
      <c r="H1725" s="29">
        <v>0.95</v>
      </c>
      <c r="J1725" s="45">
        <v>0.45</v>
      </c>
      <c r="L1725" s="45">
        <v>0.45</v>
      </c>
      <c r="N1725" s="45">
        <v>0.35</v>
      </c>
      <c r="P1725" s="45">
        <v>0.35</v>
      </c>
      <c r="R1725" s="45">
        <v>0</v>
      </c>
      <c r="S1725" s="45">
        <v>0</v>
      </c>
    </row>
    <row r="1726" spans="1:19" x14ac:dyDescent="0.25">
      <c r="A1726" s="33">
        <v>172.4</v>
      </c>
      <c r="B1726" s="40">
        <v>0.44</v>
      </c>
      <c r="C1726" s="40">
        <v>0.75</v>
      </c>
      <c r="D1726" s="40">
        <v>0.95</v>
      </c>
      <c r="F1726" s="29">
        <v>0.44</v>
      </c>
      <c r="G1726" s="29">
        <v>0.75</v>
      </c>
      <c r="H1726" s="29">
        <v>0.95</v>
      </c>
      <c r="J1726" s="45">
        <v>0.45</v>
      </c>
      <c r="L1726" s="45">
        <v>0.45</v>
      </c>
      <c r="N1726" s="45">
        <v>0.35</v>
      </c>
      <c r="P1726" s="45">
        <v>0.35</v>
      </c>
      <c r="R1726" s="45">
        <v>0</v>
      </c>
      <c r="S1726" s="45">
        <v>0</v>
      </c>
    </row>
    <row r="1727" spans="1:19" x14ac:dyDescent="0.25">
      <c r="A1727" s="33">
        <v>172.5</v>
      </c>
      <c r="B1727" s="40">
        <v>0.44</v>
      </c>
      <c r="C1727" s="40">
        <v>0.75</v>
      </c>
      <c r="D1727" s="40">
        <v>0.95</v>
      </c>
      <c r="F1727" s="29">
        <v>0.44</v>
      </c>
      <c r="G1727" s="29">
        <v>0.75</v>
      </c>
      <c r="H1727" s="29">
        <v>0.95</v>
      </c>
      <c r="J1727" s="45">
        <v>0.45</v>
      </c>
      <c r="L1727" s="45">
        <v>0.45</v>
      </c>
      <c r="N1727" s="45">
        <v>0.35</v>
      </c>
      <c r="P1727" s="45">
        <v>0.35</v>
      </c>
      <c r="R1727" s="45">
        <v>0</v>
      </c>
      <c r="S1727" s="45">
        <v>0</v>
      </c>
    </row>
    <row r="1728" spans="1:19" x14ac:dyDescent="0.25">
      <c r="A1728" s="33">
        <v>172.6</v>
      </c>
      <c r="B1728" s="40">
        <v>0.44</v>
      </c>
      <c r="C1728" s="40">
        <v>0.75</v>
      </c>
      <c r="D1728" s="40">
        <v>0.95</v>
      </c>
      <c r="F1728" s="29">
        <v>0.44</v>
      </c>
      <c r="G1728" s="29">
        <v>0.75</v>
      </c>
      <c r="H1728" s="29">
        <v>0.95</v>
      </c>
      <c r="J1728" s="45">
        <v>0.45</v>
      </c>
      <c r="L1728" s="45">
        <v>0.45</v>
      </c>
      <c r="N1728" s="45">
        <v>0.35</v>
      </c>
      <c r="P1728" s="45">
        <v>0.35</v>
      </c>
      <c r="R1728" s="45">
        <v>0</v>
      </c>
      <c r="S1728" s="45">
        <v>0</v>
      </c>
    </row>
    <row r="1729" spans="1:19" x14ac:dyDescent="0.25">
      <c r="A1729" s="33">
        <v>172.7</v>
      </c>
      <c r="B1729" s="40">
        <v>0.44</v>
      </c>
      <c r="C1729" s="40">
        <v>0.75</v>
      </c>
      <c r="D1729" s="40">
        <v>0.95</v>
      </c>
      <c r="F1729" s="29">
        <v>0.44</v>
      </c>
      <c r="G1729" s="29">
        <v>0.75</v>
      </c>
      <c r="H1729" s="29">
        <v>0.95</v>
      </c>
      <c r="J1729" s="45">
        <v>0.45</v>
      </c>
      <c r="L1729" s="45">
        <v>0.45</v>
      </c>
      <c r="N1729" s="45">
        <v>0.35</v>
      </c>
      <c r="P1729" s="45">
        <v>0.35</v>
      </c>
      <c r="R1729" s="45">
        <v>0</v>
      </c>
      <c r="S1729" s="45">
        <v>0</v>
      </c>
    </row>
    <row r="1730" spans="1:19" x14ac:dyDescent="0.25">
      <c r="A1730" s="33">
        <v>172.8</v>
      </c>
      <c r="B1730" s="40">
        <v>0.44</v>
      </c>
      <c r="C1730" s="40">
        <v>0.75</v>
      </c>
      <c r="D1730" s="40">
        <v>0.95</v>
      </c>
      <c r="F1730" s="29">
        <v>0.44</v>
      </c>
      <c r="G1730" s="29">
        <v>0.75</v>
      </c>
      <c r="H1730" s="29">
        <v>0.95</v>
      </c>
      <c r="J1730" s="45">
        <v>0.45</v>
      </c>
      <c r="L1730" s="45">
        <v>0.45</v>
      </c>
      <c r="N1730" s="45">
        <v>0.35</v>
      </c>
      <c r="P1730" s="45">
        <v>0.35</v>
      </c>
      <c r="R1730" s="45">
        <v>0</v>
      </c>
      <c r="S1730" s="45">
        <v>0</v>
      </c>
    </row>
    <row r="1731" spans="1:19" x14ac:dyDescent="0.25">
      <c r="A1731" s="33">
        <v>172.9</v>
      </c>
      <c r="B1731" s="40">
        <v>0.44</v>
      </c>
      <c r="C1731" s="40">
        <v>0.75</v>
      </c>
      <c r="D1731" s="40">
        <v>0.95</v>
      </c>
      <c r="F1731" s="29">
        <v>0.44</v>
      </c>
      <c r="G1731" s="29">
        <v>0.75</v>
      </c>
      <c r="H1731" s="29">
        <v>0.95</v>
      </c>
      <c r="J1731" s="45">
        <v>0.45</v>
      </c>
      <c r="L1731" s="45">
        <v>0.45</v>
      </c>
      <c r="N1731" s="45">
        <v>0.35</v>
      </c>
      <c r="P1731" s="45">
        <v>0.35</v>
      </c>
      <c r="R1731" s="45">
        <v>0</v>
      </c>
      <c r="S1731" s="45">
        <v>0</v>
      </c>
    </row>
    <row r="1732" spans="1:19" x14ac:dyDescent="0.25">
      <c r="A1732" s="33">
        <v>173</v>
      </c>
      <c r="B1732" s="40">
        <v>0.44</v>
      </c>
      <c r="C1732" s="40">
        <v>0.75</v>
      </c>
      <c r="D1732" s="40">
        <v>0.95</v>
      </c>
      <c r="F1732" s="29">
        <v>0.44</v>
      </c>
      <c r="G1732" s="29">
        <v>0.75</v>
      </c>
      <c r="H1732" s="29">
        <v>0.95</v>
      </c>
      <c r="J1732" s="45">
        <v>0.45</v>
      </c>
      <c r="L1732" s="45">
        <v>0.45</v>
      </c>
      <c r="N1732" s="45">
        <v>0.35</v>
      </c>
      <c r="P1732" s="45">
        <v>0.35</v>
      </c>
      <c r="R1732" s="45">
        <v>0</v>
      </c>
      <c r="S1732" s="45">
        <v>0</v>
      </c>
    </row>
    <row r="1733" spans="1:19" x14ac:dyDescent="0.25">
      <c r="A1733" s="33">
        <v>173.1</v>
      </c>
      <c r="B1733" s="40">
        <v>0.44</v>
      </c>
      <c r="C1733" s="40">
        <v>0.75</v>
      </c>
      <c r="D1733" s="40">
        <v>0.95</v>
      </c>
      <c r="F1733" s="29">
        <v>0.44</v>
      </c>
      <c r="G1733" s="29">
        <v>0.75</v>
      </c>
      <c r="H1733" s="29">
        <v>0.95</v>
      </c>
      <c r="J1733" s="45">
        <v>0.45</v>
      </c>
      <c r="L1733" s="45">
        <v>0.45</v>
      </c>
      <c r="N1733" s="45">
        <v>0.35</v>
      </c>
      <c r="P1733" s="45">
        <v>0.35</v>
      </c>
      <c r="R1733" s="45">
        <v>0</v>
      </c>
      <c r="S1733" s="45">
        <v>0</v>
      </c>
    </row>
    <row r="1734" spans="1:19" x14ac:dyDescent="0.25">
      <c r="A1734" s="33">
        <v>173.2</v>
      </c>
      <c r="B1734" s="40">
        <v>0.44</v>
      </c>
      <c r="C1734" s="40">
        <v>0.75</v>
      </c>
      <c r="D1734" s="40">
        <v>0.95</v>
      </c>
      <c r="F1734" s="29">
        <v>0.44</v>
      </c>
      <c r="G1734" s="29">
        <v>0.75</v>
      </c>
      <c r="H1734" s="29">
        <v>0.95</v>
      </c>
      <c r="J1734" s="45">
        <v>0.45</v>
      </c>
      <c r="L1734" s="45">
        <v>0.45</v>
      </c>
      <c r="N1734" s="45">
        <v>0.35</v>
      </c>
      <c r="P1734" s="45">
        <v>0.35</v>
      </c>
      <c r="R1734" s="45">
        <v>0</v>
      </c>
      <c r="S1734" s="45">
        <v>0</v>
      </c>
    </row>
    <row r="1735" spans="1:19" x14ac:dyDescent="0.25">
      <c r="A1735" s="33">
        <v>173.3</v>
      </c>
      <c r="B1735" s="40">
        <v>0.44</v>
      </c>
      <c r="C1735" s="40">
        <v>0.75</v>
      </c>
      <c r="D1735" s="40">
        <v>0.95</v>
      </c>
      <c r="F1735" s="29">
        <v>0.44</v>
      </c>
      <c r="G1735" s="29">
        <v>0.75</v>
      </c>
      <c r="H1735" s="29">
        <v>0.95</v>
      </c>
      <c r="J1735" s="45">
        <v>0.45</v>
      </c>
      <c r="L1735" s="45">
        <v>0.45</v>
      </c>
      <c r="N1735" s="45">
        <v>0.35</v>
      </c>
      <c r="P1735" s="45">
        <v>0.35</v>
      </c>
      <c r="R1735" s="45">
        <v>0</v>
      </c>
      <c r="S1735" s="45">
        <v>0</v>
      </c>
    </row>
    <row r="1736" spans="1:19" x14ac:dyDescent="0.25">
      <c r="A1736" s="33">
        <v>173.4</v>
      </c>
      <c r="B1736" s="40">
        <v>0.44</v>
      </c>
      <c r="C1736" s="40">
        <v>0.75</v>
      </c>
      <c r="D1736" s="40">
        <v>0.95</v>
      </c>
      <c r="F1736" s="29">
        <v>0.44</v>
      </c>
      <c r="G1736" s="29">
        <v>0.75</v>
      </c>
      <c r="H1736" s="29">
        <v>0.95</v>
      </c>
      <c r="J1736" s="45">
        <v>0.45</v>
      </c>
      <c r="L1736" s="45">
        <v>0.45</v>
      </c>
      <c r="N1736" s="45">
        <v>0.35</v>
      </c>
      <c r="P1736" s="45">
        <v>0.35</v>
      </c>
      <c r="R1736" s="45">
        <v>0</v>
      </c>
      <c r="S1736" s="45">
        <v>0</v>
      </c>
    </row>
    <row r="1737" spans="1:19" x14ac:dyDescent="0.25">
      <c r="A1737" s="33">
        <v>173.5</v>
      </c>
      <c r="B1737" s="40">
        <v>0.44</v>
      </c>
      <c r="C1737" s="40">
        <v>0.75</v>
      </c>
      <c r="D1737" s="40">
        <v>0.95</v>
      </c>
      <c r="F1737" s="29">
        <v>0.44</v>
      </c>
      <c r="G1737" s="29">
        <v>0.75</v>
      </c>
      <c r="H1737" s="29">
        <v>0.95</v>
      </c>
      <c r="J1737" s="45">
        <v>0.45</v>
      </c>
      <c r="L1737" s="45">
        <v>0.45</v>
      </c>
      <c r="N1737" s="45">
        <v>0.35</v>
      </c>
      <c r="P1737" s="45">
        <v>0.35</v>
      </c>
      <c r="R1737" s="45">
        <v>0</v>
      </c>
      <c r="S1737" s="45">
        <v>0</v>
      </c>
    </row>
    <row r="1738" spans="1:19" x14ac:dyDescent="0.25">
      <c r="A1738" s="33">
        <v>173.6</v>
      </c>
      <c r="B1738" s="40">
        <v>0.44</v>
      </c>
      <c r="C1738" s="40">
        <v>0.75</v>
      </c>
      <c r="D1738" s="40">
        <v>0.95</v>
      </c>
      <c r="F1738" s="29">
        <v>0.44</v>
      </c>
      <c r="G1738" s="29">
        <v>0.75</v>
      </c>
      <c r="H1738" s="29">
        <v>0.95</v>
      </c>
      <c r="J1738" s="45">
        <v>0.45</v>
      </c>
      <c r="L1738" s="45">
        <v>0.45</v>
      </c>
      <c r="N1738" s="45">
        <v>0.35</v>
      </c>
      <c r="P1738" s="45">
        <v>0.35</v>
      </c>
      <c r="R1738" s="45">
        <v>0</v>
      </c>
      <c r="S1738" s="45">
        <v>0</v>
      </c>
    </row>
    <row r="1739" spans="1:19" x14ac:dyDescent="0.25">
      <c r="A1739" s="33">
        <v>173.7</v>
      </c>
      <c r="B1739" s="40">
        <v>0.44</v>
      </c>
      <c r="C1739" s="40">
        <v>0.75</v>
      </c>
      <c r="D1739" s="40">
        <v>0.95</v>
      </c>
      <c r="F1739" s="29">
        <v>0.44</v>
      </c>
      <c r="G1739" s="29">
        <v>0.75</v>
      </c>
      <c r="H1739" s="29">
        <v>0.95</v>
      </c>
      <c r="J1739" s="45">
        <v>0.45</v>
      </c>
      <c r="L1739" s="45">
        <v>0.45</v>
      </c>
      <c r="N1739" s="45">
        <v>0.35</v>
      </c>
      <c r="P1739" s="45">
        <v>0.35</v>
      </c>
      <c r="R1739" s="45">
        <v>0</v>
      </c>
      <c r="S1739" s="45">
        <v>0</v>
      </c>
    </row>
    <row r="1740" spans="1:19" x14ac:dyDescent="0.25">
      <c r="A1740" s="33">
        <v>173.8</v>
      </c>
      <c r="B1740" s="40">
        <v>0.44</v>
      </c>
      <c r="C1740" s="40">
        <v>0.75</v>
      </c>
      <c r="D1740" s="40">
        <v>0.95</v>
      </c>
      <c r="F1740" s="29">
        <v>0.44</v>
      </c>
      <c r="G1740" s="29">
        <v>0.75</v>
      </c>
      <c r="H1740" s="29">
        <v>0.95</v>
      </c>
      <c r="J1740" s="45">
        <v>0.45</v>
      </c>
      <c r="L1740" s="45">
        <v>0.45</v>
      </c>
      <c r="N1740" s="45">
        <v>0.35</v>
      </c>
      <c r="P1740" s="45">
        <v>0.35</v>
      </c>
      <c r="R1740" s="45">
        <v>0</v>
      </c>
      <c r="S1740" s="45">
        <v>0</v>
      </c>
    </row>
    <row r="1741" spans="1:19" x14ac:dyDescent="0.25">
      <c r="A1741" s="33">
        <v>173.9</v>
      </c>
      <c r="B1741" s="40">
        <v>0.44</v>
      </c>
      <c r="C1741" s="40">
        <v>0.75</v>
      </c>
      <c r="D1741" s="40">
        <v>0.95</v>
      </c>
      <c r="F1741" s="29">
        <v>0.44</v>
      </c>
      <c r="G1741" s="29">
        <v>0.75</v>
      </c>
      <c r="H1741" s="29">
        <v>0.95</v>
      </c>
      <c r="J1741" s="45">
        <v>0.45</v>
      </c>
      <c r="L1741" s="45">
        <v>0.45</v>
      </c>
      <c r="N1741" s="45">
        <v>0.35</v>
      </c>
      <c r="P1741" s="45">
        <v>0.35</v>
      </c>
      <c r="R1741" s="45">
        <v>0</v>
      </c>
      <c r="S1741" s="45">
        <v>0</v>
      </c>
    </row>
    <row r="1742" spans="1:19" x14ac:dyDescent="0.25">
      <c r="A1742" s="33">
        <v>174</v>
      </c>
      <c r="B1742" s="40">
        <v>0.44</v>
      </c>
      <c r="C1742" s="40">
        <v>0.75</v>
      </c>
      <c r="D1742" s="40">
        <v>0.95</v>
      </c>
      <c r="F1742" s="29">
        <v>0.44</v>
      </c>
      <c r="G1742" s="29">
        <v>0.75</v>
      </c>
      <c r="H1742" s="29">
        <v>0.95</v>
      </c>
      <c r="J1742" s="45">
        <v>0.45</v>
      </c>
      <c r="L1742" s="45">
        <v>0.45</v>
      </c>
      <c r="N1742" s="45">
        <v>0.35</v>
      </c>
      <c r="P1742" s="45">
        <v>0.35</v>
      </c>
      <c r="R1742" s="45">
        <v>0</v>
      </c>
      <c r="S1742" s="45">
        <v>0</v>
      </c>
    </row>
    <row r="1743" spans="1:19" x14ac:dyDescent="0.25">
      <c r="A1743" s="33">
        <v>174.1</v>
      </c>
      <c r="B1743" s="40">
        <v>0.44</v>
      </c>
      <c r="C1743" s="40">
        <v>0.75</v>
      </c>
      <c r="D1743" s="40">
        <v>0.95</v>
      </c>
      <c r="F1743" s="29">
        <v>0.44</v>
      </c>
      <c r="G1743" s="29">
        <v>0.75</v>
      </c>
      <c r="H1743" s="29">
        <v>0.95</v>
      </c>
      <c r="J1743" s="45">
        <v>0.45</v>
      </c>
      <c r="L1743" s="45">
        <v>0.45</v>
      </c>
      <c r="N1743" s="45">
        <v>0.35</v>
      </c>
      <c r="P1743" s="45">
        <v>0.35</v>
      </c>
      <c r="R1743" s="45">
        <v>0</v>
      </c>
      <c r="S1743" s="45">
        <v>0</v>
      </c>
    </row>
    <row r="1744" spans="1:19" x14ac:dyDescent="0.25">
      <c r="A1744" s="33">
        <v>174.2</v>
      </c>
      <c r="B1744" s="40">
        <v>0.44</v>
      </c>
      <c r="C1744" s="40">
        <v>0.75</v>
      </c>
      <c r="D1744" s="40">
        <v>0.95</v>
      </c>
      <c r="F1744" s="29">
        <v>0.44</v>
      </c>
      <c r="G1744" s="29">
        <v>0.75</v>
      </c>
      <c r="H1744" s="29">
        <v>0.95</v>
      </c>
      <c r="J1744" s="45">
        <v>0.45</v>
      </c>
      <c r="L1744" s="45">
        <v>0.45</v>
      </c>
      <c r="N1744" s="45">
        <v>0.35</v>
      </c>
      <c r="P1744" s="45">
        <v>0.35</v>
      </c>
      <c r="R1744" s="45">
        <v>0</v>
      </c>
      <c r="S1744" s="45">
        <v>0</v>
      </c>
    </row>
    <row r="1745" spans="1:19" x14ac:dyDescent="0.25">
      <c r="A1745" s="33">
        <v>174.3</v>
      </c>
      <c r="B1745" s="40">
        <v>0.44</v>
      </c>
      <c r="C1745" s="40">
        <v>0.75</v>
      </c>
      <c r="D1745" s="40">
        <v>0.95</v>
      </c>
      <c r="F1745" s="29">
        <v>0.44</v>
      </c>
      <c r="G1745" s="29">
        <v>0.75</v>
      </c>
      <c r="H1745" s="29">
        <v>0.95</v>
      </c>
      <c r="J1745" s="45">
        <v>0.45</v>
      </c>
      <c r="L1745" s="45">
        <v>0.45</v>
      </c>
      <c r="N1745" s="45">
        <v>0.35</v>
      </c>
      <c r="P1745" s="45">
        <v>0.35</v>
      </c>
      <c r="R1745" s="45">
        <v>0</v>
      </c>
      <c r="S1745" s="45">
        <v>0</v>
      </c>
    </row>
    <row r="1746" spans="1:19" x14ac:dyDescent="0.25">
      <c r="A1746" s="33">
        <v>174.4</v>
      </c>
      <c r="B1746" s="40">
        <v>0.44</v>
      </c>
      <c r="C1746" s="40">
        <v>0.75</v>
      </c>
      <c r="D1746" s="40">
        <v>0.95</v>
      </c>
      <c r="F1746" s="29">
        <v>0.44</v>
      </c>
      <c r="G1746" s="29">
        <v>0.75</v>
      </c>
      <c r="H1746" s="29">
        <v>0.95</v>
      </c>
      <c r="J1746" s="45">
        <v>0.45</v>
      </c>
      <c r="L1746" s="45">
        <v>0.45</v>
      </c>
      <c r="N1746" s="45">
        <v>0.35</v>
      </c>
      <c r="P1746" s="45">
        <v>0.35</v>
      </c>
      <c r="R1746" s="45">
        <v>0</v>
      </c>
      <c r="S1746" s="45">
        <v>0</v>
      </c>
    </row>
    <row r="1747" spans="1:19" x14ac:dyDescent="0.25">
      <c r="A1747" s="33">
        <v>174.5</v>
      </c>
      <c r="B1747" s="40">
        <v>0.44</v>
      </c>
      <c r="C1747" s="40">
        <v>0.75</v>
      </c>
      <c r="D1747" s="40">
        <v>0.95</v>
      </c>
      <c r="F1747" s="29">
        <v>0.44</v>
      </c>
      <c r="G1747" s="29">
        <v>0.75</v>
      </c>
      <c r="H1747" s="29">
        <v>0.95</v>
      </c>
      <c r="J1747" s="45">
        <v>0.45</v>
      </c>
      <c r="L1747" s="45">
        <v>0.45</v>
      </c>
      <c r="N1747" s="45">
        <v>0.35</v>
      </c>
      <c r="P1747" s="45">
        <v>0.35</v>
      </c>
      <c r="R1747" s="45">
        <v>0</v>
      </c>
      <c r="S1747" s="45">
        <v>0</v>
      </c>
    </row>
    <row r="1748" spans="1:19" x14ac:dyDescent="0.25">
      <c r="A1748" s="33">
        <v>174.6</v>
      </c>
      <c r="B1748" s="40">
        <v>0.44</v>
      </c>
      <c r="C1748" s="40">
        <v>0.75</v>
      </c>
      <c r="D1748" s="40">
        <v>0.95</v>
      </c>
      <c r="F1748" s="29">
        <v>0.44</v>
      </c>
      <c r="G1748" s="29">
        <v>0.75</v>
      </c>
      <c r="H1748" s="29">
        <v>0.95</v>
      </c>
      <c r="J1748" s="45">
        <v>0.45</v>
      </c>
      <c r="L1748" s="45">
        <v>0.45</v>
      </c>
      <c r="N1748" s="45">
        <v>0.35</v>
      </c>
      <c r="P1748" s="45">
        <v>0.35</v>
      </c>
      <c r="R1748" s="45">
        <v>0</v>
      </c>
      <c r="S1748" s="45">
        <v>0</v>
      </c>
    </row>
    <row r="1749" spans="1:19" x14ac:dyDescent="0.25">
      <c r="A1749" s="33">
        <v>174.7</v>
      </c>
      <c r="B1749" s="40">
        <v>0.44</v>
      </c>
      <c r="C1749" s="40">
        <v>0.75</v>
      </c>
      <c r="D1749" s="40">
        <v>0.95</v>
      </c>
      <c r="F1749" s="29">
        <v>0.44</v>
      </c>
      <c r="G1749" s="29">
        <v>0.75</v>
      </c>
      <c r="H1749" s="29">
        <v>0.95</v>
      </c>
      <c r="J1749" s="45">
        <v>0.45</v>
      </c>
      <c r="L1749" s="45">
        <v>0.45</v>
      </c>
      <c r="N1749" s="45">
        <v>0.35</v>
      </c>
      <c r="P1749" s="45">
        <v>0.35</v>
      </c>
      <c r="R1749" s="45">
        <v>0</v>
      </c>
      <c r="S1749" s="45">
        <v>0</v>
      </c>
    </row>
    <row r="1750" spans="1:19" x14ac:dyDescent="0.25">
      <c r="A1750" s="33">
        <v>174.8</v>
      </c>
      <c r="B1750" s="40">
        <v>0.44</v>
      </c>
      <c r="C1750" s="40">
        <v>0.75</v>
      </c>
      <c r="D1750" s="40">
        <v>0.95</v>
      </c>
      <c r="F1750" s="29">
        <v>0.44</v>
      </c>
      <c r="G1750" s="29">
        <v>0.75</v>
      </c>
      <c r="H1750" s="29">
        <v>0.95</v>
      </c>
      <c r="J1750" s="45">
        <v>0.45</v>
      </c>
      <c r="L1750" s="45">
        <v>0.45</v>
      </c>
      <c r="N1750" s="45">
        <v>0.35</v>
      </c>
      <c r="P1750" s="45">
        <v>0.35</v>
      </c>
      <c r="R1750" s="45">
        <v>0</v>
      </c>
      <c r="S1750" s="45">
        <v>0</v>
      </c>
    </row>
    <row r="1751" spans="1:19" x14ac:dyDescent="0.25">
      <c r="A1751" s="33">
        <v>174.9</v>
      </c>
      <c r="B1751" s="40">
        <v>0.44</v>
      </c>
      <c r="C1751" s="40">
        <v>0.75</v>
      </c>
      <c r="D1751" s="40">
        <v>0.95</v>
      </c>
      <c r="F1751" s="29">
        <v>0.44</v>
      </c>
      <c r="G1751" s="29">
        <v>0.75</v>
      </c>
      <c r="H1751" s="29">
        <v>0.95</v>
      </c>
      <c r="J1751" s="45">
        <v>0.45</v>
      </c>
      <c r="L1751" s="45">
        <v>0.45</v>
      </c>
      <c r="N1751" s="45">
        <v>0.35</v>
      </c>
      <c r="P1751" s="45">
        <v>0.35</v>
      </c>
      <c r="R1751" s="45">
        <v>0</v>
      </c>
      <c r="S1751" s="45">
        <v>0</v>
      </c>
    </row>
    <row r="1752" spans="1:19" x14ac:dyDescent="0.25">
      <c r="A1752" s="33">
        <v>175</v>
      </c>
      <c r="B1752" s="40">
        <v>0.44</v>
      </c>
      <c r="C1752" s="40">
        <v>0.75</v>
      </c>
      <c r="D1752" s="40">
        <v>0.95</v>
      </c>
      <c r="F1752" s="29">
        <v>0.44</v>
      </c>
      <c r="G1752" s="29">
        <v>0.75</v>
      </c>
      <c r="H1752" s="29">
        <v>0.95</v>
      </c>
      <c r="J1752" s="45">
        <v>0.45</v>
      </c>
      <c r="L1752" s="45">
        <v>0.45</v>
      </c>
      <c r="N1752" s="45">
        <v>0.35</v>
      </c>
      <c r="P1752" s="45">
        <v>0.35</v>
      </c>
      <c r="R1752" s="45">
        <v>0</v>
      </c>
      <c r="S1752" s="45">
        <v>0</v>
      </c>
    </row>
    <row r="1753" spans="1:19" x14ac:dyDescent="0.25">
      <c r="A1753" s="33">
        <v>175.1</v>
      </c>
      <c r="B1753" s="40">
        <v>0.44</v>
      </c>
      <c r="C1753" s="40">
        <v>0.75</v>
      </c>
      <c r="D1753" s="40">
        <v>0.95</v>
      </c>
      <c r="F1753" s="29">
        <v>0.44</v>
      </c>
      <c r="G1753" s="29">
        <v>0.75</v>
      </c>
      <c r="H1753" s="29">
        <v>0.95</v>
      </c>
      <c r="J1753" s="45">
        <v>0.45</v>
      </c>
      <c r="L1753" s="45">
        <v>0.45</v>
      </c>
      <c r="N1753" s="45">
        <v>0.35</v>
      </c>
      <c r="P1753" s="45">
        <v>0.35</v>
      </c>
      <c r="R1753" s="45">
        <v>0</v>
      </c>
      <c r="S1753" s="45">
        <v>0</v>
      </c>
    </row>
    <row r="1754" spans="1:19" x14ac:dyDescent="0.25">
      <c r="A1754" s="33">
        <v>175.2</v>
      </c>
      <c r="B1754" s="40">
        <v>0.44</v>
      </c>
      <c r="C1754" s="40">
        <v>0.75</v>
      </c>
      <c r="D1754" s="40">
        <v>0.95</v>
      </c>
      <c r="F1754" s="29">
        <v>0.44</v>
      </c>
      <c r="G1754" s="29">
        <v>0.75</v>
      </c>
      <c r="H1754" s="29">
        <v>0.95</v>
      </c>
      <c r="J1754" s="45">
        <v>0.45</v>
      </c>
      <c r="L1754" s="45">
        <v>0.45</v>
      </c>
      <c r="N1754" s="45">
        <v>0.35</v>
      </c>
      <c r="P1754" s="45">
        <v>0.35</v>
      </c>
      <c r="R1754" s="45">
        <v>0</v>
      </c>
      <c r="S1754" s="45">
        <v>0</v>
      </c>
    </row>
    <row r="1755" spans="1:19" x14ac:dyDescent="0.25">
      <c r="A1755" s="33">
        <v>175.3</v>
      </c>
      <c r="B1755" s="40">
        <v>0.44</v>
      </c>
      <c r="C1755" s="40">
        <v>0.75</v>
      </c>
      <c r="D1755" s="40">
        <v>0.95</v>
      </c>
      <c r="F1755" s="29">
        <v>0.44</v>
      </c>
      <c r="G1755" s="29">
        <v>0.75</v>
      </c>
      <c r="H1755" s="29">
        <v>0.95</v>
      </c>
      <c r="J1755" s="45">
        <v>0.45</v>
      </c>
      <c r="L1755" s="45">
        <v>0.45</v>
      </c>
      <c r="N1755" s="45">
        <v>0.35</v>
      </c>
      <c r="P1755" s="45">
        <v>0.35</v>
      </c>
      <c r="R1755" s="45">
        <v>0</v>
      </c>
      <c r="S1755" s="45">
        <v>0</v>
      </c>
    </row>
    <row r="1756" spans="1:19" x14ac:dyDescent="0.25">
      <c r="A1756" s="33">
        <v>175.4</v>
      </c>
      <c r="B1756" s="40">
        <v>0.44</v>
      </c>
      <c r="C1756" s="40">
        <v>0.75</v>
      </c>
      <c r="D1756" s="40">
        <v>0.95</v>
      </c>
      <c r="F1756" s="29">
        <v>0.44</v>
      </c>
      <c r="G1756" s="29">
        <v>0.75</v>
      </c>
      <c r="H1756" s="29">
        <v>0.95</v>
      </c>
      <c r="J1756" s="45">
        <v>0.45</v>
      </c>
      <c r="L1756" s="45">
        <v>0.45</v>
      </c>
      <c r="N1756" s="45">
        <v>0.35</v>
      </c>
      <c r="P1756" s="45">
        <v>0.35</v>
      </c>
      <c r="R1756" s="45">
        <v>0</v>
      </c>
      <c r="S1756" s="45">
        <v>0</v>
      </c>
    </row>
    <row r="1757" spans="1:19" x14ac:dyDescent="0.25">
      <c r="A1757" s="33">
        <v>175.5</v>
      </c>
      <c r="B1757" s="40">
        <v>0.44</v>
      </c>
      <c r="C1757" s="40">
        <v>0.75</v>
      </c>
      <c r="D1757" s="40">
        <v>0.95</v>
      </c>
      <c r="F1757" s="29">
        <v>0.44</v>
      </c>
      <c r="G1757" s="29">
        <v>0.75</v>
      </c>
      <c r="H1757" s="29">
        <v>0.95</v>
      </c>
      <c r="J1757" s="45">
        <v>0.45</v>
      </c>
      <c r="L1757" s="45">
        <v>0.45</v>
      </c>
      <c r="N1757" s="45">
        <v>0.35</v>
      </c>
      <c r="P1757" s="45">
        <v>0.35</v>
      </c>
      <c r="R1757" s="45">
        <v>0</v>
      </c>
      <c r="S1757" s="45">
        <v>0</v>
      </c>
    </row>
    <row r="1758" spans="1:19" x14ac:dyDescent="0.25">
      <c r="A1758" s="33">
        <v>175.6</v>
      </c>
      <c r="B1758" s="40">
        <v>0.44</v>
      </c>
      <c r="C1758" s="40">
        <v>0.75</v>
      </c>
      <c r="D1758" s="40">
        <v>0.95</v>
      </c>
      <c r="F1758" s="29">
        <v>0.44</v>
      </c>
      <c r="G1758" s="29">
        <v>0.75</v>
      </c>
      <c r="H1758" s="29">
        <v>0.95</v>
      </c>
      <c r="J1758" s="45">
        <v>0.45</v>
      </c>
      <c r="L1758" s="45">
        <v>0.45</v>
      </c>
      <c r="N1758" s="45">
        <v>0.35</v>
      </c>
      <c r="P1758" s="45">
        <v>0.35</v>
      </c>
      <c r="R1758" s="45">
        <v>0</v>
      </c>
      <c r="S1758" s="45">
        <v>0</v>
      </c>
    </row>
    <row r="1759" spans="1:19" x14ac:dyDescent="0.25">
      <c r="A1759" s="33">
        <v>175.7</v>
      </c>
      <c r="B1759" s="40">
        <v>0.44</v>
      </c>
      <c r="C1759" s="40">
        <v>0.75</v>
      </c>
      <c r="D1759" s="40">
        <v>0.95</v>
      </c>
      <c r="F1759" s="29">
        <v>0.44</v>
      </c>
      <c r="G1759" s="29">
        <v>0.75</v>
      </c>
      <c r="H1759" s="29">
        <v>0.95</v>
      </c>
      <c r="J1759" s="45">
        <v>0.45</v>
      </c>
      <c r="L1759" s="45">
        <v>0.45</v>
      </c>
      <c r="N1759" s="45">
        <v>0.35</v>
      </c>
      <c r="P1759" s="45">
        <v>0.35</v>
      </c>
      <c r="R1759" s="45">
        <v>0</v>
      </c>
      <c r="S1759" s="45">
        <v>0</v>
      </c>
    </row>
    <row r="1760" spans="1:19" x14ac:dyDescent="0.25">
      <c r="A1760" s="33">
        <v>175.8</v>
      </c>
      <c r="B1760" s="40">
        <v>0.44</v>
      </c>
      <c r="C1760" s="40">
        <v>0.75</v>
      </c>
      <c r="D1760" s="40">
        <v>0.95</v>
      </c>
      <c r="F1760" s="29">
        <v>0.44</v>
      </c>
      <c r="G1760" s="29">
        <v>0.75</v>
      </c>
      <c r="H1760" s="29">
        <v>0.95</v>
      </c>
      <c r="J1760" s="45">
        <v>0.45</v>
      </c>
      <c r="L1760" s="45">
        <v>0.45</v>
      </c>
      <c r="N1760" s="45">
        <v>0.35</v>
      </c>
      <c r="P1760" s="45">
        <v>0.35</v>
      </c>
      <c r="R1760" s="45">
        <v>0</v>
      </c>
      <c r="S1760" s="45">
        <v>0</v>
      </c>
    </row>
    <row r="1761" spans="1:19" x14ac:dyDescent="0.25">
      <c r="A1761" s="33">
        <v>175.9</v>
      </c>
      <c r="B1761" s="40">
        <v>0.44</v>
      </c>
      <c r="C1761" s="40">
        <v>0.75</v>
      </c>
      <c r="D1761" s="40">
        <v>0.95</v>
      </c>
      <c r="F1761" s="29">
        <v>0.44</v>
      </c>
      <c r="G1761" s="29">
        <v>0.75</v>
      </c>
      <c r="H1761" s="29">
        <v>0.95</v>
      </c>
      <c r="J1761" s="45">
        <v>0.45</v>
      </c>
      <c r="L1761" s="45">
        <v>0.45</v>
      </c>
      <c r="N1761" s="45">
        <v>0.35</v>
      </c>
      <c r="P1761" s="45">
        <v>0.35</v>
      </c>
      <c r="R1761" s="45">
        <v>0</v>
      </c>
      <c r="S1761" s="45">
        <v>0</v>
      </c>
    </row>
    <row r="1762" spans="1:19" x14ac:dyDescent="0.25">
      <c r="A1762" s="33">
        <v>176</v>
      </c>
      <c r="B1762" s="40">
        <v>0.44</v>
      </c>
      <c r="C1762" s="40">
        <v>0.75</v>
      </c>
      <c r="D1762" s="40">
        <v>0.95</v>
      </c>
      <c r="F1762" s="29">
        <v>0.44</v>
      </c>
      <c r="G1762" s="29">
        <v>0.75</v>
      </c>
      <c r="H1762" s="29">
        <v>0.95</v>
      </c>
      <c r="J1762" s="45">
        <v>0.45</v>
      </c>
      <c r="L1762" s="45">
        <v>0.45</v>
      </c>
      <c r="N1762" s="45">
        <v>0.35</v>
      </c>
      <c r="P1762" s="45">
        <v>0.35</v>
      </c>
      <c r="R1762" s="45">
        <v>0</v>
      </c>
      <c r="S1762" s="45">
        <v>0</v>
      </c>
    </row>
    <row r="1763" spans="1:19" x14ac:dyDescent="0.25">
      <c r="A1763" s="33">
        <v>176.1</v>
      </c>
      <c r="B1763" s="40">
        <v>0.44</v>
      </c>
      <c r="C1763" s="40">
        <v>0.75</v>
      </c>
      <c r="D1763" s="40">
        <v>0.95</v>
      </c>
      <c r="F1763" s="29">
        <v>0.44</v>
      </c>
      <c r="G1763" s="29">
        <v>0.75</v>
      </c>
      <c r="H1763" s="29">
        <v>0.95</v>
      </c>
      <c r="J1763" s="45">
        <v>0.45</v>
      </c>
      <c r="L1763" s="45">
        <v>0.45</v>
      </c>
      <c r="N1763" s="45">
        <v>0.35</v>
      </c>
      <c r="P1763" s="45">
        <v>0.35</v>
      </c>
      <c r="R1763" s="45">
        <v>0</v>
      </c>
      <c r="S1763" s="45">
        <v>0</v>
      </c>
    </row>
    <row r="1764" spans="1:19" x14ac:dyDescent="0.25">
      <c r="A1764" s="33">
        <v>176.2</v>
      </c>
      <c r="B1764" s="40">
        <v>0.44</v>
      </c>
      <c r="C1764" s="40">
        <v>0.75</v>
      </c>
      <c r="D1764" s="40">
        <v>0.95</v>
      </c>
      <c r="F1764" s="29">
        <v>0.44</v>
      </c>
      <c r="G1764" s="29">
        <v>0.75</v>
      </c>
      <c r="H1764" s="29">
        <v>0.95</v>
      </c>
      <c r="J1764" s="45">
        <v>0.45</v>
      </c>
      <c r="L1764" s="45">
        <v>0.45</v>
      </c>
      <c r="N1764" s="45">
        <v>0.35</v>
      </c>
      <c r="P1764" s="45">
        <v>0.35</v>
      </c>
      <c r="R1764" s="45">
        <v>0</v>
      </c>
      <c r="S1764" s="45">
        <v>0</v>
      </c>
    </row>
    <row r="1765" spans="1:19" x14ac:dyDescent="0.25">
      <c r="A1765" s="33">
        <v>176.3</v>
      </c>
      <c r="B1765" s="40">
        <v>0.44</v>
      </c>
      <c r="C1765" s="40">
        <v>0.75</v>
      </c>
      <c r="D1765" s="40">
        <v>0.95</v>
      </c>
      <c r="F1765" s="29">
        <v>0.44</v>
      </c>
      <c r="G1765" s="29">
        <v>0.75</v>
      </c>
      <c r="H1765" s="29">
        <v>0.95</v>
      </c>
      <c r="J1765" s="45">
        <v>0.45</v>
      </c>
      <c r="L1765" s="45">
        <v>0.45</v>
      </c>
      <c r="N1765" s="45">
        <v>0.35</v>
      </c>
      <c r="P1765" s="45">
        <v>0.35</v>
      </c>
      <c r="R1765" s="45">
        <v>0</v>
      </c>
      <c r="S1765" s="45">
        <v>0</v>
      </c>
    </row>
    <row r="1766" spans="1:19" x14ac:dyDescent="0.25">
      <c r="A1766" s="33">
        <v>176.4</v>
      </c>
      <c r="B1766" s="40">
        <v>0.44</v>
      </c>
      <c r="C1766" s="40">
        <v>0.75</v>
      </c>
      <c r="D1766" s="40">
        <v>0.95</v>
      </c>
      <c r="F1766" s="29">
        <v>0.44</v>
      </c>
      <c r="G1766" s="29">
        <v>0.75</v>
      </c>
      <c r="H1766" s="29">
        <v>0.95</v>
      </c>
      <c r="J1766" s="45">
        <v>0.45</v>
      </c>
      <c r="L1766" s="45">
        <v>0.45</v>
      </c>
      <c r="N1766" s="45">
        <v>0.35</v>
      </c>
      <c r="P1766" s="45">
        <v>0.35</v>
      </c>
      <c r="R1766" s="45">
        <v>0</v>
      </c>
      <c r="S1766" s="45">
        <v>0</v>
      </c>
    </row>
    <row r="1767" spans="1:19" x14ac:dyDescent="0.25">
      <c r="A1767" s="33">
        <v>176.5</v>
      </c>
      <c r="B1767" s="40">
        <v>0.44</v>
      </c>
      <c r="C1767" s="40">
        <v>0.75</v>
      </c>
      <c r="D1767" s="40">
        <v>0.95</v>
      </c>
      <c r="F1767" s="29">
        <v>0.44</v>
      </c>
      <c r="G1767" s="29">
        <v>0.75</v>
      </c>
      <c r="H1767" s="29">
        <v>0.95</v>
      </c>
      <c r="J1767" s="45">
        <v>0.45</v>
      </c>
      <c r="L1767" s="45">
        <v>0.45</v>
      </c>
      <c r="N1767" s="45">
        <v>0.35</v>
      </c>
      <c r="P1767" s="45">
        <v>0.35</v>
      </c>
      <c r="R1767" s="45">
        <v>0</v>
      </c>
      <c r="S1767" s="45">
        <v>0</v>
      </c>
    </row>
    <row r="1768" spans="1:19" x14ac:dyDescent="0.25">
      <c r="A1768" s="33">
        <v>176.6</v>
      </c>
      <c r="B1768" s="40">
        <v>0.44</v>
      </c>
      <c r="C1768" s="40">
        <v>0.75</v>
      </c>
      <c r="D1768" s="40">
        <v>0.95</v>
      </c>
      <c r="F1768" s="29">
        <v>0.44</v>
      </c>
      <c r="G1768" s="29">
        <v>0.75</v>
      </c>
      <c r="H1768" s="29">
        <v>0.95</v>
      </c>
      <c r="J1768" s="45">
        <v>0.45</v>
      </c>
      <c r="L1768" s="45">
        <v>0.45</v>
      </c>
      <c r="N1768" s="45">
        <v>0.35</v>
      </c>
      <c r="P1768" s="45">
        <v>0.35</v>
      </c>
      <c r="R1768" s="45">
        <v>0</v>
      </c>
      <c r="S1768" s="45">
        <v>0</v>
      </c>
    </row>
    <row r="1769" spans="1:19" x14ac:dyDescent="0.25">
      <c r="A1769" s="33">
        <v>176.7</v>
      </c>
      <c r="B1769" s="40">
        <v>0.44</v>
      </c>
      <c r="C1769" s="40">
        <v>0.75</v>
      </c>
      <c r="D1769" s="40">
        <v>0.95</v>
      </c>
      <c r="F1769" s="29">
        <v>0.44</v>
      </c>
      <c r="G1769" s="29">
        <v>0.75</v>
      </c>
      <c r="H1769" s="29">
        <v>0.95</v>
      </c>
      <c r="J1769" s="45">
        <v>0.45</v>
      </c>
      <c r="L1769" s="45">
        <v>0.45</v>
      </c>
      <c r="N1769" s="45">
        <v>0.35</v>
      </c>
      <c r="P1769" s="45">
        <v>0.35</v>
      </c>
      <c r="R1769" s="45">
        <v>0</v>
      </c>
      <c r="S1769" s="45">
        <v>0</v>
      </c>
    </row>
    <row r="1770" spans="1:19" x14ac:dyDescent="0.25">
      <c r="A1770" s="33">
        <v>176.8</v>
      </c>
      <c r="B1770" s="40">
        <v>0.44</v>
      </c>
      <c r="C1770" s="40">
        <v>0.75</v>
      </c>
      <c r="D1770" s="40">
        <v>0.95</v>
      </c>
      <c r="F1770" s="29">
        <v>0.44</v>
      </c>
      <c r="G1770" s="29">
        <v>0.75</v>
      </c>
      <c r="H1770" s="29">
        <v>0.95</v>
      </c>
      <c r="J1770" s="45">
        <v>0.45</v>
      </c>
      <c r="L1770" s="45">
        <v>0.45</v>
      </c>
      <c r="N1770" s="45">
        <v>0.35</v>
      </c>
      <c r="P1770" s="45">
        <v>0.35</v>
      </c>
      <c r="R1770" s="45">
        <v>0</v>
      </c>
      <c r="S1770" s="45">
        <v>0</v>
      </c>
    </row>
    <row r="1771" spans="1:19" x14ac:dyDescent="0.25">
      <c r="A1771" s="33">
        <v>176.9</v>
      </c>
      <c r="B1771" s="40">
        <v>0.44</v>
      </c>
      <c r="C1771" s="40">
        <v>0.75</v>
      </c>
      <c r="D1771" s="40">
        <v>0.95</v>
      </c>
      <c r="F1771" s="29">
        <v>0.44</v>
      </c>
      <c r="G1771" s="29">
        <v>0.75</v>
      </c>
      <c r="H1771" s="29">
        <v>0.95</v>
      </c>
      <c r="J1771" s="45">
        <v>0.45</v>
      </c>
      <c r="L1771" s="45">
        <v>0.45</v>
      </c>
      <c r="N1771" s="45">
        <v>0.35</v>
      </c>
      <c r="P1771" s="45">
        <v>0.35</v>
      </c>
      <c r="R1771" s="45">
        <v>0</v>
      </c>
      <c r="S1771" s="45">
        <v>0</v>
      </c>
    </row>
    <row r="1772" spans="1:19" x14ac:dyDescent="0.25">
      <c r="A1772" s="33">
        <v>177</v>
      </c>
      <c r="B1772" s="40">
        <v>0.44</v>
      </c>
      <c r="C1772" s="40">
        <v>0.75</v>
      </c>
      <c r="D1772" s="40">
        <v>0.95</v>
      </c>
      <c r="F1772" s="29">
        <v>0.44</v>
      </c>
      <c r="G1772" s="29">
        <v>0.75</v>
      </c>
      <c r="H1772" s="29">
        <v>0.95</v>
      </c>
      <c r="J1772" s="45">
        <v>0.45</v>
      </c>
      <c r="L1772" s="45">
        <v>0.45</v>
      </c>
      <c r="N1772" s="45">
        <v>0.35</v>
      </c>
      <c r="P1772" s="45">
        <v>0.35</v>
      </c>
      <c r="R1772" s="45">
        <v>0</v>
      </c>
      <c r="S1772" s="45">
        <v>0</v>
      </c>
    </row>
    <row r="1773" spans="1:19" x14ac:dyDescent="0.25">
      <c r="A1773" s="33">
        <v>177.1</v>
      </c>
      <c r="B1773" s="40">
        <v>0.44</v>
      </c>
      <c r="C1773" s="40">
        <v>0.75</v>
      </c>
      <c r="D1773" s="40">
        <v>0.95</v>
      </c>
      <c r="F1773" s="29">
        <v>0.44</v>
      </c>
      <c r="G1773" s="29">
        <v>0.75</v>
      </c>
      <c r="H1773" s="29">
        <v>0.95</v>
      </c>
      <c r="J1773" s="45">
        <v>0.45</v>
      </c>
      <c r="L1773" s="45">
        <v>0.45</v>
      </c>
      <c r="N1773" s="45">
        <v>0.35</v>
      </c>
      <c r="P1773" s="45">
        <v>0.35</v>
      </c>
      <c r="R1773" s="45">
        <v>0</v>
      </c>
      <c r="S1773" s="45">
        <v>0</v>
      </c>
    </row>
    <row r="1774" spans="1:19" x14ac:dyDescent="0.25">
      <c r="A1774" s="33">
        <v>177.2</v>
      </c>
      <c r="B1774" s="40">
        <v>0.44</v>
      </c>
      <c r="C1774" s="40">
        <v>0.75</v>
      </c>
      <c r="D1774" s="40">
        <v>0.95</v>
      </c>
      <c r="F1774" s="29">
        <v>0.44</v>
      </c>
      <c r="G1774" s="29">
        <v>0.75</v>
      </c>
      <c r="H1774" s="29">
        <v>0.95</v>
      </c>
      <c r="J1774" s="45">
        <v>0.45</v>
      </c>
      <c r="L1774" s="45">
        <v>0.45</v>
      </c>
      <c r="N1774" s="45">
        <v>0.35</v>
      </c>
      <c r="P1774" s="45">
        <v>0.35</v>
      </c>
      <c r="R1774" s="45">
        <v>0</v>
      </c>
      <c r="S1774" s="45">
        <v>0</v>
      </c>
    </row>
    <row r="1775" spans="1:19" x14ac:dyDescent="0.25">
      <c r="A1775" s="33">
        <v>177.3</v>
      </c>
      <c r="B1775" s="40">
        <v>0.44</v>
      </c>
      <c r="C1775" s="40">
        <v>0.75</v>
      </c>
      <c r="D1775" s="40">
        <v>0.95</v>
      </c>
      <c r="F1775" s="29">
        <v>0.44</v>
      </c>
      <c r="G1775" s="29">
        <v>0.75</v>
      </c>
      <c r="H1775" s="29">
        <v>0.95</v>
      </c>
      <c r="J1775" s="45">
        <v>0.45</v>
      </c>
      <c r="L1775" s="45">
        <v>0.45</v>
      </c>
      <c r="N1775" s="45">
        <v>0.35</v>
      </c>
      <c r="P1775" s="45">
        <v>0.35</v>
      </c>
      <c r="R1775" s="45">
        <v>0</v>
      </c>
      <c r="S1775" s="45">
        <v>0</v>
      </c>
    </row>
    <row r="1776" spans="1:19" x14ac:dyDescent="0.25">
      <c r="A1776" s="33">
        <v>177.4</v>
      </c>
      <c r="B1776" s="40">
        <v>0.44</v>
      </c>
      <c r="C1776" s="40">
        <v>0.75</v>
      </c>
      <c r="D1776" s="40">
        <v>0.95</v>
      </c>
      <c r="F1776" s="29">
        <v>0.44</v>
      </c>
      <c r="G1776" s="29">
        <v>0.75</v>
      </c>
      <c r="H1776" s="29">
        <v>0.95</v>
      </c>
      <c r="J1776" s="45">
        <v>0.45</v>
      </c>
      <c r="L1776" s="45">
        <v>0.45</v>
      </c>
      <c r="N1776" s="45">
        <v>0.35</v>
      </c>
      <c r="P1776" s="45">
        <v>0.35</v>
      </c>
      <c r="R1776" s="45">
        <v>0</v>
      </c>
      <c r="S1776" s="45">
        <v>0</v>
      </c>
    </row>
    <row r="1777" spans="1:19" x14ac:dyDescent="0.25">
      <c r="A1777" s="33">
        <v>177.5</v>
      </c>
      <c r="B1777" s="40">
        <v>0.44</v>
      </c>
      <c r="C1777" s="40">
        <v>0.75</v>
      </c>
      <c r="D1777" s="40">
        <v>0.95</v>
      </c>
      <c r="F1777" s="29">
        <v>0.44</v>
      </c>
      <c r="G1777" s="29">
        <v>0.75</v>
      </c>
      <c r="H1777" s="29">
        <v>0.95</v>
      </c>
      <c r="J1777" s="45">
        <v>0.45</v>
      </c>
      <c r="L1777" s="45">
        <v>0.45</v>
      </c>
      <c r="N1777" s="45">
        <v>0.35</v>
      </c>
      <c r="P1777" s="45">
        <v>0.35</v>
      </c>
      <c r="R1777" s="45">
        <v>0</v>
      </c>
      <c r="S1777" s="45">
        <v>0</v>
      </c>
    </row>
    <row r="1778" spans="1:19" x14ac:dyDescent="0.25">
      <c r="A1778" s="33">
        <v>177.6</v>
      </c>
      <c r="B1778" s="40">
        <v>0.44</v>
      </c>
      <c r="C1778" s="40">
        <v>0.75</v>
      </c>
      <c r="D1778" s="40">
        <v>0.95</v>
      </c>
      <c r="F1778" s="29">
        <v>0.44</v>
      </c>
      <c r="G1778" s="29">
        <v>0.75</v>
      </c>
      <c r="H1778" s="29">
        <v>0.95</v>
      </c>
      <c r="J1778" s="45">
        <v>0.45</v>
      </c>
      <c r="L1778" s="45">
        <v>0.45</v>
      </c>
      <c r="N1778" s="45">
        <v>0.35</v>
      </c>
      <c r="P1778" s="45">
        <v>0.35</v>
      </c>
      <c r="R1778" s="45">
        <v>0</v>
      </c>
      <c r="S1778" s="45">
        <v>0</v>
      </c>
    </row>
    <row r="1779" spans="1:19" x14ac:dyDescent="0.25">
      <c r="A1779" s="33">
        <v>177.7</v>
      </c>
      <c r="B1779" s="40">
        <v>0.44</v>
      </c>
      <c r="C1779" s="40">
        <v>0.75</v>
      </c>
      <c r="D1779" s="40">
        <v>0.95</v>
      </c>
      <c r="F1779" s="29">
        <v>0.44</v>
      </c>
      <c r="G1779" s="29">
        <v>0.75</v>
      </c>
      <c r="H1779" s="29">
        <v>0.95</v>
      </c>
      <c r="J1779" s="45">
        <v>0.45</v>
      </c>
      <c r="L1779" s="45">
        <v>0.45</v>
      </c>
      <c r="N1779" s="45">
        <v>0.35</v>
      </c>
      <c r="P1779" s="45">
        <v>0.35</v>
      </c>
      <c r="R1779" s="45">
        <v>0</v>
      </c>
      <c r="S1779" s="45">
        <v>0</v>
      </c>
    </row>
    <row r="1780" spans="1:19" x14ac:dyDescent="0.25">
      <c r="A1780" s="33">
        <v>177.8</v>
      </c>
      <c r="B1780" s="40">
        <v>0.44</v>
      </c>
      <c r="C1780" s="40">
        <v>0.75</v>
      </c>
      <c r="D1780" s="40">
        <v>0.95</v>
      </c>
      <c r="F1780" s="29">
        <v>0.44</v>
      </c>
      <c r="G1780" s="29">
        <v>0.75</v>
      </c>
      <c r="H1780" s="29">
        <v>0.95</v>
      </c>
      <c r="J1780" s="45">
        <v>0.45</v>
      </c>
      <c r="L1780" s="45">
        <v>0.45</v>
      </c>
      <c r="N1780" s="45">
        <v>0.35</v>
      </c>
      <c r="P1780" s="45">
        <v>0.35</v>
      </c>
      <c r="R1780" s="45">
        <v>0</v>
      </c>
      <c r="S1780" s="45">
        <v>0</v>
      </c>
    </row>
    <row r="1781" spans="1:19" x14ac:dyDescent="0.25">
      <c r="A1781" s="33">
        <v>177.9</v>
      </c>
      <c r="B1781" s="40">
        <v>0.44</v>
      </c>
      <c r="C1781" s="40">
        <v>0.75</v>
      </c>
      <c r="D1781" s="40">
        <v>0.95</v>
      </c>
      <c r="F1781" s="29">
        <v>0.44</v>
      </c>
      <c r="G1781" s="29">
        <v>0.75</v>
      </c>
      <c r="H1781" s="29">
        <v>0.95</v>
      </c>
      <c r="J1781" s="45">
        <v>0.45</v>
      </c>
      <c r="L1781" s="45">
        <v>0.45</v>
      </c>
      <c r="N1781" s="45">
        <v>0.35</v>
      </c>
      <c r="P1781" s="45">
        <v>0.35</v>
      </c>
      <c r="R1781" s="45">
        <v>0</v>
      </c>
      <c r="S1781" s="45">
        <v>0</v>
      </c>
    </row>
    <row r="1782" spans="1:19" x14ac:dyDescent="0.25">
      <c r="A1782" s="33">
        <v>178</v>
      </c>
      <c r="B1782" s="40">
        <v>0.44</v>
      </c>
      <c r="C1782" s="40">
        <v>0.75</v>
      </c>
      <c r="D1782" s="40">
        <v>0.95</v>
      </c>
      <c r="F1782" s="29">
        <v>0.44</v>
      </c>
      <c r="G1782" s="29">
        <v>0.75</v>
      </c>
      <c r="H1782" s="29">
        <v>0.95</v>
      </c>
      <c r="J1782" s="45">
        <v>0.45</v>
      </c>
      <c r="L1782" s="45">
        <v>0.45</v>
      </c>
      <c r="N1782" s="45">
        <v>0.35</v>
      </c>
      <c r="P1782" s="45">
        <v>0.35</v>
      </c>
      <c r="R1782" s="45">
        <v>0</v>
      </c>
      <c r="S1782" s="45">
        <v>0</v>
      </c>
    </row>
    <row r="1783" spans="1:19" x14ac:dyDescent="0.25">
      <c r="A1783" s="33">
        <v>178.1</v>
      </c>
      <c r="B1783" s="40">
        <v>0.44</v>
      </c>
      <c r="C1783" s="40">
        <v>0.75</v>
      </c>
      <c r="D1783" s="40">
        <v>0.95</v>
      </c>
      <c r="F1783" s="29">
        <v>0.44</v>
      </c>
      <c r="G1783" s="29">
        <v>0.75</v>
      </c>
      <c r="H1783" s="29">
        <v>0.95</v>
      </c>
      <c r="J1783" s="45">
        <v>0.45</v>
      </c>
      <c r="L1783" s="45">
        <v>0.45</v>
      </c>
      <c r="N1783" s="45">
        <v>0.35</v>
      </c>
      <c r="P1783" s="45">
        <v>0.35</v>
      </c>
      <c r="R1783" s="45">
        <v>0</v>
      </c>
      <c r="S1783" s="45">
        <v>0</v>
      </c>
    </row>
    <row r="1784" spans="1:19" x14ac:dyDescent="0.25">
      <c r="A1784" s="33">
        <v>178.2</v>
      </c>
      <c r="B1784" s="40">
        <v>0.44</v>
      </c>
      <c r="C1784" s="40">
        <v>0.75</v>
      </c>
      <c r="D1784" s="40">
        <v>0.95</v>
      </c>
      <c r="F1784" s="29">
        <v>0.44</v>
      </c>
      <c r="G1784" s="29">
        <v>0.75</v>
      </c>
      <c r="H1784" s="29">
        <v>0.95</v>
      </c>
      <c r="J1784" s="45">
        <v>0.45</v>
      </c>
      <c r="L1784" s="45">
        <v>0.45</v>
      </c>
      <c r="N1784" s="45">
        <v>0.35</v>
      </c>
      <c r="P1784" s="45">
        <v>0.35</v>
      </c>
      <c r="R1784" s="45">
        <v>0</v>
      </c>
      <c r="S1784" s="45">
        <v>0</v>
      </c>
    </row>
    <row r="1785" spans="1:19" x14ac:dyDescent="0.25">
      <c r="A1785" s="33">
        <v>178.3</v>
      </c>
      <c r="B1785" s="40">
        <v>0.44</v>
      </c>
      <c r="C1785" s="40">
        <v>0.75</v>
      </c>
      <c r="D1785" s="40">
        <v>0.95</v>
      </c>
      <c r="F1785" s="29">
        <v>0.44</v>
      </c>
      <c r="G1785" s="29">
        <v>0.75</v>
      </c>
      <c r="H1785" s="29">
        <v>0.95</v>
      </c>
      <c r="J1785" s="45">
        <v>0.45</v>
      </c>
      <c r="L1785" s="45">
        <v>0.45</v>
      </c>
      <c r="N1785" s="45">
        <v>0.35</v>
      </c>
      <c r="P1785" s="45">
        <v>0.35</v>
      </c>
      <c r="R1785" s="45">
        <v>0</v>
      </c>
      <c r="S1785" s="45">
        <v>0</v>
      </c>
    </row>
    <row r="1786" spans="1:19" x14ac:dyDescent="0.25">
      <c r="A1786" s="33">
        <v>178.4</v>
      </c>
      <c r="B1786" s="40">
        <v>0.44</v>
      </c>
      <c r="C1786" s="40">
        <v>0.75</v>
      </c>
      <c r="D1786" s="40">
        <v>0.95</v>
      </c>
      <c r="F1786" s="29">
        <v>0.44</v>
      </c>
      <c r="G1786" s="29">
        <v>0.75</v>
      </c>
      <c r="H1786" s="29">
        <v>0.95</v>
      </c>
      <c r="J1786" s="45">
        <v>0.45</v>
      </c>
      <c r="L1786" s="45">
        <v>0.45</v>
      </c>
      <c r="N1786" s="45">
        <v>0.35</v>
      </c>
      <c r="P1786" s="45">
        <v>0.35</v>
      </c>
      <c r="R1786" s="45">
        <v>0</v>
      </c>
      <c r="S1786" s="45">
        <v>0</v>
      </c>
    </row>
    <row r="1787" spans="1:19" x14ac:dyDescent="0.25">
      <c r="A1787" s="33">
        <v>178.5</v>
      </c>
      <c r="B1787" s="40">
        <v>0.44</v>
      </c>
      <c r="C1787" s="40">
        <v>0.75</v>
      </c>
      <c r="D1787" s="40">
        <v>0.95</v>
      </c>
      <c r="F1787" s="29">
        <v>0.44</v>
      </c>
      <c r="G1787" s="29">
        <v>0.75</v>
      </c>
      <c r="H1787" s="29">
        <v>0.95</v>
      </c>
      <c r="J1787" s="45">
        <v>0.45</v>
      </c>
      <c r="L1787" s="45">
        <v>0.45</v>
      </c>
      <c r="N1787" s="45">
        <v>0.35</v>
      </c>
      <c r="P1787" s="45">
        <v>0.35</v>
      </c>
      <c r="R1787" s="45">
        <v>0</v>
      </c>
      <c r="S1787" s="45">
        <v>0</v>
      </c>
    </row>
    <row r="1788" spans="1:19" x14ac:dyDescent="0.25">
      <c r="A1788" s="33">
        <v>178.6</v>
      </c>
      <c r="B1788" s="40">
        <v>0.44</v>
      </c>
      <c r="C1788" s="40">
        <v>0.75</v>
      </c>
      <c r="D1788" s="40">
        <v>0.95</v>
      </c>
      <c r="F1788" s="29">
        <v>0.44</v>
      </c>
      <c r="G1788" s="29">
        <v>0.75</v>
      </c>
      <c r="H1788" s="29">
        <v>0.95</v>
      </c>
      <c r="J1788" s="45">
        <v>0.45</v>
      </c>
      <c r="L1788" s="45">
        <v>0.45</v>
      </c>
      <c r="N1788" s="45">
        <v>0.35</v>
      </c>
      <c r="P1788" s="45">
        <v>0.35</v>
      </c>
      <c r="R1788" s="45">
        <v>0</v>
      </c>
      <c r="S1788" s="45">
        <v>0</v>
      </c>
    </row>
    <row r="1789" spans="1:19" x14ac:dyDescent="0.25">
      <c r="A1789" s="33">
        <v>178.7</v>
      </c>
      <c r="B1789" s="40">
        <v>0.44</v>
      </c>
      <c r="C1789" s="40">
        <v>0.75</v>
      </c>
      <c r="D1789" s="40">
        <v>0.95</v>
      </c>
      <c r="F1789" s="29">
        <v>0.44</v>
      </c>
      <c r="G1789" s="29">
        <v>0.75</v>
      </c>
      <c r="H1789" s="29">
        <v>0.95</v>
      </c>
      <c r="J1789" s="45">
        <v>0.45</v>
      </c>
      <c r="L1789" s="45">
        <v>0.45</v>
      </c>
      <c r="N1789" s="45">
        <v>0.35</v>
      </c>
      <c r="P1789" s="45">
        <v>0.35</v>
      </c>
      <c r="R1789" s="45">
        <v>0</v>
      </c>
      <c r="S1789" s="45">
        <v>0</v>
      </c>
    </row>
    <row r="1790" spans="1:19" x14ac:dyDescent="0.25">
      <c r="A1790" s="33">
        <v>178.8</v>
      </c>
      <c r="B1790" s="40">
        <v>0.44</v>
      </c>
      <c r="C1790" s="40">
        <v>0.75</v>
      </c>
      <c r="D1790" s="40">
        <v>0.95</v>
      </c>
      <c r="F1790" s="29">
        <v>0.44</v>
      </c>
      <c r="G1790" s="29">
        <v>0.75</v>
      </c>
      <c r="H1790" s="29">
        <v>0.95</v>
      </c>
      <c r="J1790" s="45">
        <v>0.45</v>
      </c>
      <c r="L1790" s="45">
        <v>0.45</v>
      </c>
      <c r="N1790" s="45">
        <v>0.35</v>
      </c>
      <c r="P1790" s="45">
        <v>0.35</v>
      </c>
      <c r="R1790" s="45">
        <v>0</v>
      </c>
      <c r="S1790" s="45">
        <v>0</v>
      </c>
    </row>
    <row r="1791" spans="1:19" x14ac:dyDescent="0.25">
      <c r="A1791" s="33">
        <v>178.9</v>
      </c>
      <c r="B1791" s="40">
        <v>0.44</v>
      </c>
      <c r="C1791" s="40">
        <v>0.75</v>
      </c>
      <c r="D1791" s="40">
        <v>0.95</v>
      </c>
      <c r="F1791" s="29">
        <v>0.44</v>
      </c>
      <c r="G1791" s="29">
        <v>0.75</v>
      </c>
      <c r="H1791" s="29">
        <v>0.95</v>
      </c>
      <c r="J1791" s="45">
        <v>0.45</v>
      </c>
      <c r="L1791" s="45">
        <v>0.45</v>
      </c>
      <c r="N1791" s="45">
        <v>0.35</v>
      </c>
      <c r="P1791" s="45">
        <v>0.35</v>
      </c>
      <c r="R1791" s="45">
        <v>0</v>
      </c>
      <c r="S1791" s="45">
        <v>0</v>
      </c>
    </row>
    <row r="1792" spans="1:19" x14ac:dyDescent="0.25">
      <c r="A1792" s="33">
        <v>179</v>
      </c>
      <c r="B1792" s="40">
        <v>0.44</v>
      </c>
      <c r="C1792" s="40">
        <v>0.75</v>
      </c>
      <c r="D1792" s="40">
        <v>0.95</v>
      </c>
      <c r="F1792" s="29">
        <v>0.44</v>
      </c>
      <c r="G1792" s="29">
        <v>0.75</v>
      </c>
      <c r="H1792" s="29">
        <v>0.95</v>
      </c>
      <c r="J1792" s="45">
        <v>0.45</v>
      </c>
      <c r="L1792" s="45">
        <v>0.45</v>
      </c>
      <c r="N1792" s="45">
        <v>0.35</v>
      </c>
      <c r="P1792" s="45">
        <v>0.35</v>
      </c>
      <c r="R1792" s="45">
        <v>0</v>
      </c>
      <c r="S1792" s="45">
        <v>0</v>
      </c>
    </row>
    <row r="1793" spans="1:19" x14ac:dyDescent="0.25">
      <c r="A1793" s="33">
        <v>179.1</v>
      </c>
      <c r="B1793" s="40">
        <v>0.44</v>
      </c>
      <c r="C1793" s="40">
        <v>0.75</v>
      </c>
      <c r="D1793" s="40">
        <v>0.95</v>
      </c>
      <c r="F1793" s="29">
        <v>0.44</v>
      </c>
      <c r="G1793" s="29">
        <v>0.75</v>
      </c>
      <c r="H1793" s="29">
        <v>0.95</v>
      </c>
      <c r="J1793" s="45">
        <v>0.45</v>
      </c>
      <c r="L1793" s="45">
        <v>0.45</v>
      </c>
      <c r="N1793" s="45">
        <v>0.35</v>
      </c>
      <c r="P1793" s="45">
        <v>0.35</v>
      </c>
      <c r="R1793" s="45">
        <v>0</v>
      </c>
      <c r="S1793" s="45">
        <v>0</v>
      </c>
    </row>
    <row r="1794" spans="1:19" x14ac:dyDescent="0.25">
      <c r="A1794" s="33">
        <v>179.2</v>
      </c>
      <c r="B1794" s="40">
        <v>0.44</v>
      </c>
      <c r="C1794" s="40">
        <v>0.75</v>
      </c>
      <c r="D1794" s="40">
        <v>0.95</v>
      </c>
      <c r="F1794" s="29">
        <v>0.44</v>
      </c>
      <c r="G1794" s="29">
        <v>0.75</v>
      </c>
      <c r="H1794" s="29">
        <v>0.95</v>
      </c>
      <c r="J1794" s="45">
        <v>0.45</v>
      </c>
      <c r="L1794" s="45">
        <v>0.45</v>
      </c>
      <c r="N1794" s="45">
        <v>0.35</v>
      </c>
      <c r="P1794" s="45">
        <v>0.35</v>
      </c>
      <c r="R1794" s="45">
        <v>0</v>
      </c>
      <c r="S1794" s="45">
        <v>0</v>
      </c>
    </row>
    <row r="1795" spans="1:19" x14ac:dyDescent="0.25">
      <c r="A1795" s="33">
        <v>179.3</v>
      </c>
      <c r="B1795" s="40">
        <v>0.44</v>
      </c>
      <c r="C1795" s="40">
        <v>0.75</v>
      </c>
      <c r="D1795" s="40">
        <v>0.95</v>
      </c>
      <c r="F1795" s="29">
        <v>0.44</v>
      </c>
      <c r="G1795" s="29">
        <v>0.75</v>
      </c>
      <c r="H1795" s="29">
        <v>0.95</v>
      </c>
      <c r="J1795" s="45">
        <v>0.45</v>
      </c>
      <c r="L1795" s="45">
        <v>0.45</v>
      </c>
      <c r="N1795" s="45">
        <v>0.35</v>
      </c>
      <c r="P1795" s="45">
        <v>0.35</v>
      </c>
      <c r="R1795" s="45">
        <v>0</v>
      </c>
      <c r="S1795" s="45">
        <v>0</v>
      </c>
    </row>
    <row r="1796" spans="1:19" x14ac:dyDescent="0.25">
      <c r="A1796" s="33">
        <v>179.4</v>
      </c>
      <c r="B1796" s="40">
        <v>0.44</v>
      </c>
      <c r="C1796" s="40">
        <v>0.75</v>
      </c>
      <c r="D1796" s="40">
        <v>0.95</v>
      </c>
      <c r="F1796" s="29">
        <v>0.44</v>
      </c>
      <c r="G1796" s="29">
        <v>0.75</v>
      </c>
      <c r="H1796" s="29">
        <v>0.95</v>
      </c>
      <c r="J1796" s="45">
        <v>0.45</v>
      </c>
      <c r="L1796" s="45">
        <v>0.45</v>
      </c>
      <c r="N1796" s="45">
        <v>0.35</v>
      </c>
      <c r="P1796" s="45">
        <v>0.35</v>
      </c>
      <c r="R1796" s="45">
        <v>0</v>
      </c>
      <c r="S1796" s="45">
        <v>0</v>
      </c>
    </row>
    <row r="1797" spans="1:19" x14ac:dyDescent="0.25">
      <c r="A1797" s="33">
        <v>179.5</v>
      </c>
      <c r="B1797" s="40">
        <v>0.44</v>
      </c>
      <c r="C1797" s="40">
        <v>0.75</v>
      </c>
      <c r="D1797" s="40">
        <v>0.95</v>
      </c>
      <c r="F1797" s="29">
        <v>0.44</v>
      </c>
      <c r="G1797" s="29">
        <v>0.75</v>
      </c>
      <c r="H1797" s="29">
        <v>0.95</v>
      </c>
      <c r="J1797" s="45">
        <v>0.45</v>
      </c>
      <c r="L1797" s="45">
        <v>0.45</v>
      </c>
      <c r="N1797" s="45">
        <v>0.35</v>
      </c>
      <c r="P1797" s="45">
        <v>0.35</v>
      </c>
      <c r="R1797" s="45">
        <v>0</v>
      </c>
      <c r="S1797" s="45">
        <v>0</v>
      </c>
    </row>
    <row r="1798" spans="1:19" x14ac:dyDescent="0.25">
      <c r="A1798" s="33">
        <v>179.6</v>
      </c>
      <c r="B1798" s="40">
        <v>0.44</v>
      </c>
      <c r="C1798" s="40">
        <v>0.75</v>
      </c>
      <c r="D1798" s="40">
        <v>0.95</v>
      </c>
      <c r="F1798" s="29">
        <v>0.44</v>
      </c>
      <c r="G1798" s="29">
        <v>0.75</v>
      </c>
      <c r="H1798" s="29">
        <v>0.95</v>
      </c>
      <c r="J1798" s="45">
        <v>0.45</v>
      </c>
      <c r="L1798" s="45">
        <v>0.45</v>
      </c>
      <c r="N1798" s="45">
        <v>0.35</v>
      </c>
      <c r="P1798" s="45">
        <v>0.35</v>
      </c>
      <c r="R1798" s="45">
        <v>0</v>
      </c>
      <c r="S1798" s="45">
        <v>0</v>
      </c>
    </row>
    <row r="1799" spans="1:19" x14ac:dyDescent="0.25">
      <c r="A1799" s="33">
        <v>179.7</v>
      </c>
      <c r="B1799" s="40">
        <v>0.44</v>
      </c>
      <c r="C1799" s="40">
        <v>0.75</v>
      </c>
      <c r="D1799" s="40">
        <v>0.95</v>
      </c>
      <c r="F1799" s="29">
        <v>0.44</v>
      </c>
      <c r="G1799" s="29">
        <v>0.75</v>
      </c>
      <c r="H1799" s="29">
        <v>0.95</v>
      </c>
      <c r="J1799" s="45">
        <v>0.45</v>
      </c>
      <c r="L1799" s="45">
        <v>0.45</v>
      </c>
      <c r="N1799" s="45">
        <v>0.35</v>
      </c>
      <c r="P1799" s="45">
        <v>0.35</v>
      </c>
      <c r="R1799" s="45">
        <v>0</v>
      </c>
      <c r="S1799" s="45">
        <v>0</v>
      </c>
    </row>
    <row r="1800" spans="1:19" x14ac:dyDescent="0.25">
      <c r="A1800" s="33">
        <v>179.8</v>
      </c>
      <c r="B1800" s="40">
        <v>0.44</v>
      </c>
      <c r="C1800" s="40">
        <v>0.75</v>
      </c>
      <c r="D1800" s="40">
        <v>0.95</v>
      </c>
      <c r="F1800" s="29">
        <v>0.44</v>
      </c>
      <c r="G1800" s="29">
        <v>0.75</v>
      </c>
      <c r="H1800" s="29">
        <v>0.95</v>
      </c>
      <c r="J1800" s="45">
        <v>0.45</v>
      </c>
      <c r="L1800" s="45">
        <v>0.45</v>
      </c>
      <c r="N1800" s="45">
        <v>0.35</v>
      </c>
      <c r="P1800" s="45">
        <v>0.35</v>
      </c>
      <c r="R1800" s="45">
        <v>0</v>
      </c>
      <c r="S1800" s="45">
        <v>0</v>
      </c>
    </row>
    <row r="1801" spans="1:19" x14ac:dyDescent="0.25">
      <c r="A1801" s="33">
        <v>179.9</v>
      </c>
      <c r="B1801" s="40">
        <v>0.44</v>
      </c>
      <c r="C1801" s="40">
        <v>0.75</v>
      </c>
      <c r="D1801" s="40">
        <v>0.95</v>
      </c>
      <c r="F1801" s="29">
        <v>0.44</v>
      </c>
      <c r="G1801" s="29">
        <v>0.75</v>
      </c>
      <c r="H1801" s="29">
        <v>0.95</v>
      </c>
      <c r="J1801" s="45">
        <v>0.45</v>
      </c>
      <c r="L1801" s="45">
        <v>0.45</v>
      </c>
      <c r="N1801" s="45">
        <v>0.35</v>
      </c>
      <c r="P1801" s="45">
        <v>0.35</v>
      </c>
      <c r="R1801" s="45">
        <v>0</v>
      </c>
      <c r="S1801" s="45">
        <v>0</v>
      </c>
    </row>
    <row r="1802" spans="1:19" x14ac:dyDescent="0.25">
      <c r="A1802" s="33">
        <v>180</v>
      </c>
      <c r="B1802" s="40">
        <v>0.44</v>
      </c>
      <c r="C1802" s="40">
        <v>0.75</v>
      </c>
      <c r="D1802" s="40">
        <v>0.95</v>
      </c>
      <c r="E1802" s="35">
        <v>180</v>
      </c>
      <c r="F1802" s="29">
        <v>0.44</v>
      </c>
      <c r="G1802" s="29">
        <v>0.75</v>
      </c>
      <c r="H1802" s="29">
        <v>0.95</v>
      </c>
      <c r="I1802" s="35">
        <v>180</v>
      </c>
      <c r="J1802" s="45">
        <v>0.45</v>
      </c>
      <c r="K1802" s="47">
        <v>180</v>
      </c>
      <c r="L1802" s="45">
        <v>0.45</v>
      </c>
      <c r="M1802" s="47">
        <v>180</v>
      </c>
      <c r="N1802" s="45">
        <v>0.35</v>
      </c>
      <c r="P1802" s="45">
        <v>0.35</v>
      </c>
      <c r="R1802" s="45">
        <v>0</v>
      </c>
      <c r="S1802" s="45">
        <v>0</v>
      </c>
    </row>
    <row r="1803" spans="1:19" x14ac:dyDescent="0.25">
      <c r="A1803" s="33">
        <v>180.1</v>
      </c>
      <c r="B1803" s="40">
        <v>0.48</v>
      </c>
      <c r="C1803" s="40">
        <v>0.75</v>
      </c>
      <c r="D1803" s="40">
        <v>0.95</v>
      </c>
      <c r="F1803" s="29">
        <v>0.48</v>
      </c>
      <c r="G1803" s="29">
        <v>0.75</v>
      </c>
      <c r="H1803" s="29">
        <v>0.95</v>
      </c>
      <c r="J1803" s="45">
        <v>0.49</v>
      </c>
      <c r="L1803" s="45">
        <v>0.49</v>
      </c>
      <c r="N1803" s="45">
        <v>0.35</v>
      </c>
      <c r="P1803" s="45">
        <v>0.35</v>
      </c>
      <c r="R1803" s="45">
        <v>0</v>
      </c>
      <c r="S1803" s="45">
        <v>0</v>
      </c>
    </row>
    <row r="1804" spans="1:19" x14ac:dyDescent="0.25">
      <c r="A1804" s="33">
        <v>180.2</v>
      </c>
      <c r="B1804" s="40">
        <v>0.48</v>
      </c>
      <c r="C1804" s="40">
        <v>0.75</v>
      </c>
      <c r="D1804" s="40">
        <v>0.95</v>
      </c>
      <c r="F1804" s="29">
        <v>0.48</v>
      </c>
      <c r="G1804" s="29">
        <v>0.75</v>
      </c>
      <c r="H1804" s="29">
        <v>0.95</v>
      </c>
      <c r="J1804" s="45">
        <v>0.49</v>
      </c>
      <c r="L1804" s="45">
        <v>0.49</v>
      </c>
      <c r="N1804" s="45">
        <v>0.35</v>
      </c>
      <c r="P1804" s="45">
        <v>0.35</v>
      </c>
      <c r="R1804" s="45">
        <v>0</v>
      </c>
      <c r="S1804" s="45">
        <v>0</v>
      </c>
    </row>
    <row r="1805" spans="1:19" x14ac:dyDescent="0.25">
      <c r="A1805" s="33">
        <v>180.3</v>
      </c>
      <c r="B1805" s="40">
        <v>0.48</v>
      </c>
      <c r="C1805" s="40">
        <v>0.75</v>
      </c>
      <c r="D1805" s="40">
        <v>0.95</v>
      </c>
      <c r="F1805" s="29">
        <v>0.48</v>
      </c>
      <c r="G1805" s="29">
        <v>0.75</v>
      </c>
      <c r="H1805" s="29">
        <v>0.95</v>
      </c>
      <c r="J1805" s="45">
        <v>0.49</v>
      </c>
      <c r="L1805" s="45">
        <v>0.49</v>
      </c>
      <c r="N1805" s="45">
        <v>0.35</v>
      </c>
      <c r="P1805" s="45">
        <v>0.35</v>
      </c>
      <c r="R1805" s="45">
        <v>0</v>
      </c>
      <c r="S1805" s="45">
        <v>0</v>
      </c>
    </row>
    <row r="1806" spans="1:19" x14ac:dyDescent="0.25">
      <c r="A1806" s="33">
        <v>180.4</v>
      </c>
      <c r="B1806" s="40">
        <v>0.48</v>
      </c>
      <c r="C1806" s="40">
        <v>0.75</v>
      </c>
      <c r="D1806" s="40">
        <v>0.95</v>
      </c>
      <c r="F1806" s="29">
        <v>0.48</v>
      </c>
      <c r="G1806" s="29">
        <v>0.75</v>
      </c>
      <c r="H1806" s="29">
        <v>0.95</v>
      </c>
      <c r="J1806" s="45">
        <v>0.49</v>
      </c>
      <c r="L1806" s="45">
        <v>0.49</v>
      </c>
      <c r="N1806" s="45">
        <v>0.35</v>
      </c>
      <c r="P1806" s="45">
        <v>0.35</v>
      </c>
      <c r="R1806" s="45">
        <v>0</v>
      </c>
      <c r="S1806" s="45">
        <v>0</v>
      </c>
    </row>
    <row r="1807" spans="1:19" x14ac:dyDescent="0.25">
      <c r="A1807" s="33">
        <v>180.5</v>
      </c>
      <c r="B1807" s="40">
        <v>0.48</v>
      </c>
      <c r="C1807" s="40">
        <v>0.75</v>
      </c>
      <c r="D1807" s="40">
        <v>0.95</v>
      </c>
      <c r="F1807" s="29">
        <v>0.48</v>
      </c>
      <c r="G1807" s="29">
        <v>0.75</v>
      </c>
      <c r="H1807" s="29">
        <v>0.95</v>
      </c>
      <c r="J1807" s="45">
        <v>0.49</v>
      </c>
      <c r="L1807" s="45">
        <v>0.49</v>
      </c>
      <c r="N1807" s="45">
        <v>0.35</v>
      </c>
      <c r="P1807" s="45">
        <v>0.35</v>
      </c>
      <c r="R1807" s="45">
        <v>0</v>
      </c>
      <c r="S1807" s="45">
        <v>0</v>
      </c>
    </row>
    <row r="1808" spans="1:19" x14ac:dyDescent="0.25">
      <c r="A1808" s="33">
        <v>180.6</v>
      </c>
      <c r="B1808" s="40">
        <v>0.48</v>
      </c>
      <c r="C1808" s="40">
        <v>0.75</v>
      </c>
      <c r="D1808" s="40">
        <v>0.95</v>
      </c>
      <c r="F1808" s="29">
        <v>0.48</v>
      </c>
      <c r="G1808" s="29">
        <v>0.75</v>
      </c>
      <c r="H1808" s="29">
        <v>0.95</v>
      </c>
      <c r="J1808" s="45">
        <v>0.49</v>
      </c>
      <c r="L1808" s="45">
        <v>0.49</v>
      </c>
      <c r="N1808" s="45">
        <v>0.35</v>
      </c>
      <c r="P1808" s="45">
        <v>0.35</v>
      </c>
      <c r="R1808" s="45">
        <v>0</v>
      </c>
      <c r="S1808" s="45">
        <v>0</v>
      </c>
    </row>
    <row r="1809" spans="1:19" x14ac:dyDescent="0.25">
      <c r="A1809" s="33">
        <v>180.7</v>
      </c>
      <c r="B1809" s="40">
        <v>0.48</v>
      </c>
      <c r="C1809" s="40">
        <v>0.75</v>
      </c>
      <c r="D1809" s="40">
        <v>0.95</v>
      </c>
      <c r="F1809" s="29">
        <v>0.48</v>
      </c>
      <c r="G1809" s="29">
        <v>0.75</v>
      </c>
      <c r="H1809" s="29">
        <v>0.95</v>
      </c>
      <c r="J1809" s="45">
        <v>0.49</v>
      </c>
      <c r="L1809" s="45">
        <v>0.49</v>
      </c>
      <c r="N1809" s="45">
        <v>0.35</v>
      </c>
      <c r="P1809" s="45">
        <v>0.35</v>
      </c>
      <c r="R1809" s="45">
        <v>0</v>
      </c>
      <c r="S1809" s="45">
        <v>0</v>
      </c>
    </row>
    <row r="1810" spans="1:19" x14ac:dyDescent="0.25">
      <c r="A1810" s="33">
        <v>180.8</v>
      </c>
      <c r="B1810" s="40">
        <v>0.48</v>
      </c>
      <c r="C1810" s="40">
        <v>0.75</v>
      </c>
      <c r="D1810" s="40">
        <v>0.95</v>
      </c>
      <c r="F1810" s="29">
        <v>0.48</v>
      </c>
      <c r="G1810" s="29">
        <v>0.75</v>
      </c>
      <c r="H1810" s="29">
        <v>0.95</v>
      </c>
      <c r="J1810" s="45">
        <v>0.49</v>
      </c>
      <c r="L1810" s="45">
        <v>0.49</v>
      </c>
      <c r="N1810" s="45">
        <v>0.35</v>
      </c>
      <c r="P1810" s="45">
        <v>0.35</v>
      </c>
      <c r="R1810" s="45">
        <v>0</v>
      </c>
      <c r="S1810" s="45">
        <v>0</v>
      </c>
    </row>
    <row r="1811" spans="1:19" x14ac:dyDescent="0.25">
      <c r="A1811" s="33">
        <v>180.9</v>
      </c>
      <c r="B1811" s="40">
        <v>0.48</v>
      </c>
      <c r="C1811" s="40">
        <v>0.75</v>
      </c>
      <c r="D1811" s="40">
        <v>0.95</v>
      </c>
      <c r="F1811" s="29">
        <v>0.48</v>
      </c>
      <c r="G1811" s="29">
        <v>0.75</v>
      </c>
      <c r="H1811" s="29">
        <v>0.95</v>
      </c>
      <c r="J1811" s="45">
        <v>0.49</v>
      </c>
      <c r="L1811" s="45">
        <v>0.49</v>
      </c>
      <c r="N1811" s="45">
        <v>0.35</v>
      </c>
      <c r="P1811" s="45">
        <v>0.35</v>
      </c>
      <c r="R1811" s="45">
        <v>0</v>
      </c>
      <c r="S1811" s="45">
        <v>0</v>
      </c>
    </row>
    <row r="1812" spans="1:19" x14ac:dyDescent="0.25">
      <c r="A1812" s="33">
        <v>181</v>
      </c>
      <c r="B1812" s="40">
        <v>0.48</v>
      </c>
      <c r="C1812" s="40">
        <v>0.75</v>
      </c>
      <c r="D1812" s="40">
        <v>0.95</v>
      </c>
      <c r="F1812" s="29">
        <v>0.48</v>
      </c>
      <c r="G1812" s="29">
        <v>0.75</v>
      </c>
      <c r="H1812" s="29">
        <v>0.95</v>
      </c>
      <c r="J1812" s="45">
        <v>0.49</v>
      </c>
      <c r="L1812" s="45">
        <v>0.49</v>
      </c>
      <c r="N1812" s="45">
        <v>0.35</v>
      </c>
      <c r="P1812" s="45">
        <v>0.35</v>
      </c>
      <c r="R1812" s="45">
        <v>0</v>
      </c>
      <c r="S1812" s="45">
        <v>0</v>
      </c>
    </row>
    <row r="1813" spans="1:19" x14ac:dyDescent="0.25">
      <c r="A1813" s="33">
        <v>181.1</v>
      </c>
      <c r="B1813" s="40">
        <v>0.48</v>
      </c>
      <c r="C1813" s="40">
        <v>0.75</v>
      </c>
      <c r="D1813" s="40">
        <v>0.95</v>
      </c>
      <c r="F1813" s="29">
        <v>0.48</v>
      </c>
      <c r="G1813" s="29">
        <v>0.75</v>
      </c>
      <c r="H1813" s="29">
        <v>0.95</v>
      </c>
      <c r="J1813" s="45">
        <v>0.49</v>
      </c>
      <c r="L1813" s="45">
        <v>0.49</v>
      </c>
      <c r="N1813" s="45">
        <v>0.35</v>
      </c>
      <c r="P1813" s="45">
        <v>0.35</v>
      </c>
      <c r="R1813" s="45">
        <v>0</v>
      </c>
      <c r="S1813" s="45">
        <v>0</v>
      </c>
    </row>
    <row r="1814" spans="1:19" x14ac:dyDescent="0.25">
      <c r="A1814" s="33">
        <v>181.2</v>
      </c>
      <c r="B1814" s="40">
        <v>0.48</v>
      </c>
      <c r="C1814" s="40">
        <v>0.75</v>
      </c>
      <c r="D1814" s="40">
        <v>0.95</v>
      </c>
      <c r="F1814" s="29">
        <v>0.48</v>
      </c>
      <c r="G1814" s="29">
        <v>0.75</v>
      </c>
      <c r="H1814" s="29">
        <v>0.95</v>
      </c>
      <c r="J1814" s="45">
        <v>0.49</v>
      </c>
      <c r="L1814" s="45">
        <v>0.49</v>
      </c>
      <c r="N1814" s="45">
        <v>0.35</v>
      </c>
      <c r="P1814" s="45">
        <v>0.35</v>
      </c>
      <c r="R1814" s="45">
        <v>0</v>
      </c>
      <c r="S1814" s="45">
        <v>0</v>
      </c>
    </row>
    <row r="1815" spans="1:19" x14ac:dyDescent="0.25">
      <c r="A1815" s="33">
        <v>181.3</v>
      </c>
      <c r="B1815" s="40">
        <v>0.48</v>
      </c>
      <c r="C1815" s="40">
        <v>0.75</v>
      </c>
      <c r="D1815" s="40">
        <v>0.95</v>
      </c>
      <c r="F1815" s="29">
        <v>0.48</v>
      </c>
      <c r="G1815" s="29">
        <v>0.75</v>
      </c>
      <c r="H1815" s="29">
        <v>0.95</v>
      </c>
      <c r="J1815" s="45">
        <v>0.49</v>
      </c>
      <c r="L1815" s="45">
        <v>0.49</v>
      </c>
      <c r="N1815" s="45">
        <v>0.35</v>
      </c>
      <c r="P1815" s="45">
        <v>0.35</v>
      </c>
      <c r="R1815" s="45">
        <v>0</v>
      </c>
      <c r="S1815" s="45">
        <v>0</v>
      </c>
    </row>
    <row r="1816" spans="1:19" x14ac:dyDescent="0.25">
      <c r="A1816" s="33">
        <v>181.4</v>
      </c>
      <c r="B1816" s="40">
        <v>0.48</v>
      </c>
      <c r="C1816" s="40">
        <v>0.75</v>
      </c>
      <c r="D1816" s="40">
        <v>0.95</v>
      </c>
      <c r="F1816" s="29">
        <v>0.48</v>
      </c>
      <c r="G1816" s="29">
        <v>0.75</v>
      </c>
      <c r="H1816" s="29">
        <v>0.95</v>
      </c>
      <c r="J1816" s="45">
        <v>0.49</v>
      </c>
      <c r="L1816" s="45">
        <v>0.49</v>
      </c>
      <c r="N1816" s="45">
        <v>0.35</v>
      </c>
      <c r="P1816" s="45">
        <v>0.35</v>
      </c>
      <c r="R1816" s="45">
        <v>0</v>
      </c>
      <c r="S1816" s="45">
        <v>0</v>
      </c>
    </row>
    <row r="1817" spans="1:19" x14ac:dyDescent="0.25">
      <c r="A1817" s="33">
        <v>181.5</v>
      </c>
      <c r="B1817" s="40">
        <v>0.48</v>
      </c>
      <c r="C1817" s="40">
        <v>0.75</v>
      </c>
      <c r="D1817" s="40">
        <v>0.95</v>
      </c>
      <c r="F1817" s="29">
        <v>0.48</v>
      </c>
      <c r="G1817" s="29">
        <v>0.75</v>
      </c>
      <c r="H1817" s="29">
        <v>0.95</v>
      </c>
      <c r="J1817" s="45">
        <v>0.49</v>
      </c>
      <c r="L1817" s="45">
        <v>0.49</v>
      </c>
      <c r="N1817" s="45">
        <v>0.35</v>
      </c>
      <c r="P1817" s="45">
        <v>0.35</v>
      </c>
      <c r="R1817" s="45">
        <v>0</v>
      </c>
      <c r="S1817" s="45">
        <v>0</v>
      </c>
    </row>
    <row r="1818" spans="1:19" x14ac:dyDescent="0.25">
      <c r="A1818" s="33">
        <v>181.6</v>
      </c>
      <c r="B1818" s="40">
        <v>0.48</v>
      </c>
      <c r="C1818" s="40">
        <v>0.75</v>
      </c>
      <c r="D1818" s="40">
        <v>0.95</v>
      </c>
      <c r="F1818" s="29">
        <v>0.48</v>
      </c>
      <c r="G1818" s="29">
        <v>0.75</v>
      </c>
      <c r="H1818" s="29">
        <v>0.95</v>
      </c>
      <c r="J1818" s="45">
        <v>0.49</v>
      </c>
      <c r="L1818" s="45">
        <v>0.49</v>
      </c>
      <c r="N1818" s="45">
        <v>0.35</v>
      </c>
      <c r="P1818" s="45">
        <v>0.35</v>
      </c>
      <c r="R1818" s="45">
        <v>0</v>
      </c>
      <c r="S1818" s="45">
        <v>0</v>
      </c>
    </row>
    <row r="1819" spans="1:19" x14ac:dyDescent="0.25">
      <c r="A1819" s="33">
        <v>181.7</v>
      </c>
      <c r="B1819" s="40">
        <v>0.48</v>
      </c>
      <c r="C1819" s="40">
        <v>0.75</v>
      </c>
      <c r="D1819" s="40">
        <v>0.95</v>
      </c>
      <c r="F1819" s="29">
        <v>0.48</v>
      </c>
      <c r="G1819" s="29">
        <v>0.75</v>
      </c>
      <c r="H1819" s="29">
        <v>0.95</v>
      </c>
      <c r="J1819" s="45">
        <v>0.49</v>
      </c>
      <c r="L1819" s="45">
        <v>0.49</v>
      </c>
      <c r="N1819" s="45">
        <v>0.35</v>
      </c>
      <c r="P1819" s="45">
        <v>0.35</v>
      </c>
      <c r="R1819" s="45">
        <v>0</v>
      </c>
      <c r="S1819" s="45">
        <v>0</v>
      </c>
    </row>
    <row r="1820" spans="1:19" x14ac:dyDescent="0.25">
      <c r="A1820" s="33">
        <v>181.8</v>
      </c>
      <c r="B1820" s="40">
        <v>0.48</v>
      </c>
      <c r="C1820" s="40">
        <v>0.75</v>
      </c>
      <c r="D1820" s="40">
        <v>0.95</v>
      </c>
      <c r="F1820" s="29">
        <v>0.48</v>
      </c>
      <c r="G1820" s="29">
        <v>0.75</v>
      </c>
      <c r="H1820" s="29">
        <v>0.95</v>
      </c>
      <c r="J1820" s="45">
        <v>0.49</v>
      </c>
      <c r="L1820" s="45">
        <v>0.49</v>
      </c>
      <c r="N1820" s="45">
        <v>0.35</v>
      </c>
      <c r="P1820" s="45">
        <v>0.35</v>
      </c>
      <c r="R1820" s="45">
        <v>0</v>
      </c>
      <c r="S1820" s="45">
        <v>0</v>
      </c>
    </row>
    <row r="1821" spans="1:19" x14ac:dyDescent="0.25">
      <c r="A1821" s="33">
        <v>181.9</v>
      </c>
      <c r="B1821" s="40">
        <v>0.48</v>
      </c>
      <c r="C1821" s="40">
        <v>0.75</v>
      </c>
      <c r="D1821" s="40">
        <v>0.95</v>
      </c>
      <c r="F1821" s="29">
        <v>0.48</v>
      </c>
      <c r="G1821" s="29">
        <v>0.75</v>
      </c>
      <c r="H1821" s="29">
        <v>0.95</v>
      </c>
      <c r="J1821" s="45">
        <v>0.49</v>
      </c>
      <c r="L1821" s="45">
        <v>0.49</v>
      </c>
      <c r="N1821" s="45">
        <v>0.35</v>
      </c>
      <c r="P1821" s="45">
        <v>0.35</v>
      </c>
      <c r="R1821" s="45">
        <v>0</v>
      </c>
      <c r="S1821" s="45">
        <v>0</v>
      </c>
    </row>
    <row r="1822" spans="1:19" x14ac:dyDescent="0.25">
      <c r="A1822" s="33">
        <v>182</v>
      </c>
      <c r="B1822" s="40">
        <v>0.48</v>
      </c>
      <c r="C1822" s="40">
        <v>0.75</v>
      </c>
      <c r="D1822" s="40">
        <v>0.95</v>
      </c>
      <c r="F1822" s="29">
        <v>0.48</v>
      </c>
      <c r="G1822" s="29">
        <v>0.75</v>
      </c>
      <c r="H1822" s="29">
        <v>0.95</v>
      </c>
      <c r="J1822" s="45">
        <v>0.49</v>
      </c>
      <c r="L1822" s="45">
        <v>0.49</v>
      </c>
      <c r="N1822" s="45">
        <v>0.35</v>
      </c>
      <c r="P1822" s="45">
        <v>0.35</v>
      </c>
      <c r="R1822" s="45">
        <v>0</v>
      </c>
      <c r="S1822" s="45">
        <v>0</v>
      </c>
    </row>
    <row r="1823" spans="1:19" x14ac:dyDescent="0.25">
      <c r="A1823" s="33">
        <v>182.1</v>
      </c>
      <c r="B1823" s="40">
        <v>0.48</v>
      </c>
      <c r="C1823" s="40">
        <v>0.75</v>
      </c>
      <c r="D1823" s="40">
        <v>0.95</v>
      </c>
      <c r="F1823" s="29">
        <v>0.48</v>
      </c>
      <c r="G1823" s="29">
        <v>0.75</v>
      </c>
      <c r="H1823" s="29">
        <v>0.95</v>
      </c>
      <c r="J1823" s="45">
        <v>0.49</v>
      </c>
      <c r="L1823" s="45">
        <v>0.49</v>
      </c>
      <c r="N1823" s="45">
        <v>0.35</v>
      </c>
      <c r="P1823" s="45">
        <v>0.35</v>
      </c>
      <c r="R1823" s="45">
        <v>0</v>
      </c>
      <c r="S1823" s="45">
        <v>0</v>
      </c>
    </row>
    <row r="1824" spans="1:19" x14ac:dyDescent="0.25">
      <c r="A1824" s="33">
        <v>182.2</v>
      </c>
      <c r="B1824" s="40">
        <v>0.48</v>
      </c>
      <c r="C1824" s="40">
        <v>0.75</v>
      </c>
      <c r="D1824" s="40">
        <v>0.95</v>
      </c>
      <c r="F1824" s="29">
        <v>0.48</v>
      </c>
      <c r="G1824" s="29">
        <v>0.75</v>
      </c>
      <c r="H1824" s="29">
        <v>0.95</v>
      </c>
      <c r="J1824" s="45">
        <v>0.49</v>
      </c>
      <c r="L1824" s="45">
        <v>0.49</v>
      </c>
      <c r="N1824" s="45">
        <v>0.35</v>
      </c>
      <c r="P1824" s="45">
        <v>0.35</v>
      </c>
      <c r="R1824" s="45">
        <v>0</v>
      </c>
      <c r="S1824" s="45">
        <v>0</v>
      </c>
    </row>
    <row r="1825" spans="1:19" x14ac:dyDescent="0.25">
      <c r="A1825" s="33">
        <v>182.3</v>
      </c>
      <c r="B1825" s="40">
        <v>0.48</v>
      </c>
      <c r="C1825" s="40">
        <v>0.75</v>
      </c>
      <c r="D1825" s="40">
        <v>0.95</v>
      </c>
      <c r="F1825" s="29">
        <v>0.48</v>
      </c>
      <c r="G1825" s="29">
        <v>0.75</v>
      </c>
      <c r="H1825" s="29">
        <v>0.95</v>
      </c>
      <c r="J1825" s="45">
        <v>0.49</v>
      </c>
      <c r="L1825" s="45">
        <v>0.49</v>
      </c>
      <c r="N1825" s="45">
        <v>0.35</v>
      </c>
      <c r="P1825" s="45">
        <v>0.35</v>
      </c>
      <c r="R1825" s="45">
        <v>0</v>
      </c>
      <c r="S1825" s="45">
        <v>0</v>
      </c>
    </row>
    <row r="1826" spans="1:19" x14ac:dyDescent="0.25">
      <c r="A1826" s="33">
        <v>182.4</v>
      </c>
      <c r="B1826" s="40">
        <v>0.48</v>
      </c>
      <c r="C1826" s="40">
        <v>0.75</v>
      </c>
      <c r="D1826" s="40">
        <v>0.95</v>
      </c>
      <c r="F1826" s="29">
        <v>0.48</v>
      </c>
      <c r="G1826" s="29">
        <v>0.75</v>
      </c>
      <c r="H1826" s="29">
        <v>0.95</v>
      </c>
      <c r="J1826" s="45">
        <v>0.49</v>
      </c>
      <c r="L1826" s="45">
        <v>0.49</v>
      </c>
      <c r="N1826" s="45">
        <v>0.35</v>
      </c>
      <c r="P1826" s="45">
        <v>0.35</v>
      </c>
      <c r="R1826" s="45">
        <v>0</v>
      </c>
      <c r="S1826" s="45">
        <v>0</v>
      </c>
    </row>
    <row r="1827" spans="1:19" x14ac:dyDescent="0.25">
      <c r="A1827" s="33">
        <v>182.5</v>
      </c>
      <c r="B1827" s="40">
        <v>0.48</v>
      </c>
      <c r="C1827" s="40">
        <v>0.75</v>
      </c>
      <c r="D1827" s="40">
        <v>0.95</v>
      </c>
      <c r="F1827" s="29">
        <v>0.48</v>
      </c>
      <c r="G1827" s="29">
        <v>0.75</v>
      </c>
      <c r="H1827" s="29">
        <v>0.95</v>
      </c>
      <c r="J1827" s="45">
        <v>0.49</v>
      </c>
      <c r="L1827" s="45">
        <v>0.49</v>
      </c>
      <c r="N1827" s="45">
        <v>0.35</v>
      </c>
      <c r="P1827" s="45">
        <v>0.35</v>
      </c>
      <c r="R1827" s="45">
        <v>0</v>
      </c>
      <c r="S1827" s="45">
        <v>0</v>
      </c>
    </row>
    <row r="1828" spans="1:19" x14ac:dyDescent="0.25">
      <c r="A1828" s="33">
        <v>182.6</v>
      </c>
      <c r="B1828" s="40">
        <v>0.48</v>
      </c>
      <c r="C1828" s="40">
        <v>0.75</v>
      </c>
      <c r="D1828" s="40">
        <v>0.95</v>
      </c>
      <c r="F1828" s="29">
        <v>0.48</v>
      </c>
      <c r="G1828" s="29">
        <v>0.75</v>
      </c>
      <c r="H1828" s="29">
        <v>0.95</v>
      </c>
      <c r="J1828" s="45">
        <v>0.49</v>
      </c>
      <c r="L1828" s="45">
        <v>0.49</v>
      </c>
      <c r="N1828" s="45">
        <v>0.35</v>
      </c>
      <c r="P1828" s="45">
        <v>0.35</v>
      </c>
      <c r="R1828" s="45">
        <v>0</v>
      </c>
      <c r="S1828" s="45">
        <v>0</v>
      </c>
    </row>
    <row r="1829" spans="1:19" x14ac:dyDescent="0.25">
      <c r="A1829" s="33">
        <v>182.7</v>
      </c>
      <c r="B1829" s="40">
        <v>0.48</v>
      </c>
      <c r="C1829" s="40">
        <v>0.75</v>
      </c>
      <c r="D1829" s="40">
        <v>0.95</v>
      </c>
      <c r="F1829" s="29">
        <v>0.48</v>
      </c>
      <c r="G1829" s="29">
        <v>0.75</v>
      </c>
      <c r="H1829" s="29">
        <v>0.95</v>
      </c>
      <c r="J1829" s="45">
        <v>0.49</v>
      </c>
      <c r="L1829" s="45">
        <v>0.49</v>
      </c>
      <c r="N1829" s="45">
        <v>0.35</v>
      </c>
      <c r="P1829" s="45">
        <v>0.35</v>
      </c>
      <c r="R1829" s="45">
        <v>0</v>
      </c>
      <c r="S1829" s="45">
        <v>0</v>
      </c>
    </row>
    <row r="1830" spans="1:19" x14ac:dyDescent="0.25">
      <c r="A1830" s="33">
        <v>182.8</v>
      </c>
      <c r="B1830" s="40">
        <v>0.48</v>
      </c>
      <c r="C1830" s="40">
        <v>0.75</v>
      </c>
      <c r="D1830" s="40">
        <v>0.95</v>
      </c>
      <c r="F1830" s="29">
        <v>0.48</v>
      </c>
      <c r="G1830" s="29">
        <v>0.75</v>
      </c>
      <c r="H1830" s="29">
        <v>0.95</v>
      </c>
      <c r="J1830" s="45">
        <v>0.49</v>
      </c>
      <c r="L1830" s="45">
        <v>0.49</v>
      </c>
      <c r="N1830" s="45">
        <v>0.35</v>
      </c>
      <c r="P1830" s="45">
        <v>0.35</v>
      </c>
      <c r="R1830" s="45">
        <v>0</v>
      </c>
      <c r="S1830" s="45">
        <v>0</v>
      </c>
    </row>
    <row r="1831" spans="1:19" x14ac:dyDescent="0.25">
      <c r="A1831" s="33">
        <v>182.9</v>
      </c>
      <c r="B1831" s="40">
        <v>0.48</v>
      </c>
      <c r="C1831" s="40">
        <v>0.75</v>
      </c>
      <c r="D1831" s="40">
        <v>0.95</v>
      </c>
      <c r="F1831" s="29">
        <v>0.48</v>
      </c>
      <c r="G1831" s="29">
        <v>0.75</v>
      </c>
      <c r="H1831" s="29">
        <v>0.95</v>
      </c>
      <c r="J1831" s="45">
        <v>0.49</v>
      </c>
      <c r="L1831" s="45">
        <v>0.49</v>
      </c>
      <c r="N1831" s="45">
        <v>0.35</v>
      </c>
      <c r="P1831" s="45">
        <v>0.35</v>
      </c>
      <c r="R1831" s="45">
        <v>0</v>
      </c>
      <c r="S1831" s="45">
        <v>0</v>
      </c>
    </row>
    <row r="1832" spans="1:19" x14ac:dyDescent="0.25">
      <c r="A1832" s="33">
        <v>183</v>
      </c>
      <c r="B1832" s="40">
        <v>0.48</v>
      </c>
      <c r="C1832" s="40">
        <v>0.75</v>
      </c>
      <c r="D1832" s="40">
        <v>0.95</v>
      </c>
      <c r="F1832" s="29">
        <v>0.48</v>
      </c>
      <c r="G1832" s="29">
        <v>0.75</v>
      </c>
      <c r="H1832" s="29">
        <v>0.95</v>
      </c>
      <c r="J1832" s="45">
        <v>0.49</v>
      </c>
      <c r="L1832" s="45">
        <v>0.49</v>
      </c>
      <c r="N1832" s="45">
        <v>0.35</v>
      </c>
      <c r="P1832" s="45">
        <v>0.35</v>
      </c>
      <c r="R1832" s="45">
        <v>0</v>
      </c>
      <c r="S1832" s="45">
        <v>0</v>
      </c>
    </row>
    <row r="1833" spans="1:19" x14ac:dyDescent="0.25">
      <c r="A1833" s="33">
        <v>183.1</v>
      </c>
      <c r="B1833" s="40">
        <v>0.48</v>
      </c>
      <c r="C1833" s="40">
        <v>0.75</v>
      </c>
      <c r="D1833" s="40">
        <v>0.95</v>
      </c>
      <c r="F1833" s="29">
        <v>0.48</v>
      </c>
      <c r="G1833" s="29">
        <v>0.75</v>
      </c>
      <c r="H1833" s="29">
        <v>0.95</v>
      </c>
      <c r="J1833" s="45">
        <v>0.49</v>
      </c>
      <c r="L1833" s="45">
        <v>0.49</v>
      </c>
      <c r="N1833" s="45">
        <v>0.35</v>
      </c>
      <c r="P1833" s="45">
        <v>0.35</v>
      </c>
      <c r="R1833" s="45">
        <v>0</v>
      </c>
      <c r="S1833" s="45">
        <v>0</v>
      </c>
    </row>
    <row r="1834" spans="1:19" x14ac:dyDescent="0.25">
      <c r="A1834" s="33">
        <v>183.2</v>
      </c>
      <c r="B1834" s="40">
        <v>0.48</v>
      </c>
      <c r="C1834" s="40">
        <v>0.75</v>
      </c>
      <c r="D1834" s="40">
        <v>0.95</v>
      </c>
      <c r="F1834" s="29">
        <v>0.48</v>
      </c>
      <c r="G1834" s="29">
        <v>0.75</v>
      </c>
      <c r="H1834" s="29">
        <v>0.95</v>
      </c>
      <c r="J1834" s="45">
        <v>0.49</v>
      </c>
      <c r="L1834" s="45">
        <v>0.49</v>
      </c>
      <c r="N1834" s="45">
        <v>0.35</v>
      </c>
      <c r="P1834" s="45">
        <v>0.35</v>
      </c>
      <c r="R1834" s="45">
        <v>0</v>
      </c>
      <c r="S1834" s="45">
        <v>0</v>
      </c>
    </row>
    <row r="1835" spans="1:19" x14ac:dyDescent="0.25">
      <c r="A1835" s="33">
        <v>183.3</v>
      </c>
      <c r="B1835" s="40">
        <v>0.48</v>
      </c>
      <c r="C1835" s="40">
        <v>0.75</v>
      </c>
      <c r="D1835" s="40">
        <v>0.95</v>
      </c>
      <c r="F1835" s="29">
        <v>0.48</v>
      </c>
      <c r="G1835" s="29">
        <v>0.75</v>
      </c>
      <c r="H1835" s="29">
        <v>0.95</v>
      </c>
      <c r="J1835" s="45">
        <v>0.49</v>
      </c>
      <c r="L1835" s="45">
        <v>0.49</v>
      </c>
      <c r="N1835" s="45">
        <v>0.35</v>
      </c>
      <c r="P1835" s="45">
        <v>0.35</v>
      </c>
      <c r="R1835" s="45">
        <v>0</v>
      </c>
      <c r="S1835" s="45">
        <v>0</v>
      </c>
    </row>
    <row r="1836" spans="1:19" x14ac:dyDescent="0.25">
      <c r="A1836" s="33">
        <v>183.4</v>
      </c>
      <c r="B1836" s="40">
        <v>0.48</v>
      </c>
      <c r="C1836" s="40">
        <v>0.75</v>
      </c>
      <c r="D1836" s="40">
        <v>0.95</v>
      </c>
      <c r="F1836" s="29">
        <v>0.48</v>
      </c>
      <c r="G1836" s="29">
        <v>0.75</v>
      </c>
      <c r="H1836" s="29">
        <v>0.95</v>
      </c>
      <c r="J1836" s="45">
        <v>0.49</v>
      </c>
      <c r="L1836" s="45">
        <v>0.49</v>
      </c>
      <c r="N1836" s="45">
        <v>0.35</v>
      </c>
      <c r="P1836" s="45">
        <v>0.35</v>
      </c>
      <c r="R1836" s="45">
        <v>0</v>
      </c>
      <c r="S1836" s="45">
        <v>0</v>
      </c>
    </row>
    <row r="1837" spans="1:19" x14ac:dyDescent="0.25">
      <c r="A1837" s="33">
        <v>183.5</v>
      </c>
      <c r="B1837" s="40">
        <v>0.48</v>
      </c>
      <c r="C1837" s="40">
        <v>0.75</v>
      </c>
      <c r="D1837" s="40">
        <v>0.95</v>
      </c>
      <c r="F1837" s="29">
        <v>0.48</v>
      </c>
      <c r="G1837" s="29">
        <v>0.75</v>
      </c>
      <c r="H1837" s="29">
        <v>0.95</v>
      </c>
      <c r="J1837" s="45">
        <v>0.49</v>
      </c>
      <c r="L1837" s="45">
        <v>0.49</v>
      </c>
      <c r="N1837" s="45">
        <v>0.35</v>
      </c>
      <c r="P1837" s="45">
        <v>0.35</v>
      </c>
      <c r="R1837" s="45">
        <v>0</v>
      </c>
      <c r="S1837" s="45">
        <v>0</v>
      </c>
    </row>
    <row r="1838" spans="1:19" x14ac:dyDescent="0.25">
      <c r="A1838" s="33">
        <v>183.6</v>
      </c>
      <c r="B1838" s="40">
        <v>0.48</v>
      </c>
      <c r="C1838" s="40">
        <v>0.75</v>
      </c>
      <c r="D1838" s="40">
        <v>0.95</v>
      </c>
      <c r="F1838" s="29">
        <v>0.48</v>
      </c>
      <c r="G1838" s="29">
        <v>0.75</v>
      </c>
      <c r="H1838" s="29">
        <v>0.95</v>
      </c>
      <c r="J1838" s="45">
        <v>0.49</v>
      </c>
      <c r="L1838" s="45">
        <v>0.49</v>
      </c>
      <c r="N1838" s="45">
        <v>0.35</v>
      </c>
      <c r="P1838" s="45">
        <v>0.35</v>
      </c>
      <c r="R1838" s="45">
        <v>0</v>
      </c>
      <c r="S1838" s="45">
        <v>0</v>
      </c>
    </row>
    <row r="1839" spans="1:19" x14ac:dyDescent="0.25">
      <c r="A1839" s="33">
        <v>183.7</v>
      </c>
      <c r="B1839" s="40">
        <v>0.48</v>
      </c>
      <c r="C1839" s="40">
        <v>0.75</v>
      </c>
      <c r="D1839" s="40">
        <v>0.95</v>
      </c>
      <c r="F1839" s="29">
        <v>0.48</v>
      </c>
      <c r="G1839" s="29">
        <v>0.75</v>
      </c>
      <c r="H1839" s="29">
        <v>0.95</v>
      </c>
      <c r="J1839" s="45">
        <v>0.49</v>
      </c>
      <c r="L1839" s="45">
        <v>0.49</v>
      </c>
      <c r="N1839" s="45">
        <v>0.35</v>
      </c>
      <c r="P1839" s="45">
        <v>0.35</v>
      </c>
      <c r="R1839" s="45">
        <v>0</v>
      </c>
      <c r="S1839" s="45">
        <v>0</v>
      </c>
    </row>
    <row r="1840" spans="1:19" x14ac:dyDescent="0.25">
      <c r="A1840" s="33">
        <v>183.8</v>
      </c>
      <c r="B1840" s="40">
        <v>0.48</v>
      </c>
      <c r="C1840" s="40">
        <v>0.75</v>
      </c>
      <c r="D1840" s="40">
        <v>0.95</v>
      </c>
      <c r="F1840" s="29">
        <v>0.48</v>
      </c>
      <c r="G1840" s="29">
        <v>0.75</v>
      </c>
      <c r="H1840" s="29">
        <v>0.95</v>
      </c>
      <c r="J1840" s="45">
        <v>0.49</v>
      </c>
      <c r="L1840" s="45">
        <v>0.49</v>
      </c>
      <c r="N1840" s="45">
        <v>0.35</v>
      </c>
      <c r="P1840" s="45">
        <v>0.35</v>
      </c>
      <c r="R1840" s="45">
        <v>0</v>
      </c>
      <c r="S1840" s="45">
        <v>0</v>
      </c>
    </row>
    <row r="1841" spans="1:19" x14ac:dyDescent="0.25">
      <c r="A1841" s="33">
        <v>183.9</v>
      </c>
      <c r="B1841" s="40">
        <v>0.48</v>
      </c>
      <c r="C1841" s="40">
        <v>0.75</v>
      </c>
      <c r="D1841" s="40">
        <v>0.95</v>
      </c>
      <c r="F1841" s="29">
        <v>0.48</v>
      </c>
      <c r="G1841" s="29">
        <v>0.75</v>
      </c>
      <c r="H1841" s="29">
        <v>0.95</v>
      </c>
      <c r="J1841" s="45">
        <v>0.49</v>
      </c>
      <c r="L1841" s="45">
        <v>0.49</v>
      </c>
      <c r="N1841" s="45">
        <v>0.35</v>
      </c>
      <c r="P1841" s="45">
        <v>0.35</v>
      </c>
      <c r="R1841" s="45">
        <v>0</v>
      </c>
      <c r="S1841" s="45">
        <v>0</v>
      </c>
    </row>
    <row r="1842" spans="1:19" x14ac:dyDescent="0.25">
      <c r="A1842" s="33">
        <v>184</v>
      </c>
      <c r="B1842" s="40">
        <v>0.48</v>
      </c>
      <c r="C1842" s="40">
        <v>0.75</v>
      </c>
      <c r="D1842" s="40">
        <v>0.95</v>
      </c>
      <c r="F1842" s="29">
        <v>0.48</v>
      </c>
      <c r="G1842" s="29">
        <v>0.75</v>
      </c>
      <c r="H1842" s="29">
        <v>0.95</v>
      </c>
      <c r="J1842" s="45">
        <v>0.49</v>
      </c>
      <c r="L1842" s="45">
        <v>0.49</v>
      </c>
      <c r="N1842" s="45">
        <v>0.35</v>
      </c>
      <c r="P1842" s="45">
        <v>0.35</v>
      </c>
      <c r="R1842" s="45">
        <v>0</v>
      </c>
      <c r="S1842" s="45">
        <v>0</v>
      </c>
    </row>
    <row r="1843" spans="1:19" x14ac:dyDescent="0.25">
      <c r="A1843" s="33">
        <v>184.1</v>
      </c>
      <c r="B1843" s="40">
        <v>0.48</v>
      </c>
      <c r="C1843" s="40">
        <v>0.75</v>
      </c>
      <c r="D1843" s="40">
        <v>0.95</v>
      </c>
      <c r="F1843" s="29">
        <v>0.48</v>
      </c>
      <c r="G1843" s="29">
        <v>0.75</v>
      </c>
      <c r="H1843" s="29">
        <v>0.95</v>
      </c>
      <c r="J1843" s="45">
        <v>0.49</v>
      </c>
      <c r="L1843" s="45">
        <v>0.49</v>
      </c>
      <c r="N1843" s="45">
        <v>0.35</v>
      </c>
      <c r="P1843" s="45">
        <v>0.35</v>
      </c>
      <c r="R1843" s="45">
        <v>0</v>
      </c>
      <c r="S1843" s="45">
        <v>0</v>
      </c>
    </row>
    <row r="1844" spans="1:19" x14ac:dyDescent="0.25">
      <c r="A1844" s="33">
        <v>184.2</v>
      </c>
      <c r="B1844" s="40">
        <v>0.48</v>
      </c>
      <c r="C1844" s="40">
        <v>0.75</v>
      </c>
      <c r="D1844" s="40">
        <v>0.95</v>
      </c>
      <c r="F1844" s="29">
        <v>0.48</v>
      </c>
      <c r="G1844" s="29">
        <v>0.75</v>
      </c>
      <c r="H1844" s="29">
        <v>0.95</v>
      </c>
      <c r="J1844" s="45">
        <v>0.49</v>
      </c>
      <c r="L1844" s="45">
        <v>0.49</v>
      </c>
      <c r="N1844" s="45">
        <v>0.35</v>
      </c>
      <c r="P1844" s="45">
        <v>0.35</v>
      </c>
      <c r="R1844" s="45">
        <v>0</v>
      </c>
      <c r="S1844" s="45">
        <v>0</v>
      </c>
    </row>
    <row r="1845" spans="1:19" x14ac:dyDescent="0.25">
      <c r="A1845" s="33">
        <v>184.3</v>
      </c>
      <c r="B1845" s="40">
        <v>0.48</v>
      </c>
      <c r="C1845" s="40">
        <v>0.75</v>
      </c>
      <c r="D1845" s="40">
        <v>0.95</v>
      </c>
      <c r="F1845" s="29">
        <v>0.48</v>
      </c>
      <c r="G1845" s="29">
        <v>0.75</v>
      </c>
      <c r="H1845" s="29">
        <v>0.95</v>
      </c>
      <c r="J1845" s="45">
        <v>0.49</v>
      </c>
      <c r="L1845" s="45">
        <v>0.49</v>
      </c>
      <c r="N1845" s="45">
        <v>0.35</v>
      </c>
      <c r="P1845" s="45">
        <v>0.35</v>
      </c>
      <c r="R1845" s="45">
        <v>0</v>
      </c>
      <c r="S1845" s="45">
        <v>0</v>
      </c>
    </row>
    <row r="1846" spans="1:19" x14ac:dyDescent="0.25">
      <c r="A1846" s="33">
        <v>184.4</v>
      </c>
      <c r="B1846" s="40">
        <v>0.48</v>
      </c>
      <c r="C1846" s="40">
        <v>0.75</v>
      </c>
      <c r="D1846" s="40">
        <v>0.95</v>
      </c>
      <c r="F1846" s="29">
        <v>0.48</v>
      </c>
      <c r="G1846" s="29">
        <v>0.75</v>
      </c>
      <c r="H1846" s="29">
        <v>0.95</v>
      </c>
      <c r="J1846" s="45">
        <v>0.49</v>
      </c>
      <c r="L1846" s="45">
        <v>0.49</v>
      </c>
      <c r="N1846" s="45">
        <v>0.35</v>
      </c>
      <c r="P1846" s="45">
        <v>0.35</v>
      </c>
      <c r="R1846" s="45">
        <v>0</v>
      </c>
      <c r="S1846" s="45">
        <v>0</v>
      </c>
    </row>
    <row r="1847" spans="1:19" x14ac:dyDescent="0.25">
      <c r="A1847" s="33">
        <v>184.5</v>
      </c>
      <c r="B1847" s="40">
        <v>0.48</v>
      </c>
      <c r="C1847" s="40">
        <v>0.75</v>
      </c>
      <c r="D1847" s="40">
        <v>0.95</v>
      </c>
      <c r="F1847" s="29">
        <v>0.48</v>
      </c>
      <c r="G1847" s="29">
        <v>0.75</v>
      </c>
      <c r="H1847" s="29">
        <v>0.95</v>
      </c>
      <c r="J1847" s="45">
        <v>0.49</v>
      </c>
      <c r="L1847" s="45">
        <v>0.49</v>
      </c>
      <c r="N1847" s="45">
        <v>0.35</v>
      </c>
      <c r="P1847" s="45">
        <v>0.35</v>
      </c>
      <c r="R1847" s="45">
        <v>0</v>
      </c>
      <c r="S1847" s="45">
        <v>0</v>
      </c>
    </row>
    <row r="1848" spans="1:19" x14ac:dyDescent="0.25">
      <c r="A1848" s="33">
        <v>184.6</v>
      </c>
      <c r="B1848" s="40">
        <v>0.48</v>
      </c>
      <c r="C1848" s="40">
        <v>0.75</v>
      </c>
      <c r="D1848" s="40">
        <v>0.95</v>
      </c>
      <c r="F1848" s="29">
        <v>0.48</v>
      </c>
      <c r="G1848" s="29">
        <v>0.75</v>
      </c>
      <c r="H1848" s="29">
        <v>0.95</v>
      </c>
      <c r="J1848" s="45">
        <v>0.49</v>
      </c>
      <c r="L1848" s="45">
        <v>0.49</v>
      </c>
      <c r="N1848" s="45">
        <v>0.35</v>
      </c>
      <c r="P1848" s="45">
        <v>0.35</v>
      </c>
      <c r="R1848" s="45">
        <v>0</v>
      </c>
      <c r="S1848" s="45">
        <v>0</v>
      </c>
    </row>
    <row r="1849" spans="1:19" x14ac:dyDescent="0.25">
      <c r="A1849" s="33">
        <v>184.7</v>
      </c>
      <c r="B1849" s="40">
        <v>0.48</v>
      </c>
      <c r="C1849" s="40">
        <v>0.75</v>
      </c>
      <c r="D1849" s="40">
        <v>0.95</v>
      </c>
      <c r="F1849" s="29">
        <v>0.48</v>
      </c>
      <c r="G1849" s="29">
        <v>0.75</v>
      </c>
      <c r="H1849" s="29">
        <v>0.95</v>
      </c>
      <c r="J1849" s="45">
        <v>0.49</v>
      </c>
      <c r="L1849" s="45">
        <v>0.49</v>
      </c>
      <c r="N1849" s="45">
        <v>0.35</v>
      </c>
      <c r="P1849" s="45">
        <v>0.35</v>
      </c>
      <c r="R1849" s="45">
        <v>0</v>
      </c>
      <c r="S1849" s="45">
        <v>0</v>
      </c>
    </row>
    <row r="1850" spans="1:19" x14ac:dyDescent="0.25">
      <c r="A1850" s="33">
        <v>184.8</v>
      </c>
      <c r="B1850" s="40">
        <v>0.48</v>
      </c>
      <c r="C1850" s="40">
        <v>0.75</v>
      </c>
      <c r="D1850" s="40">
        <v>0.95</v>
      </c>
      <c r="F1850" s="29">
        <v>0.48</v>
      </c>
      <c r="G1850" s="29">
        <v>0.75</v>
      </c>
      <c r="H1850" s="29">
        <v>0.95</v>
      </c>
      <c r="J1850" s="45">
        <v>0.49</v>
      </c>
      <c r="L1850" s="45">
        <v>0.49</v>
      </c>
      <c r="N1850" s="45">
        <v>0.35</v>
      </c>
      <c r="P1850" s="45">
        <v>0.35</v>
      </c>
      <c r="R1850" s="45">
        <v>0</v>
      </c>
      <c r="S1850" s="45">
        <v>0</v>
      </c>
    </row>
    <row r="1851" spans="1:19" x14ac:dyDescent="0.25">
      <c r="A1851" s="33">
        <v>184.9</v>
      </c>
      <c r="B1851" s="40">
        <v>0.48</v>
      </c>
      <c r="C1851" s="40">
        <v>0.75</v>
      </c>
      <c r="D1851" s="40">
        <v>0.95</v>
      </c>
      <c r="F1851" s="29">
        <v>0.48</v>
      </c>
      <c r="G1851" s="29">
        <v>0.75</v>
      </c>
      <c r="H1851" s="29">
        <v>0.95</v>
      </c>
      <c r="J1851" s="45">
        <v>0.49</v>
      </c>
      <c r="L1851" s="45">
        <v>0.49</v>
      </c>
      <c r="N1851" s="45">
        <v>0.35</v>
      </c>
      <c r="P1851" s="45">
        <v>0.35</v>
      </c>
      <c r="R1851" s="45">
        <v>0</v>
      </c>
      <c r="S1851" s="45">
        <v>0</v>
      </c>
    </row>
    <row r="1852" spans="1:19" x14ac:dyDescent="0.25">
      <c r="A1852" s="33">
        <v>185</v>
      </c>
      <c r="B1852" s="40">
        <v>0.48</v>
      </c>
      <c r="C1852" s="40">
        <v>0.75</v>
      </c>
      <c r="D1852" s="40">
        <v>0.95</v>
      </c>
      <c r="F1852" s="29">
        <v>0.48</v>
      </c>
      <c r="G1852" s="29">
        <v>0.75</v>
      </c>
      <c r="H1852" s="29">
        <v>0.95</v>
      </c>
      <c r="J1852" s="45">
        <v>0.49</v>
      </c>
      <c r="L1852" s="45">
        <v>0.49</v>
      </c>
      <c r="N1852" s="45">
        <v>0.35</v>
      </c>
      <c r="P1852" s="45">
        <v>0.35</v>
      </c>
      <c r="R1852" s="45">
        <v>0</v>
      </c>
      <c r="S1852" s="45">
        <v>0</v>
      </c>
    </row>
    <row r="1853" spans="1:19" x14ac:dyDescent="0.25">
      <c r="A1853" s="33">
        <v>185.1</v>
      </c>
      <c r="B1853" s="40">
        <v>0.48</v>
      </c>
      <c r="C1853" s="40">
        <v>0.75</v>
      </c>
      <c r="D1853" s="40">
        <v>0.95</v>
      </c>
      <c r="F1853" s="29">
        <v>0.48</v>
      </c>
      <c r="G1853" s="29">
        <v>0.75</v>
      </c>
      <c r="H1853" s="29">
        <v>0.95</v>
      </c>
      <c r="J1853" s="45">
        <v>0.49</v>
      </c>
      <c r="L1853" s="45">
        <v>0.49</v>
      </c>
      <c r="N1853" s="45">
        <v>0.35</v>
      </c>
      <c r="P1853" s="45">
        <v>0.35</v>
      </c>
      <c r="R1853" s="45">
        <v>0</v>
      </c>
      <c r="S1853" s="45">
        <v>0</v>
      </c>
    </row>
    <row r="1854" spans="1:19" x14ac:dyDescent="0.25">
      <c r="A1854" s="33">
        <v>185.2</v>
      </c>
      <c r="B1854" s="40">
        <v>0.48</v>
      </c>
      <c r="C1854" s="40">
        <v>0.75</v>
      </c>
      <c r="D1854" s="40">
        <v>0.95</v>
      </c>
      <c r="F1854" s="29">
        <v>0.48</v>
      </c>
      <c r="G1854" s="29">
        <v>0.75</v>
      </c>
      <c r="H1854" s="29">
        <v>0.95</v>
      </c>
      <c r="J1854" s="45">
        <v>0.49</v>
      </c>
      <c r="L1854" s="45">
        <v>0.49</v>
      </c>
      <c r="N1854" s="45">
        <v>0.35</v>
      </c>
      <c r="P1854" s="45">
        <v>0.35</v>
      </c>
      <c r="R1854" s="45">
        <v>0</v>
      </c>
      <c r="S1854" s="45">
        <v>0</v>
      </c>
    </row>
    <row r="1855" spans="1:19" x14ac:dyDescent="0.25">
      <c r="A1855" s="33">
        <v>185.3</v>
      </c>
      <c r="B1855" s="40">
        <v>0.48</v>
      </c>
      <c r="C1855" s="40">
        <v>0.75</v>
      </c>
      <c r="D1855" s="40">
        <v>0.95</v>
      </c>
      <c r="F1855" s="29">
        <v>0.48</v>
      </c>
      <c r="G1855" s="29">
        <v>0.75</v>
      </c>
      <c r="H1855" s="29">
        <v>0.95</v>
      </c>
      <c r="J1855" s="45">
        <v>0.49</v>
      </c>
      <c r="L1855" s="45">
        <v>0.49</v>
      </c>
      <c r="N1855" s="45">
        <v>0.35</v>
      </c>
      <c r="P1855" s="45">
        <v>0.35</v>
      </c>
      <c r="R1855" s="45">
        <v>0</v>
      </c>
      <c r="S1855" s="45">
        <v>0</v>
      </c>
    </row>
    <row r="1856" spans="1:19" x14ac:dyDescent="0.25">
      <c r="A1856" s="33">
        <v>185.4</v>
      </c>
      <c r="B1856" s="40">
        <v>0.48</v>
      </c>
      <c r="C1856" s="40">
        <v>0.75</v>
      </c>
      <c r="D1856" s="40">
        <v>0.95</v>
      </c>
      <c r="F1856" s="29">
        <v>0.48</v>
      </c>
      <c r="G1856" s="29">
        <v>0.75</v>
      </c>
      <c r="H1856" s="29">
        <v>0.95</v>
      </c>
      <c r="J1856" s="45">
        <v>0.49</v>
      </c>
      <c r="L1856" s="45">
        <v>0.49</v>
      </c>
      <c r="N1856" s="45">
        <v>0.35</v>
      </c>
      <c r="P1856" s="45">
        <v>0.35</v>
      </c>
      <c r="R1856" s="45">
        <v>0</v>
      </c>
      <c r="S1856" s="45">
        <v>0</v>
      </c>
    </row>
    <row r="1857" spans="1:19" x14ac:dyDescent="0.25">
      <c r="A1857" s="33">
        <v>185.5</v>
      </c>
      <c r="B1857" s="40">
        <v>0.48</v>
      </c>
      <c r="C1857" s="40">
        <v>0.75</v>
      </c>
      <c r="D1857" s="40">
        <v>0.95</v>
      </c>
      <c r="F1857" s="29">
        <v>0.48</v>
      </c>
      <c r="G1857" s="29">
        <v>0.75</v>
      </c>
      <c r="H1857" s="29">
        <v>0.95</v>
      </c>
      <c r="J1857" s="45">
        <v>0.49</v>
      </c>
      <c r="L1857" s="45">
        <v>0.49</v>
      </c>
      <c r="N1857" s="45">
        <v>0.35</v>
      </c>
      <c r="P1857" s="45">
        <v>0.35</v>
      </c>
      <c r="R1857" s="45">
        <v>0</v>
      </c>
      <c r="S1857" s="45">
        <v>0</v>
      </c>
    </row>
    <row r="1858" spans="1:19" x14ac:dyDescent="0.25">
      <c r="A1858" s="33">
        <v>185.6</v>
      </c>
      <c r="B1858" s="40">
        <v>0.48</v>
      </c>
      <c r="C1858" s="40">
        <v>0.75</v>
      </c>
      <c r="D1858" s="40">
        <v>0.95</v>
      </c>
      <c r="F1858" s="29">
        <v>0.48</v>
      </c>
      <c r="G1858" s="29">
        <v>0.75</v>
      </c>
      <c r="H1858" s="29">
        <v>0.95</v>
      </c>
      <c r="J1858" s="45">
        <v>0.49</v>
      </c>
      <c r="L1858" s="45">
        <v>0.49</v>
      </c>
      <c r="N1858" s="45">
        <v>0.35</v>
      </c>
      <c r="P1858" s="45">
        <v>0.35</v>
      </c>
      <c r="R1858" s="45">
        <v>0</v>
      </c>
      <c r="S1858" s="45">
        <v>0</v>
      </c>
    </row>
    <row r="1859" spans="1:19" x14ac:dyDescent="0.25">
      <c r="A1859" s="33">
        <v>185.7</v>
      </c>
      <c r="B1859" s="40">
        <v>0.48</v>
      </c>
      <c r="C1859" s="40">
        <v>0.75</v>
      </c>
      <c r="D1859" s="40">
        <v>0.95</v>
      </c>
      <c r="F1859" s="29">
        <v>0.48</v>
      </c>
      <c r="G1859" s="29">
        <v>0.75</v>
      </c>
      <c r="H1859" s="29">
        <v>0.95</v>
      </c>
      <c r="J1859" s="45">
        <v>0.49</v>
      </c>
      <c r="L1859" s="45">
        <v>0.49</v>
      </c>
      <c r="N1859" s="45">
        <v>0.35</v>
      </c>
      <c r="P1859" s="45">
        <v>0.35</v>
      </c>
      <c r="R1859" s="45">
        <v>0</v>
      </c>
      <c r="S1859" s="45">
        <v>0</v>
      </c>
    </row>
    <row r="1860" spans="1:19" x14ac:dyDescent="0.25">
      <c r="A1860" s="33">
        <v>185.8</v>
      </c>
      <c r="B1860" s="40">
        <v>0.48</v>
      </c>
      <c r="C1860" s="40">
        <v>0.75</v>
      </c>
      <c r="D1860" s="40">
        <v>0.95</v>
      </c>
      <c r="F1860" s="29">
        <v>0.48</v>
      </c>
      <c r="G1860" s="29">
        <v>0.75</v>
      </c>
      <c r="H1860" s="29">
        <v>0.95</v>
      </c>
      <c r="J1860" s="45">
        <v>0.49</v>
      </c>
      <c r="L1860" s="45">
        <v>0.49</v>
      </c>
      <c r="N1860" s="45">
        <v>0.35</v>
      </c>
      <c r="P1860" s="45">
        <v>0.35</v>
      </c>
      <c r="R1860" s="45">
        <v>0</v>
      </c>
      <c r="S1860" s="45">
        <v>0</v>
      </c>
    </row>
    <row r="1861" spans="1:19" x14ac:dyDescent="0.25">
      <c r="A1861" s="33">
        <v>185.9</v>
      </c>
      <c r="B1861" s="40">
        <v>0.48</v>
      </c>
      <c r="C1861" s="40">
        <v>0.75</v>
      </c>
      <c r="D1861" s="40">
        <v>0.95</v>
      </c>
      <c r="F1861" s="29">
        <v>0.48</v>
      </c>
      <c r="G1861" s="29">
        <v>0.75</v>
      </c>
      <c r="H1861" s="29">
        <v>0.95</v>
      </c>
      <c r="J1861" s="45">
        <v>0.49</v>
      </c>
      <c r="L1861" s="45">
        <v>0.49</v>
      </c>
      <c r="N1861" s="45">
        <v>0.35</v>
      </c>
      <c r="P1861" s="45">
        <v>0.35</v>
      </c>
      <c r="R1861" s="45">
        <v>0</v>
      </c>
      <c r="S1861" s="45">
        <v>0</v>
      </c>
    </row>
    <row r="1862" spans="1:19" x14ac:dyDescent="0.25">
      <c r="A1862" s="33">
        <v>186</v>
      </c>
      <c r="B1862" s="40">
        <v>0.48</v>
      </c>
      <c r="C1862" s="40">
        <v>0.75</v>
      </c>
      <c r="D1862" s="40">
        <v>0.95</v>
      </c>
      <c r="F1862" s="29">
        <v>0.48</v>
      </c>
      <c r="G1862" s="29">
        <v>0.75</v>
      </c>
      <c r="H1862" s="29">
        <v>0.95</v>
      </c>
      <c r="J1862" s="45">
        <v>0.49</v>
      </c>
      <c r="L1862" s="45">
        <v>0.49</v>
      </c>
      <c r="N1862" s="45">
        <v>0.35</v>
      </c>
      <c r="P1862" s="45">
        <v>0.35</v>
      </c>
      <c r="R1862" s="45">
        <v>0</v>
      </c>
      <c r="S1862" s="45">
        <v>0</v>
      </c>
    </row>
    <row r="1863" spans="1:19" x14ac:dyDescent="0.25">
      <c r="A1863" s="33">
        <v>186.1</v>
      </c>
      <c r="B1863" s="40">
        <v>0.48</v>
      </c>
      <c r="C1863" s="40">
        <v>0.75</v>
      </c>
      <c r="D1863" s="40">
        <v>0.95</v>
      </c>
      <c r="F1863" s="29">
        <v>0.48</v>
      </c>
      <c r="G1863" s="29">
        <v>0.75</v>
      </c>
      <c r="H1863" s="29">
        <v>0.95</v>
      </c>
      <c r="J1863" s="45">
        <v>0.49</v>
      </c>
      <c r="L1863" s="45">
        <v>0.49</v>
      </c>
      <c r="N1863" s="45">
        <v>0.35</v>
      </c>
      <c r="P1863" s="45">
        <v>0.35</v>
      </c>
      <c r="R1863" s="45">
        <v>0</v>
      </c>
      <c r="S1863" s="45">
        <v>0</v>
      </c>
    </row>
    <row r="1864" spans="1:19" x14ac:dyDescent="0.25">
      <c r="A1864" s="33">
        <v>186.2</v>
      </c>
      <c r="B1864" s="40">
        <v>0.48</v>
      </c>
      <c r="C1864" s="40">
        <v>0.75</v>
      </c>
      <c r="D1864" s="40">
        <v>0.95</v>
      </c>
      <c r="F1864" s="29">
        <v>0.48</v>
      </c>
      <c r="G1864" s="29">
        <v>0.75</v>
      </c>
      <c r="H1864" s="29">
        <v>0.95</v>
      </c>
      <c r="J1864" s="45">
        <v>0.49</v>
      </c>
      <c r="L1864" s="45">
        <v>0.49</v>
      </c>
      <c r="N1864" s="45">
        <v>0.35</v>
      </c>
      <c r="P1864" s="45">
        <v>0.35</v>
      </c>
      <c r="R1864" s="45">
        <v>0</v>
      </c>
      <c r="S1864" s="45">
        <v>0</v>
      </c>
    </row>
    <row r="1865" spans="1:19" x14ac:dyDescent="0.25">
      <c r="A1865" s="33">
        <v>186.3</v>
      </c>
      <c r="B1865" s="40">
        <v>0.48</v>
      </c>
      <c r="C1865" s="40">
        <v>0.75</v>
      </c>
      <c r="D1865" s="40">
        <v>0.95</v>
      </c>
      <c r="F1865" s="29">
        <v>0.48</v>
      </c>
      <c r="G1865" s="29">
        <v>0.75</v>
      </c>
      <c r="H1865" s="29">
        <v>0.95</v>
      </c>
      <c r="J1865" s="45">
        <v>0.49</v>
      </c>
      <c r="L1865" s="45">
        <v>0.49</v>
      </c>
      <c r="N1865" s="45">
        <v>0.35</v>
      </c>
      <c r="P1865" s="45">
        <v>0.35</v>
      </c>
      <c r="R1865" s="45">
        <v>0</v>
      </c>
      <c r="S1865" s="45">
        <v>0</v>
      </c>
    </row>
    <row r="1866" spans="1:19" x14ac:dyDescent="0.25">
      <c r="A1866" s="33">
        <v>186.4</v>
      </c>
      <c r="B1866" s="40">
        <v>0.48</v>
      </c>
      <c r="C1866" s="40">
        <v>0.75</v>
      </c>
      <c r="D1866" s="40">
        <v>0.95</v>
      </c>
      <c r="F1866" s="29">
        <v>0.48</v>
      </c>
      <c r="G1866" s="29">
        <v>0.75</v>
      </c>
      <c r="H1866" s="29">
        <v>0.95</v>
      </c>
      <c r="J1866" s="45">
        <v>0.49</v>
      </c>
      <c r="L1866" s="45">
        <v>0.49</v>
      </c>
      <c r="N1866" s="45">
        <v>0.35</v>
      </c>
      <c r="P1866" s="45">
        <v>0.35</v>
      </c>
      <c r="R1866" s="45">
        <v>0</v>
      </c>
      <c r="S1866" s="45">
        <v>0</v>
      </c>
    </row>
    <row r="1867" spans="1:19" x14ac:dyDescent="0.25">
      <c r="A1867" s="33">
        <v>186.5</v>
      </c>
      <c r="B1867" s="40">
        <v>0.48</v>
      </c>
      <c r="C1867" s="40">
        <v>0.75</v>
      </c>
      <c r="D1867" s="40">
        <v>0.95</v>
      </c>
      <c r="F1867" s="29">
        <v>0.48</v>
      </c>
      <c r="G1867" s="29">
        <v>0.75</v>
      </c>
      <c r="H1867" s="29">
        <v>0.95</v>
      </c>
      <c r="J1867" s="45">
        <v>0.49</v>
      </c>
      <c r="L1867" s="45">
        <v>0.49</v>
      </c>
      <c r="N1867" s="45">
        <v>0.35</v>
      </c>
      <c r="P1867" s="45">
        <v>0.35</v>
      </c>
      <c r="R1867" s="45">
        <v>0</v>
      </c>
      <c r="S1867" s="45">
        <v>0</v>
      </c>
    </row>
    <row r="1868" spans="1:19" x14ac:dyDescent="0.25">
      <c r="A1868" s="33">
        <v>186.6</v>
      </c>
      <c r="B1868" s="40">
        <v>0.48</v>
      </c>
      <c r="C1868" s="40">
        <v>0.75</v>
      </c>
      <c r="D1868" s="40">
        <v>0.95</v>
      </c>
      <c r="F1868" s="29">
        <v>0.48</v>
      </c>
      <c r="G1868" s="29">
        <v>0.75</v>
      </c>
      <c r="H1868" s="29">
        <v>0.95</v>
      </c>
      <c r="J1868" s="45">
        <v>0.49</v>
      </c>
      <c r="L1868" s="45">
        <v>0.49</v>
      </c>
      <c r="N1868" s="45">
        <v>0.35</v>
      </c>
      <c r="P1868" s="45">
        <v>0.35</v>
      </c>
      <c r="R1868" s="45">
        <v>0</v>
      </c>
      <c r="S1868" s="45">
        <v>0</v>
      </c>
    </row>
    <row r="1869" spans="1:19" x14ac:dyDescent="0.25">
      <c r="A1869" s="33">
        <v>186.7</v>
      </c>
      <c r="B1869" s="40">
        <v>0.48</v>
      </c>
      <c r="C1869" s="40">
        <v>0.75</v>
      </c>
      <c r="D1869" s="40">
        <v>0.95</v>
      </c>
      <c r="F1869" s="29">
        <v>0.48</v>
      </c>
      <c r="G1869" s="29">
        <v>0.75</v>
      </c>
      <c r="H1869" s="29">
        <v>0.95</v>
      </c>
      <c r="J1869" s="45">
        <v>0.49</v>
      </c>
      <c r="L1869" s="45">
        <v>0.49</v>
      </c>
      <c r="N1869" s="45">
        <v>0.35</v>
      </c>
      <c r="P1869" s="45">
        <v>0.35</v>
      </c>
      <c r="R1869" s="45">
        <v>0</v>
      </c>
      <c r="S1869" s="45">
        <v>0</v>
      </c>
    </row>
    <row r="1870" spans="1:19" x14ac:dyDescent="0.25">
      <c r="A1870" s="33">
        <v>186.8</v>
      </c>
      <c r="B1870" s="40">
        <v>0.48</v>
      </c>
      <c r="C1870" s="40">
        <v>0.75</v>
      </c>
      <c r="D1870" s="40">
        <v>0.95</v>
      </c>
      <c r="F1870" s="29">
        <v>0.48</v>
      </c>
      <c r="G1870" s="29">
        <v>0.75</v>
      </c>
      <c r="H1870" s="29">
        <v>0.95</v>
      </c>
      <c r="J1870" s="45">
        <v>0.49</v>
      </c>
      <c r="L1870" s="45">
        <v>0.49</v>
      </c>
      <c r="N1870" s="45">
        <v>0.35</v>
      </c>
      <c r="P1870" s="45">
        <v>0.35</v>
      </c>
      <c r="R1870" s="45">
        <v>0</v>
      </c>
      <c r="S1870" s="45">
        <v>0</v>
      </c>
    </row>
    <row r="1871" spans="1:19" x14ac:dyDescent="0.25">
      <c r="A1871" s="33">
        <v>186.9</v>
      </c>
      <c r="B1871" s="40">
        <v>0.48</v>
      </c>
      <c r="C1871" s="40">
        <v>0.75</v>
      </c>
      <c r="D1871" s="40">
        <v>0.95</v>
      </c>
      <c r="F1871" s="29">
        <v>0.48</v>
      </c>
      <c r="G1871" s="29">
        <v>0.75</v>
      </c>
      <c r="H1871" s="29">
        <v>0.95</v>
      </c>
      <c r="J1871" s="45">
        <v>0.49</v>
      </c>
      <c r="L1871" s="45">
        <v>0.49</v>
      </c>
      <c r="N1871" s="45">
        <v>0.35</v>
      </c>
      <c r="P1871" s="45">
        <v>0.35</v>
      </c>
      <c r="R1871" s="45">
        <v>0</v>
      </c>
      <c r="S1871" s="45">
        <v>0</v>
      </c>
    </row>
    <row r="1872" spans="1:19" x14ac:dyDescent="0.25">
      <c r="A1872" s="33">
        <v>187</v>
      </c>
      <c r="B1872" s="40">
        <v>0.48</v>
      </c>
      <c r="C1872" s="40">
        <v>0.75</v>
      </c>
      <c r="D1872" s="40">
        <v>0.95</v>
      </c>
      <c r="F1872" s="29">
        <v>0.48</v>
      </c>
      <c r="G1872" s="29">
        <v>0.75</v>
      </c>
      <c r="H1872" s="29">
        <v>0.95</v>
      </c>
      <c r="J1872" s="45">
        <v>0.49</v>
      </c>
      <c r="L1872" s="45">
        <v>0.49</v>
      </c>
      <c r="N1872" s="45">
        <v>0.35</v>
      </c>
      <c r="P1872" s="45">
        <v>0.35</v>
      </c>
      <c r="R1872" s="45">
        <v>0</v>
      </c>
      <c r="S1872" s="45">
        <v>0</v>
      </c>
    </row>
    <row r="1873" spans="1:19" x14ac:dyDescent="0.25">
      <c r="A1873" s="33">
        <v>187.1</v>
      </c>
      <c r="B1873" s="40">
        <v>0.48</v>
      </c>
      <c r="C1873" s="40">
        <v>0.75</v>
      </c>
      <c r="D1873" s="40">
        <v>0.95</v>
      </c>
      <c r="F1873" s="29">
        <v>0.48</v>
      </c>
      <c r="G1873" s="29">
        <v>0.75</v>
      </c>
      <c r="H1873" s="29">
        <v>0.95</v>
      </c>
      <c r="J1873" s="45">
        <v>0.49</v>
      </c>
      <c r="L1873" s="45">
        <v>0.49</v>
      </c>
      <c r="N1873" s="45">
        <v>0.35</v>
      </c>
      <c r="P1873" s="45">
        <v>0.35</v>
      </c>
      <c r="R1873" s="45">
        <v>0</v>
      </c>
      <c r="S1873" s="45">
        <v>0</v>
      </c>
    </row>
    <row r="1874" spans="1:19" x14ac:dyDescent="0.25">
      <c r="A1874" s="33">
        <v>187.2</v>
      </c>
      <c r="B1874" s="40">
        <v>0.48</v>
      </c>
      <c r="C1874" s="40">
        <v>0.75</v>
      </c>
      <c r="D1874" s="40">
        <v>0.95</v>
      </c>
      <c r="F1874" s="29">
        <v>0.48</v>
      </c>
      <c r="G1874" s="29">
        <v>0.75</v>
      </c>
      <c r="H1874" s="29">
        <v>0.95</v>
      </c>
      <c r="J1874" s="45">
        <v>0.49</v>
      </c>
      <c r="L1874" s="45">
        <v>0.49</v>
      </c>
      <c r="N1874" s="45">
        <v>0.35</v>
      </c>
      <c r="P1874" s="45">
        <v>0.35</v>
      </c>
      <c r="R1874" s="45">
        <v>0</v>
      </c>
      <c r="S1874" s="45">
        <v>0</v>
      </c>
    </row>
    <row r="1875" spans="1:19" x14ac:dyDescent="0.25">
      <c r="A1875" s="33">
        <v>187.3</v>
      </c>
      <c r="B1875" s="40">
        <v>0.48</v>
      </c>
      <c r="C1875" s="40">
        <v>0.75</v>
      </c>
      <c r="D1875" s="40">
        <v>0.95</v>
      </c>
      <c r="F1875" s="29">
        <v>0.48</v>
      </c>
      <c r="G1875" s="29">
        <v>0.75</v>
      </c>
      <c r="H1875" s="29">
        <v>0.95</v>
      </c>
      <c r="J1875" s="45">
        <v>0.49</v>
      </c>
      <c r="L1875" s="45">
        <v>0.49</v>
      </c>
      <c r="N1875" s="45">
        <v>0.35</v>
      </c>
      <c r="P1875" s="45">
        <v>0.35</v>
      </c>
      <c r="R1875" s="45">
        <v>0</v>
      </c>
      <c r="S1875" s="45">
        <v>0</v>
      </c>
    </row>
    <row r="1876" spans="1:19" x14ac:dyDescent="0.25">
      <c r="A1876" s="33">
        <v>187.4</v>
      </c>
      <c r="B1876" s="40">
        <v>0.48</v>
      </c>
      <c r="C1876" s="40">
        <v>0.75</v>
      </c>
      <c r="D1876" s="40">
        <v>0.95</v>
      </c>
      <c r="F1876" s="29">
        <v>0.48</v>
      </c>
      <c r="G1876" s="29">
        <v>0.75</v>
      </c>
      <c r="H1876" s="29">
        <v>0.95</v>
      </c>
      <c r="J1876" s="45">
        <v>0.49</v>
      </c>
      <c r="L1876" s="45">
        <v>0.49</v>
      </c>
      <c r="N1876" s="45">
        <v>0.35</v>
      </c>
      <c r="P1876" s="45">
        <v>0.35</v>
      </c>
      <c r="R1876" s="45">
        <v>0</v>
      </c>
      <c r="S1876" s="45">
        <v>0</v>
      </c>
    </row>
    <row r="1877" spans="1:19" x14ac:dyDescent="0.25">
      <c r="A1877" s="33">
        <v>187.5</v>
      </c>
      <c r="B1877" s="40">
        <v>0.48</v>
      </c>
      <c r="C1877" s="40">
        <v>0.75</v>
      </c>
      <c r="D1877" s="40">
        <v>0.95</v>
      </c>
      <c r="F1877" s="29">
        <v>0.48</v>
      </c>
      <c r="G1877" s="29">
        <v>0.75</v>
      </c>
      <c r="H1877" s="29">
        <v>0.95</v>
      </c>
      <c r="J1877" s="45">
        <v>0.49</v>
      </c>
      <c r="L1877" s="45">
        <v>0.49</v>
      </c>
      <c r="N1877" s="45">
        <v>0.35</v>
      </c>
      <c r="P1877" s="45">
        <v>0.35</v>
      </c>
      <c r="R1877" s="45">
        <v>0</v>
      </c>
      <c r="S1877" s="45">
        <v>0</v>
      </c>
    </row>
    <row r="1878" spans="1:19" x14ac:dyDescent="0.25">
      <c r="A1878" s="33">
        <v>187.6</v>
      </c>
      <c r="B1878" s="40">
        <v>0.48</v>
      </c>
      <c r="C1878" s="40">
        <v>0.75</v>
      </c>
      <c r="D1878" s="40">
        <v>0.95</v>
      </c>
      <c r="F1878" s="29">
        <v>0.48</v>
      </c>
      <c r="G1878" s="29">
        <v>0.75</v>
      </c>
      <c r="H1878" s="29">
        <v>0.95</v>
      </c>
      <c r="J1878" s="45">
        <v>0.49</v>
      </c>
      <c r="L1878" s="45">
        <v>0.49</v>
      </c>
      <c r="N1878" s="45">
        <v>0.35</v>
      </c>
      <c r="P1878" s="45">
        <v>0.35</v>
      </c>
      <c r="R1878" s="45">
        <v>0</v>
      </c>
      <c r="S1878" s="45">
        <v>0</v>
      </c>
    </row>
    <row r="1879" spans="1:19" x14ac:dyDescent="0.25">
      <c r="A1879" s="33">
        <v>187.7</v>
      </c>
      <c r="B1879" s="40">
        <v>0.48</v>
      </c>
      <c r="C1879" s="40">
        <v>0.75</v>
      </c>
      <c r="D1879" s="40">
        <v>0.95</v>
      </c>
      <c r="F1879" s="29">
        <v>0.48</v>
      </c>
      <c r="G1879" s="29">
        <v>0.75</v>
      </c>
      <c r="H1879" s="29">
        <v>0.95</v>
      </c>
      <c r="J1879" s="45">
        <v>0.49</v>
      </c>
      <c r="L1879" s="45">
        <v>0.49</v>
      </c>
      <c r="N1879" s="45">
        <v>0.35</v>
      </c>
      <c r="P1879" s="45">
        <v>0.35</v>
      </c>
      <c r="R1879" s="45">
        <v>0</v>
      </c>
      <c r="S1879" s="45">
        <v>0</v>
      </c>
    </row>
    <row r="1880" spans="1:19" x14ac:dyDescent="0.25">
      <c r="A1880" s="33">
        <v>187.8</v>
      </c>
      <c r="B1880" s="40">
        <v>0.48</v>
      </c>
      <c r="C1880" s="40">
        <v>0.75</v>
      </c>
      <c r="D1880" s="40">
        <v>0.95</v>
      </c>
      <c r="F1880" s="29">
        <v>0.48</v>
      </c>
      <c r="G1880" s="29">
        <v>0.75</v>
      </c>
      <c r="H1880" s="29">
        <v>0.95</v>
      </c>
      <c r="J1880" s="45">
        <v>0.49</v>
      </c>
      <c r="L1880" s="45">
        <v>0.49</v>
      </c>
      <c r="N1880" s="45">
        <v>0.35</v>
      </c>
      <c r="P1880" s="45">
        <v>0.35</v>
      </c>
      <c r="R1880" s="45">
        <v>0</v>
      </c>
      <c r="S1880" s="45">
        <v>0</v>
      </c>
    </row>
    <row r="1881" spans="1:19" x14ac:dyDescent="0.25">
      <c r="A1881" s="33">
        <v>187.9</v>
      </c>
      <c r="B1881" s="40">
        <v>0.48</v>
      </c>
      <c r="C1881" s="40">
        <v>0.75</v>
      </c>
      <c r="D1881" s="40">
        <v>0.95</v>
      </c>
      <c r="F1881" s="29">
        <v>0.48</v>
      </c>
      <c r="G1881" s="29">
        <v>0.75</v>
      </c>
      <c r="H1881" s="29">
        <v>0.95</v>
      </c>
      <c r="J1881" s="45">
        <v>0.49</v>
      </c>
      <c r="L1881" s="45">
        <v>0.49</v>
      </c>
      <c r="N1881" s="45">
        <v>0.35</v>
      </c>
      <c r="P1881" s="45">
        <v>0.35</v>
      </c>
      <c r="R1881" s="45">
        <v>0</v>
      </c>
      <c r="S1881" s="45">
        <v>0</v>
      </c>
    </row>
    <row r="1882" spans="1:19" x14ac:dyDescent="0.25">
      <c r="A1882" s="33">
        <v>188</v>
      </c>
      <c r="B1882" s="40">
        <v>0.48</v>
      </c>
      <c r="C1882" s="40">
        <v>0.75</v>
      </c>
      <c r="D1882" s="40">
        <v>0.95</v>
      </c>
      <c r="F1882" s="29">
        <v>0.48</v>
      </c>
      <c r="G1882" s="29">
        <v>0.75</v>
      </c>
      <c r="H1882" s="29">
        <v>0.95</v>
      </c>
      <c r="J1882" s="45">
        <v>0.49</v>
      </c>
      <c r="L1882" s="45">
        <v>0.49</v>
      </c>
      <c r="N1882" s="45">
        <v>0.35</v>
      </c>
      <c r="P1882" s="45">
        <v>0.35</v>
      </c>
      <c r="R1882" s="45">
        <v>0</v>
      </c>
      <c r="S1882" s="45">
        <v>0</v>
      </c>
    </row>
    <row r="1883" spans="1:19" x14ac:dyDescent="0.25">
      <c r="A1883" s="33">
        <v>188.1</v>
      </c>
      <c r="B1883" s="40">
        <v>0.48</v>
      </c>
      <c r="C1883" s="40">
        <v>0.75</v>
      </c>
      <c r="D1883" s="40">
        <v>0.95</v>
      </c>
      <c r="F1883" s="29">
        <v>0.48</v>
      </c>
      <c r="G1883" s="29">
        <v>0.75</v>
      </c>
      <c r="H1883" s="29">
        <v>0.95</v>
      </c>
      <c r="J1883" s="45">
        <v>0.49</v>
      </c>
      <c r="L1883" s="45">
        <v>0.49</v>
      </c>
      <c r="N1883" s="45">
        <v>0.35</v>
      </c>
      <c r="P1883" s="45">
        <v>0.35</v>
      </c>
      <c r="R1883" s="45">
        <v>0</v>
      </c>
      <c r="S1883" s="45">
        <v>0</v>
      </c>
    </row>
    <row r="1884" spans="1:19" x14ac:dyDescent="0.25">
      <c r="A1884" s="33">
        <v>188.2</v>
      </c>
      <c r="B1884" s="40">
        <v>0.48</v>
      </c>
      <c r="C1884" s="40">
        <v>0.75</v>
      </c>
      <c r="D1884" s="40">
        <v>0.95</v>
      </c>
      <c r="F1884" s="29">
        <v>0.48</v>
      </c>
      <c r="G1884" s="29">
        <v>0.75</v>
      </c>
      <c r="H1884" s="29">
        <v>0.95</v>
      </c>
      <c r="J1884" s="45">
        <v>0.49</v>
      </c>
      <c r="L1884" s="45">
        <v>0.49</v>
      </c>
      <c r="N1884" s="45">
        <v>0.35</v>
      </c>
      <c r="P1884" s="45">
        <v>0.35</v>
      </c>
      <c r="R1884" s="45">
        <v>0</v>
      </c>
      <c r="S1884" s="45">
        <v>0</v>
      </c>
    </row>
    <row r="1885" spans="1:19" x14ac:dyDescent="0.25">
      <c r="A1885" s="33">
        <v>188.3</v>
      </c>
      <c r="B1885" s="40">
        <v>0.48</v>
      </c>
      <c r="C1885" s="40">
        <v>0.75</v>
      </c>
      <c r="D1885" s="40">
        <v>0.95</v>
      </c>
      <c r="F1885" s="29">
        <v>0.48</v>
      </c>
      <c r="G1885" s="29">
        <v>0.75</v>
      </c>
      <c r="H1885" s="29">
        <v>0.95</v>
      </c>
      <c r="J1885" s="45">
        <v>0.49</v>
      </c>
      <c r="L1885" s="45">
        <v>0.49</v>
      </c>
      <c r="N1885" s="45">
        <v>0.35</v>
      </c>
      <c r="P1885" s="45">
        <v>0.35</v>
      </c>
      <c r="R1885" s="45">
        <v>0</v>
      </c>
      <c r="S1885" s="45">
        <v>0</v>
      </c>
    </row>
    <row r="1886" spans="1:19" x14ac:dyDescent="0.25">
      <c r="A1886" s="33">
        <v>188.4</v>
      </c>
      <c r="B1886" s="40">
        <v>0.48</v>
      </c>
      <c r="C1886" s="40">
        <v>0.75</v>
      </c>
      <c r="D1886" s="40">
        <v>0.95</v>
      </c>
      <c r="F1886" s="29">
        <v>0.48</v>
      </c>
      <c r="G1886" s="29">
        <v>0.75</v>
      </c>
      <c r="H1886" s="29">
        <v>0.95</v>
      </c>
      <c r="J1886" s="45">
        <v>0.49</v>
      </c>
      <c r="L1886" s="45">
        <v>0.49</v>
      </c>
      <c r="N1886" s="45">
        <v>0.35</v>
      </c>
      <c r="P1886" s="45">
        <v>0.35</v>
      </c>
      <c r="R1886" s="45">
        <v>0</v>
      </c>
      <c r="S1886" s="45">
        <v>0</v>
      </c>
    </row>
    <row r="1887" spans="1:19" x14ac:dyDescent="0.25">
      <c r="A1887" s="33">
        <v>188.5</v>
      </c>
      <c r="B1887" s="40">
        <v>0.48</v>
      </c>
      <c r="C1887" s="40">
        <v>0.75</v>
      </c>
      <c r="D1887" s="40">
        <v>0.95</v>
      </c>
      <c r="F1887" s="29">
        <v>0.48</v>
      </c>
      <c r="G1887" s="29">
        <v>0.75</v>
      </c>
      <c r="H1887" s="29">
        <v>0.95</v>
      </c>
      <c r="J1887" s="45">
        <v>0.49</v>
      </c>
      <c r="L1887" s="45">
        <v>0.49</v>
      </c>
      <c r="N1887" s="45">
        <v>0.35</v>
      </c>
      <c r="P1887" s="45">
        <v>0.35</v>
      </c>
      <c r="R1887" s="45">
        <v>0</v>
      </c>
      <c r="S1887" s="45">
        <v>0</v>
      </c>
    </row>
    <row r="1888" spans="1:19" x14ac:dyDescent="0.25">
      <c r="A1888" s="33">
        <v>188.6</v>
      </c>
      <c r="B1888" s="40">
        <v>0.48</v>
      </c>
      <c r="C1888" s="40">
        <v>0.75</v>
      </c>
      <c r="D1888" s="40">
        <v>0.95</v>
      </c>
      <c r="F1888" s="29">
        <v>0.48</v>
      </c>
      <c r="G1888" s="29">
        <v>0.75</v>
      </c>
      <c r="H1888" s="29">
        <v>0.95</v>
      </c>
      <c r="J1888" s="45">
        <v>0.49</v>
      </c>
      <c r="L1888" s="45">
        <v>0.49</v>
      </c>
      <c r="N1888" s="45">
        <v>0.35</v>
      </c>
      <c r="P1888" s="45">
        <v>0.35</v>
      </c>
      <c r="R1888" s="45">
        <v>0</v>
      </c>
      <c r="S1888" s="45">
        <v>0</v>
      </c>
    </row>
    <row r="1889" spans="1:19" x14ac:dyDescent="0.25">
      <c r="A1889" s="33">
        <v>188.7</v>
      </c>
      <c r="B1889" s="40">
        <v>0.48</v>
      </c>
      <c r="C1889" s="40">
        <v>0.75</v>
      </c>
      <c r="D1889" s="40">
        <v>0.95</v>
      </c>
      <c r="F1889" s="29">
        <v>0.48</v>
      </c>
      <c r="G1889" s="29">
        <v>0.75</v>
      </c>
      <c r="H1889" s="29">
        <v>0.95</v>
      </c>
      <c r="J1889" s="45">
        <v>0.49</v>
      </c>
      <c r="L1889" s="45">
        <v>0.49</v>
      </c>
      <c r="N1889" s="45">
        <v>0.35</v>
      </c>
      <c r="P1889" s="45">
        <v>0.35</v>
      </c>
      <c r="R1889" s="45">
        <v>0</v>
      </c>
      <c r="S1889" s="45">
        <v>0</v>
      </c>
    </row>
    <row r="1890" spans="1:19" x14ac:dyDescent="0.25">
      <c r="A1890" s="33">
        <v>188.8</v>
      </c>
      <c r="B1890" s="40">
        <v>0.48</v>
      </c>
      <c r="C1890" s="40">
        <v>0.75</v>
      </c>
      <c r="D1890" s="40">
        <v>0.95</v>
      </c>
      <c r="F1890" s="29">
        <v>0.48</v>
      </c>
      <c r="G1890" s="29">
        <v>0.75</v>
      </c>
      <c r="H1890" s="29">
        <v>0.95</v>
      </c>
      <c r="J1890" s="45">
        <v>0.49</v>
      </c>
      <c r="L1890" s="45">
        <v>0.49</v>
      </c>
      <c r="N1890" s="45">
        <v>0.35</v>
      </c>
      <c r="P1890" s="45">
        <v>0.35</v>
      </c>
      <c r="R1890" s="45">
        <v>0</v>
      </c>
      <c r="S1890" s="45">
        <v>0</v>
      </c>
    </row>
    <row r="1891" spans="1:19" x14ac:dyDescent="0.25">
      <c r="A1891" s="33">
        <v>188.9</v>
      </c>
      <c r="B1891" s="40">
        <v>0.48</v>
      </c>
      <c r="C1891" s="40">
        <v>0.75</v>
      </c>
      <c r="D1891" s="40">
        <v>0.95</v>
      </c>
      <c r="F1891" s="29">
        <v>0.48</v>
      </c>
      <c r="G1891" s="29">
        <v>0.75</v>
      </c>
      <c r="H1891" s="29">
        <v>0.95</v>
      </c>
      <c r="J1891" s="45">
        <v>0.49</v>
      </c>
      <c r="L1891" s="45">
        <v>0.49</v>
      </c>
      <c r="N1891" s="45">
        <v>0.35</v>
      </c>
      <c r="P1891" s="45">
        <v>0.35</v>
      </c>
      <c r="R1891" s="45">
        <v>0</v>
      </c>
      <c r="S1891" s="45">
        <v>0</v>
      </c>
    </row>
    <row r="1892" spans="1:19" x14ac:dyDescent="0.25">
      <c r="A1892" s="33">
        <v>189</v>
      </c>
      <c r="B1892" s="40">
        <v>0.48</v>
      </c>
      <c r="C1892" s="40">
        <v>0.75</v>
      </c>
      <c r="D1892" s="40">
        <v>0.95</v>
      </c>
      <c r="F1892" s="29">
        <v>0.48</v>
      </c>
      <c r="G1892" s="29">
        <v>0.75</v>
      </c>
      <c r="H1892" s="29">
        <v>0.95</v>
      </c>
      <c r="J1892" s="45">
        <v>0.49</v>
      </c>
      <c r="L1892" s="45">
        <v>0.49</v>
      </c>
      <c r="N1892" s="45">
        <v>0.35</v>
      </c>
      <c r="P1892" s="45">
        <v>0.35</v>
      </c>
      <c r="R1892" s="45">
        <v>0</v>
      </c>
      <c r="S1892" s="45">
        <v>0</v>
      </c>
    </row>
    <row r="1893" spans="1:19" x14ac:dyDescent="0.25">
      <c r="A1893" s="33">
        <v>189.1</v>
      </c>
      <c r="B1893" s="40">
        <v>0.48</v>
      </c>
      <c r="C1893" s="40">
        <v>0.75</v>
      </c>
      <c r="D1893" s="40">
        <v>0.95</v>
      </c>
      <c r="F1893" s="29">
        <v>0.48</v>
      </c>
      <c r="G1893" s="29">
        <v>0.75</v>
      </c>
      <c r="H1893" s="29">
        <v>0.95</v>
      </c>
      <c r="J1893" s="45">
        <v>0.49</v>
      </c>
      <c r="L1893" s="45">
        <v>0.49</v>
      </c>
      <c r="N1893" s="45">
        <v>0.35</v>
      </c>
      <c r="P1893" s="45">
        <v>0.35</v>
      </c>
      <c r="R1893" s="45">
        <v>0</v>
      </c>
      <c r="S1893" s="45">
        <v>0</v>
      </c>
    </row>
    <row r="1894" spans="1:19" x14ac:dyDescent="0.25">
      <c r="A1894" s="33">
        <v>189.2</v>
      </c>
      <c r="B1894" s="40">
        <v>0.48</v>
      </c>
      <c r="C1894" s="40">
        <v>0.75</v>
      </c>
      <c r="D1894" s="40">
        <v>0.95</v>
      </c>
      <c r="F1894" s="29">
        <v>0.48</v>
      </c>
      <c r="G1894" s="29">
        <v>0.75</v>
      </c>
      <c r="H1894" s="29">
        <v>0.95</v>
      </c>
      <c r="J1894" s="45">
        <v>0.49</v>
      </c>
      <c r="L1894" s="45">
        <v>0.49</v>
      </c>
      <c r="N1894" s="45">
        <v>0.35</v>
      </c>
      <c r="P1894" s="45">
        <v>0.35</v>
      </c>
      <c r="R1894" s="45">
        <v>0</v>
      </c>
      <c r="S1894" s="45">
        <v>0</v>
      </c>
    </row>
    <row r="1895" spans="1:19" x14ac:dyDescent="0.25">
      <c r="A1895" s="33">
        <v>189.3</v>
      </c>
      <c r="B1895" s="40">
        <v>0.48</v>
      </c>
      <c r="C1895" s="40">
        <v>0.75</v>
      </c>
      <c r="D1895" s="40">
        <v>0.95</v>
      </c>
      <c r="F1895" s="29">
        <v>0.48</v>
      </c>
      <c r="G1895" s="29">
        <v>0.75</v>
      </c>
      <c r="H1895" s="29">
        <v>0.95</v>
      </c>
      <c r="J1895" s="45">
        <v>0.49</v>
      </c>
      <c r="L1895" s="45">
        <v>0.49</v>
      </c>
      <c r="N1895" s="45">
        <v>0.35</v>
      </c>
      <c r="P1895" s="45">
        <v>0.35</v>
      </c>
      <c r="R1895" s="45">
        <v>0</v>
      </c>
      <c r="S1895" s="45">
        <v>0</v>
      </c>
    </row>
    <row r="1896" spans="1:19" x14ac:dyDescent="0.25">
      <c r="A1896" s="33">
        <v>189.4</v>
      </c>
      <c r="B1896" s="40">
        <v>0.48</v>
      </c>
      <c r="C1896" s="40">
        <v>0.75</v>
      </c>
      <c r="D1896" s="40">
        <v>0.95</v>
      </c>
      <c r="F1896" s="29">
        <v>0.48</v>
      </c>
      <c r="G1896" s="29">
        <v>0.75</v>
      </c>
      <c r="H1896" s="29">
        <v>0.95</v>
      </c>
      <c r="J1896" s="45">
        <v>0.49</v>
      </c>
      <c r="L1896" s="45">
        <v>0.49</v>
      </c>
      <c r="N1896" s="45">
        <v>0.35</v>
      </c>
      <c r="P1896" s="45">
        <v>0.35</v>
      </c>
      <c r="R1896" s="45">
        <v>0</v>
      </c>
      <c r="S1896" s="45">
        <v>0</v>
      </c>
    </row>
    <row r="1897" spans="1:19" x14ac:dyDescent="0.25">
      <c r="A1897" s="33">
        <v>189.5</v>
      </c>
      <c r="B1897" s="40">
        <v>0.48</v>
      </c>
      <c r="C1897" s="40">
        <v>0.75</v>
      </c>
      <c r="D1897" s="40">
        <v>0.95</v>
      </c>
      <c r="F1897" s="29">
        <v>0.48</v>
      </c>
      <c r="G1897" s="29">
        <v>0.75</v>
      </c>
      <c r="H1897" s="29">
        <v>0.95</v>
      </c>
      <c r="J1897" s="45">
        <v>0.49</v>
      </c>
      <c r="L1897" s="45">
        <v>0.49</v>
      </c>
      <c r="N1897" s="45">
        <v>0.35</v>
      </c>
      <c r="P1897" s="45">
        <v>0.35</v>
      </c>
      <c r="R1897" s="45">
        <v>0</v>
      </c>
      <c r="S1897" s="45">
        <v>0</v>
      </c>
    </row>
    <row r="1898" spans="1:19" x14ac:dyDescent="0.25">
      <c r="A1898" s="33">
        <v>189.6</v>
      </c>
      <c r="B1898" s="40">
        <v>0.48</v>
      </c>
      <c r="C1898" s="40">
        <v>0.75</v>
      </c>
      <c r="D1898" s="40">
        <v>0.95</v>
      </c>
      <c r="F1898" s="29">
        <v>0.48</v>
      </c>
      <c r="G1898" s="29">
        <v>0.75</v>
      </c>
      <c r="H1898" s="29">
        <v>0.95</v>
      </c>
      <c r="J1898" s="45">
        <v>0.49</v>
      </c>
      <c r="L1898" s="45">
        <v>0.49</v>
      </c>
      <c r="N1898" s="45">
        <v>0.35</v>
      </c>
      <c r="P1898" s="45">
        <v>0.35</v>
      </c>
      <c r="R1898" s="45">
        <v>0</v>
      </c>
      <c r="S1898" s="45">
        <v>0</v>
      </c>
    </row>
    <row r="1899" spans="1:19" x14ac:dyDescent="0.25">
      <c r="A1899" s="33">
        <v>189.7</v>
      </c>
      <c r="B1899" s="40">
        <v>0.48</v>
      </c>
      <c r="C1899" s="40">
        <v>0.75</v>
      </c>
      <c r="D1899" s="40">
        <v>0.95</v>
      </c>
      <c r="F1899" s="29">
        <v>0.48</v>
      </c>
      <c r="G1899" s="29">
        <v>0.75</v>
      </c>
      <c r="H1899" s="29">
        <v>0.95</v>
      </c>
      <c r="J1899" s="45">
        <v>0.49</v>
      </c>
      <c r="L1899" s="45">
        <v>0.49</v>
      </c>
      <c r="N1899" s="45">
        <v>0.35</v>
      </c>
      <c r="P1899" s="45">
        <v>0.35</v>
      </c>
      <c r="R1899" s="45">
        <v>0</v>
      </c>
      <c r="S1899" s="45">
        <v>0</v>
      </c>
    </row>
    <row r="1900" spans="1:19" x14ac:dyDescent="0.25">
      <c r="A1900" s="33">
        <v>189.8</v>
      </c>
      <c r="B1900" s="40">
        <v>0.48</v>
      </c>
      <c r="C1900" s="40">
        <v>0.75</v>
      </c>
      <c r="D1900" s="40">
        <v>0.95</v>
      </c>
      <c r="F1900" s="29">
        <v>0.48</v>
      </c>
      <c r="G1900" s="29">
        <v>0.75</v>
      </c>
      <c r="H1900" s="29">
        <v>0.95</v>
      </c>
      <c r="J1900" s="45">
        <v>0.49</v>
      </c>
      <c r="L1900" s="45">
        <v>0.49</v>
      </c>
      <c r="N1900" s="45">
        <v>0.35</v>
      </c>
      <c r="P1900" s="45">
        <v>0.35</v>
      </c>
      <c r="R1900" s="45">
        <v>0</v>
      </c>
      <c r="S1900" s="45">
        <v>0</v>
      </c>
    </row>
    <row r="1901" spans="1:19" x14ac:dyDescent="0.25">
      <c r="A1901" s="33">
        <v>189.9</v>
      </c>
      <c r="B1901" s="40">
        <v>0.48</v>
      </c>
      <c r="C1901" s="40">
        <v>0.75</v>
      </c>
      <c r="D1901" s="40">
        <v>0.95</v>
      </c>
      <c r="F1901" s="29">
        <v>0.48</v>
      </c>
      <c r="G1901" s="29">
        <v>0.75</v>
      </c>
      <c r="H1901" s="29">
        <v>0.95</v>
      </c>
      <c r="J1901" s="45">
        <v>0.49</v>
      </c>
      <c r="L1901" s="45">
        <v>0.49</v>
      </c>
      <c r="N1901" s="45">
        <v>0.35</v>
      </c>
      <c r="P1901" s="45">
        <v>0.35</v>
      </c>
      <c r="R1901" s="45">
        <v>0</v>
      </c>
      <c r="S1901" s="45">
        <v>0</v>
      </c>
    </row>
    <row r="1902" spans="1:19" x14ac:dyDescent="0.25">
      <c r="A1902" s="33">
        <v>190</v>
      </c>
      <c r="B1902" s="40">
        <v>0.48</v>
      </c>
      <c r="C1902" s="40">
        <v>0.75</v>
      </c>
      <c r="D1902" s="40">
        <v>0.95</v>
      </c>
      <c r="F1902" s="29">
        <v>0.48</v>
      </c>
      <c r="G1902" s="29">
        <v>0.75</v>
      </c>
      <c r="H1902" s="29">
        <v>0.95</v>
      </c>
      <c r="J1902" s="45">
        <v>0.49</v>
      </c>
      <c r="L1902" s="45">
        <v>0.49</v>
      </c>
      <c r="N1902" s="45">
        <v>0.35</v>
      </c>
      <c r="P1902" s="45">
        <v>0.35</v>
      </c>
      <c r="R1902" s="45">
        <v>0</v>
      </c>
      <c r="S1902" s="45">
        <v>0</v>
      </c>
    </row>
    <row r="1903" spans="1:19" x14ac:dyDescent="0.25">
      <c r="A1903" s="33">
        <v>190.1</v>
      </c>
      <c r="B1903" s="40">
        <v>0.48</v>
      </c>
      <c r="C1903" s="40">
        <v>0.75</v>
      </c>
      <c r="D1903" s="40">
        <v>0.95</v>
      </c>
      <c r="F1903" s="29">
        <v>0.48</v>
      </c>
      <c r="G1903" s="29">
        <v>0.75</v>
      </c>
      <c r="H1903" s="29">
        <v>0.95</v>
      </c>
      <c r="J1903" s="45">
        <v>0.49</v>
      </c>
      <c r="L1903" s="45">
        <v>0.49</v>
      </c>
      <c r="N1903" s="45">
        <v>0.35</v>
      </c>
      <c r="P1903" s="45">
        <v>0.35</v>
      </c>
      <c r="R1903" s="45">
        <v>0</v>
      </c>
      <c r="S1903" s="45">
        <v>0</v>
      </c>
    </row>
    <row r="1904" spans="1:19" x14ac:dyDescent="0.25">
      <c r="A1904" s="33">
        <v>190.2</v>
      </c>
      <c r="B1904" s="40">
        <v>0.48</v>
      </c>
      <c r="C1904" s="40">
        <v>0.75</v>
      </c>
      <c r="D1904" s="40">
        <v>0.95</v>
      </c>
      <c r="F1904" s="29">
        <v>0.48</v>
      </c>
      <c r="G1904" s="29">
        <v>0.75</v>
      </c>
      <c r="H1904" s="29">
        <v>0.95</v>
      </c>
      <c r="J1904" s="45">
        <v>0.49</v>
      </c>
      <c r="L1904" s="45">
        <v>0.49</v>
      </c>
      <c r="N1904" s="45">
        <v>0.35</v>
      </c>
      <c r="P1904" s="45">
        <v>0.35</v>
      </c>
      <c r="R1904" s="45">
        <v>0</v>
      </c>
      <c r="S1904" s="45">
        <v>0</v>
      </c>
    </row>
    <row r="1905" spans="1:19" x14ac:dyDescent="0.25">
      <c r="A1905" s="33">
        <v>190.3</v>
      </c>
      <c r="B1905" s="40">
        <v>0.48</v>
      </c>
      <c r="C1905" s="40">
        <v>0.75</v>
      </c>
      <c r="D1905" s="40">
        <v>0.95</v>
      </c>
      <c r="F1905" s="29">
        <v>0.48</v>
      </c>
      <c r="G1905" s="29">
        <v>0.75</v>
      </c>
      <c r="H1905" s="29">
        <v>0.95</v>
      </c>
      <c r="J1905" s="45">
        <v>0.49</v>
      </c>
      <c r="L1905" s="45">
        <v>0.49</v>
      </c>
      <c r="N1905" s="45">
        <v>0.35</v>
      </c>
      <c r="P1905" s="45">
        <v>0.35</v>
      </c>
      <c r="R1905" s="45">
        <v>0</v>
      </c>
      <c r="S1905" s="45">
        <v>0</v>
      </c>
    </row>
    <row r="1906" spans="1:19" x14ac:dyDescent="0.25">
      <c r="A1906" s="33">
        <v>190.4</v>
      </c>
      <c r="B1906" s="40">
        <v>0.48</v>
      </c>
      <c r="C1906" s="40">
        <v>0.75</v>
      </c>
      <c r="D1906" s="40">
        <v>0.95</v>
      </c>
      <c r="F1906" s="29">
        <v>0.48</v>
      </c>
      <c r="G1906" s="29">
        <v>0.75</v>
      </c>
      <c r="H1906" s="29">
        <v>0.95</v>
      </c>
      <c r="J1906" s="45">
        <v>0.49</v>
      </c>
      <c r="L1906" s="45">
        <v>0.49</v>
      </c>
      <c r="N1906" s="45">
        <v>0.35</v>
      </c>
      <c r="P1906" s="45">
        <v>0.35</v>
      </c>
      <c r="R1906" s="45">
        <v>0</v>
      </c>
      <c r="S1906" s="45">
        <v>0</v>
      </c>
    </row>
    <row r="1907" spans="1:19" x14ac:dyDescent="0.25">
      <c r="A1907" s="33">
        <v>190.5</v>
      </c>
      <c r="B1907" s="40">
        <v>0.48</v>
      </c>
      <c r="C1907" s="40">
        <v>0.75</v>
      </c>
      <c r="D1907" s="40">
        <v>0.95</v>
      </c>
      <c r="F1907" s="29">
        <v>0.48</v>
      </c>
      <c r="G1907" s="29">
        <v>0.75</v>
      </c>
      <c r="H1907" s="29">
        <v>0.95</v>
      </c>
      <c r="J1907" s="45">
        <v>0.49</v>
      </c>
      <c r="L1907" s="45">
        <v>0.49</v>
      </c>
      <c r="N1907" s="45">
        <v>0.35</v>
      </c>
      <c r="P1907" s="45">
        <v>0.35</v>
      </c>
      <c r="R1907" s="45">
        <v>0</v>
      </c>
      <c r="S1907" s="45">
        <v>0</v>
      </c>
    </row>
    <row r="1908" spans="1:19" x14ac:dyDescent="0.25">
      <c r="A1908" s="33">
        <v>190.6</v>
      </c>
      <c r="B1908" s="40">
        <v>0.48</v>
      </c>
      <c r="C1908" s="40">
        <v>0.75</v>
      </c>
      <c r="D1908" s="40">
        <v>0.95</v>
      </c>
      <c r="F1908" s="29">
        <v>0.48</v>
      </c>
      <c r="G1908" s="29">
        <v>0.75</v>
      </c>
      <c r="H1908" s="29">
        <v>0.95</v>
      </c>
      <c r="J1908" s="45">
        <v>0.49</v>
      </c>
      <c r="L1908" s="45">
        <v>0.49</v>
      </c>
      <c r="N1908" s="45">
        <v>0.35</v>
      </c>
      <c r="P1908" s="45">
        <v>0.35</v>
      </c>
      <c r="R1908" s="45">
        <v>0</v>
      </c>
      <c r="S1908" s="45">
        <v>0</v>
      </c>
    </row>
    <row r="1909" spans="1:19" x14ac:dyDescent="0.25">
      <c r="A1909" s="33">
        <v>190.7</v>
      </c>
      <c r="B1909" s="40">
        <v>0.48</v>
      </c>
      <c r="C1909" s="40">
        <v>0.75</v>
      </c>
      <c r="D1909" s="40">
        <v>0.95</v>
      </c>
      <c r="F1909" s="29">
        <v>0.48</v>
      </c>
      <c r="G1909" s="29">
        <v>0.75</v>
      </c>
      <c r="H1909" s="29">
        <v>0.95</v>
      </c>
      <c r="J1909" s="45">
        <v>0.49</v>
      </c>
      <c r="L1909" s="45">
        <v>0.49</v>
      </c>
      <c r="N1909" s="45">
        <v>0.35</v>
      </c>
      <c r="P1909" s="45">
        <v>0.35</v>
      </c>
      <c r="R1909" s="45">
        <v>0</v>
      </c>
      <c r="S1909" s="45">
        <v>0</v>
      </c>
    </row>
    <row r="1910" spans="1:19" x14ac:dyDescent="0.25">
      <c r="A1910" s="33">
        <v>190.8</v>
      </c>
      <c r="B1910" s="40">
        <v>0.48</v>
      </c>
      <c r="C1910" s="40">
        <v>0.75</v>
      </c>
      <c r="D1910" s="40">
        <v>0.95</v>
      </c>
      <c r="F1910" s="29">
        <v>0.48</v>
      </c>
      <c r="G1910" s="29">
        <v>0.75</v>
      </c>
      <c r="H1910" s="29">
        <v>0.95</v>
      </c>
      <c r="J1910" s="45">
        <v>0.49</v>
      </c>
      <c r="L1910" s="45">
        <v>0.49</v>
      </c>
      <c r="N1910" s="45">
        <v>0.35</v>
      </c>
      <c r="P1910" s="45">
        <v>0.35</v>
      </c>
      <c r="R1910" s="45">
        <v>0</v>
      </c>
      <c r="S1910" s="45">
        <v>0</v>
      </c>
    </row>
    <row r="1911" spans="1:19" x14ac:dyDescent="0.25">
      <c r="A1911" s="33">
        <v>190.9</v>
      </c>
      <c r="B1911" s="40">
        <v>0.48</v>
      </c>
      <c r="C1911" s="40">
        <v>0.75</v>
      </c>
      <c r="D1911" s="40">
        <v>0.95</v>
      </c>
      <c r="F1911" s="29">
        <v>0.48</v>
      </c>
      <c r="G1911" s="29">
        <v>0.75</v>
      </c>
      <c r="H1911" s="29">
        <v>0.95</v>
      </c>
      <c r="J1911" s="45">
        <v>0.49</v>
      </c>
      <c r="L1911" s="45">
        <v>0.49</v>
      </c>
      <c r="N1911" s="45">
        <v>0.35</v>
      </c>
      <c r="P1911" s="45">
        <v>0.35</v>
      </c>
      <c r="R1911" s="45">
        <v>0</v>
      </c>
      <c r="S1911" s="45">
        <v>0</v>
      </c>
    </row>
    <row r="1912" spans="1:19" x14ac:dyDescent="0.25">
      <c r="A1912" s="33">
        <v>191</v>
      </c>
      <c r="B1912" s="40">
        <v>0.48</v>
      </c>
      <c r="C1912" s="40">
        <v>0.75</v>
      </c>
      <c r="D1912" s="40">
        <v>0.95</v>
      </c>
      <c r="F1912" s="29">
        <v>0.48</v>
      </c>
      <c r="G1912" s="29">
        <v>0.75</v>
      </c>
      <c r="H1912" s="29">
        <v>0.95</v>
      </c>
      <c r="J1912" s="45">
        <v>0.49</v>
      </c>
      <c r="L1912" s="45">
        <v>0.49</v>
      </c>
      <c r="N1912" s="45">
        <v>0.35</v>
      </c>
      <c r="P1912" s="45">
        <v>0.35</v>
      </c>
      <c r="R1912" s="45">
        <v>0</v>
      </c>
      <c r="S1912" s="45">
        <v>0</v>
      </c>
    </row>
    <row r="1913" spans="1:19" x14ac:dyDescent="0.25">
      <c r="A1913" s="33">
        <v>191.1</v>
      </c>
      <c r="B1913" s="40">
        <v>0.48</v>
      </c>
      <c r="C1913" s="40">
        <v>0.75</v>
      </c>
      <c r="D1913" s="40">
        <v>0.95</v>
      </c>
      <c r="F1913" s="29">
        <v>0.48</v>
      </c>
      <c r="G1913" s="29">
        <v>0.75</v>
      </c>
      <c r="H1913" s="29">
        <v>0.95</v>
      </c>
      <c r="J1913" s="45">
        <v>0.49</v>
      </c>
      <c r="L1913" s="45">
        <v>0.49</v>
      </c>
      <c r="N1913" s="45">
        <v>0.35</v>
      </c>
      <c r="P1913" s="45">
        <v>0.35</v>
      </c>
      <c r="R1913" s="45">
        <v>0</v>
      </c>
      <c r="S1913" s="45">
        <v>0</v>
      </c>
    </row>
    <row r="1914" spans="1:19" x14ac:dyDescent="0.25">
      <c r="A1914" s="33">
        <v>191.2</v>
      </c>
      <c r="B1914" s="40">
        <v>0.48</v>
      </c>
      <c r="C1914" s="40">
        <v>0.75</v>
      </c>
      <c r="D1914" s="40">
        <v>0.95</v>
      </c>
      <c r="F1914" s="29">
        <v>0.48</v>
      </c>
      <c r="G1914" s="29">
        <v>0.75</v>
      </c>
      <c r="H1914" s="29">
        <v>0.95</v>
      </c>
      <c r="J1914" s="45">
        <v>0.49</v>
      </c>
      <c r="L1914" s="45">
        <v>0.49</v>
      </c>
      <c r="N1914" s="45">
        <v>0.35</v>
      </c>
      <c r="P1914" s="45">
        <v>0.35</v>
      </c>
      <c r="R1914" s="45">
        <v>0</v>
      </c>
      <c r="S1914" s="45">
        <v>0</v>
      </c>
    </row>
    <row r="1915" spans="1:19" x14ac:dyDescent="0.25">
      <c r="A1915" s="33">
        <v>191.3</v>
      </c>
      <c r="B1915" s="40">
        <v>0.48</v>
      </c>
      <c r="C1915" s="40">
        <v>0.75</v>
      </c>
      <c r="D1915" s="40">
        <v>0.95</v>
      </c>
      <c r="F1915" s="29">
        <v>0.48</v>
      </c>
      <c r="G1915" s="29">
        <v>0.75</v>
      </c>
      <c r="H1915" s="29">
        <v>0.95</v>
      </c>
      <c r="J1915" s="45">
        <v>0.49</v>
      </c>
      <c r="L1915" s="45">
        <v>0.49</v>
      </c>
      <c r="N1915" s="45">
        <v>0.35</v>
      </c>
      <c r="P1915" s="45">
        <v>0.35</v>
      </c>
      <c r="R1915" s="45">
        <v>0</v>
      </c>
      <c r="S1915" s="45">
        <v>0</v>
      </c>
    </row>
    <row r="1916" spans="1:19" x14ac:dyDescent="0.25">
      <c r="A1916" s="33">
        <v>191.4</v>
      </c>
      <c r="B1916" s="40">
        <v>0.48</v>
      </c>
      <c r="C1916" s="40">
        <v>0.75</v>
      </c>
      <c r="D1916" s="40">
        <v>0.95</v>
      </c>
      <c r="F1916" s="29">
        <v>0.48</v>
      </c>
      <c r="G1916" s="29">
        <v>0.75</v>
      </c>
      <c r="H1916" s="29">
        <v>0.95</v>
      </c>
      <c r="J1916" s="45">
        <v>0.49</v>
      </c>
      <c r="L1916" s="45">
        <v>0.49</v>
      </c>
      <c r="N1916" s="45">
        <v>0.35</v>
      </c>
      <c r="P1916" s="45">
        <v>0.35</v>
      </c>
      <c r="R1916" s="45">
        <v>0</v>
      </c>
      <c r="S1916" s="45">
        <v>0</v>
      </c>
    </row>
    <row r="1917" spans="1:19" x14ac:dyDescent="0.25">
      <c r="A1917" s="33">
        <v>191.5</v>
      </c>
      <c r="B1917" s="40">
        <v>0.48</v>
      </c>
      <c r="C1917" s="40">
        <v>0.75</v>
      </c>
      <c r="D1917" s="40">
        <v>0.95</v>
      </c>
      <c r="F1917" s="29">
        <v>0.48</v>
      </c>
      <c r="G1917" s="29">
        <v>0.75</v>
      </c>
      <c r="H1917" s="29">
        <v>0.95</v>
      </c>
      <c r="J1917" s="45">
        <v>0.49</v>
      </c>
      <c r="L1917" s="45">
        <v>0.49</v>
      </c>
      <c r="N1917" s="45">
        <v>0.35</v>
      </c>
      <c r="P1917" s="45">
        <v>0.35</v>
      </c>
      <c r="R1917" s="45">
        <v>0</v>
      </c>
      <c r="S1917" s="45">
        <v>0</v>
      </c>
    </row>
    <row r="1918" spans="1:19" x14ac:dyDescent="0.25">
      <c r="A1918" s="33">
        <v>191.6</v>
      </c>
      <c r="B1918" s="40">
        <v>0.48</v>
      </c>
      <c r="C1918" s="40">
        <v>0.75</v>
      </c>
      <c r="D1918" s="40">
        <v>0.95</v>
      </c>
      <c r="F1918" s="29">
        <v>0.48</v>
      </c>
      <c r="G1918" s="29">
        <v>0.75</v>
      </c>
      <c r="H1918" s="29">
        <v>0.95</v>
      </c>
      <c r="J1918" s="45">
        <v>0.49</v>
      </c>
      <c r="L1918" s="45">
        <v>0.49</v>
      </c>
      <c r="N1918" s="45">
        <v>0.35</v>
      </c>
      <c r="P1918" s="45">
        <v>0.35</v>
      </c>
      <c r="R1918" s="45">
        <v>0</v>
      </c>
      <c r="S1918" s="45">
        <v>0</v>
      </c>
    </row>
    <row r="1919" spans="1:19" x14ac:dyDescent="0.25">
      <c r="A1919" s="33">
        <v>191.7</v>
      </c>
      <c r="B1919" s="40">
        <v>0.48</v>
      </c>
      <c r="C1919" s="40">
        <v>0.75</v>
      </c>
      <c r="D1919" s="40">
        <v>0.95</v>
      </c>
      <c r="F1919" s="29">
        <v>0.48</v>
      </c>
      <c r="G1919" s="29">
        <v>0.75</v>
      </c>
      <c r="H1919" s="29">
        <v>0.95</v>
      </c>
      <c r="J1919" s="45">
        <v>0.49</v>
      </c>
      <c r="L1919" s="45">
        <v>0.49</v>
      </c>
      <c r="N1919" s="45">
        <v>0.35</v>
      </c>
      <c r="P1919" s="45">
        <v>0.35</v>
      </c>
      <c r="R1919" s="45">
        <v>0</v>
      </c>
      <c r="S1919" s="45">
        <v>0</v>
      </c>
    </row>
    <row r="1920" spans="1:19" x14ac:dyDescent="0.25">
      <c r="A1920" s="33">
        <v>191.8</v>
      </c>
      <c r="B1920" s="40">
        <v>0.48</v>
      </c>
      <c r="C1920" s="40">
        <v>0.75</v>
      </c>
      <c r="D1920" s="40">
        <v>0.95</v>
      </c>
      <c r="F1920" s="29">
        <v>0.48</v>
      </c>
      <c r="G1920" s="29">
        <v>0.75</v>
      </c>
      <c r="H1920" s="29">
        <v>0.95</v>
      </c>
      <c r="J1920" s="45">
        <v>0.49</v>
      </c>
      <c r="L1920" s="45">
        <v>0.49</v>
      </c>
      <c r="N1920" s="45">
        <v>0.35</v>
      </c>
      <c r="P1920" s="45">
        <v>0.35</v>
      </c>
      <c r="R1920" s="45">
        <v>0</v>
      </c>
      <c r="S1920" s="45">
        <v>0</v>
      </c>
    </row>
    <row r="1921" spans="1:19" x14ac:dyDescent="0.25">
      <c r="A1921" s="33">
        <v>191.9</v>
      </c>
      <c r="B1921" s="40">
        <v>0.48</v>
      </c>
      <c r="C1921" s="40">
        <v>0.75</v>
      </c>
      <c r="D1921" s="40">
        <v>0.95</v>
      </c>
      <c r="F1921" s="29">
        <v>0.48</v>
      </c>
      <c r="G1921" s="29">
        <v>0.75</v>
      </c>
      <c r="H1921" s="29">
        <v>0.95</v>
      </c>
      <c r="J1921" s="45">
        <v>0.49</v>
      </c>
      <c r="L1921" s="45">
        <v>0.49</v>
      </c>
      <c r="N1921" s="45">
        <v>0.35</v>
      </c>
      <c r="P1921" s="45">
        <v>0.35</v>
      </c>
      <c r="R1921" s="45">
        <v>0</v>
      </c>
      <c r="S1921" s="45">
        <v>0</v>
      </c>
    </row>
    <row r="1922" spans="1:19" x14ac:dyDescent="0.25">
      <c r="A1922" s="33">
        <v>192</v>
      </c>
      <c r="B1922" s="40">
        <v>0.48</v>
      </c>
      <c r="C1922" s="40">
        <v>0.75</v>
      </c>
      <c r="D1922" s="40">
        <v>0.95</v>
      </c>
      <c r="F1922" s="29">
        <v>0.48</v>
      </c>
      <c r="G1922" s="29">
        <v>0.75</v>
      </c>
      <c r="H1922" s="29">
        <v>0.95</v>
      </c>
      <c r="J1922" s="45">
        <v>0.49</v>
      </c>
      <c r="L1922" s="45">
        <v>0.49</v>
      </c>
      <c r="N1922" s="45">
        <v>0.35</v>
      </c>
      <c r="P1922" s="45">
        <v>0.35</v>
      </c>
      <c r="R1922" s="45">
        <v>0</v>
      </c>
      <c r="S1922" s="45">
        <v>0</v>
      </c>
    </row>
    <row r="1923" spans="1:19" x14ac:dyDescent="0.25">
      <c r="A1923" s="33">
        <v>192.1</v>
      </c>
      <c r="B1923" s="40">
        <v>0.48</v>
      </c>
      <c r="C1923" s="40">
        <v>0.75</v>
      </c>
      <c r="D1923" s="40">
        <v>0.95</v>
      </c>
      <c r="F1923" s="29">
        <v>0.48</v>
      </c>
      <c r="G1923" s="29">
        <v>0.75</v>
      </c>
      <c r="H1923" s="29">
        <v>0.95</v>
      </c>
      <c r="J1923" s="45">
        <v>0.49</v>
      </c>
      <c r="L1923" s="45">
        <v>0.49</v>
      </c>
      <c r="N1923" s="45">
        <v>0.35</v>
      </c>
      <c r="P1923" s="45">
        <v>0.35</v>
      </c>
      <c r="R1923" s="45">
        <v>0</v>
      </c>
      <c r="S1923" s="45">
        <v>0</v>
      </c>
    </row>
    <row r="1924" spans="1:19" x14ac:dyDescent="0.25">
      <c r="A1924" s="33">
        <v>192.2</v>
      </c>
      <c r="B1924" s="40">
        <v>0.48</v>
      </c>
      <c r="C1924" s="40">
        <v>0.75</v>
      </c>
      <c r="D1924" s="40">
        <v>0.95</v>
      </c>
      <c r="F1924" s="29">
        <v>0.48</v>
      </c>
      <c r="G1924" s="29">
        <v>0.75</v>
      </c>
      <c r="H1924" s="29">
        <v>0.95</v>
      </c>
      <c r="J1924" s="45">
        <v>0.49</v>
      </c>
      <c r="L1924" s="45">
        <v>0.49</v>
      </c>
      <c r="N1924" s="45">
        <v>0.35</v>
      </c>
      <c r="P1924" s="45">
        <v>0.35</v>
      </c>
      <c r="R1924" s="45">
        <v>0</v>
      </c>
      <c r="S1924" s="45">
        <v>0</v>
      </c>
    </row>
    <row r="1925" spans="1:19" x14ac:dyDescent="0.25">
      <c r="A1925" s="33">
        <v>192.3</v>
      </c>
      <c r="B1925" s="40">
        <v>0.48</v>
      </c>
      <c r="C1925" s="40">
        <v>0.75</v>
      </c>
      <c r="D1925" s="40">
        <v>0.95</v>
      </c>
      <c r="F1925" s="29">
        <v>0.48</v>
      </c>
      <c r="G1925" s="29">
        <v>0.75</v>
      </c>
      <c r="H1925" s="29">
        <v>0.95</v>
      </c>
      <c r="J1925" s="45">
        <v>0.49</v>
      </c>
      <c r="L1925" s="45">
        <v>0.49</v>
      </c>
      <c r="N1925" s="45">
        <v>0.35</v>
      </c>
      <c r="P1925" s="45">
        <v>0.35</v>
      </c>
      <c r="R1925" s="45">
        <v>0</v>
      </c>
      <c r="S1925" s="45">
        <v>0</v>
      </c>
    </row>
    <row r="1926" spans="1:19" x14ac:dyDescent="0.25">
      <c r="A1926" s="33">
        <v>192.4</v>
      </c>
      <c r="B1926" s="40">
        <v>0.48</v>
      </c>
      <c r="C1926" s="40">
        <v>0.75</v>
      </c>
      <c r="D1926" s="40">
        <v>0.95</v>
      </c>
      <c r="F1926" s="29">
        <v>0.48</v>
      </c>
      <c r="G1926" s="29">
        <v>0.75</v>
      </c>
      <c r="H1926" s="29">
        <v>0.95</v>
      </c>
      <c r="J1926" s="45">
        <v>0.49</v>
      </c>
      <c r="L1926" s="45">
        <v>0.49</v>
      </c>
      <c r="N1926" s="45">
        <v>0.35</v>
      </c>
      <c r="P1926" s="45">
        <v>0.35</v>
      </c>
      <c r="R1926" s="45">
        <v>0</v>
      </c>
      <c r="S1926" s="45">
        <v>0</v>
      </c>
    </row>
    <row r="1927" spans="1:19" x14ac:dyDescent="0.25">
      <c r="A1927" s="33">
        <v>192.5</v>
      </c>
      <c r="B1927" s="40">
        <v>0.48</v>
      </c>
      <c r="C1927" s="40">
        <v>0.75</v>
      </c>
      <c r="D1927" s="40">
        <v>0.95</v>
      </c>
      <c r="F1927" s="29">
        <v>0.48</v>
      </c>
      <c r="G1927" s="29">
        <v>0.75</v>
      </c>
      <c r="H1927" s="29">
        <v>0.95</v>
      </c>
      <c r="J1927" s="45">
        <v>0.49</v>
      </c>
      <c r="L1927" s="45">
        <v>0.49</v>
      </c>
      <c r="N1927" s="45">
        <v>0.35</v>
      </c>
      <c r="P1927" s="45">
        <v>0.35</v>
      </c>
      <c r="R1927" s="45">
        <v>0</v>
      </c>
      <c r="S1927" s="45">
        <v>0</v>
      </c>
    </row>
    <row r="1928" spans="1:19" x14ac:dyDescent="0.25">
      <c r="A1928" s="33">
        <v>192.6</v>
      </c>
      <c r="B1928" s="40">
        <v>0.48</v>
      </c>
      <c r="C1928" s="40">
        <v>0.75</v>
      </c>
      <c r="D1928" s="40">
        <v>0.95</v>
      </c>
      <c r="F1928" s="29">
        <v>0.48</v>
      </c>
      <c r="G1928" s="29">
        <v>0.75</v>
      </c>
      <c r="H1928" s="29">
        <v>0.95</v>
      </c>
      <c r="J1928" s="45">
        <v>0.49</v>
      </c>
      <c r="L1928" s="45">
        <v>0.49</v>
      </c>
      <c r="N1928" s="45">
        <v>0.35</v>
      </c>
      <c r="P1928" s="45">
        <v>0.35</v>
      </c>
      <c r="R1928" s="45">
        <v>0</v>
      </c>
      <c r="S1928" s="45">
        <v>0</v>
      </c>
    </row>
    <row r="1929" spans="1:19" x14ac:dyDescent="0.25">
      <c r="A1929" s="33">
        <v>192.7</v>
      </c>
      <c r="B1929" s="40">
        <v>0.48</v>
      </c>
      <c r="C1929" s="40">
        <v>0.75</v>
      </c>
      <c r="D1929" s="40">
        <v>0.95</v>
      </c>
      <c r="F1929" s="29">
        <v>0.48</v>
      </c>
      <c r="G1929" s="29">
        <v>0.75</v>
      </c>
      <c r="H1929" s="29">
        <v>0.95</v>
      </c>
      <c r="J1929" s="45">
        <v>0.49</v>
      </c>
      <c r="L1929" s="45">
        <v>0.49</v>
      </c>
      <c r="N1929" s="45">
        <v>0.35</v>
      </c>
      <c r="P1929" s="45">
        <v>0.35</v>
      </c>
      <c r="R1929" s="45">
        <v>0</v>
      </c>
      <c r="S1929" s="45">
        <v>0</v>
      </c>
    </row>
    <row r="1930" spans="1:19" x14ac:dyDescent="0.25">
      <c r="A1930" s="33">
        <v>192.8</v>
      </c>
      <c r="B1930" s="40">
        <v>0.48</v>
      </c>
      <c r="C1930" s="40">
        <v>0.75</v>
      </c>
      <c r="D1930" s="40">
        <v>0.95</v>
      </c>
      <c r="F1930" s="29">
        <v>0.48</v>
      </c>
      <c r="G1930" s="29">
        <v>0.75</v>
      </c>
      <c r="H1930" s="29">
        <v>0.95</v>
      </c>
      <c r="J1930" s="45">
        <v>0.49</v>
      </c>
      <c r="L1930" s="45">
        <v>0.49</v>
      </c>
      <c r="N1930" s="45">
        <v>0.35</v>
      </c>
      <c r="P1930" s="45">
        <v>0.35</v>
      </c>
      <c r="R1930" s="45">
        <v>0</v>
      </c>
      <c r="S1930" s="45">
        <v>0</v>
      </c>
    </row>
    <row r="1931" spans="1:19" x14ac:dyDescent="0.25">
      <c r="A1931" s="33">
        <v>192.9</v>
      </c>
      <c r="B1931" s="40">
        <v>0.48</v>
      </c>
      <c r="C1931" s="40">
        <v>0.75</v>
      </c>
      <c r="D1931" s="40">
        <v>0.95</v>
      </c>
      <c r="F1931" s="29">
        <v>0.48</v>
      </c>
      <c r="G1931" s="29">
        <v>0.75</v>
      </c>
      <c r="H1931" s="29">
        <v>0.95</v>
      </c>
      <c r="J1931" s="45">
        <v>0.49</v>
      </c>
      <c r="L1931" s="45">
        <v>0.49</v>
      </c>
      <c r="N1931" s="45">
        <v>0.35</v>
      </c>
      <c r="P1931" s="45">
        <v>0.35</v>
      </c>
      <c r="R1931" s="45">
        <v>0</v>
      </c>
      <c r="S1931" s="45">
        <v>0</v>
      </c>
    </row>
    <row r="1932" spans="1:19" x14ac:dyDescent="0.25">
      <c r="A1932" s="33">
        <v>193</v>
      </c>
      <c r="B1932" s="40">
        <v>0.48</v>
      </c>
      <c r="C1932" s="40">
        <v>0.75</v>
      </c>
      <c r="D1932" s="40">
        <v>0.95</v>
      </c>
      <c r="F1932" s="29">
        <v>0.48</v>
      </c>
      <c r="G1932" s="29">
        <v>0.75</v>
      </c>
      <c r="H1932" s="29">
        <v>0.95</v>
      </c>
      <c r="J1932" s="45">
        <v>0.49</v>
      </c>
      <c r="L1932" s="45">
        <v>0.49</v>
      </c>
      <c r="N1932" s="45">
        <v>0.35</v>
      </c>
      <c r="P1932" s="45">
        <v>0.35</v>
      </c>
      <c r="R1932" s="45">
        <v>0</v>
      </c>
      <c r="S1932" s="45">
        <v>0</v>
      </c>
    </row>
    <row r="1933" spans="1:19" x14ac:dyDescent="0.25">
      <c r="A1933" s="33">
        <v>193.1</v>
      </c>
      <c r="B1933" s="40">
        <v>0.48</v>
      </c>
      <c r="C1933" s="40">
        <v>0.75</v>
      </c>
      <c r="D1933" s="40">
        <v>0.95</v>
      </c>
      <c r="F1933" s="29">
        <v>0.48</v>
      </c>
      <c r="G1933" s="29">
        <v>0.75</v>
      </c>
      <c r="H1933" s="29">
        <v>0.95</v>
      </c>
      <c r="J1933" s="45">
        <v>0.49</v>
      </c>
      <c r="L1933" s="45">
        <v>0.49</v>
      </c>
      <c r="N1933" s="45">
        <v>0.35</v>
      </c>
      <c r="P1933" s="45">
        <v>0.35</v>
      </c>
      <c r="R1933" s="45">
        <v>0</v>
      </c>
      <c r="S1933" s="45">
        <v>0</v>
      </c>
    </row>
    <row r="1934" spans="1:19" x14ac:dyDescent="0.25">
      <c r="A1934" s="33">
        <v>193.2</v>
      </c>
      <c r="B1934" s="40">
        <v>0.48</v>
      </c>
      <c r="C1934" s="40">
        <v>0.75</v>
      </c>
      <c r="D1934" s="40">
        <v>0.95</v>
      </c>
      <c r="F1934" s="29">
        <v>0.48</v>
      </c>
      <c r="G1934" s="29">
        <v>0.75</v>
      </c>
      <c r="H1934" s="29">
        <v>0.95</v>
      </c>
      <c r="J1934" s="45">
        <v>0.49</v>
      </c>
      <c r="L1934" s="45">
        <v>0.49</v>
      </c>
      <c r="N1934" s="45">
        <v>0.35</v>
      </c>
      <c r="P1934" s="45">
        <v>0.35</v>
      </c>
      <c r="R1934" s="45">
        <v>0</v>
      </c>
      <c r="S1934" s="45">
        <v>0</v>
      </c>
    </row>
    <row r="1935" spans="1:19" x14ac:dyDescent="0.25">
      <c r="A1935" s="33">
        <v>193.3</v>
      </c>
      <c r="B1935" s="40">
        <v>0.48</v>
      </c>
      <c r="C1935" s="40">
        <v>0.75</v>
      </c>
      <c r="D1935" s="40">
        <v>0.95</v>
      </c>
      <c r="F1935" s="29">
        <v>0.48</v>
      </c>
      <c r="G1935" s="29">
        <v>0.75</v>
      </c>
      <c r="H1935" s="29">
        <v>0.95</v>
      </c>
      <c r="J1935" s="45">
        <v>0.49</v>
      </c>
      <c r="L1935" s="45">
        <v>0.49</v>
      </c>
      <c r="N1935" s="45">
        <v>0.35</v>
      </c>
      <c r="P1935" s="45">
        <v>0.35</v>
      </c>
      <c r="R1935" s="45">
        <v>0</v>
      </c>
      <c r="S1935" s="45">
        <v>0</v>
      </c>
    </row>
    <row r="1936" spans="1:19" x14ac:dyDescent="0.25">
      <c r="A1936" s="33">
        <v>193.4</v>
      </c>
      <c r="B1936" s="40">
        <v>0.48</v>
      </c>
      <c r="C1936" s="40">
        <v>0.75</v>
      </c>
      <c r="D1936" s="40">
        <v>0.95</v>
      </c>
      <c r="F1936" s="29">
        <v>0.48</v>
      </c>
      <c r="G1936" s="29">
        <v>0.75</v>
      </c>
      <c r="H1936" s="29">
        <v>0.95</v>
      </c>
      <c r="J1936" s="45">
        <v>0.49</v>
      </c>
      <c r="L1936" s="45">
        <v>0.49</v>
      </c>
      <c r="N1936" s="45">
        <v>0.35</v>
      </c>
      <c r="P1936" s="45">
        <v>0.35</v>
      </c>
      <c r="R1936" s="45">
        <v>0</v>
      </c>
      <c r="S1936" s="45">
        <v>0</v>
      </c>
    </row>
    <row r="1937" spans="1:19" x14ac:dyDescent="0.25">
      <c r="A1937" s="33">
        <v>193.5</v>
      </c>
      <c r="B1937" s="40">
        <v>0.48</v>
      </c>
      <c r="C1937" s="40">
        <v>0.75</v>
      </c>
      <c r="D1937" s="40">
        <v>0.95</v>
      </c>
      <c r="F1937" s="29">
        <v>0.48</v>
      </c>
      <c r="G1937" s="29">
        <v>0.75</v>
      </c>
      <c r="H1937" s="29">
        <v>0.95</v>
      </c>
      <c r="J1937" s="45">
        <v>0.49</v>
      </c>
      <c r="L1937" s="45">
        <v>0.49</v>
      </c>
      <c r="N1937" s="45">
        <v>0.35</v>
      </c>
      <c r="P1937" s="45">
        <v>0.35</v>
      </c>
      <c r="R1937" s="45">
        <v>0</v>
      </c>
      <c r="S1937" s="45">
        <v>0</v>
      </c>
    </row>
    <row r="1938" spans="1:19" x14ac:dyDescent="0.25">
      <c r="A1938" s="33">
        <v>193.6</v>
      </c>
      <c r="B1938" s="40">
        <v>0.48</v>
      </c>
      <c r="C1938" s="40">
        <v>0.75</v>
      </c>
      <c r="D1938" s="40">
        <v>0.95</v>
      </c>
      <c r="F1938" s="29">
        <v>0.48</v>
      </c>
      <c r="G1938" s="29">
        <v>0.75</v>
      </c>
      <c r="H1938" s="29">
        <v>0.95</v>
      </c>
      <c r="J1938" s="45">
        <v>0.49</v>
      </c>
      <c r="L1938" s="45">
        <v>0.49</v>
      </c>
      <c r="N1938" s="45">
        <v>0.35</v>
      </c>
      <c r="P1938" s="45">
        <v>0.35</v>
      </c>
      <c r="R1938" s="45">
        <v>0</v>
      </c>
      <c r="S1938" s="45">
        <v>0</v>
      </c>
    </row>
    <row r="1939" spans="1:19" x14ac:dyDescent="0.25">
      <c r="A1939" s="33">
        <v>193.7</v>
      </c>
      <c r="B1939" s="40">
        <v>0.48</v>
      </c>
      <c r="C1939" s="40">
        <v>0.75</v>
      </c>
      <c r="D1939" s="40">
        <v>0.95</v>
      </c>
      <c r="F1939" s="29">
        <v>0.48</v>
      </c>
      <c r="G1939" s="29">
        <v>0.75</v>
      </c>
      <c r="H1939" s="29">
        <v>0.95</v>
      </c>
      <c r="J1939" s="45">
        <v>0.49</v>
      </c>
      <c r="L1939" s="45">
        <v>0.49</v>
      </c>
      <c r="N1939" s="45">
        <v>0.35</v>
      </c>
      <c r="P1939" s="45">
        <v>0.35</v>
      </c>
      <c r="R1939" s="45">
        <v>0</v>
      </c>
      <c r="S1939" s="45">
        <v>0</v>
      </c>
    </row>
    <row r="1940" spans="1:19" x14ac:dyDescent="0.25">
      <c r="A1940" s="33">
        <v>193.8</v>
      </c>
      <c r="B1940" s="40">
        <v>0.48</v>
      </c>
      <c r="C1940" s="40">
        <v>0.75</v>
      </c>
      <c r="D1940" s="40">
        <v>0.95</v>
      </c>
      <c r="F1940" s="29">
        <v>0.48</v>
      </c>
      <c r="G1940" s="29">
        <v>0.75</v>
      </c>
      <c r="H1940" s="29">
        <v>0.95</v>
      </c>
      <c r="J1940" s="45">
        <v>0.49</v>
      </c>
      <c r="L1940" s="45">
        <v>0.49</v>
      </c>
      <c r="N1940" s="45">
        <v>0.35</v>
      </c>
      <c r="P1940" s="45">
        <v>0.35</v>
      </c>
      <c r="R1940" s="45">
        <v>0</v>
      </c>
      <c r="S1940" s="45">
        <v>0</v>
      </c>
    </row>
    <row r="1941" spans="1:19" x14ac:dyDescent="0.25">
      <c r="A1941" s="33">
        <v>193.9</v>
      </c>
      <c r="B1941" s="40">
        <v>0.48</v>
      </c>
      <c r="C1941" s="40">
        <v>0.75</v>
      </c>
      <c r="D1941" s="40">
        <v>0.95</v>
      </c>
      <c r="F1941" s="29">
        <v>0.48</v>
      </c>
      <c r="G1941" s="29">
        <v>0.75</v>
      </c>
      <c r="H1941" s="29">
        <v>0.95</v>
      </c>
      <c r="J1941" s="45">
        <v>0.49</v>
      </c>
      <c r="L1941" s="45">
        <v>0.49</v>
      </c>
      <c r="N1941" s="45">
        <v>0.35</v>
      </c>
      <c r="P1941" s="45">
        <v>0.35</v>
      </c>
      <c r="R1941" s="45">
        <v>0</v>
      </c>
      <c r="S1941" s="45">
        <v>0</v>
      </c>
    </row>
    <row r="1942" spans="1:19" x14ac:dyDescent="0.25">
      <c r="A1942" s="33">
        <v>194</v>
      </c>
      <c r="B1942" s="40">
        <v>0.48</v>
      </c>
      <c r="C1942" s="40">
        <v>0.75</v>
      </c>
      <c r="D1942" s="40">
        <v>0.95</v>
      </c>
      <c r="F1942" s="29">
        <v>0.48</v>
      </c>
      <c r="G1942" s="29">
        <v>0.75</v>
      </c>
      <c r="H1942" s="29">
        <v>0.95</v>
      </c>
      <c r="J1942" s="45">
        <v>0.49</v>
      </c>
      <c r="L1942" s="45">
        <v>0.49</v>
      </c>
      <c r="N1942" s="45">
        <v>0.35</v>
      </c>
      <c r="P1942" s="45">
        <v>0.35</v>
      </c>
      <c r="R1942" s="45">
        <v>0</v>
      </c>
      <c r="S1942" s="45">
        <v>0</v>
      </c>
    </row>
    <row r="1943" spans="1:19" x14ac:dyDescent="0.25">
      <c r="A1943" s="33">
        <v>194.1</v>
      </c>
      <c r="B1943" s="40">
        <v>0.48</v>
      </c>
      <c r="C1943" s="40">
        <v>0.75</v>
      </c>
      <c r="D1943" s="40">
        <v>0.95</v>
      </c>
      <c r="F1943" s="29">
        <v>0.48</v>
      </c>
      <c r="G1943" s="29">
        <v>0.75</v>
      </c>
      <c r="H1943" s="29">
        <v>0.95</v>
      </c>
      <c r="J1943" s="45">
        <v>0.49</v>
      </c>
      <c r="L1943" s="45">
        <v>0.49</v>
      </c>
      <c r="N1943" s="45">
        <v>0.35</v>
      </c>
      <c r="P1943" s="45">
        <v>0.35</v>
      </c>
      <c r="R1943" s="45">
        <v>0</v>
      </c>
      <c r="S1943" s="45">
        <v>0</v>
      </c>
    </row>
    <row r="1944" spans="1:19" x14ac:dyDescent="0.25">
      <c r="A1944" s="33">
        <v>194.2</v>
      </c>
      <c r="B1944" s="40">
        <v>0.48</v>
      </c>
      <c r="C1944" s="40">
        <v>0.75</v>
      </c>
      <c r="D1944" s="40">
        <v>0.95</v>
      </c>
      <c r="F1944" s="29">
        <v>0.48</v>
      </c>
      <c r="G1944" s="29">
        <v>0.75</v>
      </c>
      <c r="H1944" s="29">
        <v>0.95</v>
      </c>
      <c r="J1944" s="45">
        <v>0.49</v>
      </c>
      <c r="L1944" s="45">
        <v>0.49</v>
      </c>
      <c r="N1944" s="45">
        <v>0.35</v>
      </c>
      <c r="P1944" s="45">
        <v>0.35</v>
      </c>
      <c r="R1944" s="45">
        <v>0</v>
      </c>
      <c r="S1944" s="45">
        <v>0</v>
      </c>
    </row>
    <row r="1945" spans="1:19" x14ac:dyDescent="0.25">
      <c r="A1945" s="33">
        <v>194.3</v>
      </c>
      <c r="B1945" s="40">
        <v>0.48</v>
      </c>
      <c r="C1945" s="40">
        <v>0.75</v>
      </c>
      <c r="D1945" s="40">
        <v>0.95</v>
      </c>
      <c r="F1945" s="29">
        <v>0.48</v>
      </c>
      <c r="G1945" s="29">
        <v>0.75</v>
      </c>
      <c r="H1945" s="29">
        <v>0.95</v>
      </c>
      <c r="J1945" s="45">
        <v>0.49</v>
      </c>
      <c r="L1945" s="45">
        <v>0.49</v>
      </c>
      <c r="N1945" s="45">
        <v>0.35</v>
      </c>
      <c r="P1945" s="45">
        <v>0.35</v>
      </c>
      <c r="R1945" s="45">
        <v>0</v>
      </c>
      <c r="S1945" s="45">
        <v>0</v>
      </c>
    </row>
    <row r="1946" spans="1:19" x14ac:dyDescent="0.25">
      <c r="A1946" s="33">
        <v>194.4</v>
      </c>
      <c r="B1946" s="40">
        <v>0.48</v>
      </c>
      <c r="C1946" s="40">
        <v>0.75</v>
      </c>
      <c r="D1946" s="40">
        <v>0.95</v>
      </c>
      <c r="F1946" s="29">
        <v>0.48</v>
      </c>
      <c r="G1946" s="29">
        <v>0.75</v>
      </c>
      <c r="H1946" s="29">
        <v>0.95</v>
      </c>
      <c r="J1946" s="45">
        <v>0.49</v>
      </c>
      <c r="L1946" s="45">
        <v>0.49</v>
      </c>
      <c r="N1946" s="45">
        <v>0.35</v>
      </c>
      <c r="P1946" s="45">
        <v>0.35</v>
      </c>
      <c r="R1946" s="45">
        <v>0</v>
      </c>
      <c r="S1946" s="45">
        <v>0</v>
      </c>
    </row>
    <row r="1947" spans="1:19" x14ac:dyDescent="0.25">
      <c r="A1947" s="33">
        <v>194.5</v>
      </c>
      <c r="B1947" s="40">
        <v>0.48</v>
      </c>
      <c r="C1947" s="40">
        <v>0.75</v>
      </c>
      <c r="D1947" s="40">
        <v>0.95</v>
      </c>
      <c r="F1947" s="29">
        <v>0.48</v>
      </c>
      <c r="G1947" s="29">
        <v>0.75</v>
      </c>
      <c r="H1947" s="29">
        <v>0.95</v>
      </c>
      <c r="J1947" s="45">
        <v>0.49</v>
      </c>
      <c r="L1947" s="45">
        <v>0.49</v>
      </c>
      <c r="N1947" s="45">
        <v>0.35</v>
      </c>
      <c r="P1947" s="45">
        <v>0.35</v>
      </c>
      <c r="R1947" s="45">
        <v>0</v>
      </c>
      <c r="S1947" s="45">
        <v>0</v>
      </c>
    </row>
    <row r="1948" spans="1:19" x14ac:dyDescent="0.25">
      <c r="A1948" s="33">
        <v>194.6</v>
      </c>
      <c r="B1948" s="40">
        <v>0.48</v>
      </c>
      <c r="C1948" s="40">
        <v>0.75</v>
      </c>
      <c r="D1948" s="40">
        <v>0.95</v>
      </c>
      <c r="F1948" s="29">
        <v>0.48</v>
      </c>
      <c r="G1948" s="29">
        <v>0.75</v>
      </c>
      <c r="H1948" s="29">
        <v>0.95</v>
      </c>
      <c r="J1948" s="45">
        <v>0.49</v>
      </c>
      <c r="L1948" s="45">
        <v>0.49</v>
      </c>
      <c r="N1948" s="45">
        <v>0.35</v>
      </c>
      <c r="P1948" s="45">
        <v>0.35</v>
      </c>
      <c r="R1948" s="45">
        <v>0</v>
      </c>
      <c r="S1948" s="45">
        <v>0</v>
      </c>
    </row>
    <row r="1949" spans="1:19" x14ac:dyDescent="0.25">
      <c r="A1949" s="33">
        <v>194.7</v>
      </c>
      <c r="B1949" s="40">
        <v>0.48</v>
      </c>
      <c r="C1949" s="40">
        <v>0.75</v>
      </c>
      <c r="D1949" s="40">
        <v>0.95</v>
      </c>
      <c r="F1949" s="29">
        <v>0.48</v>
      </c>
      <c r="G1949" s="29">
        <v>0.75</v>
      </c>
      <c r="H1949" s="29">
        <v>0.95</v>
      </c>
      <c r="J1949" s="45">
        <v>0.49</v>
      </c>
      <c r="L1949" s="45">
        <v>0.49</v>
      </c>
      <c r="N1949" s="45">
        <v>0.35</v>
      </c>
      <c r="P1949" s="45">
        <v>0.35</v>
      </c>
      <c r="R1949" s="45">
        <v>0</v>
      </c>
      <c r="S1949" s="45">
        <v>0</v>
      </c>
    </row>
    <row r="1950" spans="1:19" x14ac:dyDescent="0.25">
      <c r="A1950" s="33">
        <v>194.8</v>
      </c>
      <c r="B1950" s="40">
        <v>0.48</v>
      </c>
      <c r="C1950" s="40">
        <v>0.75</v>
      </c>
      <c r="D1950" s="40">
        <v>0.95</v>
      </c>
      <c r="F1950" s="29">
        <v>0.48</v>
      </c>
      <c r="G1950" s="29">
        <v>0.75</v>
      </c>
      <c r="H1950" s="29">
        <v>0.95</v>
      </c>
      <c r="J1950" s="45">
        <v>0.49</v>
      </c>
      <c r="L1950" s="45">
        <v>0.49</v>
      </c>
      <c r="N1950" s="45">
        <v>0.35</v>
      </c>
      <c r="P1950" s="45">
        <v>0.35</v>
      </c>
      <c r="R1950" s="45">
        <v>0</v>
      </c>
      <c r="S1950" s="45">
        <v>0</v>
      </c>
    </row>
    <row r="1951" spans="1:19" x14ac:dyDescent="0.25">
      <c r="A1951" s="33">
        <v>194.9</v>
      </c>
      <c r="B1951" s="40">
        <v>0.48</v>
      </c>
      <c r="C1951" s="40">
        <v>0.75</v>
      </c>
      <c r="D1951" s="40">
        <v>0.95</v>
      </c>
      <c r="F1951" s="29">
        <v>0.48</v>
      </c>
      <c r="G1951" s="29">
        <v>0.75</v>
      </c>
      <c r="H1951" s="29">
        <v>0.95</v>
      </c>
      <c r="J1951" s="45">
        <v>0.49</v>
      </c>
      <c r="L1951" s="45">
        <v>0.49</v>
      </c>
      <c r="N1951" s="45">
        <v>0.35</v>
      </c>
      <c r="P1951" s="45">
        <v>0.35</v>
      </c>
      <c r="R1951" s="45">
        <v>0</v>
      </c>
      <c r="S1951" s="45">
        <v>0</v>
      </c>
    </row>
    <row r="1952" spans="1:19" x14ac:dyDescent="0.25">
      <c r="A1952" s="33">
        <v>195</v>
      </c>
      <c r="B1952" s="40">
        <v>0.48</v>
      </c>
      <c r="C1952" s="40">
        <v>0.75</v>
      </c>
      <c r="D1952" s="40">
        <v>0.95</v>
      </c>
      <c r="F1952" s="29">
        <v>0.48</v>
      </c>
      <c r="G1952" s="29">
        <v>0.75</v>
      </c>
      <c r="H1952" s="29">
        <v>0.95</v>
      </c>
      <c r="J1952" s="45">
        <v>0.49</v>
      </c>
      <c r="L1952" s="45">
        <v>0.49</v>
      </c>
      <c r="N1952" s="45">
        <v>0.35</v>
      </c>
      <c r="P1952" s="45">
        <v>0.35</v>
      </c>
      <c r="R1952" s="45">
        <v>0</v>
      </c>
      <c r="S1952" s="45">
        <v>0</v>
      </c>
    </row>
    <row r="1953" spans="1:19" x14ac:dyDescent="0.25">
      <c r="A1953" s="33">
        <v>195.1</v>
      </c>
      <c r="B1953" s="40">
        <v>0.48</v>
      </c>
      <c r="C1953" s="40">
        <v>0.75</v>
      </c>
      <c r="D1953" s="40">
        <v>0.95</v>
      </c>
      <c r="F1953" s="29">
        <v>0.48</v>
      </c>
      <c r="G1953" s="29">
        <v>0.75</v>
      </c>
      <c r="H1953" s="29">
        <v>0.95</v>
      </c>
      <c r="J1953" s="45">
        <v>0.49</v>
      </c>
      <c r="L1953" s="45">
        <v>0.49</v>
      </c>
      <c r="N1953" s="45">
        <v>0.35</v>
      </c>
      <c r="P1953" s="45">
        <v>0.35</v>
      </c>
      <c r="R1953" s="45">
        <v>0</v>
      </c>
      <c r="S1953" s="45">
        <v>0</v>
      </c>
    </row>
    <row r="1954" spans="1:19" x14ac:dyDescent="0.25">
      <c r="A1954" s="33">
        <v>195.2</v>
      </c>
      <c r="B1954" s="40">
        <v>0.48</v>
      </c>
      <c r="C1954" s="40">
        <v>0.75</v>
      </c>
      <c r="D1954" s="40">
        <v>0.95</v>
      </c>
      <c r="F1954" s="29">
        <v>0.48</v>
      </c>
      <c r="G1954" s="29">
        <v>0.75</v>
      </c>
      <c r="H1954" s="29">
        <v>0.95</v>
      </c>
      <c r="J1954" s="45">
        <v>0.49</v>
      </c>
      <c r="L1954" s="45">
        <v>0.49</v>
      </c>
      <c r="N1954" s="45">
        <v>0.35</v>
      </c>
      <c r="P1954" s="45">
        <v>0.35</v>
      </c>
      <c r="R1954" s="45">
        <v>0</v>
      </c>
      <c r="S1954" s="45">
        <v>0</v>
      </c>
    </row>
    <row r="1955" spans="1:19" x14ac:dyDescent="0.25">
      <c r="A1955" s="33">
        <v>195.3</v>
      </c>
      <c r="B1955" s="40">
        <v>0.48</v>
      </c>
      <c r="C1955" s="40">
        <v>0.75</v>
      </c>
      <c r="D1955" s="40">
        <v>0.95</v>
      </c>
      <c r="F1955" s="29">
        <v>0.48</v>
      </c>
      <c r="G1955" s="29">
        <v>0.75</v>
      </c>
      <c r="H1955" s="29">
        <v>0.95</v>
      </c>
      <c r="J1955" s="45">
        <v>0.49</v>
      </c>
      <c r="L1955" s="45">
        <v>0.49</v>
      </c>
      <c r="N1955" s="45">
        <v>0.35</v>
      </c>
      <c r="P1955" s="45">
        <v>0.35</v>
      </c>
      <c r="R1955" s="45">
        <v>0</v>
      </c>
      <c r="S1955" s="45">
        <v>0</v>
      </c>
    </row>
    <row r="1956" spans="1:19" x14ac:dyDescent="0.25">
      <c r="A1956" s="33">
        <v>195.4</v>
      </c>
      <c r="B1956" s="40">
        <v>0.48</v>
      </c>
      <c r="C1956" s="40">
        <v>0.75</v>
      </c>
      <c r="D1956" s="40">
        <v>0.95</v>
      </c>
      <c r="F1956" s="29">
        <v>0.48</v>
      </c>
      <c r="G1956" s="29">
        <v>0.75</v>
      </c>
      <c r="H1956" s="29">
        <v>0.95</v>
      </c>
      <c r="J1956" s="45">
        <v>0.49</v>
      </c>
      <c r="L1956" s="45">
        <v>0.49</v>
      </c>
      <c r="N1956" s="45">
        <v>0.35</v>
      </c>
      <c r="P1956" s="45">
        <v>0.35</v>
      </c>
      <c r="R1956" s="45">
        <v>0</v>
      </c>
      <c r="S1956" s="45">
        <v>0</v>
      </c>
    </row>
    <row r="1957" spans="1:19" x14ac:dyDescent="0.25">
      <c r="A1957" s="33">
        <v>195.5</v>
      </c>
      <c r="B1957" s="40">
        <v>0.48</v>
      </c>
      <c r="C1957" s="40">
        <v>0.75</v>
      </c>
      <c r="D1957" s="40">
        <v>0.95</v>
      </c>
      <c r="F1957" s="29">
        <v>0.48</v>
      </c>
      <c r="G1957" s="29">
        <v>0.75</v>
      </c>
      <c r="H1957" s="29">
        <v>0.95</v>
      </c>
      <c r="J1957" s="45">
        <v>0.49</v>
      </c>
      <c r="L1957" s="45">
        <v>0.49</v>
      </c>
      <c r="N1957" s="45">
        <v>0.35</v>
      </c>
      <c r="P1957" s="45">
        <v>0.35</v>
      </c>
      <c r="R1957" s="45">
        <v>0</v>
      </c>
      <c r="S1957" s="45">
        <v>0</v>
      </c>
    </row>
    <row r="1958" spans="1:19" x14ac:dyDescent="0.25">
      <c r="A1958" s="33">
        <v>195.6</v>
      </c>
      <c r="B1958" s="40">
        <v>0.48</v>
      </c>
      <c r="C1958" s="40">
        <v>0.75</v>
      </c>
      <c r="D1958" s="40">
        <v>0.95</v>
      </c>
      <c r="F1958" s="29">
        <v>0.48</v>
      </c>
      <c r="G1958" s="29">
        <v>0.75</v>
      </c>
      <c r="H1958" s="29">
        <v>0.95</v>
      </c>
      <c r="J1958" s="45">
        <v>0.49</v>
      </c>
      <c r="L1958" s="45">
        <v>0.49</v>
      </c>
      <c r="N1958" s="45">
        <v>0.35</v>
      </c>
      <c r="P1958" s="45">
        <v>0.35</v>
      </c>
      <c r="R1958" s="45">
        <v>0</v>
      </c>
      <c r="S1958" s="45">
        <v>0</v>
      </c>
    </row>
    <row r="1959" spans="1:19" x14ac:dyDescent="0.25">
      <c r="A1959" s="33">
        <v>195.7</v>
      </c>
      <c r="B1959" s="40">
        <v>0.48</v>
      </c>
      <c r="C1959" s="40">
        <v>0.75</v>
      </c>
      <c r="D1959" s="40">
        <v>0.95</v>
      </c>
      <c r="F1959" s="29">
        <v>0.48</v>
      </c>
      <c r="G1959" s="29">
        <v>0.75</v>
      </c>
      <c r="H1959" s="29">
        <v>0.95</v>
      </c>
      <c r="J1959" s="45">
        <v>0.49</v>
      </c>
      <c r="L1959" s="45">
        <v>0.49</v>
      </c>
      <c r="N1959" s="45">
        <v>0.35</v>
      </c>
      <c r="P1959" s="45">
        <v>0.35</v>
      </c>
      <c r="R1959" s="45">
        <v>0</v>
      </c>
      <c r="S1959" s="45">
        <v>0</v>
      </c>
    </row>
    <row r="1960" spans="1:19" x14ac:dyDescent="0.25">
      <c r="A1960" s="33">
        <v>195.8</v>
      </c>
      <c r="B1960" s="40">
        <v>0.48</v>
      </c>
      <c r="C1960" s="40">
        <v>0.75</v>
      </c>
      <c r="D1960" s="40">
        <v>0.95</v>
      </c>
      <c r="F1960" s="29">
        <v>0.48</v>
      </c>
      <c r="G1960" s="29">
        <v>0.75</v>
      </c>
      <c r="H1960" s="29">
        <v>0.95</v>
      </c>
      <c r="J1960" s="45">
        <v>0.49</v>
      </c>
      <c r="L1960" s="45">
        <v>0.49</v>
      </c>
      <c r="N1960" s="45">
        <v>0.35</v>
      </c>
      <c r="P1960" s="45">
        <v>0.35</v>
      </c>
      <c r="R1960" s="45">
        <v>0</v>
      </c>
      <c r="S1960" s="45">
        <v>0</v>
      </c>
    </row>
    <row r="1961" spans="1:19" x14ac:dyDescent="0.25">
      <c r="A1961" s="33">
        <v>195.9</v>
      </c>
      <c r="B1961" s="40">
        <v>0.48</v>
      </c>
      <c r="C1961" s="40">
        <v>0.75</v>
      </c>
      <c r="D1961" s="40">
        <v>0.95</v>
      </c>
      <c r="F1961" s="29">
        <v>0.48</v>
      </c>
      <c r="G1961" s="29">
        <v>0.75</v>
      </c>
      <c r="H1961" s="29">
        <v>0.95</v>
      </c>
      <c r="J1961" s="45">
        <v>0.49</v>
      </c>
      <c r="L1961" s="45">
        <v>0.49</v>
      </c>
      <c r="N1961" s="45">
        <v>0.35</v>
      </c>
      <c r="P1961" s="45">
        <v>0.35</v>
      </c>
      <c r="R1961" s="45">
        <v>0</v>
      </c>
      <c r="S1961" s="45">
        <v>0</v>
      </c>
    </row>
    <row r="1962" spans="1:19" x14ac:dyDescent="0.25">
      <c r="A1962" s="33">
        <v>196</v>
      </c>
      <c r="B1962" s="40">
        <v>0.48</v>
      </c>
      <c r="C1962" s="40">
        <v>0.75</v>
      </c>
      <c r="D1962" s="40">
        <v>0.95</v>
      </c>
      <c r="F1962" s="29">
        <v>0.48</v>
      </c>
      <c r="G1962" s="29">
        <v>0.75</v>
      </c>
      <c r="H1962" s="29">
        <v>0.95</v>
      </c>
      <c r="J1962" s="45">
        <v>0.49</v>
      </c>
      <c r="L1962" s="45">
        <v>0.49</v>
      </c>
      <c r="N1962" s="45">
        <v>0.35</v>
      </c>
      <c r="P1962" s="45">
        <v>0.35</v>
      </c>
      <c r="R1962" s="45">
        <v>0</v>
      </c>
      <c r="S1962" s="45">
        <v>0</v>
      </c>
    </row>
    <row r="1963" spans="1:19" x14ac:dyDescent="0.25">
      <c r="A1963" s="33">
        <v>196.1</v>
      </c>
      <c r="B1963" s="40">
        <v>0.48</v>
      </c>
      <c r="C1963" s="40">
        <v>0.75</v>
      </c>
      <c r="D1963" s="40">
        <v>0.95</v>
      </c>
      <c r="F1963" s="29">
        <v>0.48</v>
      </c>
      <c r="G1963" s="29">
        <v>0.75</v>
      </c>
      <c r="H1963" s="29">
        <v>0.95</v>
      </c>
      <c r="J1963" s="45">
        <v>0.49</v>
      </c>
      <c r="L1963" s="45">
        <v>0.49</v>
      </c>
      <c r="N1963" s="45">
        <v>0.35</v>
      </c>
      <c r="P1963" s="45">
        <v>0.35</v>
      </c>
      <c r="R1963" s="45">
        <v>0</v>
      </c>
      <c r="S1963" s="45">
        <v>0</v>
      </c>
    </row>
    <row r="1964" spans="1:19" x14ac:dyDescent="0.25">
      <c r="A1964" s="33">
        <v>196.2</v>
      </c>
      <c r="B1964" s="40">
        <v>0.48</v>
      </c>
      <c r="C1964" s="40">
        <v>0.75</v>
      </c>
      <c r="D1964" s="40">
        <v>0.95</v>
      </c>
      <c r="F1964" s="29">
        <v>0.48</v>
      </c>
      <c r="G1964" s="29">
        <v>0.75</v>
      </c>
      <c r="H1964" s="29">
        <v>0.95</v>
      </c>
      <c r="J1964" s="45">
        <v>0.49</v>
      </c>
      <c r="L1964" s="45">
        <v>0.49</v>
      </c>
      <c r="N1964" s="45">
        <v>0.35</v>
      </c>
      <c r="P1964" s="45">
        <v>0.35</v>
      </c>
      <c r="R1964" s="45">
        <v>0</v>
      </c>
      <c r="S1964" s="45">
        <v>0</v>
      </c>
    </row>
    <row r="1965" spans="1:19" x14ac:dyDescent="0.25">
      <c r="A1965" s="33">
        <v>196.3</v>
      </c>
      <c r="B1965" s="40">
        <v>0.48</v>
      </c>
      <c r="C1965" s="40">
        <v>0.75</v>
      </c>
      <c r="D1965" s="40">
        <v>0.95</v>
      </c>
      <c r="F1965" s="29">
        <v>0.48</v>
      </c>
      <c r="G1965" s="29">
        <v>0.75</v>
      </c>
      <c r="H1965" s="29">
        <v>0.95</v>
      </c>
      <c r="J1965" s="45">
        <v>0.49</v>
      </c>
      <c r="L1965" s="45">
        <v>0.49</v>
      </c>
      <c r="N1965" s="45">
        <v>0.35</v>
      </c>
      <c r="P1965" s="45">
        <v>0.35</v>
      </c>
      <c r="R1965" s="45">
        <v>0</v>
      </c>
      <c r="S1965" s="45">
        <v>0</v>
      </c>
    </row>
    <row r="1966" spans="1:19" x14ac:dyDescent="0.25">
      <c r="A1966" s="33">
        <v>196.4</v>
      </c>
      <c r="B1966" s="40">
        <v>0.48</v>
      </c>
      <c r="C1966" s="40">
        <v>0.75</v>
      </c>
      <c r="D1966" s="40">
        <v>0.95</v>
      </c>
      <c r="F1966" s="29">
        <v>0.48</v>
      </c>
      <c r="G1966" s="29">
        <v>0.75</v>
      </c>
      <c r="H1966" s="29">
        <v>0.95</v>
      </c>
      <c r="J1966" s="45">
        <v>0.49</v>
      </c>
      <c r="L1966" s="45">
        <v>0.49</v>
      </c>
      <c r="N1966" s="45">
        <v>0.35</v>
      </c>
      <c r="P1966" s="45">
        <v>0.35</v>
      </c>
      <c r="R1966" s="45">
        <v>0</v>
      </c>
      <c r="S1966" s="45">
        <v>0</v>
      </c>
    </row>
    <row r="1967" spans="1:19" x14ac:dyDescent="0.25">
      <c r="A1967" s="33">
        <v>196.5</v>
      </c>
      <c r="B1967" s="40">
        <v>0.48</v>
      </c>
      <c r="C1967" s="40">
        <v>0.75</v>
      </c>
      <c r="D1967" s="40">
        <v>0.95</v>
      </c>
      <c r="F1967" s="29">
        <v>0.48</v>
      </c>
      <c r="G1967" s="29">
        <v>0.75</v>
      </c>
      <c r="H1967" s="29">
        <v>0.95</v>
      </c>
      <c r="J1967" s="45">
        <v>0.49</v>
      </c>
      <c r="L1967" s="45">
        <v>0.49</v>
      </c>
      <c r="N1967" s="45">
        <v>0.35</v>
      </c>
      <c r="P1967" s="45">
        <v>0.35</v>
      </c>
      <c r="R1967" s="45">
        <v>0</v>
      </c>
      <c r="S1967" s="45">
        <v>0</v>
      </c>
    </row>
    <row r="1968" spans="1:19" x14ac:dyDescent="0.25">
      <c r="A1968" s="33">
        <v>196.6</v>
      </c>
      <c r="B1968" s="40">
        <v>0.48</v>
      </c>
      <c r="C1968" s="40">
        <v>0.75</v>
      </c>
      <c r="D1968" s="40">
        <v>0.95</v>
      </c>
      <c r="F1968" s="29">
        <v>0.48</v>
      </c>
      <c r="G1968" s="29">
        <v>0.75</v>
      </c>
      <c r="H1968" s="29">
        <v>0.95</v>
      </c>
      <c r="J1968" s="45">
        <v>0.49</v>
      </c>
      <c r="L1968" s="45">
        <v>0.49</v>
      </c>
      <c r="N1968" s="45">
        <v>0.35</v>
      </c>
      <c r="P1968" s="45">
        <v>0.35</v>
      </c>
      <c r="R1968" s="45">
        <v>0</v>
      </c>
      <c r="S1968" s="45">
        <v>0</v>
      </c>
    </row>
    <row r="1969" spans="1:19" x14ac:dyDescent="0.25">
      <c r="A1969" s="33">
        <v>196.7</v>
      </c>
      <c r="B1969" s="40">
        <v>0.48</v>
      </c>
      <c r="C1969" s="40">
        <v>0.75</v>
      </c>
      <c r="D1969" s="40">
        <v>0.95</v>
      </c>
      <c r="F1969" s="29">
        <v>0.48</v>
      </c>
      <c r="G1969" s="29">
        <v>0.75</v>
      </c>
      <c r="H1969" s="29">
        <v>0.95</v>
      </c>
      <c r="J1969" s="45">
        <v>0.49</v>
      </c>
      <c r="L1969" s="45">
        <v>0.49</v>
      </c>
      <c r="N1969" s="45">
        <v>0.35</v>
      </c>
      <c r="P1969" s="45">
        <v>0.35</v>
      </c>
      <c r="R1969" s="45">
        <v>0</v>
      </c>
      <c r="S1969" s="45">
        <v>0</v>
      </c>
    </row>
    <row r="1970" spans="1:19" x14ac:dyDescent="0.25">
      <c r="A1970" s="33">
        <v>196.8</v>
      </c>
      <c r="B1970" s="40">
        <v>0.48</v>
      </c>
      <c r="C1970" s="40">
        <v>0.75</v>
      </c>
      <c r="D1970" s="40">
        <v>0.95</v>
      </c>
      <c r="F1970" s="29">
        <v>0.48</v>
      </c>
      <c r="G1970" s="29">
        <v>0.75</v>
      </c>
      <c r="H1970" s="29">
        <v>0.95</v>
      </c>
      <c r="J1970" s="45">
        <v>0.49</v>
      </c>
      <c r="L1970" s="45">
        <v>0.49</v>
      </c>
      <c r="N1970" s="45">
        <v>0.35</v>
      </c>
      <c r="P1970" s="45">
        <v>0.35</v>
      </c>
      <c r="R1970" s="45">
        <v>0</v>
      </c>
      <c r="S1970" s="45">
        <v>0</v>
      </c>
    </row>
    <row r="1971" spans="1:19" x14ac:dyDescent="0.25">
      <c r="A1971" s="33">
        <v>196.9</v>
      </c>
      <c r="B1971" s="40">
        <v>0.48</v>
      </c>
      <c r="C1971" s="40">
        <v>0.75</v>
      </c>
      <c r="D1971" s="40">
        <v>0.95</v>
      </c>
      <c r="F1971" s="29">
        <v>0.48</v>
      </c>
      <c r="G1971" s="29">
        <v>0.75</v>
      </c>
      <c r="H1971" s="29">
        <v>0.95</v>
      </c>
      <c r="J1971" s="45">
        <v>0.49</v>
      </c>
      <c r="L1971" s="45">
        <v>0.49</v>
      </c>
      <c r="N1971" s="45">
        <v>0.35</v>
      </c>
      <c r="P1971" s="45">
        <v>0.35</v>
      </c>
      <c r="R1971" s="45">
        <v>0</v>
      </c>
      <c r="S1971" s="45">
        <v>0</v>
      </c>
    </row>
    <row r="1972" spans="1:19" x14ac:dyDescent="0.25">
      <c r="A1972" s="33">
        <v>197</v>
      </c>
      <c r="B1972" s="40">
        <v>0.48</v>
      </c>
      <c r="C1972" s="40">
        <v>0.75</v>
      </c>
      <c r="D1972" s="40">
        <v>0.95</v>
      </c>
      <c r="F1972" s="29">
        <v>0.48</v>
      </c>
      <c r="G1972" s="29">
        <v>0.75</v>
      </c>
      <c r="H1972" s="29">
        <v>0.95</v>
      </c>
      <c r="J1972" s="45">
        <v>0.49</v>
      </c>
      <c r="L1972" s="45">
        <v>0.49</v>
      </c>
      <c r="N1972" s="45">
        <v>0.35</v>
      </c>
      <c r="P1972" s="45">
        <v>0.35</v>
      </c>
      <c r="R1972" s="45">
        <v>0</v>
      </c>
      <c r="S1972" s="45">
        <v>0</v>
      </c>
    </row>
    <row r="1973" spans="1:19" x14ac:dyDescent="0.25">
      <c r="A1973" s="33">
        <v>197.1</v>
      </c>
      <c r="B1973" s="40">
        <v>0.48</v>
      </c>
      <c r="C1973" s="40">
        <v>0.75</v>
      </c>
      <c r="D1973" s="40">
        <v>0.95</v>
      </c>
      <c r="F1973" s="29">
        <v>0.48</v>
      </c>
      <c r="G1973" s="29">
        <v>0.75</v>
      </c>
      <c r="H1973" s="29">
        <v>0.95</v>
      </c>
      <c r="J1973" s="45">
        <v>0.49</v>
      </c>
      <c r="L1973" s="45">
        <v>0.49</v>
      </c>
      <c r="N1973" s="45">
        <v>0.35</v>
      </c>
      <c r="P1973" s="45">
        <v>0.35</v>
      </c>
      <c r="R1973" s="45">
        <v>0</v>
      </c>
      <c r="S1973" s="45">
        <v>0</v>
      </c>
    </row>
    <row r="1974" spans="1:19" x14ac:dyDescent="0.25">
      <c r="A1974" s="33">
        <v>197.2</v>
      </c>
      <c r="B1974" s="40">
        <v>0.48</v>
      </c>
      <c r="C1974" s="40">
        <v>0.75</v>
      </c>
      <c r="D1974" s="40">
        <v>0.95</v>
      </c>
      <c r="F1974" s="29">
        <v>0.48</v>
      </c>
      <c r="G1974" s="29">
        <v>0.75</v>
      </c>
      <c r="H1974" s="29">
        <v>0.95</v>
      </c>
      <c r="J1974" s="45">
        <v>0.49</v>
      </c>
      <c r="L1974" s="45">
        <v>0.49</v>
      </c>
      <c r="N1974" s="45">
        <v>0.35</v>
      </c>
      <c r="P1974" s="45">
        <v>0.35</v>
      </c>
      <c r="R1974" s="45">
        <v>0</v>
      </c>
      <c r="S1974" s="45">
        <v>0</v>
      </c>
    </row>
    <row r="1975" spans="1:19" x14ac:dyDescent="0.25">
      <c r="A1975" s="33">
        <v>197.3</v>
      </c>
      <c r="B1975" s="40">
        <v>0.48</v>
      </c>
      <c r="C1975" s="40">
        <v>0.75</v>
      </c>
      <c r="D1975" s="40">
        <v>0.95</v>
      </c>
      <c r="F1975" s="29">
        <v>0.48</v>
      </c>
      <c r="G1975" s="29">
        <v>0.75</v>
      </c>
      <c r="H1975" s="29">
        <v>0.95</v>
      </c>
      <c r="J1975" s="45">
        <v>0.49</v>
      </c>
      <c r="L1975" s="45">
        <v>0.49</v>
      </c>
      <c r="N1975" s="45">
        <v>0.35</v>
      </c>
      <c r="P1975" s="45">
        <v>0.35</v>
      </c>
      <c r="R1975" s="45">
        <v>0</v>
      </c>
      <c r="S1975" s="45">
        <v>0</v>
      </c>
    </row>
    <row r="1976" spans="1:19" x14ac:dyDescent="0.25">
      <c r="A1976" s="33">
        <v>197.4</v>
      </c>
      <c r="B1976" s="40">
        <v>0.48</v>
      </c>
      <c r="C1976" s="40">
        <v>0.75</v>
      </c>
      <c r="D1976" s="40">
        <v>0.95</v>
      </c>
      <c r="F1976" s="29">
        <v>0.48</v>
      </c>
      <c r="G1976" s="29">
        <v>0.75</v>
      </c>
      <c r="H1976" s="29">
        <v>0.95</v>
      </c>
      <c r="J1976" s="45">
        <v>0.49</v>
      </c>
      <c r="L1976" s="45">
        <v>0.49</v>
      </c>
      <c r="N1976" s="45">
        <v>0.35</v>
      </c>
      <c r="P1976" s="45">
        <v>0.35</v>
      </c>
      <c r="R1976" s="45">
        <v>0</v>
      </c>
      <c r="S1976" s="45">
        <v>0</v>
      </c>
    </row>
    <row r="1977" spans="1:19" x14ac:dyDescent="0.25">
      <c r="A1977" s="33">
        <v>197.5</v>
      </c>
      <c r="B1977" s="40">
        <v>0.48</v>
      </c>
      <c r="C1977" s="40">
        <v>0.75</v>
      </c>
      <c r="D1977" s="40">
        <v>0.95</v>
      </c>
      <c r="F1977" s="29">
        <v>0.48</v>
      </c>
      <c r="G1977" s="29">
        <v>0.75</v>
      </c>
      <c r="H1977" s="29">
        <v>0.95</v>
      </c>
      <c r="J1977" s="45">
        <v>0.49</v>
      </c>
      <c r="L1977" s="45">
        <v>0.49</v>
      </c>
      <c r="N1977" s="45">
        <v>0.35</v>
      </c>
      <c r="P1977" s="45">
        <v>0.35</v>
      </c>
      <c r="R1977" s="45">
        <v>0</v>
      </c>
      <c r="S1977" s="45">
        <v>0</v>
      </c>
    </row>
    <row r="1978" spans="1:19" x14ac:dyDescent="0.25">
      <c r="A1978" s="33">
        <v>197.6</v>
      </c>
      <c r="B1978" s="40">
        <v>0.48</v>
      </c>
      <c r="C1978" s="40">
        <v>0.75</v>
      </c>
      <c r="D1978" s="40">
        <v>0.95</v>
      </c>
      <c r="F1978" s="29">
        <v>0.48</v>
      </c>
      <c r="G1978" s="29">
        <v>0.75</v>
      </c>
      <c r="H1978" s="29">
        <v>0.95</v>
      </c>
      <c r="J1978" s="45">
        <v>0.49</v>
      </c>
      <c r="L1978" s="45">
        <v>0.49</v>
      </c>
      <c r="N1978" s="45">
        <v>0.35</v>
      </c>
      <c r="P1978" s="45">
        <v>0.35</v>
      </c>
      <c r="R1978" s="45">
        <v>0</v>
      </c>
      <c r="S1978" s="45">
        <v>0</v>
      </c>
    </row>
    <row r="1979" spans="1:19" x14ac:dyDescent="0.25">
      <c r="A1979" s="33">
        <v>197.7</v>
      </c>
      <c r="B1979" s="40">
        <v>0.48</v>
      </c>
      <c r="C1979" s="40">
        <v>0.75</v>
      </c>
      <c r="D1979" s="40">
        <v>0.95</v>
      </c>
      <c r="F1979" s="29">
        <v>0.48</v>
      </c>
      <c r="G1979" s="29">
        <v>0.75</v>
      </c>
      <c r="H1979" s="29">
        <v>0.95</v>
      </c>
      <c r="J1979" s="45">
        <v>0.49</v>
      </c>
      <c r="L1979" s="45">
        <v>0.49</v>
      </c>
      <c r="N1979" s="45">
        <v>0.35</v>
      </c>
      <c r="P1979" s="45">
        <v>0.35</v>
      </c>
      <c r="R1979" s="45">
        <v>0</v>
      </c>
      <c r="S1979" s="45">
        <v>0</v>
      </c>
    </row>
    <row r="1980" spans="1:19" x14ac:dyDescent="0.25">
      <c r="A1980" s="33">
        <v>197.8</v>
      </c>
      <c r="B1980" s="40">
        <v>0.48</v>
      </c>
      <c r="C1980" s="40">
        <v>0.75</v>
      </c>
      <c r="D1980" s="40">
        <v>0.95</v>
      </c>
      <c r="F1980" s="29">
        <v>0.48</v>
      </c>
      <c r="G1980" s="29">
        <v>0.75</v>
      </c>
      <c r="H1980" s="29">
        <v>0.95</v>
      </c>
      <c r="J1980" s="45">
        <v>0.49</v>
      </c>
      <c r="L1980" s="45">
        <v>0.49</v>
      </c>
      <c r="N1980" s="45">
        <v>0.35</v>
      </c>
      <c r="P1980" s="45">
        <v>0.35</v>
      </c>
      <c r="R1980" s="45">
        <v>0</v>
      </c>
      <c r="S1980" s="45">
        <v>0</v>
      </c>
    </row>
    <row r="1981" spans="1:19" x14ac:dyDescent="0.25">
      <c r="A1981" s="33">
        <v>197.9</v>
      </c>
      <c r="B1981" s="40">
        <v>0.48</v>
      </c>
      <c r="C1981" s="40">
        <v>0.75</v>
      </c>
      <c r="D1981" s="40">
        <v>0.95</v>
      </c>
      <c r="F1981" s="29">
        <v>0.48</v>
      </c>
      <c r="G1981" s="29">
        <v>0.75</v>
      </c>
      <c r="H1981" s="29">
        <v>0.95</v>
      </c>
      <c r="J1981" s="45">
        <v>0.49</v>
      </c>
      <c r="L1981" s="45">
        <v>0.49</v>
      </c>
      <c r="N1981" s="45">
        <v>0.35</v>
      </c>
      <c r="P1981" s="45">
        <v>0.35</v>
      </c>
      <c r="R1981" s="45">
        <v>0</v>
      </c>
      <c r="S1981" s="45">
        <v>0</v>
      </c>
    </row>
    <row r="1982" spans="1:19" x14ac:dyDescent="0.25">
      <c r="A1982" s="33">
        <v>198</v>
      </c>
      <c r="B1982" s="40">
        <v>0.48</v>
      </c>
      <c r="C1982" s="40">
        <v>0.75</v>
      </c>
      <c r="D1982" s="40">
        <v>0.95</v>
      </c>
      <c r="F1982" s="29">
        <v>0.48</v>
      </c>
      <c r="G1982" s="29">
        <v>0.75</v>
      </c>
      <c r="H1982" s="29">
        <v>0.95</v>
      </c>
      <c r="J1982" s="45">
        <v>0.49</v>
      </c>
      <c r="L1982" s="45">
        <v>0.49</v>
      </c>
      <c r="N1982" s="45">
        <v>0.35</v>
      </c>
      <c r="P1982" s="45">
        <v>0.35</v>
      </c>
      <c r="R1982" s="45">
        <v>0</v>
      </c>
      <c r="S1982" s="45">
        <v>0</v>
      </c>
    </row>
    <row r="1983" spans="1:19" x14ac:dyDescent="0.25">
      <c r="A1983" s="33">
        <v>198.1</v>
      </c>
      <c r="B1983" s="40">
        <v>0.48</v>
      </c>
      <c r="C1983" s="40">
        <v>0.75</v>
      </c>
      <c r="D1983" s="40">
        <v>0.95</v>
      </c>
      <c r="F1983" s="29">
        <v>0.48</v>
      </c>
      <c r="G1983" s="29">
        <v>0.75</v>
      </c>
      <c r="H1983" s="29">
        <v>0.95</v>
      </c>
      <c r="J1983" s="45">
        <v>0.49</v>
      </c>
      <c r="L1983" s="45">
        <v>0.49</v>
      </c>
      <c r="N1983" s="45">
        <v>0.35</v>
      </c>
      <c r="P1983" s="45">
        <v>0.35</v>
      </c>
      <c r="R1983" s="45">
        <v>0</v>
      </c>
      <c r="S1983" s="45">
        <v>0</v>
      </c>
    </row>
    <row r="1984" spans="1:19" x14ac:dyDescent="0.25">
      <c r="A1984" s="33">
        <v>198.2</v>
      </c>
      <c r="B1984" s="40">
        <v>0.48</v>
      </c>
      <c r="C1984" s="40">
        <v>0.75</v>
      </c>
      <c r="D1984" s="40">
        <v>0.95</v>
      </c>
      <c r="F1984" s="29">
        <v>0.48</v>
      </c>
      <c r="G1984" s="29">
        <v>0.75</v>
      </c>
      <c r="H1984" s="29">
        <v>0.95</v>
      </c>
      <c r="J1984" s="45">
        <v>0.49</v>
      </c>
      <c r="L1984" s="45">
        <v>0.49</v>
      </c>
      <c r="N1984" s="45">
        <v>0.35</v>
      </c>
      <c r="P1984" s="45">
        <v>0.35</v>
      </c>
      <c r="R1984" s="45">
        <v>0</v>
      </c>
      <c r="S1984" s="45">
        <v>0</v>
      </c>
    </row>
    <row r="1985" spans="1:19" x14ac:dyDescent="0.25">
      <c r="A1985" s="33">
        <v>198.3</v>
      </c>
      <c r="B1985" s="40">
        <v>0.48</v>
      </c>
      <c r="C1985" s="40">
        <v>0.75</v>
      </c>
      <c r="D1985" s="40">
        <v>0.95</v>
      </c>
      <c r="F1985" s="29">
        <v>0.48</v>
      </c>
      <c r="G1985" s="29">
        <v>0.75</v>
      </c>
      <c r="H1985" s="29">
        <v>0.95</v>
      </c>
      <c r="J1985" s="45">
        <v>0.49</v>
      </c>
      <c r="L1985" s="45">
        <v>0.49</v>
      </c>
      <c r="N1985" s="45">
        <v>0.35</v>
      </c>
      <c r="P1985" s="45">
        <v>0.35</v>
      </c>
      <c r="R1985" s="45">
        <v>0</v>
      </c>
      <c r="S1985" s="45">
        <v>0</v>
      </c>
    </row>
    <row r="1986" spans="1:19" x14ac:dyDescent="0.25">
      <c r="A1986" s="33">
        <v>198.4</v>
      </c>
      <c r="B1986" s="40">
        <v>0.48</v>
      </c>
      <c r="C1986" s="40">
        <v>0.75</v>
      </c>
      <c r="D1986" s="40">
        <v>0.95</v>
      </c>
      <c r="F1986" s="29">
        <v>0.48</v>
      </c>
      <c r="G1986" s="29">
        <v>0.75</v>
      </c>
      <c r="H1986" s="29">
        <v>0.95</v>
      </c>
      <c r="J1986" s="45">
        <v>0.49</v>
      </c>
      <c r="L1986" s="45">
        <v>0.49</v>
      </c>
      <c r="N1986" s="45">
        <v>0.35</v>
      </c>
      <c r="P1986" s="45">
        <v>0.35</v>
      </c>
      <c r="R1986" s="45">
        <v>0</v>
      </c>
      <c r="S1986" s="45">
        <v>0</v>
      </c>
    </row>
    <row r="1987" spans="1:19" x14ac:dyDescent="0.25">
      <c r="A1987" s="33">
        <v>198.5</v>
      </c>
      <c r="B1987" s="40">
        <v>0.48</v>
      </c>
      <c r="C1987" s="40">
        <v>0.75</v>
      </c>
      <c r="D1987" s="40">
        <v>0.95</v>
      </c>
      <c r="F1987" s="29">
        <v>0.48</v>
      </c>
      <c r="G1987" s="29">
        <v>0.75</v>
      </c>
      <c r="H1987" s="29">
        <v>0.95</v>
      </c>
      <c r="J1987" s="45">
        <v>0.49</v>
      </c>
      <c r="L1987" s="45">
        <v>0.49</v>
      </c>
      <c r="N1987" s="45">
        <v>0.35</v>
      </c>
      <c r="P1987" s="45">
        <v>0.35</v>
      </c>
      <c r="R1987" s="45">
        <v>0</v>
      </c>
      <c r="S1987" s="45">
        <v>0</v>
      </c>
    </row>
    <row r="1988" spans="1:19" x14ac:dyDescent="0.25">
      <c r="A1988" s="33">
        <v>198.6</v>
      </c>
      <c r="B1988" s="40">
        <v>0.48</v>
      </c>
      <c r="C1988" s="40">
        <v>0.75</v>
      </c>
      <c r="D1988" s="40">
        <v>0.95</v>
      </c>
      <c r="F1988" s="29">
        <v>0.48</v>
      </c>
      <c r="G1988" s="29">
        <v>0.75</v>
      </c>
      <c r="H1988" s="29">
        <v>0.95</v>
      </c>
      <c r="J1988" s="45">
        <v>0.49</v>
      </c>
      <c r="L1988" s="45">
        <v>0.49</v>
      </c>
      <c r="N1988" s="45">
        <v>0.35</v>
      </c>
      <c r="P1988" s="45">
        <v>0.35</v>
      </c>
      <c r="R1988" s="45">
        <v>0</v>
      </c>
      <c r="S1988" s="45">
        <v>0</v>
      </c>
    </row>
    <row r="1989" spans="1:19" x14ac:dyDescent="0.25">
      <c r="A1989" s="33">
        <v>198.7</v>
      </c>
      <c r="B1989" s="40">
        <v>0.48</v>
      </c>
      <c r="C1989" s="40">
        <v>0.75</v>
      </c>
      <c r="D1989" s="40">
        <v>0.95</v>
      </c>
      <c r="F1989" s="29">
        <v>0.48</v>
      </c>
      <c r="G1989" s="29">
        <v>0.75</v>
      </c>
      <c r="H1989" s="29">
        <v>0.95</v>
      </c>
      <c r="J1989" s="45">
        <v>0.49</v>
      </c>
      <c r="L1989" s="45">
        <v>0.49</v>
      </c>
      <c r="N1989" s="45">
        <v>0.35</v>
      </c>
      <c r="P1989" s="45">
        <v>0.35</v>
      </c>
      <c r="R1989" s="45">
        <v>0</v>
      </c>
      <c r="S1989" s="45">
        <v>0</v>
      </c>
    </row>
    <row r="1990" spans="1:19" x14ac:dyDescent="0.25">
      <c r="A1990" s="33">
        <v>198.8</v>
      </c>
      <c r="B1990" s="40">
        <v>0.48</v>
      </c>
      <c r="C1990" s="40">
        <v>0.75</v>
      </c>
      <c r="D1990" s="40">
        <v>0.95</v>
      </c>
      <c r="F1990" s="29">
        <v>0.48</v>
      </c>
      <c r="G1990" s="29">
        <v>0.75</v>
      </c>
      <c r="H1990" s="29">
        <v>0.95</v>
      </c>
      <c r="J1990" s="45">
        <v>0.49</v>
      </c>
      <c r="L1990" s="45">
        <v>0.49</v>
      </c>
      <c r="N1990" s="45">
        <v>0.35</v>
      </c>
      <c r="P1990" s="45">
        <v>0.35</v>
      </c>
      <c r="R1990" s="45">
        <v>0</v>
      </c>
      <c r="S1990" s="45">
        <v>0</v>
      </c>
    </row>
    <row r="1991" spans="1:19" x14ac:dyDescent="0.25">
      <c r="A1991" s="33">
        <v>198.9</v>
      </c>
      <c r="B1991" s="40">
        <v>0.48</v>
      </c>
      <c r="C1991" s="40">
        <v>0.75</v>
      </c>
      <c r="D1991" s="40">
        <v>0.95</v>
      </c>
      <c r="F1991" s="29">
        <v>0.48</v>
      </c>
      <c r="G1991" s="29">
        <v>0.75</v>
      </c>
      <c r="H1991" s="29">
        <v>0.95</v>
      </c>
      <c r="J1991" s="45">
        <v>0.49</v>
      </c>
      <c r="L1991" s="45">
        <v>0.49</v>
      </c>
      <c r="N1991" s="45">
        <v>0.35</v>
      </c>
      <c r="P1991" s="45">
        <v>0.35</v>
      </c>
      <c r="R1991" s="45">
        <v>0</v>
      </c>
      <c r="S1991" s="45">
        <v>0</v>
      </c>
    </row>
    <row r="1992" spans="1:19" x14ac:dyDescent="0.25">
      <c r="A1992" s="33">
        <v>199</v>
      </c>
      <c r="B1992" s="40">
        <v>0.48</v>
      </c>
      <c r="C1992" s="40">
        <v>0.75</v>
      </c>
      <c r="D1992" s="40">
        <v>0.95</v>
      </c>
      <c r="F1992" s="29">
        <v>0.48</v>
      </c>
      <c r="G1992" s="29">
        <v>0.75</v>
      </c>
      <c r="H1992" s="29">
        <v>0.95</v>
      </c>
      <c r="J1992" s="45">
        <v>0.49</v>
      </c>
      <c r="L1992" s="45">
        <v>0.49</v>
      </c>
      <c r="N1992" s="45">
        <v>0.35</v>
      </c>
      <c r="P1992" s="45">
        <v>0.35</v>
      </c>
      <c r="R1992" s="45">
        <v>0</v>
      </c>
      <c r="S1992" s="45">
        <v>0</v>
      </c>
    </row>
    <row r="1993" spans="1:19" x14ac:dyDescent="0.25">
      <c r="A1993" s="33">
        <v>199.1</v>
      </c>
      <c r="B1993" s="40">
        <v>0.48</v>
      </c>
      <c r="C1993" s="40">
        <v>0.75</v>
      </c>
      <c r="D1993" s="40">
        <v>0.95</v>
      </c>
      <c r="F1993" s="29">
        <v>0.48</v>
      </c>
      <c r="G1993" s="29">
        <v>0.75</v>
      </c>
      <c r="H1993" s="29">
        <v>0.95</v>
      </c>
      <c r="J1993" s="45">
        <v>0.49</v>
      </c>
      <c r="L1993" s="45">
        <v>0.49</v>
      </c>
      <c r="N1993" s="45">
        <v>0.35</v>
      </c>
      <c r="P1993" s="45">
        <v>0.35</v>
      </c>
      <c r="R1993" s="45">
        <v>0</v>
      </c>
      <c r="S1993" s="45">
        <v>0</v>
      </c>
    </row>
    <row r="1994" spans="1:19" x14ac:dyDescent="0.25">
      <c r="A1994" s="33">
        <v>199.2</v>
      </c>
      <c r="B1994" s="40">
        <v>0.48</v>
      </c>
      <c r="C1994" s="40">
        <v>0.75</v>
      </c>
      <c r="D1994" s="40">
        <v>0.95</v>
      </c>
      <c r="F1994" s="29">
        <v>0.48</v>
      </c>
      <c r="G1994" s="29">
        <v>0.75</v>
      </c>
      <c r="H1994" s="29">
        <v>0.95</v>
      </c>
      <c r="J1994" s="45">
        <v>0.49</v>
      </c>
      <c r="L1994" s="45">
        <v>0.49</v>
      </c>
      <c r="N1994" s="45">
        <v>0.35</v>
      </c>
      <c r="P1994" s="45">
        <v>0.35</v>
      </c>
      <c r="R1994" s="45">
        <v>0</v>
      </c>
      <c r="S1994" s="45">
        <v>0</v>
      </c>
    </row>
    <row r="1995" spans="1:19" x14ac:dyDescent="0.25">
      <c r="A1995" s="33">
        <v>199.3</v>
      </c>
      <c r="B1995" s="40">
        <v>0.48</v>
      </c>
      <c r="C1995" s="40">
        <v>0.75</v>
      </c>
      <c r="D1995" s="40">
        <v>0.95</v>
      </c>
      <c r="F1995" s="29">
        <v>0.48</v>
      </c>
      <c r="G1995" s="29">
        <v>0.75</v>
      </c>
      <c r="H1995" s="29">
        <v>0.95</v>
      </c>
      <c r="J1995" s="45">
        <v>0.49</v>
      </c>
      <c r="L1995" s="45">
        <v>0.49</v>
      </c>
      <c r="N1995" s="45">
        <v>0.35</v>
      </c>
      <c r="P1995" s="45">
        <v>0.35</v>
      </c>
      <c r="R1995" s="45">
        <v>0</v>
      </c>
      <c r="S1995" s="45">
        <v>0</v>
      </c>
    </row>
    <row r="1996" spans="1:19" x14ac:dyDescent="0.25">
      <c r="A1996" s="33">
        <v>199.4</v>
      </c>
      <c r="B1996" s="40">
        <v>0.48</v>
      </c>
      <c r="C1996" s="40">
        <v>0.75</v>
      </c>
      <c r="D1996" s="40">
        <v>0.95</v>
      </c>
      <c r="F1996" s="29">
        <v>0.48</v>
      </c>
      <c r="G1996" s="29">
        <v>0.75</v>
      </c>
      <c r="H1996" s="29">
        <v>0.95</v>
      </c>
      <c r="J1996" s="45">
        <v>0.49</v>
      </c>
      <c r="L1996" s="45">
        <v>0.49</v>
      </c>
      <c r="N1996" s="45">
        <v>0.35</v>
      </c>
      <c r="P1996" s="45">
        <v>0.35</v>
      </c>
      <c r="R1996" s="45">
        <v>0</v>
      </c>
      <c r="S1996" s="45">
        <v>0</v>
      </c>
    </row>
    <row r="1997" spans="1:19" x14ac:dyDescent="0.25">
      <c r="A1997" s="33">
        <v>199.5</v>
      </c>
      <c r="B1997" s="40">
        <v>0.48</v>
      </c>
      <c r="C1997" s="40">
        <v>0.75</v>
      </c>
      <c r="D1997" s="40">
        <v>0.95</v>
      </c>
      <c r="F1997" s="29">
        <v>0.48</v>
      </c>
      <c r="G1997" s="29">
        <v>0.75</v>
      </c>
      <c r="H1997" s="29">
        <v>0.95</v>
      </c>
      <c r="J1997" s="45">
        <v>0.49</v>
      </c>
      <c r="L1997" s="45">
        <v>0.49</v>
      </c>
      <c r="N1997" s="45">
        <v>0.35</v>
      </c>
      <c r="P1997" s="45">
        <v>0.35</v>
      </c>
      <c r="R1997" s="45">
        <v>0</v>
      </c>
      <c r="S1997" s="45">
        <v>0</v>
      </c>
    </row>
    <row r="1998" spans="1:19" x14ac:dyDescent="0.25">
      <c r="A1998" s="33">
        <v>199.6</v>
      </c>
      <c r="B1998" s="40">
        <v>0.48</v>
      </c>
      <c r="C1998" s="40">
        <v>0.75</v>
      </c>
      <c r="D1998" s="40">
        <v>0.95</v>
      </c>
      <c r="F1998" s="29">
        <v>0.48</v>
      </c>
      <c r="G1998" s="29">
        <v>0.75</v>
      </c>
      <c r="H1998" s="29">
        <v>0.95</v>
      </c>
      <c r="J1998" s="45">
        <v>0.49</v>
      </c>
      <c r="L1998" s="45">
        <v>0.49</v>
      </c>
      <c r="N1998" s="45">
        <v>0.35</v>
      </c>
      <c r="P1998" s="45">
        <v>0.35</v>
      </c>
      <c r="R1998" s="45">
        <v>0</v>
      </c>
      <c r="S1998" s="45">
        <v>0</v>
      </c>
    </row>
    <row r="1999" spans="1:19" x14ac:dyDescent="0.25">
      <c r="A1999" s="33">
        <v>199.7</v>
      </c>
      <c r="B1999" s="40">
        <v>0.48</v>
      </c>
      <c r="C1999" s="40">
        <v>0.75</v>
      </c>
      <c r="D1999" s="40">
        <v>0.95</v>
      </c>
      <c r="F1999" s="29">
        <v>0.48</v>
      </c>
      <c r="G1999" s="29">
        <v>0.75</v>
      </c>
      <c r="H1999" s="29">
        <v>0.95</v>
      </c>
      <c r="J1999" s="45">
        <v>0.49</v>
      </c>
      <c r="L1999" s="45">
        <v>0.49</v>
      </c>
      <c r="N1999" s="45">
        <v>0.35</v>
      </c>
      <c r="P1999" s="45">
        <v>0.35</v>
      </c>
      <c r="R1999" s="45">
        <v>0</v>
      </c>
      <c r="S1999" s="45">
        <v>0</v>
      </c>
    </row>
    <row r="2000" spans="1:19" x14ac:dyDescent="0.25">
      <c r="A2000" s="33">
        <v>199.8</v>
      </c>
      <c r="B2000" s="40">
        <v>0.48</v>
      </c>
      <c r="C2000" s="40">
        <v>0.75</v>
      </c>
      <c r="D2000" s="40">
        <v>0.95</v>
      </c>
      <c r="F2000" s="29">
        <v>0.48</v>
      </c>
      <c r="G2000" s="29">
        <v>0.75</v>
      </c>
      <c r="H2000" s="29">
        <v>0.95</v>
      </c>
      <c r="J2000" s="45">
        <v>0.49</v>
      </c>
      <c r="L2000" s="45">
        <v>0.49</v>
      </c>
      <c r="N2000" s="45">
        <v>0.35</v>
      </c>
      <c r="P2000" s="45">
        <v>0.35</v>
      </c>
      <c r="R2000" s="45">
        <v>0</v>
      </c>
      <c r="S2000" s="45">
        <v>0</v>
      </c>
    </row>
    <row r="2001" spans="1:19" x14ac:dyDescent="0.25">
      <c r="A2001" s="33">
        <v>199.9</v>
      </c>
      <c r="B2001" s="40">
        <v>0.48</v>
      </c>
      <c r="C2001" s="40">
        <v>0.75</v>
      </c>
      <c r="D2001" s="40">
        <v>0.95</v>
      </c>
      <c r="F2001" s="29">
        <v>0.48</v>
      </c>
      <c r="G2001" s="29">
        <v>0.75</v>
      </c>
      <c r="H2001" s="29">
        <v>0.95</v>
      </c>
      <c r="J2001" s="45">
        <v>0.49</v>
      </c>
      <c r="L2001" s="45">
        <v>0.49</v>
      </c>
      <c r="N2001" s="45">
        <v>0.35</v>
      </c>
      <c r="P2001" s="45">
        <v>0.35</v>
      </c>
      <c r="R2001" s="45">
        <v>0</v>
      </c>
      <c r="S2001" s="45">
        <v>0</v>
      </c>
    </row>
    <row r="2002" spans="1:19" x14ac:dyDescent="0.25">
      <c r="A2002" s="33">
        <v>200</v>
      </c>
      <c r="B2002" s="40">
        <v>0.48</v>
      </c>
      <c r="C2002" s="40">
        <v>0.75</v>
      </c>
      <c r="D2002" s="40">
        <v>0.95</v>
      </c>
      <c r="F2002" s="29">
        <v>0.48</v>
      </c>
      <c r="G2002" s="29">
        <v>0.75</v>
      </c>
      <c r="H2002" s="29">
        <v>0.95</v>
      </c>
      <c r="J2002" s="45">
        <v>0.49</v>
      </c>
      <c r="L2002" s="45">
        <v>0.49</v>
      </c>
      <c r="N2002" s="45">
        <v>0.35</v>
      </c>
      <c r="P2002" s="45">
        <v>0.35</v>
      </c>
      <c r="R2002" s="45">
        <v>0</v>
      </c>
      <c r="S2002" s="45">
        <v>0</v>
      </c>
    </row>
    <row r="2003" spans="1:19" x14ac:dyDescent="0.25">
      <c r="A2003" s="33">
        <v>200.1</v>
      </c>
      <c r="B2003" s="40">
        <v>0.48</v>
      </c>
      <c r="C2003" s="40">
        <v>0.75</v>
      </c>
      <c r="D2003" s="40">
        <v>0.95</v>
      </c>
      <c r="F2003" s="29">
        <v>0.48</v>
      </c>
      <c r="G2003" s="29">
        <v>0.75</v>
      </c>
      <c r="H2003" s="29">
        <v>0.95</v>
      </c>
      <c r="J2003" s="45">
        <v>0.49</v>
      </c>
      <c r="L2003" s="45">
        <v>0.49</v>
      </c>
      <c r="N2003" s="45">
        <v>0.35</v>
      </c>
      <c r="P2003" s="45">
        <v>0.35</v>
      </c>
      <c r="R2003" s="45">
        <v>0</v>
      </c>
      <c r="S2003" s="45">
        <v>0</v>
      </c>
    </row>
    <row r="2004" spans="1:19" x14ac:dyDescent="0.25">
      <c r="A2004" s="33">
        <v>200.2</v>
      </c>
      <c r="B2004" s="40">
        <v>0.48</v>
      </c>
      <c r="C2004" s="40">
        <v>0.75</v>
      </c>
      <c r="D2004" s="40">
        <v>0.95</v>
      </c>
      <c r="F2004" s="29">
        <v>0.48</v>
      </c>
      <c r="G2004" s="29">
        <v>0.75</v>
      </c>
      <c r="H2004" s="29">
        <v>0.95</v>
      </c>
      <c r="J2004" s="45">
        <v>0.49</v>
      </c>
      <c r="L2004" s="45">
        <v>0.49</v>
      </c>
      <c r="N2004" s="45">
        <v>0.35</v>
      </c>
      <c r="P2004" s="45">
        <v>0.35</v>
      </c>
      <c r="R2004" s="45">
        <v>0</v>
      </c>
      <c r="S2004" s="45">
        <v>0</v>
      </c>
    </row>
    <row r="2005" spans="1:19" x14ac:dyDescent="0.25">
      <c r="A2005" s="33">
        <v>200.3</v>
      </c>
      <c r="B2005" s="40">
        <v>0.48</v>
      </c>
      <c r="C2005" s="40">
        <v>0.75</v>
      </c>
      <c r="D2005" s="40">
        <v>0.95</v>
      </c>
      <c r="F2005" s="29">
        <v>0.48</v>
      </c>
      <c r="G2005" s="29">
        <v>0.75</v>
      </c>
      <c r="H2005" s="29">
        <v>0.95</v>
      </c>
      <c r="J2005" s="45">
        <v>0.49</v>
      </c>
      <c r="L2005" s="45">
        <v>0.49</v>
      </c>
      <c r="N2005" s="45">
        <v>0.35</v>
      </c>
      <c r="P2005" s="45">
        <v>0.35</v>
      </c>
      <c r="R2005" s="45">
        <v>0</v>
      </c>
      <c r="S2005" s="45">
        <v>0</v>
      </c>
    </row>
    <row r="2006" spans="1:19" x14ac:dyDescent="0.25">
      <c r="A2006" s="33">
        <v>200.4</v>
      </c>
      <c r="B2006" s="40">
        <v>0.48</v>
      </c>
      <c r="C2006" s="40">
        <v>0.75</v>
      </c>
      <c r="D2006" s="40">
        <v>0.95</v>
      </c>
      <c r="F2006" s="29">
        <v>0.48</v>
      </c>
      <c r="G2006" s="29">
        <v>0.75</v>
      </c>
      <c r="H2006" s="29">
        <v>0.95</v>
      </c>
      <c r="J2006" s="45">
        <v>0.49</v>
      </c>
      <c r="L2006" s="45">
        <v>0.49</v>
      </c>
      <c r="N2006" s="45">
        <v>0.35</v>
      </c>
      <c r="P2006" s="45">
        <v>0.35</v>
      </c>
      <c r="R2006" s="45">
        <v>0</v>
      </c>
      <c r="S2006" s="45">
        <v>0</v>
      </c>
    </row>
    <row r="2007" spans="1:19" x14ac:dyDescent="0.25">
      <c r="A2007" s="33">
        <v>200.5</v>
      </c>
      <c r="B2007" s="40">
        <v>0.48</v>
      </c>
      <c r="C2007" s="40">
        <v>0.75</v>
      </c>
      <c r="D2007" s="40">
        <v>0.95</v>
      </c>
      <c r="F2007" s="29">
        <v>0.48</v>
      </c>
      <c r="G2007" s="29">
        <v>0.75</v>
      </c>
      <c r="H2007" s="29">
        <v>0.95</v>
      </c>
      <c r="J2007" s="45">
        <v>0.49</v>
      </c>
      <c r="L2007" s="45">
        <v>0.49</v>
      </c>
      <c r="N2007" s="45">
        <v>0.35</v>
      </c>
      <c r="P2007" s="45">
        <v>0.35</v>
      </c>
      <c r="R2007" s="45">
        <v>0</v>
      </c>
      <c r="S2007" s="45">
        <v>0</v>
      </c>
    </row>
    <row r="2008" spans="1:19" x14ac:dyDescent="0.25">
      <c r="A2008" s="33">
        <v>200.6</v>
      </c>
      <c r="B2008" s="40">
        <v>0.48</v>
      </c>
      <c r="C2008" s="40">
        <v>0.75</v>
      </c>
      <c r="D2008" s="40">
        <v>0.95</v>
      </c>
      <c r="F2008" s="29">
        <v>0.48</v>
      </c>
      <c r="G2008" s="29">
        <v>0.75</v>
      </c>
      <c r="H2008" s="29">
        <v>0.95</v>
      </c>
      <c r="J2008" s="45">
        <v>0.49</v>
      </c>
      <c r="L2008" s="45">
        <v>0.49</v>
      </c>
      <c r="N2008" s="45">
        <v>0.35</v>
      </c>
      <c r="P2008" s="45">
        <v>0.35</v>
      </c>
      <c r="R2008" s="45">
        <v>0</v>
      </c>
      <c r="S2008" s="45">
        <v>0</v>
      </c>
    </row>
    <row r="2009" spans="1:19" x14ac:dyDescent="0.25">
      <c r="A2009" s="33">
        <v>200.7</v>
      </c>
      <c r="B2009" s="40">
        <v>0.48</v>
      </c>
      <c r="C2009" s="40">
        <v>0.75</v>
      </c>
      <c r="D2009" s="40">
        <v>0.95</v>
      </c>
      <c r="F2009" s="29">
        <v>0.48</v>
      </c>
      <c r="G2009" s="29">
        <v>0.75</v>
      </c>
      <c r="H2009" s="29">
        <v>0.95</v>
      </c>
      <c r="J2009" s="45">
        <v>0.49</v>
      </c>
      <c r="L2009" s="45">
        <v>0.49</v>
      </c>
      <c r="N2009" s="45">
        <v>0.35</v>
      </c>
      <c r="P2009" s="45">
        <v>0.35</v>
      </c>
      <c r="R2009" s="45">
        <v>0</v>
      </c>
      <c r="S2009" s="45">
        <v>0</v>
      </c>
    </row>
    <row r="2010" spans="1:19" x14ac:dyDescent="0.25">
      <c r="A2010" s="33">
        <v>200.8</v>
      </c>
      <c r="B2010" s="40">
        <v>0.48</v>
      </c>
      <c r="C2010" s="40">
        <v>0.75</v>
      </c>
      <c r="D2010" s="40">
        <v>0.95</v>
      </c>
      <c r="F2010" s="29">
        <v>0.48</v>
      </c>
      <c r="G2010" s="29">
        <v>0.75</v>
      </c>
      <c r="H2010" s="29">
        <v>0.95</v>
      </c>
      <c r="J2010" s="45">
        <v>0.49</v>
      </c>
      <c r="L2010" s="45">
        <v>0.49</v>
      </c>
      <c r="N2010" s="45">
        <v>0.35</v>
      </c>
      <c r="P2010" s="45">
        <v>0.35</v>
      </c>
      <c r="R2010" s="45">
        <v>0</v>
      </c>
      <c r="S2010" s="45">
        <v>0</v>
      </c>
    </row>
    <row r="2011" spans="1:19" x14ac:dyDescent="0.25">
      <c r="A2011" s="33">
        <v>200.9</v>
      </c>
      <c r="B2011" s="40">
        <v>0.48</v>
      </c>
      <c r="C2011" s="40">
        <v>0.75</v>
      </c>
      <c r="D2011" s="40">
        <v>0.95</v>
      </c>
      <c r="F2011" s="29">
        <v>0.48</v>
      </c>
      <c r="G2011" s="29">
        <v>0.75</v>
      </c>
      <c r="H2011" s="29">
        <v>0.95</v>
      </c>
      <c r="J2011" s="45">
        <v>0.49</v>
      </c>
      <c r="L2011" s="45">
        <v>0.49</v>
      </c>
      <c r="N2011" s="45">
        <v>0.35</v>
      </c>
      <c r="P2011" s="45">
        <v>0.35</v>
      </c>
      <c r="R2011" s="45">
        <v>0</v>
      </c>
      <c r="S2011" s="45">
        <v>0</v>
      </c>
    </row>
    <row r="2012" spans="1:19" x14ac:dyDescent="0.25">
      <c r="A2012" s="33">
        <v>201</v>
      </c>
      <c r="B2012" s="40">
        <v>0.48</v>
      </c>
      <c r="C2012" s="40">
        <v>0.75</v>
      </c>
      <c r="D2012" s="40">
        <v>0.95</v>
      </c>
      <c r="F2012" s="29">
        <v>0.48</v>
      </c>
      <c r="G2012" s="29">
        <v>0.75</v>
      </c>
      <c r="H2012" s="29">
        <v>0.95</v>
      </c>
      <c r="J2012" s="45">
        <v>0.49</v>
      </c>
      <c r="L2012" s="45">
        <v>0.49</v>
      </c>
      <c r="N2012" s="45">
        <v>0.35</v>
      </c>
      <c r="P2012" s="45">
        <v>0.35</v>
      </c>
      <c r="R2012" s="45">
        <v>0</v>
      </c>
      <c r="S2012" s="45">
        <v>0</v>
      </c>
    </row>
    <row r="2013" spans="1:19" x14ac:dyDescent="0.25">
      <c r="A2013" s="33">
        <v>201.1</v>
      </c>
      <c r="B2013" s="40">
        <v>0.48</v>
      </c>
      <c r="C2013" s="40">
        <v>0.75</v>
      </c>
      <c r="D2013" s="40">
        <v>0.95</v>
      </c>
      <c r="F2013" s="29">
        <v>0.48</v>
      </c>
      <c r="G2013" s="29">
        <v>0.75</v>
      </c>
      <c r="H2013" s="29">
        <v>0.95</v>
      </c>
      <c r="J2013" s="45">
        <v>0.49</v>
      </c>
      <c r="L2013" s="45">
        <v>0.49</v>
      </c>
      <c r="N2013" s="45">
        <v>0.35</v>
      </c>
      <c r="P2013" s="45">
        <v>0.35</v>
      </c>
      <c r="R2013" s="45">
        <v>0</v>
      </c>
      <c r="S2013" s="45">
        <v>0</v>
      </c>
    </row>
    <row r="2014" spans="1:19" x14ac:dyDescent="0.25">
      <c r="A2014" s="33">
        <v>201.2</v>
      </c>
      <c r="B2014" s="40">
        <v>0.48</v>
      </c>
      <c r="C2014" s="40">
        <v>0.75</v>
      </c>
      <c r="D2014" s="40">
        <v>0.95</v>
      </c>
      <c r="F2014" s="29">
        <v>0.48</v>
      </c>
      <c r="G2014" s="29">
        <v>0.75</v>
      </c>
      <c r="H2014" s="29">
        <v>0.95</v>
      </c>
      <c r="J2014" s="45">
        <v>0.49</v>
      </c>
      <c r="L2014" s="45">
        <v>0.49</v>
      </c>
      <c r="N2014" s="45">
        <v>0.35</v>
      </c>
      <c r="P2014" s="45">
        <v>0.35</v>
      </c>
      <c r="R2014" s="45">
        <v>0</v>
      </c>
      <c r="S2014" s="45">
        <v>0</v>
      </c>
    </row>
    <row r="2015" spans="1:19" x14ac:dyDescent="0.25">
      <c r="A2015" s="33">
        <v>201.3</v>
      </c>
      <c r="B2015" s="40">
        <v>0.48</v>
      </c>
      <c r="C2015" s="40">
        <v>0.75</v>
      </c>
      <c r="D2015" s="40">
        <v>0.95</v>
      </c>
      <c r="F2015" s="29">
        <v>0.48</v>
      </c>
      <c r="G2015" s="29">
        <v>0.75</v>
      </c>
      <c r="H2015" s="29">
        <v>0.95</v>
      </c>
      <c r="J2015" s="45">
        <v>0.49</v>
      </c>
      <c r="L2015" s="45">
        <v>0.49</v>
      </c>
      <c r="N2015" s="45">
        <v>0.35</v>
      </c>
      <c r="P2015" s="45">
        <v>0.35</v>
      </c>
      <c r="R2015" s="45">
        <v>0</v>
      </c>
      <c r="S2015" s="45">
        <v>0</v>
      </c>
    </row>
    <row r="2016" spans="1:19" x14ac:dyDescent="0.25">
      <c r="A2016" s="33">
        <v>201.4</v>
      </c>
      <c r="B2016" s="40">
        <v>0.48</v>
      </c>
      <c r="C2016" s="40">
        <v>0.75</v>
      </c>
      <c r="D2016" s="40">
        <v>0.95</v>
      </c>
      <c r="F2016" s="29">
        <v>0.48</v>
      </c>
      <c r="G2016" s="29">
        <v>0.75</v>
      </c>
      <c r="H2016" s="29">
        <v>0.95</v>
      </c>
      <c r="J2016" s="45">
        <v>0.49</v>
      </c>
      <c r="L2016" s="45">
        <v>0.49</v>
      </c>
      <c r="N2016" s="45">
        <v>0.35</v>
      </c>
      <c r="P2016" s="45">
        <v>0.35</v>
      </c>
      <c r="R2016" s="45">
        <v>0</v>
      </c>
      <c r="S2016" s="45">
        <v>0</v>
      </c>
    </row>
    <row r="2017" spans="1:19" x14ac:dyDescent="0.25">
      <c r="A2017" s="33">
        <v>201.5</v>
      </c>
      <c r="B2017" s="40">
        <v>0.48</v>
      </c>
      <c r="C2017" s="40">
        <v>0.75</v>
      </c>
      <c r="D2017" s="40">
        <v>0.95</v>
      </c>
      <c r="F2017" s="29">
        <v>0.48</v>
      </c>
      <c r="G2017" s="29">
        <v>0.75</v>
      </c>
      <c r="H2017" s="29">
        <v>0.95</v>
      </c>
      <c r="J2017" s="45">
        <v>0.49</v>
      </c>
      <c r="L2017" s="45">
        <v>0.49</v>
      </c>
      <c r="N2017" s="45">
        <v>0.35</v>
      </c>
      <c r="P2017" s="45">
        <v>0.35</v>
      </c>
      <c r="R2017" s="45">
        <v>0</v>
      </c>
      <c r="S2017" s="45">
        <v>0</v>
      </c>
    </row>
    <row r="2018" spans="1:19" x14ac:dyDescent="0.25">
      <c r="A2018" s="33">
        <v>201.6</v>
      </c>
      <c r="B2018" s="40">
        <v>0.48</v>
      </c>
      <c r="C2018" s="40">
        <v>0.75</v>
      </c>
      <c r="D2018" s="40">
        <v>0.95</v>
      </c>
      <c r="F2018" s="29">
        <v>0.48</v>
      </c>
      <c r="G2018" s="29">
        <v>0.75</v>
      </c>
      <c r="H2018" s="29">
        <v>0.95</v>
      </c>
      <c r="J2018" s="45">
        <v>0.49</v>
      </c>
      <c r="L2018" s="45">
        <v>0.49</v>
      </c>
      <c r="N2018" s="45">
        <v>0.35</v>
      </c>
      <c r="P2018" s="45">
        <v>0.35</v>
      </c>
      <c r="R2018" s="45">
        <v>0</v>
      </c>
      <c r="S2018" s="45">
        <v>0</v>
      </c>
    </row>
    <row r="2019" spans="1:19" x14ac:dyDescent="0.25">
      <c r="A2019" s="33">
        <v>201.7</v>
      </c>
      <c r="B2019" s="40">
        <v>0.48</v>
      </c>
      <c r="C2019" s="40">
        <v>0.75</v>
      </c>
      <c r="D2019" s="40">
        <v>0.95</v>
      </c>
      <c r="F2019" s="29">
        <v>0.48</v>
      </c>
      <c r="G2019" s="29">
        <v>0.75</v>
      </c>
      <c r="H2019" s="29">
        <v>0.95</v>
      </c>
      <c r="J2019" s="45">
        <v>0.49</v>
      </c>
      <c r="L2019" s="45">
        <v>0.49</v>
      </c>
      <c r="N2019" s="45">
        <v>0.35</v>
      </c>
      <c r="P2019" s="45">
        <v>0.35</v>
      </c>
      <c r="R2019" s="45">
        <v>0</v>
      </c>
      <c r="S2019" s="45">
        <v>0</v>
      </c>
    </row>
    <row r="2020" spans="1:19" x14ac:dyDescent="0.25">
      <c r="A2020" s="33">
        <v>201.8</v>
      </c>
      <c r="B2020" s="40">
        <v>0.48</v>
      </c>
      <c r="C2020" s="40">
        <v>0.75</v>
      </c>
      <c r="D2020" s="40">
        <v>0.95</v>
      </c>
      <c r="F2020" s="29">
        <v>0.48</v>
      </c>
      <c r="G2020" s="29">
        <v>0.75</v>
      </c>
      <c r="H2020" s="29">
        <v>0.95</v>
      </c>
      <c r="J2020" s="45">
        <v>0.49</v>
      </c>
      <c r="L2020" s="45">
        <v>0.49</v>
      </c>
      <c r="N2020" s="45">
        <v>0.35</v>
      </c>
      <c r="P2020" s="45">
        <v>0.35</v>
      </c>
      <c r="R2020" s="45">
        <v>0</v>
      </c>
      <c r="S2020" s="45">
        <v>0</v>
      </c>
    </row>
    <row r="2021" spans="1:19" x14ac:dyDescent="0.25">
      <c r="A2021" s="33">
        <v>201.9</v>
      </c>
      <c r="B2021" s="40">
        <v>0.48</v>
      </c>
      <c r="C2021" s="40">
        <v>0.75</v>
      </c>
      <c r="D2021" s="40">
        <v>0.95</v>
      </c>
      <c r="F2021" s="29">
        <v>0.48</v>
      </c>
      <c r="G2021" s="29">
        <v>0.75</v>
      </c>
      <c r="H2021" s="29">
        <v>0.95</v>
      </c>
      <c r="J2021" s="45">
        <v>0.49</v>
      </c>
      <c r="L2021" s="45">
        <v>0.49</v>
      </c>
      <c r="N2021" s="45">
        <v>0.35</v>
      </c>
      <c r="P2021" s="45">
        <v>0.35</v>
      </c>
      <c r="R2021" s="45">
        <v>0</v>
      </c>
      <c r="S2021" s="45">
        <v>0</v>
      </c>
    </row>
    <row r="2022" spans="1:19" x14ac:dyDescent="0.25">
      <c r="A2022" s="33">
        <v>202</v>
      </c>
      <c r="B2022" s="40">
        <v>0.48</v>
      </c>
      <c r="C2022" s="40">
        <v>0.75</v>
      </c>
      <c r="D2022" s="40">
        <v>0.95</v>
      </c>
      <c r="F2022" s="29">
        <v>0.48</v>
      </c>
      <c r="G2022" s="29">
        <v>0.75</v>
      </c>
      <c r="H2022" s="29">
        <v>0.95</v>
      </c>
      <c r="J2022" s="45">
        <v>0.49</v>
      </c>
      <c r="L2022" s="45">
        <v>0.49</v>
      </c>
      <c r="N2022" s="45">
        <v>0.35</v>
      </c>
      <c r="P2022" s="45">
        <v>0.35</v>
      </c>
      <c r="R2022" s="45">
        <v>0</v>
      </c>
      <c r="S2022" s="45">
        <v>0</v>
      </c>
    </row>
    <row r="2023" spans="1:19" x14ac:dyDescent="0.25">
      <c r="A2023" s="33">
        <v>202.1</v>
      </c>
      <c r="B2023" s="40">
        <v>0.48</v>
      </c>
      <c r="C2023" s="40">
        <v>0.75</v>
      </c>
      <c r="D2023" s="40">
        <v>0.95</v>
      </c>
      <c r="F2023" s="29">
        <v>0.48</v>
      </c>
      <c r="G2023" s="29">
        <v>0.75</v>
      </c>
      <c r="H2023" s="29">
        <v>0.95</v>
      </c>
      <c r="J2023" s="45">
        <v>0.49</v>
      </c>
      <c r="L2023" s="45">
        <v>0.49</v>
      </c>
      <c r="N2023" s="45">
        <v>0.35</v>
      </c>
      <c r="P2023" s="45">
        <v>0.35</v>
      </c>
      <c r="R2023" s="45">
        <v>0</v>
      </c>
      <c r="S2023" s="45">
        <v>0</v>
      </c>
    </row>
    <row r="2024" spans="1:19" x14ac:dyDescent="0.25">
      <c r="A2024" s="33">
        <v>202.2</v>
      </c>
      <c r="B2024" s="40">
        <v>0.48</v>
      </c>
      <c r="C2024" s="40">
        <v>0.75</v>
      </c>
      <c r="D2024" s="40">
        <v>0.95</v>
      </c>
      <c r="F2024" s="29">
        <v>0.48</v>
      </c>
      <c r="G2024" s="29">
        <v>0.75</v>
      </c>
      <c r="H2024" s="29">
        <v>0.95</v>
      </c>
      <c r="J2024" s="45">
        <v>0.49</v>
      </c>
      <c r="L2024" s="45">
        <v>0.49</v>
      </c>
      <c r="N2024" s="45">
        <v>0.35</v>
      </c>
      <c r="P2024" s="45">
        <v>0.35</v>
      </c>
      <c r="R2024" s="45">
        <v>0</v>
      </c>
      <c r="S2024" s="45">
        <v>0</v>
      </c>
    </row>
    <row r="2025" spans="1:19" x14ac:dyDescent="0.25">
      <c r="A2025" s="33">
        <v>202.3</v>
      </c>
      <c r="B2025" s="40">
        <v>0.48</v>
      </c>
      <c r="C2025" s="40">
        <v>0.75</v>
      </c>
      <c r="D2025" s="40">
        <v>0.95</v>
      </c>
      <c r="F2025" s="29">
        <v>0.48</v>
      </c>
      <c r="G2025" s="29">
        <v>0.75</v>
      </c>
      <c r="H2025" s="29">
        <v>0.95</v>
      </c>
      <c r="J2025" s="45">
        <v>0.49</v>
      </c>
      <c r="L2025" s="45">
        <v>0.49</v>
      </c>
      <c r="N2025" s="45">
        <v>0.35</v>
      </c>
      <c r="P2025" s="45">
        <v>0.35</v>
      </c>
      <c r="R2025" s="45">
        <v>0</v>
      </c>
      <c r="S2025" s="45">
        <v>0</v>
      </c>
    </row>
    <row r="2026" spans="1:19" x14ac:dyDescent="0.25">
      <c r="A2026" s="33">
        <v>202.4</v>
      </c>
      <c r="B2026" s="40">
        <v>0.48</v>
      </c>
      <c r="C2026" s="40">
        <v>0.75</v>
      </c>
      <c r="D2026" s="40">
        <v>0.95</v>
      </c>
      <c r="F2026" s="29">
        <v>0.48</v>
      </c>
      <c r="G2026" s="29">
        <v>0.75</v>
      </c>
      <c r="H2026" s="29">
        <v>0.95</v>
      </c>
      <c r="J2026" s="45">
        <v>0.49</v>
      </c>
      <c r="L2026" s="45">
        <v>0.49</v>
      </c>
      <c r="N2026" s="45">
        <v>0.35</v>
      </c>
      <c r="P2026" s="45">
        <v>0.35</v>
      </c>
      <c r="R2026" s="45">
        <v>0</v>
      </c>
      <c r="S2026" s="45">
        <v>0</v>
      </c>
    </row>
    <row r="2027" spans="1:19" x14ac:dyDescent="0.25">
      <c r="A2027" s="33">
        <v>202.5</v>
      </c>
      <c r="B2027" s="40">
        <v>0.48</v>
      </c>
      <c r="C2027" s="40">
        <v>0.75</v>
      </c>
      <c r="D2027" s="40">
        <v>0.95</v>
      </c>
      <c r="F2027" s="29">
        <v>0.48</v>
      </c>
      <c r="G2027" s="29">
        <v>0.75</v>
      </c>
      <c r="H2027" s="29">
        <v>0.95</v>
      </c>
      <c r="J2027" s="45">
        <v>0.49</v>
      </c>
      <c r="L2027" s="45">
        <v>0.49</v>
      </c>
      <c r="N2027" s="45">
        <v>0.35</v>
      </c>
      <c r="P2027" s="45">
        <v>0.35</v>
      </c>
      <c r="R2027" s="45">
        <v>0</v>
      </c>
      <c r="S2027" s="45">
        <v>0</v>
      </c>
    </row>
    <row r="2028" spans="1:19" x14ac:dyDescent="0.25">
      <c r="A2028" s="33">
        <v>202.6</v>
      </c>
      <c r="B2028" s="40">
        <v>0.48</v>
      </c>
      <c r="C2028" s="40">
        <v>0.75</v>
      </c>
      <c r="D2028" s="40">
        <v>0.95</v>
      </c>
      <c r="F2028" s="29">
        <v>0.48</v>
      </c>
      <c r="G2028" s="29">
        <v>0.75</v>
      </c>
      <c r="H2028" s="29">
        <v>0.95</v>
      </c>
      <c r="J2028" s="45">
        <v>0.49</v>
      </c>
      <c r="L2028" s="45">
        <v>0.49</v>
      </c>
      <c r="N2028" s="45">
        <v>0.35</v>
      </c>
      <c r="P2028" s="45">
        <v>0.35</v>
      </c>
      <c r="R2028" s="45">
        <v>0</v>
      </c>
      <c r="S2028" s="45">
        <v>0</v>
      </c>
    </row>
    <row r="2029" spans="1:19" x14ac:dyDescent="0.25">
      <c r="A2029" s="33">
        <v>202.7</v>
      </c>
      <c r="B2029" s="40">
        <v>0.48</v>
      </c>
      <c r="C2029" s="40">
        <v>0.75</v>
      </c>
      <c r="D2029" s="40">
        <v>0.95</v>
      </c>
      <c r="F2029" s="29">
        <v>0.48</v>
      </c>
      <c r="G2029" s="29">
        <v>0.75</v>
      </c>
      <c r="H2029" s="29">
        <v>0.95</v>
      </c>
      <c r="J2029" s="45">
        <v>0.49</v>
      </c>
      <c r="L2029" s="45">
        <v>0.49</v>
      </c>
      <c r="N2029" s="45">
        <v>0.35</v>
      </c>
      <c r="P2029" s="45">
        <v>0.35</v>
      </c>
      <c r="R2029" s="45">
        <v>0</v>
      </c>
      <c r="S2029" s="45">
        <v>0</v>
      </c>
    </row>
    <row r="2030" spans="1:19" x14ac:dyDescent="0.25">
      <c r="A2030" s="33">
        <v>202.8</v>
      </c>
      <c r="B2030" s="40">
        <v>0.48</v>
      </c>
      <c r="C2030" s="40">
        <v>0.75</v>
      </c>
      <c r="D2030" s="40">
        <v>0.95</v>
      </c>
      <c r="F2030" s="29">
        <v>0.48</v>
      </c>
      <c r="G2030" s="29">
        <v>0.75</v>
      </c>
      <c r="H2030" s="29">
        <v>0.95</v>
      </c>
      <c r="J2030" s="45">
        <v>0.49</v>
      </c>
      <c r="L2030" s="45">
        <v>0.49</v>
      </c>
      <c r="N2030" s="45">
        <v>0.35</v>
      </c>
      <c r="P2030" s="45">
        <v>0.35</v>
      </c>
      <c r="R2030" s="45">
        <v>0</v>
      </c>
      <c r="S2030" s="45">
        <v>0</v>
      </c>
    </row>
    <row r="2031" spans="1:19" x14ac:dyDescent="0.25">
      <c r="A2031" s="33">
        <v>202.9</v>
      </c>
      <c r="B2031" s="40">
        <v>0.48</v>
      </c>
      <c r="C2031" s="40">
        <v>0.75</v>
      </c>
      <c r="D2031" s="40">
        <v>0.95</v>
      </c>
      <c r="F2031" s="29">
        <v>0.48</v>
      </c>
      <c r="G2031" s="29">
        <v>0.75</v>
      </c>
      <c r="H2031" s="29">
        <v>0.95</v>
      </c>
      <c r="J2031" s="45">
        <v>0.49</v>
      </c>
      <c r="L2031" s="45">
        <v>0.49</v>
      </c>
      <c r="N2031" s="45">
        <v>0.35</v>
      </c>
      <c r="P2031" s="45">
        <v>0.35</v>
      </c>
      <c r="R2031" s="45">
        <v>0</v>
      </c>
      <c r="S2031" s="45">
        <v>0</v>
      </c>
    </row>
    <row r="2032" spans="1:19" x14ac:dyDescent="0.25">
      <c r="A2032" s="33">
        <v>203</v>
      </c>
      <c r="B2032" s="40">
        <v>0.48</v>
      </c>
      <c r="C2032" s="40">
        <v>0.75</v>
      </c>
      <c r="D2032" s="40">
        <v>0.95</v>
      </c>
      <c r="F2032" s="29">
        <v>0.48</v>
      </c>
      <c r="G2032" s="29">
        <v>0.75</v>
      </c>
      <c r="H2032" s="29">
        <v>0.95</v>
      </c>
      <c r="J2032" s="45">
        <v>0.49</v>
      </c>
      <c r="L2032" s="45">
        <v>0.49</v>
      </c>
      <c r="N2032" s="45">
        <v>0.35</v>
      </c>
      <c r="P2032" s="45">
        <v>0.35</v>
      </c>
      <c r="R2032" s="45">
        <v>0</v>
      </c>
      <c r="S2032" s="45">
        <v>0</v>
      </c>
    </row>
    <row r="2033" spans="1:19" x14ac:dyDescent="0.25">
      <c r="A2033" s="33">
        <v>203.1</v>
      </c>
      <c r="B2033" s="40">
        <v>0.48</v>
      </c>
      <c r="C2033" s="40">
        <v>0.75</v>
      </c>
      <c r="D2033" s="40">
        <v>0.95</v>
      </c>
      <c r="F2033" s="29">
        <v>0.48</v>
      </c>
      <c r="G2033" s="29">
        <v>0.75</v>
      </c>
      <c r="H2033" s="29">
        <v>0.95</v>
      </c>
      <c r="J2033" s="45">
        <v>0.49</v>
      </c>
      <c r="L2033" s="45">
        <v>0.49</v>
      </c>
      <c r="N2033" s="45">
        <v>0.35</v>
      </c>
      <c r="P2033" s="45">
        <v>0.35</v>
      </c>
      <c r="R2033" s="45">
        <v>0</v>
      </c>
      <c r="S2033" s="45">
        <v>0</v>
      </c>
    </row>
    <row r="2034" spans="1:19" x14ac:dyDescent="0.25">
      <c r="A2034" s="33">
        <v>203.2</v>
      </c>
      <c r="B2034" s="40">
        <v>0.48</v>
      </c>
      <c r="C2034" s="40">
        <v>0.75</v>
      </c>
      <c r="D2034" s="40">
        <v>0.95</v>
      </c>
      <c r="F2034" s="29">
        <v>0.48</v>
      </c>
      <c r="G2034" s="29">
        <v>0.75</v>
      </c>
      <c r="H2034" s="29">
        <v>0.95</v>
      </c>
      <c r="J2034" s="45">
        <v>0.49</v>
      </c>
      <c r="L2034" s="45">
        <v>0.49</v>
      </c>
      <c r="N2034" s="45">
        <v>0.35</v>
      </c>
      <c r="P2034" s="45">
        <v>0.35</v>
      </c>
      <c r="R2034" s="45">
        <v>0</v>
      </c>
      <c r="S2034" s="45">
        <v>0</v>
      </c>
    </row>
    <row r="2035" spans="1:19" x14ac:dyDescent="0.25">
      <c r="A2035" s="33">
        <v>203.3</v>
      </c>
      <c r="B2035" s="40">
        <v>0.48</v>
      </c>
      <c r="C2035" s="40">
        <v>0.75</v>
      </c>
      <c r="D2035" s="40">
        <v>0.95</v>
      </c>
      <c r="F2035" s="29">
        <v>0.48</v>
      </c>
      <c r="G2035" s="29">
        <v>0.75</v>
      </c>
      <c r="H2035" s="29">
        <v>0.95</v>
      </c>
      <c r="J2035" s="45">
        <v>0.49</v>
      </c>
      <c r="L2035" s="45">
        <v>0.49</v>
      </c>
      <c r="N2035" s="45">
        <v>0.35</v>
      </c>
      <c r="P2035" s="45">
        <v>0.35</v>
      </c>
      <c r="R2035" s="45">
        <v>0</v>
      </c>
      <c r="S2035" s="45">
        <v>0</v>
      </c>
    </row>
    <row r="2036" spans="1:19" x14ac:dyDescent="0.25">
      <c r="A2036" s="33">
        <v>203.4</v>
      </c>
      <c r="B2036" s="40">
        <v>0.48</v>
      </c>
      <c r="C2036" s="40">
        <v>0.75</v>
      </c>
      <c r="D2036" s="40">
        <v>0.95</v>
      </c>
      <c r="F2036" s="29">
        <v>0.48</v>
      </c>
      <c r="G2036" s="29">
        <v>0.75</v>
      </c>
      <c r="H2036" s="29">
        <v>0.95</v>
      </c>
      <c r="J2036" s="45">
        <v>0.49</v>
      </c>
      <c r="L2036" s="45">
        <v>0.49</v>
      </c>
      <c r="N2036" s="45">
        <v>0.35</v>
      </c>
      <c r="P2036" s="45">
        <v>0.35</v>
      </c>
      <c r="R2036" s="45">
        <v>0</v>
      </c>
      <c r="S2036" s="45">
        <v>0</v>
      </c>
    </row>
    <row r="2037" spans="1:19" x14ac:dyDescent="0.25">
      <c r="A2037" s="33">
        <v>203.5</v>
      </c>
      <c r="B2037" s="40">
        <v>0.48</v>
      </c>
      <c r="C2037" s="40">
        <v>0.75</v>
      </c>
      <c r="D2037" s="40">
        <v>0.95</v>
      </c>
      <c r="F2037" s="29">
        <v>0.48</v>
      </c>
      <c r="G2037" s="29">
        <v>0.75</v>
      </c>
      <c r="H2037" s="29">
        <v>0.95</v>
      </c>
      <c r="J2037" s="45">
        <v>0.49</v>
      </c>
      <c r="L2037" s="45">
        <v>0.49</v>
      </c>
      <c r="N2037" s="45">
        <v>0.35</v>
      </c>
      <c r="P2037" s="45">
        <v>0.35</v>
      </c>
      <c r="R2037" s="45">
        <v>0</v>
      </c>
      <c r="S2037" s="45">
        <v>0</v>
      </c>
    </row>
    <row r="2038" spans="1:19" x14ac:dyDescent="0.25">
      <c r="A2038" s="33">
        <v>203.6</v>
      </c>
      <c r="B2038" s="40">
        <v>0.48</v>
      </c>
      <c r="C2038" s="40">
        <v>0.75</v>
      </c>
      <c r="D2038" s="40">
        <v>0.95</v>
      </c>
      <c r="F2038" s="29">
        <v>0.48</v>
      </c>
      <c r="G2038" s="29">
        <v>0.75</v>
      </c>
      <c r="H2038" s="29">
        <v>0.95</v>
      </c>
      <c r="J2038" s="45">
        <v>0.49</v>
      </c>
      <c r="L2038" s="45">
        <v>0.49</v>
      </c>
      <c r="N2038" s="45">
        <v>0.35</v>
      </c>
      <c r="P2038" s="45">
        <v>0.35</v>
      </c>
      <c r="R2038" s="45">
        <v>0</v>
      </c>
      <c r="S2038" s="45">
        <v>0</v>
      </c>
    </row>
    <row r="2039" spans="1:19" x14ac:dyDescent="0.25">
      <c r="A2039" s="33">
        <v>203.7</v>
      </c>
      <c r="B2039" s="40">
        <v>0.48</v>
      </c>
      <c r="C2039" s="40">
        <v>0.75</v>
      </c>
      <c r="D2039" s="40">
        <v>0.95</v>
      </c>
      <c r="F2039" s="29">
        <v>0.48</v>
      </c>
      <c r="G2039" s="29">
        <v>0.75</v>
      </c>
      <c r="H2039" s="29">
        <v>0.95</v>
      </c>
      <c r="J2039" s="45">
        <v>0.49</v>
      </c>
      <c r="L2039" s="45">
        <v>0.49</v>
      </c>
      <c r="N2039" s="45">
        <v>0.35</v>
      </c>
      <c r="P2039" s="45">
        <v>0.35</v>
      </c>
      <c r="R2039" s="45">
        <v>0</v>
      </c>
      <c r="S2039" s="45">
        <v>0</v>
      </c>
    </row>
    <row r="2040" spans="1:19" x14ac:dyDescent="0.25">
      <c r="A2040" s="33">
        <v>203.8</v>
      </c>
      <c r="B2040" s="40">
        <v>0.48</v>
      </c>
      <c r="C2040" s="40">
        <v>0.75</v>
      </c>
      <c r="D2040" s="40">
        <v>0.95</v>
      </c>
      <c r="F2040" s="29">
        <v>0.48</v>
      </c>
      <c r="G2040" s="29">
        <v>0.75</v>
      </c>
      <c r="H2040" s="29">
        <v>0.95</v>
      </c>
      <c r="J2040" s="45">
        <v>0.49</v>
      </c>
      <c r="L2040" s="45">
        <v>0.49</v>
      </c>
      <c r="N2040" s="45">
        <v>0.35</v>
      </c>
      <c r="P2040" s="45">
        <v>0.35</v>
      </c>
      <c r="R2040" s="45">
        <v>0</v>
      </c>
      <c r="S2040" s="45">
        <v>0</v>
      </c>
    </row>
    <row r="2041" spans="1:19" x14ac:dyDescent="0.25">
      <c r="A2041" s="33">
        <v>203.9</v>
      </c>
      <c r="B2041" s="40">
        <v>0.48</v>
      </c>
      <c r="C2041" s="40">
        <v>0.75</v>
      </c>
      <c r="D2041" s="40">
        <v>0.95</v>
      </c>
      <c r="F2041" s="29">
        <v>0.48</v>
      </c>
      <c r="G2041" s="29">
        <v>0.75</v>
      </c>
      <c r="H2041" s="29">
        <v>0.95</v>
      </c>
      <c r="J2041" s="45">
        <v>0.49</v>
      </c>
      <c r="L2041" s="45">
        <v>0.49</v>
      </c>
      <c r="N2041" s="45">
        <v>0.35</v>
      </c>
      <c r="P2041" s="45">
        <v>0.35</v>
      </c>
      <c r="R2041" s="45">
        <v>0</v>
      </c>
      <c r="S2041" s="45">
        <v>0</v>
      </c>
    </row>
    <row r="2042" spans="1:19" x14ac:dyDescent="0.25">
      <c r="A2042" s="33">
        <v>204</v>
      </c>
      <c r="B2042" s="40">
        <v>0.48</v>
      </c>
      <c r="C2042" s="40">
        <v>0.75</v>
      </c>
      <c r="D2042" s="40">
        <v>0.95</v>
      </c>
      <c r="F2042" s="29">
        <v>0.48</v>
      </c>
      <c r="G2042" s="29">
        <v>0.75</v>
      </c>
      <c r="H2042" s="29">
        <v>0.95</v>
      </c>
      <c r="J2042" s="45">
        <v>0.49</v>
      </c>
      <c r="L2042" s="45">
        <v>0.49</v>
      </c>
      <c r="N2042" s="45">
        <v>0.35</v>
      </c>
      <c r="P2042" s="45">
        <v>0.35</v>
      </c>
      <c r="R2042" s="45">
        <v>0</v>
      </c>
      <c r="S2042" s="45">
        <v>0</v>
      </c>
    </row>
    <row r="2043" spans="1:19" x14ac:dyDescent="0.25">
      <c r="A2043" s="33">
        <v>204.1</v>
      </c>
      <c r="B2043" s="40">
        <v>0.48</v>
      </c>
      <c r="C2043" s="40">
        <v>0.75</v>
      </c>
      <c r="D2043" s="40">
        <v>0.95</v>
      </c>
      <c r="F2043" s="29">
        <v>0.48</v>
      </c>
      <c r="G2043" s="29">
        <v>0.75</v>
      </c>
      <c r="H2043" s="29">
        <v>0.95</v>
      </c>
      <c r="J2043" s="45">
        <v>0.49</v>
      </c>
      <c r="L2043" s="45">
        <v>0.49</v>
      </c>
      <c r="N2043" s="45">
        <v>0.35</v>
      </c>
      <c r="P2043" s="45">
        <v>0.35</v>
      </c>
      <c r="R2043" s="45">
        <v>0</v>
      </c>
      <c r="S2043" s="45">
        <v>0</v>
      </c>
    </row>
    <row r="2044" spans="1:19" x14ac:dyDescent="0.25">
      <c r="A2044" s="33">
        <v>204.2</v>
      </c>
      <c r="B2044" s="40">
        <v>0.48</v>
      </c>
      <c r="C2044" s="40">
        <v>0.75</v>
      </c>
      <c r="D2044" s="40">
        <v>0.95</v>
      </c>
      <c r="F2044" s="29">
        <v>0.48</v>
      </c>
      <c r="G2044" s="29">
        <v>0.75</v>
      </c>
      <c r="H2044" s="29">
        <v>0.95</v>
      </c>
      <c r="J2044" s="45">
        <v>0.49</v>
      </c>
      <c r="L2044" s="45">
        <v>0.49</v>
      </c>
      <c r="N2044" s="45">
        <v>0.35</v>
      </c>
      <c r="P2044" s="45">
        <v>0.35</v>
      </c>
      <c r="R2044" s="45">
        <v>0</v>
      </c>
      <c r="S2044" s="45">
        <v>0</v>
      </c>
    </row>
    <row r="2045" spans="1:19" x14ac:dyDescent="0.25">
      <c r="A2045" s="33">
        <v>204.3</v>
      </c>
      <c r="B2045" s="40">
        <v>0.48</v>
      </c>
      <c r="C2045" s="40">
        <v>0.75</v>
      </c>
      <c r="D2045" s="40">
        <v>0.95</v>
      </c>
      <c r="F2045" s="29">
        <v>0.48</v>
      </c>
      <c r="G2045" s="29">
        <v>0.75</v>
      </c>
      <c r="H2045" s="29">
        <v>0.95</v>
      </c>
      <c r="J2045" s="45">
        <v>0.49</v>
      </c>
      <c r="L2045" s="45">
        <v>0.49</v>
      </c>
      <c r="N2045" s="45">
        <v>0.35</v>
      </c>
      <c r="P2045" s="45">
        <v>0.35</v>
      </c>
      <c r="R2045" s="45">
        <v>0</v>
      </c>
      <c r="S2045" s="45">
        <v>0</v>
      </c>
    </row>
    <row r="2046" spans="1:19" x14ac:dyDescent="0.25">
      <c r="A2046" s="33">
        <v>204.4</v>
      </c>
      <c r="B2046" s="40">
        <v>0.48</v>
      </c>
      <c r="C2046" s="40">
        <v>0.75</v>
      </c>
      <c r="D2046" s="40">
        <v>0.95</v>
      </c>
      <c r="F2046" s="29">
        <v>0.48</v>
      </c>
      <c r="G2046" s="29">
        <v>0.75</v>
      </c>
      <c r="H2046" s="29">
        <v>0.95</v>
      </c>
      <c r="J2046" s="45">
        <v>0.49</v>
      </c>
      <c r="L2046" s="45">
        <v>0.49</v>
      </c>
      <c r="N2046" s="45">
        <v>0.35</v>
      </c>
      <c r="P2046" s="45">
        <v>0.35</v>
      </c>
      <c r="R2046" s="45">
        <v>0</v>
      </c>
      <c r="S2046" s="45">
        <v>0</v>
      </c>
    </row>
    <row r="2047" spans="1:19" x14ac:dyDescent="0.25">
      <c r="A2047" s="33">
        <v>204.5</v>
      </c>
      <c r="B2047" s="40">
        <v>0.48</v>
      </c>
      <c r="C2047" s="40">
        <v>0.75</v>
      </c>
      <c r="D2047" s="40">
        <v>0.95</v>
      </c>
      <c r="F2047" s="29">
        <v>0.48</v>
      </c>
      <c r="G2047" s="29">
        <v>0.75</v>
      </c>
      <c r="H2047" s="29">
        <v>0.95</v>
      </c>
      <c r="J2047" s="45">
        <v>0.49</v>
      </c>
      <c r="L2047" s="45">
        <v>0.49</v>
      </c>
      <c r="N2047" s="45">
        <v>0.35</v>
      </c>
      <c r="P2047" s="45">
        <v>0.35</v>
      </c>
      <c r="R2047" s="45">
        <v>0</v>
      </c>
      <c r="S2047" s="45">
        <v>0</v>
      </c>
    </row>
    <row r="2048" spans="1:19" x14ac:dyDescent="0.25">
      <c r="A2048" s="33">
        <v>204.6</v>
      </c>
      <c r="B2048" s="40">
        <v>0.48</v>
      </c>
      <c r="C2048" s="40">
        <v>0.75</v>
      </c>
      <c r="D2048" s="40">
        <v>0.95</v>
      </c>
      <c r="F2048" s="29">
        <v>0.48</v>
      </c>
      <c r="G2048" s="29">
        <v>0.75</v>
      </c>
      <c r="H2048" s="29">
        <v>0.95</v>
      </c>
      <c r="J2048" s="45">
        <v>0.49</v>
      </c>
      <c r="L2048" s="45">
        <v>0.49</v>
      </c>
      <c r="N2048" s="45">
        <v>0.35</v>
      </c>
      <c r="P2048" s="45">
        <v>0.35</v>
      </c>
      <c r="R2048" s="45">
        <v>0</v>
      </c>
      <c r="S2048" s="45">
        <v>0</v>
      </c>
    </row>
    <row r="2049" spans="1:19" x14ac:dyDescent="0.25">
      <c r="A2049" s="33">
        <v>204.7</v>
      </c>
      <c r="B2049" s="40">
        <v>0.48</v>
      </c>
      <c r="C2049" s="40">
        <v>0.75</v>
      </c>
      <c r="D2049" s="40">
        <v>0.95</v>
      </c>
      <c r="F2049" s="29">
        <v>0.48</v>
      </c>
      <c r="G2049" s="29">
        <v>0.75</v>
      </c>
      <c r="H2049" s="29">
        <v>0.95</v>
      </c>
      <c r="J2049" s="45">
        <v>0.49</v>
      </c>
      <c r="L2049" s="45">
        <v>0.49</v>
      </c>
      <c r="N2049" s="45">
        <v>0.35</v>
      </c>
      <c r="P2049" s="45">
        <v>0.35</v>
      </c>
      <c r="R2049" s="45">
        <v>0</v>
      </c>
      <c r="S2049" s="45">
        <v>0</v>
      </c>
    </row>
    <row r="2050" spans="1:19" x14ac:dyDescent="0.25">
      <c r="A2050" s="33">
        <v>204.8</v>
      </c>
      <c r="B2050" s="40">
        <v>0.48</v>
      </c>
      <c r="C2050" s="40">
        <v>0.75</v>
      </c>
      <c r="D2050" s="40">
        <v>0.95</v>
      </c>
      <c r="F2050" s="29">
        <v>0.48</v>
      </c>
      <c r="G2050" s="29">
        <v>0.75</v>
      </c>
      <c r="H2050" s="29">
        <v>0.95</v>
      </c>
      <c r="J2050" s="45">
        <v>0.49</v>
      </c>
      <c r="L2050" s="45">
        <v>0.49</v>
      </c>
      <c r="N2050" s="45">
        <v>0.35</v>
      </c>
      <c r="P2050" s="45">
        <v>0.35</v>
      </c>
      <c r="R2050" s="45">
        <v>0</v>
      </c>
      <c r="S2050" s="45">
        <v>0</v>
      </c>
    </row>
    <row r="2051" spans="1:19" x14ac:dyDescent="0.25">
      <c r="A2051" s="33">
        <v>204.9</v>
      </c>
      <c r="B2051" s="40">
        <v>0.48</v>
      </c>
      <c r="C2051" s="40">
        <v>0.75</v>
      </c>
      <c r="D2051" s="40">
        <v>0.95</v>
      </c>
      <c r="F2051" s="29">
        <v>0.48</v>
      </c>
      <c r="G2051" s="29">
        <v>0.75</v>
      </c>
      <c r="H2051" s="29">
        <v>0.95</v>
      </c>
      <c r="J2051" s="45">
        <v>0.49</v>
      </c>
      <c r="L2051" s="45">
        <v>0.49</v>
      </c>
      <c r="N2051" s="45">
        <v>0.35</v>
      </c>
      <c r="P2051" s="45">
        <v>0.35</v>
      </c>
      <c r="R2051" s="45">
        <v>0</v>
      </c>
      <c r="S2051" s="45">
        <v>0</v>
      </c>
    </row>
    <row r="2052" spans="1:19" x14ac:dyDescent="0.25">
      <c r="A2052" s="33">
        <v>205</v>
      </c>
      <c r="B2052" s="40">
        <v>0.48</v>
      </c>
      <c r="C2052" s="40">
        <v>0.75</v>
      </c>
      <c r="D2052" s="40">
        <v>0.95</v>
      </c>
      <c r="F2052" s="29">
        <v>0.48</v>
      </c>
      <c r="G2052" s="29">
        <v>0.75</v>
      </c>
      <c r="H2052" s="29">
        <v>0.95</v>
      </c>
      <c r="J2052" s="45">
        <v>0.49</v>
      </c>
      <c r="L2052" s="45">
        <v>0.49</v>
      </c>
      <c r="N2052" s="45">
        <v>0.35</v>
      </c>
      <c r="P2052" s="45">
        <v>0.35</v>
      </c>
      <c r="R2052" s="45">
        <v>0</v>
      </c>
      <c r="S2052" s="45">
        <v>0</v>
      </c>
    </row>
    <row r="2053" spans="1:19" x14ac:dyDescent="0.25">
      <c r="A2053" s="33">
        <v>205.1</v>
      </c>
      <c r="B2053" s="40">
        <v>0.48</v>
      </c>
      <c r="C2053" s="40">
        <v>0.75</v>
      </c>
      <c r="D2053" s="40">
        <v>0.95</v>
      </c>
      <c r="F2053" s="29">
        <v>0.48</v>
      </c>
      <c r="G2053" s="29">
        <v>0.75</v>
      </c>
      <c r="H2053" s="29">
        <v>0.95</v>
      </c>
      <c r="J2053" s="45">
        <v>0.49</v>
      </c>
      <c r="L2053" s="45">
        <v>0.49</v>
      </c>
      <c r="N2053" s="45">
        <v>0.35</v>
      </c>
      <c r="P2053" s="45">
        <v>0.35</v>
      </c>
      <c r="R2053" s="45">
        <v>0</v>
      </c>
      <c r="S2053" s="45">
        <v>0</v>
      </c>
    </row>
    <row r="2054" spans="1:19" x14ac:dyDescent="0.25">
      <c r="A2054" s="33">
        <v>205.2</v>
      </c>
      <c r="B2054" s="40">
        <v>0.48</v>
      </c>
      <c r="C2054" s="40">
        <v>0.75</v>
      </c>
      <c r="D2054" s="40">
        <v>0.95</v>
      </c>
      <c r="F2054" s="29">
        <v>0.48</v>
      </c>
      <c r="G2054" s="29">
        <v>0.75</v>
      </c>
      <c r="H2054" s="29">
        <v>0.95</v>
      </c>
      <c r="J2054" s="45">
        <v>0.49</v>
      </c>
      <c r="L2054" s="45">
        <v>0.49</v>
      </c>
      <c r="N2054" s="45">
        <v>0.35</v>
      </c>
      <c r="P2054" s="45">
        <v>0.35</v>
      </c>
      <c r="R2054" s="45">
        <v>0</v>
      </c>
      <c r="S2054" s="45">
        <v>0</v>
      </c>
    </row>
    <row r="2055" spans="1:19" x14ac:dyDescent="0.25">
      <c r="A2055" s="33">
        <v>205.3</v>
      </c>
      <c r="B2055" s="40">
        <v>0.48</v>
      </c>
      <c r="C2055" s="40">
        <v>0.75</v>
      </c>
      <c r="D2055" s="40">
        <v>0.95</v>
      </c>
      <c r="F2055" s="29">
        <v>0.48</v>
      </c>
      <c r="G2055" s="29">
        <v>0.75</v>
      </c>
      <c r="H2055" s="29">
        <v>0.95</v>
      </c>
      <c r="J2055" s="45">
        <v>0.49</v>
      </c>
      <c r="L2055" s="45">
        <v>0.49</v>
      </c>
      <c r="N2055" s="45">
        <v>0.35</v>
      </c>
      <c r="P2055" s="45">
        <v>0.35</v>
      </c>
      <c r="R2055" s="45">
        <v>0</v>
      </c>
      <c r="S2055" s="45">
        <v>0</v>
      </c>
    </row>
    <row r="2056" spans="1:19" x14ac:dyDescent="0.25">
      <c r="A2056" s="33">
        <v>205.4</v>
      </c>
      <c r="B2056" s="40">
        <v>0.48</v>
      </c>
      <c r="C2056" s="40">
        <v>0.75</v>
      </c>
      <c r="D2056" s="40">
        <v>0.95</v>
      </c>
      <c r="F2056" s="29">
        <v>0.48</v>
      </c>
      <c r="G2056" s="29">
        <v>0.75</v>
      </c>
      <c r="H2056" s="29">
        <v>0.95</v>
      </c>
      <c r="J2056" s="45">
        <v>0.49</v>
      </c>
      <c r="L2056" s="45">
        <v>0.49</v>
      </c>
      <c r="N2056" s="45">
        <v>0.35</v>
      </c>
      <c r="P2056" s="45">
        <v>0.35</v>
      </c>
      <c r="R2056" s="45">
        <v>0</v>
      </c>
      <c r="S2056" s="45">
        <v>0</v>
      </c>
    </row>
    <row r="2057" spans="1:19" x14ac:dyDescent="0.25">
      <c r="A2057" s="33">
        <v>205.5</v>
      </c>
      <c r="B2057" s="40">
        <v>0.48</v>
      </c>
      <c r="C2057" s="40">
        <v>0.75</v>
      </c>
      <c r="D2057" s="40">
        <v>0.95</v>
      </c>
      <c r="F2057" s="29">
        <v>0.48</v>
      </c>
      <c r="G2057" s="29">
        <v>0.75</v>
      </c>
      <c r="H2057" s="29">
        <v>0.95</v>
      </c>
      <c r="J2057" s="45">
        <v>0.49</v>
      </c>
      <c r="L2057" s="45">
        <v>0.49</v>
      </c>
      <c r="N2057" s="45">
        <v>0.35</v>
      </c>
      <c r="P2057" s="45">
        <v>0.35</v>
      </c>
      <c r="R2057" s="45">
        <v>0</v>
      </c>
      <c r="S2057" s="45">
        <v>0</v>
      </c>
    </row>
    <row r="2058" spans="1:19" x14ac:dyDescent="0.25">
      <c r="A2058" s="33">
        <v>205.6</v>
      </c>
      <c r="B2058" s="40">
        <v>0.48</v>
      </c>
      <c r="C2058" s="40">
        <v>0.75</v>
      </c>
      <c r="D2058" s="40">
        <v>0.95</v>
      </c>
      <c r="F2058" s="29">
        <v>0.48</v>
      </c>
      <c r="G2058" s="29">
        <v>0.75</v>
      </c>
      <c r="H2058" s="29">
        <v>0.95</v>
      </c>
      <c r="J2058" s="45">
        <v>0.49</v>
      </c>
      <c r="L2058" s="45">
        <v>0.49</v>
      </c>
      <c r="N2058" s="45">
        <v>0.35</v>
      </c>
      <c r="P2058" s="45">
        <v>0.35</v>
      </c>
      <c r="R2058" s="45">
        <v>0</v>
      </c>
      <c r="S2058" s="45">
        <v>0</v>
      </c>
    </row>
    <row r="2059" spans="1:19" x14ac:dyDescent="0.25">
      <c r="A2059" s="33">
        <v>205.7</v>
      </c>
      <c r="B2059" s="40">
        <v>0.48</v>
      </c>
      <c r="C2059" s="40">
        <v>0.75</v>
      </c>
      <c r="D2059" s="40">
        <v>0.95</v>
      </c>
      <c r="F2059" s="29">
        <v>0.48</v>
      </c>
      <c r="G2059" s="29">
        <v>0.75</v>
      </c>
      <c r="H2059" s="29">
        <v>0.95</v>
      </c>
      <c r="J2059" s="45">
        <v>0.49</v>
      </c>
      <c r="L2059" s="45">
        <v>0.49</v>
      </c>
      <c r="N2059" s="45">
        <v>0.35</v>
      </c>
      <c r="P2059" s="45">
        <v>0.35</v>
      </c>
      <c r="R2059" s="45">
        <v>0</v>
      </c>
      <c r="S2059" s="45">
        <v>0</v>
      </c>
    </row>
    <row r="2060" spans="1:19" x14ac:dyDescent="0.25">
      <c r="A2060" s="33">
        <v>205.8</v>
      </c>
      <c r="B2060" s="40">
        <v>0.48</v>
      </c>
      <c r="C2060" s="40">
        <v>0.75</v>
      </c>
      <c r="D2060" s="40">
        <v>0.95</v>
      </c>
      <c r="F2060" s="29">
        <v>0.48</v>
      </c>
      <c r="G2060" s="29">
        <v>0.75</v>
      </c>
      <c r="H2060" s="29">
        <v>0.95</v>
      </c>
      <c r="J2060" s="45">
        <v>0.49</v>
      </c>
      <c r="L2060" s="45">
        <v>0.49</v>
      </c>
      <c r="N2060" s="45">
        <v>0.35</v>
      </c>
      <c r="P2060" s="45">
        <v>0.35</v>
      </c>
      <c r="R2060" s="45">
        <v>0</v>
      </c>
      <c r="S2060" s="45">
        <v>0</v>
      </c>
    </row>
    <row r="2061" spans="1:19" x14ac:dyDescent="0.25">
      <c r="A2061" s="33">
        <v>205.9</v>
      </c>
      <c r="B2061" s="40">
        <v>0.48</v>
      </c>
      <c r="C2061" s="40">
        <v>0.75</v>
      </c>
      <c r="D2061" s="40">
        <v>0.95</v>
      </c>
      <c r="F2061" s="29">
        <v>0.48</v>
      </c>
      <c r="G2061" s="29">
        <v>0.75</v>
      </c>
      <c r="H2061" s="29">
        <v>0.95</v>
      </c>
      <c r="J2061" s="45">
        <v>0.49</v>
      </c>
      <c r="L2061" s="45">
        <v>0.49</v>
      </c>
      <c r="N2061" s="45">
        <v>0.35</v>
      </c>
      <c r="P2061" s="45">
        <v>0.35</v>
      </c>
      <c r="R2061" s="45">
        <v>0</v>
      </c>
      <c r="S2061" s="45">
        <v>0</v>
      </c>
    </row>
    <row r="2062" spans="1:19" x14ac:dyDescent="0.25">
      <c r="A2062" s="33">
        <v>206</v>
      </c>
      <c r="B2062" s="40">
        <v>0.48</v>
      </c>
      <c r="C2062" s="40">
        <v>0.75</v>
      </c>
      <c r="D2062" s="40">
        <v>0.95</v>
      </c>
      <c r="F2062" s="29">
        <v>0.48</v>
      </c>
      <c r="G2062" s="29">
        <v>0.75</v>
      </c>
      <c r="H2062" s="29">
        <v>0.95</v>
      </c>
      <c r="J2062" s="45">
        <v>0.49</v>
      </c>
      <c r="L2062" s="45">
        <v>0.49</v>
      </c>
      <c r="N2062" s="45">
        <v>0.35</v>
      </c>
      <c r="P2062" s="45">
        <v>0.35</v>
      </c>
      <c r="R2062" s="45">
        <v>0</v>
      </c>
      <c r="S2062" s="45">
        <v>0</v>
      </c>
    </row>
    <row r="2063" spans="1:19" x14ac:dyDescent="0.25">
      <c r="A2063" s="33">
        <v>206.1</v>
      </c>
      <c r="B2063" s="40">
        <v>0.48</v>
      </c>
      <c r="C2063" s="40">
        <v>0.75</v>
      </c>
      <c r="D2063" s="40">
        <v>0.95</v>
      </c>
      <c r="F2063" s="29">
        <v>0.48</v>
      </c>
      <c r="G2063" s="29">
        <v>0.75</v>
      </c>
      <c r="H2063" s="29">
        <v>0.95</v>
      </c>
      <c r="J2063" s="45">
        <v>0.49</v>
      </c>
      <c r="L2063" s="45">
        <v>0.49</v>
      </c>
      <c r="N2063" s="45">
        <v>0.35</v>
      </c>
      <c r="P2063" s="45">
        <v>0.35</v>
      </c>
      <c r="R2063" s="45">
        <v>0</v>
      </c>
      <c r="S2063" s="45">
        <v>0</v>
      </c>
    </row>
    <row r="2064" spans="1:19" x14ac:dyDescent="0.25">
      <c r="A2064" s="33">
        <v>206.2</v>
      </c>
      <c r="B2064" s="40">
        <v>0.48</v>
      </c>
      <c r="C2064" s="40">
        <v>0.75</v>
      </c>
      <c r="D2064" s="40">
        <v>0.95</v>
      </c>
      <c r="F2064" s="29">
        <v>0.48</v>
      </c>
      <c r="G2064" s="29">
        <v>0.75</v>
      </c>
      <c r="H2064" s="29">
        <v>0.95</v>
      </c>
      <c r="J2064" s="45">
        <v>0.49</v>
      </c>
      <c r="L2064" s="45">
        <v>0.49</v>
      </c>
      <c r="N2064" s="45">
        <v>0.35</v>
      </c>
      <c r="P2064" s="45">
        <v>0.35</v>
      </c>
      <c r="R2064" s="45">
        <v>0</v>
      </c>
      <c r="S2064" s="45">
        <v>0</v>
      </c>
    </row>
    <row r="2065" spans="1:19" x14ac:dyDescent="0.25">
      <c r="A2065" s="33">
        <v>206.3</v>
      </c>
      <c r="B2065" s="40">
        <v>0.48</v>
      </c>
      <c r="C2065" s="40">
        <v>0.75</v>
      </c>
      <c r="D2065" s="40">
        <v>0.95</v>
      </c>
      <c r="F2065" s="29">
        <v>0.48</v>
      </c>
      <c r="G2065" s="29">
        <v>0.75</v>
      </c>
      <c r="H2065" s="29">
        <v>0.95</v>
      </c>
      <c r="J2065" s="45">
        <v>0.49</v>
      </c>
      <c r="L2065" s="45">
        <v>0.49</v>
      </c>
      <c r="N2065" s="45">
        <v>0.35</v>
      </c>
      <c r="P2065" s="45">
        <v>0.35</v>
      </c>
      <c r="R2065" s="45">
        <v>0</v>
      </c>
      <c r="S2065" s="45">
        <v>0</v>
      </c>
    </row>
    <row r="2066" spans="1:19" x14ac:dyDescent="0.25">
      <c r="A2066" s="33">
        <v>206.4</v>
      </c>
      <c r="B2066" s="40">
        <v>0.48</v>
      </c>
      <c r="C2066" s="40">
        <v>0.75</v>
      </c>
      <c r="D2066" s="40">
        <v>0.95</v>
      </c>
      <c r="F2066" s="29">
        <v>0.48</v>
      </c>
      <c r="G2066" s="29">
        <v>0.75</v>
      </c>
      <c r="H2066" s="29">
        <v>0.95</v>
      </c>
      <c r="J2066" s="45">
        <v>0.49</v>
      </c>
      <c r="L2066" s="45">
        <v>0.49</v>
      </c>
      <c r="N2066" s="45">
        <v>0.35</v>
      </c>
      <c r="P2066" s="45">
        <v>0.35</v>
      </c>
      <c r="R2066" s="45">
        <v>0</v>
      </c>
      <c r="S2066" s="45">
        <v>0</v>
      </c>
    </row>
    <row r="2067" spans="1:19" x14ac:dyDescent="0.25">
      <c r="A2067" s="33">
        <v>206.5</v>
      </c>
      <c r="B2067" s="40">
        <v>0.48</v>
      </c>
      <c r="C2067" s="40">
        <v>0.75</v>
      </c>
      <c r="D2067" s="40">
        <v>0.95</v>
      </c>
      <c r="F2067" s="29">
        <v>0.48</v>
      </c>
      <c r="G2067" s="29">
        <v>0.75</v>
      </c>
      <c r="H2067" s="29">
        <v>0.95</v>
      </c>
      <c r="J2067" s="45">
        <v>0.49</v>
      </c>
      <c r="L2067" s="45">
        <v>0.49</v>
      </c>
      <c r="N2067" s="45">
        <v>0.35</v>
      </c>
      <c r="P2067" s="45">
        <v>0.35</v>
      </c>
      <c r="R2067" s="45">
        <v>0</v>
      </c>
      <c r="S2067" s="45">
        <v>0</v>
      </c>
    </row>
    <row r="2068" spans="1:19" x14ac:dyDescent="0.25">
      <c r="A2068" s="33">
        <v>206.6</v>
      </c>
      <c r="B2068" s="40">
        <v>0.48</v>
      </c>
      <c r="C2068" s="40">
        <v>0.75</v>
      </c>
      <c r="D2068" s="40">
        <v>0.95</v>
      </c>
      <c r="F2068" s="29">
        <v>0.48</v>
      </c>
      <c r="G2068" s="29">
        <v>0.75</v>
      </c>
      <c r="H2068" s="29">
        <v>0.95</v>
      </c>
      <c r="J2068" s="45">
        <v>0.49</v>
      </c>
      <c r="L2068" s="45">
        <v>0.49</v>
      </c>
      <c r="N2068" s="45">
        <v>0.35</v>
      </c>
      <c r="P2068" s="45">
        <v>0.35</v>
      </c>
      <c r="R2068" s="45">
        <v>0</v>
      </c>
      <c r="S2068" s="45">
        <v>0</v>
      </c>
    </row>
    <row r="2069" spans="1:19" x14ac:dyDescent="0.25">
      <c r="A2069" s="33">
        <v>206.7</v>
      </c>
      <c r="B2069" s="40">
        <v>0.48</v>
      </c>
      <c r="C2069" s="40">
        <v>0.75</v>
      </c>
      <c r="D2069" s="40">
        <v>0.95</v>
      </c>
      <c r="F2069" s="29">
        <v>0.48</v>
      </c>
      <c r="G2069" s="29">
        <v>0.75</v>
      </c>
      <c r="H2069" s="29">
        <v>0.95</v>
      </c>
      <c r="J2069" s="45">
        <v>0.49</v>
      </c>
      <c r="L2069" s="45">
        <v>0.49</v>
      </c>
      <c r="N2069" s="45">
        <v>0.35</v>
      </c>
      <c r="P2069" s="45">
        <v>0.35</v>
      </c>
      <c r="R2069" s="45">
        <v>0</v>
      </c>
      <c r="S2069" s="45">
        <v>0</v>
      </c>
    </row>
    <row r="2070" spans="1:19" x14ac:dyDescent="0.25">
      <c r="A2070" s="33">
        <v>206.8</v>
      </c>
      <c r="B2070" s="40">
        <v>0.48</v>
      </c>
      <c r="C2070" s="40">
        <v>0.75</v>
      </c>
      <c r="D2070" s="40">
        <v>0.95</v>
      </c>
      <c r="F2070" s="29">
        <v>0.48</v>
      </c>
      <c r="G2070" s="29">
        <v>0.75</v>
      </c>
      <c r="H2070" s="29">
        <v>0.95</v>
      </c>
      <c r="J2070" s="45">
        <v>0.49</v>
      </c>
      <c r="L2070" s="45">
        <v>0.49</v>
      </c>
      <c r="N2070" s="45">
        <v>0.35</v>
      </c>
      <c r="P2070" s="45">
        <v>0.35</v>
      </c>
      <c r="R2070" s="45">
        <v>0</v>
      </c>
      <c r="S2070" s="45">
        <v>0</v>
      </c>
    </row>
    <row r="2071" spans="1:19" x14ac:dyDescent="0.25">
      <c r="A2071" s="33">
        <v>206.9</v>
      </c>
      <c r="B2071" s="40">
        <v>0.48</v>
      </c>
      <c r="C2071" s="40">
        <v>0.75</v>
      </c>
      <c r="D2071" s="40">
        <v>0.95</v>
      </c>
      <c r="F2071" s="29">
        <v>0.48</v>
      </c>
      <c r="G2071" s="29">
        <v>0.75</v>
      </c>
      <c r="H2071" s="29">
        <v>0.95</v>
      </c>
      <c r="J2071" s="45">
        <v>0.49</v>
      </c>
      <c r="L2071" s="45">
        <v>0.49</v>
      </c>
      <c r="N2071" s="45">
        <v>0.35</v>
      </c>
      <c r="P2071" s="45">
        <v>0.35</v>
      </c>
      <c r="R2071" s="45">
        <v>0</v>
      </c>
      <c r="S2071" s="45">
        <v>0</v>
      </c>
    </row>
    <row r="2072" spans="1:19" x14ac:dyDescent="0.25">
      <c r="A2072" s="33">
        <v>207</v>
      </c>
      <c r="B2072" s="40">
        <v>0.48</v>
      </c>
      <c r="C2072" s="40">
        <v>0.75</v>
      </c>
      <c r="D2072" s="40">
        <v>0.95</v>
      </c>
      <c r="F2072" s="29">
        <v>0.48</v>
      </c>
      <c r="G2072" s="29">
        <v>0.75</v>
      </c>
      <c r="H2072" s="29">
        <v>0.95</v>
      </c>
      <c r="J2072" s="45">
        <v>0.49</v>
      </c>
      <c r="L2072" s="45">
        <v>0.49</v>
      </c>
      <c r="N2072" s="45">
        <v>0.35</v>
      </c>
      <c r="P2072" s="45">
        <v>0.35</v>
      </c>
      <c r="R2072" s="45">
        <v>0</v>
      </c>
      <c r="S2072" s="45">
        <v>0</v>
      </c>
    </row>
    <row r="2073" spans="1:19" x14ac:dyDescent="0.25">
      <c r="A2073" s="33">
        <v>207.1</v>
      </c>
      <c r="B2073" s="40">
        <v>0.48</v>
      </c>
      <c r="C2073" s="40">
        <v>0.75</v>
      </c>
      <c r="D2073" s="40">
        <v>0.95</v>
      </c>
      <c r="F2073" s="29">
        <v>0.48</v>
      </c>
      <c r="G2073" s="29">
        <v>0.75</v>
      </c>
      <c r="H2073" s="29">
        <v>0.95</v>
      </c>
      <c r="J2073" s="45">
        <v>0.49</v>
      </c>
      <c r="L2073" s="45">
        <v>0.49</v>
      </c>
      <c r="N2073" s="45">
        <v>0.35</v>
      </c>
      <c r="P2073" s="45">
        <v>0.35</v>
      </c>
      <c r="R2073" s="45">
        <v>0</v>
      </c>
      <c r="S2073" s="45">
        <v>0</v>
      </c>
    </row>
    <row r="2074" spans="1:19" x14ac:dyDescent="0.25">
      <c r="A2074" s="33">
        <v>207.2</v>
      </c>
      <c r="B2074" s="40">
        <v>0.48</v>
      </c>
      <c r="C2074" s="40">
        <v>0.75</v>
      </c>
      <c r="D2074" s="40">
        <v>0.95</v>
      </c>
      <c r="F2074" s="29">
        <v>0.48</v>
      </c>
      <c r="G2074" s="29">
        <v>0.75</v>
      </c>
      <c r="H2074" s="29">
        <v>0.95</v>
      </c>
      <c r="J2074" s="45">
        <v>0.49</v>
      </c>
      <c r="L2074" s="45">
        <v>0.49</v>
      </c>
      <c r="N2074" s="45">
        <v>0.35</v>
      </c>
      <c r="P2074" s="45">
        <v>0.35</v>
      </c>
      <c r="R2074" s="45">
        <v>0</v>
      </c>
      <c r="S2074" s="45">
        <v>0</v>
      </c>
    </row>
    <row r="2075" spans="1:19" x14ac:dyDescent="0.25">
      <c r="A2075" s="33">
        <v>207.3</v>
      </c>
      <c r="B2075" s="40">
        <v>0.48</v>
      </c>
      <c r="C2075" s="40">
        <v>0.75</v>
      </c>
      <c r="D2075" s="40">
        <v>0.95</v>
      </c>
      <c r="F2075" s="29">
        <v>0.48</v>
      </c>
      <c r="G2075" s="29">
        <v>0.75</v>
      </c>
      <c r="H2075" s="29">
        <v>0.95</v>
      </c>
      <c r="J2075" s="45">
        <v>0.49</v>
      </c>
      <c r="L2075" s="45">
        <v>0.49</v>
      </c>
      <c r="N2075" s="45">
        <v>0.35</v>
      </c>
      <c r="P2075" s="45">
        <v>0.35</v>
      </c>
      <c r="R2075" s="45">
        <v>0</v>
      </c>
      <c r="S2075" s="45">
        <v>0</v>
      </c>
    </row>
    <row r="2076" spans="1:19" x14ac:dyDescent="0.25">
      <c r="A2076" s="33">
        <v>207.4</v>
      </c>
      <c r="B2076" s="40">
        <v>0.48</v>
      </c>
      <c r="C2076" s="40">
        <v>0.75</v>
      </c>
      <c r="D2076" s="40">
        <v>0.95</v>
      </c>
      <c r="F2076" s="29">
        <v>0.48</v>
      </c>
      <c r="G2076" s="29">
        <v>0.75</v>
      </c>
      <c r="H2076" s="29">
        <v>0.95</v>
      </c>
      <c r="J2076" s="45">
        <v>0.49</v>
      </c>
      <c r="L2076" s="45">
        <v>0.49</v>
      </c>
      <c r="N2076" s="45">
        <v>0.35</v>
      </c>
      <c r="P2076" s="45">
        <v>0.35</v>
      </c>
      <c r="R2076" s="45">
        <v>0</v>
      </c>
      <c r="S2076" s="45">
        <v>0</v>
      </c>
    </row>
    <row r="2077" spans="1:19" x14ac:dyDescent="0.25">
      <c r="A2077" s="33">
        <v>207.5</v>
      </c>
      <c r="B2077" s="40">
        <v>0.48</v>
      </c>
      <c r="C2077" s="40">
        <v>0.75</v>
      </c>
      <c r="D2077" s="40">
        <v>0.95</v>
      </c>
      <c r="F2077" s="29">
        <v>0.48</v>
      </c>
      <c r="G2077" s="29">
        <v>0.75</v>
      </c>
      <c r="H2077" s="29">
        <v>0.95</v>
      </c>
      <c r="J2077" s="45">
        <v>0.49</v>
      </c>
      <c r="L2077" s="45">
        <v>0.49</v>
      </c>
      <c r="N2077" s="45">
        <v>0.35</v>
      </c>
      <c r="P2077" s="45">
        <v>0.35</v>
      </c>
      <c r="R2077" s="45">
        <v>0</v>
      </c>
      <c r="S2077" s="45">
        <v>0</v>
      </c>
    </row>
    <row r="2078" spans="1:19" x14ac:dyDescent="0.25">
      <c r="A2078" s="33">
        <v>207.6</v>
      </c>
      <c r="B2078" s="40">
        <v>0.48</v>
      </c>
      <c r="C2078" s="40">
        <v>0.75</v>
      </c>
      <c r="D2078" s="40">
        <v>0.95</v>
      </c>
      <c r="F2078" s="29">
        <v>0.48</v>
      </c>
      <c r="G2078" s="29">
        <v>0.75</v>
      </c>
      <c r="H2078" s="29">
        <v>0.95</v>
      </c>
      <c r="J2078" s="45">
        <v>0.49</v>
      </c>
      <c r="L2078" s="45">
        <v>0.49</v>
      </c>
      <c r="N2078" s="45">
        <v>0.35</v>
      </c>
      <c r="P2078" s="45">
        <v>0.35</v>
      </c>
      <c r="R2078" s="45">
        <v>0</v>
      </c>
      <c r="S2078" s="45">
        <v>0</v>
      </c>
    </row>
    <row r="2079" spans="1:19" x14ac:dyDescent="0.25">
      <c r="A2079" s="33">
        <v>207.7</v>
      </c>
      <c r="B2079" s="40">
        <v>0.48</v>
      </c>
      <c r="C2079" s="40">
        <v>0.75</v>
      </c>
      <c r="D2079" s="40">
        <v>0.95</v>
      </c>
      <c r="F2079" s="29">
        <v>0.48</v>
      </c>
      <c r="G2079" s="29">
        <v>0.75</v>
      </c>
      <c r="H2079" s="29">
        <v>0.95</v>
      </c>
      <c r="J2079" s="45">
        <v>0.49</v>
      </c>
      <c r="L2079" s="45">
        <v>0.49</v>
      </c>
      <c r="N2079" s="45">
        <v>0.35</v>
      </c>
      <c r="P2079" s="45">
        <v>0.35</v>
      </c>
      <c r="R2079" s="45">
        <v>0</v>
      </c>
      <c r="S2079" s="45">
        <v>0</v>
      </c>
    </row>
    <row r="2080" spans="1:19" x14ac:dyDescent="0.25">
      <c r="A2080" s="33">
        <v>207.8</v>
      </c>
      <c r="B2080" s="40">
        <v>0.48</v>
      </c>
      <c r="C2080" s="40">
        <v>0.75</v>
      </c>
      <c r="D2080" s="40">
        <v>0.95</v>
      </c>
      <c r="F2080" s="29">
        <v>0.48</v>
      </c>
      <c r="G2080" s="29">
        <v>0.75</v>
      </c>
      <c r="H2080" s="29">
        <v>0.95</v>
      </c>
      <c r="J2080" s="45">
        <v>0.49</v>
      </c>
      <c r="L2080" s="45">
        <v>0.49</v>
      </c>
      <c r="N2080" s="45">
        <v>0.35</v>
      </c>
      <c r="P2080" s="45">
        <v>0.35</v>
      </c>
      <c r="R2080" s="45">
        <v>0</v>
      </c>
      <c r="S2080" s="45">
        <v>0</v>
      </c>
    </row>
    <row r="2081" spans="1:19" x14ac:dyDescent="0.25">
      <c r="A2081" s="33">
        <v>207.9</v>
      </c>
      <c r="B2081" s="40">
        <v>0.48</v>
      </c>
      <c r="C2081" s="40">
        <v>0.75</v>
      </c>
      <c r="D2081" s="40">
        <v>0.95</v>
      </c>
      <c r="F2081" s="29">
        <v>0.48</v>
      </c>
      <c r="G2081" s="29">
        <v>0.75</v>
      </c>
      <c r="H2081" s="29">
        <v>0.95</v>
      </c>
      <c r="J2081" s="45">
        <v>0.49</v>
      </c>
      <c r="L2081" s="45">
        <v>0.49</v>
      </c>
      <c r="N2081" s="45">
        <v>0.35</v>
      </c>
      <c r="P2081" s="45">
        <v>0.35</v>
      </c>
      <c r="R2081" s="45">
        <v>0</v>
      </c>
      <c r="S2081" s="45">
        <v>0</v>
      </c>
    </row>
    <row r="2082" spans="1:19" x14ac:dyDescent="0.25">
      <c r="A2082" s="33">
        <v>208</v>
      </c>
      <c r="B2082" s="40">
        <v>0.48</v>
      </c>
      <c r="C2082" s="40">
        <v>0.75</v>
      </c>
      <c r="D2082" s="40">
        <v>0.95</v>
      </c>
      <c r="F2082" s="29">
        <v>0.48</v>
      </c>
      <c r="G2082" s="29">
        <v>0.75</v>
      </c>
      <c r="H2082" s="29">
        <v>0.95</v>
      </c>
      <c r="J2082" s="45">
        <v>0.49</v>
      </c>
      <c r="L2082" s="45">
        <v>0.49</v>
      </c>
      <c r="N2082" s="45">
        <v>0.35</v>
      </c>
      <c r="P2082" s="45">
        <v>0.35</v>
      </c>
      <c r="R2082" s="45">
        <v>0</v>
      </c>
      <c r="S2082" s="45">
        <v>0</v>
      </c>
    </row>
    <row r="2083" spans="1:19" x14ac:dyDescent="0.25">
      <c r="A2083" s="33">
        <v>208.1</v>
      </c>
      <c r="B2083" s="40">
        <v>0.48</v>
      </c>
      <c r="C2083" s="40">
        <v>0.75</v>
      </c>
      <c r="D2083" s="40">
        <v>0.95</v>
      </c>
      <c r="F2083" s="29">
        <v>0.48</v>
      </c>
      <c r="G2083" s="29">
        <v>0.75</v>
      </c>
      <c r="H2083" s="29">
        <v>0.95</v>
      </c>
      <c r="J2083" s="45">
        <v>0.49</v>
      </c>
      <c r="L2083" s="45">
        <v>0.49</v>
      </c>
      <c r="N2083" s="45">
        <v>0.35</v>
      </c>
      <c r="P2083" s="45">
        <v>0.35</v>
      </c>
      <c r="R2083" s="45">
        <v>0</v>
      </c>
      <c r="S2083" s="45">
        <v>0</v>
      </c>
    </row>
    <row r="2084" spans="1:19" x14ac:dyDescent="0.25">
      <c r="A2084" s="33">
        <v>208.2</v>
      </c>
      <c r="B2084" s="40">
        <v>0.48</v>
      </c>
      <c r="C2084" s="40">
        <v>0.75</v>
      </c>
      <c r="D2084" s="40">
        <v>0.95</v>
      </c>
      <c r="F2084" s="29">
        <v>0.48</v>
      </c>
      <c r="G2084" s="29">
        <v>0.75</v>
      </c>
      <c r="H2084" s="29">
        <v>0.95</v>
      </c>
      <c r="J2084" s="45">
        <v>0.49</v>
      </c>
      <c r="L2084" s="45">
        <v>0.49</v>
      </c>
      <c r="N2084" s="45">
        <v>0.35</v>
      </c>
      <c r="P2084" s="45">
        <v>0.35</v>
      </c>
      <c r="R2084" s="45">
        <v>0</v>
      </c>
      <c r="S2084" s="45">
        <v>0</v>
      </c>
    </row>
    <row r="2085" spans="1:19" x14ac:dyDescent="0.25">
      <c r="A2085" s="33">
        <v>208.3</v>
      </c>
      <c r="B2085" s="40">
        <v>0.48</v>
      </c>
      <c r="C2085" s="40">
        <v>0.75</v>
      </c>
      <c r="D2085" s="40">
        <v>0.95</v>
      </c>
      <c r="F2085" s="29">
        <v>0.48</v>
      </c>
      <c r="G2085" s="29">
        <v>0.75</v>
      </c>
      <c r="H2085" s="29">
        <v>0.95</v>
      </c>
      <c r="J2085" s="45">
        <v>0.49</v>
      </c>
      <c r="L2085" s="45">
        <v>0.49</v>
      </c>
      <c r="N2085" s="45">
        <v>0.35</v>
      </c>
      <c r="P2085" s="45">
        <v>0.35</v>
      </c>
      <c r="R2085" s="45">
        <v>0</v>
      </c>
      <c r="S2085" s="45">
        <v>0</v>
      </c>
    </row>
    <row r="2086" spans="1:19" x14ac:dyDescent="0.25">
      <c r="A2086" s="33">
        <v>208.4</v>
      </c>
      <c r="B2086" s="40">
        <v>0.48</v>
      </c>
      <c r="C2086" s="40">
        <v>0.75</v>
      </c>
      <c r="D2086" s="40">
        <v>0.95</v>
      </c>
      <c r="F2086" s="29">
        <v>0.48</v>
      </c>
      <c r="G2086" s="29">
        <v>0.75</v>
      </c>
      <c r="H2086" s="29">
        <v>0.95</v>
      </c>
      <c r="J2086" s="45">
        <v>0.49</v>
      </c>
      <c r="L2086" s="45">
        <v>0.49</v>
      </c>
      <c r="N2086" s="45">
        <v>0.35</v>
      </c>
      <c r="P2086" s="45">
        <v>0.35</v>
      </c>
      <c r="R2086" s="45">
        <v>0</v>
      </c>
      <c r="S2086" s="45">
        <v>0</v>
      </c>
    </row>
    <row r="2087" spans="1:19" x14ac:dyDescent="0.25">
      <c r="A2087" s="33">
        <v>208.5</v>
      </c>
      <c r="B2087" s="40">
        <v>0.48</v>
      </c>
      <c r="C2087" s="40">
        <v>0.75</v>
      </c>
      <c r="D2087" s="40">
        <v>0.95</v>
      </c>
      <c r="F2087" s="29">
        <v>0.48</v>
      </c>
      <c r="G2087" s="29">
        <v>0.75</v>
      </c>
      <c r="H2087" s="29">
        <v>0.95</v>
      </c>
      <c r="J2087" s="45">
        <v>0.49</v>
      </c>
      <c r="L2087" s="45">
        <v>0.49</v>
      </c>
      <c r="N2087" s="45">
        <v>0.35</v>
      </c>
      <c r="P2087" s="45">
        <v>0.35</v>
      </c>
      <c r="R2087" s="45">
        <v>0</v>
      </c>
      <c r="S2087" s="45">
        <v>0</v>
      </c>
    </row>
    <row r="2088" spans="1:19" x14ac:dyDescent="0.25">
      <c r="A2088" s="33">
        <v>208.6</v>
      </c>
      <c r="B2088" s="40">
        <v>0.48</v>
      </c>
      <c r="C2088" s="40">
        <v>0.75</v>
      </c>
      <c r="D2088" s="40">
        <v>0.95</v>
      </c>
      <c r="F2088" s="29">
        <v>0.48</v>
      </c>
      <c r="G2088" s="29">
        <v>0.75</v>
      </c>
      <c r="H2088" s="29">
        <v>0.95</v>
      </c>
      <c r="J2088" s="45">
        <v>0.49</v>
      </c>
      <c r="L2088" s="45">
        <v>0.49</v>
      </c>
      <c r="N2088" s="45">
        <v>0.35</v>
      </c>
      <c r="P2088" s="45">
        <v>0.35</v>
      </c>
      <c r="R2088" s="45">
        <v>0</v>
      </c>
      <c r="S2088" s="45">
        <v>0</v>
      </c>
    </row>
    <row r="2089" spans="1:19" x14ac:dyDescent="0.25">
      <c r="A2089" s="33">
        <v>208.7</v>
      </c>
      <c r="B2089" s="40">
        <v>0.48</v>
      </c>
      <c r="C2089" s="40">
        <v>0.75</v>
      </c>
      <c r="D2089" s="40">
        <v>0.95</v>
      </c>
      <c r="F2089" s="29">
        <v>0.48</v>
      </c>
      <c r="G2089" s="29">
        <v>0.75</v>
      </c>
      <c r="H2089" s="29">
        <v>0.95</v>
      </c>
      <c r="J2089" s="45">
        <v>0.49</v>
      </c>
      <c r="L2089" s="45">
        <v>0.49</v>
      </c>
      <c r="N2089" s="45">
        <v>0.35</v>
      </c>
      <c r="P2089" s="45">
        <v>0.35</v>
      </c>
      <c r="R2089" s="45">
        <v>0</v>
      </c>
      <c r="S2089" s="45">
        <v>0</v>
      </c>
    </row>
    <row r="2090" spans="1:19" x14ac:dyDescent="0.25">
      <c r="A2090" s="33">
        <v>208.8</v>
      </c>
      <c r="B2090" s="40">
        <v>0.48</v>
      </c>
      <c r="C2090" s="40">
        <v>0.75</v>
      </c>
      <c r="D2090" s="40">
        <v>0.95</v>
      </c>
      <c r="F2090" s="29">
        <v>0.48</v>
      </c>
      <c r="G2090" s="29">
        <v>0.75</v>
      </c>
      <c r="H2090" s="29">
        <v>0.95</v>
      </c>
      <c r="J2090" s="45">
        <v>0.49</v>
      </c>
      <c r="L2090" s="45">
        <v>0.49</v>
      </c>
      <c r="N2090" s="45">
        <v>0.35</v>
      </c>
      <c r="P2090" s="45">
        <v>0.35</v>
      </c>
      <c r="R2090" s="45">
        <v>0</v>
      </c>
      <c r="S2090" s="45">
        <v>0</v>
      </c>
    </row>
    <row r="2091" spans="1:19" x14ac:dyDescent="0.25">
      <c r="A2091" s="33">
        <v>208.9</v>
      </c>
      <c r="B2091" s="40">
        <v>0.48</v>
      </c>
      <c r="C2091" s="40">
        <v>0.75</v>
      </c>
      <c r="D2091" s="40">
        <v>0.95</v>
      </c>
      <c r="F2091" s="29">
        <v>0.48</v>
      </c>
      <c r="G2091" s="29">
        <v>0.75</v>
      </c>
      <c r="H2091" s="29">
        <v>0.95</v>
      </c>
      <c r="J2091" s="45">
        <v>0.49</v>
      </c>
      <c r="L2091" s="45">
        <v>0.49</v>
      </c>
      <c r="N2091" s="45">
        <v>0.35</v>
      </c>
      <c r="P2091" s="45">
        <v>0.35</v>
      </c>
      <c r="R2091" s="45">
        <v>0</v>
      </c>
      <c r="S2091" s="45">
        <v>0</v>
      </c>
    </row>
    <row r="2092" spans="1:19" x14ac:dyDescent="0.25">
      <c r="A2092" s="33">
        <v>209</v>
      </c>
      <c r="B2092" s="40">
        <v>0.48</v>
      </c>
      <c r="C2092" s="40">
        <v>0.75</v>
      </c>
      <c r="D2092" s="40">
        <v>0.95</v>
      </c>
      <c r="F2092" s="29">
        <v>0.48</v>
      </c>
      <c r="G2092" s="29">
        <v>0.75</v>
      </c>
      <c r="H2092" s="29">
        <v>0.95</v>
      </c>
      <c r="J2092" s="45">
        <v>0.49</v>
      </c>
      <c r="L2092" s="45">
        <v>0.49</v>
      </c>
      <c r="N2092" s="45">
        <v>0.35</v>
      </c>
      <c r="P2092" s="45">
        <v>0.35</v>
      </c>
      <c r="R2092" s="45">
        <v>0</v>
      </c>
      <c r="S2092" s="45">
        <v>0</v>
      </c>
    </row>
    <row r="2093" spans="1:19" x14ac:dyDescent="0.25">
      <c r="A2093" s="33">
        <v>209.1</v>
      </c>
      <c r="B2093" s="40">
        <v>0.48</v>
      </c>
      <c r="C2093" s="40">
        <v>0.75</v>
      </c>
      <c r="D2093" s="40">
        <v>0.95</v>
      </c>
      <c r="F2093" s="29">
        <v>0.48</v>
      </c>
      <c r="G2093" s="29">
        <v>0.75</v>
      </c>
      <c r="H2093" s="29">
        <v>0.95</v>
      </c>
      <c r="J2093" s="45">
        <v>0.49</v>
      </c>
      <c r="L2093" s="45">
        <v>0.49</v>
      </c>
      <c r="N2093" s="45">
        <v>0.35</v>
      </c>
      <c r="P2093" s="45">
        <v>0.35</v>
      </c>
      <c r="R2093" s="45">
        <v>0</v>
      </c>
      <c r="S2093" s="45">
        <v>0</v>
      </c>
    </row>
    <row r="2094" spans="1:19" x14ac:dyDescent="0.25">
      <c r="A2094" s="33">
        <v>209.2</v>
      </c>
      <c r="B2094" s="40">
        <v>0.48</v>
      </c>
      <c r="C2094" s="40">
        <v>0.75</v>
      </c>
      <c r="D2094" s="40">
        <v>0.95</v>
      </c>
      <c r="F2094" s="29">
        <v>0.48</v>
      </c>
      <c r="G2094" s="29">
        <v>0.75</v>
      </c>
      <c r="H2094" s="29">
        <v>0.95</v>
      </c>
      <c r="J2094" s="45">
        <v>0.49</v>
      </c>
      <c r="L2094" s="45">
        <v>0.49</v>
      </c>
      <c r="N2094" s="45">
        <v>0.35</v>
      </c>
      <c r="P2094" s="45">
        <v>0.35</v>
      </c>
      <c r="R2094" s="45">
        <v>0</v>
      </c>
      <c r="S2094" s="45">
        <v>0</v>
      </c>
    </row>
    <row r="2095" spans="1:19" x14ac:dyDescent="0.25">
      <c r="A2095" s="33">
        <v>209.3</v>
      </c>
      <c r="B2095" s="40">
        <v>0.48</v>
      </c>
      <c r="C2095" s="40">
        <v>0.75</v>
      </c>
      <c r="D2095" s="40">
        <v>0.95</v>
      </c>
      <c r="F2095" s="29">
        <v>0.48</v>
      </c>
      <c r="G2095" s="29">
        <v>0.75</v>
      </c>
      <c r="H2095" s="29">
        <v>0.95</v>
      </c>
      <c r="J2095" s="45">
        <v>0.49</v>
      </c>
      <c r="L2095" s="45">
        <v>0.49</v>
      </c>
      <c r="N2095" s="45">
        <v>0.35</v>
      </c>
      <c r="P2095" s="45">
        <v>0.35</v>
      </c>
      <c r="R2095" s="45">
        <v>0</v>
      </c>
      <c r="S2095" s="45">
        <v>0</v>
      </c>
    </row>
    <row r="2096" spans="1:19" x14ac:dyDescent="0.25">
      <c r="A2096" s="33">
        <v>209.4</v>
      </c>
      <c r="B2096" s="40">
        <v>0.48</v>
      </c>
      <c r="C2096" s="40">
        <v>0.75</v>
      </c>
      <c r="D2096" s="40">
        <v>0.95</v>
      </c>
      <c r="F2096" s="29">
        <v>0.48</v>
      </c>
      <c r="G2096" s="29">
        <v>0.75</v>
      </c>
      <c r="H2096" s="29">
        <v>0.95</v>
      </c>
      <c r="J2096" s="45">
        <v>0.49</v>
      </c>
      <c r="L2096" s="45">
        <v>0.49</v>
      </c>
      <c r="N2096" s="45">
        <v>0.35</v>
      </c>
      <c r="P2096" s="45">
        <v>0.35</v>
      </c>
      <c r="R2096" s="45">
        <v>0</v>
      </c>
      <c r="S2096" s="45">
        <v>0</v>
      </c>
    </row>
    <row r="2097" spans="1:19" x14ac:dyDescent="0.25">
      <c r="A2097" s="33">
        <v>209.5</v>
      </c>
      <c r="B2097" s="40">
        <v>0.48</v>
      </c>
      <c r="C2097" s="40">
        <v>0.75</v>
      </c>
      <c r="D2097" s="40">
        <v>0.95</v>
      </c>
      <c r="F2097" s="29">
        <v>0.48</v>
      </c>
      <c r="G2097" s="29">
        <v>0.75</v>
      </c>
      <c r="H2097" s="29">
        <v>0.95</v>
      </c>
      <c r="J2097" s="45">
        <v>0.49</v>
      </c>
      <c r="L2097" s="45">
        <v>0.49</v>
      </c>
      <c r="N2097" s="45">
        <v>0.35</v>
      </c>
      <c r="P2097" s="45">
        <v>0.35</v>
      </c>
      <c r="R2097" s="45">
        <v>0</v>
      </c>
      <c r="S2097" s="45">
        <v>0</v>
      </c>
    </row>
    <row r="2098" spans="1:19" x14ac:dyDescent="0.25">
      <c r="A2098" s="33">
        <v>209.6</v>
      </c>
      <c r="B2098" s="40">
        <v>0.48</v>
      </c>
      <c r="C2098" s="40">
        <v>0.75</v>
      </c>
      <c r="D2098" s="40">
        <v>0.95</v>
      </c>
      <c r="F2098" s="29">
        <v>0.48</v>
      </c>
      <c r="G2098" s="29">
        <v>0.75</v>
      </c>
      <c r="H2098" s="29">
        <v>0.95</v>
      </c>
      <c r="J2098" s="45">
        <v>0.49</v>
      </c>
      <c r="L2098" s="45">
        <v>0.49</v>
      </c>
      <c r="N2098" s="45">
        <v>0.35</v>
      </c>
      <c r="P2098" s="45">
        <v>0.35</v>
      </c>
      <c r="R2098" s="45">
        <v>0</v>
      </c>
      <c r="S2098" s="45">
        <v>0</v>
      </c>
    </row>
    <row r="2099" spans="1:19" x14ac:dyDescent="0.25">
      <c r="A2099" s="33">
        <v>209.7</v>
      </c>
      <c r="B2099" s="40">
        <v>0.48</v>
      </c>
      <c r="C2099" s="40">
        <v>0.75</v>
      </c>
      <c r="D2099" s="40">
        <v>0.95</v>
      </c>
      <c r="F2099" s="29">
        <v>0.48</v>
      </c>
      <c r="G2099" s="29">
        <v>0.75</v>
      </c>
      <c r="H2099" s="29">
        <v>0.95</v>
      </c>
      <c r="J2099" s="45">
        <v>0.49</v>
      </c>
      <c r="L2099" s="45">
        <v>0.49</v>
      </c>
      <c r="N2099" s="45">
        <v>0.35</v>
      </c>
      <c r="P2099" s="45">
        <v>0.35</v>
      </c>
      <c r="R2099" s="45">
        <v>0</v>
      </c>
      <c r="S2099" s="45">
        <v>0</v>
      </c>
    </row>
    <row r="2100" spans="1:19" x14ac:dyDescent="0.25">
      <c r="A2100" s="33">
        <v>209.8</v>
      </c>
      <c r="B2100" s="40">
        <v>0.48</v>
      </c>
      <c r="C2100" s="40">
        <v>0.75</v>
      </c>
      <c r="D2100" s="40">
        <v>0.95</v>
      </c>
      <c r="F2100" s="29">
        <v>0.48</v>
      </c>
      <c r="G2100" s="29">
        <v>0.75</v>
      </c>
      <c r="H2100" s="29">
        <v>0.95</v>
      </c>
      <c r="J2100" s="45">
        <v>0.49</v>
      </c>
      <c r="L2100" s="45">
        <v>0.49</v>
      </c>
      <c r="N2100" s="45">
        <v>0.35</v>
      </c>
      <c r="P2100" s="45">
        <v>0.35</v>
      </c>
      <c r="R2100" s="45">
        <v>0</v>
      </c>
      <c r="S2100" s="45">
        <v>0</v>
      </c>
    </row>
    <row r="2101" spans="1:19" x14ac:dyDescent="0.25">
      <c r="A2101" s="33">
        <v>209.9</v>
      </c>
      <c r="B2101" s="40">
        <v>0.48</v>
      </c>
      <c r="C2101" s="40">
        <v>0.75</v>
      </c>
      <c r="D2101" s="40">
        <v>0.95</v>
      </c>
      <c r="F2101" s="29">
        <v>0.48</v>
      </c>
      <c r="G2101" s="29">
        <v>0.75</v>
      </c>
      <c r="H2101" s="29">
        <v>0.95</v>
      </c>
      <c r="J2101" s="45">
        <v>0.49</v>
      </c>
      <c r="L2101" s="45">
        <v>0.49</v>
      </c>
      <c r="N2101" s="45">
        <v>0.35</v>
      </c>
      <c r="P2101" s="45">
        <v>0.35</v>
      </c>
      <c r="R2101" s="45">
        <v>0</v>
      </c>
      <c r="S2101" s="45">
        <v>0</v>
      </c>
    </row>
    <row r="2102" spans="1:19" x14ac:dyDescent="0.25">
      <c r="A2102" s="33">
        <v>210</v>
      </c>
      <c r="B2102" s="40">
        <v>0.48</v>
      </c>
      <c r="C2102" s="40">
        <v>0.75</v>
      </c>
      <c r="D2102" s="40">
        <v>0.95</v>
      </c>
      <c r="F2102" s="29">
        <v>0.48</v>
      </c>
      <c r="G2102" s="29">
        <v>0.75</v>
      </c>
      <c r="H2102" s="29">
        <v>0.95</v>
      </c>
      <c r="J2102" s="45">
        <v>0.49</v>
      </c>
      <c r="L2102" s="45">
        <v>0.49</v>
      </c>
      <c r="N2102" s="45">
        <v>0.35</v>
      </c>
      <c r="P2102" s="45">
        <v>0.35</v>
      </c>
      <c r="R2102" s="45">
        <v>0</v>
      </c>
      <c r="S2102" s="45">
        <v>0</v>
      </c>
    </row>
    <row r="2103" spans="1:19" x14ac:dyDescent="0.25">
      <c r="A2103" s="33">
        <v>210.1</v>
      </c>
      <c r="B2103" s="40">
        <v>0.48</v>
      </c>
      <c r="C2103" s="40">
        <v>0.75</v>
      </c>
      <c r="D2103" s="40">
        <v>0.95</v>
      </c>
      <c r="F2103" s="29">
        <v>0.48</v>
      </c>
      <c r="G2103" s="29">
        <v>0.75</v>
      </c>
      <c r="H2103" s="29">
        <v>0.95</v>
      </c>
      <c r="J2103" s="45">
        <v>0.49</v>
      </c>
      <c r="L2103" s="45">
        <v>0.49</v>
      </c>
      <c r="N2103" s="45">
        <v>0.35</v>
      </c>
      <c r="P2103" s="45">
        <v>0.35</v>
      </c>
      <c r="R2103" s="45">
        <v>0</v>
      </c>
      <c r="S2103" s="45">
        <v>0</v>
      </c>
    </row>
    <row r="2104" spans="1:19" x14ac:dyDescent="0.25">
      <c r="A2104" s="33">
        <v>210.2</v>
      </c>
      <c r="B2104" s="40">
        <v>0.48</v>
      </c>
      <c r="C2104" s="40">
        <v>0.75</v>
      </c>
      <c r="D2104" s="40">
        <v>0.95</v>
      </c>
      <c r="F2104" s="29">
        <v>0.48</v>
      </c>
      <c r="G2104" s="29">
        <v>0.75</v>
      </c>
      <c r="H2104" s="29">
        <v>0.95</v>
      </c>
      <c r="J2104" s="45">
        <v>0.49</v>
      </c>
      <c r="L2104" s="45">
        <v>0.49</v>
      </c>
      <c r="N2104" s="45">
        <v>0.35</v>
      </c>
      <c r="P2104" s="45">
        <v>0.35</v>
      </c>
      <c r="R2104" s="45">
        <v>0</v>
      </c>
      <c r="S2104" s="45">
        <v>0</v>
      </c>
    </row>
    <row r="2105" spans="1:19" x14ac:dyDescent="0.25">
      <c r="A2105" s="33">
        <v>210.3</v>
      </c>
      <c r="B2105" s="40">
        <v>0.48</v>
      </c>
      <c r="C2105" s="40">
        <v>0.75</v>
      </c>
      <c r="D2105" s="40">
        <v>0.95</v>
      </c>
      <c r="F2105" s="29">
        <v>0.48</v>
      </c>
      <c r="G2105" s="29">
        <v>0.75</v>
      </c>
      <c r="H2105" s="29">
        <v>0.95</v>
      </c>
      <c r="J2105" s="45">
        <v>0.49</v>
      </c>
      <c r="L2105" s="45">
        <v>0.49</v>
      </c>
      <c r="N2105" s="45">
        <v>0.35</v>
      </c>
      <c r="P2105" s="45">
        <v>0.35</v>
      </c>
      <c r="R2105" s="45">
        <v>0</v>
      </c>
      <c r="S2105" s="45">
        <v>0</v>
      </c>
    </row>
    <row r="2106" spans="1:19" x14ac:dyDescent="0.25">
      <c r="A2106" s="33">
        <v>210.4</v>
      </c>
      <c r="B2106" s="40">
        <v>0.48</v>
      </c>
      <c r="C2106" s="40">
        <v>0.75</v>
      </c>
      <c r="D2106" s="40">
        <v>0.95</v>
      </c>
      <c r="F2106" s="29">
        <v>0.48</v>
      </c>
      <c r="G2106" s="29">
        <v>0.75</v>
      </c>
      <c r="H2106" s="29">
        <v>0.95</v>
      </c>
      <c r="J2106" s="45">
        <v>0.49</v>
      </c>
      <c r="L2106" s="45">
        <v>0.49</v>
      </c>
      <c r="N2106" s="45">
        <v>0.35</v>
      </c>
      <c r="P2106" s="45">
        <v>0.35</v>
      </c>
      <c r="R2106" s="45">
        <v>0</v>
      </c>
      <c r="S2106" s="45">
        <v>0</v>
      </c>
    </row>
    <row r="2107" spans="1:19" x14ac:dyDescent="0.25">
      <c r="A2107" s="33">
        <v>210.5</v>
      </c>
      <c r="B2107" s="40">
        <v>0.48</v>
      </c>
      <c r="C2107" s="40">
        <v>0.75</v>
      </c>
      <c r="D2107" s="40">
        <v>0.95</v>
      </c>
      <c r="F2107" s="29">
        <v>0.48</v>
      </c>
      <c r="G2107" s="29">
        <v>0.75</v>
      </c>
      <c r="H2107" s="29">
        <v>0.95</v>
      </c>
      <c r="J2107" s="45">
        <v>0.49</v>
      </c>
      <c r="L2107" s="45">
        <v>0.49</v>
      </c>
      <c r="N2107" s="45">
        <v>0.35</v>
      </c>
      <c r="P2107" s="45">
        <v>0.35</v>
      </c>
      <c r="R2107" s="45">
        <v>0</v>
      </c>
      <c r="S2107" s="45">
        <v>0</v>
      </c>
    </row>
    <row r="2108" spans="1:19" x14ac:dyDescent="0.25">
      <c r="A2108" s="33">
        <v>210.6</v>
      </c>
      <c r="B2108" s="40">
        <v>0.48</v>
      </c>
      <c r="C2108" s="40">
        <v>0.75</v>
      </c>
      <c r="D2108" s="40">
        <v>0.95</v>
      </c>
      <c r="F2108" s="29">
        <v>0.48</v>
      </c>
      <c r="G2108" s="29">
        <v>0.75</v>
      </c>
      <c r="H2108" s="29">
        <v>0.95</v>
      </c>
      <c r="J2108" s="45">
        <v>0.49</v>
      </c>
      <c r="L2108" s="45">
        <v>0.49</v>
      </c>
      <c r="N2108" s="45">
        <v>0.35</v>
      </c>
      <c r="P2108" s="45">
        <v>0.35</v>
      </c>
      <c r="R2108" s="45">
        <v>0</v>
      </c>
      <c r="S2108" s="45">
        <v>0</v>
      </c>
    </row>
    <row r="2109" spans="1:19" x14ac:dyDescent="0.25">
      <c r="A2109" s="33">
        <v>210.7</v>
      </c>
      <c r="B2109" s="40">
        <v>0.48</v>
      </c>
      <c r="C2109" s="40">
        <v>0.75</v>
      </c>
      <c r="D2109" s="40">
        <v>0.95</v>
      </c>
      <c r="F2109" s="29">
        <v>0.48</v>
      </c>
      <c r="G2109" s="29">
        <v>0.75</v>
      </c>
      <c r="H2109" s="29">
        <v>0.95</v>
      </c>
      <c r="J2109" s="45">
        <v>0.49</v>
      </c>
      <c r="L2109" s="45">
        <v>0.49</v>
      </c>
      <c r="N2109" s="45">
        <v>0.35</v>
      </c>
      <c r="P2109" s="45">
        <v>0.35</v>
      </c>
      <c r="R2109" s="45">
        <v>0</v>
      </c>
      <c r="S2109" s="45">
        <v>0</v>
      </c>
    </row>
    <row r="2110" spans="1:19" x14ac:dyDescent="0.25">
      <c r="A2110" s="33">
        <v>210.8</v>
      </c>
      <c r="B2110" s="40">
        <v>0.48</v>
      </c>
      <c r="C2110" s="40">
        <v>0.75</v>
      </c>
      <c r="D2110" s="40">
        <v>0.95</v>
      </c>
      <c r="F2110" s="29">
        <v>0.48</v>
      </c>
      <c r="G2110" s="29">
        <v>0.75</v>
      </c>
      <c r="H2110" s="29">
        <v>0.95</v>
      </c>
      <c r="J2110" s="45">
        <v>0.49</v>
      </c>
      <c r="L2110" s="45">
        <v>0.49</v>
      </c>
      <c r="N2110" s="45">
        <v>0.35</v>
      </c>
      <c r="P2110" s="45">
        <v>0.35</v>
      </c>
      <c r="R2110" s="45">
        <v>0</v>
      </c>
      <c r="S2110" s="45">
        <v>0</v>
      </c>
    </row>
    <row r="2111" spans="1:19" x14ac:dyDescent="0.25">
      <c r="A2111" s="33">
        <v>210.9</v>
      </c>
      <c r="B2111" s="40">
        <v>0.48</v>
      </c>
      <c r="C2111" s="40">
        <v>0.75</v>
      </c>
      <c r="D2111" s="40">
        <v>0.95</v>
      </c>
      <c r="F2111" s="29">
        <v>0.48</v>
      </c>
      <c r="G2111" s="29">
        <v>0.75</v>
      </c>
      <c r="H2111" s="29">
        <v>0.95</v>
      </c>
      <c r="J2111" s="45">
        <v>0.49</v>
      </c>
      <c r="L2111" s="45">
        <v>0.49</v>
      </c>
      <c r="N2111" s="45">
        <v>0.35</v>
      </c>
      <c r="P2111" s="45">
        <v>0.35</v>
      </c>
      <c r="R2111" s="45">
        <v>0</v>
      </c>
      <c r="S2111" s="45">
        <v>0</v>
      </c>
    </row>
    <row r="2112" spans="1:19" x14ac:dyDescent="0.25">
      <c r="A2112" s="33">
        <v>211</v>
      </c>
      <c r="B2112" s="40">
        <v>0.48</v>
      </c>
      <c r="C2112" s="40">
        <v>0.75</v>
      </c>
      <c r="D2112" s="40">
        <v>0.95</v>
      </c>
      <c r="F2112" s="29">
        <v>0.48</v>
      </c>
      <c r="G2112" s="29">
        <v>0.75</v>
      </c>
      <c r="H2112" s="29">
        <v>0.95</v>
      </c>
      <c r="J2112" s="45">
        <v>0.49</v>
      </c>
      <c r="L2112" s="45">
        <v>0.49</v>
      </c>
      <c r="N2112" s="45">
        <v>0.35</v>
      </c>
      <c r="P2112" s="45">
        <v>0.35</v>
      </c>
      <c r="R2112" s="45">
        <v>0</v>
      </c>
      <c r="S2112" s="45">
        <v>0</v>
      </c>
    </row>
    <row r="2113" spans="1:19" x14ac:dyDescent="0.25">
      <c r="A2113" s="33">
        <v>211.1</v>
      </c>
      <c r="B2113" s="40">
        <v>0.48</v>
      </c>
      <c r="C2113" s="40">
        <v>0.75</v>
      </c>
      <c r="D2113" s="40">
        <v>0.95</v>
      </c>
      <c r="F2113" s="29">
        <v>0.48</v>
      </c>
      <c r="G2113" s="29">
        <v>0.75</v>
      </c>
      <c r="H2113" s="29">
        <v>0.95</v>
      </c>
      <c r="J2113" s="45">
        <v>0.49</v>
      </c>
      <c r="L2113" s="45">
        <v>0.49</v>
      </c>
      <c r="N2113" s="45">
        <v>0.35</v>
      </c>
      <c r="P2113" s="45">
        <v>0.35</v>
      </c>
      <c r="R2113" s="45">
        <v>0</v>
      </c>
      <c r="S2113" s="45">
        <v>0</v>
      </c>
    </row>
    <row r="2114" spans="1:19" x14ac:dyDescent="0.25">
      <c r="A2114" s="33">
        <v>211.2</v>
      </c>
      <c r="B2114" s="40">
        <v>0.48</v>
      </c>
      <c r="C2114" s="40">
        <v>0.75</v>
      </c>
      <c r="D2114" s="40">
        <v>0.95</v>
      </c>
      <c r="F2114" s="29">
        <v>0.48</v>
      </c>
      <c r="G2114" s="29">
        <v>0.75</v>
      </c>
      <c r="H2114" s="29">
        <v>0.95</v>
      </c>
      <c r="J2114" s="45">
        <v>0.49</v>
      </c>
      <c r="L2114" s="45">
        <v>0.49</v>
      </c>
      <c r="N2114" s="45">
        <v>0.35</v>
      </c>
      <c r="P2114" s="45">
        <v>0.35</v>
      </c>
      <c r="R2114" s="45">
        <v>0</v>
      </c>
      <c r="S2114" s="45">
        <v>0</v>
      </c>
    </row>
    <row r="2115" spans="1:19" x14ac:dyDescent="0.25">
      <c r="A2115" s="33">
        <v>211.3</v>
      </c>
      <c r="B2115" s="40">
        <v>0.48</v>
      </c>
      <c r="C2115" s="40">
        <v>0.75</v>
      </c>
      <c r="D2115" s="40">
        <v>0.95</v>
      </c>
      <c r="F2115" s="29">
        <v>0.48</v>
      </c>
      <c r="G2115" s="29">
        <v>0.75</v>
      </c>
      <c r="H2115" s="29">
        <v>0.95</v>
      </c>
      <c r="J2115" s="45">
        <v>0.49</v>
      </c>
      <c r="L2115" s="45">
        <v>0.49</v>
      </c>
      <c r="N2115" s="45">
        <v>0.35</v>
      </c>
      <c r="P2115" s="45">
        <v>0.35</v>
      </c>
      <c r="R2115" s="45">
        <v>0</v>
      </c>
      <c r="S2115" s="45">
        <v>0</v>
      </c>
    </row>
    <row r="2116" spans="1:19" x14ac:dyDescent="0.25">
      <c r="A2116" s="33">
        <v>211.4</v>
      </c>
      <c r="B2116" s="40">
        <v>0.48</v>
      </c>
      <c r="C2116" s="40">
        <v>0.75</v>
      </c>
      <c r="D2116" s="40">
        <v>0.95</v>
      </c>
      <c r="F2116" s="29">
        <v>0.48</v>
      </c>
      <c r="G2116" s="29">
        <v>0.75</v>
      </c>
      <c r="H2116" s="29">
        <v>0.95</v>
      </c>
      <c r="J2116" s="45">
        <v>0.49</v>
      </c>
      <c r="L2116" s="45">
        <v>0.49</v>
      </c>
      <c r="N2116" s="45">
        <v>0.35</v>
      </c>
      <c r="P2116" s="45">
        <v>0.35</v>
      </c>
      <c r="R2116" s="45">
        <v>0</v>
      </c>
      <c r="S2116" s="45">
        <v>0</v>
      </c>
    </row>
    <row r="2117" spans="1:19" x14ac:dyDescent="0.25">
      <c r="A2117" s="33">
        <v>211.5</v>
      </c>
      <c r="B2117" s="40">
        <v>0.48</v>
      </c>
      <c r="C2117" s="40">
        <v>0.75</v>
      </c>
      <c r="D2117" s="40">
        <v>0.95</v>
      </c>
      <c r="F2117" s="29">
        <v>0.48</v>
      </c>
      <c r="G2117" s="29">
        <v>0.75</v>
      </c>
      <c r="H2117" s="29">
        <v>0.95</v>
      </c>
      <c r="J2117" s="45">
        <v>0.49</v>
      </c>
      <c r="L2117" s="45">
        <v>0.49</v>
      </c>
      <c r="N2117" s="45">
        <v>0.35</v>
      </c>
      <c r="P2117" s="45">
        <v>0.35</v>
      </c>
      <c r="R2117" s="45">
        <v>0</v>
      </c>
      <c r="S2117" s="45">
        <v>0</v>
      </c>
    </row>
    <row r="2118" spans="1:19" x14ac:dyDescent="0.25">
      <c r="A2118" s="33">
        <v>211.6</v>
      </c>
      <c r="B2118" s="40">
        <v>0.48</v>
      </c>
      <c r="C2118" s="40">
        <v>0.75</v>
      </c>
      <c r="D2118" s="40">
        <v>0.95</v>
      </c>
      <c r="F2118" s="29">
        <v>0.48</v>
      </c>
      <c r="G2118" s="29">
        <v>0.75</v>
      </c>
      <c r="H2118" s="29">
        <v>0.95</v>
      </c>
      <c r="J2118" s="45">
        <v>0.49</v>
      </c>
      <c r="L2118" s="45">
        <v>0.49</v>
      </c>
      <c r="N2118" s="45">
        <v>0.35</v>
      </c>
      <c r="P2118" s="45">
        <v>0.35</v>
      </c>
      <c r="R2118" s="45">
        <v>0</v>
      </c>
      <c r="S2118" s="45">
        <v>0</v>
      </c>
    </row>
    <row r="2119" spans="1:19" x14ac:dyDescent="0.25">
      <c r="A2119" s="33">
        <v>211.7</v>
      </c>
      <c r="B2119" s="40">
        <v>0.48</v>
      </c>
      <c r="C2119" s="40">
        <v>0.75</v>
      </c>
      <c r="D2119" s="40">
        <v>0.95</v>
      </c>
      <c r="F2119" s="29">
        <v>0.48</v>
      </c>
      <c r="G2119" s="29">
        <v>0.75</v>
      </c>
      <c r="H2119" s="29">
        <v>0.95</v>
      </c>
      <c r="J2119" s="45">
        <v>0.49</v>
      </c>
      <c r="L2119" s="45">
        <v>0.49</v>
      </c>
      <c r="N2119" s="45">
        <v>0.35</v>
      </c>
      <c r="P2119" s="45">
        <v>0.35</v>
      </c>
      <c r="R2119" s="45">
        <v>0</v>
      </c>
      <c r="S2119" s="45">
        <v>0</v>
      </c>
    </row>
    <row r="2120" spans="1:19" x14ac:dyDescent="0.25">
      <c r="A2120" s="33">
        <v>211.8</v>
      </c>
      <c r="B2120" s="40">
        <v>0.48</v>
      </c>
      <c r="C2120" s="40">
        <v>0.75</v>
      </c>
      <c r="D2120" s="40">
        <v>0.95</v>
      </c>
      <c r="F2120" s="29">
        <v>0.48</v>
      </c>
      <c r="G2120" s="29">
        <v>0.75</v>
      </c>
      <c r="H2120" s="29">
        <v>0.95</v>
      </c>
      <c r="J2120" s="45">
        <v>0.49</v>
      </c>
      <c r="L2120" s="45">
        <v>0.49</v>
      </c>
      <c r="N2120" s="45">
        <v>0.35</v>
      </c>
      <c r="P2120" s="45">
        <v>0.35</v>
      </c>
      <c r="R2120" s="45">
        <v>0</v>
      </c>
      <c r="S2120" s="45">
        <v>0</v>
      </c>
    </row>
    <row r="2121" spans="1:19" x14ac:dyDescent="0.25">
      <c r="A2121" s="33">
        <v>211.9</v>
      </c>
      <c r="B2121" s="40">
        <v>0.48</v>
      </c>
      <c r="C2121" s="40">
        <v>0.75</v>
      </c>
      <c r="D2121" s="40">
        <v>0.95</v>
      </c>
      <c r="F2121" s="29">
        <v>0.48</v>
      </c>
      <c r="G2121" s="29">
        <v>0.75</v>
      </c>
      <c r="H2121" s="29">
        <v>0.95</v>
      </c>
      <c r="J2121" s="45">
        <v>0.49</v>
      </c>
      <c r="L2121" s="45">
        <v>0.49</v>
      </c>
      <c r="N2121" s="45">
        <v>0.35</v>
      </c>
      <c r="P2121" s="45">
        <v>0.35</v>
      </c>
      <c r="R2121" s="45">
        <v>0</v>
      </c>
      <c r="S2121" s="45">
        <v>0</v>
      </c>
    </row>
    <row r="2122" spans="1:19" x14ac:dyDescent="0.25">
      <c r="A2122" s="33">
        <v>212</v>
      </c>
      <c r="B2122" s="40">
        <v>0.48</v>
      </c>
      <c r="C2122" s="40">
        <v>0.75</v>
      </c>
      <c r="D2122" s="40">
        <v>0.95</v>
      </c>
      <c r="F2122" s="29">
        <v>0.48</v>
      </c>
      <c r="G2122" s="29">
        <v>0.75</v>
      </c>
      <c r="H2122" s="29">
        <v>0.95</v>
      </c>
      <c r="J2122" s="45">
        <v>0.49</v>
      </c>
      <c r="L2122" s="45">
        <v>0.49</v>
      </c>
      <c r="N2122" s="45">
        <v>0.35</v>
      </c>
      <c r="P2122" s="45">
        <v>0.35</v>
      </c>
      <c r="R2122" s="45">
        <v>0</v>
      </c>
      <c r="S2122" s="45">
        <v>0</v>
      </c>
    </row>
    <row r="2123" spans="1:19" x14ac:dyDescent="0.25">
      <c r="A2123" s="33">
        <v>212.1</v>
      </c>
      <c r="B2123" s="40">
        <v>0.48</v>
      </c>
      <c r="C2123" s="40">
        <v>0.75</v>
      </c>
      <c r="D2123" s="40">
        <v>0.95</v>
      </c>
      <c r="F2123" s="29">
        <v>0.48</v>
      </c>
      <c r="G2123" s="29">
        <v>0.75</v>
      </c>
      <c r="H2123" s="29">
        <v>0.95</v>
      </c>
      <c r="J2123" s="45">
        <v>0.49</v>
      </c>
      <c r="L2123" s="45">
        <v>0.49</v>
      </c>
      <c r="N2123" s="45">
        <v>0.35</v>
      </c>
      <c r="P2123" s="45">
        <v>0.35</v>
      </c>
      <c r="R2123" s="45">
        <v>0</v>
      </c>
      <c r="S2123" s="45">
        <v>0</v>
      </c>
    </row>
    <row r="2124" spans="1:19" x14ac:dyDescent="0.25">
      <c r="A2124" s="33">
        <v>212.2</v>
      </c>
      <c r="B2124" s="40">
        <v>0.48</v>
      </c>
      <c r="C2124" s="40">
        <v>0.75</v>
      </c>
      <c r="D2124" s="40">
        <v>0.95</v>
      </c>
      <c r="F2124" s="29">
        <v>0.48</v>
      </c>
      <c r="G2124" s="29">
        <v>0.75</v>
      </c>
      <c r="H2124" s="29">
        <v>0.95</v>
      </c>
      <c r="J2124" s="45">
        <v>0.49</v>
      </c>
      <c r="L2124" s="45">
        <v>0.49</v>
      </c>
      <c r="N2124" s="45">
        <v>0.35</v>
      </c>
      <c r="P2124" s="45">
        <v>0.35</v>
      </c>
      <c r="R2124" s="45">
        <v>0</v>
      </c>
      <c r="S2124" s="45">
        <v>0</v>
      </c>
    </row>
    <row r="2125" spans="1:19" x14ac:dyDescent="0.25">
      <c r="A2125" s="33">
        <v>212.3</v>
      </c>
      <c r="B2125" s="40">
        <v>0.48</v>
      </c>
      <c r="C2125" s="40">
        <v>0.75</v>
      </c>
      <c r="D2125" s="40">
        <v>0.95</v>
      </c>
      <c r="F2125" s="29">
        <v>0.48</v>
      </c>
      <c r="G2125" s="29">
        <v>0.75</v>
      </c>
      <c r="H2125" s="29">
        <v>0.95</v>
      </c>
      <c r="J2125" s="45">
        <v>0.49</v>
      </c>
      <c r="L2125" s="45">
        <v>0.49</v>
      </c>
      <c r="N2125" s="45">
        <v>0.35</v>
      </c>
      <c r="P2125" s="45">
        <v>0.35</v>
      </c>
      <c r="R2125" s="45">
        <v>0</v>
      </c>
      <c r="S2125" s="45">
        <v>0</v>
      </c>
    </row>
    <row r="2126" spans="1:19" x14ac:dyDescent="0.25">
      <c r="A2126" s="33">
        <v>212.4</v>
      </c>
      <c r="B2126" s="40">
        <v>0.48</v>
      </c>
      <c r="C2126" s="40">
        <v>0.75</v>
      </c>
      <c r="D2126" s="40">
        <v>0.95</v>
      </c>
      <c r="F2126" s="29">
        <v>0.48</v>
      </c>
      <c r="G2126" s="29">
        <v>0.75</v>
      </c>
      <c r="H2126" s="29">
        <v>0.95</v>
      </c>
      <c r="J2126" s="45">
        <v>0.49</v>
      </c>
      <c r="L2126" s="45">
        <v>0.49</v>
      </c>
      <c r="N2126" s="45">
        <v>0.35</v>
      </c>
      <c r="P2126" s="45">
        <v>0.35</v>
      </c>
      <c r="R2126" s="45">
        <v>0</v>
      </c>
      <c r="S2126" s="45">
        <v>0</v>
      </c>
    </row>
    <row r="2127" spans="1:19" x14ac:dyDescent="0.25">
      <c r="A2127" s="33">
        <v>212.5</v>
      </c>
      <c r="B2127" s="40">
        <v>0.48</v>
      </c>
      <c r="C2127" s="40">
        <v>0.75</v>
      </c>
      <c r="D2127" s="40">
        <v>0.95</v>
      </c>
      <c r="F2127" s="29">
        <v>0.48</v>
      </c>
      <c r="G2127" s="29">
        <v>0.75</v>
      </c>
      <c r="H2127" s="29">
        <v>0.95</v>
      </c>
      <c r="J2127" s="45">
        <v>0.49</v>
      </c>
      <c r="L2127" s="45">
        <v>0.49</v>
      </c>
      <c r="N2127" s="45">
        <v>0.35</v>
      </c>
      <c r="P2127" s="45">
        <v>0.35</v>
      </c>
      <c r="R2127" s="45">
        <v>0</v>
      </c>
      <c r="S2127" s="45">
        <v>0</v>
      </c>
    </row>
    <row r="2128" spans="1:19" x14ac:dyDescent="0.25">
      <c r="A2128" s="33">
        <v>212.6</v>
      </c>
      <c r="B2128" s="40">
        <v>0.48</v>
      </c>
      <c r="C2128" s="40">
        <v>0.75</v>
      </c>
      <c r="D2128" s="40">
        <v>0.95</v>
      </c>
      <c r="F2128" s="29">
        <v>0.48</v>
      </c>
      <c r="G2128" s="29">
        <v>0.75</v>
      </c>
      <c r="H2128" s="29">
        <v>0.95</v>
      </c>
      <c r="J2128" s="45">
        <v>0.49</v>
      </c>
      <c r="L2128" s="45">
        <v>0.49</v>
      </c>
      <c r="N2128" s="45">
        <v>0.35</v>
      </c>
      <c r="P2128" s="45">
        <v>0.35</v>
      </c>
      <c r="R2128" s="45">
        <v>0</v>
      </c>
      <c r="S2128" s="45">
        <v>0</v>
      </c>
    </row>
    <row r="2129" spans="1:19" x14ac:dyDescent="0.25">
      <c r="A2129" s="33">
        <v>212.7</v>
      </c>
      <c r="B2129" s="40">
        <v>0.48</v>
      </c>
      <c r="C2129" s="40">
        <v>0.75</v>
      </c>
      <c r="D2129" s="40">
        <v>0.95</v>
      </c>
      <c r="F2129" s="29">
        <v>0.48</v>
      </c>
      <c r="G2129" s="29">
        <v>0.75</v>
      </c>
      <c r="H2129" s="29">
        <v>0.95</v>
      </c>
      <c r="J2129" s="45">
        <v>0.49</v>
      </c>
      <c r="L2129" s="45">
        <v>0.49</v>
      </c>
      <c r="N2129" s="45">
        <v>0.35</v>
      </c>
      <c r="P2129" s="45">
        <v>0.35</v>
      </c>
      <c r="R2129" s="45">
        <v>0</v>
      </c>
      <c r="S2129" s="45">
        <v>0</v>
      </c>
    </row>
    <row r="2130" spans="1:19" x14ac:dyDescent="0.25">
      <c r="A2130" s="33">
        <v>212.8</v>
      </c>
      <c r="B2130" s="40">
        <v>0.48</v>
      </c>
      <c r="C2130" s="40">
        <v>0.75</v>
      </c>
      <c r="D2130" s="40">
        <v>0.95</v>
      </c>
      <c r="F2130" s="29">
        <v>0.48</v>
      </c>
      <c r="G2130" s="29">
        <v>0.75</v>
      </c>
      <c r="H2130" s="29">
        <v>0.95</v>
      </c>
      <c r="J2130" s="45">
        <v>0.49</v>
      </c>
      <c r="L2130" s="45">
        <v>0.49</v>
      </c>
      <c r="N2130" s="45">
        <v>0.35</v>
      </c>
      <c r="P2130" s="45">
        <v>0.35</v>
      </c>
      <c r="R2130" s="45">
        <v>0</v>
      </c>
      <c r="S2130" s="45">
        <v>0</v>
      </c>
    </row>
    <row r="2131" spans="1:19" x14ac:dyDescent="0.25">
      <c r="A2131" s="33">
        <v>212.9</v>
      </c>
      <c r="B2131" s="40">
        <v>0.48</v>
      </c>
      <c r="C2131" s="40">
        <v>0.75</v>
      </c>
      <c r="D2131" s="40">
        <v>0.95</v>
      </c>
      <c r="F2131" s="29">
        <v>0.48</v>
      </c>
      <c r="G2131" s="29">
        <v>0.75</v>
      </c>
      <c r="H2131" s="29">
        <v>0.95</v>
      </c>
      <c r="J2131" s="45">
        <v>0.49</v>
      </c>
      <c r="L2131" s="45">
        <v>0.49</v>
      </c>
      <c r="N2131" s="45">
        <v>0.35</v>
      </c>
      <c r="P2131" s="45">
        <v>0.35</v>
      </c>
      <c r="R2131" s="45">
        <v>0</v>
      </c>
      <c r="S2131" s="45">
        <v>0</v>
      </c>
    </row>
    <row r="2132" spans="1:19" x14ac:dyDescent="0.25">
      <c r="A2132" s="33">
        <v>213</v>
      </c>
      <c r="B2132" s="40">
        <v>0.48</v>
      </c>
      <c r="C2132" s="40">
        <v>0.75</v>
      </c>
      <c r="D2132" s="40">
        <v>0.95</v>
      </c>
      <c r="F2132" s="29">
        <v>0.48</v>
      </c>
      <c r="G2132" s="29">
        <v>0.75</v>
      </c>
      <c r="H2132" s="29">
        <v>0.95</v>
      </c>
      <c r="J2132" s="45">
        <v>0.49</v>
      </c>
      <c r="L2132" s="45">
        <v>0.49</v>
      </c>
      <c r="N2132" s="45">
        <v>0.35</v>
      </c>
      <c r="P2132" s="45">
        <v>0.35</v>
      </c>
      <c r="R2132" s="45">
        <v>0</v>
      </c>
      <c r="S2132" s="45">
        <v>0</v>
      </c>
    </row>
    <row r="2133" spans="1:19" x14ac:dyDescent="0.25">
      <c r="A2133" s="33">
        <v>213.1</v>
      </c>
      <c r="B2133" s="40">
        <v>0.48</v>
      </c>
      <c r="C2133" s="40">
        <v>0.75</v>
      </c>
      <c r="D2133" s="40">
        <v>0.95</v>
      </c>
      <c r="F2133" s="29">
        <v>0.48</v>
      </c>
      <c r="G2133" s="29">
        <v>0.75</v>
      </c>
      <c r="H2133" s="29">
        <v>0.95</v>
      </c>
      <c r="J2133" s="45">
        <v>0.49</v>
      </c>
      <c r="L2133" s="45">
        <v>0.49</v>
      </c>
      <c r="N2133" s="45">
        <v>0.35</v>
      </c>
      <c r="P2133" s="45">
        <v>0.35</v>
      </c>
      <c r="R2133" s="45">
        <v>0</v>
      </c>
      <c r="S2133" s="45">
        <v>0</v>
      </c>
    </row>
    <row r="2134" spans="1:19" x14ac:dyDescent="0.25">
      <c r="A2134" s="33">
        <v>213.2</v>
      </c>
      <c r="B2134" s="40">
        <v>0.48</v>
      </c>
      <c r="C2134" s="40">
        <v>0.75</v>
      </c>
      <c r="D2134" s="40">
        <v>0.95</v>
      </c>
      <c r="F2134" s="29">
        <v>0.48</v>
      </c>
      <c r="G2134" s="29">
        <v>0.75</v>
      </c>
      <c r="H2134" s="29">
        <v>0.95</v>
      </c>
      <c r="J2134" s="45">
        <v>0.49</v>
      </c>
      <c r="L2134" s="45">
        <v>0.49</v>
      </c>
      <c r="N2134" s="45">
        <v>0.35</v>
      </c>
      <c r="P2134" s="45">
        <v>0.35</v>
      </c>
      <c r="R2134" s="45">
        <v>0</v>
      </c>
      <c r="S2134" s="45">
        <v>0</v>
      </c>
    </row>
    <row r="2135" spans="1:19" x14ac:dyDescent="0.25">
      <c r="A2135" s="33">
        <v>213.3</v>
      </c>
      <c r="B2135" s="40">
        <v>0.48</v>
      </c>
      <c r="C2135" s="40">
        <v>0.75</v>
      </c>
      <c r="D2135" s="40">
        <v>0.95</v>
      </c>
      <c r="F2135" s="29">
        <v>0.48</v>
      </c>
      <c r="G2135" s="29">
        <v>0.75</v>
      </c>
      <c r="H2135" s="29">
        <v>0.95</v>
      </c>
      <c r="J2135" s="45">
        <v>0.49</v>
      </c>
      <c r="L2135" s="45">
        <v>0.49</v>
      </c>
      <c r="N2135" s="45">
        <v>0.35</v>
      </c>
      <c r="P2135" s="45">
        <v>0.35</v>
      </c>
      <c r="R2135" s="45">
        <v>0</v>
      </c>
      <c r="S2135" s="45">
        <v>0</v>
      </c>
    </row>
    <row r="2136" spans="1:19" x14ac:dyDescent="0.25">
      <c r="A2136" s="33">
        <v>213.4</v>
      </c>
      <c r="B2136" s="40">
        <v>0.48</v>
      </c>
      <c r="C2136" s="40">
        <v>0.75</v>
      </c>
      <c r="D2136" s="40">
        <v>0.95</v>
      </c>
      <c r="F2136" s="29">
        <v>0.48</v>
      </c>
      <c r="G2136" s="29">
        <v>0.75</v>
      </c>
      <c r="H2136" s="29">
        <v>0.95</v>
      </c>
      <c r="J2136" s="45">
        <v>0.49</v>
      </c>
      <c r="L2136" s="45">
        <v>0.49</v>
      </c>
      <c r="N2136" s="45">
        <v>0.35</v>
      </c>
      <c r="P2136" s="45">
        <v>0.35</v>
      </c>
      <c r="R2136" s="45">
        <v>0</v>
      </c>
      <c r="S2136" s="45">
        <v>0</v>
      </c>
    </row>
    <row r="2137" spans="1:19" x14ac:dyDescent="0.25">
      <c r="A2137" s="33">
        <v>213.5</v>
      </c>
      <c r="B2137" s="40">
        <v>0.48</v>
      </c>
      <c r="C2137" s="40">
        <v>0.75</v>
      </c>
      <c r="D2137" s="40">
        <v>0.95</v>
      </c>
      <c r="F2137" s="29">
        <v>0.48</v>
      </c>
      <c r="G2137" s="29">
        <v>0.75</v>
      </c>
      <c r="H2137" s="29">
        <v>0.95</v>
      </c>
      <c r="J2137" s="45">
        <v>0.49</v>
      </c>
      <c r="L2137" s="45">
        <v>0.49</v>
      </c>
      <c r="N2137" s="45">
        <v>0.35</v>
      </c>
      <c r="P2137" s="45">
        <v>0.35</v>
      </c>
      <c r="R2137" s="45">
        <v>0</v>
      </c>
      <c r="S2137" s="45">
        <v>0</v>
      </c>
    </row>
    <row r="2138" spans="1:19" x14ac:dyDescent="0.25">
      <c r="A2138" s="33">
        <v>213.6</v>
      </c>
      <c r="B2138" s="40">
        <v>0.48</v>
      </c>
      <c r="C2138" s="40">
        <v>0.75</v>
      </c>
      <c r="D2138" s="40">
        <v>0.95</v>
      </c>
      <c r="F2138" s="29">
        <v>0.48</v>
      </c>
      <c r="G2138" s="29">
        <v>0.75</v>
      </c>
      <c r="H2138" s="29">
        <v>0.95</v>
      </c>
      <c r="J2138" s="45">
        <v>0.49</v>
      </c>
      <c r="L2138" s="45">
        <v>0.49</v>
      </c>
      <c r="N2138" s="45">
        <v>0.35</v>
      </c>
      <c r="P2138" s="45">
        <v>0.35</v>
      </c>
      <c r="R2138" s="45">
        <v>0</v>
      </c>
      <c r="S2138" s="45">
        <v>0</v>
      </c>
    </row>
    <row r="2139" spans="1:19" x14ac:dyDescent="0.25">
      <c r="A2139" s="33">
        <v>213.7</v>
      </c>
      <c r="B2139" s="40">
        <v>0.48</v>
      </c>
      <c r="C2139" s="40">
        <v>0.75</v>
      </c>
      <c r="D2139" s="40">
        <v>0.95</v>
      </c>
      <c r="F2139" s="29">
        <v>0.48</v>
      </c>
      <c r="G2139" s="29">
        <v>0.75</v>
      </c>
      <c r="H2139" s="29">
        <v>0.95</v>
      </c>
      <c r="J2139" s="45">
        <v>0.49</v>
      </c>
      <c r="L2139" s="45">
        <v>0.49</v>
      </c>
      <c r="N2139" s="45">
        <v>0.35</v>
      </c>
      <c r="P2139" s="45">
        <v>0.35</v>
      </c>
      <c r="R2139" s="45">
        <v>0</v>
      </c>
      <c r="S2139" s="45">
        <v>0</v>
      </c>
    </row>
    <row r="2140" spans="1:19" x14ac:dyDescent="0.25">
      <c r="A2140" s="33">
        <v>213.8</v>
      </c>
      <c r="B2140" s="40">
        <v>0.48</v>
      </c>
      <c r="C2140" s="40">
        <v>0.75</v>
      </c>
      <c r="D2140" s="40">
        <v>0.95</v>
      </c>
      <c r="F2140" s="29">
        <v>0.48</v>
      </c>
      <c r="G2140" s="29">
        <v>0.75</v>
      </c>
      <c r="H2140" s="29">
        <v>0.95</v>
      </c>
      <c r="J2140" s="45">
        <v>0.49</v>
      </c>
      <c r="L2140" s="45">
        <v>0.49</v>
      </c>
      <c r="N2140" s="45">
        <v>0.35</v>
      </c>
      <c r="P2140" s="45">
        <v>0.35</v>
      </c>
      <c r="R2140" s="45">
        <v>0</v>
      </c>
      <c r="S2140" s="45">
        <v>0</v>
      </c>
    </row>
    <row r="2141" spans="1:19" x14ac:dyDescent="0.25">
      <c r="A2141" s="33">
        <v>213.9</v>
      </c>
      <c r="B2141" s="40">
        <v>0.48</v>
      </c>
      <c r="C2141" s="40">
        <v>0.75</v>
      </c>
      <c r="D2141" s="40">
        <v>0.95</v>
      </c>
      <c r="F2141" s="29">
        <v>0.48</v>
      </c>
      <c r="G2141" s="29">
        <v>0.75</v>
      </c>
      <c r="H2141" s="29">
        <v>0.95</v>
      </c>
      <c r="J2141" s="45">
        <v>0.49</v>
      </c>
      <c r="L2141" s="45">
        <v>0.49</v>
      </c>
      <c r="N2141" s="45">
        <v>0.35</v>
      </c>
      <c r="P2141" s="45">
        <v>0.35</v>
      </c>
      <c r="R2141" s="45">
        <v>0</v>
      </c>
      <c r="S2141" s="45">
        <v>0</v>
      </c>
    </row>
    <row r="2142" spans="1:19" x14ac:dyDescent="0.25">
      <c r="A2142" s="33">
        <v>214</v>
      </c>
      <c r="B2142" s="40">
        <v>0.48</v>
      </c>
      <c r="C2142" s="40">
        <v>0.75</v>
      </c>
      <c r="D2142" s="40">
        <v>0.95</v>
      </c>
      <c r="F2142" s="29">
        <v>0.48</v>
      </c>
      <c r="G2142" s="29">
        <v>0.75</v>
      </c>
      <c r="H2142" s="29">
        <v>0.95</v>
      </c>
      <c r="J2142" s="45">
        <v>0.49</v>
      </c>
      <c r="L2142" s="45">
        <v>0.49</v>
      </c>
      <c r="N2142" s="45">
        <v>0.35</v>
      </c>
      <c r="P2142" s="45">
        <v>0.35</v>
      </c>
      <c r="R2142" s="45">
        <v>0</v>
      </c>
      <c r="S2142" s="45">
        <v>0</v>
      </c>
    </row>
    <row r="2143" spans="1:19" x14ac:dyDescent="0.25">
      <c r="A2143" s="33">
        <v>214.1</v>
      </c>
      <c r="B2143" s="40">
        <v>0.48</v>
      </c>
      <c r="C2143" s="40">
        <v>0.75</v>
      </c>
      <c r="D2143" s="40">
        <v>0.95</v>
      </c>
      <c r="F2143" s="29">
        <v>0.48</v>
      </c>
      <c r="G2143" s="29">
        <v>0.75</v>
      </c>
      <c r="H2143" s="29">
        <v>0.95</v>
      </c>
      <c r="J2143" s="45">
        <v>0.49</v>
      </c>
      <c r="L2143" s="45">
        <v>0.49</v>
      </c>
      <c r="N2143" s="45">
        <v>0.35</v>
      </c>
      <c r="P2143" s="45">
        <v>0.35</v>
      </c>
      <c r="R2143" s="45">
        <v>0</v>
      </c>
      <c r="S2143" s="45">
        <v>0</v>
      </c>
    </row>
    <row r="2144" spans="1:19" x14ac:dyDescent="0.25">
      <c r="A2144" s="33">
        <v>214.2</v>
      </c>
      <c r="B2144" s="40">
        <v>0.48</v>
      </c>
      <c r="C2144" s="40">
        <v>0.75</v>
      </c>
      <c r="D2144" s="40">
        <v>0.95</v>
      </c>
      <c r="F2144" s="29">
        <v>0.48</v>
      </c>
      <c r="G2144" s="29">
        <v>0.75</v>
      </c>
      <c r="H2144" s="29">
        <v>0.95</v>
      </c>
      <c r="J2144" s="45">
        <v>0.49</v>
      </c>
      <c r="L2144" s="45">
        <v>0.49</v>
      </c>
      <c r="N2144" s="45">
        <v>0.35</v>
      </c>
      <c r="P2144" s="45">
        <v>0.35</v>
      </c>
      <c r="R2144" s="45">
        <v>0</v>
      </c>
      <c r="S2144" s="45">
        <v>0</v>
      </c>
    </row>
    <row r="2145" spans="1:19" x14ac:dyDescent="0.25">
      <c r="A2145" s="33">
        <v>214.3</v>
      </c>
      <c r="B2145" s="40">
        <v>0.48</v>
      </c>
      <c r="C2145" s="40">
        <v>0.75</v>
      </c>
      <c r="D2145" s="40">
        <v>0.95</v>
      </c>
      <c r="F2145" s="29">
        <v>0.48</v>
      </c>
      <c r="G2145" s="29">
        <v>0.75</v>
      </c>
      <c r="H2145" s="29">
        <v>0.95</v>
      </c>
      <c r="J2145" s="45">
        <v>0.49</v>
      </c>
      <c r="L2145" s="45">
        <v>0.49</v>
      </c>
      <c r="N2145" s="45">
        <v>0.35</v>
      </c>
      <c r="P2145" s="45">
        <v>0.35</v>
      </c>
      <c r="R2145" s="45">
        <v>0</v>
      </c>
      <c r="S2145" s="45">
        <v>0</v>
      </c>
    </row>
    <row r="2146" spans="1:19" x14ac:dyDescent="0.25">
      <c r="A2146" s="33">
        <v>214.4</v>
      </c>
      <c r="B2146" s="40">
        <v>0.48</v>
      </c>
      <c r="C2146" s="40">
        <v>0.75</v>
      </c>
      <c r="D2146" s="40">
        <v>0.95</v>
      </c>
      <c r="F2146" s="29">
        <v>0.48</v>
      </c>
      <c r="G2146" s="29">
        <v>0.75</v>
      </c>
      <c r="H2146" s="29">
        <v>0.95</v>
      </c>
      <c r="J2146" s="45">
        <v>0.49</v>
      </c>
      <c r="L2146" s="45">
        <v>0.49</v>
      </c>
      <c r="N2146" s="45">
        <v>0.35</v>
      </c>
      <c r="P2146" s="45">
        <v>0.35</v>
      </c>
      <c r="R2146" s="45">
        <v>0</v>
      </c>
      <c r="S2146" s="45">
        <v>0</v>
      </c>
    </row>
    <row r="2147" spans="1:19" x14ac:dyDescent="0.25">
      <c r="A2147" s="33">
        <v>214.5</v>
      </c>
      <c r="B2147" s="40">
        <v>0.48</v>
      </c>
      <c r="C2147" s="40">
        <v>0.75</v>
      </c>
      <c r="D2147" s="40">
        <v>0.95</v>
      </c>
      <c r="F2147" s="29">
        <v>0.48</v>
      </c>
      <c r="G2147" s="29">
        <v>0.75</v>
      </c>
      <c r="H2147" s="29">
        <v>0.95</v>
      </c>
      <c r="J2147" s="45">
        <v>0.49</v>
      </c>
      <c r="L2147" s="45">
        <v>0.49</v>
      </c>
      <c r="N2147" s="45">
        <v>0.35</v>
      </c>
      <c r="P2147" s="45">
        <v>0.35</v>
      </c>
      <c r="R2147" s="45">
        <v>0</v>
      </c>
      <c r="S2147" s="45">
        <v>0</v>
      </c>
    </row>
    <row r="2148" spans="1:19" x14ac:dyDescent="0.25">
      <c r="A2148" s="33">
        <v>214.6</v>
      </c>
      <c r="B2148" s="40">
        <v>0.48</v>
      </c>
      <c r="C2148" s="40">
        <v>0.75</v>
      </c>
      <c r="D2148" s="40">
        <v>0.95</v>
      </c>
      <c r="F2148" s="29">
        <v>0.48</v>
      </c>
      <c r="G2148" s="29">
        <v>0.75</v>
      </c>
      <c r="H2148" s="29">
        <v>0.95</v>
      </c>
      <c r="J2148" s="45">
        <v>0.49</v>
      </c>
      <c r="L2148" s="45">
        <v>0.49</v>
      </c>
      <c r="N2148" s="45">
        <v>0.35</v>
      </c>
      <c r="P2148" s="45">
        <v>0.35</v>
      </c>
      <c r="R2148" s="45">
        <v>0</v>
      </c>
      <c r="S2148" s="45">
        <v>0</v>
      </c>
    </row>
    <row r="2149" spans="1:19" x14ac:dyDescent="0.25">
      <c r="A2149" s="33">
        <v>214.7</v>
      </c>
      <c r="B2149" s="40">
        <v>0.48</v>
      </c>
      <c r="C2149" s="40">
        <v>0.75</v>
      </c>
      <c r="D2149" s="40">
        <v>0.95</v>
      </c>
      <c r="F2149" s="29">
        <v>0.48</v>
      </c>
      <c r="G2149" s="29">
        <v>0.75</v>
      </c>
      <c r="H2149" s="29">
        <v>0.95</v>
      </c>
      <c r="J2149" s="45">
        <v>0.49</v>
      </c>
      <c r="L2149" s="45">
        <v>0.49</v>
      </c>
      <c r="N2149" s="45">
        <v>0.35</v>
      </c>
      <c r="P2149" s="45">
        <v>0.35</v>
      </c>
      <c r="R2149" s="45">
        <v>0</v>
      </c>
      <c r="S2149" s="45">
        <v>0</v>
      </c>
    </row>
    <row r="2150" spans="1:19" x14ac:dyDescent="0.25">
      <c r="A2150" s="33">
        <v>214.8</v>
      </c>
      <c r="B2150" s="40">
        <v>0.48</v>
      </c>
      <c r="C2150" s="40">
        <v>0.75</v>
      </c>
      <c r="D2150" s="40">
        <v>0.95</v>
      </c>
      <c r="F2150" s="29">
        <v>0.48</v>
      </c>
      <c r="G2150" s="29">
        <v>0.75</v>
      </c>
      <c r="H2150" s="29">
        <v>0.95</v>
      </c>
      <c r="J2150" s="45">
        <v>0.49</v>
      </c>
      <c r="L2150" s="45">
        <v>0.49</v>
      </c>
      <c r="N2150" s="45">
        <v>0.35</v>
      </c>
      <c r="P2150" s="45">
        <v>0.35</v>
      </c>
      <c r="R2150" s="45">
        <v>0</v>
      </c>
      <c r="S2150" s="45">
        <v>0</v>
      </c>
    </row>
    <row r="2151" spans="1:19" x14ac:dyDescent="0.25">
      <c r="A2151" s="33">
        <v>214.9</v>
      </c>
      <c r="B2151" s="40">
        <v>0.48</v>
      </c>
      <c r="C2151" s="40">
        <v>0.75</v>
      </c>
      <c r="D2151" s="40">
        <v>0.95</v>
      </c>
      <c r="F2151" s="29">
        <v>0.48</v>
      </c>
      <c r="G2151" s="29">
        <v>0.75</v>
      </c>
      <c r="H2151" s="29">
        <v>0.95</v>
      </c>
      <c r="J2151" s="45">
        <v>0.49</v>
      </c>
      <c r="L2151" s="45">
        <v>0.49</v>
      </c>
      <c r="N2151" s="45">
        <v>0.35</v>
      </c>
      <c r="P2151" s="45">
        <v>0.35</v>
      </c>
      <c r="R2151" s="45">
        <v>0</v>
      </c>
      <c r="S2151" s="45">
        <v>0</v>
      </c>
    </row>
    <row r="2152" spans="1:19" x14ac:dyDescent="0.25">
      <c r="A2152" s="33">
        <v>215</v>
      </c>
      <c r="B2152" s="40">
        <v>0.48</v>
      </c>
      <c r="C2152" s="40">
        <v>0.75</v>
      </c>
      <c r="D2152" s="40">
        <v>0.95</v>
      </c>
      <c r="F2152" s="29">
        <v>0.48</v>
      </c>
      <c r="G2152" s="29">
        <v>0.75</v>
      </c>
      <c r="H2152" s="29">
        <v>0.95</v>
      </c>
      <c r="J2152" s="45">
        <v>0.49</v>
      </c>
      <c r="L2152" s="45">
        <v>0.49</v>
      </c>
      <c r="N2152" s="45">
        <v>0.35</v>
      </c>
      <c r="P2152" s="45">
        <v>0.35</v>
      </c>
      <c r="R2152" s="45">
        <v>0</v>
      </c>
      <c r="S2152" s="45">
        <v>0</v>
      </c>
    </row>
    <row r="2153" spans="1:19" x14ac:dyDescent="0.25">
      <c r="A2153" s="33">
        <v>215.1</v>
      </c>
      <c r="B2153" s="40">
        <v>0.48</v>
      </c>
      <c r="C2153" s="40">
        <v>0.75</v>
      </c>
      <c r="D2153" s="40">
        <v>0.95</v>
      </c>
      <c r="F2153" s="29">
        <v>0.48</v>
      </c>
      <c r="G2153" s="29">
        <v>0.75</v>
      </c>
      <c r="H2153" s="29">
        <v>0.95</v>
      </c>
      <c r="J2153" s="45">
        <v>0.49</v>
      </c>
      <c r="L2153" s="45">
        <v>0.49</v>
      </c>
      <c r="N2153" s="45">
        <v>0.35</v>
      </c>
      <c r="P2153" s="45">
        <v>0.35</v>
      </c>
      <c r="R2153" s="45">
        <v>0</v>
      </c>
      <c r="S2153" s="45">
        <v>0</v>
      </c>
    </row>
    <row r="2154" spans="1:19" x14ac:dyDescent="0.25">
      <c r="A2154" s="33">
        <v>215.2</v>
      </c>
      <c r="B2154" s="40">
        <v>0.48</v>
      </c>
      <c r="C2154" s="40">
        <v>0.75</v>
      </c>
      <c r="D2154" s="40">
        <v>0.95</v>
      </c>
      <c r="F2154" s="29">
        <v>0.48</v>
      </c>
      <c r="G2154" s="29">
        <v>0.75</v>
      </c>
      <c r="H2154" s="29">
        <v>0.95</v>
      </c>
      <c r="J2154" s="45">
        <v>0.49</v>
      </c>
      <c r="L2154" s="45">
        <v>0.49</v>
      </c>
      <c r="N2154" s="45">
        <v>0.35</v>
      </c>
      <c r="P2154" s="45">
        <v>0.35</v>
      </c>
      <c r="R2154" s="45">
        <v>0</v>
      </c>
      <c r="S2154" s="45">
        <v>0</v>
      </c>
    </row>
    <row r="2155" spans="1:19" x14ac:dyDescent="0.25">
      <c r="A2155" s="33">
        <v>215.3</v>
      </c>
      <c r="B2155" s="40">
        <v>0.48</v>
      </c>
      <c r="C2155" s="40">
        <v>0.75</v>
      </c>
      <c r="D2155" s="40">
        <v>0.95</v>
      </c>
      <c r="F2155" s="29">
        <v>0.48</v>
      </c>
      <c r="G2155" s="29">
        <v>0.75</v>
      </c>
      <c r="H2155" s="29">
        <v>0.95</v>
      </c>
      <c r="J2155" s="45">
        <v>0.49</v>
      </c>
      <c r="L2155" s="45">
        <v>0.49</v>
      </c>
      <c r="N2155" s="45">
        <v>0.35</v>
      </c>
      <c r="P2155" s="45">
        <v>0.35</v>
      </c>
      <c r="R2155" s="45">
        <v>0</v>
      </c>
      <c r="S2155" s="45">
        <v>0</v>
      </c>
    </row>
    <row r="2156" spans="1:19" x14ac:dyDescent="0.25">
      <c r="A2156" s="33">
        <v>215.4</v>
      </c>
      <c r="B2156" s="40">
        <v>0.48</v>
      </c>
      <c r="C2156" s="40">
        <v>0.75</v>
      </c>
      <c r="D2156" s="40">
        <v>0.95</v>
      </c>
      <c r="F2156" s="29">
        <v>0.48</v>
      </c>
      <c r="G2156" s="29">
        <v>0.75</v>
      </c>
      <c r="H2156" s="29">
        <v>0.95</v>
      </c>
      <c r="J2156" s="45">
        <v>0.49</v>
      </c>
      <c r="L2156" s="45">
        <v>0.49</v>
      </c>
      <c r="N2156" s="45">
        <v>0.35</v>
      </c>
      <c r="P2156" s="45">
        <v>0.35</v>
      </c>
      <c r="R2156" s="45">
        <v>0</v>
      </c>
      <c r="S2156" s="45">
        <v>0</v>
      </c>
    </row>
    <row r="2157" spans="1:19" x14ac:dyDescent="0.25">
      <c r="A2157" s="33">
        <v>215.5</v>
      </c>
      <c r="B2157" s="40">
        <v>0.48</v>
      </c>
      <c r="C2157" s="40">
        <v>0.75</v>
      </c>
      <c r="D2157" s="40">
        <v>0.95</v>
      </c>
      <c r="F2157" s="29">
        <v>0.48</v>
      </c>
      <c r="G2157" s="29">
        <v>0.75</v>
      </c>
      <c r="H2157" s="29">
        <v>0.95</v>
      </c>
      <c r="J2157" s="45">
        <v>0.49</v>
      </c>
      <c r="L2157" s="45">
        <v>0.49</v>
      </c>
      <c r="N2157" s="45">
        <v>0.35</v>
      </c>
      <c r="P2157" s="45">
        <v>0.35</v>
      </c>
      <c r="R2157" s="45">
        <v>0</v>
      </c>
      <c r="S2157" s="45">
        <v>0</v>
      </c>
    </row>
    <row r="2158" spans="1:19" x14ac:dyDescent="0.25">
      <c r="A2158" s="33">
        <v>215.6</v>
      </c>
      <c r="B2158" s="40">
        <v>0.48</v>
      </c>
      <c r="C2158" s="40">
        <v>0.75</v>
      </c>
      <c r="D2158" s="40">
        <v>0.95</v>
      </c>
      <c r="F2158" s="29">
        <v>0.48</v>
      </c>
      <c r="G2158" s="29">
        <v>0.75</v>
      </c>
      <c r="H2158" s="29">
        <v>0.95</v>
      </c>
      <c r="J2158" s="45">
        <v>0.49</v>
      </c>
      <c r="L2158" s="45">
        <v>0.49</v>
      </c>
      <c r="N2158" s="45">
        <v>0.35</v>
      </c>
      <c r="P2158" s="45">
        <v>0.35</v>
      </c>
      <c r="R2158" s="45">
        <v>0</v>
      </c>
      <c r="S2158" s="45">
        <v>0</v>
      </c>
    </row>
    <row r="2159" spans="1:19" x14ac:dyDescent="0.25">
      <c r="A2159" s="33">
        <v>215.7</v>
      </c>
      <c r="B2159" s="40">
        <v>0.48</v>
      </c>
      <c r="C2159" s="40">
        <v>0.75</v>
      </c>
      <c r="D2159" s="40">
        <v>0.95</v>
      </c>
      <c r="F2159" s="29">
        <v>0.48</v>
      </c>
      <c r="G2159" s="29">
        <v>0.75</v>
      </c>
      <c r="H2159" s="29">
        <v>0.95</v>
      </c>
      <c r="J2159" s="45">
        <v>0.49</v>
      </c>
      <c r="L2159" s="45">
        <v>0.49</v>
      </c>
      <c r="N2159" s="45">
        <v>0.35</v>
      </c>
      <c r="P2159" s="45">
        <v>0.35</v>
      </c>
      <c r="R2159" s="45">
        <v>0</v>
      </c>
      <c r="S2159" s="45">
        <v>0</v>
      </c>
    </row>
    <row r="2160" spans="1:19" x14ac:dyDescent="0.25">
      <c r="A2160" s="33">
        <v>215.8</v>
      </c>
      <c r="B2160" s="40">
        <v>0.48</v>
      </c>
      <c r="C2160" s="40">
        <v>0.75</v>
      </c>
      <c r="D2160" s="40">
        <v>0.95</v>
      </c>
      <c r="F2160" s="29">
        <v>0.48</v>
      </c>
      <c r="G2160" s="29">
        <v>0.75</v>
      </c>
      <c r="H2160" s="29">
        <v>0.95</v>
      </c>
      <c r="J2160" s="45">
        <v>0.49</v>
      </c>
      <c r="L2160" s="45">
        <v>0.49</v>
      </c>
      <c r="N2160" s="45">
        <v>0.35</v>
      </c>
      <c r="P2160" s="45">
        <v>0.35</v>
      </c>
      <c r="R2160" s="45">
        <v>0</v>
      </c>
      <c r="S2160" s="45">
        <v>0</v>
      </c>
    </row>
    <row r="2161" spans="1:19" x14ac:dyDescent="0.25">
      <c r="A2161" s="33">
        <v>215.9</v>
      </c>
      <c r="B2161" s="40">
        <v>0.48</v>
      </c>
      <c r="C2161" s="40">
        <v>0.75</v>
      </c>
      <c r="D2161" s="40">
        <v>0.95</v>
      </c>
      <c r="F2161" s="29">
        <v>0.48</v>
      </c>
      <c r="G2161" s="29">
        <v>0.75</v>
      </c>
      <c r="H2161" s="29">
        <v>0.95</v>
      </c>
      <c r="J2161" s="45">
        <v>0.49</v>
      </c>
      <c r="L2161" s="45">
        <v>0.49</v>
      </c>
      <c r="N2161" s="45">
        <v>0.35</v>
      </c>
      <c r="P2161" s="45">
        <v>0.35</v>
      </c>
      <c r="R2161" s="45">
        <v>0</v>
      </c>
      <c r="S2161" s="45">
        <v>0</v>
      </c>
    </row>
    <row r="2162" spans="1:19" x14ac:dyDescent="0.25">
      <c r="A2162" s="33">
        <v>216</v>
      </c>
      <c r="B2162" s="40">
        <v>0.48</v>
      </c>
      <c r="C2162" s="40">
        <v>0.75</v>
      </c>
      <c r="D2162" s="40">
        <v>0.95</v>
      </c>
      <c r="F2162" s="29">
        <v>0.48</v>
      </c>
      <c r="G2162" s="29">
        <v>0.75</v>
      </c>
      <c r="H2162" s="29">
        <v>0.95</v>
      </c>
      <c r="J2162" s="45">
        <v>0.49</v>
      </c>
      <c r="L2162" s="45">
        <v>0.49</v>
      </c>
      <c r="N2162" s="45">
        <v>0.35</v>
      </c>
      <c r="P2162" s="45">
        <v>0.35</v>
      </c>
      <c r="R2162" s="45">
        <v>0</v>
      </c>
      <c r="S2162" s="45">
        <v>0</v>
      </c>
    </row>
    <row r="2163" spans="1:19" x14ac:dyDescent="0.25">
      <c r="A2163" s="33">
        <v>216.1</v>
      </c>
      <c r="B2163" s="40">
        <v>0.48</v>
      </c>
      <c r="C2163" s="40">
        <v>0.75</v>
      </c>
      <c r="D2163" s="40">
        <v>0.95</v>
      </c>
      <c r="F2163" s="29">
        <v>0.48</v>
      </c>
      <c r="G2163" s="29">
        <v>0.75</v>
      </c>
      <c r="H2163" s="29">
        <v>0.95</v>
      </c>
      <c r="J2163" s="45">
        <v>0.49</v>
      </c>
      <c r="L2163" s="45">
        <v>0.49</v>
      </c>
      <c r="N2163" s="45">
        <v>0.35</v>
      </c>
      <c r="P2163" s="45">
        <v>0.35</v>
      </c>
      <c r="R2163" s="45">
        <v>0</v>
      </c>
      <c r="S2163" s="45">
        <v>0</v>
      </c>
    </row>
    <row r="2164" spans="1:19" x14ac:dyDescent="0.25">
      <c r="A2164" s="33">
        <v>216.2</v>
      </c>
      <c r="B2164" s="40">
        <v>0.48</v>
      </c>
      <c r="C2164" s="40">
        <v>0.75</v>
      </c>
      <c r="D2164" s="40">
        <v>0.95</v>
      </c>
      <c r="F2164" s="29">
        <v>0.48</v>
      </c>
      <c r="G2164" s="29">
        <v>0.75</v>
      </c>
      <c r="H2164" s="29">
        <v>0.95</v>
      </c>
      <c r="J2164" s="45">
        <v>0.49</v>
      </c>
      <c r="L2164" s="45">
        <v>0.49</v>
      </c>
      <c r="N2164" s="45">
        <v>0.35</v>
      </c>
      <c r="P2164" s="45">
        <v>0.35</v>
      </c>
      <c r="R2164" s="45">
        <v>0</v>
      </c>
      <c r="S2164" s="45">
        <v>0</v>
      </c>
    </row>
    <row r="2165" spans="1:19" x14ac:dyDescent="0.25">
      <c r="A2165" s="33">
        <v>216.3</v>
      </c>
      <c r="B2165" s="40">
        <v>0.48</v>
      </c>
      <c r="C2165" s="40">
        <v>0.75</v>
      </c>
      <c r="D2165" s="40">
        <v>0.95</v>
      </c>
      <c r="F2165" s="29">
        <v>0.48</v>
      </c>
      <c r="G2165" s="29">
        <v>0.75</v>
      </c>
      <c r="H2165" s="29">
        <v>0.95</v>
      </c>
      <c r="J2165" s="45">
        <v>0.49</v>
      </c>
      <c r="L2165" s="45">
        <v>0.49</v>
      </c>
      <c r="N2165" s="45">
        <v>0.35</v>
      </c>
      <c r="P2165" s="45">
        <v>0.35</v>
      </c>
      <c r="R2165" s="45">
        <v>0</v>
      </c>
      <c r="S2165" s="45">
        <v>0</v>
      </c>
    </row>
    <row r="2166" spans="1:19" x14ac:dyDescent="0.25">
      <c r="A2166" s="33">
        <v>216.4</v>
      </c>
      <c r="B2166" s="40">
        <v>0.48</v>
      </c>
      <c r="C2166" s="40">
        <v>0.75</v>
      </c>
      <c r="D2166" s="40">
        <v>0.95</v>
      </c>
      <c r="F2166" s="29">
        <v>0.48</v>
      </c>
      <c r="G2166" s="29">
        <v>0.75</v>
      </c>
      <c r="H2166" s="29">
        <v>0.95</v>
      </c>
      <c r="J2166" s="45">
        <v>0.49</v>
      </c>
      <c r="L2166" s="45">
        <v>0.49</v>
      </c>
      <c r="N2166" s="45">
        <v>0.35</v>
      </c>
      <c r="P2166" s="45">
        <v>0.35</v>
      </c>
      <c r="R2166" s="45">
        <v>0</v>
      </c>
      <c r="S2166" s="45">
        <v>0</v>
      </c>
    </row>
    <row r="2167" spans="1:19" x14ac:dyDescent="0.25">
      <c r="A2167" s="33">
        <v>216.5</v>
      </c>
      <c r="B2167" s="40">
        <v>0.48</v>
      </c>
      <c r="C2167" s="40">
        <v>0.75</v>
      </c>
      <c r="D2167" s="40">
        <v>0.95</v>
      </c>
      <c r="F2167" s="29">
        <v>0.48</v>
      </c>
      <c r="G2167" s="29">
        <v>0.75</v>
      </c>
      <c r="H2167" s="29">
        <v>0.95</v>
      </c>
      <c r="J2167" s="45">
        <v>0.49</v>
      </c>
      <c r="L2167" s="45">
        <v>0.49</v>
      </c>
      <c r="N2167" s="45">
        <v>0.35</v>
      </c>
      <c r="P2167" s="45">
        <v>0.35</v>
      </c>
      <c r="R2167" s="45">
        <v>0</v>
      </c>
      <c r="S2167" s="45">
        <v>0</v>
      </c>
    </row>
    <row r="2168" spans="1:19" x14ac:dyDescent="0.25">
      <c r="A2168" s="33">
        <v>216.6</v>
      </c>
      <c r="B2168" s="40">
        <v>0.48</v>
      </c>
      <c r="C2168" s="40">
        <v>0.75</v>
      </c>
      <c r="D2168" s="40">
        <v>0.95</v>
      </c>
      <c r="F2168" s="29">
        <v>0.48</v>
      </c>
      <c r="G2168" s="29">
        <v>0.75</v>
      </c>
      <c r="H2168" s="29">
        <v>0.95</v>
      </c>
      <c r="J2168" s="45">
        <v>0.49</v>
      </c>
      <c r="L2168" s="45">
        <v>0.49</v>
      </c>
      <c r="N2168" s="45">
        <v>0.35</v>
      </c>
      <c r="P2168" s="45">
        <v>0.35</v>
      </c>
      <c r="R2168" s="45">
        <v>0</v>
      </c>
      <c r="S2168" s="45">
        <v>0</v>
      </c>
    </row>
    <row r="2169" spans="1:19" x14ac:dyDescent="0.25">
      <c r="A2169" s="33">
        <v>216.7</v>
      </c>
      <c r="B2169" s="40">
        <v>0.48</v>
      </c>
      <c r="C2169" s="40">
        <v>0.75</v>
      </c>
      <c r="D2169" s="40">
        <v>0.95</v>
      </c>
      <c r="F2169" s="29">
        <v>0.48</v>
      </c>
      <c r="G2169" s="29">
        <v>0.75</v>
      </c>
      <c r="H2169" s="29">
        <v>0.95</v>
      </c>
      <c r="J2169" s="45">
        <v>0.49</v>
      </c>
      <c r="L2169" s="45">
        <v>0.49</v>
      </c>
      <c r="N2169" s="45">
        <v>0.35</v>
      </c>
      <c r="P2169" s="45">
        <v>0.35</v>
      </c>
      <c r="R2169" s="45">
        <v>0</v>
      </c>
      <c r="S2169" s="45">
        <v>0</v>
      </c>
    </row>
    <row r="2170" spans="1:19" x14ac:dyDescent="0.25">
      <c r="A2170" s="33">
        <v>216.8</v>
      </c>
      <c r="B2170" s="40">
        <v>0.48</v>
      </c>
      <c r="C2170" s="40">
        <v>0.75</v>
      </c>
      <c r="D2170" s="40">
        <v>0.95</v>
      </c>
      <c r="F2170" s="29">
        <v>0.48</v>
      </c>
      <c r="G2170" s="29">
        <v>0.75</v>
      </c>
      <c r="H2170" s="29">
        <v>0.95</v>
      </c>
      <c r="J2170" s="45">
        <v>0.49</v>
      </c>
      <c r="L2170" s="45">
        <v>0.49</v>
      </c>
      <c r="N2170" s="45">
        <v>0.35</v>
      </c>
      <c r="P2170" s="45">
        <v>0.35</v>
      </c>
      <c r="R2170" s="45">
        <v>0</v>
      </c>
      <c r="S2170" s="45">
        <v>0</v>
      </c>
    </row>
    <row r="2171" spans="1:19" x14ac:dyDescent="0.25">
      <c r="A2171" s="33">
        <v>216.9</v>
      </c>
      <c r="B2171" s="40">
        <v>0.48</v>
      </c>
      <c r="C2171" s="40">
        <v>0.75</v>
      </c>
      <c r="D2171" s="40">
        <v>0.95</v>
      </c>
      <c r="F2171" s="29">
        <v>0.48</v>
      </c>
      <c r="G2171" s="29">
        <v>0.75</v>
      </c>
      <c r="H2171" s="29">
        <v>0.95</v>
      </c>
      <c r="J2171" s="45">
        <v>0.49</v>
      </c>
      <c r="L2171" s="45">
        <v>0.49</v>
      </c>
      <c r="N2171" s="45">
        <v>0.35</v>
      </c>
      <c r="P2171" s="45">
        <v>0.35</v>
      </c>
      <c r="R2171" s="45">
        <v>0</v>
      </c>
      <c r="S2171" s="45">
        <v>0</v>
      </c>
    </row>
    <row r="2172" spans="1:19" x14ac:dyDescent="0.25">
      <c r="A2172" s="33">
        <v>217</v>
      </c>
      <c r="B2172" s="40">
        <v>0.48</v>
      </c>
      <c r="C2172" s="40">
        <v>0.75</v>
      </c>
      <c r="D2172" s="40">
        <v>0.95</v>
      </c>
      <c r="F2172" s="29">
        <v>0.48</v>
      </c>
      <c r="G2172" s="29">
        <v>0.75</v>
      </c>
      <c r="H2172" s="29">
        <v>0.95</v>
      </c>
      <c r="J2172" s="45">
        <v>0.49</v>
      </c>
      <c r="L2172" s="45">
        <v>0.49</v>
      </c>
      <c r="N2172" s="45">
        <v>0.35</v>
      </c>
      <c r="P2172" s="45">
        <v>0.35</v>
      </c>
      <c r="R2172" s="45">
        <v>0</v>
      </c>
      <c r="S2172" s="45">
        <v>0</v>
      </c>
    </row>
    <row r="2173" spans="1:19" x14ac:dyDescent="0.25">
      <c r="A2173" s="33">
        <v>217.1</v>
      </c>
      <c r="B2173" s="40">
        <v>0.48</v>
      </c>
      <c r="C2173" s="40">
        <v>0.75</v>
      </c>
      <c r="D2173" s="40">
        <v>0.95</v>
      </c>
      <c r="F2173" s="29">
        <v>0.48</v>
      </c>
      <c r="G2173" s="29">
        <v>0.75</v>
      </c>
      <c r="H2173" s="29">
        <v>0.95</v>
      </c>
      <c r="J2173" s="45">
        <v>0.49</v>
      </c>
      <c r="L2173" s="45">
        <v>0.49</v>
      </c>
      <c r="N2173" s="45">
        <v>0.35</v>
      </c>
      <c r="P2173" s="45">
        <v>0.35</v>
      </c>
      <c r="R2173" s="45">
        <v>0</v>
      </c>
      <c r="S2173" s="45">
        <v>0</v>
      </c>
    </row>
    <row r="2174" spans="1:19" x14ac:dyDescent="0.25">
      <c r="A2174" s="33">
        <v>217.2</v>
      </c>
      <c r="B2174" s="40">
        <v>0.48</v>
      </c>
      <c r="C2174" s="40">
        <v>0.75</v>
      </c>
      <c r="D2174" s="40">
        <v>0.95</v>
      </c>
      <c r="F2174" s="29">
        <v>0.48</v>
      </c>
      <c r="G2174" s="29">
        <v>0.75</v>
      </c>
      <c r="H2174" s="29">
        <v>0.95</v>
      </c>
      <c r="J2174" s="45">
        <v>0.49</v>
      </c>
      <c r="L2174" s="45">
        <v>0.49</v>
      </c>
      <c r="N2174" s="45">
        <v>0.35</v>
      </c>
      <c r="P2174" s="45">
        <v>0.35</v>
      </c>
      <c r="R2174" s="45">
        <v>0</v>
      </c>
      <c r="S2174" s="45">
        <v>0</v>
      </c>
    </row>
    <row r="2175" spans="1:19" x14ac:dyDescent="0.25">
      <c r="A2175" s="33">
        <v>217.3</v>
      </c>
      <c r="B2175" s="40">
        <v>0.48</v>
      </c>
      <c r="C2175" s="40">
        <v>0.75</v>
      </c>
      <c r="D2175" s="40">
        <v>0.95</v>
      </c>
      <c r="F2175" s="29">
        <v>0.48</v>
      </c>
      <c r="G2175" s="29">
        <v>0.75</v>
      </c>
      <c r="H2175" s="29">
        <v>0.95</v>
      </c>
      <c r="J2175" s="45">
        <v>0.49</v>
      </c>
      <c r="L2175" s="45">
        <v>0.49</v>
      </c>
      <c r="N2175" s="45">
        <v>0.35</v>
      </c>
      <c r="P2175" s="45">
        <v>0.35</v>
      </c>
      <c r="R2175" s="45">
        <v>0</v>
      </c>
      <c r="S2175" s="45">
        <v>0</v>
      </c>
    </row>
    <row r="2176" spans="1:19" x14ac:dyDescent="0.25">
      <c r="A2176" s="33">
        <v>217.4</v>
      </c>
      <c r="B2176" s="40">
        <v>0.48</v>
      </c>
      <c r="C2176" s="40">
        <v>0.75</v>
      </c>
      <c r="D2176" s="40">
        <v>0.95</v>
      </c>
      <c r="F2176" s="29">
        <v>0.48</v>
      </c>
      <c r="G2176" s="29">
        <v>0.75</v>
      </c>
      <c r="H2176" s="29">
        <v>0.95</v>
      </c>
      <c r="J2176" s="45">
        <v>0.49</v>
      </c>
      <c r="L2176" s="45">
        <v>0.49</v>
      </c>
      <c r="N2176" s="45">
        <v>0.35</v>
      </c>
      <c r="P2176" s="45">
        <v>0.35</v>
      </c>
      <c r="R2176" s="45">
        <v>0</v>
      </c>
      <c r="S2176" s="45">
        <v>0</v>
      </c>
    </row>
    <row r="2177" spans="1:19" x14ac:dyDescent="0.25">
      <c r="A2177" s="33">
        <v>217.5</v>
      </c>
      <c r="B2177" s="40">
        <v>0.48</v>
      </c>
      <c r="C2177" s="40">
        <v>0.75</v>
      </c>
      <c r="D2177" s="40">
        <v>0.95</v>
      </c>
      <c r="F2177" s="29">
        <v>0.48</v>
      </c>
      <c r="G2177" s="29">
        <v>0.75</v>
      </c>
      <c r="H2177" s="29">
        <v>0.95</v>
      </c>
      <c r="J2177" s="45">
        <v>0.49</v>
      </c>
      <c r="L2177" s="45">
        <v>0.49</v>
      </c>
      <c r="N2177" s="45">
        <v>0.35</v>
      </c>
      <c r="P2177" s="45">
        <v>0.35</v>
      </c>
      <c r="R2177" s="45">
        <v>0</v>
      </c>
      <c r="S2177" s="45">
        <v>0</v>
      </c>
    </row>
    <row r="2178" spans="1:19" x14ac:dyDescent="0.25">
      <c r="A2178" s="33">
        <v>217.6</v>
      </c>
      <c r="B2178" s="40">
        <v>0.48</v>
      </c>
      <c r="C2178" s="40">
        <v>0.75</v>
      </c>
      <c r="D2178" s="40">
        <v>0.95</v>
      </c>
      <c r="F2178" s="29">
        <v>0.48</v>
      </c>
      <c r="G2178" s="29">
        <v>0.75</v>
      </c>
      <c r="H2178" s="29">
        <v>0.95</v>
      </c>
      <c r="J2178" s="45">
        <v>0.49</v>
      </c>
      <c r="L2178" s="45">
        <v>0.49</v>
      </c>
      <c r="N2178" s="45">
        <v>0.35</v>
      </c>
      <c r="P2178" s="45">
        <v>0.35</v>
      </c>
      <c r="R2178" s="45">
        <v>0</v>
      </c>
      <c r="S2178" s="45">
        <v>0</v>
      </c>
    </row>
    <row r="2179" spans="1:19" x14ac:dyDescent="0.25">
      <c r="A2179" s="33">
        <v>217.7</v>
      </c>
      <c r="B2179" s="40">
        <v>0.48</v>
      </c>
      <c r="C2179" s="40">
        <v>0.75</v>
      </c>
      <c r="D2179" s="40">
        <v>0.95</v>
      </c>
      <c r="F2179" s="29">
        <v>0.48</v>
      </c>
      <c r="G2179" s="29">
        <v>0.75</v>
      </c>
      <c r="H2179" s="29">
        <v>0.95</v>
      </c>
      <c r="J2179" s="45">
        <v>0.49</v>
      </c>
      <c r="L2179" s="45">
        <v>0.49</v>
      </c>
      <c r="N2179" s="45">
        <v>0.35</v>
      </c>
      <c r="P2179" s="45">
        <v>0.35</v>
      </c>
      <c r="R2179" s="45">
        <v>0</v>
      </c>
      <c r="S2179" s="45">
        <v>0</v>
      </c>
    </row>
    <row r="2180" spans="1:19" x14ac:dyDescent="0.25">
      <c r="A2180" s="33">
        <v>217.8</v>
      </c>
      <c r="B2180" s="40">
        <v>0.48</v>
      </c>
      <c r="C2180" s="40">
        <v>0.75</v>
      </c>
      <c r="D2180" s="40">
        <v>0.95</v>
      </c>
      <c r="F2180" s="29">
        <v>0.48</v>
      </c>
      <c r="G2180" s="29">
        <v>0.75</v>
      </c>
      <c r="H2180" s="29">
        <v>0.95</v>
      </c>
      <c r="J2180" s="45">
        <v>0.49</v>
      </c>
      <c r="L2180" s="45">
        <v>0.49</v>
      </c>
      <c r="N2180" s="45">
        <v>0.35</v>
      </c>
      <c r="P2180" s="45">
        <v>0.35</v>
      </c>
      <c r="R2180" s="45">
        <v>0</v>
      </c>
      <c r="S2180" s="45">
        <v>0</v>
      </c>
    </row>
    <row r="2181" spans="1:19" x14ac:dyDescent="0.25">
      <c r="A2181" s="33">
        <v>217.9</v>
      </c>
      <c r="B2181" s="40">
        <v>0.48</v>
      </c>
      <c r="C2181" s="40">
        <v>0.75</v>
      </c>
      <c r="D2181" s="40">
        <v>0.95</v>
      </c>
      <c r="F2181" s="29">
        <v>0.48</v>
      </c>
      <c r="G2181" s="29">
        <v>0.75</v>
      </c>
      <c r="H2181" s="29">
        <v>0.95</v>
      </c>
      <c r="J2181" s="45">
        <v>0.49</v>
      </c>
      <c r="L2181" s="45">
        <v>0.49</v>
      </c>
      <c r="N2181" s="45">
        <v>0.35</v>
      </c>
      <c r="P2181" s="45">
        <v>0.35</v>
      </c>
      <c r="R2181" s="45">
        <v>0</v>
      </c>
      <c r="S2181" s="45">
        <v>0</v>
      </c>
    </row>
    <row r="2182" spans="1:19" x14ac:dyDescent="0.25">
      <c r="A2182" s="33">
        <v>218</v>
      </c>
      <c r="B2182" s="40">
        <v>0.48</v>
      </c>
      <c r="C2182" s="40">
        <v>0.75</v>
      </c>
      <c r="D2182" s="40">
        <v>0.95</v>
      </c>
      <c r="F2182" s="29">
        <v>0.48</v>
      </c>
      <c r="G2182" s="29">
        <v>0.75</v>
      </c>
      <c r="H2182" s="29">
        <v>0.95</v>
      </c>
      <c r="J2182" s="45">
        <v>0.49</v>
      </c>
      <c r="L2182" s="45">
        <v>0.49</v>
      </c>
      <c r="N2182" s="45">
        <v>0.35</v>
      </c>
      <c r="P2182" s="45">
        <v>0.35</v>
      </c>
      <c r="R2182" s="45">
        <v>0</v>
      </c>
      <c r="S2182" s="45">
        <v>0</v>
      </c>
    </row>
    <row r="2183" spans="1:19" x14ac:dyDescent="0.25">
      <c r="A2183" s="33">
        <v>218.1</v>
      </c>
      <c r="B2183" s="40">
        <v>0.48</v>
      </c>
      <c r="C2183" s="40">
        <v>0.75</v>
      </c>
      <c r="D2183" s="40">
        <v>0.95</v>
      </c>
      <c r="F2183" s="29">
        <v>0.48</v>
      </c>
      <c r="G2183" s="29">
        <v>0.75</v>
      </c>
      <c r="H2183" s="29">
        <v>0.95</v>
      </c>
      <c r="J2183" s="45">
        <v>0.49</v>
      </c>
      <c r="L2183" s="45">
        <v>0.49</v>
      </c>
      <c r="N2183" s="45">
        <v>0.35</v>
      </c>
      <c r="P2183" s="45">
        <v>0.35</v>
      </c>
      <c r="R2183" s="45">
        <v>0</v>
      </c>
      <c r="S2183" s="45">
        <v>0</v>
      </c>
    </row>
    <row r="2184" spans="1:19" x14ac:dyDescent="0.25">
      <c r="A2184" s="33">
        <v>218.2</v>
      </c>
      <c r="B2184" s="40">
        <v>0.48</v>
      </c>
      <c r="C2184" s="40">
        <v>0.75</v>
      </c>
      <c r="D2184" s="40">
        <v>0.95</v>
      </c>
      <c r="F2184" s="29">
        <v>0.48</v>
      </c>
      <c r="G2184" s="29">
        <v>0.75</v>
      </c>
      <c r="H2184" s="29">
        <v>0.95</v>
      </c>
      <c r="J2184" s="45">
        <v>0.49</v>
      </c>
      <c r="L2184" s="45">
        <v>0.49</v>
      </c>
      <c r="N2184" s="45">
        <v>0.35</v>
      </c>
      <c r="P2184" s="45">
        <v>0.35</v>
      </c>
      <c r="R2184" s="45">
        <v>0</v>
      </c>
      <c r="S2184" s="45">
        <v>0</v>
      </c>
    </row>
    <row r="2185" spans="1:19" x14ac:dyDescent="0.25">
      <c r="A2185" s="33">
        <v>218.3</v>
      </c>
      <c r="B2185" s="40">
        <v>0.48</v>
      </c>
      <c r="C2185" s="40">
        <v>0.75</v>
      </c>
      <c r="D2185" s="40">
        <v>0.95</v>
      </c>
      <c r="F2185" s="29">
        <v>0.48</v>
      </c>
      <c r="G2185" s="29">
        <v>0.75</v>
      </c>
      <c r="H2185" s="29">
        <v>0.95</v>
      </c>
      <c r="J2185" s="45">
        <v>0.49</v>
      </c>
      <c r="L2185" s="45">
        <v>0.49</v>
      </c>
      <c r="N2185" s="45">
        <v>0.35</v>
      </c>
      <c r="P2185" s="45">
        <v>0.35</v>
      </c>
      <c r="R2185" s="45">
        <v>0</v>
      </c>
      <c r="S2185" s="45">
        <v>0</v>
      </c>
    </row>
    <row r="2186" spans="1:19" x14ac:dyDescent="0.25">
      <c r="A2186" s="33">
        <v>218.4</v>
      </c>
      <c r="B2186" s="40">
        <v>0.48</v>
      </c>
      <c r="C2186" s="40">
        <v>0.75</v>
      </c>
      <c r="D2186" s="40">
        <v>0.95</v>
      </c>
      <c r="F2186" s="29">
        <v>0.48</v>
      </c>
      <c r="G2186" s="29">
        <v>0.75</v>
      </c>
      <c r="H2186" s="29">
        <v>0.95</v>
      </c>
      <c r="J2186" s="45">
        <v>0.49</v>
      </c>
      <c r="L2186" s="45">
        <v>0.49</v>
      </c>
      <c r="N2186" s="45">
        <v>0.35</v>
      </c>
      <c r="P2186" s="45">
        <v>0.35</v>
      </c>
      <c r="R2186" s="45">
        <v>0</v>
      </c>
      <c r="S2186" s="45">
        <v>0</v>
      </c>
    </row>
    <row r="2187" spans="1:19" x14ac:dyDescent="0.25">
      <c r="A2187" s="33">
        <v>218.5</v>
      </c>
      <c r="B2187" s="40">
        <v>0.48</v>
      </c>
      <c r="C2187" s="40">
        <v>0.75</v>
      </c>
      <c r="D2187" s="40">
        <v>0.95</v>
      </c>
      <c r="F2187" s="29">
        <v>0.48</v>
      </c>
      <c r="G2187" s="29">
        <v>0.75</v>
      </c>
      <c r="H2187" s="29">
        <v>0.95</v>
      </c>
      <c r="J2187" s="45">
        <v>0.49</v>
      </c>
      <c r="L2187" s="45">
        <v>0.49</v>
      </c>
      <c r="N2187" s="45">
        <v>0.35</v>
      </c>
      <c r="P2187" s="45">
        <v>0.35</v>
      </c>
      <c r="R2187" s="45">
        <v>0</v>
      </c>
      <c r="S2187" s="45">
        <v>0</v>
      </c>
    </row>
    <row r="2188" spans="1:19" x14ac:dyDescent="0.25">
      <c r="A2188" s="33">
        <v>218.6</v>
      </c>
      <c r="B2188" s="40">
        <v>0.48</v>
      </c>
      <c r="C2188" s="40">
        <v>0.75</v>
      </c>
      <c r="D2188" s="40">
        <v>0.95</v>
      </c>
      <c r="F2188" s="29">
        <v>0.48</v>
      </c>
      <c r="G2188" s="29">
        <v>0.75</v>
      </c>
      <c r="H2188" s="29">
        <v>0.95</v>
      </c>
      <c r="J2188" s="45">
        <v>0.49</v>
      </c>
      <c r="L2188" s="45">
        <v>0.49</v>
      </c>
      <c r="N2188" s="45">
        <v>0.35</v>
      </c>
      <c r="P2188" s="45">
        <v>0.35</v>
      </c>
      <c r="R2188" s="45">
        <v>0</v>
      </c>
      <c r="S2188" s="45">
        <v>0</v>
      </c>
    </row>
    <row r="2189" spans="1:19" x14ac:dyDescent="0.25">
      <c r="A2189" s="33">
        <v>218.7</v>
      </c>
      <c r="B2189" s="40">
        <v>0.48</v>
      </c>
      <c r="C2189" s="40">
        <v>0.75</v>
      </c>
      <c r="D2189" s="40">
        <v>0.95</v>
      </c>
      <c r="F2189" s="29">
        <v>0.48</v>
      </c>
      <c r="G2189" s="29">
        <v>0.75</v>
      </c>
      <c r="H2189" s="29">
        <v>0.95</v>
      </c>
      <c r="J2189" s="45">
        <v>0.49</v>
      </c>
      <c r="L2189" s="45">
        <v>0.49</v>
      </c>
      <c r="N2189" s="45">
        <v>0.35</v>
      </c>
      <c r="P2189" s="45">
        <v>0.35</v>
      </c>
      <c r="R2189" s="45">
        <v>0</v>
      </c>
      <c r="S2189" s="45">
        <v>0</v>
      </c>
    </row>
    <row r="2190" spans="1:19" x14ac:dyDescent="0.25">
      <c r="A2190" s="33">
        <v>218.8</v>
      </c>
      <c r="B2190" s="40">
        <v>0.48</v>
      </c>
      <c r="C2190" s="40">
        <v>0.75</v>
      </c>
      <c r="D2190" s="40">
        <v>0.95</v>
      </c>
      <c r="F2190" s="29">
        <v>0.48</v>
      </c>
      <c r="G2190" s="29">
        <v>0.75</v>
      </c>
      <c r="H2190" s="29">
        <v>0.95</v>
      </c>
      <c r="J2190" s="45">
        <v>0.49</v>
      </c>
      <c r="L2190" s="45">
        <v>0.49</v>
      </c>
      <c r="N2190" s="45">
        <v>0.35</v>
      </c>
      <c r="P2190" s="45">
        <v>0.35</v>
      </c>
      <c r="R2190" s="45">
        <v>0</v>
      </c>
      <c r="S2190" s="45">
        <v>0</v>
      </c>
    </row>
    <row r="2191" spans="1:19" x14ac:dyDescent="0.25">
      <c r="A2191" s="33">
        <v>218.9</v>
      </c>
      <c r="B2191" s="40">
        <v>0.48</v>
      </c>
      <c r="C2191" s="40">
        <v>0.75</v>
      </c>
      <c r="D2191" s="40">
        <v>0.95</v>
      </c>
      <c r="F2191" s="29">
        <v>0.48</v>
      </c>
      <c r="G2191" s="29">
        <v>0.75</v>
      </c>
      <c r="H2191" s="29">
        <v>0.95</v>
      </c>
      <c r="J2191" s="45">
        <v>0.49</v>
      </c>
      <c r="L2191" s="45">
        <v>0.49</v>
      </c>
      <c r="N2191" s="45">
        <v>0.35</v>
      </c>
      <c r="P2191" s="45">
        <v>0.35</v>
      </c>
      <c r="R2191" s="45">
        <v>0</v>
      </c>
      <c r="S2191" s="45">
        <v>0</v>
      </c>
    </row>
    <row r="2192" spans="1:19" x14ac:dyDescent="0.25">
      <c r="A2192" s="33">
        <v>219</v>
      </c>
      <c r="B2192" s="40">
        <v>0.48</v>
      </c>
      <c r="C2192" s="40">
        <v>0.75</v>
      </c>
      <c r="D2192" s="40">
        <v>0.95</v>
      </c>
      <c r="F2192" s="29">
        <v>0.48</v>
      </c>
      <c r="G2192" s="29">
        <v>0.75</v>
      </c>
      <c r="H2192" s="29">
        <v>0.95</v>
      </c>
      <c r="J2192" s="45">
        <v>0.49</v>
      </c>
      <c r="L2192" s="45">
        <v>0.49</v>
      </c>
      <c r="N2192" s="45">
        <v>0.35</v>
      </c>
      <c r="P2192" s="45">
        <v>0.35</v>
      </c>
      <c r="R2192" s="45">
        <v>0</v>
      </c>
      <c r="S2192" s="45">
        <v>0</v>
      </c>
    </row>
    <row r="2193" spans="1:19" x14ac:dyDescent="0.25">
      <c r="A2193" s="33">
        <v>219.1</v>
      </c>
      <c r="B2193" s="40">
        <v>0.48</v>
      </c>
      <c r="C2193" s="40">
        <v>0.75</v>
      </c>
      <c r="D2193" s="40">
        <v>0.95</v>
      </c>
      <c r="F2193" s="29">
        <v>0.48</v>
      </c>
      <c r="G2193" s="29">
        <v>0.75</v>
      </c>
      <c r="H2193" s="29">
        <v>0.95</v>
      </c>
      <c r="J2193" s="45">
        <v>0.49</v>
      </c>
      <c r="L2193" s="45">
        <v>0.49</v>
      </c>
      <c r="N2193" s="45">
        <v>0.35</v>
      </c>
      <c r="P2193" s="45">
        <v>0.35</v>
      </c>
      <c r="R2193" s="45">
        <v>0</v>
      </c>
      <c r="S2193" s="45">
        <v>0</v>
      </c>
    </row>
    <row r="2194" spans="1:19" x14ac:dyDescent="0.25">
      <c r="A2194" s="33">
        <v>219.2</v>
      </c>
      <c r="B2194" s="40">
        <v>0.48</v>
      </c>
      <c r="C2194" s="40">
        <v>0.75</v>
      </c>
      <c r="D2194" s="40">
        <v>0.95</v>
      </c>
      <c r="F2194" s="29">
        <v>0.48</v>
      </c>
      <c r="G2194" s="29">
        <v>0.75</v>
      </c>
      <c r="H2194" s="29">
        <v>0.95</v>
      </c>
      <c r="J2194" s="45">
        <v>0.49</v>
      </c>
      <c r="L2194" s="45">
        <v>0.49</v>
      </c>
      <c r="N2194" s="45">
        <v>0.35</v>
      </c>
      <c r="P2194" s="45">
        <v>0.35</v>
      </c>
      <c r="R2194" s="45">
        <v>0</v>
      </c>
      <c r="S2194" s="45">
        <v>0</v>
      </c>
    </row>
    <row r="2195" spans="1:19" x14ac:dyDescent="0.25">
      <c r="A2195" s="33">
        <v>219.3</v>
      </c>
      <c r="B2195" s="40">
        <v>0.48</v>
      </c>
      <c r="C2195" s="40">
        <v>0.75</v>
      </c>
      <c r="D2195" s="40">
        <v>0.95</v>
      </c>
      <c r="F2195" s="29">
        <v>0.48</v>
      </c>
      <c r="G2195" s="29">
        <v>0.75</v>
      </c>
      <c r="H2195" s="29">
        <v>0.95</v>
      </c>
      <c r="J2195" s="45">
        <v>0.49</v>
      </c>
      <c r="L2195" s="45">
        <v>0.49</v>
      </c>
      <c r="N2195" s="45">
        <v>0.35</v>
      </c>
      <c r="P2195" s="45">
        <v>0.35</v>
      </c>
      <c r="R2195" s="45">
        <v>0</v>
      </c>
      <c r="S2195" s="45">
        <v>0</v>
      </c>
    </row>
    <row r="2196" spans="1:19" x14ac:dyDescent="0.25">
      <c r="A2196" s="33">
        <v>219.4</v>
      </c>
      <c r="B2196" s="40">
        <v>0.48</v>
      </c>
      <c r="C2196" s="40">
        <v>0.75</v>
      </c>
      <c r="D2196" s="40">
        <v>0.95</v>
      </c>
      <c r="F2196" s="29">
        <v>0.48</v>
      </c>
      <c r="G2196" s="29">
        <v>0.75</v>
      </c>
      <c r="H2196" s="29">
        <v>0.95</v>
      </c>
      <c r="J2196" s="45">
        <v>0.49</v>
      </c>
      <c r="L2196" s="45">
        <v>0.49</v>
      </c>
      <c r="N2196" s="45">
        <v>0.35</v>
      </c>
      <c r="P2196" s="45">
        <v>0.35</v>
      </c>
      <c r="R2196" s="45">
        <v>0</v>
      </c>
      <c r="S2196" s="45">
        <v>0</v>
      </c>
    </row>
    <row r="2197" spans="1:19" x14ac:dyDescent="0.25">
      <c r="A2197" s="33">
        <v>219.5</v>
      </c>
      <c r="B2197" s="40">
        <v>0.48</v>
      </c>
      <c r="C2197" s="40">
        <v>0.75</v>
      </c>
      <c r="D2197" s="40">
        <v>0.95</v>
      </c>
      <c r="F2197" s="29">
        <v>0.48</v>
      </c>
      <c r="G2197" s="29">
        <v>0.75</v>
      </c>
      <c r="H2197" s="29">
        <v>0.95</v>
      </c>
      <c r="J2197" s="45">
        <v>0.49</v>
      </c>
      <c r="L2197" s="45">
        <v>0.49</v>
      </c>
      <c r="N2197" s="45">
        <v>0.35</v>
      </c>
      <c r="P2197" s="45">
        <v>0.35</v>
      </c>
      <c r="R2197" s="45">
        <v>0</v>
      </c>
      <c r="S2197" s="45">
        <v>0</v>
      </c>
    </row>
    <row r="2198" spans="1:19" x14ac:dyDescent="0.25">
      <c r="A2198" s="33">
        <v>219.6</v>
      </c>
      <c r="B2198" s="40">
        <v>0.48</v>
      </c>
      <c r="C2198" s="40">
        <v>0.75</v>
      </c>
      <c r="D2198" s="40">
        <v>0.95</v>
      </c>
      <c r="F2198" s="29">
        <v>0.48</v>
      </c>
      <c r="G2198" s="29">
        <v>0.75</v>
      </c>
      <c r="H2198" s="29">
        <v>0.95</v>
      </c>
      <c r="J2198" s="45">
        <v>0.49</v>
      </c>
      <c r="L2198" s="45">
        <v>0.49</v>
      </c>
      <c r="N2198" s="45">
        <v>0.35</v>
      </c>
      <c r="P2198" s="45">
        <v>0.35</v>
      </c>
      <c r="R2198" s="45">
        <v>0</v>
      </c>
      <c r="S2198" s="45">
        <v>0</v>
      </c>
    </row>
    <row r="2199" spans="1:19" x14ac:dyDescent="0.25">
      <c r="A2199" s="33">
        <v>219.7</v>
      </c>
      <c r="B2199" s="40">
        <v>0.48</v>
      </c>
      <c r="C2199" s="40">
        <v>0.75</v>
      </c>
      <c r="D2199" s="40">
        <v>0.95</v>
      </c>
      <c r="F2199" s="29">
        <v>0.48</v>
      </c>
      <c r="G2199" s="29">
        <v>0.75</v>
      </c>
      <c r="H2199" s="29">
        <v>0.95</v>
      </c>
      <c r="J2199" s="45">
        <v>0.49</v>
      </c>
      <c r="L2199" s="45">
        <v>0.49</v>
      </c>
      <c r="N2199" s="45">
        <v>0.35</v>
      </c>
      <c r="P2199" s="45">
        <v>0.35</v>
      </c>
      <c r="R2199" s="45">
        <v>0</v>
      </c>
      <c r="S2199" s="45">
        <v>0</v>
      </c>
    </row>
    <row r="2200" spans="1:19" x14ac:dyDescent="0.25">
      <c r="A2200" s="33">
        <v>219.8</v>
      </c>
      <c r="B2200" s="40">
        <v>0.48</v>
      </c>
      <c r="C2200" s="40">
        <v>0.75</v>
      </c>
      <c r="D2200" s="40">
        <v>0.95</v>
      </c>
      <c r="F2200" s="29">
        <v>0.48</v>
      </c>
      <c r="G2200" s="29">
        <v>0.75</v>
      </c>
      <c r="H2200" s="29">
        <v>0.95</v>
      </c>
      <c r="J2200" s="45">
        <v>0.49</v>
      </c>
      <c r="L2200" s="45">
        <v>0.49</v>
      </c>
      <c r="N2200" s="45">
        <v>0.35</v>
      </c>
      <c r="P2200" s="45">
        <v>0.35</v>
      </c>
      <c r="R2200" s="45">
        <v>0</v>
      </c>
      <c r="S2200" s="45">
        <v>0</v>
      </c>
    </row>
    <row r="2201" spans="1:19" x14ac:dyDescent="0.25">
      <c r="A2201" s="33">
        <v>219.9</v>
      </c>
      <c r="B2201" s="40">
        <v>0.48</v>
      </c>
      <c r="C2201" s="40">
        <v>0.75</v>
      </c>
      <c r="D2201" s="40">
        <v>0.95</v>
      </c>
      <c r="F2201" s="29">
        <v>0.48</v>
      </c>
      <c r="G2201" s="29">
        <v>0.75</v>
      </c>
      <c r="H2201" s="29">
        <v>0.95</v>
      </c>
      <c r="J2201" s="45">
        <v>0.49</v>
      </c>
      <c r="L2201" s="45">
        <v>0.49</v>
      </c>
      <c r="N2201" s="45">
        <v>0.35</v>
      </c>
      <c r="P2201" s="45">
        <v>0.35</v>
      </c>
      <c r="R2201" s="45">
        <v>0</v>
      </c>
      <c r="S2201" s="45">
        <v>0</v>
      </c>
    </row>
    <row r="2202" spans="1:19" x14ac:dyDescent="0.25">
      <c r="A2202" s="33">
        <v>220</v>
      </c>
      <c r="B2202" s="40">
        <v>0.48</v>
      </c>
      <c r="C2202" s="40">
        <v>0.75</v>
      </c>
      <c r="D2202" s="40">
        <v>0.95</v>
      </c>
      <c r="F2202" s="29">
        <v>0.48</v>
      </c>
      <c r="G2202" s="29">
        <v>0.75</v>
      </c>
      <c r="H2202" s="29">
        <v>0.95</v>
      </c>
      <c r="J2202" s="45">
        <v>0.49</v>
      </c>
      <c r="L2202" s="45">
        <v>0.49</v>
      </c>
      <c r="N2202" s="45">
        <v>0.35</v>
      </c>
      <c r="P2202" s="45">
        <v>0.35</v>
      </c>
      <c r="R2202" s="45">
        <v>0</v>
      </c>
      <c r="S2202" s="45">
        <v>0</v>
      </c>
    </row>
    <row r="2203" spans="1:19" x14ac:dyDescent="0.25">
      <c r="A2203" s="33">
        <v>220.1</v>
      </c>
      <c r="B2203" s="40">
        <v>0.48</v>
      </c>
      <c r="C2203" s="40">
        <v>0.75</v>
      </c>
      <c r="D2203" s="40">
        <v>0.95</v>
      </c>
      <c r="F2203" s="29">
        <v>0.48</v>
      </c>
      <c r="G2203" s="29">
        <v>0.75</v>
      </c>
      <c r="H2203" s="29">
        <v>0.95</v>
      </c>
      <c r="J2203" s="45">
        <v>0.49</v>
      </c>
      <c r="L2203" s="45">
        <v>0.49</v>
      </c>
      <c r="N2203" s="45">
        <v>0.35</v>
      </c>
      <c r="P2203" s="45">
        <v>0.35</v>
      </c>
      <c r="R2203" s="45">
        <v>0</v>
      </c>
      <c r="S2203" s="45">
        <v>0</v>
      </c>
    </row>
    <row r="2204" spans="1:19" x14ac:dyDescent="0.25">
      <c r="A2204" s="33">
        <v>220.2</v>
      </c>
      <c r="B2204" s="40">
        <v>0.48</v>
      </c>
      <c r="C2204" s="40">
        <v>0.75</v>
      </c>
      <c r="D2204" s="40">
        <v>0.95</v>
      </c>
      <c r="F2204" s="29">
        <v>0.48</v>
      </c>
      <c r="G2204" s="29">
        <v>0.75</v>
      </c>
      <c r="H2204" s="29">
        <v>0.95</v>
      </c>
      <c r="J2204" s="45">
        <v>0.49</v>
      </c>
      <c r="L2204" s="45">
        <v>0.49</v>
      </c>
      <c r="N2204" s="45">
        <v>0.35</v>
      </c>
      <c r="P2204" s="45">
        <v>0.35</v>
      </c>
      <c r="R2204" s="45">
        <v>0</v>
      </c>
      <c r="S2204" s="45">
        <v>0</v>
      </c>
    </row>
    <row r="2205" spans="1:19" x14ac:dyDescent="0.25">
      <c r="A2205" s="33">
        <v>220.3</v>
      </c>
      <c r="B2205" s="40">
        <v>0.48</v>
      </c>
      <c r="C2205" s="40">
        <v>0.75</v>
      </c>
      <c r="D2205" s="40">
        <v>0.95</v>
      </c>
      <c r="F2205" s="29">
        <v>0.48</v>
      </c>
      <c r="G2205" s="29">
        <v>0.75</v>
      </c>
      <c r="H2205" s="29">
        <v>0.95</v>
      </c>
      <c r="J2205" s="45">
        <v>0.49</v>
      </c>
      <c r="L2205" s="45">
        <v>0.49</v>
      </c>
      <c r="N2205" s="45">
        <v>0.35</v>
      </c>
      <c r="P2205" s="45">
        <v>0.35</v>
      </c>
      <c r="R2205" s="45">
        <v>0</v>
      </c>
      <c r="S2205" s="45">
        <v>0</v>
      </c>
    </row>
    <row r="2206" spans="1:19" x14ac:dyDescent="0.25">
      <c r="A2206" s="33">
        <v>220.4</v>
      </c>
      <c r="B2206" s="40">
        <v>0.48</v>
      </c>
      <c r="C2206" s="40">
        <v>0.75</v>
      </c>
      <c r="D2206" s="40">
        <v>0.95</v>
      </c>
      <c r="F2206" s="29">
        <v>0.48</v>
      </c>
      <c r="G2206" s="29">
        <v>0.75</v>
      </c>
      <c r="H2206" s="29">
        <v>0.95</v>
      </c>
      <c r="J2206" s="45">
        <v>0.49</v>
      </c>
      <c r="L2206" s="45">
        <v>0.49</v>
      </c>
      <c r="N2206" s="45">
        <v>0.35</v>
      </c>
      <c r="P2206" s="45">
        <v>0.35</v>
      </c>
      <c r="R2206" s="45">
        <v>0</v>
      </c>
      <c r="S2206" s="45">
        <v>0</v>
      </c>
    </row>
    <row r="2207" spans="1:19" x14ac:dyDescent="0.25">
      <c r="A2207" s="33">
        <v>220.5</v>
      </c>
      <c r="B2207" s="40">
        <v>0.48</v>
      </c>
      <c r="C2207" s="40">
        <v>0.75</v>
      </c>
      <c r="D2207" s="40">
        <v>0.95</v>
      </c>
      <c r="F2207" s="29">
        <v>0.48</v>
      </c>
      <c r="G2207" s="29">
        <v>0.75</v>
      </c>
      <c r="H2207" s="29">
        <v>0.95</v>
      </c>
      <c r="J2207" s="45">
        <v>0.49</v>
      </c>
      <c r="L2207" s="45">
        <v>0.49</v>
      </c>
      <c r="N2207" s="45">
        <v>0.35</v>
      </c>
      <c r="P2207" s="45">
        <v>0.35</v>
      </c>
      <c r="R2207" s="45">
        <v>0</v>
      </c>
      <c r="S2207" s="45">
        <v>0</v>
      </c>
    </row>
    <row r="2208" spans="1:19" x14ac:dyDescent="0.25">
      <c r="A2208" s="33">
        <v>220.6</v>
      </c>
      <c r="B2208" s="40">
        <v>0.48</v>
      </c>
      <c r="C2208" s="40">
        <v>0.75</v>
      </c>
      <c r="D2208" s="40">
        <v>0.95</v>
      </c>
      <c r="F2208" s="29">
        <v>0.48</v>
      </c>
      <c r="G2208" s="29">
        <v>0.75</v>
      </c>
      <c r="H2208" s="29">
        <v>0.95</v>
      </c>
      <c r="J2208" s="45">
        <v>0.49</v>
      </c>
      <c r="L2208" s="45">
        <v>0.49</v>
      </c>
      <c r="N2208" s="45">
        <v>0.35</v>
      </c>
      <c r="P2208" s="45">
        <v>0.35</v>
      </c>
      <c r="R2208" s="45">
        <v>0</v>
      </c>
      <c r="S2208" s="45">
        <v>0</v>
      </c>
    </row>
    <row r="2209" spans="1:19" x14ac:dyDescent="0.25">
      <c r="A2209" s="33">
        <v>220.7</v>
      </c>
      <c r="B2209" s="40">
        <v>0.48</v>
      </c>
      <c r="C2209" s="40">
        <v>0.75</v>
      </c>
      <c r="D2209" s="40">
        <v>0.95</v>
      </c>
      <c r="F2209" s="29">
        <v>0.48</v>
      </c>
      <c r="G2209" s="29">
        <v>0.75</v>
      </c>
      <c r="H2209" s="29">
        <v>0.95</v>
      </c>
      <c r="J2209" s="45">
        <v>0.49</v>
      </c>
      <c r="L2209" s="45">
        <v>0.49</v>
      </c>
      <c r="N2209" s="45">
        <v>0.35</v>
      </c>
      <c r="P2209" s="45">
        <v>0.35</v>
      </c>
      <c r="R2209" s="45">
        <v>0</v>
      </c>
      <c r="S2209" s="45">
        <v>0</v>
      </c>
    </row>
    <row r="2210" spans="1:19" x14ac:dyDescent="0.25">
      <c r="A2210" s="33">
        <v>220.8</v>
      </c>
      <c r="B2210" s="40">
        <v>0.48</v>
      </c>
      <c r="C2210" s="40">
        <v>0.75</v>
      </c>
      <c r="D2210" s="40">
        <v>0.95</v>
      </c>
      <c r="F2210" s="29">
        <v>0.48</v>
      </c>
      <c r="G2210" s="29">
        <v>0.75</v>
      </c>
      <c r="H2210" s="29">
        <v>0.95</v>
      </c>
      <c r="J2210" s="45">
        <v>0.49</v>
      </c>
      <c r="L2210" s="45">
        <v>0.49</v>
      </c>
      <c r="N2210" s="45">
        <v>0.35</v>
      </c>
      <c r="P2210" s="45">
        <v>0.35</v>
      </c>
      <c r="R2210" s="45">
        <v>0</v>
      </c>
      <c r="S2210" s="45">
        <v>0</v>
      </c>
    </row>
    <row r="2211" spans="1:19" x14ac:dyDescent="0.25">
      <c r="A2211" s="33">
        <v>220.9</v>
      </c>
      <c r="B2211" s="40">
        <v>0.48</v>
      </c>
      <c r="C2211" s="40">
        <v>0.75</v>
      </c>
      <c r="D2211" s="40">
        <v>0.95</v>
      </c>
      <c r="F2211" s="29">
        <v>0.48</v>
      </c>
      <c r="G2211" s="29">
        <v>0.75</v>
      </c>
      <c r="H2211" s="29">
        <v>0.95</v>
      </c>
      <c r="J2211" s="45">
        <v>0.49</v>
      </c>
      <c r="L2211" s="45">
        <v>0.49</v>
      </c>
      <c r="N2211" s="45">
        <v>0.35</v>
      </c>
      <c r="P2211" s="45">
        <v>0.35</v>
      </c>
      <c r="R2211" s="45">
        <v>0</v>
      </c>
      <c r="S2211" s="45">
        <v>0</v>
      </c>
    </row>
    <row r="2212" spans="1:19" x14ac:dyDescent="0.25">
      <c r="A2212" s="33">
        <v>221</v>
      </c>
      <c r="B2212" s="40">
        <v>0.48</v>
      </c>
      <c r="C2212" s="40">
        <v>0.75</v>
      </c>
      <c r="D2212" s="40">
        <v>0.95</v>
      </c>
      <c r="F2212" s="29">
        <v>0.48</v>
      </c>
      <c r="G2212" s="29">
        <v>0.75</v>
      </c>
      <c r="H2212" s="29">
        <v>0.95</v>
      </c>
      <c r="J2212" s="45">
        <v>0.49</v>
      </c>
      <c r="L2212" s="45">
        <v>0.49</v>
      </c>
      <c r="N2212" s="45">
        <v>0.35</v>
      </c>
      <c r="P2212" s="45">
        <v>0.35</v>
      </c>
      <c r="R2212" s="45">
        <v>0</v>
      </c>
      <c r="S2212" s="45">
        <v>0</v>
      </c>
    </row>
    <row r="2213" spans="1:19" x14ac:dyDescent="0.25">
      <c r="A2213" s="33">
        <v>221.1</v>
      </c>
      <c r="B2213" s="40">
        <v>0.48</v>
      </c>
      <c r="C2213" s="40">
        <v>0.75</v>
      </c>
      <c r="D2213" s="40">
        <v>0.95</v>
      </c>
      <c r="F2213" s="29">
        <v>0.48</v>
      </c>
      <c r="G2213" s="29">
        <v>0.75</v>
      </c>
      <c r="H2213" s="29">
        <v>0.95</v>
      </c>
      <c r="J2213" s="45">
        <v>0.49</v>
      </c>
      <c r="L2213" s="45">
        <v>0.49</v>
      </c>
      <c r="N2213" s="45">
        <v>0.35</v>
      </c>
      <c r="P2213" s="45">
        <v>0.35</v>
      </c>
      <c r="R2213" s="45">
        <v>0</v>
      </c>
      <c r="S2213" s="45">
        <v>0</v>
      </c>
    </row>
    <row r="2214" spans="1:19" x14ac:dyDescent="0.25">
      <c r="A2214" s="33">
        <v>221.2</v>
      </c>
      <c r="B2214" s="40">
        <v>0.48</v>
      </c>
      <c r="C2214" s="40">
        <v>0.75</v>
      </c>
      <c r="D2214" s="40">
        <v>0.95</v>
      </c>
      <c r="F2214" s="29">
        <v>0.48</v>
      </c>
      <c r="G2214" s="29">
        <v>0.75</v>
      </c>
      <c r="H2214" s="29">
        <v>0.95</v>
      </c>
      <c r="J2214" s="45">
        <v>0.49</v>
      </c>
      <c r="L2214" s="45">
        <v>0.49</v>
      </c>
      <c r="N2214" s="45">
        <v>0.35</v>
      </c>
      <c r="P2214" s="45">
        <v>0.35</v>
      </c>
      <c r="R2214" s="45">
        <v>0</v>
      </c>
      <c r="S2214" s="45">
        <v>0</v>
      </c>
    </row>
    <row r="2215" spans="1:19" x14ac:dyDescent="0.25">
      <c r="A2215" s="33">
        <v>221.3</v>
      </c>
      <c r="B2215" s="40">
        <v>0.48</v>
      </c>
      <c r="C2215" s="40">
        <v>0.75</v>
      </c>
      <c r="D2215" s="40">
        <v>0.95</v>
      </c>
      <c r="F2215" s="29">
        <v>0.48</v>
      </c>
      <c r="G2215" s="29">
        <v>0.75</v>
      </c>
      <c r="H2215" s="29">
        <v>0.95</v>
      </c>
      <c r="J2215" s="45">
        <v>0.49</v>
      </c>
      <c r="L2215" s="45">
        <v>0.49</v>
      </c>
      <c r="N2215" s="45">
        <v>0.35</v>
      </c>
      <c r="P2215" s="45">
        <v>0.35</v>
      </c>
      <c r="R2215" s="45">
        <v>0</v>
      </c>
      <c r="S2215" s="45">
        <v>0</v>
      </c>
    </row>
    <row r="2216" spans="1:19" x14ac:dyDescent="0.25">
      <c r="A2216" s="33">
        <v>221.4</v>
      </c>
      <c r="B2216" s="40">
        <v>0.48</v>
      </c>
      <c r="C2216" s="40">
        <v>0.75</v>
      </c>
      <c r="D2216" s="40">
        <v>0.95</v>
      </c>
      <c r="F2216" s="29">
        <v>0.48</v>
      </c>
      <c r="G2216" s="29">
        <v>0.75</v>
      </c>
      <c r="H2216" s="29">
        <v>0.95</v>
      </c>
      <c r="J2216" s="45">
        <v>0.49</v>
      </c>
      <c r="L2216" s="45">
        <v>0.49</v>
      </c>
      <c r="N2216" s="45">
        <v>0.35</v>
      </c>
      <c r="P2216" s="45">
        <v>0.35</v>
      </c>
      <c r="R2216" s="45">
        <v>0</v>
      </c>
      <c r="S2216" s="45">
        <v>0</v>
      </c>
    </row>
    <row r="2217" spans="1:19" x14ac:dyDescent="0.25">
      <c r="A2217" s="33">
        <v>221.5</v>
      </c>
      <c r="B2217" s="40">
        <v>0.48</v>
      </c>
      <c r="C2217" s="40">
        <v>0.75</v>
      </c>
      <c r="D2217" s="40">
        <v>0.95</v>
      </c>
      <c r="F2217" s="29">
        <v>0.48</v>
      </c>
      <c r="G2217" s="29">
        <v>0.75</v>
      </c>
      <c r="H2217" s="29">
        <v>0.95</v>
      </c>
      <c r="J2217" s="45">
        <v>0.49</v>
      </c>
      <c r="L2217" s="45">
        <v>0.49</v>
      </c>
      <c r="N2217" s="45">
        <v>0.35</v>
      </c>
      <c r="P2217" s="45">
        <v>0.35</v>
      </c>
      <c r="R2217" s="45">
        <v>0</v>
      </c>
      <c r="S2217" s="45">
        <v>0</v>
      </c>
    </row>
    <row r="2218" spans="1:19" x14ac:dyDescent="0.25">
      <c r="A2218" s="33">
        <v>221.6</v>
      </c>
      <c r="B2218" s="40">
        <v>0.48</v>
      </c>
      <c r="C2218" s="40">
        <v>0.75</v>
      </c>
      <c r="D2218" s="40">
        <v>0.95</v>
      </c>
      <c r="F2218" s="29">
        <v>0.48</v>
      </c>
      <c r="G2218" s="29">
        <v>0.75</v>
      </c>
      <c r="H2218" s="29">
        <v>0.95</v>
      </c>
      <c r="J2218" s="45">
        <v>0.49</v>
      </c>
      <c r="L2218" s="45">
        <v>0.49</v>
      </c>
      <c r="N2218" s="45">
        <v>0.35</v>
      </c>
      <c r="P2218" s="45">
        <v>0.35</v>
      </c>
      <c r="R2218" s="45">
        <v>0</v>
      </c>
      <c r="S2218" s="45">
        <v>0</v>
      </c>
    </row>
    <row r="2219" spans="1:19" x14ac:dyDescent="0.25">
      <c r="A2219" s="33">
        <v>221.7</v>
      </c>
      <c r="B2219" s="40">
        <v>0.48</v>
      </c>
      <c r="C2219" s="40">
        <v>0.75</v>
      </c>
      <c r="D2219" s="40">
        <v>0.95</v>
      </c>
      <c r="F2219" s="29">
        <v>0.48</v>
      </c>
      <c r="G2219" s="29">
        <v>0.75</v>
      </c>
      <c r="H2219" s="29">
        <v>0.95</v>
      </c>
      <c r="J2219" s="45">
        <v>0.49</v>
      </c>
      <c r="L2219" s="45">
        <v>0.49</v>
      </c>
      <c r="N2219" s="45">
        <v>0.35</v>
      </c>
      <c r="P2219" s="45">
        <v>0.35</v>
      </c>
      <c r="R2219" s="45">
        <v>0</v>
      </c>
      <c r="S2219" s="45">
        <v>0</v>
      </c>
    </row>
    <row r="2220" spans="1:19" x14ac:dyDescent="0.25">
      <c r="A2220" s="33">
        <v>221.8</v>
      </c>
      <c r="B2220" s="40">
        <v>0.48</v>
      </c>
      <c r="C2220" s="40">
        <v>0.75</v>
      </c>
      <c r="D2220" s="40">
        <v>0.95</v>
      </c>
      <c r="F2220" s="29">
        <v>0.48</v>
      </c>
      <c r="G2220" s="29">
        <v>0.75</v>
      </c>
      <c r="H2220" s="29">
        <v>0.95</v>
      </c>
      <c r="J2220" s="45">
        <v>0.49</v>
      </c>
      <c r="L2220" s="45">
        <v>0.49</v>
      </c>
      <c r="N2220" s="45">
        <v>0.35</v>
      </c>
      <c r="P2220" s="45">
        <v>0.35</v>
      </c>
      <c r="R2220" s="45">
        <v>0</v>
      </c>
      <c r="S2220" s="45">
        <v>0</v>
      </c>
    </row>
    <row r="2221" spans="1:19" x14ac:dyDescent="0.25">
      <c r="A2221" s="33">
        <v>221.9</v>
      </c>
      <c r="B2221" s="40">
        <v>0.48</v>
      </c>
      <c r="C2221" s="40">
        <v>0.75</v>
      </c>
      <c r="D2221" s="40">
        <v>0.95</v>
      </c>
      <c r="F2221" s="29">
        <v>0.48</v>
      </c>
      <c r="G2221" s="29">
        <v>0.75</v>
      </c>
      <c r="H2221" s="29">
        <v>0.95</v>
      </c>
      <c r="J2221" s="45">
        <v>0.49</v>
      </c>
      <c r="L2221" s="45">
        <v>0.49</v>
      </c>
      <c r="N2221" s="45">
        <v>0.35</v>
      </c>
      <c r="P2221" s="45">
        <v>0.35</v>
      </c>
      <c r="R2221" s="45">
        <v>0</v>
      </c>
      <c r="S2221" s="45">
        <v>0</v>
      </c>
    </row>
    <row r="2222" spans="1:19" x14ac:dyDescent="0.25">
      <c r="A2222" s="33">
        <v>222</v>
      </c>
      <c r="B2222" s="40">
        <v>0.48</v>
      </c>
      <c r="C2222" s="40">
        <v>0.75</v>
      </c>
      <c r="D2222" s="40">
        <v>0.95</v>
      </c>
      <c r="F2222" s="29">
        <v>0.48</v>
      </c>
      <c r="G2222" s="29">
        <v>0.75</v>
      </c>
      <c r="H2222" s="29">
        <v>0.95</v>
      </c>
      <c r="J2222" s="45">
        <v>0.49</v>
      </c>
      <c r="L2222" s="45">
        <v>0.49</v>
      </c>
      <c r="N2222" s="45">
        <v>0.35</v>
      </c>
      <c r="P2222" s="45">
        <v>0.35</v>
      </c>
      <c r="R2222" s="45">
        <v>0</v>
      </c>
      <c r="S2222" s="45">
        <v>0</v>
      </c>
    </row>
    <row r="2223" spans="1:19" x14ac:dyDescent="0.25">
      <c r="A2223" s="33">
        <v>222.1</v>
      </c>
      <c r="B2223" s="40">
        <v>0.48</v>
      </c>
      <c r="C2223" s="40">
        <v>0.75</v>
      </c>
      <c r="D2223" s="40">
        <v>0.95</v>
      </c>
      <c r="F2223" s="29">
        <v>0.48</v>
      </c>
      <c r="G2223" s="29">
        <v>0.75</v>
      </c>
      <c r="H2223" s="29">
        <v>0.95</v>
      </c>
      <c r="J2223" s="45">
        <v>0.49</v>
      </c>
      <c r="L2223" s="45">
        <v>0.49</v>
      </c>
      <c r="N2223" s="45">
        <v>0.35</v>
      </c>
      <c r="P2223" s="45">
        <v>0.35</v>
      </c>
      <c r="R2223" s="45">
        <v>0</v>
      </c>
      <c r="S2223" s="45">
        <v>0</v>
      </c>
    </row>
    <row r="2224" spans="1:19" x14ac:dyDescent="0.25">
      <c r="A2224" s="33">
        <v>222.2</v>
      </c>
      <c r="B2224" s="40">
        <v>0.48</v>
      </c>
      <c r="C2224" s="40">
        <v>0.75</v>
      </c>
      <c r="D2224" s="40">
        <v>0.95</v>
      </c>
      <c r="F2224" s="29">
        <v>0.48</v>
      </c>
      <c r="G2224" s="29">
        <v>0.75</v>
      </c>
      <c r="H2224" s="29">
        <v>0.95</v>
      </c>
      <c r="J2224" s="45">
        <v>0.49</v>
      </c>
      <c r="L2224" s="45">
        <v>0.49</v>
      </c>
      <c r="N2224" s="45">
        <v>0.35</v>
      </c>
      <c r="P2224" s="45">
        <v>0.35</v>
      </c>
      <c r="R2224" s="45">
        <v>0</v>
      </c>
      <c r="S2224" s="45">
        <v>0</v>
      </c>
    </row>
    <row r="2225" spans="1:19" x14ac:dyDescent="0.25">
      <c r="A2225" s="33">
        <v>222.3</v>
      </c>
      <c r="B2225" s="40">
        <v>0.48</v>
      </c>
      <c r="C2225" s="40">
        <v>0.75</v>
      </c>
      <c r="D2225" s="40">
        <v>0.95</v>
      </c>
      <c r="F2225" s="29">
        <v>0.48</v>
      </c>
      <c r="G2225" s="29">
        <v>0.75</v>
      </c>
      <c r="H2225" s="29">
        <v>0.95</v>
      </c>
      <c r="J2225" s="45">
        <v>0.49</v>
      </c>
      <c r="L2225" s="45">
        <v>0.49</v>
      </c>
      <c r="N2225" s="45">
        <v>0.35</v>
      </c>
      <c r="P2225" s="45">
        <v>0.35</v>
      </c>
      <c r="R2225" s="45">
        <v>0</v>
      </c>
      <c r="S2225" s="45">
        <v>0</v>
      </c>
    </row>
    <row r="2226" spans="1:19" x14ac:dyDescent="0.25">
      <c r="A2226" s="33">
        <v>222.4</v>
      </c>
      <c r="B2226" s="40">
        <v>0.48</v>
      </c>
      <c r="C2226" s="40">
        <v>0.75</v>
      </c>
      <c r="D2226" s="40">
        <v>0.95</v>
      </c>
      <c r="F2226" s="29">
        <v>0.48</v>
      </c>
      <c r="G2226" s="29">
        <v>0.75</v>
      </c>
      <c r="H2226" s="29">
        <v>0.95</v>
      </c>
      <c r="J2226" s="45">
        <v>0.49</v>
      </c>
      <c r="L2226" s="45">
        <v>0.49</v>
      </c>
      <c r="N2226" s="45">
        <v>0.35</v>
      </c>
      <c r="P2226" s="45">
        <v>0.35</v>
      </c>
      <c r="R2226" s="45">
        <v>0</v>
      </c>
      <c r="S2226" s="45">
        <v>0</v>
      </c>
    </row>
    <row r="2227" spans="1:19" x14ac:dyDescent="0.25">
      <c r="A2227" s="33">
        <v>222.5</v>
      </c>
      <c r="B2227" s="40">
        <v>0.48</v>
      </c>
      <c r="C2227" s="40">
        <v>0.75</v>
      </c>
      <c r="D2227" s="40">
        <v>0.95</v>
      </c>
      <c r="F2227" s="29">
        <v>0.48</v>
      </c>
      <c r="G2227" s="29">
        <v>0.75</v>
      </c>
      <c r="H2227" s="29">
        <v>0.95</v>
      </c>
      <c r="J2227" s="45">
        <v>0.49</v>
      </c>
      <c r="L2227" s="45">
        <v>0.49</v>
      </c>
      <c r="N2227" s="45">
        <v>0.35</v>
      </c>
      <c r="P2227" s="45">
        <v>0.35</v>
      </c>
      <c r="R2227" s="45">
        <v>0</v>
      </c>
      <c r="S2227" s="45">
        <v>0</v>
      </c>
    </row>
    <row r="2228" spans="1:19" x14ac:dyDescent="0.25">
      <c r="A2228" s="33">
        <v>222.6</v>
      </c>
      <c r="B2228" s="40">
        <v>0.48</v>
      </c>
      <c r="C2228" s="40">
        <v>0.75</v>
      </c>
      <c r="D2228" s="40">
        <v>0.95</v>
      </c>
      <c r="F2228" s="29">
        <v>0.48</v>
      </c>
      <c r="G2228" s="29">
        <v>0.75</v>
      </c>
      <c r="H2228" s="29">
        <v>0.95</v>
      </c>
      <c r="J2228" s="45">
        <v>0.49</v>
      </c>
      <c r="L2228" s="45">
        <v>0.49</v>
      </c>
      <c r="N2228" s="45">
        <v>0.35</v>
      </c>
      <c r="P2228" s="45">
        <v>0.35</v>
      </c>
      <c r="R2228" s="45">
        <v>0</v>
      </c>
      <c r="S2228" s="45">
        <v>0</v>
      </c>
    </row>
    <row r="2229" spans="1:19" x14ac:dyDescent="0.25">
      <c r="A2229" s="33">
        <v>222.7</v>
      </c>
      <c r="B2229" s="40">
        <v>0.48</v>
      </c>
      <c r="C2229" s="40">
        <v>0.75</v>
      </c>
      <c r="D2229" s="40">
        <v>0.95</v>
      </c>
      <c r="F2229" s="29">
        <v>0.48</v>
      </c>
      <c r="G2229" s="29">
        <v>0.75</v>
      </c>
      <c r="H2229" s="29">
        <v>0.95</v>
      </c>
      <c r="J2229" s="45">
        <v>0.49</v>
      </c>
      <c r="L2229" s="45">
        <v>0.49</v>
      </c>
      <c r="N2229" s="45">
        <v>0.35</v>
      </c>
      <c r="P2229" s="45">
        <v>0.35</v>
      </c>
      <c r="R2229" s="45">
        <v>0</v>
      </c>
      <c r="S2229" s="45">
        <v>0</v>
      </c>
    </row>
    <row r="2230" spans="1:19" x14ac:dyDescent="0.25">
      <c r="A2230" s="33">
        <v>222.8</v>
      </c>
      <c r="B2230" s="40">
        <v>0.48</v>
      </c>
      <c r="C2230" s="40">
        <v>0.75</v>
      </c>
      <c r="D2230" s="40">
        <v>0.95</v>
      </c>
      <c r="F2230" s="29">
        <v>0.48</v>
      </c>
      <c r="G2230" s="29">
        <v>0.75</v>
      </c>
      <c r="H2230" s="29">
        <v>0.95</v>
      </c>
      <c r="J2230" s="45">
        <v>0.49</v>
      </c>
      <c r="L2230" s="45">
        <v>0.49</v>
      </c>
      <c r="N2230" s="45">
        <v>0.35</v>
      </c>
      <c r="P2230" s="45">
        <v>0.35</v>
      </c>
      <c r="R2230" s="45">
        <v>0</v>
      </c>
      <c r="S2230" s="45">
        <v>0</v>
      </c>
    </row>
    <row r="2231" spans="1:19" x14ac:dyDescent="0.25">
      <c r="A2231" s="33">
        <v>222.9</v>
      </c>
      <c r="B2231" s="40">
        <v>0.48</v>
      </c>
      <c r="C2231" s="40">
        <v>0.75</v>
      </c>
      <c r="D2231" s="40">
        <v>0.95</v>
      </c>
      <c r="F2231" s="29">
        <v>0.48</v>
      </c>
      <c r="G2231" s="29">
        <v>0.75</v>
      </c>
      <c r="H2231" s="29">
        <v>0.95</v>
      </c>
      <c r="J2231" s="45">
        <v>0.49</v>
      </c>
      <c r="L2231" s="45">
        <v>0.49</v>
      </c>
      <c r="N2231" s="45">
        <v>0.35</v>
      </c>
      <c r="P2231" s="45">
        <v>0.35</v>
      </c>
      <c r="R2231" s="45">
        <v>0</v>
      </c>
      <c r="S2231" s="45">
        <v>0</v>
      </c>
    </row>
    <row r="2232" spans="1:19" x14ac:dyDescent="0.25">
      <c r="A2232" s="33">
        <v>223</v>
      </c>
      <c r="B2232" s="40">
        <v>0.48</v>
      </c>
      <c r="C2232" s="40">
        <v>0.75</v>
      </c>
      <c r="D2232" s="40">
        <v>0.95</v>
      </c>
      <c r="F2232" s="29">
        <v>0.48</v>
      </c>
      <c r="G2232" s="29">
        <v>0.75</v>
      </c>
      <c r="H2232" s="29">
        <v>0.95</v>
      </c>
      <c r="J2232" s="45">
        <v>0.49</v>
      </c>
      <c r="L2232" s="45">
        <v>0.49</v>
      </c>
      <c r="N2232" s="45">
        <v>0.35</v>
      </c>
      <c r="P2232" s="45">
        <v>0.35</v>
      </c>
      <c r="R2232" s="45">
        <v>0</v>
      </c>
      <c r="S2232" s="45">
        <v>0</v>
      </c>
    </row>
    <row r="2233" spans="1:19" x14ac:dyDescent="0.25">
      <c r="A2233" s="33">
        <v>223.1</v>
      </c>
      <c r="B2233" s="40">
        <v>0.48</v>
      </c>
      <c r="C2233" s="40">
        <v>0.75</v>
      </c>
      <c r="D2233" s="40">
        <v>0.95</v>
      </c>
      <c r="F2233" s="29">
        <v>0.48</v>
      </c>
      <c r="G2233" s="29">
        <v>0.75</v>
      </c>
      <c r="H2233" s="29">
        <v>0.95</v>
      </c>
      <c r="J2233" s="45">
        <v>0.49</v>
      </c>
      <c r="L2233" s="45">
        <v>0.49</v>
      </c>
      <c r="N2233" s="45">
        <v>0.35</v>
      </c>
      <c r="P2233" s="45">
        <v>0.35</v>
      </c>
      <c r="R2233" s="45">
        <v>0</v>
      </c>
      <c r="S2233" s="45">
        <v>0</v>
      </c>
    </row>
    <row r="2234" spans="1:19" x14ac:dyDescent="0.25">
      <c r="A2234" s="33">
        <v>223.2</v>
      </c>
      <c r="B2234" s="40">
        <v>0.48</v>
      </c>
      <c r="C2234" s="40">
        <v>0.75</v>
      </c>
      <c r="D2234" s="40">
        <v>0.95</v>
      </c>
      <c r="F2234" s="29">
        <v>0.48</v>
      </c>
      <c r="G2234" s="29">
        <v>0.75</v>
      </c>
      <c r="H2234" s="29">
        <v>0.95</v>
      </c>
      <c r="J2234" s="45">
        <v>0.49</v>
      </c>
      <c r="L2234" s="45">
        <v>0.49</v>
      </c>
      <c r="N2234" s="45">
        <v>0.35</v>
      </c>
      <c r="P2234" s="45">
        <v>0.35</v>
      </c>
      <c r="R2234" s="45">
        <v>0</v>
      </c>
      <c r="S2234" s="45">
        <v>0</v>
      </c>
    </row>
    <row r="2235" spans="1:19" x14ac:dyDescent="0.25">
      <c r="A2235" s="33">
        <v>223.3</v>
      </c>
      <c r="B2235" s="40">
        <v>0.48</v>
      </c>
      <c r="C2235" s="40">
        <v>0.75</v>
      </c>
      <c r="D2235" s="40">
        <v>0.95</v>
      </c>
      <c r="F2235" s="29">
        <v>0.48</v>
      </c>
      <c r="G2235" s="29">
        <v>0.75</v>
      </c>
      <c r="H2235" s="29">
        <v>0.95</v>
      </c>
      <c r="J2235" s="45">
        <v>0.49</v>
      </c>
      <c r="L2235" s="45">
        <v>0.49</v>
      </c>
      <c r="N2235" s="45">
        <v>0.35</v>
      </c>
      <c r="P2235" s="45">
        <v>0.35</v>
      </c>
      <c r="R2235" s="45">
        <v>0</v>
      </c>
      <c r="S2235" s="45">
        <v>0</v>
      </c>
    </row>
    <row r="2236" spans="1:19" x14ac:dyDescent="0.25">
      <c r="A2236" s="33">
        <v>223.4</v>
      </c>
      <c r="B2236" s="40">
        <v>0.48</v>
      </c>
      <c r="C2236" s="40">
        <v>0.75</v>
      </c>
      <c r="D2236" s="40">
        <v>0.95</v>
      </c>
      <c r="F2236" s="29">
        <v>0.48</v>
      </c>
      <c r="G2236" s="29">
        <v>0.75</v>
      </c>
      <c r="H2236" s="29">
        <v>0.95</v>
      </c>
      <c r="J2236" s="45">
        <v>0.49</v>
      </c>
      <c r="L2236" s="45">
        <v>0.49</v>
      </c>
      <c r="N2236" s="45">
        <v>0.35</v>
      </c>
      <c r="P2236" s="45">
        <v>0.35</v>
      </c>
      <c r="R2236" s="45">
        <v>0</v>
      </c>
      <c r="S2236" s="45">
        <v>0</v>
      </c>
    </row>
    <row r="2237" spans="1:19" x14ac:dyDescent="0.25">
      <c r="A2237" s="33">
        <v>223.5</v>
      </c>
      <c r="B2237" s="40">
        <v>0.48</v>
      </c>
      <c r="C2237" s="40">
        <v>0.75</v>
      </c>
      <c r="D2237" s="40">
        <v>0.95</v>
      </c>
      <c r="F2237" s="29">
        <v>0.48</v>
      </c>
      <c r="G2237" s="29">
        <v>0.75</v>
      </c>
      <c r="H2237" s="29">
        <v>0.95</v>
      </c>
      <c r="J2237" s="45">
        <v>0.49</v>
      </c>
      <c r="L2237" s="45">
        <v>0.49</v>
      </c>
      <c r="N2237" s="45">
        <v>0.35</v>
      </c>
      <c r="P2237" s="45">
        <v>0.35</v>
      </c>
      <c r="R2237" s="45">
        <v>0</v>
      </c>
      <c r="S2237" s="45">
        <v>0</v>
      </c>
    </row>
    <row r="2238" spans="1:19" x14ac:dyDescent="0.25">
      <c r="A2238" s="33">
        <v>223.6</v>
      </c>
      <c r="B2238" s="40">
        <v>0.48</v>
      </c>
      <c r="C2238" s="40">
        <v>0.75</v>
      </c>
      <c r="D2238" s="40">
        <v>0.95</v>
      </c>
      <c r="F2238" s="29">
        <v>0.48</v>
      </c>
      <c r="G2238" s="29">
        <v>0.75</v>
      </c>
      <c r="H2238" s="29">
        <v>0.95</v>
      </c>
      <c r="J2238" s="45">
        <v>0.49</v>
      </c>
      <c r="L2238" s="45">
        <v>0.49</v>
      </c>
      <c r="N2238" s="45">
        <v>0.35</v>
      </c>
      <c r="P2238" s="45">
        <v>0.35</v>
      </c>
      <c r="R2238" s="45">
        <v>0</v>
      </c>
      <c r="S2238" s="45">
        <v>0</v>
      </c>
    </row>
    <row r="2239" spans="1:19" x14ac:dyDescent="0.25">
      <c r="A2239" s="33">
        <v>223.7</v>
      </c>
      <c r="B2239" s="40">
        <v>0.48</v>
      </c>
      <c r="C2239" s="40">
        <v>0.75</v>
      </c>
      <c r="D2239" s="40">
        <v>0.95</v>
      </c>
      <c r="F2239" s="29">
        <v>0.48</v>
      </c>
      <c r="G2239" s="29">
        <v>0.75</v>
      </c>
      <c r="H2239" s="29">
        <v>0.95</v>
      </c>
      <c r="J2239" s="45">
        <v>0.49</v>
      </c>
      <c r="L2239" s="45">
        <v>0.49</v>
      </c>
      <c r="N2239" s="45">
        <v>0.35</v>
      </c>
      <c r="P2239" s="45">
        <v>0.35</v>
      </c>
      <c r="R2239" s="45">
        <v>0</v>
      </c>
      <c r="S2239" s="45">
        <v>0</v>
      </c>
    </row>
    <row r="2240" spans="1:19" x14ac:dyDescent="0.25">
      <c r="A2240" s="33">
        <v>223.8</v>
      </c>
      <c r="B2240" s="40">
        <v>0.48</v>
      </c>
      <c r="C2240" s="40">
        <v>0.75</v>
      </c>
      <c r="D2240" s="40">
        <v>0.95</v>
      </c>
      <c r="F2240" s="29">
        <v>0.48</v>
      </c>
      <c r="G2240" s="29">
        <v>0.75</v>
      </c>
      <c r="H2240" s="29">
        <v>0.95</v>
      </c>
      <c r="J2240" s="45">
        <v>0.49</v>
      </c>
      <c r="L2240" s="45">
        <v>0.49</v>
      </c>
      <c r="N2240" s="45">
        <v>0.35</v>
      </c>
      <c r="P2240" s="45">
        <v>0.35</v>
      </c>
      <c r="R2240" s="45">
        <v>0</v>
      </c>
      <c r="S2240" s="45">
        <v>0</v>
      </c>
    </row>
    <row r="2241" spans="1:19" x14ac:dyDescent="0.25">
      <c r="A2241" s="33">
        <v>223.9</v>
      </c>
      <c r="B2241" s="40">
        <v>0.48</v>
      </c>
      <c r="C2241" s="40">
        <v>0.75</v>
      </c>
      <c r="D2241" s="40">
        <v>0.95</v>
      </c>
      <c r="F2241" s="29">
        <v>0.48</v>
      </c>
      <c r="G2241" s="29">
        <v>0.75</v>
      </c>
      <c r="H2241" s="29">
        <v>0.95</v>
      </c>
      <c r="J2241" s="45">
        <v>0.49</v>
      </c>
      <c r="L2241" s="45">
        <v>0.49</v>
      </c>
      <c r="N2241" s="45">
        <v>0.35</v>
      </c>
      <c r="P2241" s="45">
        <v>0.35</v>
      </c>
      <c r="R2241" s="45">
        <v>0</v>
      </c>
      <c r="S2241" s="45">
        <v>0</v>
      </c>
    </row>
    <row r="2242" spans="1:19" x14ac:dyDescent="0.25">
      <c r="A2242" s="33">
        <v>224</v>
      </c>
      <c r="B2242" s="40">
        <v>0.48</v>
      </c>
      <c r="C2242" s="40">
        <v>0.75</v>
      </c>
      <c r="D2242" s="40">
        <v>0.95</v>
      </c>
      <c r="F2242" s="29">
        <v>0.48</v>
      </c>
      <c r="G2242" s="29">
        <v>0.75</v>
      </c>
      <c r="H2242" s="29">
        <v>0.95</v>
      </c>
      <c r="J2242" s="45">
        <v>0.49</v>
      </c>
      <c r="L2242" s="45">
        <v>0.49</v>
      </c>
      <c r="N2242" s="45">
        <v>0.35</v>
      </c>
      <c r="P2242" s="45">
        <v>0.35</v>
      </c>
      <c r="R2242" s="45">
        <v>0</v>
      </c>
      <c r="S2242" s="45">
        <v>0</v>
      </c>
    </row>
    <row r="2243" spans="1:19" x14ac:dyDescent="0.25">
      <c r="A2243" s="33">
        <v>224.1</v>
      </c>
      <c r="B2243" s="40">
        <v>0.48</v>
      </c>
      <c r="C2243" s="40">
        <v>0.75</v>
      </c>
      <c r="D2243" s="40">
        <v>0.95</v>
      </c>
      <c r="F2243" s="29">
        <v>0.48</v>
      </c>
      <c r="G2243" s="29">
        <v>0.75</v>
      </c>
      <c r="H2243" s="29">
        <v>0.95</v>
      </c>
      <c r="J2243" s="45">
        <v>0.49</v>
      </c>
      <c r="L2243" s="45">
        <v>0.49</v>
      </c>
      <c r="N2243" s="45">
        <v>0.35</v>
      </c>
      <c r="P2243" s="45">
        <v>0.35</v>
      </c>
      <c r="R2243" s="45">
        <v>0</v>
      </c>
      <c r="S2243" s="45">
        <v>0</v>
      </c>
    </row>
    <row r="2244" spans="1:19" x14ac:dyDescent="0.25">
      <c r="A2244" s="33">
        <v>224.2</v>
      </c>
      <c r="B2244" s="40">
        <v>0.48</v>
      </c>
      <c r="C2244" s="40">
        <v>0.75</v>
      </c>
      <c r="D2244" s="40">
        <v>0.95</v>
      </c>
      <c r="F2244" s="29">
        <v>0.48</v>
      </c>
      <c r="G2244" s="29">
        <v>0.75</v>
      </c>
      <c r="H2244" s="29">
        <v>0.95</v>
      </c>
      <c r="J2244" s="45">
        <v>0.49</v>
      </c>
      <c r="L2244" s="45">
        <v>0.49</v>
      </c>
      <c r="N2244" s="45">
        <v>0.35</v>
      </c>
      <c r="P2244" s="45">
        <v>0.35</v>
      </c>
      <c r="R2244" s="45">
        <v>0</v>
      </c>
      <c r="S2244" s="45">
        <v>0</v>
      </c>
    </row>
    <row r="2245" spans="1:19" x14ac:dyDescent="0.25">
      <c r="A2245" s="33">
        <v>224.3</v>
      </c>
      <c r="B2245" s="40">
        <v>0.48</v>
      </c>
      <c r="C2245" s="40">
        <v>0.75</v>
      </c>
      <c r="D2245" s="40">
        <v>0.95</v>
      </c>
      <c r="F2245" s="29">
        <v>0.48</v>
      </c>
      <c r="G2245" s="29">
        <v>0.75</v>
      </c>
      <c r="H2245" s="29">
        <v>0.95</v>
      </c>
      <c r="J2245" s="45">
        <v>0.49</v>
      </c>
      <c r="L2245" s="45">
        <v>0.49</v>
      </c>
      <c r="N2245" s="45">
        <v>0.35</v>
      </c>
      <c r="P2245" s="45">
        <v>0.35</v>
      </c>
      <c r="R2245" s="45">
        <v>0</v>
      </c>
      <c r="S2245" s="45">
        <v>0</v>
      </c>
    </row>
    <row r="2246" spans="1:19" x14ac:dyDescent="0.25">
      <c r="A2246" s="33">
        <v>224.4</v>
      </c>
      <c r="B2246" s="40">
        <v>0.48</v>
      </c>
      <c r="C2246" s="40">
        <v>0.75</v>
      </c>
      <c r="D2246" s="40">
        <v>0.95</v>
      </c>
      <c r="F2246" s="29">
        <v>0.48</v>
      </c>
      <c r="G2246" s="29">
        <v>0.75</v>
      </c>
      <c r="H2246" s="29">
        <v>0.95</v>
      </c>
      <c r="J2246" s="45">
        <v>0.49</v>
      </c>
      <c r="L2246" s="45">
        <v>0.49</v>
      </c>
      <c r="N2246" s="45">
        <v>0.35</v>
      </c>
      <c r="P2246" s="45">
        <v>0.35</v>
      </c>
      <c r="R2246" s="45">
        <v>0</v>
      </c>
      <c r="S2246" s="45">
        <v>0</v>
      </c>
    </row>
    <row r="2247" spans="1:19" x14ac:dyDescent="0.25">
      <c r="A2247" s="33">
        <v>224.5</v>
      </c>
      <c r="B2247" s="40">
        <v>0.48</v>
      </c>
      <c r="C2247" s="40">
        <v>0.75</v>
      </c>
      <c r="D2247" s="40">
        <v>0.95</v>
      </c>
      <c r="F2247" s="29">
        <v>0.48</v>
      </c>
      <c r="G2247" s="29">
        <v>0.75</v>
      </c>
      <c r="H2247" s="29">
        <v>0.95</v>
      </c>
      <c r="J2247" s="45">
        <v>0.49</v>
      </c>
      <c r="L2247" s="45">
        <v>0.49</v>
      </c>
      <c r="N2247" s="45">
        <v>0.35</v>
      </c>
      <c r="P2247" s="45">
        <v>0.35</v>
      </c>
      <c r="R2247" s="45">
        <v>0</v>
      </c>
      <c r="S2247" s="45">
        <v>0</v>
      </c>
    </row>
    <row r="2248" spans="1:19" x14ac:dyDescent="0.25">
      <c r="A2248" s="33">
        <v>224.6</v>
      </c>
      <c r="B2248" s="40">
        <v>0.48</v>
      </c>
      <c r="C2248" s="40">
        <v>0.75</v>
      </c>
      <c r="D2248" s="40">
        <v>0.95</v>
      </c>
      <c r="F2248" s="29">
        <v>0.48</v>
      </c>
      <c r="G2248" s="29">
        <v>0.75</v>
      </c>
      <c r="H2248" s="29">
        <v>0.95</v>
      </c>
      <c r="J2248" s="45">
        <v>0.49</v>
      </c>
      <c r="L2248" s="45">
        <v>0.49</v>
      </c>
      <c r="N2248" s="45">
        <v>0.35</v>
      </c>
      <c r="P2248" s="45">
        <v>0.35</v>
      </c>
      <c r="R2248" s="45">
        <v>0</v>
      </c>
      <c r="S2248" s="45">
        <v>0</v>
      </c>
    </row>
    <row r="2249" spans="1:19" x14ac:dyDescent="0.25">
      <c r="A2249" s="33">
        <v>224.7</v>
      </c>
      <c r="B2249" s="40">
        <v>0.48</v>
      </c>
      <c r="C2249" s="40">
        <v>0.75</v>
      </c>
      <c r="D2249" s="40">
        <v>0.95</v>
      </c>
      <c r="F2249" s="29">
        <v>0.48</v>
      </c>
      <c r="G2249" s="29">
        <v>0.75</v>
      </c>
      <c r="H2249" s="29">
        <v>0.95</v>
      </c>
      <c r="J2249" s="45">
        <v>0.49</v>
      </c>
      <c r="L2249" s="45">
        <v>0.49</v>
      </c>
      <c r="N2249" s="45">
        <v>0.35</v>
      </c>
      <c r="P2249" s="45">
        <v>0.35</v>
      </c>
      <c r="R2249" s="45">
        <v>0</v>
      </c>
      <c r="S2249" s="45">
        <v>0</v>
      </c>
    </row>
    <row r="2250" spans="1:19" x14ac:dyDescent="0.25">
      <c r="A2250" s="33">
        <v>224.8</v>
      </c>
      <c r="B2250" s="40">
        <v>0.48</v>
      </c>
      <c r="C2250" s="40">
        <v>0.75</v>
      </c>
      <c r="D2250" s="40">
        <v>0.95</v>
      </c>
      <c r="F2250" s="29">
        <v>0.48</v>
      </c>
      <c r="G2250" s="29">
        <v>0.75</v>
      </c>
      <c r="H2250" s="29">
        <v>0.95</v>
      </c>
      <c r="J2250" s="45">
        <v>0.49</v>
      </c>
      <c r="L2250" s="45">
        <v>0.49</v>
      </c>
      <c r="N2250" s="45">
        <v>0.35</v>
      </c>
      <c r="P2250" s="45">
        <v>0.35</v>
      </c>
      <c r="R2250" s="45">
        <v>0</v>
      </c>
      <c r="S2250" s="45">
        <v>0</v>
      </c>
    </row>
    <row r="2251" spans="1:19" x14ac:dyDescent="0.25">
      <c r="A2251" s="33">
        <v>224.9</v>
      </c>
      <c r="B2251" s="40">
        <v>0.48</v>
      </c>
      <c r="C2251" s="40">
        <v>0.75</v>
      </c>
      <c r="D2251" s="40">
        <v>0.95</v>
      </c>
      <c r="F2251" s="29">
        <v>0.48</v>
      </c>
      <c r="G2251" s="29">
        <v>0.75</v>
      </c>
      <c r="H2251" s="29">
        <v>0.95</v>
      </c>
      <c r="J2251" s="45">
        <v>0.49</v>
      </c>
      <c r="L2251" s="45">
        <v>0.49</v>
      </c>
      <c r="N2251" s="45">
        <v>0.35</v>
      </c>
      <c r="P2251" s="45">
        <v>0.35</v>
      </c>
      <c r="R2251" s="45">
        <v>0</v>
      </c>
      <c r="S2251" s="45">
        <v>0</v>
      </c>
    </row>
    <row r="2252" spans="1:19" x14ac:dyDescent="0.25">
      <c r="A2252" s="33">
        <v>225</v>
      </c>
      <c r="B2252" s="40">
        <v>0.48</v>
      </c>
      <c r="C2252" s="40">
        <v>0.75</v>
      </c>
      <c r="D2252" s="40">
        <v>0.95</v>
      </c>
      <c r="F2252" s="29">
        <v>0.48</v>
      </c>
      <c r="G2252" s="29">
        <v>0.75</v>
      </c>
      <c r="H2252" s="29">
        <v>0.95</v>
      </c>
      <c r="J2252" s="45">
        <v>0.49</v>
      </c>
      <c r="L2252" s="45">
        <v>0.49</v>
      </c>
      <c r="N2252" s="45">
        <v>0.35</v>
      </c>
      <c r="P2252" s="45">
        <v>0.35</v>
      </c>
      <c r="R2252" s="45">
        <v>0</v>
      </c>
      <c r="S2252" s="45">
        <v>0</v>
      </c>
    </row>
    <row r="2253" spans="1:19" x14ac:dyDescent="0.25">
      <c r="A2253" s="33">
        <v>225.1</v>
      </c>
      <c r="B2253" s="40">
        <v>0.48</v>
      </c>
      <c r="C2253" s="40">
        <v>0.75</v>
      </c>
      <c r="D2253" s="40">
        <v>0.95</v>
      </c>
      <c r="F2253" s="29">
        <v>0.48</v>
      </c>
      <c r="G2253" s="29">
        <v>0.75</v>
      </c>
      <c r="H2253" s="29">
        <v>0.95</v>
      </c>
      <c r="J2253" s="45">
        <v>0.49</v>
      </c>
      <c r="L2253" s="45">
        <v>0.49</v>
      </c>
      <c r="N2253" s="45">
        <v>0.35</v>
      </c>
      <c r="P2253" s="45">
        <v>0.35</v>
      </c>
      <c r="R2253" s="45">
        <v>0</v>
      </c>
      <c r="S2253" s="45">
        <v>0</v>
      </c>
    </row>
    <row r="2254" spans="1:19" x14ac:dyDescent="0.25">
      <c r="A2254" s="33">
        <v>225.2</v>
      </c>
      <c r="B2254" s="40">
        <v>0.48</v>
      </c>
      <c r="C2254" s="40">
        <v>0.75</v>
      </c>
      <c r="D2254" s="40">
        <v>0.95</v>
      </c>
      <c r="F2254" s="29">
        <v>0.48</v>
      </c>
      <c r="G2254" s="29">
        <v>0.75</v>
      </c>
      <c r="H2254" s="29">
        <v>0.95</v>
      </c>
      <c r="J2254" s="45">
        <v>0.49</v>
      </c>
      <c r="L2254" s="45">
        <v>0.49</v>
      </c>
      <c r="N2254" s="45">
        <v>0.35</v>
      </c>
      <c r="P2254" s="45">
        <v>0.35</v>
      </c>
      <c r="R2254" s="45">
        <v>0</v>
      </c>
      <c r="S2254" s="45">
        <v>0</v>
      </c>
    </row>
    <row r="2255" spans="1:19" x14ac:dyDescent="0.25">
      <c r="A2255" s="33">
        <v>225.3</v>
      </c>
      <c r="B2255" s="40">
        <v>0.48</v>
      </c>
      <c r="C2255" s="40">
        <v>0.75</v>
      </c>
      <c r="D2255" s="40">
        <v>0.95</v>
      </c>
      <c r="F2255" s="29">
        <v>0.48</v>
      </c>
      <c r="G2255" s="29">
        <v>0.75</v>
      </c>
      <c r="H2255" s="29">
        <v>0.95</v>
      </c>
      <c r="J2255" s="45">
        <v>0.49</v>
      </c>
      <c r="L2255" s="45">
        <v>0.49</v>
      </c>
      <c r="N2255" s="45">
        <v>0.35</v>
      </c>
      <c r="P2255" s="45">
        <v>0.35</v>
      </c>
      <c r="R2255" s="45">
        <v>0</v>
      </c>
      <c r="S2255" s="45">
        <v>0</v>
      </c>
    </row>
    <row r="2256" spans="1:19" x14ac:dyDescent="0.25">
      <c r="A2256" s="33">
        <v>225.4</v>
      </c>
      <c r="B2256" s="40">
        <v>0.48</v>
      </c>
      <c r="C2256" s="40">
        <v>0.75</v>
      </c>
      <c r="D2256" s="40">
        <v>0.95</v>
      </c>
      <c r="F2256" s="29">
        <v>0.48</v>
      </c>
      <c r="G2256" s="29">
        <v>0.75</v>
      </c>
      <c r="H2256" s="29">
        <v>0.95</v>
      </c>
      <c r="J2256" s="45">
        <v>0.49</v>
      </c>
      <c r="L2256" s="45">
        <v>0.49</v>
      </c>
      <c r="N2256" s="45">
        <v>0.35</v>
      </c>
      <c r="P2256" s="45">
        <v>0.35</v>
      </c>
      <c r="R2256" s="45">
        <v>0</v>
      </c>
      <c r="S2256" s="45">
        <v>0</v>
      </c>
    </row>
    <row r="2257" spans="1:19" x14ac:dyDescent="0.25">
      <c r="A2257" s="33">
        <v>225.5</v>
      </c>
      <c r="B2257" s="40">
        <v>0.48</v>
      </c>
      <c r="C2257" s="40">
        <v>0.75</v>
      </c>
      <c r="D2257" s="40">
        <v>0.95</v>
      </c>
      <c r="F2257" s="29">
        <v>0.48</v>
      </c>
      <c r="G2257" s="29">
        <v>0.75</v>
      </c>
      <c r="H2257" s="29">
        <v>0.95</v>
      </c>
      <c r="J2257" s="45">
        <v>0.49</v>
      </c>
      <c r="L2257" s="45">
        <v>0.49</v>
      </c>
      <c r="N2257" s="45">
        <v>0.35</v>
      </c>
      <c r="P2257" s="45">
        <v>0.35</v>
      </c>
      <c r="R2257" s="45">
        <v>0</v>
      </c>
      <c r="S2257" s="45">
        <v>0</v>
      </c>
    </row>
    <row r="2258" spans="1:19" x14ac:dyDescent="0.25">
      <c r="A2258" s="33">
        <v>225.6</v>
      </c>
      <c r="B2258" s="40">
        <v>0.48</v>
      </c>
      <c r="C2258" s="40">
        <v>0.75</v>
      </c>
      <c r="D2258" s="40">
        <v>0.95</v>
      </c>
      <c r="F2258" s="29">
        <v>0.48</v>
      </c>
      <c r="G2258" s="29">
        <v>0.75</v>
      </c>
      <c r="H2258" s="29">
        <v>0.95</v>
      </c>
      <c r="J2258" s="45">
        <v>0.49</v>
      </c>
      <c r="L2258" s="45">
        <v>0.49</v>
      </c>
      <c r="N2258" s="45">
        <v>0.35</v>
      </c>
      <c r="P2258" s="45">
        <v>0.35</v>
      </c>
      <c r="R2258" s="45">
        <v>0</v>
      </c>
      <c r="S2258" s="45">
        <v>0</v>
      </c>
    </row>
    <row r="2259" spans="1:19" x14ac:dyDescent="0.25">
      <c r="A2259" s="33">
        <v>225.7</v>
      </c>
      <c r="B2259" s="40">
        <v>0.48</v>
      </c>
      <c r="C2259" s="40">
        <v>0.75</v>
      </c>
      <c r="D2259" s="40">
        <v>0.95</v>
      </c>
      <c r="F2259" s="29">
        <v>0.48</v>
      </c>
      <c r="G2259" s="29">
        <v>0.75</v>
      </c>
      <c r="H2259" s="29">
        <v>0.95</v>
      </c>
      <c r="J2259" s="45">
        <v>0.49</v>
      </c>
      <c r="L2259" s="45">
        <v>0.49</v>
      </c>
      <c r="N2259" s="45">
        <v>0.35</v>
      </c>
      <c r="P2259" s="45">
        <v>0.35</v>
      </c>
      <c r="R2259" s="45">
        <v>0</v>
      </c>
      <c r="S2259" s="45">
        <v>0</v>
      </c>
    </row>
    <row r="2260" spans="1:19" x14ac:dyDescent="0.25">
      <c r="A2260" s="33">
        <v>225.8</v>
      </c>
      <c r="B2260" s="40">
        <v>0.48</v>
      </c>
      <c r="C2260" s="40">
        <v>0.75</v>
      </c>
      <c r="D2260" s="40">
        <v>0.95</v>
      </c>
      <c r="F2260" s="29">
        <v>0.48</v>
      </c>
      <c r="G2260" s="29">
        <v>0.75</v>
      </c>
      <c r="H2260" s="29">
        <v>0.95</v>
      </c>
      <c r="J2260" s="45">
        <v>0.49</v>
      </c>
      <c r="L2260" s="45">
        <v>0.49</v>
      </c>
      <c r="N2260" s="45">
        <v>0.35</v>
      </c>
      <c r="P2260" s="45">
        <v>0.35</v>
      </c>
      <c r="R2260" s="45">
        <v>0</v>
      </c>
      <c r="S2260" s="45">
        <v>0</v>
      </c>
    </row>
    <row r="2261" spans="1:19" x14ac:dyDescent="0.25">
      <c r="A2261" s="33">
        <v>225.9</v>
      </c>
      <c r="B2261" s="40">
        <v>0.48</v>
      </c>
      <c r="C2261" s="40">
        <v>0.75</v>
      </c>
      <c r="D2261" s="40">
        <v>0.95</v>
      </c>
      <c r="F2261" s="29">
        <v>0.48</v>
      </c>
      <c r="G2261" s="29">
        <v>0.75</v>
      </c>
      <c r="H2261" s="29">
        <v>0.95</v>
      </c>
      <c r="J2261" s="45">
        <v>0.49</v>
      </c>
      <c r="L2261" s="45">
        <v>0.49</v>
      </c>
      <c r="N2261" s="45">
        <v>0.35</v>
      </c>
      <c r="P2261" s="45">
        <v>0.35</v>
      </c>
      <c r="R2261" s="45">
        <v>0</v>
      </c>
      <c r="S2261" s="45">
        <v>0</v>
      </c>
    </row>
    <row r="2262" spans="1:19" x14ac:dyDescent="0.25">
      <c r="A2262" s="33">
        <v>226</v>
      </c>
      <c r="B2262" s="40">
        <v>0.48</v>
      </c>
      <c r="C2262" s="40">
        <v>0.75</v>
      </c>
      <c r="D2262" s="40">
        <v>0.95</v>
      </c>
      <c r="F2262" s="29">
        <v>0.48</v>
      </c>
      <c r="G2262" s="29">
        <v>0.75</v>
      </c>
      <c r="H2262" s="29">
        <v>0.95</v>
      </c>
      <c r="J2262" s="45">
        <v>0.49</v>
      </c>
      <c r="L2262" s="45">
        <v>0.49</v>
      </c>
      <c r="N2262" s="45">
        <v>0.35</v>
      </c>
      <c r="P2262" s="45">
        <v>0.35</v>
      </c>
      <c r="R2262" s="45">
        <v>0</v>
      </c>
      <c r="S2262" s="45">
        <v>0</v>
      </c>
    </row>
    <row r="2263" spans="1:19" x14ac:dyDescent="0.25">
      <c r="A2263" s="33">
        <v>226.1</v>
      </c>
      <c r="B2263" s="40">
        <v>0.48</v>
      </c>
      <c r="C2263" s="40">
        <v>0.75</v>
      </c>
      <c r="D2263" s="40">
        <v>0.95</v>
      </c>
      <c r="F2263" s="29">
        <v>0.48</v>
      </c>
      <c r="G2263" s="29">
        <v>0.75</v>
      </c>
      <c r="H2263" s="29">
        <v>0.95</v>
      </c>
      <c r="J2263" s="45">
        <v>0.49</v>
      </c>
      <c r="L2263" s="45">
        <v>0.49</v>
      </c>
      <c r="N2263" s="45">
        <v>0.35</v>
      </c>
      <c r="P2263" s="45">
        <v>0.35</v>
      </c>
      <c r="R2263" s="45">
        <v>0</v>
      </c>
      <c r="S2263" s="45">
        <v>0</v>
      </c>
    </row>
    <row r="2264" spans="1:19" x14ac:dyDescent="0.25">
      <c r="A2264" s="33">
        <v>226.2</v>
      </c>
      <c r="B2264" s="40">
        <v>0.48</v>
      </c>
      <c r="C2264" s="40">
        <v>0.75</v>
      </c>
      <c r="D2264" s="40">
        <v>0.95</v>
      </c>
      <c r="F2264" s="29">
        <v>0.48</v>
      </c>
      <c r="G2264" s="29">
        <v>0.75</v>
      </c>
      <c r="H2264" s="29">
        <v>0.95</v>
      </c>
      <c r="J2264" s="45">
        <v>0.49</v>
      </c>
      <c r="L2264" s="45">
        <v>0.49</v>
      </c>
      <c r="N2264" s="45">
        <v>0.35</v>
      </c>
      <c r="P2264" s="45">
        <v>0.35</v>
      </c>
      <c r="R2264" s="45">
        <v>0</v>
      </c>
      <c r="S2264" s="45">
        <v>0</v>
      </c>
    </row>
    <row r="2265" spans="1:19" x14ac:dyDescent="0.25">
      <c r="A2265" s="33">
        <v>226.3</v>
      </c>
      <c r="B2265" s="40">
        <v>0.48</v>
      </c>
      <c r="C2265" s="40">
        <v>0.75</v>
      </c>
      <c r="D2265" s="40">
        <v>0.95</v>
      </c>
      <c r="F2265" s="29">
        <v>0.48</v>
      </c>
      <c r="G2265" s="29">
        <v>0.75</v>
      </c>
      <c r="H2265" s="29">
        <v>0.95</v>
      </c>
      <c r="J2265" s="45">
        <v>0.49</v>
      </c>
      <c r="L2265" s="45">
        <v>0.49</v>
      </c>
      <c r="N2265" s="45">
        <v>0.35</v>
      </c>
      <c r="P2265" s="45">
        <v>0.35</v>
      </c>
      <c r="R2265" s="45">
        <v>0</v>
      </c>
      <c r="S2265" s="45">
        <v>0</v>
      </c>
    </row>
    <row r="2266" spans="1:19" x14ac:dyDescent="0.25">
      <c r="A2266" s="33">
        <v>226.4</v>
      </c>
      <c r="B2266" s="40">
        <v>0.48</v>
      </c>
      <c r="C2266" s="40">
        <v>0.75</v>
      </c>
      <c r="D2266" s="40">
        <v>0.95</v>
      </c>
      <c r="F2266" s="29">
        <v>0.48</v>
      </c>
      <c r="G2266" s="29">
        <v>0.75</v>
      </c>
      <c r="H2266" s="29">
        <v>0.95</v>
      </c>
      <c r="J2266" s="45">
        <v>0.49</v>
      </c>
      <c r="L2266" s="45">
        <v>0.49</v>
      </c>
      <c r="N2266" s="45">
        <v>0.35</v>
      </c>
      <c r="P2266" s="45">
        <v>0.35</v>
      </c>
      <c r="R2266" s="45">
        <v>0</v>
      </c>
      <c r="S2266" s="45">
        <v>0</v>
      </c>
    </row>
    <row r="2267" spans="1:19" x14ac:dyDescent="0.25">
      <c r="A2267" s="33">
        <v>226.5</v>
      </c>
      <c r="B2267" s="40">
        <v>0.48</v>
      </c>
      <c r="C2267" s="40">
        <v>0.75</v>
      </c>
      <c r="D2267" s="40">
        <v>0.95</v>
      </c>
      <c r="F2267" s="29">
        <v>0.48</v>
      </c>
      <c r="G2267" s="29">
        <v>0.75</v>
      </c>
      <c r="H2267" s="29">
        <v>0.95</v>
      </c>
      <c r="J2267" s="45">
        <v>0.49</v>
      </c>
      <c r="L2267" s="45">
        <v>0.49</v>
      </c>
      <c r="N2267" s="45">
        <v>0.35</v>
      </c>
      <c r="P2267" s="45">
        <v>0.35</v>
      </c>
      <c r="R2267" s="45">
        <v>0</v>
      </c>
      <c r="S2267" s="45">
        <v>0</v>
      </c>
    </row>
    <row r="2268" spans="1:19" x14ac:dyDescent="0.25">
      <c r="A2268" s="33">
        <v>226.6</v>
      </c>
      <c r="B2268" s="40">
        <v>0.48</v>
      </c>
      <c r="C2268" s="40">
        <v>0.75</v>
      </c>
      <c r="D2268" s="40">
        <v>0.95</v>
      </c>
      <c r="F2268" s="29">
        <v>0.48</v>
      </c>
      <c r="G2268" s="29">
        <v>0.75</v>
      </c>
      <c r="H2268" s="29">
        <v>0.95</v>
      </c>
      <c r="J2268" s="45">
        <v>0.49</v>
      </c>
      <c r="L2268" s="45">
        <v>0.49</v>
      </c>
      <c r="N2268" s="45">
        <v>0.35</v>
      </c>
      <c r="P2268" s="45">
        <v>0.35</v>
      </c>
      <c r="R2268" s="45">
        <v>0</v>
      </c>
      <c r="S2268" s="45">
        <v>0</v>
      </c>
    </row>
    <row r="2269" spans="1:19" x14ac:dyDescent="0.25">
      <c r="A2269" s="33">
        <v>226.7</v>
      </c>
      <c r="B2269" s="40">
        <v>0.48</v>
      </c>
      <c r="C2269" s="40">
        <v>0.75</v>
      </c>
      <c r="D2269" s="40">
        <v>0.95</v>
      </c>
      <c r="F2269" s="29">
        <v>0.48</v>
      </c>
      <c r="G2269" s="29">
        <v>0.75</v>
      </c>
      <c r="H2269" s="29">
        <v>0.95</v>
      </c>
      <c r="J2269" s="45">
        <v>0.49</v>
      </c>
      <c r="L2269" s="45">
        <v>0.49</v>
      </c>
      <c r="N2269" s="45">
        <v>0.35</v>
      </c>
      <c r="P2269" s="45">
        <v>0.35</v>
      </c>
      <c r="R2269" s="45">
        <v>0</v>
      </c>
      <c r="S2269" s="45">
        <v>0</v>
      </c>
    </row>
    <row r="2270" spans="1:19" x14ac:dyDescent="0.25">
      <c r="A2270" s="33">
        <v>226.8</v>
      </c>
      <c r="B2270" s="40">
        <v>0.48</v>
      </c>
      <c r="C2270" s="40">
        <v>0.75</v>
      </c>
      <c r="D2270" s="40">
        <v>0.95</v>
      </c>
      <c r="F2270" s="29">
        <v>0.48</v>
      </c>
      <c r="G2270" s="29">
        <v>0.75</v>
      </c>
      <c r="H2270" s="29">
        <v>0.95</v>
      </c>
      <c r="J2270" s="45">
        <v>0.49</v>
      </c>
      <c r="L2270" s="45">
        <v>0.49</v>
      </c>
      <c r="N2270" s="45">
        <v>0.35</v>
      </c>
      <c r="P2270" s="45">
        <v>0.35</v>
      </c>
      <c r="R2270" s="45">
        <v>0</v>
      </c>
      <c r="S2270" s="45">
        <v>0</v>
      </c>
    </row>
    <row r="2271" spans="1:19" x14ac:dyDescent="0.25">
      <c r="A2271" s="33">
        <v>226.9</v>
      </c>
      <c r="B2271" s="40">
        <v>0.48</v>
      </c>
      <c r="C2271" s="40">
        <v>0.75</v>
      </c>
      <c r="D2271" s="40">
        <v>0.95</v>
      </c>
      <c r="F2271" s="29">
        <v>0.48</v>
      </c>
      <c r="G2271" s="29">
        <v>0.75</v>
      </c>
      <c r="H2271" s="29">
        <v>0.95</v>
      </c>
      <c r="J2271" s="45">
        <v>0.49</v>
      </c>
      <c r="L2271" s="45">
        <v>0.49</v>
      </c>
      <c r="N2271" s="45">
        <v>0.35</v>
      </c>
      <c r="P2271" s="45">
        <v>0.35</v>
      </c>
      <c r="R2271" s="45">
        <v>0</v>
      </c>
      <c r="S2271" s="45">
        <v>0</v>
      </c>
    </row>
    <row r="2272" spans="1:19" x14ac:dyDescent="0.25">
      <c r="A2272" s="33">
        <v>227</v>
      </c>
      <c r="B2272" s="40">
        <v>0.48</v>
      </c>
      <c r="C2272" s="40">
        <v>0.75</v>
      </c>
      <c r="D2272" s="40">
        <v>0.95</v>
      </c>
      <c r="F2272" s="29">
        <v>0.48</v>
      </c>
      <c r="G2272" s="29">
        <v>0.75</v>
      </c>
      <c r="H2272" s="29">
        <v>0.95</v>
      </c>
      <c r="J2272" s="45">
        <v>0.49</v>
      </c>
      <c r="L2272" s="45">
        <v>0.49</v>
      </c>
      <c r="N2272" s="45">
        <v>0.35</v>
      </c>
      <c r="P2272" s="45">
        <v>0.35</v>
      </c>
      <c r="R2272" s="45">
        <v>0</v>
      </c>
      <c r="S2272" s="45">
        <v>0</v>
      </c>
    </row>
    <row r="2273" spans="1:19" x14ac:dyDescent="0.25">
      <c r="A2273" s="33">
        <v>227.1</v>
      </c>
      <c r="B2273" s="40">
        <v>0.48</v>
      </c>
      <c r="C2273" s="40">
        <v>0.75</v>
      </c>
      <c r="D2273" s="40">
        <v>0.95</v>
      </c>
      <c r="F2273" s="29">
        <v>0.48</v>
      </c>
      <c r="G2273" s="29">
        <v>0.75</v>
      </c>
      <c r="H2273" s="29">
        <v>0.95</v>
      </c>
      <c r="J2273" s="45">
        <v>0.49</v>
      </c>
      <c r="L2273" s="45">
        <v>0.49</v>
      </c>
      <c r="N2273" s="45">
        <v>0.35</v>
      </c>
      <c r="P2273" s="45">
        <v>0.35</v>
      </c>
      <c r="R2273" s="45">
        <v>0</v>
      </c>
      <c r="S2273" s="45">
        <v>0</v>
      </c>
    </row>
    <row r="2274" spans="1:19" x14ac:dyDescent="0.25">
      <c r="A2274" s="33">
        <v>227.2</v>
      </c>
      <c r="B2274" s="40">
        <v>0.48</v>
      </c>
      <c r="C2274" s="40">
        <v>0.75</v>
      </c>
      <c r="D2274" s="40">
        <v>0.95</v>
      </c>
      <c r="F2274" s="29">
        <v>0.48</v>
      </c>
      <c r="G2274" s="29">
        <v>0.75</v>
      </c>
      <c r="H2274" s="29">
        <v>0.95</v>
      </c>
      <c r="J2274" s="45">
        <v>0.49</v>
      </c>
      <c r="L2274" s="45">
        <v>0.49</v>
      </c>
      <c r="N2274" s="45">
        <v>0.35</v>
      </c>
      <c r="P2274" s="45">
        <v>0.35</v>
      </c>
      <c r="R2274" s="45">
        <v>0</v>
      </c>
      <c r="S2274" s="45">
        <v>0</v>
      </c>
    </row>
    <row r="2275" spans="1:19" x14ac:dyDescent="0.25">
      <c r="A2275" s="33">
        <v>227.3</v>
      </c>
      <c r="B2275" s="40">
        <v>0.48</v>
      </c>
      <c r="C2275" s="40">
        <v>0.75</v>
      </c>
      <c r="D2275" s="40">
        <v>0.95</v>
      </c>
      <c r="F2275" s="29">
        <v>0.48</v>
      </c>
      <c r="G2275" s="29">
        <v>0.75</v>
      </c>
      <c r="H2275" s="29">
        <v>0.95</v>
      </c>
      <c r="J2275" s="45">
        <v>0.49</v>
      </c>
      <c r="L2275" s="45">
        <v>0.49</v>
      </c>
      <c r="N2275" s="45">
        <v>0.35</v>
      </c>
      <c r="P2275" s="45">
        <v>0.35</v>
      </c>
      <c r="R2275" s="45">
        <v>0</v>
      </c>
      <c r="S2275" s="45">
        <v>0</v>
      </c>
    </row>
    <row r="2276" spans="1:19" x14ac:dyDescent="0.25">
      <c r="A2276" s="33">
        <v>227.4</v>
      </c>
      <c r="B2276" s="40">
        <v>0.48</v>
      </c>
      <c r="C2276" s="40">
        <v>0.75</v>
      </c>
      <c r="D2276" s="40">
        <v>0.95</v>
      </c>
      <c r="F2276" s="29">
        <v>0.48</v>
      </c>
      <c r="G2276" s="29">
        <v>0.75</v>
      </c>
      <c r="H2276" s="29">
        <v>0.95</v>
      </c>
      <c r="J2276" s="45">
        <v>0.49</v>
      </c>
      <c r="L2276" s="45">
        <v>0.49</v>
      </c>
      <c r="N2276" s="45">
        <v>0.35</v>
      </c>
      <c r="P2276" s="45">
        <v>0.35</v>
      </c>
      <c r="R2276" s="45">
        <v>0</v>
      </c>
      <c r="S2276" s="45">
        <v>0</v>
      </c>
    </row>
    <row r="2277" spans="1:19" x14ac:dyDescent="0.25">
      <c r="A2277" s="33">
        <v>227.5</v>
      </c>
      <c r="B2277" s="40">
        <v>0.48</v>
      </c>
      <c r="C2277" s="40">
        <v>0.75</v>
      </c>
      <c r="D2277" s="40">
        <v>0.95</v>
      </c>
      <c r="F2277" s="29">
        <v>0.48</v>
      </c>
      <c r="G2277" s="29">
        <v>0.75</v>
      </c>
      <c r="H2277" s="29">
        <v>0.95</v>
      </c>
      <c r="J2277" s="45">
        <v>0.49</v>
      </c>
      <c r="L2277" s="45">
        <v>0.49</v>
      </c>
      <c r="N2277" s="45">
        <v>0.35</v>
      </c>
      <c r="P2277" s="45">
        <v>0.35</v>
      </c>
      <c r="R2277" s="45">
        <v>0</v>
      </c>
      <c r="S2277" s="45">
        <v>0</v>
      </c>
    </row>
    <row r="2278" spans="1:19" x14ac:dyDescent="0.25">
      <c r="A2278" s="33">
        <v>227.6</v>
      </c>
      <c r="B2278" s="40">
        <v>0.48</v>
      </c>
      <c r="C2278" s="40">
        <v>0.75</v>
      </c>
      <c r="D2278" s="40">
        <v>0.95</v>
      </c>
      <c r="F2278" s="29">
        <v>0.48</v>
      </c>
      <c r="G2278" s="29">
        <v>0.75</v>
      </c>
      <c r="H2278" s="29">
        <v>0.95</v>
      </c>
      <c r="J2278" s="45">
        <v>0.49</v>
      </c>
      <c r="L2278" s="45">
        <v>0.49</v>
      </c>
      <c r="N2278" s="45">
        <v>0.35</v>
      </c>
      <c r="P2278" s="45">
        <v>0.35</v>
      </c>
      <c r="R2278" s="45">
        <v>0</v>
      </c>
      <c r="S2278" s="45">
        <v>0</v>
      </c>
    </row>
    <row r="2279" spans="1:19" x14ac:dyDescent="0.25">
      <c r="A2279" s="33">
        <v>227.7</v>
      </c>
      <c r="B2279" s="40">
        <v>0.48</v>
      </c>
      <c r="C2279" s="40">
        <v>0.75</v>
      </c>
      <c r="D2279" s="40">
        <v>0.95</v>
      </c>
      <c r="F2279" s="29">
        <v>0.48</v>
      </c>
      <c r="G2279" s="29">
        <v>0.75</v>
      </c>
      <c r="H2279" s="29">
        <v>0.95</v>
      </c>
      <c r="J2279" s="45">
        <v>0.49</v>
      </c>
      <c r="L2279" s="45">
        <v>0.49</v>
      </c>
      <c r="N2279" s="45">
        <v>0.35</v>
      </c>
      <c r="P2279" s="45">
        <v>0.35</v>
      </c>
      <c r="R2279" s="45">
        <v>0</v>
      </c>
      <c r="S2279" s="45">
        <v>0</v>
      </c>
    </row>
    <row r="2280" spans="1:19" x14ac:dyDescent="0.25">
      <c r="A2280" s="33">
        <v>227.8</v>
      </c>
      <c r="B2280" s="40">
        <v>0.48</v>
      </c>
      <c r="C2280" s="40">
        <v>0.75</v>
      </c>
      <c r="D2280" s="40">
        <v>0.95</v>
      </c>
      <c r="F2280" s="29">
        <v>0.48</v>
      </c>
      <c r="G2280" s="29">
        <v>0.75</v>
      </c>
      <c r="H2280" s="29">
        <v>0.95</v>
      </c>
      <c r="J2280" s="45">
        <v>0.49</v>
      </c>
      <c r="L2280" s="45">
        <v>0.49</v>
      </c>
      <c r="N2280" s="45">
        <v>0.35</v>
      </c>
      <c r="P2280" s="45">
        <v>0.35</v>
      </c>
      <c r="R2280" s="45">
        <v>0</v>
      </c>
      <c r="S2280" s="45">
        <v>0</v>
      </c>
    </row>
    <row r="2281" spans="1:19" x14ac:dyDescent="0.25">
      <c r="A2281" s="33">
        <v>227.9</v>
      </c>
      <c r="B2281" s="40">
        <v>0.48</v>
      </c>
      <c r="C2281" s="40">
        <v>0.75</v>
      </c>
      <c r="D2281" s="40">
        <v>0.95</v>
      </c>
      <c r="F2281" s="29">
        <v>0.48</v>
      </c>
      <c r="G2281" s="29">
        <v>0.75</v>
      </c>
      <c r="H2281" s="29">
        <v>0.95</v>
      </c>
      <c r="J2281" s="45">
        <v>0.49</v>
      </c>
      <c r="L2281" s="45">
        <v>0.49</v>
      </c>
      <c r="N2281" s="45">
        <v>0.35</v>
      </c>
      <c r="P2281" s="45">
        <v>0.35</v>
      </c>
      <c r="R2281" s="45">
        <v>0</v>
      </c>
      <c r="S2281" s="45">
        <v>0</v>
      </c>
    </row>
    <row r="2282" spans="1:19" x14ac:dyDescent="0.25">
      <c r="A2282" s="33">
        <v>228</v>
      </c>
      <c r="B2282" s="40">
        <v>0.48</v>
      </c>
      <c r="C2282" s="40">
        <v>0.75</v>
      </c>
      <c r="D2282" s="40">
        <v>0.95</v>
      </c>
      <c r="F2282" s="29">
        <v>0.48</v>
      </c>
      <c r="G2282" s="29">
        <v>0.75</v>
      </c>
      <c r="H2282" s="29">
        <v>0.95</v>
      </c>
      <c r="J2282" s="45">
        <v>0.49</v>
      </c>
      <c r="L2282" s="45">
        <v>0.49</v>
      </c>
      <c r="N2282" s="45">
        <v>0.35</v>
      </c>
      <c r="P2282" s="45">
        <v>0.35</v>
      </c>
      <c r="R2282" s="45">
        <v>0</v>
      </c>
      <c r="S2282" s="45">
        <v>0</v>
      </c>
    </row>
    <row r="2283" spans="1:19" x14ac:dyDescent="0.25">
      <c r="A2283" s="33">
        <v>228.1</v>
      </c>
      <c r="B2283" s="40">
        <v>0.48</v>
      </c>
      <c r="C2283" s="40">
        <v>0.75</v>
      </c>
      <c r="D2283" s="40">
        <v>0.95</v>
      </c>
      <c r="F2283" s="29">
        <v>0.48</v>
      </c>
      <c r="G2283" s="29">
        <v>0.75</v>
      </c>
      <c r="H2283" s="29">
        <v>0.95</v>
      </c>
      <c r="J2283" s="45">
        <v>0.49</v>
      </c>
      <c r="L2283" s="45">
        <v>0.49</v>
      </c>
      <c r="N2283" s="45">
        <v>0.35</v>
      </c>
      <c r="P2283" s="45">
        <v>0.35</v>
      </c>
      <c r="R2283" s="45">
        <v>0</v>
      </c>
      <c r="S2283" s="45">
        <v>0</v>
      </c>
    </row>
    <row r="2284" spans="1:19" x14ac:dyDescent="0.25">
      <c r="A2284" s="33">
        <v>228.2</v>
      </c>
      <c r="B2284" s="40">
        <v>0.48</v>
      </c>
      <c r="C2284" s="40">
        <v>0.75</v>
      </c>
      <c r="D2284" s="40">
        <v>0.95</v>
      </c>
      <c r="F2284" s="29">
        <v>0.48</v>
      </c>
      <c r="G2284" s="29">
        <v>0.75</v>
      </c>
      <c r="H2284" s="29">
        <v>0.95</v>
      </c>
      <c r="J2284" s="45">
        <v>0.49</v>
      </c>
      <c r="L2284" s="45">
        <v>0.49</v>
      </c>
      <c r="N2284" s="45">
        <v>0.35</v>
      </c>
      <c r="P2284" s="45">
        <v>0.35</v>
      </c>
      <c r="R2284" s="45">
        <v>0</v>
      </c>
      <c r="S2284" s="45">
        <v>0</v>
      </c>
    </row>
    <row r="2285" spans="1:19" x14ac:dyDescent="0.25">
      <c r="A2285" s="33">
        <v>228.3</v>
      </c>
      <c r="B2285" s="40">
        <v>0.48</v>
      </c>
      <c r="C2285" s="40">
        <v>0.75</v>
      </c>
      <c r="D2285" s="40">
        <v>0.95</v>
      </c>
      <c r="F2285" s="29">
        <v>0.48</v>
      </c>
      <c r="G2285" s="29">
        <v>0.75</v>
      </c>
      <c r="H2285" s="29">
        <v>0.95</v>
      </c>
      <c r="J2285" s="45">
        <v>0.49</v>
      </c>
      <c r="L2285" s="45">
        <v>0.49</v>
      </c>
      <c r="N2285" s="45">
        <v>0.35</v>
      </c>
      <c r="P2285" s="45">
        <v>0.35</v>
      </c>
      <c r="R2285" s="45">
        <v>0</v>
      </c>
      <c r="S2285" s="45">
        <v>0</v>
      </c>
    </row>
    <row r="2286" spans="1:19" x14ac:dyDescent="0.25">
      <c r="A2286" s="33">
        <v>228.4</v>
      </c>
      <c r="B2286" s="40">
        <v>0.48</v>
      </c>
      <c r="C2286" s="40">
        <v>0.75</v>
      </c>
      <c r="D2286" s="40">
        <v>0.95</v>
      </c>
      <c r="F2286" s="29">
        <v>0.48</v>
      </c>
      <c r="G2286" s="29">
        <v>0.75</v>
      </c>
      <c r="H2286" s="29">
        <v>0.95</v>
      </c>
      <c r="J2286" s="45">
        <v>0.49</v>
      </c>
      <c r="L2286" s="45">
        <v>0.49</v>
      </c>
      <c r="N2286" s="45">
        <v>0.35</v>
      </c>
      <c r="P2286" s="45">
        <v>0.35</v>
      </c>
      <c r="R2286" s="45">
        <v>0</v>
      </c>
      <c r="S2286" s="45">
        <v>0</v>
      </c>
    </row>
    <row r="2287" spans="1:19" x14ac:dyDescent="0.25">
      <c r="A2287" s="33">
        <v>228.5</v>
      </c>
      <c r="B2287" s="40">
        <v>0.48</v>
      </c>
      <c r="C2287" s="40">
        <v>0.75</v>
      </c>
      <c r="D2287" s="40">
        <v>0.95</v>
      </c>
      <c r="F2287" s="29">
        <v>0.48</v>
      </c>
      <c r="G2287" s="29">
        <v>0.75</v>
      </c>
      <c r="H2287" s="29">
        <v>0.95</v>
      </c>
      <c r="J2287" s="45">
        <v>0.49</v>
      </c>
      <c r="L2287" s="45">
        <v>0.49</v>
      </c>
      <c r="N2287" s="45">
        <v>0.35</v>
      </c>
      <c r="P2287" s="45">
        <v>0.35</v>
      </c>
      <c r="R2287" s="45">
        <v>0</v>
      </c>
      <c r="S2287" s="45">
        <v>0</v>
      </c>
    </row>
    <row r="2288" spans="1:19" x14ac:dyDescent="0.25">
      <c r="A2288" s="33">
        <v>228.6</v>
      </c>
      <c r="B2288" s="40">
        <v>0.48</v>
      </c>
      <c r="C2288" s="40">
        <v>0.75</v>
      </c>
      <c r="D2288" s="40">
        <v>0.95</v>
      </c>
      <c r="F2288" s="29">
        <v>0.48</v>
      </c>
      <c r="G2288" s="29">
        <v>0.75</v>
      </c>
      <c r="H2288" s="29">
        <v>0.95</v>
      </c>
      <c r="J2288" s="45">
        <v>0.49</v>
      </c>
      <c r="L2288" s="45">
        <v>0.49</v>
      </c>
      <c r="N2288" s="45">
        <v>0.35</v>
      </c>
      <c r="P2288" s="45">
        <v>0.35</v>
      </c>
      <c r="R2288" s="45">
        <v>0</v>
      </c>
      <c r="S2288" s="45">
        <v>0</v>
      </c>
    </row>
    <row r="2289" spans="1:19" x14ac:dyDescent="0.25">
      <c r="A2289" s="33">
        <v>228.7</v>
      </c>
      <c r="B2289" s="40">
        <v>0.48</v>
      </c>
      <c r="C2289" s="40">
        <v>0.75</v>
      </c>
      <c r="D2289" s="40">
        <v>0.95</v>
      </c>
      <c r="F2289" s="29">
        <v>0.48</v>
      </c>
      <c r="G2289" s="29">
        <v>0.75</v>
      </c>
      <c r="H2289" s="29">
        <v>0.95</v>
      </c>
      <c r="J2289" s="45">
        <v>0.49</v>
      </c>
      <c r="L2289" s="45">
        <v>0.49</v>
      </c>
      <c r="N2289" s="45">
        <v>0.35</v>
      </c>
      <c r="P2289" s="45">
        <v>0.35</v>
      </c>
      <c r="R2289" s="45">
        <v>0</v>
      </c>
      <c r="S2289" s="45">
        <v>0</v>
      </c>
    </row>
    <row r="2290" spans="1:19" x14ac:dyDescent="0.25">
      <c r="A2290" s="33">
        <v>228.8</v>
      </c>
      <c r="B2290" s="40">
        <v>0.48</v>
      </c>
      <c r="C2290" s="40">
        <v>0.75</v>
      </c>
      <c r="D2290" s="40">
        <v>0.95</v>
      </c>
      <c r="F2290" s="29">
        <v>0.48</v>
      </c>
      <c r="G2290" s="29">
        <v>0.75</v>
      </c>
      <c r="H2290" s="29">
        <v>0.95</v>
      </c>
      <c r="J2290" s="45">
        <v>0.49</v>
      </c>
      <c r="L2290" s="45">
        <v>0.49</v>
      </c>
      <c r="N2290" s="45">
        <v>0.35</v>
      </c>
      <c r="P2290" s="45">
        <v>0.35</v>
      </c>
      <c r="R2290" s="45">
        <v>0</v>
      </c>
      <c r="S2290" s="45">
        <v>0</v>
      </c>
    </row>
    <row r="2291" spans="1:19" x14ac:dyDescent="0.25">
      <c r="A2291" s="33">
        <v>228.9</v>
      </c>
      <c r="B2291" s="40">
        <v>0.48</v>
      </c>
      <c r="C2291" s="40">
        <v>0.75</v>
      </c>
      <c r="D2291" s="40">
        <v>0.95</v>
      </c>
      <c r="F2291" s="29">
        <v>0.48</v>
      </c>
      <c r="G2291" s="29">
        <v>0.75</v>
      </c>
      <c r="H2291" s="29">
        <v>0.95</v>
      </c>
      <c r="J2291" s="45">
        <v>0.49</v>
      </c>
      <c r="L2291" s="45">
        <v>0.49</v>
      </c>
      <c r="N2291" s="45">
        <v>0.35</v>
      </c>
      <c r="P2291" s="45">
        <v>0.35</v>
      </c>
      <c r="R2291" s="45">
        <v>0</v>
      </c>
      <c r="S2291" s="45">
        <v>0</v>
      </c>
    </row>
    <row r="2292" spans="1:19" x14ac:dyDescent="0.25">
      <c r="A2292" s="33">
        <v>229</v>
      </c>
      <c r="B2292" s="40">
        <v>0.48</v>
      </c>
      <c r="C2292" s="40">
        <v>0.75</v>
      </c>
      <c r="D2292" s="40">
        <v>0.95</v>
      </c>
      <c r="F2292" s="29">
        <v>0.48</v>
      </c>
      <c r="G2292" s="29">
        <v>0.75</v>
      </c>
      <c r="H2292" s="29">
        <v>0.95</v>
      </c>
      <c r="J2292" s="45">
        <v>0.49</v>
      </c>
      <c r="L2292" s="45">
        <v>0.49</v>
      </c>
      <c r="N2292" s="45">
        <v>0.35</v>
      </c>
      <c r="P2292" s="45">
        <v>0.35</v>
      </c>
      <c r="R2292" s="45">
        <v>0</v>
      </c>
      <c r="S2292" s="45">
        <v>0</v>
      </c>
    </row>
    <row r="2293" spans="1:19" x14ac:dyDescent="0.25">
      <c r="A2293" s="33">
        <v>229.1</v>
      </c>
      <c r="B2293" s="40">
        <v>0.48</v>
      </c>
      <c r="C2293" s="40">
        <v>0.75</v>
      </c>
      <c r="D2293" s="40">
        <v>0.95</v>
      </c>
      <c r="F2293" s="29">
        <v>0.48</v>
      </c>
      <c r="G2293" s="29">
        <v>0.75</v>
      </c>
      <c r="H2293" s="29">
        <v>0.95</v>
      </c>
      <c r="J2293" s="45">
        <v>0.49</v>
      </c>
      <c r="L2293" s="45">
        <v>0.49</v>
      </c>
      <c r="N2293" s="45">
        <v>0.35</v>
      </c>
      <c r="P2293" s="45">
        <v>0.35</v>
      </c>
      <c r="R2293" s="45">
        <v>0</v>
      </c>
      <c r="S2293" s="45">
        <v>0</v>
      </c>
    </row>
    <row r="2294" spans="1:19" x14ac:dyDescent="0.25">
      <c r="A2294" s="33">
        <v>229.2</v>
      </c>
      <c r="B2294" s="40">
        <v>0.48</v>
      </c>
      <c r="C2294" s="40">
        <v>0.75</v>
      </c>
      <c r="D2294" s="40">
        <v>0.95</v>
      </c>
      <c r="F2294" s="29">
        <v>0.48</v>
      </c>
      <c r="G2294" s="29">
        <v>0.75</v>
      </c>
      <c r="H2294" s="29">
        <v>0.95</v>
      </c>
      <c r="J2294" s="45">
        <v>0.49</v>
      </c>
      <c r="L2294" s="45">
        <v>0.49</v>
      </c>
      <c r="N2294" s="45">
        <v>0.35</v>
      </c>
      <c r="P2294" s="45">
        <v>0.35</v>
      </c>
      <c r="R2294" s="45">
        <v>0</v>
      </c>
      <c r="S2294" s="45">
        <v>0</v>
      </c>
    </row>
    <row r="2295" spans="1:19" x14ac:dyDescent="0.25">
      <c r="A2295" s="33">
        <v>229.3</v>
      </c>
      <c r="B2295" s="40">
        <v>0.48</v>
      </c>
      <c r="C2295" s="40">
        <v>0.75</v>
      </c>
      <c r="D2295" s="40">
        <v>0.95</v>
      </c>
      <c r="F2295" s="29">
        <v>0.48</v>
      </c>
      <c r="G2295" s="29">
        <v>0.75</v>
      </c>
      <c r="H2295" s="29">
        <v>0.95</v>
      </c>
      <c r="J2295" s="45">
        <v>0.49</v>
      </c>
      <c r="L2295" s="45">
        <v>0.49</v>
      </c>
      <c r="N2295" s="45">
        <v>0.35</v>
      </c>
      <c r="P2295" s="45">
        <v>0.35</v>
      </c>
      <c r="R2295" s="45">
        <v>0</v>
      </c>
      <c r="S2295" s="45">
        <v>0</v>
      </c>
    </row>
    <row r="2296" spans="1:19" x14ac:dyDescent="0.25">
      <c r="A2296" s="33">
        <v>229.4</v>
      </c>
      <c r="B2296" s="40">
        <v>0.48</v>
      </c>
      <c r="C2296" s="40">
        <v>0.75</v>
      </c>
      <c r="D2296" s="40">
        <v>0.95</v>
      </c>
      <c r="F2296" s="29">
        <v>0.48</v>
      </c>
      <c r="G2296" s="29">
        <v>0.75</v>
      </c>
      <c r="H2296" s="29">
        <v>0.95</v>
      </c>
      <c r="J2296" s="45">
        <v>0.49</v>
      </c>
      <c r="L2296" s="45">
        <v>0.49</v>
      </c>
      <c r="N2296" s="45">
        <v>0.35</v>
      </c>
      <c r="P2296" s="45">
        <v>0.35</v>
      </c>
      <c r="R2296" s="45">
        <v>0</v>
      </c>
      <c r="S2296" s="45">
        <v>0</v>
      </c>
    </row>
    <row r="2297" spans="1:19" x14ac:dyDescent="0.25">
      <c r="A2297" s="33">
        <v>229.5</v>
      </c>
      <c r="B2297" s="40">
        <v>0.48</v>
      </c>
      <c r="C2297" s="40">
        <v>0.75</v>
      </c>
      <c r="D2297" s="40">
        <v>0.95</v>
      </c>
      <c r="F2297" s="29">
        <v>0.48</v>
      </c>
      <c r="G2297" s="29">
        <v>0.75</v>
      </c>
      <c r="H2297" s="29">
        <v>0.95</v>
      </c>
      <c r="J2297" s="45">
        <v>0.49</v>
      </c>
      <c r="L2297" s="45">
        <v>0.49</v>
      </c>
      <c r="N2297" s="45">
        <v>0.35</v>
      </c>
      <c r="P2297" s="45">
        <v>0.35</v>
      </c>
      <c r="R2297" s="45">
        <v>0</v>
      </c>
      <c r="S2297" s="45">
        <v>0</v>
      </c>
    </row>
    <row r="2298" spans="1:19" x14ac:dyDescent="0.25">
      <c r="A2298" s="33">
        <v>229.6</v>
      </c>
      <c r="B2298" s="40">
        <v>0.48</v>
      </c>
      <c r="C2298" s="40">
        <v>0.75</v>
      </c>
      <c r="D2298" s="40">
        <v>0.95</v>
      </c>
      <c r="F2298" s="29">
        <v>0.48</v>
      </c>
      <c r="G2298" s="29">
        <v>0.75</v>
      </c>
      <c r="H2298" s="29">
        <v>0.95</v>
      </c>
      <c r="J2298" s="45">
        <v>0.49</v>
      </c>
      <c r="L2298" s="45">
        <v>0.49</v>
      </c>
      <c r="N2298" s="45">
        <v>0.35</v>
      </c>
      <c r="P2298" s="45">
        <v>0.35</v>
      </c>
      <c r="R2298" s="45">
        <v>0</v>
      </c>
      <c r="S2298" s="45">
        <v>0</v>
      </c>
    </row>
    <row r="2299" spans="1:19" x14ac:dyDescent="0.25">
      <c r="A2299" s="33">
        <v>229.7</v>
      </c>
      <c r="B2299" s="40">
        <v>0.48</v>
      </c>
      <c r="C2299" s="40">
        <v>0.75</v>
      </c>
      <c r="D2299" s="40">
        <v>0.95</v>
      </c>
      <c r="F2299" s="29">
        <v>0.48</v>
      </c>
      <c r="G2299" s="29">
        <v>0.75</v>
      </c>
      <c r="H2299" s="29">
        <v>0.95</v>
      </c>
      <c r="J2299" s="45">
        <v>0.49</v>
      </c>
      <c r="L2299" s="45">
        <v>0.49</v>
      </c>
      <c r="N2299" s="45">
        <v>0.35</v>
      </c>
      <c r="P2299" s="45">
        <v>0.35</v>
      </c>
      <c r="R2299" s="45">
        <v>0</v>
      </c>
      <c r="S2299" s="45">
        <v>0</v>
      </c>
    </row>
    <row r="2300" spans="1:19" x14ac:dyDescent="0.25">
      <c r="A2300" s="33">
        <v>229.8</v>
      </c>
      <c r="B2300" s="40">
        <v>0.48</v>
      </c>
      <c r="C2300" s="40">
        <v>0.75</v>
      </c>
      <c r="D2300" s="40">
        <v>0.95</v>
      </c>
      <c r="F2300" s="29">
        <v>0.48</v>
      </c>
      <c r="G2300" s="29">
        <v>0.75</v>
      </c>
      <c r="H2300" s="29">
        <v>0.95</v>
      </c>
      <c r="J2300" s="45">
        <v>0.49</v>
      </c>
      <c r="L2300" s="45">
        <v>0.49</v>
      </c>
      <c r="N2300" s="45">
        <v>0.35</v>
      </c>
      <c r="P2300" s="45">
        <v>0.35</v>
      </c>
      <c r="R2300" s="45">
        <v>0</v>
      </c>
      <c r="S2300" s="45">
        <v>0</v>
      </c>
    </row>
    <row r="2301" spans="1:19" x14ac:dyDescent="0.25">
      <c r="A2301" s="33">
        <v>229.9</v>
      </c>
      <c r="B2301" s="40">
        <v>0.48</v>
      </c>
      <c r="C2301" s="40">
        <v>0.75</v>
      </c>
      <c r="D2301" s="40">
        <v>0.95</v>
      </c>
      <c r="F2301" s="29">
        <v>0.48</v>
      </c>
      <c r="G2301" s="29">
        <v>0.75</v>
      </c>
      <c r="H2301" s="29">
        <v>0.95</v>
      </c>
      <c r="J2301" s="45">
        <v>0.49</v>
      </c>
      <c r="L2301" s="45">
        <v>0.49</v>
      </c>
      <c r="N2301" s="45">
        <v>0.35</v>
      </c>
      <c r="P2301" s="45">
        <v>0.35</v>
      </c>
      <c r="R2301" s="45">
        <v>0</v>
      </c>
      <c r="S2301" s="45">
        <v>0</v>
      </c>
    </row>
    <row r="2302" spans="1:19" x14ac:dyDescent="0.25">
      <c r="A2302" s="33">
        <v>230</v>
      </c>
      <c r="B2302" s="40">
        <v>0.48</v>
      </c>
      <c r="C2302" s="40">
        <v>0.75</v>
      </c>
      <c r="D2302" s="40">
        <v>0.95</v>
      </c>
      <c r="F2302" s="29">
        <v>0.48</v>
      </c>
      <c r="G2302" s="29">
        <v>0.75</v>
      </c>
      <c r="H2302" s="29">
        <v>0.95</v>
      </c>
      <c r="J2302" s="45">
        <v>0.49</v>
      </c>
      <c r="L2302" s="45">
        <v>0.49</v>
      </c>
      <c r="N2302" s="45">
        <v>0.35</v>
      </c>
      <c r="P2302" s="45">
        <v>0.35</v>
      </c>
      <c r="R2302" s="45">
        <v>0</v>
      </c>
      <c r="S2302" s="45">
        <v>0</v>
      </c>
    </row>
    <row r="2303" spans="1:19" x14ac:dyDescent="0.25">
      <c r="A2303" s="33">
        <v>230.1</v>
      </c>
      <c r="B2303" s="40">
        <v>0.48</v>
      </c>
      <c r="C2303" s="40">
        <v>0.75</v>
      </c>
      <c r="D2303" s="40">
        <v>0.95</v>
      </c>
      <c r="F2303" s="29">
        <v>0.48</v>
      </c>
      <c r="G2303" s="29">
        <v>0.75</v>
      </c>
      <c r="H2303" s="29">
        <v>0.95</v>
      </c>
      <c r="J2303" s="45">
        <v>0.49</v>
      </c>
      <c r="L2303" s="45">
        <v>0.49</v>
      </c>
      <c r="N2303" s="45">
        <v>0.35</v>
      </c>
      <c r="P2303" s="45">
        <v>0.35</v>
      </c>
      <c r="R2303" s="45">
        <v>0</v>
      </c>
      <c r="S2303" s="45">
        <v>0</v>
      </c>
    </row>
    <row r="2304" spans="1:19" x14ac:dyDescent="0.25">
      <c r="A2304" s="33">
        <v>230.2</v>
      </c>
      <c r="B2304" s="40">
        <v>0.48</v>
      </c>
      <c r="C2304" s="40">
        <v>0.75</v>
      </c>
      <c r="D2304" s="40">
        <v>0.95</v>
      </c>
      <c r="F2304" s="29">
        <v>0.48</v>
      </c>
      <c r="G2304" s="29">
        <v>0.75</v>
      </c>
      <c r="H2304" s="29">
        <v>0.95</v>
      </c>
      <c r="J2304" s="45">
        <v>0.49</v>
      </c>
      <c r="L2304" s="45">
        <v>0.49</v>
      </c>
      <c r="N2304" s="45">
        <v>0.35</v>
      </c>
      <c r="P2304" s="45">
        <v>0.35</v>
      </c>
      <c r="R2304" s="45">
        <v>0</v>
      </c>
      <c r="S2304" s="45">
        <v>0</v>
      </c>
    </row>
    <row r="2305" spans="1:19" x14ac:dyDescent="0.25">
      <c r="A2305" s="33">
        <v>230.3</v>
      </c>
      <c r="B2305" s="40">
        <v>0.48</v>
      </c>
      <c r="C2305" s="40">
        <v>0.75</v>
      </c>
      <c r="D2305" s="40">
        <v>0.95</v>
      </c>
      <c r="F2305" s="29">
        <v>0.48</v>
      </c>
      <c r="G2305" s="29">
        <v>0.75</v>
      </c>
      <c r="H2305" s="29">
        <v>0.95</v>
      </c>
      <c r="J2305" s="45">
        <v>0.49</v>
      </c>
      <c r="L2305" s="45">
        <v>0.49</v>
      </c>
      <c r="N2305" s="45">
        <v>0.35</v>
      </c>
      <c r="P2305" s="45">
        <v>0.35</v>
      </c>
      <c r="R2305" s="45">
        <v>0</v>
      </c>
      <c r="S2305" s="45">
        <v>0</v>
      </c>
    </row>
    <row r="2306" spans="1:19" x14ac:dyDescent="0.25">
      <c r="A2306" s="33">
        <v>230.4</v>
      </c>
      <c r="B2306" s="40">
        <v>0.48</v>
      </c>
      <c r="C2306" s="40">
        <v>0.75</v>
      </c>
      <c r="D2306" s="40">
        <v>0.95</v>
      </c>
      <c r="F2306" s="29">
        <v>0.48</v>
      </c>
      <c r="G2306" s="29">
        <v>0.75</v>
      </c>
      <c r="H2306" s="29">
        <v>0.95</v>
      </c>
      <c r="J2306" s="45">
        <v>0.49</v>
      </c>
      <c r="L2306" s="45">
        <v>0.49</v>
      </c>
      <c r="N2306" s="45">
        <v>0.35</v>
      </c>
      <c r="P2306" s="45">
        <v>0.35</v>
      </c>
      <c r="R2306" s="45">
        <v>0</v>
      </c>
      <c r="S2306" s="45">
        <v>0</v>
      </c>
    </row>
    <row r="2307" spans="1:19" x14ac:dyDescent="0.25">
      <c r="A2307" s="33">
        <v>230.5</v>
      </c>
      <c r="B2307" s="40">
        <v>0.48</v>
      </c>
      <c r="C2307" s="40">
        <v>0.75</v>
      </c>
      <c r="D2307" s="40">
        <v>0.95</v>
      </c>
      <c r="F2307" s="29">
        <v>0.48</v>
      </c>
      <c r="G2307" s="29">
        <v>0.75</v>
      </c>
      <c r="H2307" s="29">
        <v>0.95</v>
      </c>
      <c r="J2307" s="45">
        <v>0.49</v>
      </c>
      <c r="L2307" s="45">
        <v>0.49</v>
      </c>
      <c r="N2307" s="45">
        <v>0.35</v>
      </c>
      <c r="P2307" s="45">
        <v>0.35</v>
      </c>
      <c r="R2307" s="45">
        <v>0</v>
      </c>
      <c r="S2307" s="45">
        <v>0</v>
      </c>
    </row>
    <row r="2308" spans="1:19" x14ac:dyDescent="0.25">
      <c r="A2308" s="33">
        <v>230.6</v>
      </c>
      <c r="B2308" s="40">
        <v>0.48</v>
      </c>
      <c r="C2308" s="40">
        <v>0.75</v>
      </c>
      <c r="D2308" s="40">
        <v>0.95</v>
      </c>
      <c r="F2308" s="29">
        <v>0.48</v>
      </c>
      <c r="G2308" s="29">
        <v>0.75</v>
      </c>
      <c r="H2308" s="29">
        <v>0.95</v>
      </c>
      <c r="J2308" s="45">
        <v>0.49</v>
      </c>
      <c r="L2308" s="45">
        <v>0.49</v>
      </c>
      <c r="N2308" s="45">
        <v>0.35</v>
      </c>
      <c r="P2308" s="45">
        <v>0.35</v>
      </c>
      <c r="R2308" s="45">
        <v>0</v>
      </c>
      <c r="S2308" s="45">
        <v>0</v>
      </c>
    </row>
    <row r="2309" spans="1:19" x14ac:dyDescent="0.25">
      <c r="A2309" s="33">
        <v>230.7</v>
      </c>
      <c r="B2309" s="40">
        <v>0.48</v>
      </c>
      <c r="C2309" s="40">
        <v>0.75</v>
      </c>
      <c r="D2309" s="40">
        <v>0.95</v>
      </c>
      <c r="F2309" s="29">
        <v>0.48</v>
      </c>
      <c r="G2309" s="29">
        <v>0.75</v>
      </c>
      <c r="H2309" s="29">
        <v>0.95</v>
      </c>
      <c r="J2309" s="45">
        <v>0.49</v>
      </c>
      <c r="L2309" s="45">
        <v>0.49</v>
      </c>
      <c r="N2309" s="45">
        <v>0.35</v>
      </c>
      <c r="P2309" s="45">
        <v>0.35</v>
      </c>
      <c r="R2309" s="45">
        <v>0</v>
      </c>
      <c r="S2309" s="45">
        <v>0</v>
      </c>
    </row>
    <row r="2310" spans="1:19" x14ac:dyDescent="0.25">
      <c r="A2310" s="33">
        <v>230.8</v>
      </c>
      <c r="B2310" s="40">
        <v>0.48</v>
      </c>
      <c r="C2310" s="40">
        <v>0.75</v>
      </c>
      <c r="D2310" s="40">
        <v>0.95</v>
      </c>
      <c r="F2310" s="29">
        <v>0.48</v>
      </c>
      <c r="G2310" s="29">
        <v>0.75</v>
      </c>
      <c r="H2310" s="29">
        <v>0.95</v>
      </c>
      <c r="J2310" s="45">
        <v>0.49</v>
      </c>
      <c r="L2310" s="45">
        <v>0.49</v>
      </c>
      <c r="N2310" s="45">
        <v>0.35</v>
      </c>
      <c r="P2310" s="45">
        <v>0.35</v>
      </c>
      <c r="R2310" s="45">
        <v>0</v>
      </c>
      <c r="S2310" s="45">
        <v>0</v>
      </c>
    </row>
    <row r="2311" spans="1:19" x14ac:dyDescent="0.25">
      <c r="A2311" s="33">
        <v>230.9</v>
      </c>
      <c r="B2311" s="40">
        <v>0.48</v>
      </c>
      <c r="C2311" s="40">
        <v>0.75</v>
      </c>
      <c r="D2311" s="40">
        <v>0.95</v>
      </c>
      <c r="F2311" s="29">
        <v>0.48</v>
      </c>
      <c r="G2311" s="29">
        <v>0.75</v>
      </c>
      <c r="H2311" s="29">
        <v>0.95</v>
      </c>
      <c r="J2311" s="45">
        <v>0.49</v>
      </c>
      <c r="L2311" s="45">
        <v>0.49</v>
      </c>
      <c r="N2311" s="45">
        <v>0.35</v>
      </c>
      <c r="P2311" s="45">
        <v>0.35</v>
      </c>
      <c r="R2311" s="45">
        <v>0</v>
      </c>
      <c r="S2311" s="45">
        <v>0</v>
      </c>
    </row>
    <row r="2312" spans="1:19" x14ac:dyDescent="0.25">
      <c r="A2312" s="33">
        <v>231</v>
      </c>
      <c r="B2312" s="40">
        <v>0.48</v>
      </c>
      <c r="C2312" s="40">
        <v>0.75</v>
      </c>
      <c r="D2312" s="40">
        <v>0.95</v>
      </c>
      <c r="F2312" s="29">
        <v>0.48</v>
      </c>
      <c r="G2312" s="29">
        <v>0.75</v>
      </c>
      <c r="H2312" s="29">
        <v>0.95</v>
      </c>
      <c r="J2312" s="45">
        <v>0.49</v>
      </c>
      <c r="L2312" s="45">
        <v>0.49</v>
      </c>
      <c r="N2312" s="45">
        <v>0.35</v>
      </c>
      <c r="P2312" s="45">
        <v>0.35</v>
      </c>
      <c r="R2312" s="45">
        <v>0</v>
      </c>
      <c r="S2312" s="45">
        <v>0</v>
      </c>
    </row>
    <row r="2313" spans="1:19" x14ac:dyDescent="0.25">
      <c r="A2313" s="33">
        <v>231.1</v>
      </c>
      <c r="B2313" s="40">
        <v>0.48</v>
      </c>
      <c r="C2313" s="40">
        <v>0.75</v>
      </c>
      <c r="D2313" s="40">
        <v>0.95</v>
      </c>
      <c r="F2313" s="29">
        <v>0.48</v>
      </c>
      <c r="G2313" s="29">
        <v>0.75</v>
      </c>
      <c r="H2313" s="29">
        <v>0.95</v>
      </c>
      <c r="J2313" s="45">
        <v>0.49</v>
      </c>
      <c r="L2313" s="45">
        <v>0.49</v>
      </c>
      <c r="N2313" s="45">
        <v>0.35</v>
      </c>
      <c r="P2313" s="45">
        <v>0.35</v>
      </c>
      <c r="R2313" s="45">
        <v>0</v>
      </c>
      <c r="S2313" s="45">
        <v>0</v>
      </c>
    </row>
    <row r="2314" spans="1:19" x14ac:dyDescent="0.25">
      <c r="A2314" s="33">
        <v>231.2</v>
      </c>
      <c r="B2314" s="40">
        <v>0.48</v>
      </c>
      <c r="C2314" s="40">
        <v>0.75</v>
      </c>
      <c r="D2314" s="40">
        <v>0.95</v>
      </c>
      <c r="F2314" s="29">
        <v>0.48</v>
      </c>
      <c r="G2314" s="29">
        <v>0.75</v>
      </c>
      <c r="H2314" s="29">
        <v>0.95</v>
      </c>
      <c r="J2314" s="45">
        <v>0.49</v>
      </c>
      <c r="L2314" s="45">
        <v>0.49</v>
      </c>
      <c r="N2314" s="45">
        <v>0.35</v>
      </c>
      <c r="P2314" s="45">
        <v>0.35</v>
      </c>
      <c r="R2314" s="45">
        <v>0</v>
      </c>
      <c r="S2314" s="45">
        <v>0</v>
      </c>
    </row>
    <row r="2315" spans="1:19" x14ac:dyDescent="0.25">
      <c r="A2315" s="33">
        <v>231.3</v>
      </c>
      <c r="B2315" s="40">
        <v>0.48</v>
      </c>
      <c r="C2315" s="40">
        <v>0.75</v>
      </c>
      <c r="D2315" s="40">
        <v>0.95</v>
      </c>
      <c r="F2315" s="29">
        <v>0.48</v>
      </c>
      <c r="G2315" s="29">
        <v>0.75</v>
      </c>
      <c r="H2315" s="29">
        <v>0.95</v>
      </c>
      <c r="J2315" s="45">
        <v>0.49</v>
      </c>
      <c r="L2315" s="45">
        <v>0.49</v>
      </c>
      <c r="N2315" s="45">
        <v>0.35</v>
      </c>
      <c r="P2315" s="45">
        <v>0.35</v>
      </c>
      <c r="R2315" s="45">
        <v>0</v>
      </c>
      <c r="S2315" s="45">
        <v>0</v>
      </c>
    </row>
    <row r="2316" spans="1:19" x14ac:dyDescent="0.25">
      <c r="A2316" s="33">
        <v>231.4</v>
      </c>
      <c r="B2316" s="40">
        <v>0.48</v>
      </c>
      <c r="C2316" s="40">
        <v>0.75</v>
      </c>
      <c r="D2316" s="40">
        <v>0.95</v>
      </c>
      <c r="F2316" s="29">
        <v>0.48</v>
      </c>
      <c r="G2316" s="29">
        <v>0.75</v>
      </c>
      <c r="H2316" s="29">
        <v>0.95</v>
      </c>
      <c r="J2316" s="45">
        <v>0.49</v>
      </c>
      <c r="L2316" s="45">
        <v>0.49</v>
      </c>
      <c r="N2316" s="45">
        <v>0.35</v>
      </c>
      <c r="P2316" s="45">
        <v>0.35</v>
      </c>
      <c r="R2316" s="45">
        <v>0</v>
      </c>
      <c r="S2316" s="45">
        <v>0</v>
      </c>
    </row>
    <row r="2317" spans="1:19" x14ac:dyDescent="0.25">
      <c r="A2317" s="33">
        <v>231.5</v>
      </c>
      <c r="B2317" s="40">
        <v>0.48</v>
      </c>
      <c r="C2317" s="40">
        <v>0.75</v>
      </c>
      <c r="D2317" s="40">
        <v>0.95</v>
      </c>
      <c r="F2317" s="29">
        <v>0.48</v>
      </c>
      <c r="G2317" s="29">
        <v>0.75</v>
      </c>
      <c r="H2317" s="29">
        <v>0.95</v>
      </c>
      <c r="J2317" s="45">
        <v>0.49</v>
      </c>
      <c r="L2317" s="45">
        <v>0.49</v>
      </c>
      <c r="N2317" s="45">
        <v>0.35</v>
      </c>
      <c r="P2317" s="45">
        <v>0.35</v>
      </c>
      <c r="R2317" s="45">
        <v>0</v>
      </c>
      <c r="S2317" s="45">
        <v>0</v>
      </c>
    </row>
    <row r="2318" spans="1:19" x14ac:dyDescent="0.25">
      <c r="A2318" s="33">
        <v>231.6</v>
      </c>
      <c r="B2318" s="40">
        <v>0.48</v>
      </c>
      <c r="C2318" s="40">
        <v>0.75</v>
      </c>
      <c r="D2318" s="40">
        <v>0.95</v>
      </c>
      <c r="F2318" s="29">
        <v>0.48</v>
      </c>
      <c r="G2318" s="29">
        <v>0.75</v>
      </c>
      <c r="H2318" s="29">
        <v>0.95</v>
      </c>
      <c r="J2318" s="45">
        <v>0.49</v>
      </c>
      <c r="L2318" s="45">
        <v>0.49</v>
      </c>
      <c r="N2318" s="45">
        <v>0.35</v>
      </c>
      <c r="P2318" s="45">
        <v>0.35</v>
      </c>
      <c r="R2318" s="45">
        <v>0</v>
      </c>
      <c r="S2318" s="45">
        <v>0</v>
      </c>
    </row>
    <row r="2319" spans="1:19" x14ac:dyDescent="0.25">
      <c r="A2319" s="33">
        <v>231.7</v>
      </c>
      <c r="B2319" s="40">
        <v>0.48</v>
      </c>
      <c r="C2319" s="40">
        <v>0.75</v>
      </c>
      <c r="D2319" s="40">
        <v>0.95</v>
      </c>
      <c r="F2319" s="29">
        <v>0.48</v>
      </c>
      <c r="G2319" s="29">
        <v>0.75</v>
      </c>
      <c r="H2319" s="29">
        <v>0.95</v>
      </c>
      <c r="J2319" s="45">
        <v>0.49</v>
      </c>
      <c r="L2319" s="45">
        <v>0.49</v>
      </c>
      <c r="N2319" s="45">
        <v>0.35</v>
      </c>
      <c r="P2319" s="45">
        <v>0.35</v>
      </c>
      <c r="R2319" s="45">
        <v>0</v>
      </c>
      <c r="S2319" s="45">
        <v>0</v>
      </c>
    </row>
    <row r="2320" spans="1:19" x14ac:dyDescent="0.25">
      <c r="A2320" s="33">
        <v>231.8</v>
      </c>
      <c r="B2320" s="40">
        <v>0.48</v>
      </c>
      <c r="C2320" s="40">
        <v>0.75</v>
      </c>
      <c r="D2320" s="40">
        <v>0.95</v>
      </c>
      <c r="F2320" s="29">
        <v>0.48</v>
      </c>
      <c r="G2320" s="29">
        <v>0.75</v>
      </c>
      <c r="H2320" s="29">
        <v>0.95</v>
      </c>
      <c r="J2320" s="45">
        <v>0.49</v>
      </c>
      <c r="L2320" s="45">
        <v>0.49</v>
      </c>
      <c r="N2320" s="45">
        <v>0.35</v>
      </c>
      <c r="P2320" s="45">
        <v>0.35</v>
      </c>
      <c r="R2320" s="45">
        <v>0</v>
      </c>
      <c r="S2320" s="45">
        <v>0</v>
      </c>
    </row>
    <row r="2321" spans="1:19" x14ac:dyDescent="0.25">
      <c r="A2321" s="33">
        <v>231.9</v>
      </c>
      <c r="B2321" s="40">
        <v>0.48</v>
      </c>
      <c r="C2321" s="40">
        <v>0.75</v>
      </c>
      <c r="D2321" s="40">
        <v>0.95</v>
      </c>
      <c r="F2321" s="29">
        <v>0.48</v>
      </c>
      <c r="G2321" s="29">
        <v>0.75</v>
      </c>
      <c r="H2321" s="29">
        <v>0.95</v>
      </c>
      <c r="J2321" s="45">
        <v>0.49</v>
      </c>
      <c r="L2321" s="45">
        <v>0.49</v>
      </c>
      <c r="N2321" s="45">
        <v>0.35</v>
      </c>
      <c r="P2321" s="45">
        <v>0.35</v>
      </c>
      <c r="R2321" s="45">
        <v>0</v>
      </c>
      <c r="S2321" s="45">
        <v>0</v>
      </c>
    </row>
    <row r="2322" spans="1:19" x14ac:dyDescent="0.25">
      <c r="A2322" s="33">
        <v>232</v>
      </c>
      <c r="B2322" s="40">
        <v>0.48</v>
      </c>
      <c r="C2322" s="40">
        <v>0.75</v>
      </c>
      <c r="D2322" s="40">
        <v>0.95</v>
      </c>
      <c r="F2322" s="29">
        <v>0.48</v>
      </c>
      <c r="G2322" s="29">
        <v>0.75</v>
      </c>
      <c r="H2322" s="29">
        <v>0.95</v>
      </c>
      <c r="J2322" s="45">
        <v>0.49</v>
      </c>
      <c r="L2322" s="45">
        <v>0.49</v>
      </c>
      <c r="N2322" s="45">
        <v>0.35</v>
      </c>
      <c r="P2322" s="45">
        <v>0.35</v>
      </c>
      <c r="R2322" s="45">
        <v>0</v>
      </c>
      <c r="S2322" s="45">
        <v>0</v>
      </c>
    </row>
    <row r="2323" spans="1:19" x14ac:dyDescent="0.25">
      <c r="A2323" s="33">
        <v>232.1</v>
      </c>
      <c r="B2323" s="40">
        <v>0.48</v>
      </c>
      <c r="C2323" s="40">
        <v>0.75</v>
      </c>
      <c r="D2323" s="40">
        <v>0.95</v>
      </c>
      <c r="F2323" s="29">
        <v>0.48</v>
      </c>
      <c r="G2323" s="29">
        <v>0.75</v>
      </c>
      <c r="H2323" s="29">
        <v>0.95</v>
      </c>
      <c r="J2323" s="45">
        <v>0.49</v>
      </c>
      <c r="L2323" s="45">
        <v>0.49</v>
      </c>
      <c r="N2323" s="45">
        <v>0.35</v>
      </c>
      <c r="P2323" s="45">
        <v>0.35</v>
      </c>
      <c r="R2323" s="45">
        <v>0</v>
      </c>
      <c r="S2323" s="45">
        <v>0</v>
      </c>
    </row>
    <row r="2324" spans="1:19" x14ac:dyDescent="0.25">
      <c r="A2324" s="33">
        <v>232.2</v>
      </c>
      <c r="B2324" s="40">
        <v>0.48</v>
      </c>
      <c r="C2324" s="40">
        <v>0.75</v>
      </c>
      <c r="D2324" s="40">
        <v>0.95</v>
      </c>
      <c r="F2324" s="29">
        <v>0.48</v>
      </c>
      <c r="G2324" s="29">
        <v>0.75</v>
      </c>
      <c r="H2324" s="29">
        <v>0.95</v>
      </c>
      <c r="J2324" s="45">
        <v>0.49</v>
      </c>
      <c r="L2324" s="45">
        <v>0.49</v>
      </c>
      <c r="N2324" s="45">
        <v>0.35</v>
      </c>
      <c r="P2324" s="45">
        <v>0.35</v>
      </c>
      <c r="R2324" s="45">
        <v>0</v>
      </c>
      <c r="S2324" s="45">
        <v>0</v>
      </c>
    </row>
    <row r="2325" spans="1:19" x14ac:dyDescent="0.25">
      <c r="A2325" s="33">
        <v>232.3</v>
      </c>
      <c r="B2325" s="40">
        <v>0.48</v>
      </c>
      <c r="C2325" s="40">
        <v>0.75</v>
      </c>
      <c r="D2325" s="40">
        <v>0.95</v>
      </c>
      <c r="F2325" s="29">
        <v>0.48</v>
      </c>
      <c r="G2325" s="29">
        <v>0.75</v>
      </c>
      <c r="H2325" s="29">
        <v>0.95</v>
      </c>
      <c r="J2325" s="45">
        <v>0.49</v>
      </c>
      <c r="L2325" s="45">
        <v>0.49</v>
      </c>
      <c r="N2325" s="45">
        <v>0.35</v>
      </c>
      <c r="P2325" s="45">
        <v>0.35</v>
      </c>
      <c r="R2325" s="45">
        <v>0</v>
      </c>
      <c r="S2325" s="45">
        <v>0</v>
      </c>
    </row>
    <row r="2326" spans="1:19" x14ac:dyDescent="0.25">
      <c r="A2326" s="33">
        <v>232.4</v>
      </c>
      <c r="B2326" s="40">
        <v>0.48</v>
      </c>
      <c r="C2326" s="40">
        <v>0.75</v>
      </c>
      <c r="D2326" s="40">
        <v>0.95</v>
      </c>
      <c r="F2326" s="29">
        <v>0.48</v>
      </c>
      <c r="G2326" s="29">
        <v>0.75</v>
      </c>
      <c r="H2326" s="29">
        <v>0.95</v>
      </c>
      <c r="J2326" s="45">
        <v>0.49</v>
      </c>
      <c r="L2326" s="45">
        <v>0.49</v>
      </c>
      <c r="N2326" s="45">
        <v>0.35</v>
      </c>
      <c r="P2326" s="45">
        <v>0.35</v>
      </c>
      <c r="R2326" s="45">
        <v>0</v>
      </c>
      <c r="S2326" s="45">
        <v>0</v>
      </c>
    </row>
    <row r="2327" spans="1:19" x14ac:dyDescent="0.25">
      <c r="A2327" s="33">
        <v>232.5</v>
      </c>
      <c r="B2327" s="40">
        <v>0.48</v>
      </c>
      <c r="C2327" s="40">
        <v>0.75</v>
      </c>
      <c r="D2327" s="40">
        <v>0.95</v>
      </c>
      <c r="F2327" s="29">
        <v>0.48</v>
      </c>
      <c r="G2327" s="29">
        <v>0.75</v>
      </c>
      <c r="H2327" s="29">
        <v>0.95</v>
      </c>
      <c r="J2327" s="45">
        <v>0.49</v>
      </c>
      <c r="L2327" s="45">
        <v>0.49</v>
      </c>
      <c r="N2327" s="45">
        <v>0.35</v>
      </c>
      <c r="P2327" s="45">
        <v>0.35</v>
      </c>
      <c r="R2327" s="45">
        <v>0</v>
      </c>
      <c r="S2327" s="45">
        <v>0</v>
      </c>
    </row>
    <row r="2328" spans="1:19" x14ac:dyDescent="0.25">
      <c r="A2328" s="33">
        <v>232.6</v>
      </c>
      <c r="B2328" s="40">
        <v>0.48</v>
      </c>
      <c r="C2328" s="40">
        <v>0.75</v>
      </c>
      <c r="D2328" s="40">
        <v>0.95</v>
      </c>
      <c r="F2328" s="29">
        <v>0.48</v>
      </c>
      <c r="G2328" s="29">
        <v>0.75</v>
      </c>
      <c r="H2328" s="29">
        <v>0.95</v>
      </c>
      <c r="J2328" s="45">
        <v>0.49</v>
      </c>
      <c r="L2328" s="45">
        <v>0.49</v>
      </c>
      <c r="N2328" s="45">
        <v>0.35</v>
      </c>
      <c r="P2328" s="45">
        <v>0.35</v>
      </c>
      <c r="R2328" s="45">
        <v>0</v>
      </c>
      <c r="S2328" s="45">
        <v>0</v>
      </c>
    </row>
    <row r="2329" spans="1:19" x14ac:dyDescent="0.25">
      <c r="A2329" s="33">
        <v>232.7</v>
      </c>
      <c r="B2329" s="40">
        <v>0.48</v>
      </c>
      <c r="C2329" s="40">
        <v>0.75</v>
      </c>
      <c r="D2329" s="40">
        <v>0.95</v>
      </c>
      <c r="F2329" s="29">
        <v>0.48</v>
      </c>
      <c r="G2329" s="29">
        <v>0.75</v>
      </c>
      <c r="H2329" s="29">
        <v>0.95</v>
      </c>
      <c r="J2329" s="45">
        <v>0.49</v>
      </c>
      <c r="L2329" s="45">
        <v>0.49</v>
      </c>
      <c r="N2329" s="45">
        <v>0.35</v>
      </c>
      <c r="P2329" s="45">
        <v>0.35</v>
      </c>
      <c r="R2329" s="45">
        <v>0</v>
      </c>
      <c r="S2329" s="45">
        <v>0</v>
      </c>
    </row>
    <row r="2330" spans="1:19" x14ac:dyDescent="0.25">
      <c r="A2330" s="33">
        <v>232.8</v>
      </c>
      <c r="B2330" s="40">
        <v>0.48</v>
      </c>
      <c r="C2330" s="40">
        <v>0.75</v>
      </c>
      <c r="D2330" s="40">
        <v>0.95</v>
      </c>
      <c r="F2330" s="29">
        <v>0.48</v>
      </c>
      <c r="G2330" s="29">
        <v>0.75</v>
      </c>
      <c r="H2330" s="29">
        <v>0.95</v>
      </c>
      <c r="J2330" s="45">
        <v>0.49</v>
      </c>
      <c r="L2330" s="45">
        <v>0.49</v>
      </c>
      <c r="N2330" s="45">
        <v>0.35</v>
      </c>
      <c r="P2330" s="45">
        <v>0.35</v>
      </c>
      <c r="R2330" s="45">
        <v>0</v>
      </c>
      <c r="S2330" s="45">
        <v>0</v>
      </c>
    </row>
    <row r="2331" spans="1:19" x14ac:dyDescent="0.25">
      <c r="A2331" s="33">
        <v>232.9</v>
      </c>
      <c r="B2331" s="40">
        <v>0.48</v>
      </c>
      <c r="C2331" s="40">
        <v>0.75</v>
      </c>
      <c r="D2331" s="40">
        <v>0.95</v>
      </c>
      <c r="F2331" s="29">
        <v>0.48</v>
      </c>
      <c r="G2331" s="29">
        <v>0.75</v>
      </c>
      <c r="H2331" s="29">
        <v>0.95</v>
      </c>
      <c r="J2331" s="45">
        <v>0.49</v>
      </c>
      <c r="L2331" s="45">
        <v>0.49</v>
      </c>
      <c r="N2331" s="45">
        <v>0.35</v>
      </c>
      <c r="P2331" s="45">
        <v>0.35</v>
      </c>
      <c r="R2331" s="45">
        <v>0</v>
      </c>
      <c r="S2331" s="45">
        <v>0</v>
      </c>
    </row>
    <row r="2332" spans="1:19" x14ac:dyDescent="0.25">
      <c r="A2332" s="33">
        <v>233</v>
      </c>
      <c r="B2332" s="40">
        <v>0.48</v>
      </c>
      <c r="C2332" s="40">
        <v>0.75</v>
      </c>
      <c r="D2332" s="40">
        <v>0.95</v>
      </c>
      <c r="F2332" s="29">
        <v>0.48</v>
      </c>
      <c r="G2332" s="29">
        <v>0.75</v>
      </c>
      <c r="H2332" s="29">
        <v>0.95</v>
      </c>
      <c r="J2332" s="45">
        <v>0.49</v>
      </c>
      <c r="L2332" s="45">
        <v>0.49</v>
      </c>
      <c r="N2332" s="45">
        <v>0.35</v>
      </c>
      <c r="P2332" s="45">
        <v>0.35</v>
      </c>
      <c r="R2332" s="45">
        <v>0</v>
      </c>
      <c r="S2332" s="45">
        <v>0</v>
      </c>
    </row>
    <row r="2333" spans="1:19" x14ac:dyDescent="0.25">
      <c r="A2333" s="33">
        <v>233.1</v>
      </c>
      <c r="B2333" s="40">
        <v>0.48</v>
      </c>
      <c r="C2333" s="40">
        <v>0.75</v>
      </c>
      <c r="D2333" s="40">
        <v>0.95</v>
      </c>
      <c r="F2333" s="29">
        <v>0.48</v>
      </c>
      <c r="G2333" s="29">
        <v>0.75</v>
      </c>
      <c r="H2333" s="29">
        <v>0.95</v>
      </c>
      <c r="J2333" s="45">
        <v>0.49</v>
      </c>
      <c r="L2333" s="45">
        <v>0.49</v>
      </c>
      <c r="N2333" s="45">
        <v>0.35</v>
      </c>
      <c r="P2333" s="45">
        <v>0.35</v>
      </c>
      <c r="R2333" s="45">
        <v>0</v>
      </c>
      <c r="S2333" s="45">
        <v>0</v>
      </c>
    </row>
    <row r="2334" spans="1:19" x14ac:dyDescent="0.25">
      <c r="A2334" s="33">
        <v>233.2</v>
      </c>
      <c r="B2334" s="40">
        <v>0.48</v>
      </c>
      <c r="C2334" s="40">
        <v>0.75</v>
      </c>
      <c r="D2334" s="40">
        <v>0.95</v>
      </c>
      <c r="F2334" s="29">
        <v>0.48</v>
      </c>
      <c r="G2334" s="29">
        <v>0.75</v>
      </c>
      <c r="H2334" s="29">
        <v>0.95</v>
      </c>
      <c r="J2334" s="45">
        <v>0.49</v>
      </c>
      <c r="L2334" s="45">
        <v>0.49</v>
      </c>
      <c r="N2334" s="45">
        <v>0.35</v>
      </c>
      <c r="P2334" s="45">
        <v>0.35</v>
      </c>
      <c r="R2334" s="45">
        <v>0</v>
      </c>
      <c r="S2334" s="45">
        <v>0</v>
      </c>
    </row>
    <row r="2335" spans="1:19" x14ac:dyDescent="0.25">
      <c r="A2335" s="33">
        <v>233.3</v>
      </c>
      <c r="B2335" s="40">
        <v>0.48</v>
      </c>
      <c r="C2335" s="40">
        <v>0.75</v>
      </c>
      <c r="D2335" s="40">
        <v>0.95</v>
      </c>
      <c r="F2335" s="29">
        <v>0.48</v>
      </c>
      <c r="G2335" s="29">
        <v>0.75</v>
      </c>
      <c r="H2335" s="29">
        <v>0.95</v>
      </c>
      <c r="J2335" s="45">
        <v>0.49</v>
      </c>
      <c r="L2335" s="45">
        <v>0.49</v>
      </c>
      <c r="N2335" s="45">
        <v>0.35</v>
      </c>
      <c r="P2335" s="45">
        <v>0.35</v>
      </c>
      <c r="R2335" s="45">
        <v>0</v>
      </c>
      <c r="S2335" s="45">
        <v>0</v>
      </c>
    </row>
    <row r="2336" spans="1:19" x14ac:dyDescent="0.25">
      <c r="A2336" s="33">
        <v>233.4</v>
      </c>
      <c r="B2336" s="40">
        <v>0.48</v>
      </c>
      <c r="C2336" s="40">
        <v>0.75</v>
      </c>
      <c r="D2336" s="40">
        <v>0.95</v>
      </c>
      <c r="F2336" s="29">
        <v>0.48</v>
      </c>
      <c r="G2336" s="29">
        <v>0.75</v>
      </c>
      <c r="H2336" s="29">
        <v>0.95</v>
      </c>
      <c r="J2336" s="45">
        <v>0.49</v>
      </c>
      <c r="L2336" s="45">
        <v>0.49</v>
      </c>
      <c r="N2336" s="45">
        <v>0.35</v>
      </c>
      <c r="P2336" s="45">
        <v>0.35</v>
      </c>
      <c r="R2336" s="45">
        <v>0</v>
      </c>
      <c r="S2336" s="45">
        <v>0</v>
      </c>
    </row>
    <row r="2337" spans="1:19" x14ac:dyDescent="0.25">
      <c r="A2337" s="33">
        <v>233.5</v>
      </c>
      <c r="B2337" s="40">
        <v>0.48</v>
      </c>
      <c r="C2337" s="40">
        <v>0.75</v>
      </c>
      <c r="D2337" s="40">
        <v>0.95</v>
      </c>
      <c r="F2337" s="29">
        <v>0.48</v>
      </c>
      <c r="G2337" s="29">
        <v>0.75</v>
      </c>
      <c r="H2337" s="29">
        <v>0.95</v>
      </c>
      <c r="J2337" s="45">
        <v>0.49</v>
      </c>
      <c r="L2337" s="45">
        <v>0.49</v>
      </c>
      <c r="N2337" s="45">
        <v>0.35</v>
      </c>
      <c r="P2337" s="45">
        <v>0.35</v>
      </c>
      <c r="R2337" s="45">
        <v>0</v>
      </c>
      <c r="S2337" s="45">
        <v>0</v>
      </c>
    </row>
    <row r="2338" spans="1:19" x14ac:dyDescent="0.25">
      <c r="A2338" s="33">
        <v>233.6</v>
      </c>
      <c r="B2338" s="40">
        <v>0.48</v>
      </c>
      <c r="C2338" s="40">
        <v>0.75</v>
      </c>
      <c r="D2338" s="40">
        <v>0.95</v>
      </c>
      <c r="F2338" s="29">
        <v>0.48</v>
      </c>
      <c r="G2338" s="29">
        <v>0.75</v>
      </c>
      <c r="H2338" s="29">
        <v>0.95</v>
      </c>
      <c r="J2338" s="45">
        <v>0.49</v>
      </c>
      <c r="L2338" s="45">
        <v>0.49</v>
      </c>
      <c r="N2338" s="45">
        <v>0.35</v>
      </c>
      <c r="P2338" s="45">
        <v>0.35</v>
      </c>
      <c r="R2338" s="45">
        <v>0</v>
      </c>
      <c r="S2338" s="45">
        <v>0</v>
      </c>
    </row>
    <row r="2339" spans="1:19" x14ac:dyDescent="0.25">
      <c r="A2339" s="33">
        <v>233.7</v>
      </c>
      <c r="B2339" s="40">
        <v>0.48</v>
      </c>
      <c r="C2339" s="40">
        <v>0.75</v>
      </c>
      <c r="D2339" s="40">
        <v>0.95</v>
      </c>
      <c r="F2339" s="29">
        <v>0.48</v>
      </c>
      <c r="G2339" s="29">
        <v>0.75</v>
      </c>
      <c r="H2339" s="29">
        <v>0.95</v>
      </c>
      <c r="J2339" s="45">
        <v>0.49</v>
      </c>
      <c r="L2339" s="45">
        <v>0.49</v>
      </c>
      <c r="N2339" s="45">
        <v>0.35</v>
      </c>
      <c r="P2339" s="45">
        <v>0.35</v>
      </c>
      <c r="R2339" s="45">
        <v>0</v>
      </c>
      <c r="S2339" s="45">
        <v>0</v>
      </c>
    </row>
    <row r="2340" spans="1:19" x14ac:dyDescent="0.25">
      <c r="A2340" s="33">
        <v>233.8</v>
      </c>
      <c r="B2340" s="40">
        <v>0.48</v>
      </c>
      <c r="C2340" s="40">
        <v>0.75</v>
      </c>
      <c r="D2340" s="40">
        <v>0.95</v>
      </c>
      <c r="F2340" s="29">
        <v>0.48</v>
      </c>
      <c r="G2340" s="29">
        <v>0.75</v>
      </c>
      <c r="H2340" s="29">
        <v>0.95</v>
      </c>
      <c r="J2340" s="45">
        <v>0.49</v>
      </c>
      <c r="L2340" s="45">
        <v>0.49</v>
      </c>
      <c r="N2340" s="45">
        <v>0.35</v>
      </c>
      <c r="P2340" s="45">
        <v>0.35</v>
      </c>
      <c r="R2340" s="45">
        <v>0</v>
      </c>
      <c r="S2340" s="45">
        <v>0</v>
      </c>
    </row>
    <row r="2341" spans="1:19" x14ac:dyDescent="0.25">
      <c r="A2341" s="33">
        <v>233.9</v>
      </c>
      <c r="B2341" s="40">
        <v>0.48</v>
      </c>
      <c r="C2341" s="40">
        <v>0.75</v>
      </c>
      <c r="D2341" s="40">
        <v>0.95</v>
      </c>
      <c r="F2341" s="29">
        <v>0.48</v>
      </c>
      <c r="G2341" s="29">
        <v>0.75</v>
      </c>
      <c r="H2341" s="29">
        <v>0.95</v>
      </c>
      <c r="J2341" s="45">
        <v>0.49</v>
      </c>
      <c r="L2341" s="45">
        <v>0.49</v>
      </c>
      <c r="N2341" s="45">
        <v>0.35</v>
      </c>
      <c r="P2341" s="45">
        <v>0.35</v>
      </c>
      <c r="R2341" s="45">
        <v>0</v>
      </c>
      <c r="S2341" s="45">
        <v>0</v>
      </c>
    </row>
    <row r="2342" spans="1:19" x14ac:dyDescent="0.25">
      <c r="A2342" s="33">
        <v>234</v>
      </c>
      <c r="B2342" s="40">
        <v>0.48</v>
      </c>
      <c r="C2342" s="40">
        <v>0.75</v>
      </c>
      <c r="D2342" s="40">
        <v>0.95</v>
      </c>
      <c r="F2342" s="29">
        <v>0.48</v>
      </c>
      <c r="G2342" s="29">
        <v>0.75</v>
      </c>
      <c r="H2342" s="29">
        <v>0.95</v>
      </c>
      <c r="J2342" s="45">
        <v>0.49</v>
      </c>
      <c r="L2342" s="45">
        <v>0.49</v>
      </c>
      <c r="N2342" s="45">
        <v>0.35</v>
      </c>
      <c r="P2342" s="45">
        <v>0.35</v>
      </c>
      <c r="R2342" s="45">
        <v>0</v>
      </c>
      <c r="S2342" s="45">
        <v>0</v>
      </c>
    </row>
    <row r="2343" spans="1:19" x14ac:dyDescent="0.25">
      <c r="A2343" s="33">
        <v>234.1</v>
      </c>
      <c r="B2343" s="40">
        <v>0.48</v>
      </c>
      <c r="C2343" s="40">
        <v>0.75</v>
      </c>
      <c r="D2343" s="40">
        <v>0.95</v>
      </c>
      <c r="F2343" s="29">
        <v>0.48</v>
      </c>
      <c r="G2343" s="29">
        <v>0.75</v>
      </c>
      <c r="H2343" s="29">
        <v>0.95</v>
      </c>
      <c r="J2343" s="45">
        <v>0.49</v>
      </c>
      <c r="L2343" s="45">
        <v>0.49</v>
      </c>
      <c r="N2343" s="45">
        <v>0.35</v>
      </c>
      <c r="P2343" s="45">
        <v>0.35</v>
      </c>
      <c r="R2343" s="45">
        <v>0</v>
      </c>
      <c r="S2343" s="45">
        <v>0</v>
      </c>
    </row>
    <row r="2344" spans="1:19" x14ac:dyDescent="0.25">
      <c r="A2344" s="33">
        <v>234.2</v>
      </c>
      <c r="B2344" s="40">
        <v>0.48</v>
      </c>
      <c r="C2344" s="40">
        <v>0.75</v>
      </c>
      <c r="D2344" s="40">
        <v>0.95</v>
      </c>
      <c r="F2344" s="29">
        <v>0.48</v>
      </c>
      <c r="G2344" s="29">
        <v>0.75</v>
      </c>
      <c r="H2344" s="29">
        <v>0.95</v>
      </c>
      <c r="J2344" s="45">
        <v>0.49</v>
      </c>
      <c r="L2344" s="45">
        <v>0.49</v>
      </c>
      <c r="N2344" s="45">
        <v>0.35</v>
      </c>
      <c r="P2344" s="45">
        <v>0.35</v>
      </c>
      <c r="R2344" s="45">
        <v>0</v>
      </c>
      <c r="S2344" s="45">
        <v>0</v>
      </c>
    </row>
    <row r="2345" spans="1:19" x14ac:dyDescent="0.25">
      <c r="A2345" s="33">
        <v>234.3</v>
      </c>
      <c r="B2345" s="40">
        <v>0.48</v>
      </c>
      <c r="C2345" s="40">
        <v>0.75</v>
      </c>
      <c r="D2345" s="40">
        <v>0.95</v>
      </c>
      <c r="F2345" s="29">
        <v>0.48</v>
      </c>
      <c r="G2345" s="29">
        <v>0.75</v>
      </c>
      <c r="H2345" s="29">
        <v>0.95</v>
      </c>
      <c r="J2345" s="45">
        <v>0.49</v>
      </c>
      <c r="L2345" s="45">
        <v>0.49</v>
      </c>
      <c r="N2345" s="45">
        <v>0.35</v>
      </c>
      <c r="P2345" s="45">
        <v>0.35</v>
      </c>
      <c r="R2345" s="45">
        <v>0</v>
      </c>
      <c r="S2345" s="45">
        <v>0</v>
      </c>
    </row>
    <row r="2346" spans="1:19" x14ac:dyDescent="0.25">
      <c r="A2346" s="33">
        <v>234.4</v>
      </c>
      <c r="B2346" s="40">
        <v>0.48</v>
      </c>
      <c r="C2346" s="40">
        <v>0.75</v>
      </c>
      <c r="D2346" s="40">
        <v>0.95</v>
      </c>
      <c r="F2346" s="29">
        <v>0.48</v>
      </c>
      <c r="G2346" s="29">
        <v>0.75</v>
      </c>
      <c r="H2346" s="29">
        <v>0.95</v>
      </c>
      <c r="J2346" s="45">
        <v>0.49</v>
      </c>
      <c r="L2346" s="45">
        <v>0.49</v>
      </c>
      <c r="N2346" s="45">
        <v>0.35</v>
      </c>
      <c r="P2346" s="45">
        <v>0.35</v>
      </c>
      <c r="R2346" s="45">
        <v>0</v>
      </c>
      <c r="S2346" s="45">
        <v>0</v>
      </c>
    </row>
    <row r="2347" spans="1:19" x14ac:dyDescent="0.25">
      <c r="A2347" s="33">
        <v>234.5</v>
      </c>
      <c r="B2347" s="40">
        <v>0.48</v>
      </c>
      <c r="C2347" s="40">
        <v>0.75</v>
      </c>
      <c r="D2347" s="40">
        <v>0.95</v>
      </c>
      <c r="F2347" s="29">
        <v>0.48</v>
      </c>
      <c r="G2347" s="29">
        <v>0.75</v>
      </c>
      <c r="H2347" s="29">
        <v>0.95</v>
      </c>
      <c r="J2347" s="45">
        <v>0.49</v>
      </c>
      <c r="L2347" s="45">
        <v>0.49</v>
      </c>
      <c r="N2347" s="45">
        <v>0.35</v>
      </c>
      <c r="P2347" s="45">
        <v>0.35</v>
      </c>
      <c r="R2347" s="45">
        <v>0</v>
      </c>
      <c r="S2347" s="45">
        <v>0</v>
      </c>
    </row>
    <row r="2348" spans="1:19" x14ac:dyDescent="0.25">
      <c r="A2348" s="33">
        <v>234.6</v>
      </c>
      <c r="B2348" s="40">
        <v>0.48</v>
      </c>
      <c r="C2348" s="40">
        <v>0.75</v>
      </c>
      <c r="D2348" s="40">
        <v>0.95</v>
      </c>
      <c r="F2348" s="29">
        <v>0.48</v>
      </c>
      <c r="G2348" s="29">
        <v>0.75</v>
      </c>
      <c r="H2348" s="29">
        <v>0.95</v>
      </c>
      <c r="J2348" s="45">
        <v>0.49</v>
      </c>
      <c r="L2348" s="45">
        <v>0.49</v>
      </c>
      <c r="N2348" s="45">
        <v>0.35</v>
      </c>
      <c r="P2348" s="45">
        <v>0.35</v>
      </c>
      <c r="R2348" s="45">
        <v>0</v>
      </c>
      <c r="S2348" s="45">
        <v>0</v>
      </c>
    </row>
    <row r="2349" spans="1:19" x14ac:dyDescent="0.25">
      <c r="A2349" s="33">
        <v>234.7</v>
      </c>
      <c r="B2349" s="40">
        <v>0.48</v>
      </c>
      <c r="C2349" s="40">
        <v>0.75</v>
      </c>
      <c r="D2349" s="40">
        <v>0.95</v>
      </c>
      <c r="F2349" s="29">
        <v>0.48</v>
      </c>
      <c r="G2349" s="29">
        <v>0.75</v>
      </c>
      <c r="H2349" s="29">
        <v>0.95</v>
      </c>
      <c r="J2349" s="45">
        <v>0.49</v>
      </c>
      <c r="L2349" s="45">
        <v>0.49</v>
      </c>
      <c r="N2349" s="45">
        <v>0.35</v>
      </c>
      <c r="P2349" s="45">
        <v>0.35</v>
      </c>
      <c r="R2349" s="45">
        <v>0</v>
      </c>
      <c r="S2349" s="45">
        <v>0</v>
      </c>
    </row>
    <row r="2350" spans="1:19" x14ac:dyDescent="0.25">
      <c r="A2350" s="33">
        <v>234.8</v>
      </c>
      <c r="B2350" s="40">
        <v>0.48</v>
      </c>
      <c r="C2350" s="40">
        <v>0.75</v>
      </c>
      <c r="D2350" s="40">
        <v>0.95</v>
      </c>
      <c r="F2350" s="29">
        <v>0.48</v>
      </c>
      <c r="G2350" s="29">
        <v>0.75</v>
      </c>
      <c r="H2350" s="29">
        <v>0.95</v>
      </c>
      <c r="J2350" s="45">
        <v>0.49</v>
      </c>
      <c r="L2350" s="45">
        <v>0.49</v>
      </c>
      <c r="N2350" s="45">
        <v>0.35</v>
      </c>
      <c r="P2350" s="45">
        <v>0.35</v>
      </c>
      <c r="R2350" s="45">
        <v>0</v>
      </c>
      <c r="S2350" s="45">
        <v>0</v>
      </c>
    </row>
    <row r="2351" spans="1:19" x14ac:dyDescent="0.25">
      <c r="A2351" s="33">
        <v>234.9</v>
      </c>
      <c r="B2351" s="40">
        <v>0.48</v>
      </c>
      <c r="C2351" s="40">
        <v>0.75</v>
      </c>
      <c r="D2351" s="40">
        <v>0.95</v>
      </c>
      <c r="F2351" s="29">
        <v>0.48</v>
      </c>
      <c r="G2351" s="29">
        <v>0.75</v>
      </c>
      <c r="H2351" s="29">
        <v>0.95</v>
      </c>
      <c r="J2351" s="45">
        <v>0.49</v>
      </c>
      <c r="L2351" s="45">
        <v>0.49</v>
      </c>
      <c r="N2351" s="45">
        <v>0.35</v>
      </c>
      <c r="P2351" s="45">
        <v>0.35</v>
      </c>
      <c r="R2351" s="45">
        <v>0</v>
      </c>
      <c r="S2351" s="45">
        <v>0</v>
      </c>
    </row>
    <row r="2352" spans="1:19" x14ac:dyDescent="0.25">
      <c r="A2352" s="33">
        <v>235</v>
      </c>
      <c r="B2352" s="40">
        <v>0.48</v>
      </c>
      <c r="C2352" s="40">
        <v>0.75</v>
      </c>
      <c r="D2352" s="40">
        <v>0.95</v>
      </c>
      <c r="F2352" s="29">
        <v>0.48</v>
      </c>
      <c r="G2352" s="29">
        <v>0.75</v>
      </c>
      <c r="H2352" s="29">
        <v>0.95</v>
      </c>
      <c r="J2352" s="45">
        <v>0.49</v>
      </c>
      <c r="L2352" s="45">
        <v>0.49</v>
      </c>
      <c r="N2352" s="45">
        <v>0.35</v>
      </c>
      <c r="P2352" s="45">
        <v>0.35</v>
      </c>
      <c r="R2352" s="45">
        <v>0</v>
      </c>
      <c r="S2352" s="45">
        <v>0</v>
      </c>
    </row>
    <row r="2353" spans="1:19" x14ac:dyDescent="0.25">
      <c r="A2353" s="33">
        <v>235.1</v>
      </c>
      <c r="B2353" s="40">
        <v>0.48</v>
      </c>
      <c r="C2353" s="40">
        <v>0.75</v>
      </c>
      <c r="D2353" s="40">
        <v>0.95</v>
      </c>
      <c r="F2353" s="29">
        <v>0.48</v>
      </c>
      <c r="G2353" s="29">
        <v>0.75</v>
      </c>
      <c r="H2353" s="29">
        <v>0.95</v>
      </c>
      <c r="J2353" s="45">
        <v>0.49</v>
      </c>
      <c r="L2353" s="45">
        <v>0.49</v>
      </c>
      <c r="N2353" s="45">
        <v>0.35</v>
      </c>
      <c r="P2353" s="45">
        <v>0.35</v>
      </c>
      <c r="R2353" s="45">
        <v>0</v>
      </c>
      <c r="S2353" s="45">
        <v>0</v>
      </c>
    </row>
    <row r="2354" spans="1:19" x14ac:dyDescent="0.25">
      <c r="A2354" s="33">
        <v>235.2</v>
      </c>
      <c r="B2354" s="40">
        <v>0.48</v>
      </c>
      <c r="C2354" s="40">
        <v>0.75</v>
      </c>
      <c r="D2354" s="40">
        <v>0.95</v>
      </c>
      <c r="F2354" s="29">
        <v>0.48</v>
      </c>
      <c r="G2354" s="29">
        <v>0.75</v>
      </c>
      <c r="H2354" s="29">
        <v>0.95</v>
      </c>
      <c r="J2354" s="45">
        <v>0.49</v>
      </c>
      <c r="L2354" s="45">
        <v>0.49</v>
      </c>
      <c r="N2354" s="45">
        <v>0.35</v>
      </c>
      <c r="P2354" s="45">
        <v>0.35</v>
      </c>
      <c r="R2354" s="45">
        <v>0</v>
      </c>
      <c r="S2354" s="45">
        <v>0</v>
      </c>
    </row>
    <row r="2355" spans="1:19" x14ac:dyDescent="0.25">
      <c r="A2355" s="33">
        <v>235.3</v>
      </c>
      <c r="B2355" s="40">
        <v>0.48</v>
      </c>
      <c r="C2355" s="40">
        <v>0.75</v>
      </c>
      <c r="D2355" s="40">
        <v>0.95</v>
      </c>
      <c r="F2355" s="29">
        <v>0.48</v>
      </c>
      <c r="G2355" s="29">
        <v>0.75</v>
      </c>
      <c r="H2355" s="29">
        <v>0.95</v>
      </c>
      <c r="J2355" s="45">
        <v>0.49</v>
      </c>
      <c r="L2355" s="45">
        <v>0.49</v>
      </c>
      <c r="N2355" s="45">
        <v>0.35</v>
      </c>
      <c r="P2355" s="45">
        <v>0.35</v>
      </c>
      <c r="R2355" s="45">
        <v>0</v>
      </c>
      <c r="S2355" s="45">
        <v>0</v>
      </c>
    </row>
    <row r="2356" spans="1:19" x14ac:dyDescent="0.25">
      <c r="A2356" s="33">
        <v>235.4</v>
      </c>
      <c r="B2356" s="40">
        <v>0.48</v>
      </c>
      <c r="C2356" s="40">
        <v>0.75</v>
      </c>
      <c r="D2356" s="40">
        <v>0.95</v>
      </c>
      <c r="F2356" s="29">
        <v>0.48</v>
      </c>
      <c r="G2356" s="29">
        <v>0.75</v>
      </c>
      <c r="H2356" s="29">
        <v>0.95</v>
      </c>
      <c r="J2356" s="45">
        <v>0.49</v>
      </c>
      <c r="L2356" s="45">
        <v>0.49</v>
      </c>
      <c r="N2356" s="45">
        <v>0.35</v>
      </c>
      <c r="P2356" s="45">
        <v>0.35</v>
      </c>
      <c r="R2356" s="45">
        <v>0</v>
      </c>
      <c r="S2356" s="45">
        <v>0</v>
      </c>
    </row>
    <row r="2357" spans="1:19" x14ac:dyDescent="0.25">
      <c r="A2357" s="33">
        <v>235.5</v>
      </c>
      <c r="B2357" s="40">
        <v>0.48</v>
      </c>
      <c r="C2357" s="40">
        <v>0.75</v>
      </c>
      <c r="D2357" s="40">
        <v>0.95</v>
      </c>
      <c r="F2357" s="29">
        <v>0.48</v>
      </c>
      <c r="G2357" s="29">
        <v>0.75</v>
      </c>
      <c r="H2357" s="29">
        <v>0.95</v>
      </c>
      <c r="J2357" s="45">
        <v>0.49</v>
      </c>
      <c r="L2357" s="45">
        <v>0.49</v>
      </c>
      <c r="N2357" s="45">
        <v>0.35</v>
      </c>
      <c r="P2357" s="45">
        <v>0.35</v>
      </c>
      <c r="R2357" s="45">
        <v>0</v>
      </c>
      <c r="S2357" s="45">
        <v>0</v>
      </c>
    </row>
    <row r="2358" spans="1:19" x14ac:dyDescent="0.25">
      <c r="A2358" s="33">
        <v>235.6</v>
      </c>
      <c r="B2358" s="40">
        <v>0.48</v>
      </c>
      <c r="C2358" s="40">
        <v>0.75</v>
      </c>
      <c r="D2358" s="40">
        <v>0.95</v>
      </c>
      <c r="F2358" s="29">
        <v>0.48</v>
      </c>
      <c r="G2358" s="29">
        <v>0.75</v>
      </c>
      <c r="H2358" s="29">
        <v>0.95</v>
      </c>
      <c r="J2358" s="45">
        <v>0.49</v>
      </c>
      <c r="L2358" s="45">
        <v>0.49</v>
      </c>
      <c r="N2358" s="45">
        <v>0.35</v>
      </c>
      <c r="P2358" s="45">
        <v>0.35</v>
      </c>
      <c r="R2358" s="45">
        <v>0</v>
      </c>
      <c r="S2358" s="45">
        <v>0</v>
      </c>
    </row>
    <row r="2359" spans="1:19" x14ac:dyDescent="0.25">
      <c r="A2359" s="33">
        <v>235.7</v>
      </c>
      <c r="B2359" s="40">
        <v>0.48</v>
      </c>
      <c r="C2359" s="40">
        <v>0.75</v>
      </c>
      <c r="D2359" s="40">
        <v>0.95</v>
      </c>
      <c r="F2359" s="29">
        <v>0.48</v>
      </c>
      <c r="G2359" s="29">
        <v>0.75</v>
      </c>
      <c r="H2359" s="29">
        <v>0.95</v>
      </c>
      <c r="J2359" s="45">
        <v>0.49</v>
      </c>
      <c r="L2359" s="45">
        <v>0.49</v>
      </c>
      <c r="N2359" s="45">
        <v>0.35</v>
      </c>
      <c r="P2359" s="45">
        <v>0.35</v>
      </c>
      <c r="R2359" s="45">
        <v>0</v>
      </c>
      <c r="S2359" s="45">
        <v>0</v>
      </c>
    </row>
    <row r="2360" spans="1:19" x14ac:dyDescent="0.25">
      <c r="A2360" s="33">
        <v>235.8</v>
      </c>
      <c r="B2360" s="40">
        <v>0.48</v>
      </c>
      <c r="C2360" s="40">
        <v>0.75</v>
      </c>
      <c r="D2360" s="40">
        <v>0.95</v>
      </c>
      <c r="F2360" s="29">
        <v>0.48</v>
      </c>
      <c r="G2360" s="29">
        <v>0.75</v>
      </c>
      <c r="H2360" s="29">
        <v>0.95</v>
      </c>
      <c r="J2360" s="45">
        <v>0.49</v>
      </c>
      <c r="L2360" s="45">
        <v>0.49</v>
      </c>
      <c r="N2360" s="45">
        <v>0.35</v>
      </c>
      <c r="P2360" s="45">
        <v>0.35</v>
      </c>
      <c r="R2360" s="45">
        <v>0</v>
      </c>
      <c r="S2360" s="45">
        <v>0</v>
      </c>
    </row>
    <row r="2361" spans="1:19" x14ac:dyDescent="0.25">
      <c r="A2361" s="33">
        <v>235.9</v>
      </c>
      <c r="B2361" s="40">
        <v>0.48</v>
      </c>
      <c r="C2361" s="40">
        <v>0.75</v>
      </c>
      <c r="D2361" s="40">
        <v>0.95</v>
      </c>
      <c r="F2361" s="29">
        <v>0.48</v>
      </c>
      <c r="G2361" s="29">
        <v>0.75</v>
      </c>
      <c r="H2361" s="29">
        <v>0.95</v>
      </c>
      <c r="J2361" s="45">
        <v>0.49</v>
      </c>
      <c r="L2361" s="45">
        <v>0.49</v>
      </c>
      <c r="N2361" s="45">
        <v>0.35</v>
      </c>
      <c r="P2361" s="45">
        <v>0.35</v>
      </c>
      <c r="R2361" s="45">
        <v>0</v>
      </c>
      <c r="S2361" s="45">
        <v>0</v>
      </c>
    </row>
    <row r="2362" spans="1:19" x14ac:dyDescent="0.25">
      <c r="A2362" s="33">
        <v>236</v>
      </c>
      <c r="B2362" s="40">
        <v>0.48</v>
      </c>
      <c r="C2362" s="40">
        <v>0.75</v>
      </c>
      <c r="D2362" s="40">
        <v>0.95</v>
      </c>
      <c r="F2362" s="29">
        <v>0.48</v>
      </c>
      <c r="G2362" s="29">
        <v>0.75</v>
      </c>
      <c r="H2362" s="29">
        <v>0.95</v>
      </c>
      <c r="J2362" s="45">
        <v>0.49</v>
      </c>
      <c r="L2362" s="45">
        <v>0.49</v>
      </c>
      <c r="N2362" s="45">
        <v>0.35</v>
      </c>
      <c r="P2362" s="45">
        <v>0.35</v>
      </c>
      <c r="R2362" s="45">
        <v>0</v>
      </c>
      <c r="S2362" s="45">
        <v>0</v>
      </c>
    </row>
    <row r="2363" spans="1:19" x14ac:dyDescent="0.25">
      <c r="A2363" s="33">
        <v>236.1</v>
      </c>
      <c r="B2363" s="40">
        <v>0.48</v>
      </c>
      <c r="C2363" s="40">
        <v>0.75</v>
      </c>
      <c r="D2363" s="40">
        <v>0.95</v>
      </c>
      <c r="F2363" s="29">
        <v>0.48</v>
      </c>
      <c r="G2363" s="29">
        <v>0.75</v>
      </c>
      <c r="H2363" s="29">
        <v>0.95</v>
      </c>
      <c r="J2363" s="45">
        <v>0.49</v>
      </c>
      <c r="L2363" s="45">
        <v>0.49</v>
      </c>
      <c r="N2363" s="45">
        <v>0.35</v>
      </c>
      <c r="P2363" s="45">
        <v>0.35</v>
      </c>
      <c r="R2363" s="45">
        <v>0</v>
      </c>
      <c r="S2363" s="45">
        <v>0</v>
      </c>
    </row>
    <row r="2364" spans="1:19" x14ac:dyDescent="0.25">
      <c r="A2364" s="33">
        <v>236.2</v>
      </c>
      <c r="B2364" s="40">
        <v>0.48</v>
      </c>
      <c r="C2364" s="40">
        <v>0.75</v>
      </c>
      <c r="D2364" s="40">
        <v>0.95</v>
      </c>
      <c r="F2364" s="29">
        <v>0.48</v>
      </c>
      <c r="G2364" s="29">
        <v>0.75</v>
      </c>
      <c r="H2364" s="29">
        <v>0.95</v>
      </c>
      <c r="J2364" s="45">
        <v>0.49</v>
      </c>
      <c r="L2364" s="45">
        <v>0.49</v>
      </c>
      <c r="N2364" s="45">
        <v>0.35</v>
      </c>
      <c r="P2364" s="45">
        <v>0.35</v>
      </c>
      <c r="R2364" s="45">
        <v>0</v>
      </c>
      <c r="S2364" s="45">
        <v>0</v>
      </c>
    </row>
    <row r="2365" spans="1:19" x14ac:dyDescent="0.25">
      <c r="A2365" s="33">
        <v>236.3</v>
      </c>
      <c r="B2365" s="40">
        <v>0.48</v>
      </c>
      <c r="C2365" s="40">
        <v>0.75</v>
      </c>
      <c r="D2365" s="40">
        <v>0.95</v>
      </c>
      <c r="F2365" s="29">
        <v>0.48</v>
      </c>
      <c r="G2365" s="29">
        <v>0.75</v>
      </c>
      <c r="H2365" s="29">
        <v>0.95</v>
      </c>
      <c r="J2365" s="45">
        <v>0.49</v>
      </c>
      <c r="L2365" s="45">
        <v>0.49</v>
      </c>
      <c r="N2365" s="45">
        <v>0.35</v>
      </c>
      <c r="P2365" s="45">
        <v>0.35</v>
      </c>
      <c r="R2365" s="45">
        <v>0</v>
      </c>
      <c r="S2365" s="45">
        <v>0</v>
      </c>
    </row>
    <row r="2366" spans="1:19" x14ac:dyDescent="0.25">
      <c r="A2366" s="33">
        <v>236.4</v>
      </c>
      <c r="B2366" s="40">
        <v>0.48</v>
      </c>
      <c r="C2366" s="40">
        <v>0.75</v>
      </c>
      <c r="D2366" s="40">
        <v>0.95</v>
      </c>
      <c r="F2366" s="29">
        <v>0.48</v>
      </c>
      <c r="G2366" s="29">
        <v>0.75</v>
      </c>
      <c r="H2366" s="29">
        <v>0.95</v>
      </c>
      <c r="J2366" s="45">
        <v>0.49</v>
      </c>
      <c r="L2366" s="45">
        <v>0.49</v>
      </c>
      <c r="N2366" s="45">
        <v>0.35</v>
      </c>
      <c r="P2366" s="45">
        <v>0.35</v>
      </c>
      <c r="R2366" s="45">
        <v>0</v>
      </c>
      <c r="S2366" s="45">
        <v>0</v>
      </c>
    </row>
    <row r="2367" spans="1:19" x14ac:dyDescent="0.25">
      <c r="A2367" s="33">
        <v>236.5</v>
      </c>
      <c r="B2367" s="40">
        <v>0.48</v>
      </c>
      <c r="C2367" s="40">
        <v>0.75</v>
      </c>
      <c r="D2367" s="40">
        <v>0.95</v>
      </c>
      <c r="F2367" s="29">
        <v>0.48</v>
      </c>
      <c r="G2367" s="29">
        <v>0.75</v>
      </c>
      <c r="H2367" s="29">
        <v>0.95</v>
      </c>
      <c r="J2367" s="45">
        <v>0.49</v>
      </c>
      <c r="L2367" s="45">
        <v>0.49</v>
      </c>
      <c r="N2367" s="45">
        <v>0.35</v>
      </c>
      <c r="P2367" s="45">
        <v>0.35</v>
      </c>
      <c r="R2367" s="45">
        <v>0</v>
      </c>
      <c r="S2367" s="45">
        <v>0</v>
      </c>
    </row>
    <row r="2368" spans="1:19" x14ac:dyDescent="0.25">
      <c r="A2368" s="33">
        <v>236.6</v>
      </c>
      <c r="B2368" s="40">
        <v>0.48</v>
      </c>
      <c r="C2368" s="40">
        <v>0.75</v>
      </c>
      <c r="D2368" s="40">
        <v>0.95</v>
      </c>
      <c r="F2368" s="29">
        <v>0.48</v>
      </c>
      <c r="G2368" s="29">
        <v>0.75</v>
      </c>
      <c r="H2368" s="29">
        <v>0.95</v>
      </c>
      <c r="J2368" s="45">
        <v>0.49</v>
      </c>
      <c r="L2368" s="45">
        <v>0.49</v>
      </c>
      <c r="N2368" s="45">
        <v>0.35</v>
      </c>
      <c r="P2368" s="45">
        <v>0.35</v>
      </c>
      <c r="R2368" s="45">
        <v>0</v>
      </c>
      <c r="S2368" s="45">
        <v>0</v>
      </c>
    </row>
    <row r="2369" spans="1:19" x14ac:dyDescent="0.25">
      <c r="A2369" s="33">
        <v>236.7</v>
      </c>
      <c r="B2369" s="40">
        <v>0.48</v>
      </c>
      <c r="C2369" s="40">
        <v>0.75</v>
      </c>
      <c r="D2369" s="40">
        <v>0.95</v>
      </c>
      <c r="F2369" s="29">
        <v>0.48</v>
      </c>
      <c r="G2369" s="29">
        <v>0.75</v>
      </c>
      <c r="H2369" s="29">
        <v>0.95</v>
      </c>
      <c r="J2369" s="45">
        <v>0.49</v>
      </c>
      <c r="L2369" s="45">
        <v>0.49</v>
      </c>
      <c r="N2369" s="45">
        <v>0.35</v>
      </c>
      <c r="P2369" s="45">
        <v>0.35</v>
      </c>
      <c r="R2369" s="45">
        <v>0</v>
      </c>
      <c r="S2369" s="45">
        <v>0</v>
      </c>
    </row>
    <row r="2370" spans="1:19" x14ac:dyDescent="0.25">
      <c r="A2370" s="33">
        <v>236.8</v>
      </c>
      <c r="B2370" s="40">
        <v>0.48</v>
      </c>
      <c r="C2370" s="40">
        <v>0.75</v>
      </c>
      <c r="D2370" s="40">
        <v>0.95</v>
      </c>
      <c r="F2370" s="29">
        <v>0.48</v>
      </c>
      <c r="G2370" s="29">
        <v>0.75</v>
      </c>
      <c r="H2370" s="29">
        <v>0.95</v>
      </c>
      <c r="J2370" s="45">
        <v>0.49</v>
      </c>
      <c r="L2370" s="45">
        <v>0.49</v>
      </c>
      <c r="N2370" s="45">
        <v>0.35</v>
      </c>
      <c r="P2370" s="45">
        <v>0.35</v>
      </c>
      <c r="R2370" s="45">
        <v>0</v>
      </c>
      <c r="S2370" s="45">
        <v>0</v>
      </c>
    </row>
    <row r="2371" spans="1:19" x14ac:dyDescent="0.25">
      <c r="A2371" s="33">
        <v>236.9</v>
      </c>
      <c r="B2371" s="40">
        <v>0.48</v>
      </c>
      <c r="C2371" s="40">
        <v>0.75</v>
      </c>
      <c r="D2371" s="40">
        <v>0.95</v>
      </c>
      <c r="F2371" s="29">
        <v>0.48</v>
      </c>
      <c r="G2371" s="29">
        <v>0.75</v>
      </c>
      <c r="H2371" s="29">
        <v>0.95</v>
      </c>
      <c r="J2371" s="45">
        <v>0.49</v>
      </c>
      <c r="L2371" s="45">
        <v>0.49</v>
      </c>
      <c r="N2371" s="45">
        <v>0.35</v>
      </c>
      <c r="P2371" s="45">
        <v>0.35</v>
      </c>
      <c r="R2371" s="45">
        <v>0</v>
      </c>
      <c r="S2371" s="45">
        <v>0</v>
      </c>
    </row>
    <row r="2372" spans="1:19" x14ac:dyDescent="0.25">
      <c r="A2372" s="33">
        <v>237</v>
      </c>
      <c r="B2372" s="40">
        <v>0.48</v>
      </c>
      <c r="C2372" s="40">
        <v>0.75</v>
      </c>
      <c r="D2372" s="40">
        <v>0.95</v>
      </c>
      <c r="F2372" s="29">
        <v>0.48</v>
      </c>
      <c r="G2372" s="29">
        <v>0.75</v>
      </c>
      <c r="H2372" s="29">
        <v>0.95</v>
      </c>
      <c r="J2372" s="45">
        <v>0.49</v>
      </c>
      <c r="L2372" s="45">
        <v>0.49</v>
      </c>
      <c r="N2372" s="45">
        <v>0.35</v>
      </c>
      <c r="P2372" s="45">
        <v>0.35</v>
      </c>
      <c r="R2372" s="45">
        <v>0</v>
      </c>
      <c r="S2372" s="45">
        <v>0</v>
      </c>
    </row>
    <row r="2373" spans="1:19" x14ac:dyDescent="0.25">
      <c r="A2373" s="33">
        <v>237.1</v>
      </c>
      <c r="B2373" s="40">
        <v>0.48</v>
      </c>
      <c r="C2373" s="40">
        <v>0.75</v>
      </c>
      <c r="D2373" s="40">
        <v>0.95</v>
      </c>
      <c r="F2373" s="29">
        <v>0.48</v>
      </c>
      <c r="G2373" s="29">
        <v>0.75</v>
      </c>
      <c r="H2373" s="29">
        <v>0.95</v>
      </c>
      <c r="J2373" s="45">
        <v>0.49</v>
      </c>
      <c r="L2373" s="45">
        <v>0.49</v>
      </c>
      <c r="N2373" s="45">
        <v>0.35</v>
      </c>
      <c r="P2373" s="45">
        <v>0.35</v>
      </c>
      <c r="R2373" s="45">
        <v>0</v>
      </c>
      <c r="S2373" s="45">
        <v>0</v>
      </c>
    </row>
    <row r="2374" spans="1:19" x14ac:dyDescent="0.25">
      <c r="A2374" s="33">
        <v>237.2</v>
      </c>
      <c r="B2374" s="40">
        <v>0.48</v>
      </c>
      <c r="C2374" s="40">
        <v>0.75</v>
      </c>
      <c r="D2374" s="40">
        <v>0.95</v>
      </c>
      <c r="F2374" s="29">
        <v>0.48</v>
      </c>
      <c r="G2374" s="29">
        <v>0.75</v>
      </c>
      <c r="H2374" s="29">
        <v>0.95</v>
      </c>
      <c r="J2374" s="45">
        <v>0.49</v>
      </c>
      <c r="L2374" s="45">
        <v>0.49</v>
      </c>
      <c r="N2374" s="45">
        <v>0.35</v>
      </c>
      <c r="P2374" s="45">
        <v>0.35</v>
      </c>
      <c r="R2374" s="45">
        <v>0</v>
      </c>
      <c r="S2374" s="45">
        <v>0</v>
      </c>
    </row>
    <row r="2375" spans="1:19" x14ac:dyDescent="0.25">
      <c r="A2375" s="33">
        <v>237.3</v>
      </c>
      <c r="B2375" s="40">
        <v>0.48</v>
      </c>
      <c r="C2375" s="40">
        <v>0.75</v>
      </c>
      <c r="D2375" s="40">
        <v>0.95</v>
      </c>
      <c r="F2375" s="29">
        <v>0.48</v>
      </c>
      <c r="G2375" s="29">
        <v>0.75</v>
      </c>
      <c r="H2375" s="29">
        <v>0.95</v>
      </c>
      <c r="J2375" s="45">
        <v>0.49</v>
      </c>
      <c r="L2375" s="45">
        <v>0.49</v>
      </c>
      <c r="N2375" s="45">
        <v>0.35</v>
      </c>
      <c r="P2375" s="45">
        <v>0.35</v>
      </c>
      <c r="R2375" s="45">
        <v>0</v>
      </c>
      <c r="S2375" s="45">
        <v>0</v>
      </c>
    </row>
    <row r="2376" spans="1:19" x14ac:dyDescent="0.25">
      <c r="A2376" s="33">
        <v>237.4</v>
      </c>
      <c r="B2376" s="40">
        <v>0.48</v>
      </c>
      <c r="C2376" s="40">
        <v>0.75</v>
      </c>
      <c r="D2376" s="40">
        <v>0.95</v>
      </c>
      <c r="F2376" s="29">
        <v>0.48</v>
      </c>
      <c r="G2376" s="29">
        <v>0.75</v>
      </c>
      <c r="H2376" s="29">
        <v>0.95</v>
      </c>
      <c r="J2376" s="45">
        <v>0.49</v>
      </c>
      <c r="L2376" s="45">
        <v>0.49</v>
      </c>
      <c r="N2376" s="45">
        <v>0.35</v>
      </c>
      <c r="P2376" s="45">
        <v>0.35</v>
      </c>
      <c r="R2376" s="45">
        <v>0</v>
      </c>
      <c r="S2376" s="45">
        <v>0</v>
      </c>
    </row>
    <row r="2377" spans="1:19" x14ac:dyDescent="0.25">
      <c r="A2377" s="33">
        <v>237.5</v>
      </c>
      <c r="B2377" s="40">
        <v>0.48</v>
      </c>
      <c r="C2377" s="40">
        <v>0.75</v>
      </c>
      <c r="D2377" s="40">
        <v>0.95</v>
      </c>
      <c r="F2377" s="29">
        <v>0.48</v>
      </c>
      <c r="G2377" s="29">
        <v>0.75</v>
      </c>
      <c r="H2377" s="29">
        <v>0.95</v>
      </c>
      <c r="J2377" s="45">
        <v>0.49</v>
      </c>
      <c r="L2377" s="45">
        <v>0.49</v>
      </c>
      <c r="N2377" s="45">
        <v>0.35</v>
      </c>
      <c r="P2377" s="45">
        <v>0.35</v>
      </c>
      <c r="R2377" s="45">
        <v>0</v>
      </c>
      <c r="S2377" s="45">
        <v>0</v>
      </c>
    </row>
    <row r="2378" spans="1:19" x14ac:dyDescent="0.25">
      <c r="A2378" s="33">
        <v>237.6</v>
      </c>
      <c r="B2378" s="40">
        <v>0.48</v>
      </c>
      <c r="C2378" s="40">
        <v>0.75</v>
      </c>
      <c r="D2378" s="40">
        <v>0.95</v>
      </c>
      <c r="F2378" s="29">
        <v>0.48</v>
      </c>
      <c r="G2378" s="29">
        <v>0.75</v>
      </c>
      <c r="H2378" s="29">
        <v>0.95</v>
      </c>
      <c r="J2378" s="45">
        <v>0.49</v>
      </c>
      <c r="L2378" s="45">
        <v>0.49</v>
      </c>
      <c r="N2378" s="45">
        <v>0.35</v>
      </c>
      <c r="P2378" s="45">
        <v>0.35</v>
      </c>
      <c r="R2378" s="45">
        <v>0</v>
      </c>
      <c r="S2378" s="45">
        <v>0</v>
      </c>
    </row>
    <row r="2379" spans="1:19" x14ac:dyDescent="0.25">
      <c r="A2379" s="33">
        <v>237.7</v>
      </c>
      <c r="B2379" s="40">
        <v>0.48</v>
      </c>
      <c r="C2379" s="40">
        <v>0.75</v>
      </c>
      <c r="D2379" s="40">
        <v>0.95</v>
      </c>
      <c r="F2379" s="29">
        <v>0.48</v>
      </c>
      <c r="G2379" s="29">
        <v>0.75</v>
      </c>
      <c r="H2379" s="29">
        <v>0.95</v>
      </c>
      <c r="J2379" s="45">
        <v>0.49</v>
      </c>
      <c r="L2379" s="45">
        <v>0.49</v>
      </c>
      <c r="N2379" s="45">
        <v>0.35</v>
      </c>
      <c r="P2379" s="45">
        <v>0.35</v>
      </c>
      <c r="R2379" s="45">
        <v>0</v>
      </c>
      <c r="S2379" s="45">
        <v>0</v>
      </c>
    </row>
    <row r="2380" spans="1:19" x14ac:dyDescent="0.25">
      <c r="A2380" s="33">
        <v>237.8</v>
      </c>
      <c r="B2380" s="40">
        <v>0.48</v>
      </c>
      <c r="C2380" s="40">
        <v>0.75</v>
      </c>
      <c r="D2380" s="40">
        <v>0.95</v>
      </c>
      <c r="F2380" s="29">
        <v>0.48</v>
      </c>
      <c r="G2380" s="29">
        <v>0.75</v>
      </c>
      <c r="H2380" s="29">
        <v>0.95</v>
      </c>
      <c r="J2380" s="45">
        <v>0.49</v>
      </c>
      <c r="L2380" s="45">
        <v>0.49</v>
      </c>
      <c r="N2380" s="45">
        <v>0.35</v>
      </c>
      <c r="P2380" s="45">
        <v>0.35</v>
      </c>
      <c r="R2380" s="45">
        <v>0</v>
      </c>
      <c r="S2380" s="45">
        <v>0</v>
      </c>
    </row>
    <row r="2381" spans="1:19" x14ac:dyDescent="0.25">
      <c r="A2381" s="33">
        <v>237.9</v>
      </c>
      <c r="B2381" s="40">
        <v>0.48</v>
      </c>
      <c r="C2381" s="40">
        <v>0.75</v>
      </c>
      <c r="D2381" s="40">
        <v>0.95</v>
      </c>
      <c r="F2381" s="29">
        <v>0.48</v>
      </c>
      <c r="G2381" s="29">
        <v>0.75</v>
      </c>
      <c r="H2381" s="29">
        <v>0.95</v>
      </c>
      <c r="J2381" s="45">
        <v>0.49</v>
      </c>
      <c r="L2381" s="45">
        <v>0.49</v>
      </c>
      <c r="N2381" s="45">
        <v>0.35</v>
      </c>
      <c r="P2381" s="45">
        <v>0.35</v>
      </c>
      <c r="R2381" s="45">
        <v>0</v>
      </c>
      <c r="S2381" s="45">
        <v>0</v>
      </c>
    </row>
    <row r="2382" spans="1:19" x14ac:dyDescent="0.25">
      <c r="A2382" s="33">
        <v>238</v>
      </c>
      <c r="B2382" s="40">
        <v>0.48</v>
      </c>
      <c r="C2382" s="40">
        <v>0.75</v>
      </c>
      <c r="D2382" s="40">
        <v>0.95</v>
      </c>
      <c r="F2382" s="29">
        <v>0.48</v>
      </c>
      <c r="G2382" s="29">
        <v>0.75</v>
      </c>
      <c r="H2382" s="29">
        <v>0.95</v>
      </c>
      <c r="J2382" s="45">
        <v>0.49</v>
      </c>
      <c r="L2382" s="45">
        <v>0.49</v>
      </c>
      <c r="N2382" s="45">
        <v>0.35</v>
      </c>
      <c r="P2382" s="45">
        <v>0.35</v>
      </c>
      <c r="R2382" s="45">
        <v>0</v>
      </c>
      <c r="S2382" s="45">
        <v>0</v>
      </c>
    </row>
    <row r="2383" spans="1:19" x14ac:dyDescent="0.25">
      <c r="A2383" s="33">
        <v>238.1</v>
      </c>
      <c r="B2383" s="40">
        <v>0.48</v>
      </c>
      <c r="C2383" s="40">
        <v>0.75</v>
      </c>
      <c r="D2383" s="40">
        <v>0.95</v>
      </c>
      <c r="F2383" s="29">
        <v>0.48</v>
      </c>
      <c r="G2383" s="29">
        <v>0.75</v>
      </c>
      <c r="H2383" s="29">
        <v>0.95</v>
      </c>
      <c r="J2383" s="45">
        <v>0.49</v>
      </c>
      <c r="L2383" s="45">
        <v>0.49</v>
      </c>
      <c r="N2383" s="45">
        <v>0.35</v>
      </c>
      <c r="P2383" s="45">
        <v>0.35</v>
      </c>
      <c r="R2383" s="45">
        <v>0</v>
      </c>
      <c r="S2383" s="45">
        <v>0</v>
      </c>
    </row>
    <row r="2384" spans="1:19" x14ac:dyDescent="0.25">
      <c r="A2384" s="33">
        <v>238.2</v>
      </c>
      <c r="B2384" s="40">
        <v>0.48</v>
      </c>
      <c r="C2384" s="40">
        <v>0.75</v>
      </c>
      <c r="D2384" s="40">
        <v>0.95</v>
      </c>
      <c r="F2384" s="29">
        <v>0.48</v>
      </c>
      <c r="G2384" s="29">
        <v>0.75</v>
      </c>
      <c r="H2384" s="29">
        <v>0.95</v>
      </c>
      <c r="J2384" s="45">
        <v>0.49</v>
      </c>
      <c r="L2384" s="45">
        <v>0.49</v>
      </c>
      <c r="N2384" s="45">
        <v>0.35</v>
      </c>
      <c r="P2384" s="45">
        <v>0.35</v>
      </c>
      <c r="R2384" s="45">
        <v>0</v>
      </c>
      <c r="S2384" s="45">
        <v>0</v>
      </c>
    </row>
    <row r="2385" spans="1:19" x14ac:dyDescent="0.25">
      <c r="A2385" s="33">
        <v>238.3</v>
      </c>
      <c r="B2385" s="40">
        <v>0.48</v>
      </c>
      <c r="C2385" s="40">
        <v>0.75</v>
      </c>
      <c r="D2385" s="40">
        <v>0.95</v>
      </c>
      <c r="F2385" s="29">
        <v>0.48</v>
      </c>
      <c r="G2385" s="29">
        <v>0.75</v>
      </c>
      <c r="H2385" s="29">
        <v>0.95</v>
      </c>
      <c r="J2385" s="45">
        <v>0.49</v>
      </c>
      <c r="L2385" s="45">
        <v>0.49</v>
      </c>
      <c r="N2385" s="45">
        <v>0.35</v>
      </c>
      <c r="P2385" s="45">
        <v>0.35</v>
      </c>
      <c r="R2385" s="45">
        <v>0</v>
      </c>
      <c r="S2385" s="45">
        <v>0</v>
      </c>
    </row>
    <row r="2386" spans="1:19" x14ac:dyDescent="0.25">
      <c r="A2386" s="33">
        <v>238.4</v>
      </c>
      <c r="B2386" s="40">
        <v>0.48</v>
      </c>
      <c r="C2386" s="40">
        <v>0.75</v>
      </c>
      <c r="D2386" s="40">
        <v>0.95</v>
      </c>
      <c r="F2386" s="29">
        <v>0.48</v>
      </c>
      <c r="G2386" s="29">
        <v>0.75</v>
      </c>
      <c r="H2386" s="29">
        <v>0.95</v>
      </c>
      <c r="J2386" s="45">
        <v>0.49</v>
      </c>
      <c r="L2386" s="45">
        <v>0.49</v>
      </c>
      <c r="N2386" s="45">
        <v>0.35</v>
      </c>
      <c r="P2386" s="45">
        <v>0.35</v>
      </c>
      <c r="R2386" s="45">
        <v>0</v>
      </c>
      <c r="S2386" s="45">
        <v>0</v>
      </c>
    </row>
    <row r="2387" spans="1:19" x14ac:dyDescent="0.25">
      <c r="A2387" s="33">
        <v>238.5</v>
      </c>
      <c r="B2387" s="40">
        <v>0.48</v>
      </c>
      <c r="C2387" s="40">
        <v>0.75</v>
      </c>
      <c r="D2387" s="40">
        <v>0.95</v>
      </c>
      <c r="F2387" s="29">
        <v>0.48</v>
      </c>
      <c r="G2387" s="29">
        <v>0.75</v>
      </c>
      <c r="H2387" s="29">
        <v>0.95</v>
      </c>
      <c r="J2387" s="45">
        <v>0.49</v>
      </c>
      <c r="L2387" s="45">
        <v>0.49</v>
      </c>
      <c r="N2387" s="45">
        <v>0.35</v>
      </c>
      <c r="P2387" s="45">
        <v>0.35</v>
      </c>
      <c r="R2387" s="45">
        <v>0</v>
      </c>
      <c r="S2387" s="45">
        <v>0</v>
      </c>
    </row>
    <row r="2388" spans="1:19" x14ac:dyDescent="0.25">
      <c r="A2388" s="33">
        <v>238.6</v>
      </c>
      <c r="B2388" s="40">
        <v>0.48</v>
      </c>
      <c r="C2388" s="40">
        <v>0.75</v>
      </c>
      <c r="D2388" s="40">
        <v>0.95</v>
      </c>
      <c r="F2388" s="29">
        <v>0.48</v>
      </c>
      <c r="G2388" s="29">
        <v>0.75</v>
      </c>
      <c r="H2388" s="29">
        <v>0.95</v>
      </c>
      <c r="J2388" s="45">
        <v>0.49</v>
      </c>
      <c r="L2388" s="45">
        <v>0.49</v>
      </c>
      <c r="N2388" s="45">
        <v>0.35</v>
      </c>
      <c r="P2388" s="45">
        <v>0.35</v>
      </c>
      <c r="R2388" s="45">
        <v>0</v>
      </c>
      <c r="S2388" s="45">
        <v>0</v>
      </c>
    </row>
    <row r="2389" spans="1:19" x14ac:dyDescent="0.25">
      <c r="A2389" s="33">
        <v>238.7</v>
      </c>
      <c r="B2389" s="40">
        <v>0.48</v>
      </c>
      <c r="C2389" s="40">
        <v>0.75</v>
      </c>
      <c r="D2389" s="40">
        <v>0.95</v>
      </c>
      <c r="F2389" s="29">
        <v>0.48</v>
      </c>
      <c r="G2389" s="29">
        <v>0.75</v>
      </c>
      <c r="H2389" s="29">
        <v>0.95</v>
      </c>
      <c r="J2389" s="45">
        <v>0.49</v>
      </c>
      <c r="L2389" s="45">
        <v>0.49</v>
      </c>
      <c r="N2389" s="45">
        <v>0.35</v>
      </c>
      <c r="P2389" s="45">
        <v>0.35</v>
      </c>
      <c r="R2389" s="45">
        <v>0</v>
      </c>
      <c r="S2389" s="45">
        <v>0</v>
      </c>
    </row>
    <row r="2390" spans="1:19" x14ac:dyDescent="0.25">
      <c r="A2390" s="33">
        <v>238.8</v>
      </c>
      <c r="B2390" s="40">
        <v>0.48</v>
      </c>
      <c r="C2390" s="40">
        <v>0.75</v>
      </c>
      <c r="D2390" s="40">
        <v>0.95</v>
      </c>
      <c r="F2390" s="29">
        <v>0.48</v>
      </c>
      <c r="G2390" s="29">
        <v>0.75</v>
      </c>
      <c r="H2390" s="29">
        <v>0.95</v>
      </c>
      <c r="J2390" s="45">
        <v>0.49</v>
      </c>
      <c r="L2390" s="45">
        <v>0.49</v>
      </c>
      <c r="N2390" s="45">
        <v>0.35</v>
      </c>
      <c r="P2390" s="45">
        <v>0.35</v>
      </c>
      <c r="R2390" s="45">
        <v>0</v>
      </c>
      <c r="S2390" s="45">
        <v>0</v>
      </c>
    </row>
    <row r="2391" spans="1:19" x14ac:dyDescent="0.25">
      <c r="A2391" s="33">
        <v>238.9</v>
      </c>
      <c r="B2391" s="40">
        <v>0.48</v>
      </c>
      <c r="C2391" s="40">
        <v>0.75</v>
      </c>
      <c r="D2391" s="40">
        <v>0.95</v>
      </c>
      <c r="F2391" s="29">
        <v>0.48</v>
      </c>
      <c r="G2391" s="29">
        <v>0.75</v>
      </c>
      <c r="H2391" s="29">
        <v>0.95</v>
      </c>
      <c r="J2391" s="45">
        <v>0.49</v>
      </c>
      <c r="L2391" s="45">
        <v>0.49</v>
      </c>
      <c r="N2391" s="45">
        <v>0.35</v>
      </c>
      <c r="P2391" s="45">
        <v>0.35</v>
      </c>
      <c r="R2391" s="45">
        <v>0</v>
      </c>
      <c r="S2391" s="45">
        <v>0</v>
      </c>
    </row>
    <row r="2392" spans="1:19" x14ac:dyDescent="0.25">
      <c r="A2392" s="33">
        <v>239</v>
      </c>
      <c r="B2392" s="40">
        <v>0.48</v>
      </c>
      <c r="C2392" s="40">
        <v>0.75</v>
      </c>
      <c r="D2392" s="40">
        <v>0.95</v>
      </c>
      <c r="F2392" s="29">
        <v>0.48</v>
      </c>
      <c r="G2392" s="29">
        <v>0.75</v>
      </c>
      <c r="H2392" s="29">
        <v>0.95</v>
      </c>
      <c r="J2392" s="45">
        <v>0.49</v>
      </c>
      <c r="L2392" s="45">
        <v>0.49</v>
      </c>
      <c r="N2392" s="45">
        <v>0.35</v>
      </c>
      <c r="P2392" s="45">
        <v>0.35</v>
      </c>
      <c r="R2392" s="45">
        <v>0</v>
      </c>
      <c r="S2392" s="45">
        <v>0</v>
      </c>
    </row>
    <row r="2393" spans="1:19" x14ac:dyDescent="0.25">
      <c r="A2393" s="33">
        <v>239.1</v>
      </c>
      <c r="B2393" s="40">
        <v>0.48</v>
      </c>
      <c r="C2393" s="40">
        <v>0.75</v>
      </c>
      <c r="D2393" s="40">
        <v>0.95</v>
      </c>
      <c r="F2393" s="29">
        <v>0.48</v>
      </c>
      <c r="G2393" s="29">
        <v>0.75</v>
      </c>
      <c r="H2393" s="29">
        <v>0.95</v>
      </c>
      <c r="J2393" s="45">
        <v>0.49</v>
      </c>
      <c r="L2393" s="45">
        <v>0.49</v>
      </c>
      <c r="N2393" s="45">
        <v>0.35</v>
      </c>
      <c r="P2393" s="45">
        <v>0.35</v>
      </c>
      <c r="R2393" s="45">
        <v>0</v>
      </c>
      <c r="S2393" s="45">
        <v>0</v>
      </c>
    </row>
    <row r="2394" spans="1:19" x14ac:dyDescent="0.25">
      <c r="A2394" s="33">
        <v>239.2</v>
      </c>
      <c r="B2394" s="40">
        <v>0.48</v>
      </c>
      <c r="C2394" s="40">
        <v>0.75</v>
      </c>
      <c r="D2394" s="40">
        <v>0.95</v>
      </c>
      <c r="F2394" s="29">
        <v>0.48</v>
      </c>
      <c r="G2394" s="29">
        <v>0.75</v>
      </c>
      <c r="H2394" s="29">
        <v>0.95</v>
      </c>
      <c r="J2394" s="45">
        <v>0.49</v>
      </c>
      <c r="L2394" s="45">
        <v>0.49</v>
      </c>
      <c r="N2394" s="45">
        <v>0.35</v>
      </c>
      <c r="P2394" s="45">
        <v>0.35</v>
      </c>
      <c r="R2394" s="45">
        <v>0</v>
      </c>
      <c r="S2394" s="45">
        <v>0</v>
      </c>
    </row>
    <row r="2395" spans="1:19" x14ac:dyDescent="0.25">
      <c r="A2395" s="33">
        <v>239.3</v>
      </c>
      <c r="B2395" s="40">
        <v>0.48</v>
      </c>
      <c r="C2395" s="40">
        <v>0.75</v>
      </c>
      <c r="D2395" s="40">
        <v>0.95</v>
      </c>
      <c r="F2395" s="29">
        <v>0.48</v>
      </c>
      <c r="G2395" s="29">
        <v>0.75</v>
      </c>
      <c r="H2395" s="29">
        <v>0.95</v>
      </c>
      <c r="J2395" s="45">
        <v>0.49</v>
      </c>
      <c r="L2395" s="45">
        <v>0.49</v>
      </c>
      <c r="N2395" s="45">
        <v>0.35</v>
      </c>
      <c r="P2395" s="45">
        <v>0.35</v>
      </c>
      <c r="R2395" s="45">
        <v>0</v>
      </c>
      <c r="S2395" s="45">
        <v>0</v>
      </c>
    </row>
    <row r="2396" spans="1:19" x14ac:dyDescent="0.25">
      <c r="A2396" s="33">
        <v>239.4</v>
      </c>
      <c r="B2396" s="40">
        <v>0.48</v>
      </c>
      <c r="C2396" s="40">
        <v>0.75</v>
      </c>
      <c r="D2396" s="40">
        <v>0.95</v>
      </c>
      <c r="F2396" s="29">
        <v>0.48</v>
      </c>
      <c r="G2396" s="29">
        <v>0.75</v>
      </c>
      <c r="H2396" s="29">
        <v>0.95</v>
      </c>
      <c r="J2396" s="45">
        <v>0.49</v>
      </c>
      <c r="L2396" s="45">
        <v>0.49</v>
      </c>
      <c r="N2396" s="45">
        <v>0.35</v>
      </c>
      <c r="P2396" s="45">
        <v>0.35</v>
      </c>
      <c r="R2396" s="45">
        <v>0</v>
      </c>
      <c r="S2396" s="45">
        <v>0</v>
      </c>
    </row>
    <row r="2397" spans="1:19" x14ac:dyDescent="0.25">
      <c r="A2397" s="33">
        <v>239.5</v>
      </c>
      <c r="B2397" s="40">
        <v>0.48</v>
      </c>
      <c r="C2397" s="40">
        <v>0.75</v>
      </c>
      <c r="D2397" s="40">
        <v>0.95</v>
      </c>
      <c r="F2397" s="29">
        <v>0.48</v>
      </c>
      <c r="G2397" s="29">
        <v>0.75</v>
      </c>
      <c r="H2397" s="29">
        <v>0.95</v>
      </c>
      <c r="J2397" s="45">
        <v>0.49</v>
      </c>
      <c r="L2397" s="45">
        <v>0.49</v>
      </c>
      <c r="N2397" s="45">
        <v>0.35</v>
      </c>
      <c r="P2397" s="45">
        <v>0.35</v>
      </c>
      <c r="R2397" s="45">
        <v>0</v>
      </c>
      <c r="S2397" s="45">
        <v>0</v>
      </c>
    </row>
    <row r="2398" spans="1:19" x14ac:dyDescent="0.25">
      <c r="A2398" s="33">
        <v>239.6</v>
      </c>
      <c r="B2398" s="40">
        <v>0.48</v>
      </c>
      <c r="C2398" s="40">
        <v>0.75</v>
      </c>
      <c r="D2398" s="40">
        <v>0.95</v>
      </c>
      <c r="F2398" s="29">
        <v>0.48</v>
      </c>
      <c r="G2398" s="29">
        <v>0.75</v>
      </c>
      <c r="H2398" s="29">
        <v>0.95</v>
      </c>
      <c r="J2398" s="45">
        <v>0.49</v>
      </c>
      <c r="L2398" s="45">
        <v>0.49</v>
      </c>
      <c r="N2398" s="45">
        <v>0.35</v>
      </c>
      <c r="P2398" s="45">
        <v>0.35</v>
      </c>
      <c r="R2398" s="45">
        <v>0</v>
      </c>
      <c r="S2398" s="45">
        <v>0</v>
      </c>
    </row>
    <row r="2399" spans="1:19" x14ac:dyDescent="0.25">
      <c r="A2399" s="33">
        <v>239.7</v>
      </c>
      <c r="B2399" s="40">
        <v>0.48</v>
      </c>
      <c r="C2399" s="40">
        <v>0.75</v>
      </c>
      <c r="D2399" s="40">
        <v>0.95</v>
      </c>
      <c r="F2399" s="29">
        <v>0.48</v>
      </c>
      <c r="G2399" s="29">
        <v>0.75</v>
      </c>
      <c r="H2399" s="29">
        <v>0.95</v>
      </c>
      <c r="J2399" s="45">
        <v>0.49</v>
      </c>
      <c r="L2399" s="45">
        <v>0.49</v>
      </c>
      <c r="N2399" s="45">
        <v>0.35</v>
      </c>
      <c r="P2399" s="45">
        <v>0.35</v>
      </c>
      <c r="R2399" s="45">
        <v>0</v>
      </c>
      <c r="S2399" s="45">
        <v>0</v>
      </c>
    </row>
    <row r="2400" spans="1:19" x14ac:dyDescent="0.25">
      <c r="A2400" s="33">
        <v>239.8</v>
      </c>
      <c r="B2400" s="40">
        <v>0.48</v>
      </c>
      <c r="C2400" s="40">
        <v>0.75</v>
      </c>
      <c r="D2400" s="40">
        <v>0.95</v>
      </c>
      <c r="F2400" s="29">
        <v>0.48</v>
      </c>
      <c r="G2400" s="29">
        <v>0.75</v>
      </c>
      <c r="H2400" s="29">
        <v>0.95</v>
      </c>
      <c r="J2400" s="45">
        <v>0.49</v>
      </c>
      <c r="L2400" s="45">
        <v>0.49</v>
      </c>
      <c r="N2400" s="45">
        <v>0.35</v>
      </c>
      <c r="P2400" s="45">
        <v>0.35</v>
      </c>
      <c r="R2400" s="45">
        <v>0</v>
      </c>
      <c r="S2400" s="45">
        <v>0</v>
      </c>
    </row>
    <row r="2401" spans="1:19" x14ac:dyDescent="0.25">
      <c r="A2401" s="33">
        <v>239.9</v>
      </c>
      <c r="B2401" s="40">
        <v>0.48</v>
      </c>
      <c r="C2401" s="40">
        <v>0.75</v>
      </c>
      <c r="D2401" s="40">
        <v>0.95</v>
      </c>
      <c r="F2401" s="29">
        <v>0.48</v>
      </c>
      <c r="G2401" s="29">
        <v>0.75</v>
      </c>
      <c r="H2401" s="29">
        <v>0.95</v>
      </c>
      <c r="J2401" s="45">
        <v>0.49</v>
      </c>
      <c r="L2401" s="45">
        <v>0.49</v>
      </c>
      <c r="N2401" s="45">
        <v>0.35</v>
      </c>
      <c r="P2401" s="45">
        <v>0.35</v>
      </c>
      <c r="R2401" s="45">
        <v>0</v>
      </c>
      <c r="S2401" s="45">
        <v>0</v>
      </c>
    </row>
    <row r="2402" spans="1:19" x14ac:dyDescent="0.25">
      <c r="A2402" s="33">
        <v>240</v>
      </c>
      <c r="B2402" s="40">
        <v>0.48</v>
      </c>
      <c r="C2402" s="40">
        <v>0.75</v>
      </c>
      <c r="D2402" s="40">
        <v>0.95</v>
      </c>
      <c r="F2402" s="29">
        <v>0.48</v>
      </c>
      <c r="G2402" s="29">
        <v>0.75</v>
      </c>
      <c r="H2402" s="29">
        <v>0.95</v>
      </c>
      <c r="J2402" s="45">
        <v>0.49</v>
      </c>
      <c r="L2402" s="45">
        <v>0.49</v>
      </c>
      <c r="N2402" s="45">
        <v>0.35</v>
      </c>
      <c r="P2402" s="45">
        <v>0.35</v>
      </c>
      <c r="R2402" s="45">
        <v>0</v>
      </c>
      <c r="S2402" s="45">
        <v>0</v>
      </c>
    </row>
    <row r="2403" spans="1:19" x14ac:dyDescent="0.25">
      <c r="A2403" s="33">
        <v>240.1</v>
      </c>
      <c r="B2403" s="40">
        <v>0.48</v>
      </c>
      <c r="C2403" s="40">
        <v>0.75</v>
      </c>
      <c r="D2403" s="40">
        <v>0.95</v>
      </c>
      <c r="F2403" s="29">
        <v>0.48</v>
      </c>
      <c r="G2403" s="29">
        <v>0.75</v>
      </c>
      <c r="H2403" s="29">
        <v>0.95</v>
      </c>
      <c r="J2403" s="45">
        <v>0.49</v>
      </c>
      <c r="L2403" s="45">
        <v>0.49</v>
      </c>
      <c r="N2403" s="45">
        <v>0.35</v>
      </c>
      <c r="P2403" s="45">
        <v>0.35</v>
      </c>
      <c r="R2403" s="45">
        <v>0</v>
      </c>
      <c r="S2403" s="45">
        <v>0</v>
      </c>
    </row>
    <row r="2404" spans="1:19" x14ac:dyDescent="0.25">
      <c r="A2404" s="33">
        <v>240.2</v>
      </c>
      <c r="B2404" s="40">
        <v>0.48</v>
      </c>
      <c r="C2404" s="40">
        <v>0.75</v>
      </c>
      <c r="D2404" s="40">
        <v>0.95</v>
      </c>
      <c r="F2404" s="29">
        <v>0.48</v>
      </c>
      <c r="G2404" s="29">
        <v>0.75</v>
      </c>
      <c r="H2404" s="29">
        <v>0.95</v>
      </c>
      <c r="J2404" s="45">
        <v>0.49</v>
      </c>
      <c r="L2404" s="45">
        <v>0.49</v>
      </c>
      <c r="N2404" s="45">
        <v>0.35</v>
      </c>
      <c r="P2404" s="45">
        <v>0.35</v>
      </c>
      <c r="R2404" s="45">
        <v>0</v>
      </c>
      <c r="S2404" s="45">
        <v>0</v>
      </c>
    </row>
    <row r="2405" spans="1:19" x14ac:dyDescent="0.25">
      <c r="A2405" s="33">
        <v>240.3</v>
      </c>
      <c r="B2405" s="40">
        <v>0.48</v>
      </c>
      <c r="C2405" s="40">
        <v>0.75</v>
      </c>
      <c r="D2405" s="40">
        <v>0.95</v>
      </c>
      <c r="F2405" s="29">
        <v>0.48</v>
      </c>
      <c r="G2405" s="29">
        <v>0.75</v>
      </c>
      <c r="H2405" s="29">
        <v>0.95</v>
      </c>
      <c r="J2405" s="45">
        <v>0.49</v>
      </c>
      <c r="L2405" s="45">
        <v>0.49</v>
      </c>
      <c r="N2405" s="45">
        <v>0.35</v>
      </c>
      <c r="P2405" s="45">
        <v>0.35</v>
      </c>
      <c r="R2405" s="45">
        <v>0</v>
      </c>
      <c r="S2405" s="45">
        <v>0</v>
      </c>
    </row>
    <row r="2406" spans="1:19" x14ac:dyDescent="0.25">
      <c r="A2406" s="33">
        <v>240.4</v>
      </c>
      <c r="B2406" s="40">
        <v>0.48</v>
      </c>
      <c r="C2406" s="40">
        <v>0.75</v>
      </c>
      <c r="D2406" s="40">
        <v>0.95</v>
      </c>
      <c r="F2406" s="29">
        <v>0.48</v>
      </c>
      <c r="G2406" s="29">
        <v>0.75</v>
      </c>
      <c r="H2406" s="29">
        <v>0.95</v>
      </c>
      <c r="J2406" s="45">
        <v>0.49</v>
      </c>
      <c r="L2406" s="45">
        <v>0.49</v>
      </c>
      <c r="N2406" s="45">
        <v>0.35</v>
      </c>
      <c r="P2406" s="45">
        <v>0.35</v>
      </c>
      <c r="R2406" s="45">
        <v>0</v>
      </c>
      <c r="S2406" s="45">
        <v>0</v>
      </c>
    </row>
    <row r="2407" spans="1:19" x14ac:dyDescent="0.25">
      <c r="A2407" s="33">
        <v>240.5</v>
      </c>
      <c r="B2407" s="40">
        <v>0.48</v>
      </c>
      <c r="C2407" s="40">
        <v>0.75</v>
      </c>
      <c r="D2407" s="40">
        <v>0.95</v>
      </c>
      <c r="F2407" s="29">
        <v>0.48</v>
      </c>
      <c r="G2407" s="29">
        <v>0.75</v>
      </c>
      <c r="H2407" s="29">
        <v>0.95</v>
      </c>
      <c r="J2407" s="45">
        <v>0.49</v>
      </c>
      <c r="L2407" s="45">
        <v>0.49</v>
      </c>
      <c r="N2407" s="45">
        <v>0.35</v>
      </c>
      <c r="P2407" s="45">
        <v>0.35</v>
      </c>
      <c r="R2407" s="45">
        <v>0</v>
      </c>
      <c r="S2407" s="45">
        <v>0</v>
      </c>
    </row>
    <row r="2408" spans="1:19" x14ac:dyDescent="0.25">
      <c r="A2408" s="33">
        <v>240.6</v>
      </c>
      <c r="B2408" s="40">
        <v>0.48</v>
      </c>
      <c r="C2408" s="40">
        <v>0.75</v>
      </c>
      <c r="D2408" s="40">
        <v>0.95</v>
      </c>
      <c r="F2408" s="29">
        <v>0.48</v>
      </c>
      <c r="G2408" s="29">
        <v>0.75</v>
      </c>
      <c r="H2408" s="29">
        <v>0.95</v>
      </c>
      <c r="J2408" s="45">
        <v>0.49</v>
      </c>
      <c r="L2408" s="45">
        <v>0.49</v>
      </c>
      <c r="N2408" s="45">
        <v>0.35</v>
      </c>
      <c r="P2408" s="45">
        <v>0.35</v>
      </c>
      <c r="R2408" s="45">
        <v>0</v>
      </c>
      <c r="S2408" s="45">
        <v>0</v>
      </c>
    </row>
    <row r="2409" spans="1:19" x14ac:dyDescent="0.25">
      <c r="A2409" s="33">
        <v>240.7</v>
      </c>
      <c r="B2409" s="40">
        <v>0.48</v>
      </c>
      <c r="C2409" s="40">
        <v>0.75</v>
      </c>
      <c r="D2409" s="40">
        <v>0.95</v>
      </c>
      <c r="F2409" s="29">
        <v>0.48</v>
      </c>
      <c r="G2409" s="29">
        <v>0.75</v>
      </c>
      <c r="H2409" s="29">
        <v>0.95</v>
      </c>
      <c r="J2409" s="45">
        <v>0.49</v>
      </c>
      <c r="L2409" s="45">
        <v>0.49</v>
      </c>
      <c r="N2409" s="45">
        <v>0.35</v>
      </c>
      <c r="P2409" s="45">
        <v>0.35</v>
      </c>
      <c r="R2409" s="45">
        <v>0</v>
      </c>
      <c r="S2409" s="45">
        <v>0</v>
      </c>
    </row>
    <row r="2410" spans="1:19" x14ac:dyDescent="0.25">
      <c r="A2410" s="33">
        <v>240.8</v>
      </c>
      <c r="B2410" s="40">
        <v>0.48</v>
      </c>
      <c r="C2410" s="40">
        <v>0.75</v>
      </c>
      <c r="D2410" s="40">
        <v>0.95</v>
      </c>
      <c r="F2410" s="29">
        <v>0.48</v>
      </c>
      <c r="G2410" s="29">
        <v>0.75</v>
      </c>
      <c r="H2410" s="29">
        <v>0.95</v>
      </c>
      <c r="J2410" s="45">
        <v>0.49</v>
      </c>
      <c r="L2410" s="45">
        <v>0.49</v>
      </c>
      <c r="N2410" s="45">
        <v>0.35</v>
      </c>
      <c r="P2410" s="45">
        <v>0.35</v>
      </c>
      <c r="R2410" s="45">
        <v>0</v>
      </c>
      <c r="S2410" s="45">
        <v>0</v>
      </c>
    </row>
    <row r="2411" spans="1:19" x14ac:dyDescent="0.25">
      <c r="A2411" s="33">
        <v>240.9</v>
      </c>
      <c r="B2411" s="40">
        <v>0.48</v>
      </c>
      <c r="C2411" s="40">
        <v>0.75</v>
      </c>
      <c r="D2411" s="40">
        <v>0.95</v>
      </c>
      <c r="F2411" s="29">
        <v>0.48</v>
      </c>
      <c r="G2411" s="29">
        <v>0.75</v>
      </c>
      <c r="H2411" s="29">
        <v>0.95</v>
      </c>
      <c r="J2411" s="45">
        <v>0.49</v>
      </c>
      <c r="L2411" s="45">
        <v>0.49</v>
      </c>
      <c r="N2411" s="45">
        <v>0.35</v>
      </c>
      <c r="P2411" s="45">
        <v>0.35</v>
      </c>
      <c r="R2411" s="45">
        <v>0</v>
      </c>
      <c r="S2411" s="45">
        <v>0</v>
      </c>
    </row>
    <row r="2412" spans="1:19" x14ac:dyDescent="0.25">
      <c r="A2412" s="33">
        <v>241</v>
      </c>
      <c r="B2412" s="40">
        <v>0.48</v>
      </c>
      <c r="C2412" s="40">
        <v>0.75</v>
      </c>
      <c r="D2412" s="40">
        <v>0.95</v>
      </c>
      <c r="F2412" s="29">
        <v>0.48</v>
      </c>
      <c r="G2412" s="29">
        <v>0.75</v>
      </c>
      <c r="H2412" s="29">
        <v>0.95</v>
      </c>
      <c r="J2412" s="45">
        <v>0.49</v>
      </c>
      <c r="L2412" s="45">
        <v>0.49</v>
      </c>
      <c r="N2412" s="45">
        <v>0.35</v>
      </c>
      <c r="P2412" s="45">
        <v>0.35</v>
      </c>
      <c r="R2412" s="45">
        <v>0</v>
      </c>
      <c r="S2412" s="45">
        <v>0</v>
      </c>
    </row>
    <row r="2413" spans="1:19" x14ac:dyDescent="0.25">
      <c r="A2413" s="33">
        <v>241.1</v>
      </c>
      <c r="B2413" s="40">
        <v>0.48</v>
      </c>
      <c r="C2413" s="40">
        <v>0.75</v>
      </c>
      <c r="D2413" s="40">
        <v>0.95</v>
      </c>
      <c r="F2413" s="29">
        <v>0.48</v>
      </c>
      <c r="G2413" s="29">
        <v>0.75</v>
      </c>
      <c r="H2413" s="29">
        <v>0.95</v>
      </c>
      <c r="J2413" s="45">
        <v>0.49</v>
      </c>
      <c r="L2413" s="45">
        <v>0.49</v>
      </c>
      <c r="N2413" s="45">
        <v>0.35</v>
      </c>
      <c r="P2413" s="45">
        <v>0.35</v>
      </c>
      <c r="R2413" s="45">
        <v>0</v>
      </c>
      <c r="S2413" s="45">
        <v>0</v>
      </c>
    </row>
    <row r="2414" spans="1:19" x14ac:dyDescent="0.25">
      <c r="A2414" s="33">
        <v>241.2</v>
      </c>
      <c r="B2414" s="40">
        <v>0.48</v>
      </c>
      <c r="C2414" s="40">
        <v>0.75</v>
      </c>
      <c r="D2414" s="40">
        <v>0.95</v>
      </c>
      <c r="F2414" s="29">
        <v>0.48</v>
      </c>
      <c r="G2414" s="29">
        <v>0.75</v>
      </c>
      <c r="H2414" s="29">
        <v>0.95</v>
      </c>
      <c r="J2414" s="45">
        <v>0.49</v>
      </c>
      <c r="L2414" s="45">
        <v>0.49</v>
      </c>
      <c r="N2414" s="45">
        <v>0.35</v>
      </c>
      <c r="P2414" s="45">
        <v>0.35</v>
      </c>
      <c r="R2414" s="45">
        <v>0</v>
      </c>
      <c r="S2414" s="45">
        <v>0</v>
      </c>
    </row>
    <row r="2415" spans="1:19" x14ac:dyDescent="0.25">
      <c r="A2415" s="33">
        <v>241.3</v>
      </c>
      <c r="B2415" s="40">
        <v>0.48</v>
      </c>
      <c r="C2415" s="40">
        <v>0.75</v>
      </c>
      <c r="D2415" s="40">
        <v>0.95</v>
      </c>
      <c r="F2415" s="29">
        <v>0.48</v>
      </c>
      <c r="G2415" s="29">
        <v>0.75</v>
      </c>
      <c r="H2415" s="29">
        <v>0.95</v>
      </c>
      <c r="J2415" s="45">
        <v>0.49</v>
      </c>
      <c r="L2415" s="45">
        <v>0.49</v>
      </c>
      <c r="N2415" s="45">
        <v>0.35</v>
      </c>
      <c r="P2415" s="45">
        <v>0.35</v>
      </c>
      <c r="R2415" s="45">
        <v>0</v>
      </c>
      <c r="S2415" s="45">
        <v>0</v>
      </c>
    </row>
    <row r="2416" spans="1:19" x14ac:dyDescent="0.25">
      <c r="A2416" s="33">
        <v>241.4</v>
      </c>
      <c r="B2416" s="40">
        <v>0.48</v>
      </c>
      <c r="C2416" s="40">
        <v>0.75</v>
      </c>
      <c r="D2416" s="40">
        <v>0.95</v>
      </c>
      <c r="F2416" s="29">
        <v>0.48</v>
      </c>
      <c r="G2416" s="29">
        <v>0.75</v>
      </c>
      <c r="H2416" s="29">
        <v>0.95</v>
      </c>
      <c r="J2416" s="45">
        <v>0.49</v>
      </c>
      <c r="L2416" s="45">
        <v>0.49</v>
      </c>
      <c r="N2416" s="45">
        <v>0.35</v>
      </c>
      <c r="P2416" s="45">
        <v>0.35</v>
      </c>
      <c r="R2416" s="45">
        <v>0</v>
      </c>
      <c r="S2416" s="45">
        <v>0</v>
      </c>
    </row>
    <row r="2417" spans="1:19" x14ac:dyDescent="0.25">
      <c r="A2417" s="33">
        <v>241.5</v>
      </c>
      <c r="B2417" s="40">
        <v>0.48</v>
      </c>
      <c r="C2417" s="40">
        <v>0.75</v>
      </c>
      <c r="D2417" s="40">
        <v>0.95</v>
      </c>
      <c r="F2417" s="29">
        <v>0.48</v>
      </c>
      <c r="G2417" s="29">
        <v>0.75</v>
      </c>
      <c r="H2417" s="29">
        <v>0.95</v>
      </c>
      <c r="J2417" s="45">
        <v>0.49</v>
      </c>
      <c r="L2417" s="45">
        <v>0.49</v>
      </c>
      <c r="N2417" s="45">
        <v>0.35</v>
      </c>
      <c r="P2417" s="45">
        <v>0.35</v>
      </c>
      <c r="R2417" s="45">
        <v>0</v>
      </c>
      <c r="S2417" s="45">
        <v>0</v>
      </c>
    </row>
    <row r="2418" spans="1:19" x14ac:dyDescent="0.25">
      <c r="A2418" s="33">
        <v>241.6</v>
      </c>
      <c r="B2418" s="40">
        <v>0.48</v>
      </c>
      <c r="C2418" s="40">
        <v>0.75</v>
      </c>
      <c r="D2418" s="40">
        <v>0.95</v>
      </c>
      <c r="F2418" s="29">
        <v>0.48</v>
      </c>
      <c r="G2418" s="29">
        <v>0.75</v>
      </c>
      <c r="H2418" s="29">
        <v>0.95</v>
      </c>
      <c r="J2418" s="45">
        <v>0.49</v>
      </c>
      <c r="L2418" s="45">
        <v>0.49</v>
      </c>
      <c r="N2418" s="45">
        <v>0.35</v>
      </c>
      <c r="P2418" s="45">
        <v>0.35</v>
      </c>
      <c r="R2418" s="45">
        <v>0</v>
      </c>
      <c r="S2418" s="45">
        <v>0</v>
      </c>
    </row>
    <row r="2419" spans="1:19" x14ac:dyDescent="0.25">
      <c r="A2419" s="33">
        <v>241.7</v>
      </c>
      <c r="B2419" s="40">
        <v>0.48</v>
      </c>
      <c r="C2419" s="40">
        <v>0.75</v>
      </c>
      <c r="D2419" s="40">
        <v>0.95</v>
      </c>
      <c r="F2419" s="29">
        <v>0.48</v>
      </c>
      <c r="G2419" s="29">
        <v>0.75</v>
      </c>
      <c r="H2419" s="29">
        <v>0.95</v>
      </c>
      <c r="J2419" s="45">
        <v>0.49</v>
      </c>
      <c r="L2419" s="45">
        <v>0.49</v>
      </c>
      <c r="N2419" s="45">
        <v>0.35</v>
      </c>
      <c r="P2419" s="45">
        <v>0.35</v>
      </c>
      <c r="R2419" s="45">
        <v>0</v>
      </c>
      <c r="S2419" s="45">
        <v>0</v>
      </c>
    </row>
    <row r="2420" spans="1:19" x14ac:dyDescent="0.25">
      <c r="A2420" s="33">
        <v>241.8</v>
      </c>
      <c r="B2420" s="40">
        <v>0.48</v>
      </c>
      <c r="C2420" s="40">
        <v>0.75</v>
      </c>
      <c r="D2420" s="40">
        <v>0.95</v>
      </c>
      <c r="F2420" s="29">
        <v>0.48</v>
      </c>
      <c r="G2420" s="29">
        <v>0.75</v>
      </c>
      <c r="H2420" s="29">
        <v>0.95</v>
      </c>
      <c r="J2420" s="45">
        <v>0.49</v>
      </c>
      <c r="L2420" s="45">
        <v>0.49</v>
      </c>
      <c r="N2420" s="45">
        <v>0.35</v>
      </c>
      <c r="P2420" s="45">
        <v>0.35</v>
      </c>
      <c r="R2420" s="45">
        <v>0</v>
      </c>
      <c r="S2420" s="45">
        <v>0</v>
      </c>
    </row>
    <row r="2421" spans="1:19" x14ac:dyDescent="0.25">
      <c r="A2421" s="33">
        <v>241.9</v>
      </c>
      <c r="B2421" s="40">
        <v>0.48</v>
      </c>
      <c r="C2421" s="40">
        <v>0.75</v>
      </c>
      <c r="D2421" s="40">
        <v>0.95</v>
      </c>
      <c r="F2421" s="29">
        <v>0.48</v>
      </c>
      <c r="G2421" s="29">
        <v>0.75</v>
      </c>
      <c r="H2421" s="29">
        <v>0.95</v>
      </c>
      <c r="J2421" s="45">
        <v>0.49</v>
      </c>
      <c r="L2421" s="45">
        <v>0.49</v>
      </c>
      <c r="N2421" s="45">
        <v>0.35</v>
      </c>
      <c r="P2421" s="45">
        <v>0.35</v>
      </c>
      <c r="R2421" s="45">
        <v>0</v>
      </c>
      <c r="S2421" s="45">
        <v>0</v>
      </c>
    </row>
    <row r="2422" spans="1:19" x14ac:dyDescent="0.25">
      <c r="A2422" s="33">
        <v>242</v>
      </c>
      <c r="B2422" s="40">
        <v>0.48</v>
      </c>
      <c r="C2422" s="40">
        <v>0.75</v>
      </c>
      <c r="D2422" s="40">
        <v>0.95</v>
      </c>
      <c r="F2422" s="29">
        <v>0.48</v>
      </c>
      <c r="G2422" s="29">
        <v>0.75</v>
      </c>
      <c r="H2422" s="29">
        <v>0.95</v>
      </c>
      <c r="J2422" s="45">
        <v>0.49</v>
      </c>
      <c r="L2422" s="45">
        <v>0.49</v>
      </c>
      <c r="N2422" s="45">
        <v>0.35</v>
      </c>
      <c r="P2422" s="45">
        <v>0.35</v>
      </c>
      <c r="R2422" s="45">
        <v>0</v>
      </c>
      <c r="S2422" s="45">
        <v>0</v>
      </c>
    </row>
    <row r="2423" spans="1:19" x14ac:dyDescent="0.25">
      <c r="A2423" s="33">
        <v>242.1</v>
      </c>
      <c r="B2423" s="40">
        <v>0.48</v>
      </c>
      <c r="C2423" s="40">
        <v>0.75</v>
      </c>
      <c r="D2423" s="40">
        <v>0.95</v>
      </c>
      <c r="F2423" s="29">
        <v>0.48</v>
      </c>
      <c r="G2423" s="29">
        <v>0.75</v>
      </c>
      <c r="H2423" s="29">
        <v>0.95</v>
      </c>
      <c r="J2423" s="45">
        <v>0.49</v>
      </c>
      <c r="L2423" s="45">
        <v>0.49</v>
      </c>
      <c r="N2423" s="45">
        <v>0.35</v>
      </c>
      <c r="P2423" s="45">
        <v>0.35</v>
      </c>
      <c r="R2423" s="45">
        <v>0</v>
      </c>
      <c r="S2423" s="45">
        <v>0</v>
      </c>
    </row>
    <row r="2424" spans="1:19" x14ac:dyDescent="0.25">
      <c r="A2424" s="33">
        <v>242.2</v>
      </c>
      <c r="B2424" s="40">
        <v>0.48</v>
      </c>
      <c r="C2424" s="40">
        <v>0.75</v>
      </c>
      <c r="D2424" s="40">
        <v>0.95</v>
      </c>
      <c r="F2424" s="29">
        <v>0.48</v>
      </c>
      <c r="G2424" s="29">
        <v>0.75</v>
      </c>
      <c r="H2424" s="29">
        <v>0.95</v>
      </c>
      <c r="J2424" s="45">
        <v>0.49</v>
      </c>
      <c r="L2424" s="45">
        <v>0.49</v>
      </c>
      <c r="N2424" s="45">
        <v>0.35</v>
      </c>
      <c r="P2424" s="45">
        <v>0.35</v>
      </c>
      <c r="R2424" s="45">
        <v>0</v>
      </c>
      <c r="S2424" s="45">
        <v>0</v>
      </c>
    </row>
    <row r="2425" spans="1:19" x14ac:dyDescent="0.25">
      <c r="A2425" s="33">
        <v>242.3</v>
      </c>
      <c r="B2425" s="40">
        <v>0.48</v>
      </c>
      <c r="C2425" s="40">
        <v>0.75</v>
      </c>
      <c r="D2425" s="40">
        <v>0.95</v>
      </c>
      <c r="F2425" s="29">
        <v>0.48</v>
      </c>
      <c r="G2425" s="29">
        <v>0.75</v>
      </c>
      <c r="H2425" s="29">
        <v>0.95</v>
      </c>
      <c r="J2425" s="45">
        <v>0.49</v>
      </c>
      <c r="L2425" s="45">
        <v>0.49</v>
      </c>
      <c r="N2425" s="45">
        <v>0.35</v>
      </c>
      <c r="P2425" s="45">
        <v>0.35</v>
      </c>
      <c r="R2425" s="45">
        <v>0</v>
      </c>
      <c r="S2425" s="45">
        <v>0</v>
      </c>
    </row>
    <row r="2426" spans="1:19" x14ac:dyDescent="0.25">
      <c r="A2426" s="33">
        <v>242.4</v>
      </c>
      <c r="B2426" s="40">
        <v>0.48</v>
      </c>
      <c r="C2426" s="40">
        <v>0.75</v>
      </c>
      <c r="D2426" s="40">
        <v>0.95</v>
      </c>
      <c r="F2426" s="29">
        <v>0.48</v>
      </c>
      <c r="G2426" s="29">
        <v>0.75</v>
      </c>
      <c r="H2426" s="29">
        <v>0.95</v>
      </c>
      <c r="J2426" s="45">
        <v>0.49</v>
      </c>
      <c r="L2426" s="45">
        <v>0.49</v>
      </c>
      <c r="N2426" s="45">
        <v>0.35</v>
      </c>
      <c r="P2426" s="45">
        <v>0.35</v>
      </c>
      <c r="R2426" s="45">
        <v>0</v>
      </c>
      <c r="S2426" s="45">
        <v>0</v>
      </c>
    </row>
    <row r="2427" spans="1:19" x14ac:dyDescent="0.25">
      <c r="A2427" s="33">
        <v>242.5</v>
      </c>
      <c r="B2427" s="40">
        <v>0.48</v>
      </c>
      <c r="C2427" s="40">
        <v>0.75</v>
      </c>
      <c r="D2427" s="40">
        <v>0.95</v>
      </c>
      <c r="F2427" s="29">
        <v>0.48</v>
      </c>
      <c r="G2427" s="29">
        <v>0.75</v>
      </c>
      <c r="H2427" s="29">
        <v>0.95</v>
      </c>
      <c r="J2427" s="45">
        <v>0.49</v>
      </c>
      <c r="L2427" s="45">
        <v>0.49</v>
      </c>
      <c r="N2427" s="45">
        <v>0.35</v>
      </c>
      <c r="P2427" s="45">
        <v>0.35</v>
      </c>
      <c r="R2427" s="45">
        <v>0</v>
      </c>
      <c r="S2427" s="45">
        <v>0</v>
      </c>
    </row>
    <row r="2428" spans="1:19" x14ac:dyDescent="0.25">
      <c r="A2428" s="33">
        <v>242.6</v>
      </c>
      <c r="B2428" s="40">
        <v>0.48</v>
      </c>
      <c r="C2428" s="40">
        <v>0.75</v>
      </c>
      <c r="D2428" s="40">
        <v>0.95</v>
      </c>
      <c r="F2428" s="29">
        <v>0.48</v>
      </c>
      <c r="G2428" s="29">
        <v>0.75</v>
      </c>
      <c r="H2428" s="29">
        <v>0.95</v>
      </c>
      <c r="J2428" s="45">
        <v>0.49</v>
      </c>
      <c r="L2428" s="45">
        <v>0.49</v>
      </c>
      <c r="N2428" s="45">
        <v>0.35</v>
      </c>
      <c r="P2428" s="45">
        <v>0.35</v>
      </c>
      <c r="R2428" s="45">
        <v>0</v>
      </c>
      <c r="S2428" s="45">
        <v>0</v>
      </c>
    </row>
    <row r="2429" spans="1:19" x14ac:dyDescent="0.25">
      <c r="A2429" s="33">
        <v>242.7</v>
      </c>
      <c r="B2429" s="40">
        <v>0.48</v>
      </c>
      <c r="C2429" s="40">
        <v>0.75</v>
      </c>
      <c r="D2429" s="40">
        <v>0.95</v>
      </c>
      <c r="F2429" s="29">
        <v>0.48</v>
      </c>
      <c r="G2429" s="29">
        <v>0.75</v>
      </c>
      <c r="H2429" s="29">
        <v>0.95</v>
      </c>
      <c r="J2429" s="45">
        <v>0.49</v>
      </c>
      <c r="L2429" s="45">
        <v>0.49</v>
      </c>
      <c r="N2429" s="45">
        <v>0.35</v>
      </c>
      <c r="P2429" s="45">
        <v>0.35</v>
      </c>
      <c r="R2429" s="45">
        <v>0</v>
      </c>
      <c r="S2429" s="45">
        <v>0</v>
      </c>
    </row>
    <row r="2430" spans="1:19" x14ac:dyDescent="0.25">
      <c r="A2430" s="33">
        <v>242.8</v>
      </c>
      <c r="B2430" s="40">
        <v>0.48</v>
      </c>
      <c r="C2430" s="40">
        <v>0.75</v>
      </c>
      <c r="D2430" s="40">
        <v>0.95</v>
      </c>
      <c r="F2430" s="29">
        <v>0.48</v>
      </c>
      <c r="G2430" s="29">
        <v>0.75</v>
      </c>
      <c r="H2430" s="29">
        <v>0.95</v>
      </c>
      <c r="J2430" s="45">
        <v>0.49</v>
      </c>
      <c r="L2430" s="45">
        <v>0.49</v>
      </c>
      <c r="N2430" s="45">
        <v>0.35</v>
      </c>
      <c r="P2430" s="45">
        <v>0.35</v>
      </c>
      <c r="R2430" s="45">
        <v>0</v>
      </c>
      <c r="S2430" s="45">
        <v>0</v>
      </c>
    </row>
    <row r="2431" spans="1:19" x14ac:dyDescent="0.25">
      <c r="A2431" s="33">
        <v>242.9</v>
      </c>
      <c r="B2431" s="40">
        <v>0.48</v>
      </c>
      <c r="C2431" s="40">
        <v>0.75</v>
      </c>
      <c r="D2431" s="40">
        <v>0.95</v>
      </c>
      <c r="F2431" s="29">
        <v>0.48</v>
      </c>
      <c r="G2431" s="29">
        <v>0.75</v>
      </c>
      <c r="H2431" s="29">
        <v>0.95</v>
      </c>
      <c r="J2431" s="45">
        <v>0.49</v>
      </c>
      <c r="L2431" s="45">
        <v>0.49</v>
      </c>
      <c r="N2431" s="45">
        <v>0.35</v>
      </c>
      <c r="P2431" s="45">
        <v>0.35</v>
      </c>
      <c r="R2431" s="45">
        <v>0</v>
      </c>
      <c r="S2431" s="45">
        <v>0</v>
      </c>
    </row>
    <row r="2432" spans="1:19" x14ac:dyDescent="0.25">
      <c r="A2432" s="33">
        <v>243</v>
      </c>
      <c r="B2432" s="40">
        <v>0.48</v>
      </c>
      <c r="C2432" s="40">
        <v>0.75</v>
      </c>
      <c r="D2432" s="40">
        <v>0.95</v>
      </c>
      <c r="F2432" s="29">
        <v>0.48</v>
      </c>
      <c r="G2432" s="29">
        <v>0.75</v>
      </c>
      <c r="H2432" s="29">
        <v>0.95</v>
      </c>
      <c r="J2432" s="45">
        <v>0.49</v>
      </c>
      <c r="L2432" s="45">
        <v>0.49</v>
      </c>
      <c r="N2432" s="45">
        <v>0.35</v>
      </c>
      <c r="P2432" s="45">
        <v>0.35</v>
      </c>
      <c r="R2432" s="45">
        <v>0</v>
      </c>
      <c r="S2432" s="45">
        <v>0</v>
      </c>
    </row>
    <row r="2433" spans="1:19" x14ac:dyDescent="0.25">
      <c r="A2433" s="33">
        <v>243.1</v>
      </c>
      <c r="B2433" s="40">
        <v>0.48</v>
      </c>
      <c r="C2433" s="40">
        <v>0.75</v>
      </c>
      <c r="D2433" s="40">
        <v>0.95</v>
      </c>
      <c r="F2433" s="29">
        <v>0.48</v>
      </c>
      <c r="G2433" s="29">
        <v>0.75</v>
      </c>
      <c r="H2433" s="29">
        <v>0.95</v>
      </c>
      <c r="J2433" s="45">
        <v>0.49</v>
      </c>
      <c r="L2433" s="45">
        <v>0.49</v>
      </c>
      <c r="N2433" s="45">
        <v>0.35</v>
      </c>
      <c r="P2433" s="45">
        <v>0.35</v>
      </c>
      <c r="R2433" s="45">
        <v>0</v>
      </c>
      <c r="S2433" s="45">
        <v>0</v>
      </c>
    </row>
    <row r="2434" spans="1:19" x14ac:dyDescent="0.25">
      <c r="A2434" s="33">
        <v>243.2</v>
      </c>
      <c r="B2434" s="40">
        <v>0.48</v>
      </c>
      <c r="C2434" s="40">
        <v>0.75</v>
      </c>
      <c r="D2434" s="40">
        <v>0.95</v>
      </c>
      <c r="F2434" s="29">
        <v>0.48</v>
      </c>
      <c r="G2434" s="29">
        <v>0.75</v>
      </c>
      <c r="H2434" s="29">
        <v>0.95</v>
      </c>
      <c r="J2434" s="45">
        <v>0.49</v>
      </c>
      <c r="L2434" s="45">
        <v>0.49</v>
      </c>
      <c r="N2434" s="45">
        <v>0.35</v>
      </c>
      <c r="P2434" s="45">
        <v>0.35</v>
      </c>
      <c r="R2434" s="45">
        <v>0</v>
      </c>
      <c r="S2434" s="45">
        <v>0</v>
      </c>
    </row>
    <row r="2435" spans="1:19" x14ac:dyDescent="0.25">
      <c r="A2435" s="33">
        <v>243.3</v>
      </c>
      <c r="B2435" s="40">
        <v>0.48</v>
      </c>
      <c r="C2435" s="40">
        <v>0.75</v>
      </c>
      <c r="D2435" s="40">
        <v>0.95</v>
      </c>
      <c r="F2435" s="29">
        <v>0.48</v>
      </c>
      <c r="G2435" s="29">
        <v>0.75</v>
      </c>
      <c r="H2435" s="29">
        <v>0.95</v>
      </c>
      <c r="J2435" s="45">
        <v>0.49</v>
      </c>
      <c r="L2435" s="45">
        <v>0.49</v>
      </c>
      <c r="N2435" s="45">
        <v>0.35</v>
      </c>
      <c r="P2435" s="45">
        <v>0.35</v>
      </c>
      <c r="R2435" s="45">
        <v>0</v>
      </c>
      <c r="S2435" s="45">
        <v>0</v>
      </c>
    </row>
    <row r="2436" spans="1:19" x14ac:dyDescent="0.25">
      <c r="A2436" s="33">
        <v>243.4</v>
      </c>
      <c r="B2436" s="40">
        <v>0.48</v>
      </c>
      <c r="C2436" s="40">
        <v>0.75</v>
      </c>
      <c r="D2436" s="40">
        <v>0.95</v>
      </c>
      <c r="F2436" s="29">
        <v>0.48</v>
      </c>
      <c r="G2436" s="29">
        <v>0.75</v>
      </c>
      <c r="H2436" s="29">
        <v>0.95</v>
      </c>
      <c r="J2436" s="45">
        <v>0.49</v>
      </c>
      <c r="L2436" s="45">
        <v>0.49</v>
      </c>
      <c r="N2436" s="45">
        <v>0.35</v>
      </c>
      <c r="P2436" s="45">
        <v>0.35</v>
      </c>
      <c r="R2436" s="45">
        <v>0</v>
      </c>
      <c r="S2436" s="45">
        <v>0</v>
      </c>
    </row>
    <row r="2437" spans="1:19" x14ac:dyDescent="0.25">
      <c r="A2437" s="33">
        <v>243.5</v>
      </c>
      <c r="B2437" s="40">
        <v>0.48</v>
      </c>
      <c r="C2437" s="40">
        <v>0.75</v>
      </c>
      <c r="D2437" s="40">
        <v>0.95</v>
      </c>
      <c r="F2437" s="29">
        <v>0.48</v>
      </c>
      <c r="G2437" s="29">
        <v>0.75</v>
      </c>
      <c r="H2437" s="29">
        <v>0.95</v>
      </c>
      <c r="J2437" s="45">
        <v>0.49</v>
      </c>
      <c r="L2437" s="45">
        <v>0.49</v>
      </c>
      <c r="N2437" s="45">
        <v>0.35</v>
      </c>
      <c r="P2437" s="45">
        <v>0.35</v>
      </c>
      <c r="R2437" s="45">
        <v>0</v>
      </c>
      <c r="S2437" s="45">
        <v>0</v>
      </c>
    </row>
    <row r="2438" spans="1:19" x14ac:dyDescent="0.25">
      <c r="A2438" s="33">
        <v>243.6</v>
      </c>
      <c r="B2438" s="40">
        <v>0.48</v>
      </c>
      <c r="C2438" s="40">
        <v>0.75</v>
      </c>
      <c r="D2438" s="40">
        <v>0.95</v>
      </c>
      <c r="F2438" s="29">
        <v>0.48</v>
      </c>
      <c r="G2438" s="29">
        <v>0.75</v>
      </c>
      <c r="H2438" s="29">
        <v>0.95</v>
      </c>
      <c r="J2438" s="45">
        <v>0.49</v>
      </c>
      <c r="L2438" s="45">
        <v>0.49</v>
      </c>
      <c r="N2438" s="45">
        <v>0.35</v>
      </c>
      <c r="P2438" s="45">
        <v>0.35</v>
      </c>
      <c r="R2438" s="45">
        <v>0</v>
      </c>
      <c r="S2438" s="45">
        <v>0</v>
      </c>
    </row>
    <row r="2439" spans="1:19" x14ac:dyDescent="0.25">
      <c r="A2439" s="33">
        <v>243.7</v>
      </c>
      <c r="B2439" s="40">
        <v>0.48</v>
      </c>
      <c r="C2439" s="40">
        <v>0.75</v>
      </c>
      <c r="D2439" s="40">
        <v>0.95</v>
      </c>
      <c r="F2439" s="29">
        <v>0.48</v>
      </c>
      <c r="G2439" s="29">
        <v>0.75</v>
      </c>
      <c r="H2439" s="29">
        <v>0.95</v>
      </c>
      <c r="J2439" s="45">
        <v>0.49</v>
      </c>
      <c r="L2439" s="45">
        <v>0.49</v>
      </c>
      <c r="N2439" s="45">
        <v>0.35</v>
      </c>
      <c r="P2439" s="45">
        <v>0.35</v>
      </c>
      <c r="R2439" s="45">
        <v>0</v>
      </c>
      <c r="S2439" s="45">
        <v>0</v>
      </c>
    </row>
    <row r="2440" spans="1:19" x14ac:dyDescent="0.25">
      <c r="A2440" s="33">
        <v>243.8</v>
      </c>
      <c r="B2440" s="40">
        <v>0.48</v>
      </c>
      <c r="C2440" s="40">
        <v>0.75</v>
      </c>
      <c r="D2440" s="40">
        <v>0.95</v>
      </c>
      <c r="F2440" s="29">
        <v>0.48</v>
      </c>
      <c r="G2440" s="29">
        <v>0.75</v>
      </c>
      <c r="H2440" s="29">
        <v>0.95</v>
      </c>
      <c r="J2440" s="45">
        <v>0.49</v>
      </c>
      <c r="L2440" s="45">
        <v>0.49</v>
      </c>
      <c r="N2440" s="45">
        <v>0.35</v>
      </c>
      <c r="P2440" s="45">
        <v>0.35</v>
      </c>
      <c r="R2440" s="45">
        <v>0</v>
      </c>
      <c r="S2440" s="45">
        <v>0</v>
      </c>
    </row>
    <row r="2441" spans="1:19" x14ac:dyDescent="0.25">
      <c r="A2441" s="33">
        <v>243.9</v>
      </c>
      <c r="B2441" s="40">
        <v>0.48</v>
      </c>
      <c r="C2441" s="40">
        <v>0.75</v>
      </c>
      <c r="D2441" s="40">
        <v>0.95</v>
      </c>
      <c r="F2441" s="29">
        <v>0.48</v>
      </c>
      <c r="G2441" s="29">
        <v>0.75</v>
      </c>
      <c r="H2441" s="29">
        <v>0.95</v>
      </c>
      <c r="J2441" s="45">
        <v>0.49</v>
      </c>
      <c r="L2441" s="45">
        <v>0.49</v>
      </c>
      <c r="N2441" s="45">
        <v>0.35</v>
      </c>
      <c r="P2441" s="45">
        <v>0.35</v>
      </c>
      <c r="R2441" s="45">
        <v>0</v>
      </c>
      <c r="S2441" s="45">
        <v>0</v>
      </c>
    </row>
    <row r="2442" spans="1:19" x14ac:dyDescent="0.25">
      <c r="A2442" s="33">
        <v>244</v>
      </c>
      <c r="B2442" s="40">
        <v>0.48</v>
      </c>
      <c r="C2442" s="40">
        <v>0.75</v>
      </c>
      <c r="D2442" s="40">
        <v>0.95</v>
      </c>
      <c r="F2442" s="29">
        <v>0.48</v>
      </c>
      <c r="G2442" s="29">
        <v>0.75</v>
      </c>
      <c r="H2442" s="29">
        <v>0.95</v>
      </c>
      <c r="J2442" s="45">
        <v>0.49</v>
      </c>
      <c r="L2442" s="45">
        <v>0.49</v>
      </c>
      <c r="N2442" s="45">
        <v>0.35</v>
      </c>
      <c r="P2442" s="45">
        <v>0.35</v>
      </c>
      <c r="R2442" s="45">
        <v>0</v>
      </c>
      <c r="S2442" s="45">
        <v>0</v>
      </c>
    </row>
    <row r="2443" spans="1:19" x14ac:dyDescent="0.25">
      <c r="A2443" s="33">
        <v>244.1</v>
      </c>
      <c r="B2443" s="40">
        <v>0.48</v>
      </c>
      <c r="C2443" s="40">
        <v>0.75</v>
      </c>
      <c r="D2443" s="40">
        <v>0.95</v>
      </c>
      <c r="F2443" s="29">
        <v>0.48</v>
      </c>
      <c r="G2443" s="29">
        <v>0.75</v>
      </c>
      <c r="H2443" s="29">
        <v>0.95</v>
      </c>
      <c r="J2443" s="45">
        <v>0.49</v>
      </c>
      <c r="L2443" s="45">
        <v>0.49</v>
      </c>
      <c r="N2443" s="45">
        <v>0.35</v>
      </c>
      <c r="P2443" s="45">
        <v>0.35</v>
      </c>
      <c r="R2443" s="45">
        <v>0</v>
      </c>
      <c r="S2443" s="45">
        <v>0</v>
      </c>
    </row>
    <row r="2444" spans="1:19" x14ac:dyDescent="0.25">
      <c r="A2444" s="33">
        <v>244.2</v>
      </c>
      <c r="B2444" s="40">
        <v>0.48</v>
      </c>
      <c r="C2444" s="40">
        <v>0.75</v>
      </c>
      <c r="D2444" s="40">
        <v>0.95</v>
      </c>
      <c r="F2444" s="29">
        <v>0.48</v>
      </c>
      <c r="G2444" s="29">
        <v>0.75</v>
      </c>
      <c r="H2444" s="29">
        <v>0.95</v>
      </c>
      <c r="J2444" s="45">
        <v>0.49</v>
      </c>
      <c r="L2444" s="45">
        <v>0.49</v>
      </c>
      <c r="N2444" s="45">
        <v>0.35</v>
      </c>
      <c r="P2444" s="45">
        <v>0.35</v>
      </c>
      <c r="R2444" s="45">
        <v>0</v>
      </c>
      <c r="S2444" s="45">
        <v>0</v>
      </c>
    </row>
    <row r="2445" spans="1:19" x14ac:dyDescent="0.25">
      <c r="A2445" s="33">
        <v>244.3</v>
      </c>
      <c r="B2445" s="40">
        <v>0.48</v>
      </c>
      <c r="C2445" s="40">
        <v>0.75</v>
      </c>
      <c r="D2445" s="40">
        <v>0.95</v>
      </c>
      <c r="F2445" s="29">
        <v>0.48</v>
      </c>
      <c r="G2445" s="29">
        <v>0.75</v>
      </c>
      <c r="H2445" s="29">
        <v>0.95</v>
      </c>
      <c r="J2445" s="45">
        <v>0.49</v>
      </c>
      <c r="L2445" s="45">
        <v>0.49</v>
      </c>
      <c r="N2445" s="45">
        <v>0.35</v>
      </c>
      <c r="P2445" s="45">
        <v>0.35</v>
      </c>
      <c r="R2445" s="45">
        <v>0</v>
      </c>
      <c r="S2445" s="45">
        <v>0</v>
      </c>
    </row>
    <row r="2446" spans="1:19" x14ac:dyDescent="0.25">
      <c r="A2446" s="33">
        <v>244.4</v>
      </c>
      <c r="B2446" s="40">
        <v>0.48</v>
      </c>
      <c r="C2446" s="40">
        <v>0.75</v>
      </c>
      <c r="D2446" s="40">
        <v>0.95</v>
      </c>
      <c r="F2446" s="29">
        <v>0.48</v>
      </c>
      <c r="G2446" s="29">
        <v>0.75</v>
      </c>
      <c r="H2446" s="29">
        <v>0.95</v>
      </c>
      <c r="J2446" s="45">
        <v>0.49</v>
      </c>
      <c r="L2446" s="45">
        <v>0.49</v>
      </c>
      <c r="N2446" s="45">
        <v>0.35</v>
      </c>
      <c r="P2446" s="45">
        <v>0.35</v>
      </c>
      <c r="R2446" s="45">
        <v>0</v>
      </c>
      <c r="S2446" s="45">
        <v>0</v>
      </c>
    </row>
    <row r="2447" spans="1:19" x14ac:dyDescent="0.25">
      <c r="A2447" s="33">
        <v>244.5</v>
      </c>
      <c r="B2447" s="40">
        <v>0.48</v>
      </c>
      <c r="C2447" s="40">
        <v>0.75</v>
      </c>
      <c r="D2447" s="40">
        <v>0.95</v>
      </c>
      <c r="F2447" s="29">
        <v>0.48</v>
      </c>
      <c r="G2447" s="29">
        <v>0.75</v>
      </c>
      <c r="H2447" s="29">
        <v>0.95</v>
      </c>
      <c r="J2447" s="45">
        <v>0.49</v>
      </c>
      <c r="L2447" s="45">
        <v>0.49</v>
      </c>
      <c r="N2447" s="45">
        <v>0.35</v>
      </c>
      <c r="P2447" s="45">
        <v>0.35</v>
      </c>
      <c r="R2447" s="45">
        <v>0</v>
      </c>
      <c r="S2447" s="45">
        <v>0</v>
      </c>
    </row>
    <row r="2448" spans="1:19" x14ac:dyDescent="0.25">
      <c r="A2448" s="33">
        <v>244.6</v>
      </c>
      <c r="B2448" s="40">
        <v>0.48</v>
      </c>
      <c r="C2448" s="40">
        <v>0.75</v>
      </c>
      <c r="D2448" s="40">
        <v>0.95</v>
      </c>
      <c r="F2448" s="29">
        <v>0.48</v>
      </c>
      <c r="G2448" s="29">
        <v>0.75</v>
      </c>
      <c r="H2448" s="29">
        <v>0.95</v>
      </c>
      <c r="J2448" s="45">
        <v>0.49</v>
      </c>
      <c r="L2448" s="45">
        <v>0.49</v>
      </c>
      <c r="N2448" s="45">
        <v>0.35</v>
      </c>
      <c r="P2448" s="45">
        <v>0.35</v>
      </c>
      <c r="R2448" s="45">
        <v>0</v>
      </c>
      <c r="S2448" s="45">
        <v>0</v>
      </c>
    </row>
    <row r="2449" spans="1:19" x14ac:dyDescent="0.25">
      <c r="A2449" s="33">
        <v>244.7</v>
      </c>
      <c r="B2449" s="40">
        <v>0.48</v>
      </c>
      <c r="C2449" s="40">
        <v>0.75</v>
      </c>
      <c r="D2449" s="40">
        <v>0.95</v>
      </c>
      <c r="F2449" s="29">
        <v>0.48</v>
      </c>
      <c r="G2449" s="29">
        <v>0.75</v>
      </c>
      <c r="H2449" s="29">
        <v>0.95</v>
      </c>
      <c r="J2449" s="45">
        <v>0.49</v>
      </c>
      <c r="L2449" s="45">
        <v>0.49</v>
      </c>
      <c r="N2449" s="45">
        <v>0.35</v>
      </c>
      <c r="P2449" s="45">
        <v>0.35</v>
      </c>
      <c r="R2449" s="45">
        <v>0</v>
      </c>
      <c r="S2449" s="45">
        <v>0</v>
      </c>
    </row>
    <row r="2450" spans="1:19" x14ac:dyDescent="0.25">
      <c r="A2450" s="33">
        <v>244.8</v>
      </c>
      <c r="B2450" s="40">
        <v>0.48</v>
      </c>
      <c r="C2450" s="40">
        <v>0.75</v>
      </c>
      <c r="D2450" s="40">
        <v>0.95</v>
      </c>
      <c r="F2450" s="29">
        <v>0.48</v>
      </c>
      <c r="G2450" s="29">
        <v>0.75</v>
      </c>
      <c r="H2450" s="29">
        <v>0.95</v>
      </c>
      <c r="J2450" s="45">
        <v>0.49</v>
      </c>
      <c r="L2450" s="45">
        <v>0.49</v>
      </c>
      <c r="N2450" s="45">
        <v>0.35</v>
      </c>
      <c r="P2450" s="45">
        <v>0.35</v>
      </c>
      <c r="R2450" s="45">
        <v>0</v>
      </c>
      <c r="S2450" s="45">
        <v>0</v>
      </c>
    </row>
    <row r="2451" spans="1:19" x14ac:dyDescent="0.25">
      <c r="A2451" s="33">
        <v>244.9</v>
      </c>
      <c r="B2451" s="40">
        <v>0.48</v>
      </c>
      <c r="C2451" s="40">
        <v>0.75</v>
      </c>
      <c r="D2451" s="40">
        <v>0.95</v>
      </c>
      <c r="F2451" s="29">
        <v>0.48</v>
      </c>
      <c r="G2451" s="29">
        <v>0.75</v>
      </c>
      <c r="H2451" s="29">
        <v>0.95</v>
      </c>
      <c r="J2451" s="45">
        <v>0.49</v>
      </c>
      <c r="L2451" s="45">
        <v>0.49</v>
      </c>
      <c r="N2451" s="45">
        <v>0.35</v>
      </c>
      <c r="P2451" s="45">
        <v>0.35</v>
      </c>
      <c r="R2451" s="45">
        <v>0</v>
      </c>
      <c r="S2451" s="45">
        <v>0</v>
      </c>
    </row>
    <row r="2452" spans="1:19" x14ac:dyDescent="0.25">
      <c r="A2452" s="33">
        <v>245</v>
      </c>
      <c r="B2452" s="40">
        <v>0.48</v>
      </c>
      <c r="C2452" s="40">
        <v>0.75</v>
      </c>
      <c r="D2452" s="40">
        <v>0.95</v>
      </c>
      <c r="F2452" s="29">
        <v>0.48</v>
      </c>
      <c r="G2452" s="29">
        <v>0.75</v>
      </c>
      <c r="H2452" s="29">
        <v>0.95</v>
      </c>
      <c r="J2452" s="45">
        <v>0.49</v>
      </c>
      <c r="L2452" s="45">
        <v>0.49</v>
      </c>
      <c r="N2452" s="45">
        <v>0.35</v>
      </c>
      <c r="P2452" s="45">
        <v>0.35</v>
      </c>
      <c r="R2452" s="45">
        <v>0</v>
      </c>
      <c r="S2452" s="45">
        <v>0</v>
      </c>
    </row>
    <row r="2453" spans="1:19" x14ac:dyDescent="0.25">
      <c r="A2453" s="33">
        <v>245.1</v>
      </c>
      <c r="B2453" s="40">
        <v>0.48</v>
      </c>
      <c r="C2453" s="40">
        <v>0.75</v>
      </c>
      <c r="D2453" s="40">
        <v>0.95</v>
      </c>
      <c r="F2453" s="29">
        <v>0.48</v>
      </c>
      <c r="G2453" s="29">
        <v>0.75</v>
      </c>
      <c r="H2453" s="29">
        <v>0.95</v>
      </c>
      <c r="J2453" s="45">
        <v>0.49</v>
      </c>
      <c r="L2453" s="45">
        <v>0.49</v>
      </c>
      <c r="N2453" s="45">
        <v>0.35</v>
      </c>
      <c r="P2453" s="45">
        <v>0.35</v>
      </c>
      <c r="R2453" s="45">
        <v>0</v>
      </c>
      <c r="S2453" s="45">
        <v>0</v>
      </c>
    </row>
    <row r="2454" spans="1:19" x14ac:dyDescent="0.25">
      <c r="A2454" s="33">
        <v>245.2</v>
      </c>
      <c r="B2454" s="40">
        <v>0.48</v>
      </c>
      <c r="C2454" s="40">
        <v>0.75</v>
      </c>
      <c r="D2454" s="40">
        <v>0.95</v>
      </c>
      <c r="F2454" s="29">
        <v>0.48</v>
      </c>
      <c r="G2454" s="29">
        <v>0.75</v>
      </c>
      <c r="H2454" s="29">
        <v>0.95</v>
      </c>
      <c r="J2454" s="45">
        <v>0.49</v>
      </c>
      <c r="L2454" s="45">
        <v>0.49</v>
      </c>
      <c r="N2454" s="45">
        <v>0.35</v>
      </c>
      <c r="P2454" s="45">
        <v>0.35</v>
      </c>
      <c r="R2454" s="45">
        <v>0</v>
      </c>
      <c r="S2454" s="45">
        <v>0</v>
      </c>
    </row>
    <row r="2455" spans="1:19" x14ac:dyDescent="0.25">
      <c r="A2455" s="33">
        <v>245.3</v>
      </c>
      <c r="B2455" s="40">
        <v>0.48</v>
      </c>
      <c r="C2455" s="40">
        <v>0.75</v>
      </c>
      <c r="D2455" s="40">
        <v>0.95</v>
      </c>
      <c r="F2455" s="29">
        <v>0.48</v>
      </c>
      <c r="G2455" s="29">
        <v>0.75</v>
      </c>
      <c r="H2455" s="29">
        <v>0.95</v>
      </c>
      <c r="J2455" s="45">
        <v>0.49</v>
      </c>
      <c r="L2455" s="45">
        <v>0.49</v>
      </c>
      <c r="N2455" s="45">
        <v>0.35</v>
      </c>
      <c r="P2455" s="45">
        <v>0.35</v>
      </c>
      <c r="R2455" s="45">
        <v>0</v>
      </c>
      <c r="S2455" s="45">
        <v>0</v>
      </c>
    </row>
    <row r="2456" spans="1:19" x14ac:dyDescent="0.25">
      <c r="A2456" s="33">
        <v>245.4</v>
      </c>
      <c r="B2456" s="40">
        <v>0.48</v>
      </c>
      <c r="C2456" s="40">
        <v>0.75</v>
      </c>
      <c r="D2456" s="40">
        <v>0.95</v>
      </c>
      <c r="F2456" s="29">
        <v>0.48</v>
      </c>
      <c r="G2456" s="29">
        <v>0.75</v>
      </c>
      <c r="H2456" s="29">
        <v>0.95</v>
      </c>
      <c r="J2456" s="45">
        <v>0.49</v>
      </c>
      <c r="L2456" s="45">
        <v>0.49</v>
      </c>
      <c r="N2456" s="45">
        <v>0.35</v>
      </c>
      <c r="P2456" s="45">
        <v>0.35</v>
      </c>
      <c r="R2456" s="45">
        <v>0</v>
      </c>
      <c r="S2456" s="45">
        <v>0</v>
      </c>
    </row>
    <row r="2457" spans="1:19" x14ac:dyDescent="0.25">
      <c r="A2457" s="33">
        <v>245.5</v>
      </c>
      <c r="B2457" s="40">
        <v>0.48</v>
      </c>
      <c r="C2457" s="40">
        <v>0.75</v>
      </c>
      <c r="D2457" s="40">
        <v>0.95</v>
      </c>
      <c r="F2457" s="29">
        <v>0.48</v>
      </c>
      <c r="G2457" s="29">
        <v>0.75</v>
      </c>
      <c r="H2457" s="29">
        <v>0.95</v>
      </c>
      <c r="J2457" s="45">
        <v>0.49</v>
      </c>
      <c r="L2457" s="45">
        <v>0.49</v>
      </c>
      <c r="N2457" s="45">
        <v>0.35</v>
      </c>
      <c r="P2457" s="45">
        <v>0.35</v>
      </c>
      <c r="R2457" s="45">
        <v>0</v>
      </c>
      <c r="S2457" s="45">
        <v>0</v>
      </c>
    </row>
    <row r="2458" spans="1:19" x14ac:dyDescent="0.25">
      <c r="A2458" s="33">
        <v>245.6</v>
      </c>
      <c r="B2458" s="40">
        <v>0.48</v>
      </c>
      <c r="C2458" s="40">
        <v>0.75</v>
      </c>
      <c r="D2458" s="40">
        <v>0.95</v>
      </c>
      <c r="F2458" s="29">
        <v>0.48</v>
      </c>
      <c r="G2458" s="29">
        <v>0.75</v>
      </c>
      <c r="H2458" s="29">
        <v>0.95</v>
      </c>
      <c r="J2458" s="45">
        <v>0.49</v>
      </c>
      <c r="L2458" s="45">
        <v>0.49</v>
      </c>
      <c r="N2458" s="45">
        <v>0.35</v>
      </c>
      <c r="P2458" s="45">
        <v>0.35</v>
      </c>
      <c r="R2458" s="45">
        <v>0</v>
      </c>
      <c r="S2458" s="45">
        <v>0</v>
      </c>
    </row>
    <row r="2459" spans="1:19" x14ac:dyDescent="0.25">
      <c r="A2459" s="33">
        <v>245.7</v>
      </c>
      <c r="B2459" s="40">
        <v>0.48</v>
      </c>
      <c r="C2459" s="40">
        <v>0.75</v>
      </c>
      <c r="D2459" s="40">
        <v>0.95</v>
      </c>
      <c r="F2459" s="29">
        <v>0.48</v>
      </c>
      <c r="G2459" s="29">
        <v>0.75</v>
      </c>
      <c r="H2459" s="29">
        <v>0.95</v>
      </c>
      <c r="J2459" s="45">
        <v>0.49</v>
      </c>
      <c r="L2459" s="45">
        <v>0.49</v>
      </c>
      <c r="N2459" s="45">
        <v>0.35</v>
      </c>
      <c r="P2459" s="45">
        <v>0.35</v>
      </c>
      <c r="R2459" s="45">
        <v>0</v>
      </c>
      <c r="S2459" s="45">
        <v>0</v>
      </c>
    </row>
    <row r="2460" spans="1:19" x14ac:dyDescent="0.25">
      <c r="A2460" s="33">
        <v>245.8</v>
      </c>
      <c r="B2460" s="40">
        <v>0.48</v>
      </c>
      <c r="C2460" s="40">
        <v>0.75</v>
      </c>
      <c r="D2460" s="40">
        <v>0.95</v>
      </c>
      <c r="F2460" s="29">
        <v>0.48</v>
      </c>
      <c r="G2460" s="29">
        <v>0.75</v>
      </c>
      <c r="H2460" s="29">
        <v>0.95</v>
      </c>
      <c r="J2460" s="45">
        <v>0.49</v>
      </c>
      <c r="L2460" s="45">
        <v>0.49</v>
      </c>
      <c r="N2460" s="45">
        <v>0.35</v>
      </c>
      <c r="P2460" s="45">
        <v>0.35</v>
      </c>
      <c r="R2460" s="45">
        <v>0</v>
      </c>
      <c r="S2460" s="45">
        <v>0</v>
      </c>
    </row>
    <row r="2461" spans="1:19" x14ac:dyDescent="0.25">
      <c r="A2461" s="33">
        <v>245.9</v>
      </c>
      <c r="B2461" s="40">
        <v>0.48</v>
      </c>
      <c r="C2461" s="40">
        <v>0.75</v>
      </c>
      <c r="D2461" s="40">
        <v>0.95</v>
      </c>
      <c r="F2461" s="29">
        <v>0.48</v>
      </c>
      <c r="G2461" s="29">
        <v>0.75</v>
      </c>
      <c r="H2461" s="29">
        <v>0.95</v>
      </c>
      <c r="J2461" s="45">
        <v>0.49</v>
      </c>
      <c r="L2461" s="45">
        <v>0.49</v>
      </c>
      <c r="N2461" s="45">
        <v>0.35</v>
      </c>
      <c r="P2461" s="45">
        <v>0.35</v>
      </c>
      <c r="R2461" s="45">
        <v>0</v>
      </c>
      <c r="S2461" s="45">
        <v>0</v>
      </c>
    </row>
    <row r="2462" spans="1:19" x14ac:dyDescent="0.25">
      <c r="A2462" s="33">
        <v>246</v>
      </c>
      <c r="B2462" s="40">
        <v>0.48</v>
      </c>
      <c r="C2462" s="40">
        <v>0.75</v>
      </c>
      <c r="D2462" s="40">
        <v>0.95</v>
      </c>
      <c r="F2462" s="29">
        <v>0.48</v>
      </c>
      <c r="G2462" s="29">
        <v>0.75</v>
      </c>
      <c r="H2462" s="29">
        <v>0.95</v>
      </c>
      <c r="J2462" s="45">
        <v>0.49</v>
      </c>
      <c r="L2462" s="45">
        <v>0.49</v>
      </c>
      <c r="N2462" s="45">
        <v>0.35</v>
      </c>
      <c r="P2462" s="45">
        <v>0.35</v>
      </c>
      <c r="R2462" s="45">
        <v>0</v>
      </c>
      <c r="S2462" s="45">
        <v>0</v>
      </c>
    </row>
    <row r="2463" spans="1:19" x14ac:dyDescent="0.25">
      <c r="A2463" s="33">
        <v>246.1</v>
      </c>
      <c r="B2463" s="40">
        <v>0.48</v>
      </c>
      <c r="C2463" s="40">
        <v>0.75</v>
      </c>
      <c r="D2463" s="40">
        <v>0.95</v>
      </c>
      <c r="F2463" s="29">
        <v>0.48</v>
      </c>
      <c r="G2463" s="29">
        <v>0.75</v>
      </c>
      <c r="H2463" s="29">
        <v>0.95</v>
      </c>
      <c r="J2463" s="45">
        <v>0.49</v>
      </c>
      <c r="L2463" s="45">
        <v>0.49</v>
      </c>
      <c r="N2463" s="45">
        <v>0.35</v>
      </c>
      <c r="P2463" s="45">
        <v>0.35</v>
      </c>
      <c r="R2463" s="45">
        <v>0</v>
      </c>
      <c r="S2463" s="45">
        <v>0</v>
      </c>
    </row>
    <row r="2464" spans="1:19" x14ac:dyDescent="0.25">
      <c r="A2464" s="33">
        <v>246.2</v>
      </c>
      <c r="B2464" s="40">
        <v>0.48</v>
      </c>
      <c r="C2464" s="40">
        <v>0.75</v>
      </c>
      <c r="D2464" s="40">
        <v>0.95</v>
      </c>
      <c r="F2464" s="29">
        <v>0.48</v>
      </c>
      <c r="G2464" s="29">
        <v>0.75</v>
      </c>
      <c r="H2464" s="29">
        <v>0.95</v>
      </c>
      <c r="J2464" s="45">
        <v>0.49</v>
      </c>
      <c r="L2464" s="45">
        <v>0.49</v>
      </c>
      <c r="N2464" s="45">
        <v>0.35</v>
      </c>
      <c r="P2464" s="45">
        <v>0.35</v>
      </c>
      <c r="R2464" s="45">
        <v>0</v>
      </c>
      <c r="S2464" s="45">
        <v>0</v>
      </c>
    </row>
    <row r="2465" spans="1:19" x14ac:dyDescent="0.25">
      <c r="A2465" s="33">
        <v>246.3</v>
      </c>
      <c r="B2465" s="40">
        <v>0.48</v>
      </c>
      <c r="C2465" s="40">
        <v>0.75</v>
      </c>
      <c r="D2465" s="40">
        <v>0.95</v>
      </c>
      <c r="F2465" s="29">
        <v>0.48</v>
      </c>
      <c r="G2465" s="29">
        <v>0.75</v>
      </c>
      <c r="H2465" s="29">
        <v>0.95</v>
      </c>
      <c r="J2465" s="45">
        <v>0.49</v>
      </c>
      <c r="L2465" s="45">
        <v>0.49</v>
      </c>
      <c r="N2465" s="45">
        <v>0.35</v>
      </c>
      <c r="P2465" s="45">
        <v>0.35</v>
      </c>
      <c r="R2465" s="45">
        <v>0</v>
      </c>
      <c r="S2465" s="45">
        <v>0</v>
      </c>
    </row>
    <row r="2466" spans="1:19" x14ac:dyDescent="0.25">
      <c r="A2466" s="33">
        <v>246.4</v>
      </c>
      <c r="B2466" s="40">
        <v>0.48</v>
      </c>
      <c r="C2466" s="40">
        <v>0.75</v>
      </c>
      <c r="D2466" s="40">
        <v>0.95</v>
      </c>
      <c r="F2466" s="29">
        <v>0.48</v>
      </c>
      <c r="G2466" s="29">
        <v>0.75</v>
      </c>
      <c r="H2466" s="29">
        <v>0.95</v>
      </c>
      <c r="J2466" s="45">
        <v>0.49</v>
      </c>
      <c r="L2466" s="45">
        <v>0.49</v>
      </c>
      <c r="N2466" s="45">
        <v>0.35</v>
      </c>
      <c r="P2466" s="45">
        <v>0.35</v>
      </c>
      <c r="R2466" s="45">
        <v>0</v>
      </c>
      <c r="S2466" s="45">
        <v>0</v>
      </c>
    </row>
    <row r="2467" spans="1:19" x14ac:dyDescent="0.25">
      <c r="A2467" s="33">
        <v>246.5</v>
      </c>
      <c r="B2467" s="40">
        <v>0.48</v>
      </c>
      <c r="C2467" s="40">
        <v>0.75</v>
      </c>
      <c r="D2467" s="40">
        <v>0.95</v>
      </c>
      <c r="F2467" s="29">
        <v>0.48</v>
      </c>
      <c r="G2467" s="29">
        <v>0.75</v>
      </c>
      <c r="H2467" s="29">
        <v>0.95</v>
      </c>
      <c r="J2467" s="45">
        <v>0.49</v>
      </c>
      <c r="L2467" s="45">
        <v>0.49</v>
      </c>
      <c r="N2467" s="45">
        <v>0.35</v>
      </c>
      <c r="P2467" s="45">
        <v>0.35</v>
      </c>
      <c r="R2467" s="45">
        <v>0</v>
      </c>
      <c r="S2467" s="45">
        <v>0</v>
      </c>
    </row>
    <row r="2468" spans="1:19" x14ac:dyDescent="0.25">
      <c r="A2468" s="33">
        <v>246.6</v>
      </c>
      <c r="B2468" s="40">
        <v>0.48</v>
      </c>
      <c r="C2468" s="40">
        <v>0.75</v>
      </c>
      <c r="D2468" s="40">
        <v>0.95</v>
      </c>
      <c r="F2468" s="29">
        <v>0.48</v>
      </c>
      <c r="G2468" s="29">
        <v>0.75</v>
      </c>
      <c r="H2468" s="29">
        <v>0.95</v>
      </c>
      <c r="J2468" s="45">
        <v>0.49</v>
      </c>
      <c r="L2468" s="45">
        <v>0.49</v>
      </c>
      <c r="N2468" s="45">
        <v>0.35</v>
      </c>
      <c r="P2468" s="45">
        <v>0.35</v>
      </c>
      <c r="R2468" s="45">
        <v>0</v>
      </c>
      <c r="S2468" s="45">
        <v>0</v>
      </c>
    </row>
    <row r="2469" spans="1:19" x14ac:dyDescent="0.25">
      <c r="A2469" s="33">
        <v>246.7</v>
      </c>
      <c r="B2469" s="40">
        <v>0.48</v>
      </c>
      <c r="C2469" s="40">
        <v>0.75</v>
      </c>
      <c r="D2469" s="40">
        <v>0.95</v>
      </c>
      <c r="F2469" s="29">
        <v>0.48</v>
      </c>
      <c r="G2469" s="29">
        <v>0.75</v>
      </c>
      <c r="H2469" s="29">
        <v>0.95</v>
      </c>
      <c r="J2469" s="45">
        <v>0.49</v>
      </c>
      <c r="L2469" s="45">
        <v>0.49</v>
      </c>
      <c r="N2469" s="45">
        <v>0.35</v>
      </c>
      <c r="P2469" s="45">
        <v>0.35</v>
      </c>
      <c r="R2469" s="45">
        <v>0</v>
      </c>
      <c r="S2469" s="45">
        <v>0</v>
      </c>
    </row>
    <row r="2470" spans="1:19" x14ac:dyDescent="0.25">
      <c r="A2470" s="33">
        <v>246.8</v>
      </c>
      <c r="B2470" s="40">
        <v>0.48</v>
      </c>
      <c r="C2470" s="40">
        <v>0.75</v>
      </c>
      <c r="D2470" s="40">
        <v>0.95</v>
      </c>
      <c r="F2470" s="29">
        <v>0.48</v>
      </c>
      <c r="G2470" s="29">
        <v>0.75</v>
      </c>
      <c r="H2470" s="29">
        <v>0.95</v>
      </c>
      <c r="J2470" s="45">
        <v>0.49</v>
      </c>
      <c r="L2470" s="45">
        <v>0.49</v>
      </c>
      <c r="N2470" s="45">
        <v>0.35</v>
      </c>
      <c r="P2470" s="45">
        <v>0.35</v>
      </c>
      <c r="R2470" s="45">
        <v>0</v>
      </c>
      <c r="S2470" s="45">
        <v>0</v>
      </c>
    </row>
    <row r="2471" spans="1:19" x14ac:dyDescent="0.25">
      <c r="A2471" s="33">
        <v>246.9</v>
      </c>
      <c r="B2471" s="40">
        <v>0.48</v>
      </c>
      <c r="C2471" s="40">
        <v>0.75</v>
      </c>
      <c r="D2471" s="40">
        <v>0.95</v>
      </c>
      <c r="F2471" s="29">
        <v>0.48</v>
      </c>
      <c r="G2471" s="29">
        <v>0.75</v>
      </c>
      <c r="H2471" s="29">
        <v>0.95</v>
      </c>
      <c r="J2471" s="45">
        <v>0.49</v>
      </c>
      <c r="L2471" s="45">
        <v>0.49</v>
      </c>
      <c r="N2471" s="45">
        <v>0.35</v>
      </c>
      <c r="P2471" s="45">
        <v>0.35</v>
      </c>
      <c r="R2471" s="45">
        <v>0</v>
      </c>
      <c r="S2471" s="45">
        <v>0</v>
      </c>
    </row>
    <row r="2472" spans="1:19" x14ac:dyDescent="0.25">
      <c r="A2472" s="33">
        <v>247</v>
      </c>
      <c r="B2472" s="40">
        <v>0.48</v>
      </c>
      <c r="C2472" s="40">
        <v>0.75</v>
      </c>
      <c r="D2472" s="40">
        <v>0.95</v>
      </c>
      <c r="F2472" s="29">
        <v>0.48</v>
      </c>
      <c r="G2472" s="29">
        <v>0.75</v>
      </c>
      <c r="H2472" s="29">
        <v>0.95</v>
      </c>
      <c r="J2472" s="45">
        <v>0.49</v>
      </c>
      <c r="L2472" s="45">
        <v>0.49</v>
      </c>
      <c r="N2472" s="45">
        <v>0.35</v>
      </c>
      <c r="P2472" s="45">
        <v>0.35</v>
      </c>
      <c r="R2472" s="45">
        <v>0</v>
      </c>
      <c r="S2472" s="45">
        <v>0</v>
      </c>
    </row>
    <row r="2473" spans="1:19" x14ac:dyDescent="0.25">
      <c r="A2473" s="33">
        <v>247.1</v>
      </c>
      <c r="B2473" s="40">
        <v>0.48</v>
      </c>
      <c r="C2473" s="40">
        <v>0.75</v>
      </c>
      <c r="D2473" s="40">
        <v>0.95</v>
      </c>
      <c r="F2473" s="29">
        <v>0.48</v>
      </c>
      <c r="G2473" s="29">
        <v>0.75</v>
      </c>
      <c r="H2473" s="29">
        <v>0.95</v>
      </c>
      <c r="J2473" s="45">
        <v>0.49</v>
      </c>
      <c r="L2473" s="45">
        <v>0.49</v>
      </c>
      <c r="N2473" s="45">
        <v>0.35</v>
      </c>
      <c r="P2473" s="45">
        <v>0.35</v>
      </c>
      <c r="R2473" s="45">
        <v>0</v>
      </c>
      <c r="S2473" s="45">
        <v>0</v>
      </c>
    </row>
    <row r="2474" spans="1:19" x14ac:dyDescent="0.25">
      <c r="A2474" s="33">
        <v>247.2</v>
      </c>
      <c r="B2474" s="40">
        <v>0.48</v>
      </c>
      <c r="C2474" s="40">
        <v>0.75</v>
      </c>
      <c r="D2474" s="40">
        <v>0.95</v>
      </c>
      <c r="F2474" s="29">
        <v>0.48</v>
      </c>
      <c r="G2474" s="29">
        <v>0.75</v>
      </c>
      <c r="H2474" s="29">
        <v>0.95</v>
      </c>
      <c r="J2474" s="45">
        <v>0.49</v>
      </c>
      <c r="L2474" s="45">
        <v>0.49</v>
      </c>
      <c r="N2474" s="45">
        <v>0.35</v>
      </c>
      <c r="P2474" s="45">
        <v>0.35</v>
      </c>
      <c r="R2474" s="45">
        <v>0</v>
      </c>
      <c r="S2474" s="45">
        <v>0</v>
      </c>
    </row>
    <row r="2475" spans="1:19" x14ac:dyDescent="0.25">
      <c r="A2475" s="33">
        <v>247.3</v>
      </c>
      <c r="B2475" s="40">
        <v>0.48</v>
      </c>
      <c r="C2475" s="40">
        <v>0.75</v>
      </c>
      <c r="D2475" s="40">
        <v>0.95</v>
      </c>
      <c r="F2475" s="29">
        <v>0.48</v>
      </c>
      <c r="G2475" s="29">
        <v>0.75</v>
      </c>
      <c r="H2475" s="29">
        <v>0.95</v>
      </c>
      <c r="J2475" s="45">
        <v>0.49</v>
      </c>
      <c r="L2475" s="45">
        <v>0.49</v>
      </c>
      <c r="N2475" s="45">
        <v>0.35</v>
      </c>
      <c r="P2475" s="45">
        <v>0.35</v>
      </c>
      <c r="R2475" s="45">
        <v>0</v>
      </c>
      <c r="S2475" s="45">
        <v>0</v>
      </c>
    </row>
    <row r="2476" spans="1:19" x14ac:dyDescent="0.25">
      <c r="A2476" s="33">
        <v>247.4</v>
      </c>
      <c r="B2476" s="40">
        <v>0.48</v>
      </c>
      <c r="C2476" s="40">
        <v>0.75</v>
      </c>
      <c r="D2476" s="40">
        <v>0.95</v>
      </c>
      <c r="F2476" s="29">
        <v>0.48</v>
      </c>
      <c r="G2476" s="29">
        <v>0.75</v>
      </c>
      <c r="H2476" s="29">
        <v>0.95</v>
      </c>
      <c r="J2476" s="45">
        <v>0.49</v>
      </c>
      <c r="L2476" s="45">
        <v>0.49</v>
      </c>
      <c r="N2476" s="45">
        <v>0.35</v>
      </c>
      <c r="P2476" s="45">
        <v>0.35</v>
      </c>
      <c r="R2476" s="45">
        <v>0</v>
      </c>
      <c r="S2476" s="45">
        <v>0</v>
      </c>
    </row>
    <row r="2477" spans="1:19" x14ac:dyDescent="0.25">
      <c r="A2477" s="33">
        <v>247.5</v>
      </c>
      <c r="B2477" s="40">
        <v>0.48</v>
      </c>
      <c r="C2477" s="40">
        <v>0.75</v>
      </c>
      <c r="D2477" s="40">
        <v>0.95</v>
      </c>
      <c r="F2477" s="29">
        <v>0.48</v>
      </c>
      <c r="G2477" s="29">
        <v>0.75</v>
      </c>
      <c r="H2477" s="29">
        <v>0.95</v>
      </c>
      <c r="J2477" s="45">
        <v>0.49</v>
      </c>
      <c r="L2477" s="45">
        <v>0.49</v>
      </c>
      <c r="N2477" s="45">
        <v>0.35</v>
      </c>
      <c r="P2477" s="45">
        <v>0.35</v>
      </c>
      <c r="R2477" s="45">
        <v>0</v>
      </c>
      <c r="S2477" s="45">
        <v>0</v>
      </c>
    </row>
    <row r="2478" spans="1:19" x14ac:dyDescent="0.25">
      <c r="A2478" s="33">
        <v>247.6</v>
      </c>
      <c r="B2478" s="40">
        <v>0.48</v>
      </c>
      <c r="C2478" s="40">
        <v>0.75</v>
      </c>
      <c r="D2478" s="40">
        <v>0.95</v>
      </c>
      <c r="F2478" s="29">
        <v>0.48</v>
      </c>
      <c r="G2478" s="29">
        <v>0.75</v>
      </c>
      <c r="H2478" s="29">
        <v>0.95</v>
      </c>
      <c r="J2478" s="45">
        <v>0.49</v>
      </c>
      <c r="L2478" s="45">
        <v>0.49</v>
      </c>
      <c r="N2478" s="45">
        <v>0.35</v>
      </c>
      <c r="P2478" s="45">
        <v>0.35</v>
      </c>
      <c r="R2478" s="45">
        <v>0</v>
      </c>
      <c r="S2478" s="45">
        <v>0</v>
      </c>
    </row>
    <row r="2479" spans="1:19" x14ac:dyDescent="0.25">
      <c r="A2479" s="33">
        <v>247.7</v>
      </c>
      <c r="B2479" s="40">
        <v>0.48</v>
      </c>
      <c r="C2479" s="40">
        <v>0.75</v>
      </c>
      <c r="D2479" s="40">
        <v>0.95</v>
      </c>
      <c r="F2479" s="29">
        <v>0.48</v>
      </c>
      <c r="G2479" s="29">
        <v>0.75</v>
      </c>
      <c r="H2479" s="29">
        <v>0.95</v>
      </c>
      <c r="J2479" s="45">
        <v>0.49</v>
      </c>
      <c r="L2479" s="45">
        <v>0.49</v>
      </c>
      <c r="N2479" s="45">
        <v>0.35</v>
      </c>
      <c r="P2479" s="45">
        <v>0.35</v>
      </c>
      <c r="R2479" s="45">
        <v>0</v>
      </c>
      <c r="S2479" s="45">
        <v>0</v>
      </c>
    </row>
    <row r="2480" spans="1:19" x14ac:dyDescent="0.25">
      <c r="A2480" s="33">
        <v>247.8</v>
      </c>
      <c r="B2480" s="40">
        <v>0.48</v>
      </c>
      <c r="C2480" s="40">
        <v>0.75</v>
      </c>
      <c r="D2480" s="40">
        <v>0.95</v>
      </c>
      <c r="F2480" s="29">
        <v>0.48</v>
      </c>
      <c r="G2480" s="29">
        <v>0.75</v>
      </c>
      <c r="H2480" s="29">
        <v>0.95</v>
      </c>
      <c r="J2480" s="45">
        <v>0.49</v>
      </c>
      <c r="L2480" s="45">
        <v>0.49</v>
      </c>
      <c r="N2480" s="45">
        <v>0.35</v>
      </c>
      <c r="P2480" s="45">
        <v>0.35</v>
      </c>
      <c r="R2480" s="45">
        <v>0</v>
      </c>
      <c r="S2480" s="45">
        <v>0</v>
      </c>
    </row>
    <row r="2481" spans="1:19" x14ac:dyDescent="0.25">
      <c r="A2481" s="33">
        <v>247.9</v>
      </c>
      <c r="B2481" s="40">
        <v>0.48</v>
      </c>
      <c r="C2481" s="40">
        <v>0.75</v>
      </c>
      <c r="D2481" s="40">
        <v>0.95</v>
      </c>
      <c r="F2481" s="29">
        <v>0.48</v>
      </c>
      <c r="G2481" s="29">
        <v>0.75</v>
      </c>
      <c r="H2481" s="29">
        <v>0.95</v>
      </c>
      <c r="J2481" s="45">
        <v>0.49</v>
      </c>
      <c r="L2481" s="45">
        <v>0.49</v>
      </c>
      <c r="N2481" s="45">
        <v>0.35</v>
      </c>
      <c r="P2481" s="45">
        <v>0.35</v>
      </c>
      <c r="R2481" s="45">
        <v>0</v>
      </c>
      <c r="S2481" s="45">
        <v>0</v>
      </c>
    </row>
    <row r="2482" spans="1:19" x14ac:dyDescent="0.25">
      <c r="A2482" s="33">
        <v>248</v>
      </c>
      <c r="B2482" s="40">
        <v>0.48</v>
      </c>
      <c r="C2482" s="40">
        <v>0.75</v>
      </c>
      <c r="D2482" s="40">
        <v>0.95</v>
      </c>
      <c r="F2482" s="29">
        <v>0.48</v>
      </c>
      <c r="G2482" s="29">
        <v>0.75</v>
      </c>
      <c r="H2482" s="29">
        <v>0.95</v>
      </c>
      <c r="J2482" s="45">
        <v>0.49</v>
      </c>
      <c r="L2482" s="45">
        <v>0.49</v>
      </c>
      <c r="N2482" s="45">
        <v>0.35</v>
      </c>
      <c r="P2482" s="45">
        <v>0.35</v>
      </c>
      <c r="R2482" s="45">
        <v>0</v>
      </c>
      <c r="S2482" s="45">
        <v>0</v>
      </c>
    </row>
    <row r="2483" spans="1:19" x14ac:dyDescent="0.25">
      <c r="A2483" s="33">
        <v>248.1</v>
      </c>
      <c r="B2483" s="40">
        <v>0.48</v>
      </c>
      <c r="C2483" s="40">
        <v>0.75</v>
      </c>
      <c r="D2483" s="40">
        <v>0.95</v>
      </c>
      <c r="F2483" s="29">
        <v>0.48</v>
      </c>
      <c r="G2483" s="29">
        <v>0.75</v>
      </c>
      <c r="H2483" s="29">
        <v>0.95</v>
      </c>
      <c r="J2483" s="45">
        <v>0.49</v>
      </c>
      <c r="L2483" s="45">
        <v>0.49</v>
      </c>
      <c r="N2483" s="45">
        <v>0.35</v>
      </c>
      <c r="P2483" s="45">
        <v>0.35</v>
      </c>
      <c r="R2483" s="45">
        <v>0</v>
      </c>
      <c r="S2483" s="45">
        <v>0</v>
      </c>
    </row>
    <row r="2484" spans="1:19" x14ac:dyDescent="0.25">
      <c r="A2484" s="33">
        <v>248.2</v>
      </c>
      <c r="B2484" s="40">
        <v>0.48</v>
      </c>
      <c r="C2484" s="40">
        <v>0.75</v>
      </c>
      <c r="D2484" s="40">
        <v>0.95</v>
      </c>
      <c r="F2484" s="29">
        <v>0.48</v>
      </c>
      <c r="G2484" s="29">
        <v>0.75</v>
      </c>
      <c r="H2484" s="29">
        <v>0.95</v>
      </c>
      <c r="J2484" s="45">
        <v>0.49</v>
      </c>
      <c r="L2484" s="45">
        <v>0.49</v>
      </c>
      <c r="N2484" s="45">
        <v>0.35</v>
      </c>
      <c r="P2484" s="45">
        <v>0.35</v>
      </c>
      <c r="R2484" s="45">
        <v>0</v>
      </c>
      <c r="S2484" s="45">
        <v>0</v>
      </c>
    </row>
    <row r="2485" spans="1:19" x14ac:dyDescent="0.25">
      <c r="A2485" s="33">
        <v>248.3</v>
      </c>
      <c r="B2485" s="40">
        <v>0.48</v>
      </c>
      <c r="C2485" s="40">
        <v>0.75</v>
      </c>
      <c r="D2485" s="40">
        <v>0.95</v>
      </c>
      <c r="F2485" s="29">
        <v>0.48</v>
      </c>
      <c r="G2485" s="29">
        <v>0.75</v>
      </c>
      <c r="H2485" s="29">
        <v>0.95</v>
      </c>
      <c r="J2485" s="45">
        <v>0.49</v>
      </c>
      <c r="L2485" s="45">
        <v>0.49</v>
      </c>
      <c r="N2485" s="45">
        <v>0.35</v>
      </c>
      <c r="P2485" s="45">
        <v>0.35</v>
      </c>
      <c r="R2485" s="45">
        <v>0</v>
      </c>
      <c r="S2485" s="45">
        <v>0</v>
      </c>
    </row>
    <row r="2486" spans="1:19" x14ac:dyDescent="0.25">
      <c r="A2486" s="33">
        <v>248.4</v>
      </c>
      <c r="B2486" s="40">
        <v>0.48</v>
      </c>
      <c r="C2486" s="40">
        <v>0.75</v>
      </c>
      <c r="D2486" s="40">
        <v>0.95</v>
      </c>
      <c r="F2486" s="29">
        <v>0.48</v>
      </c>
      <c r="G2486" s="29">
        <v>0.75</v>
      </c>
      <c r="H2486" s="29">
        <v>0.95</v>
      </c>
      <c r="J2486" s="45">
        <v>0.49</v>
      </c>
      <c r="L2486" s="45">
        <v>0.49</v>
      </c>
      <c r="N2486" s="45">
        <v>0.35</v>
      </c>
      <c r="P2486" s="45">
        <v>0.35</v>
      </c>
      <c r="R2486" s="45">
        <v>0</v>
      </c>
      <c r="S2486" s="45">
        <v>0</v>
      </c>
    </row>
    <row r="2487" spans="1:19" x14ac:dyDescent="0.25">
      <c r="A2487" s="33">
        <v>248.5</v>
      </c>
      <c r="B2487" s="40">
        <v>0.48</v>
      </c>
      <c r="C2487" s="40">
        <v>0.75</v>
      </c>
      <c r="D2487" s="40">
        <v>0.95</v>
      </c>
      <c r="F2487" s="29">
        <v>0.48</v>
      </c>
      <c r="G2487" s="29">
        <v>0.75</v>
      </c>
      <c r="H2487" s="29">
        <v>0.95</v>
      </c>
      <c r="J2487" s="45">
        <v>0.49</v>
      </c>
      <c r="L2487" s="45">
        <v>0.49</v>
      </c>
      <c r="N2487" s="45">
        <v>0.35</v>
      </c>
      <c r="P2487" s="45">
        <v>0.35</v>
      </c>
      <c r="R2487" s="45">
        <v>0</v>
      </c>
      <c r="S2487" s="45">
        <v>0</v>
      </c>
    </row>
    <row r="2488" spans="1:19" x14ac:dyDescent="0.25">
      <c r="A2488" s="33">
        <v>248.6</v>
      </c>
      <c r="B2488" s="40">
        <v>0.48</v>
      </c>
      <c r="C2488" s="40">
        <v>0.75</v>
      </c>
      <c r="D2488" s="40">
        <v>0.95</v>
      </c>
      <c r="F2488" s="29">
        <v>0.48</v>
      </c>
      <c r="G2488" s="29">
        <v>0.75</v>
      </c>
      <c r="H2488" s="29">
        <v>0.95</v>
      </c>
      <c r="J2488" s="45">
        <v>0.49</v>
      </c>
      <c r="L2488" s="45">
        <v>0.49</v>
      </c>
      <c r="N2488" s="45">
        <v>0.35</v>
      </c>
      <c r="P2488" s="45">
        <v>0.35</v>
      </c>
      <c r="R2488" s="45">
        <v>0</v>
      </c>
      <c r="S2488" s="45">
        <v>0</v>
      </c>
    </row>
    <row r="2489" spans="1:19" x14ac:dyDescent="0.25">
      <c r="A2489" s="33">
        <v>248.7</v>
      </c>
      <c r="B2489" s="40">
        <v>0.48</v>
      </c>
      <c r="C2489" s="40">
        <v>0.75</v>
      </c>
      <c r="D2489" s="40">
        <v>0.95</v>
      </c>
      <c r="F2489" s="29">
        <v>0.48</v>
      </c>
      <c r="G2489" s="29">
        <v>0.75</v>
      </c>
      <c r="H2489" s="29">
        <v>0.95</v>
      </c>
      <c r="J2489" s="45">
        <v>0.49</v>
      </c>
      <c r="L2489" s="45">
        <v>0.49</v>
      </c>
      <c r="N2489" s="45">
        <v>0.35</v>
      </c>
      <c r="P2489" s="45">
        <v>0.35</v>
      </c>
      <c r="R2489" s="45">
        <v>0</v>
      </c>
      <c r="S2489" s="45">
        <v>0</v>
      </c>
    </row>
    <row r="2490" spans="1:19" x14ac:dyDescent="0.25">
      <c r="A2490" s="33">
        <v>248.8</v>
      </c>
      <c r="B2490" s="40">
        <v>0.48</v>
      </c>
      <c r="C2490" s="40">
        <v>0.75</v>
      </c>
      <c r="D2490" s="40">
        <v>0.95</v>
      </c>
      <c r="F2490" s="29">
        <v>0.48</v>
      </c>
      <c r="G2490" s="29">
        <v>0.75</v>
      </c>
      <c r="H2490" s="29">
        <v>0.95</v>
      </c>
      <c r="J2490" s="45">
        <v>0.49</v>
      </c>
      <c r="L2490" s="45">
        <v>0.49</v>
      </c>
      <c r="N2490" s="45">
        <v>0.35</v>
      </c>
      <c r="P2490" s="45">
        <v>0.35</v>
      </c>
      <c r="R2490" s="45">
        <v>0</v>
      </c>
      <c r="S2490" s="45">
        <v>0</v>
      </c>
    </row>
    <row r="2491" spans="1:19" x14ac:dyDescent="0.25">
      <c r="A2491" s="33">
        <v>248.9</v>
      </c>
      <c r="B2491" s="40">
        <v>0.48</v>
      </c>
      <c r="C2491" s="40">
        <v>0.75</v>
      </c>
      <c r="D2491" s="40">
        <v>0.95</v>
      </c>
      <c r="F2491" s="29">
        <v>0.48</v>
      </c>
      <c r="G2491" s="29">
        <v>0.75</v>
      </c>
      <c r="H2491" s="29">
        <v>0.95</v>
      </c>
      <c r="J2491" s="45">
        <v>0.49</v>
      </c>
      <c r="L2491" s="45">
        <v>0.49</v>
      </c>
      <c r="N2491" s="45">
        <v>0.35</v>
      </c>
      <c r="P2491" s="45">
        <v>0.35</v>
      </c>
      <c r="R2491" s="45">
        <v>0</v>
      </c>
      <c r="S2491" s="45">
        <v>0</v>
      </c>
    </row>
    <row r="2492" spans="1:19" x14ac:dyDescent="0.25">
      <c r="A2492" s="33">
        <v>249</v>
      </c>
      <c r="B2492" s="40">
        <v>0.48</v>
      </c>
      <c r="C2492" s="40">
        <v>0.75</v>
      </c>
      <c r="D2492" s="40">
        <v>0.95</v>
      </c>
      <c r="F2492" s="29">
        <v>0.48</v>
      </c>
      <c r="G2492" s="29">
        <v>0.75</v>
      </c>
      <c r="H2492" s="29">
        <v>0.95</v>
      </c>
      <c r="J2492" s="45">
        <v>0.49</v>
      </c>
      <c r="L2492" s="45">
        <v>0.49</v>
      </c>
      <c r="N2492" s="45">
        <v>0.35</v>
      </c>
      <c r="P2492" s="45">
        <v>0.35</v>
      </c>
      <c r="R2492" s="45">
        <v>0</v>
      </c>
      <c r="S2492" s="45">
        <v>0</v>
      </c>
    </row>
    <row r="2493" spans="1:19" x14ac:dyDescent="0.25">
      <c r="A2493" s="33">
        <v>249.1</v>
      </c>
      <c r="B2493" s="40">
        <v>0.48</v>
      </c>
      <c r="C2493" s="40">
        <v>0.75</v>
      </c>
      <c r="D2493" s="40">
        <v>0.95</v>
      </c>
      <c r="F2493" s="29">
        <v>0.48</v>
      </c>
      <c r="G2493" s="29">
        <v>0.75</v>
      </c>
      <c r="H2493" s="29">
        <v>0.95</v>
      </c>
      <c r="J2493" s="45">
        <v>0.49</v>
      </c>
      <c r="L2493" s="45">
        <v>0.49</v>
      </c>
      <c r="N2493" s="45">
        <v>0.35</v>
      </c>
      <c r="P2493" s="45">
        <v>0.35</v>
      </c>
      <c r="R2493" s="45">
        <v>0</v>
      </c>
      <c r="S2493" s="45">
        <v>0</v>
      </c>
    </row>
    <row r="2494" spans="1:19" x14ac:dyDescent="0.25">
      <c r="A2494" s="33">
        <v>249.2</v>
      </c>
      <c r="B2494" s="40">
        <v>0.48</v>
      </c>
      <c r="C2494" s="40">
        <v>0.75</v>
      </c>
      <c r="D2494" s="40">
        <v>0.95</v>
      </c>
      <c r="F2494" s="29">
        <v>0.48</v>
      </c>
      <c r="G2494" s="29">
        <v>0.75</v>
      </c>
      <c r="H2494" s="29">
        <v>0.95</v>
      </c>
      <c r="J2494" s="45">
        <v>0.49</v>
      </c>
      <c r="L2494" s="45">
        <v>0.49</v>
      </c>
      <c r="N2494" s="45">
        <v>0.35</v>
      </c>
      <c r="P2494" s="45">
        <v>0.35</v>
      </c>
      <c r="R2494" s="45">
        <v>0</v>
      </c>
      <c r="S2494" s="45">
        <v>0</v>
      </c>
    </row>
    <row r="2495" spans="1:19" x14ac:dyDescent="0.25">
      <c r="A2495" s="33">
        <v>249.3</v>
      </c>
      <c r="B2495" s="40">
        <v>0.48</v>
      </c>
      <c r="C2495" s="40">
        <v>0.75</v>
      </c>
      <c r="D2495" s="40">
        <v>0.95</v>
      </c>
      <c r="F2495" s="29">
        <v>0.48</v>
      </c>
      <c r="G2495" s="29">
        <v>0.75</v>
      </c>
      <c r="H2495" s="29">
        <v>0.95</v>
      </c>
      <c r="J2495" s="45">
        <v>0.49</v>
      </c>
      <c r="L2495" s="45">
        <v>0.49</v>
      </c>
      <c r="N2495" s="45">
        <v>0.35</v>
      </c>
      <c r="P2495" s="45">
        <v>0.35</v>
      </c>
      <c r="R2495" s="45">
        <v>0</v>
      </c>
      <c r="S2495" s="45">
        <v>0</v>
      </c>
    </row>
    <row r="2496" spans="1:19" x14ac:dyDescent="0.25">
      <c r="A2496" s="33">
        <v>249.4</v>
      </c>
      <c r="B2496" s="40">
        <v>0.48</v>
      </c>
      <c r="C2496" s="40">
        <v>0.75</v>
      </c>
      <c r="D2496" s="40">
        <v>0.95</v>
      </c>
      <c r="F2496" s="29">
        <v>0.48</v>
      </c>
      <c r="G2496" s="29">
        <v>0.75</v>
      </c>
      <c r="H2496" s="29">
        <v>0.95</v>
      </c>
      <c r="J2496" s="45">
        <v>0.49</v>
      </c>
      <c r="L2496" s="45">
        <v>0.49</v>
      </c>
      <c r="N2496" s="45">
        <v>0.35</v>
      </c>
      <c r="P2496" s="45">
        <v>0.35</v>
      </c>
      <c r="R2496" s="45">
        <v>0</v>
      </c>
      <c r="S2496" s="45">
        <v>0</v>
      </c>
    </row>
    <row r="2497" spans="1:19" x14ac:dyDescent="0.25">
      <c r="A2497" s="33">
        <v>249.5</v>
      </c>
      <c r="B2497" s="40">
        <v>0.48</v>
      </c>
      <c r="C2497" s="40">
        <v>0.75</v>
      </c>
      <c r="D2497" s="40">
        <v>0.95</v>
      </c>
      <c r="F2497" s="29">
        <v>0.48</v>
      </c>
      <c r="G2497" s="29">
        <v>0.75</v>
      </c>
      <c r="H2497" s="29">
        <v>0.95</v>
      </c>
      <c r="J2497" s="45">
        <v>0.49</v>
      </c>
      <c r="L2497" s="45">
        <v>0.49</v>
      </c>
      <c r="N2497" s="45">
        <v>0.35</v>
      </c>
      <c r="P2497" s="45">
        <v>0.35</v>
      </c>
      <c r="R2497" s="45">
        <v>0</v>
      </c>
      <c r="S2497" s="45">
        <v>0</v>
      </c>
    </row>
    <row r="2498" spans="1:19" x14ac:dyDescent="0.25">
      <c r="A2498" s="33">
        <v>249.6</v>
      </c>
      <c r="B2498" s="40">
        <v>0.48</v>
      </c>
      <c r="C2498" s="40">
        <v>0.75</v>
      </c>
      <c r="D2498" s="40">
        <v>0.95</v>
      </c>
      <c r="F2498" s="29">
        <v>0.48</v>
      </c>
      <c r="G2498" s="29">
        <v>0.75</v>
      </c>
      <c r="H2498" s="29">
        <v>0.95</v>
      </c>
      <c r="J2498" s="45">
        <v>0.49</v>
      </c>
      <c r="L2498" s="45">
        <v>0.49</v>
      </c>
      <c r="N2498" s="45">
        <v>0.35</v>
      </c>
      <c r="P2498" s="45">
        <v>0.35</v>
      </c>
      <c r="R2498" s="45">
        <v>0</v>
      </c>
      <c r="S2498" s="45">
        <v>0</v>
      </c>
    </row>
    <row r="2499" spans="1:19" x14ac:dyDescent="0.25">
      <c r="A2499" s="33">
        <v>249.7</v>
      </c>
      <c r="B2499" s="40">
        <v>0.48</v>
      </c>
      <c r="C2499" s="40">
        <v>0.75</v>
      </c>
      <c r="D2499" s="40">
        <v>0.95</v>
      </c>
      <c r="F2499" s="29">
        <v>0.48</v>
      </c>
      <c r="G2499" s="29">
        <v>0.75</v>
      </c>
      <c r="H2499" s="29">
        <v>0.95</v>
      </c>
      <c r="J2499" s="45">
        <v>0.49</v>
      </c>
      <c r="L2499" s="45">
        <v>0.49</v>
      </c>
      <c r="N2499" s="45">
        <v>0.35</v>
      </c>
      <c r="P2499" s="45">
        <v>0.35</v>
      </c>
      <c r="R2499" s="45">
        <v>0</v>
      </c>
      <c r="S2499" s="45">
        <v>0</v>
      </c>
    </row>
    <row r="2500" spans="1:19" x14ac:dyDescent="0.25">
      <c r="A2500" s="33">
        <v>249.8</v>
      </c>
      <c r="B2500" s="40">
        <v>0.48</v>
      </c>
      <c r="C2500" s="40">
        <v>0.75</v>
      </c>
      <c r="D2500" s="40">
        <v>0.95</v>
      </c>
      <c r="F2500" s="29">
        <v>0.48</v>
      </c>
      <c r="G2500" s="29">
        <v>0.75</v>
      </c>
      <c r="H2500" s="29">
        <v>0.95</v>
      </c>
      <c r="J2500" s="45">
        <v>0.49</v>
      </c>
      <c r="L2500" s="45">
        <v>0.49</v>
      </c>
      <c r="N2500" s="45">
        <v>0.35</v>
      </c>
      <c r="P2500" s="45">
        <v>0.35</v>
      </c>
      <c r="R2500" s="45">
        <v>0</v>
      </c>
      <c r="S2500" s="45">
        <v>0</v>
      </c>
    </row>
    <row r="2501" spans="1:19" x14ac:dyDescent="0.25">
      <c r="A2501" s="33">
        <v>249.9</v>
      </c>
      <c r="B2501" s="40">
        <v>0.48</v>
      </c>
      <c r="C2501" s="40">
        <v>0.75</v>
      </c>
      <c r="D2501" s="40">
        <v>0.95</v>
      </c>
      <c r="F2501" s="29">
        <v>0.48</v>
      </c>
      <c r="G2501" s="29">
        <v>0.75</v>
      </c>
      <c r="H2501" s="29">
        <v>0.95</v>
      </c>
      <c r="J2501" s="45">
        <v>0.49</v>
      </c>
      <c r="L2501" s="45">
        <v>0.49</v>
      </c>
      <c r="N2501" s="45">
        <v>0.35</v>
      </c>
      <c r="P2501" s="45">
        <v>0.35</v>
      </c>
      <c r="R2501" s="45">
        <v>0</v>
      </c>
      <c r="S2501" s="45">
        <v>0</v>
      </c>
    </row>
    <row r="2502" spans="1:19" x14ac:dyDescent="0.25">
      <c r="A2502" s="33">
        <v>250</v>
      </c>
      <c r="B2502" s="40">
        <v>0.48</v>
      </c>
      <c r="C2502" s="40">
        <v>0.75</v>
      </c>
      <c r="D2502" s="40">
        <v>0.95</v>
      </c>
      <c r="E2502" s="35">
        <v>250</v>
      </c>
      <c r="F2502" s="29">
        <v>0.48</v>
      </c>
      <c r="G2502" s="29">
        <v>0.75</v>
      </c>
      <c r="H2502" s="29">
        <v>0.95</v>
      </c>
      <c r="I2502" s="35">
        <v>250</v>
      </c>
      <c r="J2502" s="45">
        <v>0.49</v>
      </c>
      <c r="K2502" s="47">
        <v>250</v>
      </c>
      <c r="L2502" s="45">
        <v>0.49</v>
      </c>
      <c r="M2502" s="47">
        <v>250</v>
      </c>
      <c r="N2502" s="45">
        <v>0.35</v>
      </c>
      <c r="P2502" s="45">
        <v>0.35</v>
      </c>
      <c r="R2502" s="45">
        <v>0</v>
      </c>
      <c r="S2502" s="45">
        <v>0</v>
      </c>
    </row>
    <row r="2503" spans="1:19" x14ac:dyDescent="0.25">
      <c r="A2503" s="33">
        <v>250.1</v>
      </c>
      <c r="B2503" s="40">
        <v>0.4</v>
      </c>
      <c r="C2503" s="40">
        <v>0.75</v>
      </c>
      <c r="D2503" s="40">
        <v>0.95</v>
      </c>
      <c r="F2503" s="29">
        <v>0.4</v>
      </c>
      <c r="G2503" s="29">
        <v>0.75</v>
      </c>
      <c r="H2503" s="29">
        <v>0.95</v>
      </c>
      <c r="J2503" s="45">
        <v>0.41</v>
      </c>
      <c r="L2503" s="45">
        <v>0.41</v>
      </c>
      <c r="N2503" s="45">
        <v>0.35</v>
      </c>
      <c r="P2503" s="45">
        <v>0.35</v>
      </c>
      <c r="R2503" s="45">
        <v>0</v>
      </c>
      <c r="S2503" s="45">
        <v>0</v>
      </c>
    </row>
    <row r="2504" spans="1:19" x14ac:dyDescent="0.25">
      <c r="A2504" s="33">
        <v>250.2</v>
      </c>
      <c r="B2504" s="40">
        <v>0.4</v>
      </c>
      <c r="C2504" s="40">
        <v>0.75</v>
      </c>
      <c r="D2504" s="40">
        <v>0.95</v>
      </c>
      <c r="F2504" s="29">
        <v>0.4</v>
      </c>
      <c r="G2504" s="29">
        <v>0.75</v>
      </c>
      <c r="H2504" s="29">
        <v>0.95</v>
      </c>
      <c r="J2504" s="45">
        <v>0.41</v>
      </c>
      <c r="L2504" s="45">
        <v>0.41</v>
      </c>
      <c r="N2504" s="45">
        <v>0.35</v>
      </c>
      <c r="P2504" s="45">
        <v>0.35</v>
      </c>
      <c r="R2504" s="45">
        <v>0</v>
      </c>
      <c r="S2504" s="45">
        <v>0</v>
      </c>
    </row>
    <row r="2505" spans="1:19" x14ac:dyDescent="0.25">
      <c r="A2505" s="33">
        <v>250.3</v>
      </c>
      <c r="B2505" s="40">
        <v>0.4</v>
      </c>
      <c r="C2505" s="40">
        <v>0.75</v>
      </c>
      <c r="D2505" s="40">
        <v>0.95</v>
      </c>
      <c r="F2505" s="29">
        <v>0.4</v>
      </c>
      <c r="G2505" s="29">
        <v>0.75</v>
      </c>
      <c r="H2505" s="29">
        <v>0.95</v>
      </c>
      <c r="J2505" s="45">
        <v>0.41</v>
      </c>
      <c r="L2505" s="45">
        <v>0.41</v>
      </c>
      <c r="N2505" s="45">
        <v>0.35</v>
      </c>
      <c r="P2505" s="45">
        <v>0.35</v>
      </c>
      <c r="R2505" s="45">
        <v>0</v>
      </c>
      <c r="S2505" s="45">
        <v>0</v>
      </c>
    </row>
    <row r="2506" spans="1:19" x14ac:dyDescent="0.25">
      <c r="A2506" s="33">
        <v>250.4</v>
      </c>
      <c r="B2506" s="40">
        <v>0.4</v>
      </c>
      <c r="C2506" s="40">
        <v>0.75</v>
      </c>
      <c r="D2506" s="40">
        <v>0.95</v>
      </c>
      <c r="F2506" s="29">
        <v>0.4</v>
      </c>
      <c r="G2506" s="29">
        <v>0.75</v>
      </c>
      <c r="H2506" s="29">
        <v>0.95</v>
      </c>
      <c r="J2506" s="45">
        <v>0.41</v>
      </c>
      <c r="L2506" s="45">
        <v>0.41</v>
      </c>
      <c r="N2506" s="45">
        <v>0.35</v>
      </c>
      <c r="P2506" s="45">
        <v>0.35</v>
      </c>
      <c r="R2506" s="45">
        <v>0</v>
      </c>
      <c r="S2506" s="45">
        <v>0</v>
      </c>
    </row>
    <row r="2507" spans="1:19" x14ac:dyDescent="0.25">
      <c r="A2507" s="33">
        <v>250.5</v>
      </c>
      <c r="B2507" s="40">
        <v>0.4</v>
      </c>
      <c r="C2507" s="40">
        <v>0.75</v>
      </c>
      <c r="D2507" s="40">
        <v>0.95</v>
      </c>
      <c r="F2507" s="29">
        <v>0.4</v>
      </c>
      <c r="G2507" s="29">
        <v>0.75</v>
      </c>
      <c r="H2507" s="29">
        <v>0.95</v>
      </c>
      <c r="J2507" s="45">
        <v>0.41</v>
      </c>
      <c r="L2507" s="45">
        <v>0.41</v>
      </c>
      <c r="N2507" s="45">
        <v>0.35</v>
      </c>
      <c r="P2507" s="45">
        <v>0.35</v>
      </c>
      <c r="R2507" s="45">
        <v>0</v>
      </c>
      <c r="S2507" s="45">
        <v>0</v>
      </c>
    </row>
    <row r="2508" spans="1:19" x14ac:dyDescent="0.25">
      <c r="A2508" s="33">
        <v>250.6</v>
      </c>
      <c r="B2508" s="40">
        <v>0.4</v>
      </c>
      <c r="C2508" s="40">
        <v>0.75</v>
      </c>
      <c r="D2508" s="40">
        <v>0.95</v>
      </c>
      <c r="F2508" s="29">
        <v>0.4</v>
      </c>
      <c r="G2508" s="29">
        <v>0.75</v>
      </c>
      <c r="H2508" s="29">
        <v>0.95</v>
      </c>
      <c r="J2508" s="45">
        <v>0.41</v>
      </c>
      <c r="L2508" s="45">
        <v>0.41</v>
      </c>
      <c r="N2508" s="45">
        <v>0.35</v>
      </c>
      <c r="P2508" s="45">
        <v>0.35</v>
      </c>
      <c r="R2508" s="45">
        <v>0</v>
      </c>
      <c r="S2508" s="45">
        <v>0</v>
      </c>
    </row>
    <row r="2509" spans="1:19" x14ac:dyDescent="0.25">
      <c r="A2509" s="33">
        <v>250.7</v>
      </c>
      <c r="B2509" s="40">
        <v>0.4</v>
      </c>
      <c r="C2509" s="40">
        <v>0.75</v>
      </c>
      <c r="D2509" s="40">
        <v>0.95</v>
      </c>
      <c r="F2509" s="29">
        <v>0.4</v>
      </c>
      <c r="G2509" s="29">
        <v>0.75</v>
      </c>
      <c r="H2509" s="29">
        <v>0.95</v>
      </c>
      <c r="J2509" s="45">
        <v>0.41</v>
      </c>
      <c r="L2509" s="45">
        <v>0.41</v>
      </c>
      <c r="N2509" s="45">
        <v>0.35</v>
      </c>
      <c r="P2509" s="45">
        <v>0.35</v>
      </c>
      <c r="R2509" s="45">
        <v>0</v>
      </c>
      <c r="S2509" s="45">
        <v>0</v>
      </c>
    </row>
    <row r="2510" spans="1:19" x14ac:dyDescent="0.25">
      <c r="A2510" s="33">
        <v>250.8</v>
      </c>
      <c r="B2510" s="40">
        <v>0.4</v>
      </c>
      <c r="C2510" s="40">
        <v>0.75</v>
      </c>
      <c r="D2510" s="40">
        <v>0.95</v>
      </c>
      <c r="F2510" s="29">
        <v>0.4</v>
      </c>
      <c r="G2510" s="29">
        <v>0.75</v>
      </c>
      <c r="H2510" s="29">
        <v>0.95</v>
      </c>
      <c r="J2510" s="45">
        <v>0.41</v>
      </c>
      <c r="L2510" s="45">
        <v>0.41</v>
      </c>
      <c r="N2510" s="45">
        <v>0.35</v>
      </c>
      <c r="P2510" s="45">
        <v>0.35</v>
      </c>
      <c r="R2510" s="45">
        <v>0</v>
      </c>
      <c r="S2510" s="45">
        <v>0</v>
      </c>
    </row>
    <row r="2511" spans="1:19" x14ac:dyDescent="0.25">
      <c r="A2511" s="33">
        <v>250.9</v>
      </c>
      <c r="B2511" s="40">
        <v>0.4</v>
      </c>
      <c r="C2511" s="40">
        <v>0.75</v>
      </c>
      <c r="D2511" s="40">
        <v>0.95</v>
      </c>
      <c r="F2511" s="29">
        <v>0.4</v>
      </c>
      <c r="G2511" s="29">
        <v>0.75</v>
      </c>
      <c r="H2511" s="29">
        <v>0.95</v>
      </c>
      <c r="J2511" s="45">
        <v>0.41</v>
      </c>
      <c r="L2511" s="45">
        <v>0.41</v>
      </c>
      <c r="N2511" s="45">
        <v>0.35</v>
      </c>
      <c r="P2511" s="45">
        <v>0.35</v>
      </c>
      <c r="R2511" s="45">
        <v>0</v>
      </c>
      <c r="S2511" s="45">
        <v>0</v>
      </c>
    </row>
    <row r="2512" spans="1:19" x14ac:dyDescent="0.25">
      <c r="A2512" s="33">
        <v>251</v>
      </c>
      <c r="B2512" s="40">
        <v>0.4</v>
      </c>
      <c r="C2512" s="40">
        <v>0.75</v>
      </c>
      <c r="D2512" s="40">
        <v>0.95</v>
      </c>
      <c r="F2512" s="29">
        <v>0.4</v>
      </c>
      <c r="G2512" s="29">
        <v>0.75</v>
      </c>
      <c r="H2512" s="29">
        <v>0.95</v>
      </c>
      <c r="J2512" s="45">
        <v>0.41</v>
      </c>
      <c r="L2512" s="45">
        <v>0.41</v>
      </c>
      <c r="N2512" s="45">
        <v>0.35</v>
      </c>
      <c r="P2512" s="45">
        <v>0.35</v>
      </c>
      <c r="R2512" s="45">
        <v>0</v>
      </c>
      <c r="S2512" s="45">
        <v>0</v>
      </c>
    </row>
    <row r="2513" spans="1:19" x14ac:dyDescent="0.25">
      <c r="A2513" s="33">
        <v>251.1</v>
      </c>
      <c r="B2513" s="40">
        <v>0.4</v>
      </c>
      <c r="C2513" s="40">
        <v>0.75</v>
      </c>
      <c r="D2513" s="40">
        <v>0.95</v>
      </c>
      <c r="F2513" s="29">
        <v>0.4</v>
      </c>
      <c r="G2513" s="29">
        <v>0.75</v>
      </c>
      <c r="H2513" s="29">
        <v>0.95</v>
      </c>
      <c r="J2513" s="45">
        <v>0.41</v>
      </c>
      <c r="L2513" s="45">
        <v>0.41</v>
      </c>
      <c r="N2513" s="45">
        <v>0.35</v>
      </c>
      <c r="P2513" s="45">
        <v>0.35</v>
      </c>
      <c r="R2513" s="45">
        <v>0</v>
      </c>
      <c r="S2513" s="45">
        <v>0</v>
      </c>
    </row>
    <row r="2514" spans="1:19" x14ac:dyDescent="0.25">
      <c r="A2514" s="33">
        <v>251.2</v>
      </c>
      <c r="B2514" s="40">
        <v>0.4</v>
      </c>
      <c r="C2514" s="40">
        <v>0.75</v>
      </c>
      <c r="D2514" s="40">
        <v>0.95</v>
      </c>
      <c r="F2514" s="29">
        <v>0.4</v>
      </c>
      <c r="G2514" s="29">
        <v>0.75</v>
      </c>
      <c r="H2514" s="29">
        <v>0.95</v>
      </c>
      <c r="J2514" s="45">
        <v>0.41</v>
      </c>
      <c r="L2514" s="45">
        <v>0.41</v>
      </c>
      <c r="N2514" s="45">
        <v>0.35</v>
      </c>
      <c r="P2514" s="45">
        <v>0.35</v>
      </c>
      <c r="R2514" s="45">
        <v>0</v>
      </c>
      <c r="S2514" s="45">
        <v>0</v>
      </c>
    </row>
    <row r="2515" spans="1:19" x14ac:dyDescent="0.25">
      <c r="A2515" s="33">
        <v>251.3</v>
      </c>
      <c r="B2515" s="40">
        <v>0.4</v>
      </c>
      <c r="C2515" s="40">
        <v>0.75</v>
      </c>
      <c r="D2515" s="40">
        <v>0.95</v>
      </c>
      <c r="F2515" s="29">
        <v>0.4</v>
      </c>
      <c r="G2515" s="29">
        <v>0.75</v>
      </c>
      <c r="H2515" s="29">
        <v>0.95</v>
      </c>
      <c r="J2515" s="45">
        <v>0.41</v>
      </c>
      <c r="L2515" s="45">
        <v>0.41</v>
      </c>
      <c r="N2515" s="45">
        <v>0.35</v>
      </c>
      <c r="P2515" s="45">
        <v>0.35</v>
      </c>
      <c r="R2515" s="45">
        <v>0</v>
      </c>
      <c r="S2515" s="45">
        <v>0</v>
      </c>
    </row>
    <row r="2516" spans="1:19" x14ac:dyDescent="0.25">
      <c r="A2516" s="33">
        <v>251.4</v>
      </c>
      <c r="B2516" s="40">
        <v>0.4</v>
      </c>
      <c r="C2516" s="40">
        <v>0.75</v>
      </c>
      <c r="D2516" s="40">
        <v>0.95</v>
      </c>
      <c r="F2516" s="29">
        <v>0.4</v>
      </c>
      <c r="G2516" s="29">
        <v>0.75</v>
      </c>
      <c r="H2516" s="29">
        <v>0.95</v>
      </c>
      <c r="J2516" s="45">
        <v>0.41</v>
      </c>
      <c r="L2516" s="45">
        <v>0.41</v>
      </c>
      <c r="N2516" s="45">
        <v>0.35</v>
      </c>
      <c r="P2516" s="45">
        <v>0.35</v>
      </c>
      <c r="R2516" s="45">
        <v>0</v>
      </c>
      <c r="S2516" s="45">
        <v>0</v>
      </c>
    </row>
    <row r="2517" spans="1:19" x14ac:dyDescent="0.25">
      <c r="A2517" s="33">
        <v>251.5</v>
      </c>
      <c r="B2517" s="40">
        <v>0.4</v>
      </c>
      <c r="C2517" s="40">
        <v>0.75</v>
      </c>
      <c r="D2517" s="40">
        <v>0.95</v>
      </c>
      <c r="F2517" s="29">
        <v>0.4</v>
      </c>
      <c r="G2517" s="29">
        <v>0.75</v>
      </c>
      <c r="H2517" s="29">
        <v>0.95</v>
      </c>
      <c r="J2517" s="45">
        <v>0.41</v>
      </c>
      <c r="L2517" s="45">
        <v>0.41</v>
      </c>
      <c r="N2517" s="45">
        <v>0.35</v>
      </c>
      <c r="P2517" s="45">
        <v>0.35</v>
      </c>
      <c r="R2517" s="45">
        <v>0</v>
      </c>
      <c r="S2517" s="45">
        <v>0</v>
      </c>
    </row>
    <row r="2518" spans="1:19" x14ac:dyDescent="0.25">
      <c r="A2518" s="33">
        <v>251.6</v>
      </c>
      <c r="B2518" s="40">
        <v>0.4</v>
      </c>
      <c r="C2518" s="40">
        <v>0.75</v>
      </c>
      <c r="D2518" s="40">
        <v>0.95</v>
      </c>
      <c r="F2518" s="29">
        <v>0.4</v>
      </c>
      <c r="G2518" s="29">
        <v>0.75</v>
      </c>
      <c r="H2518" s="29">
        <v>0.95</v>
      </c>
      <c r="J2518" s="45">
        <v>0.41</v>
      </c>
      <c r="L2518" s="45">
        <v>0.41</v>
      </c>
      <c r="N2518" s="45">
        <v>0.35</v>
      </c>
      <c r="P2518" s="45">
        <v>0.35</v>
      </c>
      <c r="R2518" s="45">
        <v>0</v>
      </c>
      <c r="S2518" s="45">
        <v>0</v>
      </c>
    </row>
    <row r="2519" spans="1:19" x14ac:dyDescent="0.25">
      <c r="A2519" s="33">
        <v>251.7</v>
      </c>
      <c r="B2519" s="40">
        <v>0.4</v>
      </c>
      <c r="C2519" s="40">
        <v>0.75</v>
      </c>
      <c r="D2519" s="40">
        <v>0.95</v>
      </c>
      <c r="F2519" s="29">
        <v>0.4</v>
      </c>
      <c r="G2519" s="29">
        <v>0.75</v>
      </c>
      <c r="H2519" s="29">
        <v>0.95</v>
      </c>
      <c r="J2519" s="45">
        <v>0.41</v>
      </c>
      <c r="L2519" s="45">
        <v>0.41</v>
      </c>
      <c r="N2519" s="45">
        <v>0.35</v>
      </c>
      <c r="P2519" s="45">
        <v>0.35</v>
      </c>
      <c r="R2519" s="45">
        <v>0</v>
      </c>
      <c r="S2519" s="45">
        <v>0</v>
      </c>
    </row>
    <row r="2520" spans="1:19" x14ac:dyDescent="0.25">
      <c r="A2520" s="33">
        <v>251.8</v>
      </c>
      <c r="B2520" s="40">
        <v>0.4</v>
      </c>
      <c r="C2520" s="40">
        <v>0.75</v>
      </c>
      <c r="D2520" s="40">
        <v>0.95</v>
      </c>
      <c r="F2520" s="29">
        <v>0.4</v>
      </c>
      <c r="G2520" s="29">
        <v>0.75</v>
      </c>
      <c r="H2520" s="29">
        <v>0.95</v>
      </c>
      <c r="J2520" s="45">
        <v>0.41</v>
      </c>
      <c r="L2520" s="45">
        <v>0.41</v>
      </c>
      <c r="N2520" s="45">
        <v>0.35</v>
      </c>
      <c r="P2520" s="45">
        <v>0.35</v>
      </c>
      <c r="R2520" s="45">
        <v>0</v>
      </c>
      <c r="S2520" s="45">
        <v>0</v>
      </c>
    </row>
    <row r="2521" spans="1:19" x14ac:dyDescent="0.25">
      <c r="A2521" s="33">
        <v>251.9</v>
      </c>
      <c r="B2521" s="40">
        <v>0.4</v>
      </c>
      <c r="C2521" s="40">
        <v>0.75</v>
      </c>
      <c r="D2521" s="40">
        <v>0.95</v>
      </c>
      <c r="F2521" s="29">
        <v>0.4</v>
      </c>
      <c r="G2521" s="29">
        <v>0.75</v>
      </c>
      <c r="H2521" s="29">
        <v>0.95</v>
      </c>
      <c r="J2521" s="45">
        <v>0.41</v>
      </c>
      <c r="L2521" s="45">
        <v>0.41</v>
      </c>
      <c r="N2521" s="45">
        <v>0.35</v>
      </c>
      <c r="P2521" s="45">
        <v>0.35</v>
      </c>
      <c r="R2521" s="45">
        <v>0</v>
      </c>
      <c r="S2521" s="45">
        <v>0</v>
      </c>
    </row>
    <row r="2522" spans="1:19" x14ac:dyDescent="0.25">
      <c r="A2522" s="33">
        <v>252</v>
      </c>
      <c r="B2522" s="40">
        <v>0.4</v>
      </c>
      <c r="C2522" s="40">
        <v>0.75</v>
      </c>
      <c r="D2522" s="40">
        <v>0.95</v>
      </c>
      <c r="F2522" s="29">
        <v>0.4</v>
      </c>
      <c r="G2522" s="29">
        <v>0.75</v>
      </c>
      <c r="H2522" s="29">
        <v>0.95</v>
      </c>
      <c r="J2522" s="45">
        <v>0.41</v>
      </c>
      <c r="L2522" s="45">
        <v>0.41</v>
      </c>
      <c r="N2522" s="45">
        <v>0.35</v>
      </c>
      <c r="P2522" s="45">
        <v>0.35</v>
      </c>
      <c r="R2522" s="45">
        <v>0</v>
      </c>
      <c r="S2522" s="45">
        <v>0</v>
      </c>
    </row>
    <row r="2523" spans="1:19" x14ac:dyDescent="0.25">
      <c r="A2523" s="33">
        <v>252.1</v>
      </c>
      <c r="B2523" s="40">
        <v>0.4</v>
      </c>
      <c r="C2523" s="40">
        <v>0.75</v>
      </c>
      <c r="D2523" s="40">
        <v>0.95</v>
      </c>
      <c r="F2523" s="29">
        <v>0.4</v>
      </c>
      <c r="G2523" s="29">
        <v>0.75</v>
      </c>
      <c r="H2523" s="29">
        <v>0.95</v>
      </c>
      <c r="J2523" s="45">
        <v>0.41</v>
      </c>
      <c r="L2523" s="45">
        <v>0.41</v>
      </c>
      <c r="N2523" s="45">
        <v>0.35</v>
      </c>
      <c r="P2523" s="45">
        <v>0.35</v>
      </c>
      <c r="R2523" s="45">
        <v>0</v>
      </c>
      <c r="S2523" s="45">
        <v>0</v>
      </c>
    </row>
    <row r="2524" spans="1:19" x14ac:dyDescent="0.25">
      <c r="A2524" s="33">
        <v>252.2</v>
      </c>
      <c r="B2524" s="40">
        <v>0.4</v>
      </c>
      <c r="C2524" s="40">
        <v>0.75</v>
      </c>
      <c r="D2524" s="40">
        <v>0.95</v>
      </c>
      <c r="F2524" s="29">
        <v>0.4</v>
      </c>
      <c r="G2524" s="29">
        <v>0.75</v>
      </c>
      <c r="H2524" s="29">
        <v>0.95</v>
      </c>
      <c r="J2524" s="45">
        <v>0.41</v>
      </c>
      <c r="L2524" s="45">
        <v>0.41</v>
      </c>
      <c r="N2524" s="45">
        <v>0.35</v>
      </c>
      <c r="P2524" s="45">
        <v>0.35</v>
      </c>
      <c r="R2524" s="45">
        <v>0</v>
      </c>
      <c r="S2524" s="45">
        <v>0</v>
      </c>
    </row>
    <row r="2525" spans="1:19" x14ac:dyDescent="0.25">
      <c r="A2525" s="33">
        <v>252.3</v>
      </c>
      <c r="B2525" s="40">
        <v>0.4</v>
      </c>
      <c r="C2525" s="40">
        <v>0.75</v>
      </c>
      <c r="D2525" s="40">
        <v>0.95</v>
      </c>
      <c r="F2525" s="29">
        <v>0.4</v>
      </c>
      <c r="G2525" s="29">
        <v>0.75</v>
      </c>
      <c r="H2525" s="29">
        <v>0.95</v>
      </c>
      <c r="J2525" s="45">
        <v>0.41</v>
      </c>
      <c r="L2525" s="45">
        <v>0.41</v>
      </c>
      <c r="N2525" s="45">
        <v>0.35</v>
      </c>
      <c r="P2525" s="45">
        <v>0.35</v>
      </c>
      <c r="R2525" s="45">
        <v>0</v>
      </c>
      <c r="S2525" s="45">
        <v>0</v>
      </c>
    </row>
    <row r="2526" spans="1:19" x14ac:dyDescent="0.25">
      <c r="A2526" s="33">
        <v>252.4</v>
      </c>
      <c r="B2526" s="40">
        <v>0.4</v>
      </c>
      <c r="C2526" s="40">
        <v>0.75</v>
      </c>
      <c r="D2526" s="40">
        <v>0.95</v>
      </c>
      <c r="F2526" s="29">
        <v>0.4</v>
      </c>
      <c r="G2526" s="29">
        <v>0.75</v>
      </c>
      <c r="H2526" s="29">
        <v>0.95</v>
      </c>
      <c r="J2526" s="45">
        <v>0.41</v>
      </c>
      <c r="L2526" s="45">
        <v>0.41</v>
      </c>
      <c r="N2526" s="45">
        <v>0.35</v>
      </c>
      <c r="P2526" s="45">
        <v>0.35</v>
      </c>
      <c r="R2526" s="45">
        <v>0</v>
      </c>
      <c r="S2526" s="45">
        <v>0</v>
      </c>
    </row>
    <row r="2527" spans="1:19" x14ac:dyDescent="0.25">
      <c r="A2527" s="33">
        <v>252.5</v>
      </c>
      <c r="B2527" s="40">
        <v>0.4</v>
      </c>
      <c r="C2527" s="40">
        <v>0.75</v>
      </c>
      <c r="D2527" s="40">
        <v>0.95</v>
      </c>
      <c r="F2527" s="29">
        <v>0.4</v>
      </c>
      <c r="G2527" s="29">
        <v>0.75</v>
      </c>
      <c r="H2527" s="29">
        <v>0.95</v>
      </c>
      <c r="J2527" s="45">
        <v>0.41</v>
      </c>
      <c r="L2527" s="45">
        <v>0.41</v>
      </c>
      <c r="N2527" s="45">
        <v>0.35</v>
      </c>
      <c r="P2527" s="45">
        <v>0.35</v>
      </c>
      <c r="R2527" s="45">
        <v>0</v>
      </c>
      <c r="S2527" s="45">
        <v>0</v>
      </c>
    </row>
    <row r="2528" spans="1:19" x14ac:dyDescent="0.25">
      <c r="A2528" s="33">
        <v>252.6</v>
      </c>
      <c r="B2528" s="40">
        <v>0.4</v>
      </c>
      <c r="C2528" s="40">
        <v>0.75</v>
      </c>
      <c r="D2528" s="40">
        <v>0.95</v>
      </c>
      <c r="F2528" s="29">
        <v>0.4</v>
      </c>
      <c r="G2528" s="29">
        <v>0.75</v>
      </c>
      <c r="H2528" s="29">
        <v>0.95</v>
      </c>
      <c r="J2528" s="45">
        <v>0.41</v>
      </c>
      <c r="L2528" s="45">
        <v>0.41</v>
      </c>
      <c r="N2528" s="45">
        <v>0.35</v>
      </c>
      <c r="P2528" s="45">
        <v>0.35</v>
      </c>
      <c r="R2528" s="45">
        <v>0</v>
      </c>
      <c r="S2528" s="45">
        <v>0</v>
      </c>
    </row>
    <row r="2529" spans="1:19" x14ac:dyDescent="0.25">
      <c r="A2529" s="33">
        <v>252.7</v>
      </c>
      <c r="B2529" s="40">
        <v>0.4</v>
      </c>
      <c r="C2529" s="40">
        <v>0.75</v>
      </c>
      <c r="D2529" s="40">
        <v>0.95</v>
      </c>
      <c r="F2529" s="29">
        <v>0.4</v>
      </c>
      <c r="G2529" s="29">
        <v>0.75</v>
      </c>
      <c r="H2529" s="29">
        <v>0.95</v>
      </c>
      <c r="J2529" s="45">
        <v>0.41</v>
      </c>
      <c r="L2529" s="45">
        <v>0.41</v>
      </c>
      <c r="N2529" s="45">
        <v>0.35</v>
      </c>
      <c r="P2529" s="45">
        <v>0.35</v>
      </c>
      <c r="R2529" s="45">
        <v>0</v>
      </c>
      <c r="S2529" s="45">
        <v>0</v>
      </c>
    </row>
    <row r="2530" spans="1:19" x14ac:dyDescent="0.25">
      <c r="A2530" s="33">
        <v>252.8</v>
      </c>
      <c r="B2530" s="40">
        <v>0.4</v>
      </c>
      <c r="C2530" s="40">
        <v>0.75</v>
      </c>
      <c r="D2530" s="40">
        <v>0.95</v>
      </c>
      <c r="F2530" s="29">
        <v>0.4</v>
      </c>
      <c r="G2530" s="29">
        <v>0.75</v>
      </c>
      <c r="H2530" s="29">
        <v>0.95</v>
      </c>
      <c r="J2530" s="45">
        <v>0.41</v>
      </c>
      <c r="L2530" s="45">
        <v>0.41</v>
      </c>
      <c r="N2530" s="45">
        <v>0.35</v>
      </c>
      <c r="P2530" s="45">
        <v>0.35</v>
      </c>
      <c r="R2530" s="45">
        <v>0</v>
      </c>
      <c r="S2530" s="45">
        <v>0</v>
      </c>
    </row>
    <row r="2531" spans="1:19" x14ac:dyDescent="0.25">
      <c r="A2531" s="33">
        <v>252.9</v>
      </c>
      <c r="B2531" s="40">
        <v>0.4</v>
      </c>
      <c r="C2531" s="40">
        <v>0.75</v>
      </c>
      <c r="D2531" s="40">
        <v>0.95</v>
      </c>
      <c r="F2531" s="29">
        <v>0.4</v>
      </c>
      <c r="G2531" s="29">
        <v>0.75</v>
      </c>
      <c r="H2531" s="29">
        <v>0.95</v>
      </c>
      <c r="J2531" s="45">
        <v>0.41</v>
      </c>
      <c r="L2531" s="45">
        <v>0.41</v>
      </c>
      <c r="N2531" s="45">
        <v>0.35</v>
      </c>
      <c r="P2531" s="45">
        <v>0.35</v>
      </c>
      <c r="R2531" s="45">
        <v>0</v>
      </c>
      <c r="S2531" s="45">
        <v>0</v>
      </c>
    </row>
    <row r="2532" spans="1:19" x14ac:dyDescent="0.25">
      <c r="A2532" s="33">
        <v>253</v>
      </c>
      <c r="B2532" s="40">
        <v>0.4</v>
      </c>
      <c r="C2532" s="40">
        <v>0.75</v>
      </c>
      <c r="D2532" s="40">
        <v>0.95</v>
      </c>
      <c r="F2532" s="29">
        <v>0.4</v>
      </c>
      <c r="G2532" s="29">
        <v>0.75</v>
      </c>
      <c r="H2532" s="29">
        <v>0.95</v>
      </c>
      <c r="J2532" s="45">
        <v>0.41</v>
      </c>
      <c r="L2532" s="45">
        <v>0.41</v>
      </c>
      <c r="N2532" s="45">
        <v>0.35</v>
      </c>
      <c r="P2532" s="45">
        <v>0.35</v>
      </c>
      <c r="R2532" s="45">
        <v>0</v>
      </c>
      <c r="S2532" s="45">
        <v>0</v>
      </c>
    </row>
    <row r="2533" spans="1:19" x14ac:dyDescent="0.25">
      <c r="A2533" s="33">
        <v>253.1</v>
      </c>
      <c r="B2533" s="40">
        <v>0.4</v>
      </c>
      <c r="C2533" s="40">
        <v>0.75</v>
      </c>
      <c r="D2533" s="40">
        <v>0.95</v>
      </c>
      <c r="F2533" s="29">
        <v>0.4</v>
      </c>
      <c r="G2533" s="29">
        <v>0.75</v>
      </c>
      <c r="H2533" s="29">
        <v>0.95</v>
      </c>
      <c r="J2533" s="45">
        <v>0.41</v>
      </c>
      <c r="L2533" s="45">
        <v>0.41</v>
      </c>
      <c r="N2533" s="45">
        <v>0.35</v>
      </c>
      <c r="P2533" s="45">
        <v>0.35</v>
      </c>
      <c r="R2533" s="45">
        <v>0</v>
      </c>
      <c r="S2533" s="45">
        <v>0</v>
      </c>
    </row>
    <row r="2534" spans="1:19" x14ac:dyDescent="0.25">
      <c r="A2534" s="33">
        <v>253.2</v>
      </c>
      <c r="B2534" s="40">
        <v>0.4</v>
      </c>
      <c r="C2534" s="40">
        <v>0.75</v>
      </c>
      <c r="D2534" s="40">
        <v>0.95</v>
      </c>
      <c r="F2534" s="29">
        <v>0.4</v>
      </c>
      <c r="G2534" s="29">
        <v>0.75</v>
      </c>
      <c r="H2534" s="29">
        <v>0.95</v>
      </c>
      <c r="J2534" s="45">
        <v>0.41</v>
      </c>
      <c r="L2534" s="45">
        <v>0.41</v>
      </c>
      <c r="N2534" s="45">
        <v>0.35</v>
      </c>
      <c r="P2534" s="45">
        <v>0.35</v>
      </c>
      <c r="R2534" s="45">
        <v>0</v>
      </c>
      <c r="S2534" s="45">
        <v>0</v>
      </c>
    </row>
    <row r="2535" spans="1:19" x14ac:dyDescent="0.25">
      <c r="A2535" s="33">
        <v>253.3</v>
      </c>
      <c r="B2535" s="40">
        <v>0.4</v>
      </c>
      <c r="C2535" s="40">
        <v>0.75</v>
      </c>
      <c r="D2535" s="40">
        <v>0.95</v>
      </c>
      <c r="F2535" s="29">
        <v>0.4</v>
      </c>
      <c r="G2535" s="29">
        <v>0.75</v>
      </c>
      <c r="H2535" s="29">
        <v>0.95</v>
      </c>
      <c r="J2535" s="45">
        <v>0.41</v>
      </c>
      <c r="L2535" s="45">
        <v>0.41</v>
      </c>
      <c r="N2535" s="45">
        <v>0.35</v>
      </c>
      <c r="P2535" s="45">
        <v>0.35</v>
      </c>
      <c r="R2535" s="45">
        <v>0</v>
      </c>
      <c r="S2535" s="45">
        <v>0</v>
      </c>
    </row>
    <row r="2536" spans="1:19" x14ac:dyDescent="0.25">
      <c r="A2536" s="33">
        <v>253.4</v>
      </c>
      <c r="B2536" s="40">
        <v>0.4</v>
      </c>
      <c r="C2536" s="40">
        <v>0.75</v>
      </c>
      <c r="D2536" s="40">
        <v>0.95</v>
      </c>
      <c r="F2536" s="29">
        <v>0.4</v>
      </c>
      <c r="G2536" s="29">
        <v>0.75</v>
      </c>
      <c r="H2536" s="29">
        <v>0.95</v>
      </c>
      <c r="J2536" s="45">
        <v>0.41</v>
      </c>
      <c r="L2536" s="45">
        <v>0.41</v>
      </c>
      <c r="N2536" s="45">
        <v>0.35</v>
      </c>
      <c r="P2536" s="45">
        <v>0.35</v>
      </c>
      <c r="R2536" s="45">
        <v>0</v>
      </c>
      <c r="S2536" s="45">
        <v>0</v>
      </c>
    </row>
    <row r="2537" spans="1:19" x14ac:dyDescent="0.25">
      <c r="A2537" s="33">
        <v>253.5</v>
      </c>
      <c r="B2537" s="40">
        <v>0.4</v>
      </c>
      <c r="C2537" s="40">
        <v>0.75</v>
      </c>
      <c r="D2537" s="40">
        <v>0.95</v>
      </c>
      <c r="F2537" s="29">
        <v>0.4</v>
      </c>
      <c r="G2537" s="29">
        <v>0.75</v>
      </c>
      <c r="H2537" s="29">
        <v>0.95</v>
      </c>
      <c r="J2537" s="45">
        <v>0.41</v>
      </c>
      <c r="L2537" s="45">
        <v>0.41</v>
      </c>
      <c r="N2537" s="45">
        <v>0.35</v>
      </c>
      <c r="P2537" s="45">
        <v>0.35</v>
      </c>
      <c r="R2537" s="45">
        <v>0</v>
      </c>
      <c r="S2537" s="45">
        <v>0</v>
      </c>
    </row>
    <row r="2538" spans="1:19" x14ac:dyDescent="0.25">
      <c r="A2538" s="33">
        <v>253.6</v>
      </c>
      <c r="B2538" s="40">
        <v>0.4</v>
      </c>
      <c r="C2538" s="40">
        <v>0.75</v>
      </c>
      <c r="D2538" s="40">
        <v>0.95</v>
      </c>
      <c r="F2538" s="29">
        <v>0.4</v>
      </c>
      <c r="G2538" s="29">
        <v>0.75</v>
      </c>
      <c r="H2538" s="29">
        <v>0.95</v>
      </c>
      <c r="J2538" s="45">
        <v>0.41</v>
      </c>
      <c r="L2538" s="45">
        <v>0.41</v>
      </c>
      <c r="N2538" s="45">
        <v>0.35</v>
      </c>
      <c r="P2538" s="45">
        <v>0.35</v>
      </c>
      <c r="R2538" s="45">
        <v>0</v>
      </c>
      <c r="S2538" s="45">
        <v>0</v>
      </c>
    </row>
    <row r="2539" spans="1:19" x14ac:dyDescent="0.25">
      <c r="A2539" s="33">
        <v>253.7</v>
      </c>
      <c r="B2539" s="40">
        <v>0.4</v>
      </c>
      <c r="C2539" s="40">
        <v>0.75</v>
      </c>
      <c r="D2539" s="40">
        <v>0.95</v>
      </c>
      <c r="F2539" s="29">
        <v>0.4</v>
      </c>
      <c r="G2539" s="29">
        <v>0.75</v>
      </c>
      <c r="H2539" s="29">
        <v>0.95</v>
      </c>
      <c r="J2539" s="45">
        <v>0.41</v>
      </c>
      <c r="L2539" s="45">
        <v>0.41</v>
      </c>
      <c r="N2539" s="45">
        <v>0.35</v>
      </c>
      <c r="P2539" s="45">
        <v>0.35</v>
      </c>
      <c r="R2539" s="45">
        <v>0</v>
      </c>
      <c r="S2539" s="45">
        <v>0</v>
      </c>
    </row>
    <row r="2540" spans="1:19" x14ac:dyDescent="0.25">
      <c r="A2540" s="33">
        <v>253.8</v>
      </c>
      <c r="B2540" s="40">
        <v>0.4</v>
      </c>
      <c r="C2540" s="40">
        <v>0.75</v>
      </c>
      <c r="D2540" s="40">
        <v>0.95</v>
      </c>
      <c r="F2540" s="29">
        <v>0.4</v>
      </c>
      <c r="G2540" s="29">
        <v>0.75</v>
      </c>
      <c r="H2540" s="29">
        <v>0.95</v>
      </c>
      <c r="J2540" s="45">
        <v>0.41</v>
      </c>
      <c r="L2540" s="45">
        <v>0.41</v>
      </c>
      <c r="N2540" s="45">
        <v>0.35</v>
      </c>
      <c r="P2540" s="45">
        <v>0.35</v>
      </c>
      <c r="R2540" s="45">
        <v>0</v>
      </c>
      <c r="S2540" s="45">
        <v>0</v>
      </c>
    </row>
    <row r="2541" spans="1:19" x14ac:dyDescent="0.25">
      <c r="A2541" s="33">
        <v>253.9</v>
      </c>
      <c r="B2541" s="40">
        <v>0.4</v>
      </c>
      <c r="C2541" s="40">
        <v>0.75</v>
      </c>
      <c r="D2541" s="40">
        <v>0.95</v>
      </c>
      <c r="F2541" s="29">
        <v>0.4</v>
      </c>
      <c r="G2541" s="29">
        <v>0.75</v>
      </c>
      <c r="H2541" s="29">
        <v>0.95</v>
      </c>
      <c r="J2541" s="45">
        <v>0.41</v>
      </c>
      <c r="L2541" s="45">
        <v>0.41</v>
      </c>
      <c r="N2541" s="45">
        <v>0.35</v>
      </c>
      <c r="P2541" s="45">
        <v>0.35</v>
      </c>
      <c r="R2541" s="45">
        <v>0</v>
      </c>
      <c r="S2541" s="45">
        <v>0</v>
      </c>
    </row>
    <row r="2542" spans="1:19" x14ac:dyDescent="0.25">
      <c r="A2542" s="33">
        <v>254</v>
      </c>
      <c r="B2542" s="40">
        <v>0.4</v>
      </c>
      <c r="C2542" s="40">
        <v>0.75</v>
      </c>
      <c r="D2542" s="40">
        <v>0.95</v>
      </c>
      <c r="F2542" s="29">
        <v>0.4</v>
      </c>
      <c r="G2542" s="29">
        <v>0.75</v>
      </c>
      <c r="H2542" s="29">
        <v>0.95</v>
      </c>
      <c r="J2542" s="45">
        <v>0.41</v>
      </c>
      <c r="L2542" s="45">
        <v>0.41</v>
      </c>
      <c r="N2542" s="45">
        <v>0.35</v>
      </c>
      <c r="P2542" s="45">
        <v>0.35</v>
      </c>
      <c r="R2542" s="45">
        <v>0</v>
      </c>
      <c r="S2542" s="45">
        <v>0</v>
      </c>
    </row>
    <row r="2543" spans="1:19" x14ac:dyDescent="0.25">
      <c r="A2543" s="33">
        <v>254.1</v>
      </c>
      <c r="B2543" s="40">
        <v>0.4</v>
      </c>
      <c r="C2543" s="40">
        <v>0.75</v>
      </c>
      <c r="D2543" s="40">
        <v>0.95</v>
      </c>
      <c r="F2543" s="29">
        <v>0.4</v>
      </c>
      <c r="G2543" s="29">
        <v>0.75</v>
      </c>
      <c r="H2543" s="29">
        <v>0.95</v>
      </c>
      <c r="J2543" s="45">
        <v>0.41</v>
      </c>
      <c r="L2543" s="45">
        <v>0.41</v>
      </c>
      <c r="N2543" s="45">
        <v>0.35</v>
      </c>
      <c r="P2543" s="45">
        <v>0.35</v>
      </c>
      <c r="R2543" s="45">
        <v>0</v>
      </c>
      <c r="S2543" s="45">
        <v>0</v>
      </c>
    </row>
    <row r="2544" spans="1:19" x14ac:dyDescent="0.25">
      <c r="A2544" s="33">
        <v>254.2</v>
      </c>
      <c r="B2544" s="40">
        <v>0.4</v>
      </c>
      <c r="C2544" s="40">
        <v>0.75</v>
      </c>
      <c r="D2544" s="40">
        <v>0.95</v>
      </c>
      <c r="F2544" s="29">
        <v>0.4</v>
      </c>
      <c r="G2544" s="29">
        <v>0.75</v>
      </c>
      <c r="H2544" s="29">
        <v>0.95</v>
      </c>
      <c r="J2544" s="45">
        <v>0.41</v>
      </c>
      <c r="L2544" s="45">
        <v>0.41</v>
      </c>
      <c r="N2544" s="45">
        <v>0.35</v>
      </c>
      <c r="P2544" s="45">
        <v>0.35</v>
      </c>
      <c r="R2544" s="45">
        <v>0</v>
      </c>
      <c r="S2544" s="45">
        <v>0</v>
      </c>
    </row>
    <row r="2545" spans="1:19" x14ac:dyDescent="0.25">
      <c r="A2545" s="33">
        <v>254.3</v>
      </c>
      <c r="B2545" s="40">
        <v>0.4</v>
      </c>
      <c r="C2545" s="40">
        <v>0.75</v>
      </c>
      <c r="D2545" s="40">
        <v>0.95</v>
      </c>
      <c r="F2545" s="29">
        <v>0.4</v>
      </c>
      <c r="G2545" s="29">
        <v>0.75</v>
      </c>
      <c r="H2545" s="29">
        <v>0.95</v>
      </c>
      <c r="J2545" s="45">
        <v>0.41</v>
      </c>
      <c r="L2545" s="45">
        <v>0.41</v>
      </c>
      <c r="N2545" s="45">
        <v>0.35</v>
      </c>
      <c r="P2545" s="45">
        <v>0.35</v>
      </c>
      <c r="R2545" s="45">
        <v>0</v>
      </c>
      <c r="S2545" s="45">
        <v>0</v>
      </c>
    </row>
    <row r="2546" spans="1:19" x14ac:dyDescent="0.25">
      <c r="A2546" s="33">
        <v>254.4</v>
      </c>
      <c r="B2546" s="40">
        <v>0.4</v>
      </c>
      <c r="C2546" s="40">
        <v>0.75</v>
      </c>
      <c r="D2546" s="40">
        <v>0.95</v>
      </c>
      <c r="F2546" s="29">
        <v>0.4</v>
      </c>
      <c r="G2546" s="29">
        <v>0.75</v>
      </c>
      <c r="H2546" s="29">
        <v>0.95</v>
      </c>
      <c r="J2546" s="45">
        <v>0.41</v>
      </c>
      <c r="L2546" s="45">
        <v>0.41</v>
      </c>
      <c r="N2546" s="45">
        <v>0.35</v>
      </c>
      <c r="P2546" s="45">
        <v>0.35</v>
      </c>
      <c r="R2546" s="45">
        <v>0</v>
      </c>
      <c r="S2546" s="45">
        <v>0</v>
      </c>
    </row>
    <row r="2547" spans="1:19" x14ac:dyDescent="0.25">
      <c r="A2547" s="33">
        <v>254.5</v>
      </c>
      <c r="B2547" s="40">
        <v>0.4</v>
      </c>
      <c r="C2547" s="40">
        <v>0.75</v>
      </c>
      <c r="D2547" s="40">
        <v>0.95</v>
      </c>
      <c r="F2547" s="29">
        <v>0.4</v>
      </c>
      <c r="G2547" s="29">
        <v>0.75</v>
      </c>
      <c r="H2547" s="29">
        <v>0.95</v>
      </c>
      <c r="J2547" s="45">
        <v>0.41</v>
      </c>
      <c r="L2547" s="45">
        <v>0.41</v>
      </c>
      <c r="N2547" s="45">
        <v>0.35</v>
      </c>
      <c r="P2547" s="45">
        <v>0.35</v>
      </c>
      <c r="R2547" s="45">
        <v>0</v>
      </c>
      <c r="S2547" s="45">
        <v>0</v>
      </c>
    </row>
    <row r="2548" spans="1:19" x14ac:dyDescent="0.25">
      <c r="A2548" s="33">
        <v>254.6</v>
      </c>
      <c r="B2548" s="40">
        <v>0.4</v>
      </c>
      <c r="C2548" s="40">
        <v>0.75</v>
      </c>
      <c r="D2548" s="40">
        <v>0.95</v>
      </c>
      <c r="F2548" s="29">
        <v>0.4</v>
      </c>
      <c r="G2548" s="29">
        <v>0.75</v>
      </c>
      <c r="H2548" s="29">
        <v>0.95</v>
      </c>
      <c r="J2548" s="45">
        <v>0.41</v>
      </c>
      <c r="L2548" s="45">
        <v>0.41</v>
      </c>
      <c r="N2548" s="45">
        <v>0.35</v>
      </c>
      <c r="P2548" s="45">
        <v>0.35</v>
      </c>
      <c r="R2548" s="45">
        <v>0</v>
      </c>
      <c r="S2548" s="45">
        <v>0</v>
      </c>
    </row>
    <row r="2549" spans="1:19" x14ac:dyDescent="0.25">
      <c r="A2549" s="33">
        <v>254.7</v>
      </c>
      <c r="B2549" s="40">
        <v>0.4</v>
      </c>
      <c r="C2549" s="40">
        <v>0.75</v>
      </c>
      <c r="D2549" s="40">
        <v>0.95</v>
      </c>
      <c r="F2549" s="29">
        <v>0.4</v>
      </c>
      <c r="G2549" s="29">
        <v>0.75</v>
      </c>
      <c r="H2549" s="29">
        <v>0.95</v>
      </c>
      <c r="J2549" s="45">
        <v>0.41</v>
      </c>
      <c r="L2549" s="45">
        <v>0.41</v>
      </c>
      <c r="N2549" s="45">
        <v>0.35</v>
      </c>
      <c r="P2549" s="45">
        <v>0.35</v>
      </c>
      <c r="R2549" s="45">
        <v>0</v>
      </c>
      <c r="S2549" s="45">
        <v>0</v>
      </c>
    </row>
    <row r="2550" spans="1:19" x14ac:dyDescent="0.25">
      <c r="A2550" s="33">
        <v>254.8</v>
      </c>
      <c r="B2550" s="40">
        <v>0.4</v>
      </c>
      <c r="C2550" s="40">
        <v>0.75</v>
      </c>
      <c r="D2550" s="40">
        <v>0.95</v>
      </c>
      <c r="F2550" s="29">
        <v>0.4</v>
      </c>
      <c r="G2550" s="29">
        <v>0.75</v>
      </c>
      <c r="H2550" s="29">
        <v>0.95</v>
      </c>
      <c r="J2550" s="45">
        <v>0.41</v>
      </c>
      <c r="L2550" s="45">
        <v>0.41</v>
      </c>
      <c r="N2550" s="45">
        <v>0.35</v>
      </c>
      <c r="P2550" s="45">
        <v>0.35</v>
      </c>
      <c r="R2550" s="45">
        <v>0</v>
      </c>
      <c r="S2550" s="45">
        <v>0</v>
      </c>
    </row>
    <row r="2551" spans="1:19" x14ac:dyDescent="0.25">
      <c r="A2551" s="33">
        <v>254.9</v>
      </c>
      <c r="B2551" s="40">
        <v>0.4</v>
      </c>
      <c r="C2551" s="40">
        <v>0.75</v>
      </c>
      <c r="D2551" s="40">
        <v>0.95</v>
      </c>
      <c r="F2551" s="29">
        <v>0.4</v>
      </c>
      <c r="G2551" s="29">
        <v>0.75</v>
      </c>
      <c r="H2551" s="29">
        <v>0.95</v>
      </c>
      <c r="J2551" s="45">
        <v>0.41</v>
      </c>
      <c r="L2551" s="45">
        <v>0.41</v>
      </c>
      <c r="N2551" s="45">
        <v>0.35</v>
      </c>
      <c r="P2551" s="45">
        <v>0.35</v>
      </c>
      <c r="R2551" s="45">
        <v>0</v>
      </c>
      <c r="S2551" s="45">
        <v>0</v>
      </c>
    </row>
    <row r="2552" spans="1:19" x14ac:dyDescent="0.25">
      <c r="A2552" s="33">
        <v>255</v>
      </c>
      <c r="B2552" s="40">
        <v>0.4</v>
      </c>
      <c r="C2552" s="40">
        <v>0.75</v>
      </c>
      <c r="D2552" s="40">
        <v>0.95</v>
      </c>
      <c r="F2552" s="29">
        <v>0.4</v>
      </c>
      <c r="G2552" s="29">
        <v>0.75</v>
      </c>
      <c r="H2552" s="29">
        <v>0.95</v>
      </c>
      <c r="J2552" s="45">
        <v>0.41</v>
      </c>
      <c r="L2552" s="45">
        <v>0.41</v>
      </c>
      <c r="N2552" s="45">
        <v>0.35</v>
      </c>
      <c r="P2552" s="45">
        <v>0.35</v>
      </c>
      <c r="R2552" s="45">
        <v>0</v>
      </c>
      <c r="S2552" s="45">
        <v>0</v>
      </c>
    </row>
    <row r="2553" spans="1:19" x14ac:dyDescent="0.25">
      <c r="A2553" s="33">
        <v>255.1</v>
      </c>
      <c r="B2553" s="40">
        <v>0.4</v>
      </c>
      <c r="C2553" s="40">
        <v>0.75</v>
      </c>
      <c r="D2553" s="40">
        <v>0.95</v>
      </c>
      <c r="F2553" s="29">
        <v>0.4</v>
      </c>
      <c r="G2553" s="29">
        <v>0.75</v>
      </c>
      <c r="H2553" s="29">
        <v>0.95</v>
      </c>
      <c r="J2553" s="45">
        <v>0.41</v>
      </c>
      <c r="L2553" s="45">
        <v>0.41</v>
      </c>
      <c r="N2553" s="45">
        <v>0.35</v>
      </c>
      <c r="P2553" s="45">
        <v>0.35</v>
      </c>
      <c r="R2553" s="45">
        <v>0</v>
      </c>
      <c r="S2553" s="45">
        <v>0</v>
      </c>
    </row>
    <row r="2554" spans="1:19" x14ac:dyDescent="0.25">
      <c r="A2554" s="33">
        <v>255.2</v>
      </c>
      <c r="B2554" s="40">
        <v>0.4</v>
      </c>
      <c r="C2554" s="40">
        <v>0.75</v>
      </c>
      <c r="D2554" s="40">
        <v>0.95</v>
      </c>
      <c r="F2554" s="29">
        <v>0.4</v>
      </c>
      <c r="G2554" s="29">
        <v>0.75</v>
      </c>
      <c r="H2554" s="29">
        <v>0.95</v>
      </c>
      <c r="J2554" s="45">
        <v>0.41</v>
      </c>
      <c r="L2554" s="45">
        <v>0.41</v>
      </c>
      <c r="N2554" s="45">
        <v>0.35</v>
      </c>
      <c r="P2554" s="45">
        <v>0.35</v>
      </c>
      <c r="R2554" s="45">
        <v>0</v>
      </c>
      <c r="S2554" s="45">
        <v>0</v>
      </c>
    </row>
    <row r="2555" spans="1:19" x14ac:dyDescent="0.25">
      <c r="A2555" s="33">
        <v>255.3</v>
      </c>
      <c r="B2555" s="40">
        <v>0.4</v>
      </c>
      <c r="C2555" s="40">
        <v>0.75</v>
      </c>
      <c r="D2555" s="40">
        <v>0.95</v>
      </c>
      <c r="F2555" s="29">
        <v>0.4</v>
      </c>
      <c r="G2555" s="29">
        <v>0.75</v>
      </c>
      <c r="H2555" s="29">
        <v>0.95</v>
      </c>
      <c r="J2555" s="45">
        <v>0.41</v>
      </c>
      <c r="L2555" s="45">
        <v>0.41</v>
      </c>
      <c r="N2555" s="45">
        <v>0.35</v>
      </c>
      <c r="P2555" s="45">
        <v>0.35</v>
      </c>
      <c r="R2555" s="45">
        <v>0</v>
      </c>
      <c r="S2555" s="45">
        <v>0</v>
      </c>
    </row>
    <row r="2556" spans="1:19" x14ac:dyDescent="0.25">
      <c r="A2556" s="33">
        <v>255.4</v>
      </c>
      <c r="B2556" s="40">
        <v>0.4</v>
      </c>
      <c r="C2556" s="40">
        <v>0.75</v>
      </c>
      <c r="D2556" s="40">
        <v>0.95</v>
      </c>
      <c r="F2556" s="29">
        <v>0.4</v>
      </c>
      <c r="G2556" s="29">
        <v>0.75</v>
      </c>
      <c r="H2556" s="29">
        <v>0.95</v>
      </c>
      <c r="J2556" s="45">
        <v>0.41</v>
      </c>
      <c r="L2556" s="45">
        <v>0.41</v>
      </c>
      <c r="N2556" s="45">
        <v>0.35</v>
      </c>
      <c r="P2556" s="45">
        <v>0.35</v>
      </c>
      <c r="R2556" s="45">
        <v>0</v>
      </c>
      <c r="S2556" s="45">
        <v>0</v>
      </c>
    </row>
    <row r="2557" spans="1:19" x14ac:dyDescent="0.25">
      <c r="A2557" s="33">
        <v>255.5</v>
      </c>
      <c r="B2557" s="40">
        <v>0.4</v>
      </c>
      <c r="C2557" s="40">
        <v>0.75</v>
      </c>
      <c r="D2557" s="40">
        <v>0.95</v>
      </c>
      <c r="F2557" s="29">
        <v>0.4</v>
      </c>
      <c r="G2557" s="29">
        <v>0.75</v>
      </c>
      <c r="H2557" s="29">
        <v>0.95</v>
      </c>
      <c r="J2557" s="45">
        <v>0.41</v>
      </c>
      <c r="L2557" s="45">
        <v>0.41</v>
      </c>
      <c r="N2557" s="45">
        <v>0.35</v>
      </c>
      <c r="P2557" s="45">
        <v>0.35</v>
      </c>
      <c r="R2557" s="45">
        <v>0</v>
      </c>
      <c r="S2557" s="45">
        <v>0</v>
      </c>
    </row>
    <row r="2558" spans="1:19" x14ac:dyDescent="0.25">
      <c r="A2558" s="33">
        <v>255.6</v>
      </c>
      <c r="B2558" s="40">
        <v>0.4</v>
      </c>
      <c r="C2558" s="40">
        <v>0.75</v>
      </c>
      <c r="D2558" s="40">
        <v>0.95</v>
      </c>
      <c r="F2558" s="29">
        <v>0.4</v>
      </c>
      <c r="G2558" s="29">
        <v>0.75</v>
      </c>
      <c r="H2558" s="29">
        <v>0.95</v>
      </c>
      <c r="J2558" s="45">
        <v>0.41</v>
      </c>
      <c r="L2558" s="45">
        <v>0.41</v>
      </c>
      <c r="N2558" s="45">
        <v>0.35</v>
      </c>
      <c r="P2558" s="45">
        <v>0.35</v>
      </c>
      <c r="R2558" s="45">
        <v>0</v>
      </c>
      <c r="S2558" s="45">
        <v>0</v>
      </c>
    </row>
    <row r="2559" spans="1:19" x14ac:dyDescent="0.25">
      <c r="A2559" s="33">
        <v>255.7</v>
      </c>
      <c r="B2559" s="40">
        <v>0.4</v>
      </c>
      <c r="C2559" s="40">
        <v>0.75</v>
      </c>
      <c r="D2559" s="40">
        <v>0.95</v>
      </c>
      <c r="F2559" s="29">
        <v>0.4</v>
      </c>
      <c r="G2559" s="29">
        <v>0.75</v>
      </c>
      <c r="H2559" s="29">
        <v>0.95</v>
      </c>
      <c r="J2559" s="45">
        <v>0.41</v>
      </c>
      <c r="L2559" s="45">
        <v>0.41</v>
      </c>
      <c r="N2559" s="45">
        <v>0.35</v>
      </c>
      <c r="P2559" s="45">
        <v>0.35</v>
      </c>
      <c r="R2559" s="45">
        <v>0</v>
      </c>
      <c r="S2559" s="45">
        <v>0</v>
      </c>
    </row>
    <row r="2560" spans="1:19" x14ac:dyDescent="0.25">
      <c r="A2560" s="33">
        <v>255.8</v>
      </c>
      <c r="B2560" s="40">
        <v>0.4</v>
      </c>
      <c r="C2560" s="40">
        <v>0.75</v>
      </c>
      <c r="D2560" s="40">
        <v>0.95</v>
      </c>
      <c r="F2560" s="29">
        <v>0.4</v>
      </c>
      <c r="G2560" s="29">
        <v>0.75</v>
      </c>
      <c r="H2560" s="29">
        <v>0.95</v>
      </c>
      <c r="J2560" s="45">
        <v>0.41</v>
      </c>
      <c r="L2560" s="45">
        <v>0.41</v>
      </c>
      <c r="N2560" s="45">
        <v>0.35</v>
      </c>
      <c r="P2560" s="45">
        <v>0.35</v>
      </c>
      <c r="R2560" s="45">
        <v>0</v>
      </c>
      <c r="S2560" s="45">
        <v>0</v>
      </c>
    </row>
    <row r="2561" spans="1:19" x14ac:dyDescent="0.25">
      <c r="A2561" s="33">
        <v>255.9</v>
      </c>
      <c r="B2561" s="40">
        <v>0.4</v>
      </c>
      <c r="C2561" s="40">
        <v>0.75</v>
      </c>
      <c r="D2561" s="40">
        <v>0.95</v>
      </c>
      <c r="F2561" s="29">
        <v>0.4</v>
      </c>
      <c r="G2561" s="29">
        <v>0.75</v>
      </c>
      <c r="H2561" s="29">
        <v>0.95</v>
      </c>
      <c r="J2561" s="45">
        <v>0.41</v>
      </c>
      <c r="L2561" s="45">
        <v>0.41</v>
      </c>
      <c r="N2561" s="45">
        <v>0.35</v>
      </c>
      <c r="P2561" s="45">
        <v>0.35</v>
      </c>
      <c r="R2561" s="45">
        <v>0</v>
      </c>
      <c r="S2561" s="45">
        <v>0</v>
      </c>
    </row>
    <row r="2562" spans="1:19" x14ac:dyDescent="0.25">
      <c r="A2562" s="33">
        <v>256</v>
      </c>
      <c r="B2562" s="40">
        <v>0.4</v>
      </c>
      <c r="C2562" s="40">
        <v>0.75</v>
      </c>
      <c r="D2562" s="40">
        <v>0.95</v>
      </c>
      <c r="F2562" s="29">
        <v>0.4</v>
      </c>
      <c r="G2562" s="29">
        <v>0.75</v>
      </c>
      <c r="H2562" s="29">
        <v>0.95</v>
      </c>
      <c r="J2562" s="45">
        <v>0.41</v>
      </c>
      <c r="L2562" s="45">
        <v>0.41</v>
      </c>
      <c r="N2562" s="45">
        <v>0.35</v>
      </c>
      <c r="P2562" s="45">
        <v>0.35</v>
      </c>
      <c r="R2562" s="45">
        <v>0</v>
      </c>
      <c r="S2562" s="45">
        <v>0</v>
      </c>
    </row>
    <row r="2563" spans="1:19" x14ac:dyDescent="0.25">
      <c r="A2563" s="33">
        <v>256.10000000000002</v>
      </c>
      <c r="B2563" s="40">
        <v>0.4</v>
      </c>
      <c r="C2563" s="40">
        <v>0.75</v>
      </c>
      <c r="D2563" s="40">
        <v>0.95</v>
      </c>
      <c r="F2563" s="29">
        <v>0.4</v>
      </c>
      <c r="G2563" s="29">
        <v>0.75</v>
      </c>
      <c r="H2563" s="29">
        <v>0.95</v>
      </c>
      <c r="J2563" s="45">
        <v>0.41</v>
      </c>
      <c r="L2563" s="45">
        <v>0.41</v>
      </c>
      <c r="N2563" s="45">
        <v>0.35</v>
      </c>
      <c r="P2563" s="45">
        <v>0.35</v>
      </c>
      <c r="R2563" s="45">
        <v>0</v>
      </c>
      <c r="S2563" s="45">
        <v>0</v>
      </c>
    </row>
    <row r="2564" spans="1:19" x14ac:dyDescent="0.25">
      <c r="A2564" s="33">
        <v>256.2</v>
      </c>
      <c r="B2564" s="40">
        <v>0.4</v>
      </c>
      <c r="C2564" s="40">
        <v>0.75</v>
      </c>
      <c r="D2564" s="40">
        <v>0.95</v>
      </c>
      <c r="F2564" s="29">
        <v>0.4</v>
      </c>
      <c r="G2564" s="29">
        <v>0.75</v>
      </c>
      <c r="H2564" s="29">
        <v>0.95</v>
      </c>
      <c r="J2564" s="45">
        <v>0.41</v>
      </c>
      <c r="L2564" s="45">
        <v>0.41</v>
      </c>
      <c r="N2564" s="45">
        <v>0.35</v>
      </c>
      <c r="P2564" s="45">
        <v>0.35</v>
      </c>
      <c r="R2564" s="45">
        <v>0</v>
      </c>
      <c r="S2564" s="45">
        <v>0</v>
      </c>
    </row>
    <row r="2565" spans="1:19" x14ac:dyDescent="0.25">
      <c r="A2565" s="33">
        <v>256.3</v>
      </c>
      <c r="B2565" s="40">
        <v>0.4</v>
      </c>
      <c r="C2565" s="40">
        <v>0.75</v>
      </c>
      <c r="D2565" s="40">
        <v>0.95</v>
      </c>
      <c r="F2565" s="29">
        <v>0.4</v>
      </c>
      <c r="G2565" s="29">
        <v>0.75</v>
      </c>
      <c r="H2565" s="29">
        <v>0.95</v>
      </c>
      <c r="J2565" s="45">
        <v>0.41</v>
      </c>
      <c r="L2565" s="45">
        <v>0.41</v>
      </c>
      <c r="N2565" s="45">
        <v>0.35</v>
      </c>
      <c r="P2565" s="45">
        <v>0.35</v>
      </c>
      <c r="R2565" s="45">
        <v>0</v>
      </c>
      <c r="S2565" s="45">
        <v>0</v>
      </c>
    </row>
    <row r="2566" spans="1:19" x14ac:dyDescent="0.25">
      <c r="A2566" s="33">
        <v>256.39999999999998</v>
      </c>
      <c r="B2566" s="40">
        <v>0.4</v>
      </c>
      <c r="C2566" s="40">
        <v>0.75</v>
      </c>
      <c r="D2566" s="40">
        <v>0.95</v>
      </c>
      <c r="F2566" s="29">
        <v>0.4</v>
      </c>
      <c r="G2566" s="29">
        <v>0.75</v>
      </c>
      <c r="H2566" s="29">
        <v>0.95</v>
      </c>
      <c r="J2566" s="45">
        <v>0.41</v>
      </c>
      <c r="L2566" s="45">
        <v>0.41</v>
      </c>
      <c r="N2566" s="45">
        <v>0.35</v>
      </c>
      <c r="P2566" s="45">
        <v>0.35</v>
      </c>
      <c r="R2566" s="45">
        <v>0</v>
      </c>
      <c r="S2566" s="45">
        <v>0</v>
      </c>
    </row>
    <row r="2567" spans="1:19" x14ac:dyDescent="0.25">
      <c r="A2567" s="33">
        <v>256.5</v>
      </c>
      <c r="B2567" s="40">
        <v>0.4</v>
      </c>
      <c r="C2567" s="40">
        <v>0.75</v>
      </c>
      <c r="D2567" s="40">
        <v>0.95</v>
      </c>
      <c r="F2567" s="29">
        <v>0.4</v>
      </c>
      <c r="G2567" s="29">
        <v>0.75</v>
      </c>
      <c r="H2567" s="29">
        <v>0.95</v>
      </c>
      <c r="J2567" s="45">
        <v>0.41</v>
      </c>
      <c r="L2567" s="45">
        <v>0.41</v>
      </c>
      <c r="N2567" s="45">
        <v>0.35</v>
      </c>
      <c r="P2567" s="45">
        <v>0.35</v>
      </c>
      <c r="R2567" s="45">
        <v>0</v>
      </c>
      <c r="S2567" s="45">
        <v>0</v>
      </c>
    </row>
    <row r="2568" spans="1:19" x14ac:dyDescent="0.25">
      <c r="A2568" s="33">
        <v>256.60000000000002</v>
      </c>
      <c r="B2568" s="40">
        <v>0.4</v>
      </c>
      <c r="C2568" s="40">
        <v>0.75</v>
      </c>
      <c r="D2568" s="40">
        <v>0.95</v>
      </c>
      <c r="F2568" s="29">
        <v>0.4</v>
      </c>
      <c r="G2568" s="29">
        <v>0.75</v>
      </c>
      <c r="H2568" s="29">
        <v>0.95</v>
      </c>
      <c r="J2568" s="45">
        <v>0.41</v>
      </c>
      <c r="L2568" s="45">
        <v>0.41</v>
      </c>
      <c r="N2568" s="45">
        <v>0.35</v>
      </c>
      <c r="P2568" s="45">
        <v>0.35</v>
      </c>
      <c r="R2568" s="45">
        <v>0</v>
      </c>
      <c r="S2568" s="45">
        <v>0</v>
      </c>
    </row>
    <row r="2569" spans="1:19" x14ac:dyDescent="0.25">
      <c r="A2569" s="33">
        <v>256.7</v>
      </c>
      <c r="B2569" s="40">
        <v>0.4</v>
      </c>
      <c r="C2569" s="40">
        <v>0.75</v>
      </c>
      <c r="D2569" s="40">
        <v>0.95</v>
      </c>
      <c r="F2569" s="29">
        <v>0.4</v>
      </c>
      <c r="G2569" s="29">
        <v>0.75</v>
      </c>
      <c r="H2569" s="29">
        <v>0.95</v>
      </c>
      <c r="J2569" s="45">
        <v>0.41</v>
      </c>
      <c r="L2569" s="45">
        <v>0.41</v>
      </c>
      <c r="N2569" s="45">
        <v>0.35</v>
      </c>
      <c r="P2569" s="45">
        <v>0.35</v>
      </c>
      <c r="R2569" s="45">
        <v>0</v>
      </c>
      <c r="S2569" s="45">
        <v>0</v>
      </c>
    </row>
    <row r="2570" spans="1:19" x14ac:dyDescent="0.25">
      <c r="A2570" s="33">
        <v>256.8</v>
      </c>
      <c r="B2570" s="40">
        <v>0.4</v>
      </c>
      <c r="C2570" s="40">
        <v>0.75</v>
      </c>
      <c r="D2570" s="40">
        <v>0.95</v>
      </c>
      <c r="F2570" s="29">
        <v>0.4</v>
      </c>
      <c r="G2570" s="29">
        <v>0.75</v>
      </c>
      <c r="H2570" s="29">
        <v>0.95</v>
      </c>
      <c r="J2570" s="45">
        <v>0.41</v>
      </c>
      <c r="L2570" s="45">
        <v>0.41</v>
      </c>
      <c r="N2570" s="45">
        <v>0.35</v>
      </c>
      <c r="P2570" s="45">
        <v>0.35</v>
      </c>
      <c r="R2570" s="45">
        <v>0</v>
      </c>
      <c r="S2570" s="45">
        <v>0</v>
      </c>
    </row>
    <row r="2571" spans="1:19" x14ac:dyDescent="0.25">
      <c r="A2571" s="33">
        <v>256.89999999999998</v>
      </c>
      <c r="B2571" s="40">
        <v>0.4</v>
      </c>
      <c r="C2571" s="40">
        <v>0.75</v>
      </c>
      <c r="D2571" s="40">
        <v>0.95</v>
      </c>
      <c r="F2571" s="29">
        <v>0.4</v>
      </c>
      <c r="G2571" s="29">
        <v>0.75</v>
      </c>
      <c r="H2571" s="29">
        <v>0.95</v>
      </c>
      <c r="J2571" s="45">
        <v>0.41</v>
      </c>
      <c r="L2571" s="45">
        <v>0.41</v>
      </c>
      <c r="N2571" s="45">
        <v>0.35</v>
      </c>
      <c r="P2571" s="45">
        <v>0.35</v>
      </c>
      <c r="R2571" s="45">
        <v>0</v>
      </c>
      <c r="S2571" s="45">
        <v>0</v>
      </c>
    </row>
    <row r="2572" spans="1:19" x14ac:dyDescent="0.25">
      <c r="A2572" s="33">
        <v>257</v>
      </c>
      <c r="B2572" s="40">
        <v>0.4</v>
      </c>
      <c r="C2572" s="40">
        <v>0.75</v>
      </c>
      <c r="D2572" s="40">
        <v>0.95</v>
      </c>
      <c r="F2572" s="29">
        <v>0.4</v>
      </c>
      <c r="G2572" s="29">
        <v>0.75</v>
      </c>
      <c r="H2572" s="29">
        <v>0.95</v>
      </c>
      <c r="J2572" s="45">
        <v>0.41</v>
      </c>
      <c r="L2572" s="45">
        <v>0.41</v>
      </c>
      <c r="N2572" s="45">
        <v>0.35</v>
      </c>
      <c r="P2572" s="45">
        <v>0.35</v>
      </c>
      <c r="R2572" s="45">
        <v>0</v>
      </c>
      <c r="S2572" s="45">
        <v>0</v>
      </c>
    </row>
    <row r="2573" spans="1:19" x14ac:dyDescent="0.25">
      <c r="A2573" s="33">
        <v>257.10000000000002</v>
      </c>
      <c r="B2573" s="40">
        <v>0.4</v>
      </c>
      <c r="C2573" s="40">
        <v>0.75</v>
      </c>
      <c r="D2573" s="40">
        <v>0.95</v>
      </c>
      <c r="F2573" s="29">
        <v>0.4</v>
      </c>
      <c r="G2573" s="29">
        <v>0.75</v>
      </c>
      <c r="H2573" s="29">
        <v>0.95</v>
      </c>
      <c r="J2573" s="45">
        <v>0.41</v>
      </c>
      <c r="L2573" s="45">
        <v>0.41</v>
      </c>
      <c r="N2573" s="45">
        <v>0.35</v>
      </c>
      <c r="P2573" s="45">
        <v>0.35</v>
      </c>
      <c r="R2573" s="45">
        <v>0</v>
      </c>
      <c r="S2573" s="45">
        <v>0</v>
      </c>
    </row>
    <row r="2574" spans="1:19" x14ac:dyDescent="0.25">
      <c r="A2574" s="33">
        <v>257.2</v>
      </c>
      <c r="B2574" s="40">
        <v>0.4</v>
      </c>
      <c r="C2574" s="40">
        <v>0.75</v>
      </c>
      <c r="D2574" s="40">
        <v>0.95</v>
      </c>
      <c r="F2574" s="29">
        <v>0.4</v>
      </c>
      <c r="G2574" s="29">
        <v>0.75</v>
      </c>
      <c r="H2574" s="29">
        <v>0.95</v>
      </c>
      <c r="J2574" s="45">
        <v>0.41</v>
      </c>
      <c r="L2574" s="45">
        <v>0.41</v>
      </c>
      <c r="N2574" s="45">
        <v>0.35</v>
      </c>
      <c r="P2574" s="45">
        <v>0.35</v>
      </c>
      <c r="R2574" s="45">
        <v>0</v>
      </c>
      <c r="S2574" s="45">
        <v>0</v>
      </c>
    </row>
    <row r="2575" spans="1:19" x14ac:dyDescent="0.25">
      <c r="A2575" s="33">
        <v>257.3</v>
      </c>
      <c r="B2575" s="40">
        <v>0.4</v>
      </c>
      <c r="C2575" s="40">
        <v>0.75</v>
      </c>
      <c r="D2575" s="40">
        <v>0.95</v>
      </c>
      <c r="F2575" s="29">
        <v>0.4</v>
      </c>
      <c r="G2575" s="29">
        <v>0.75</v>
      </c>
      <c r="H2575" s="29">
        <v>0.95</v>
      </c>
      <c r="J2575" s="45">
        <v>0.41</v>
      </c>
      <c r="L2575" s="45">
        <v>0.41</v>
      </c>
      <c r="N2575" s="45">
        <v>0.35</v>
      </c>
      <c r="P2575" s="45">
        <v>0.35</v>
      </c>
      <c r="R2575" s="45">
        <v>0</v>
      </c>
      <c r="S2575" s="45">
        <v>0</v>
      </c>
    </row>
    <row r="2576" spans="1:19" x14ac:dyDescent="0.25">
      <c r="A2576" s="33">
        <v>257.39999999999998</v>
      </c>
      <c r="B2576" s="40">
        <v>0.4</v>
      </c>
      <c r="C2576" s="40">
        <v>0.75</v>
      </c>
      <c r="D2576" s="40">
        <v>0.95</v>
      </c>
      <c r="F2576" s="29">
        <v>0.4</v>
      </c>
      <c r="G2576" s="29">
        <v>0.75</v>
      </c>
      <c r="H2576" s="29">
        <v>0.95</v>
      </c>
      <c r="J2576" s="45">
        <v>0.41</v>
      </c>
      <c r="L2576" s="45">
        <v>0.41</v>
      </c>
      <c r="N2576" s="45">
        <v>0.35</v>
      </c>
      <c r="P2576" s="45">
        <v>0.35</v>
      </c>
      <c r="R2576" s="45">
        <v>0</v>
      </c>
      <c r="S2576" s="45">
        <v>0</v>
      </c>
    </row>
    <row r="2577" spans="1:19" x14ac:dyDescent="0.25">
      <c r="A2577" s="33">
        <v>257.5</v>
      </c>
      <c r="B2577" s="40">
        <v>0.4</v>
      </c>
      <c r="C2577" s="40">
        <v>0.75</v>
      </c>
      <c r="D2577" s="40">
        <v>0.95</v>
      </c>
      <c r="F2577" s="29">
        <v>0.4</v>
      </c>
      <c r="G2577" s="29">
        <v>0.75</v>
      </c>
      <c r="H2577" s="29">
        <v>0.95</v>
      </c>
      <c r="J2577" s="45">
        <v>0.41</v>
      </c>
      <c r="L2577" s="45">
        <v>0.41</v>
      </c>
      <c r="N2577" s="45">
        <v>0.35</v>
      </c>
      <c r="P2577" s="45">
        <v>0.35</v>
      </c>
      <c r="R2577" s="45">
        <v>0</v>
      </c>
      <c r="S2577" s="45">
        <v>0</v>
      </c>
    </row>
    <row r="2578" spans="1:19" x14ac:dyDescent="0.25">
      <c r="A2578" s="33">
        <v>257.60000000000002</v>
      </c>
      <c r="B2578" s="40">
        <v>0.4</v>
      </c>
      <c r="C2578" s="40">
        <v>0.75</v>
      </c>
      <c r="D2578" s="40">
        <v>0.95</v>
      </c>
      <c r="F2578" s="29">
        <v>0.4</v>
      </c>
      <c r="G2578" s="29">
        <v>0.75</v>
      </c>
      <c r="H2578" s="29">
        <v>0.95</v>
      </c>
      <c r="J2578" s="45">
        <v>0.41</v>
      </c>
      <c r="L2578" s="45">
        <v>0.41</v>
      </c>
      <c r="N2578" s="45">
        <v>0.35</v>
      </c>
      <c r="P2578" s="45">
        <v>0.35</v>
      </c>
      <c r="R2578" s="45">
        <v>0</v>
      </c>
      <c r="S2578" s="45">
        <v>0</v>
      </c>
    </row>
    <row r="2579" spans="1:19" x14ac:dyDescent="0.25">
      <c r="A2579" s="33">
        <v>257.7</v>
      </c>
      <c r="B2579" s="40">
        <v>0.4</v>
      </c>
      <c r="C2579" s="40">
        <v>0.75</v>
      </c>
      <c r="D2579" s="40">
        <v>0.95</v>
      </c>
      <c r="F2579" s="29">
        <v>0.4</v>
      </c>
      <c r="G2579" s="29">
        <v>0.75</v>
      </c>
      <c r="H2579" s="29">
        <v>0.95</v>
      </c>
      <c r="J2579" s="45">
        <v>0.41</v>
      </c>
      <c r="L2579" s="45">
        <v>0.41</v>
      </c>
      <c r="N2579" s="45">
        <v>0.35</v>
      </c>
      <c r="P2579" s="45">
        <v>0.35</v>
      </c>
      <c r="R2579" s="45">
        <v>0</v>
      </c>
      <c r="S2579" s="45">
        <v>0</v>
      </c>
    </row>
    <row r="2580" spans="1:19" x14ac:dyDescent="0.25">
      <c r="A2580" s="33">
        <v>257.8</v>
      </c>
      <c r="B2580" s="40">
        <v>0.4</v>
      </c>
      <c r="C2580" s="40">
        <v>0.75</v>
      </c>
      <c r="D2580" s="40">
        <v>0.95</v>
      </c>
      <c r="F2580" s="29">
        <v>0.4</v>
      </c>
      <c r="G2580" s="29">
        <v>0.75</v>
      </c>
      <c r="H2580" s="29">
        <v>0.95</v>
      </c>
      <c r="J2580" s="45">
        <v>0.41</v>
      </c>
      <c r="L2580" s="45">
        <v>0.41</v>
      </c>
      <c r="N2580" s="45">
        <v>0.35</v>
      </c>
      <c r="P2580" s="45">
        <v>0.35</v>
      </c>
      <c r="R2580" s="45">
        <v>0</v>
      </c>
      <c r="S2580" s="45">
        <v>0</v>
      </c>
    </row>
    <row r="2581" spans="1:19" x14ac:dyDescent="0.25">
      <c r="A2581" s="33">
        <v>257.89999999999998</v>
      </c>
      <c r="B2581" s="40">
        <v>0.4</v>
      </c>
      <c r="C2581" s="40">
        <v>0.75</v>
      </c>
      <c r="D2581" s="40">
        <v>0.95</v>
      </c>
      <c r="F2581" s="29">
        <v>0.4</v>
      </c>
      <c r="G2581" s="29">
        <v>0.75</v>
      </c>
      <c r="H2581" s="29">
        <v>0.95</v>
      </c>
      <c r="J2581" s="45">
        <v>0.41</v>
      </c>
      <c r="L2581" s="45">
        <v>0.41</v>
      </c>
      <c r="N2581" s="45">
        <v>0.35</v>
      </c>
      <c r="P2581" s="45">
        <v>0.35</v>
      </c>
      <c r="R2581" s="45">
        <v>0</v>
      </c>
      <c r="S2581" s="45">
        <v>0</v>
      </c>
    </row>
    <row r="2582" spans="1:19" x14ac:dyDescent="0.25">
      <c r="A2582" s="33">
        <v>258</v>
      </c>
      <c r="B2582" s="40">
        <v>0.4</v>
      </c>
      <c r="C2582" s="40">
        <v>0.75</v>
      </c>
      <c r="D2582" s="40">
        <v>0.95</v>
      </c>
      <c r="F2582" s="29">
        <v>0.4</v>
      </c>
      <c r="G2582" s="29">
        <v>0.75</v>
      </c>
      <c r="H2582" s="29">
        <v>0.95</v>
      </c>
      <c r="J2582" s="45">
        <v>0.41</v>
      </c>
      <c r="L2582" s="45">
        <v>0.41</v>
      </c>
      <c r="N2582" s="45">
        <v>0.35</v>
      </c>
      <c r="P2582" s="45">
        <v>0.35</v>
      </c>
      <c r="R2582" s="45">
        <v>0</v>
      </c>
      <c r="S2582" s="45">
        <v>0</v>
      </c>
    </row>
    <row r="2583" spans="1:19" x14ac:dyDescent="0.25">
      <c r="A2583" s="33">
        <v>258.10000000000002</v>
      </c>
      <c r="B2583" s="40">
        <v>0.4</v>
      </c>
      <c r="C2583" s="40">
        <v>0.75</v>
      </c>
      <c r="D2583" s="40">
        <v>0.95</v>
      </c>
      <c r="F2583" s="29">
        <v>0.4</v>
      </c>
      <c r="G2583" s="29">
        <v>0.75</v>
      </c>
      <c r="H2583" s="29">
        <v>0.95</v>
      </c>
      <c r="J2583" s="45">
        <v>0.41</v>
      </c>
      <c r="L2583" s="45">
        <v>0.41</v>
      </c>
      <c r="N2583" s="45">
        <v>0.35</v>
      </c>
      <c r="P2583" s="45">
        <v>0.35</v>
      </c>
      <c r="R2583" s="45">
        <v>0</v>
      </c>
      <c r="S2583" s="45">
        <v>0</v>
      </c>
    </row>
    <row r="2584" spans="1:19" x14ac:dyDescent="0.25">
      <c r="A2584" s="33">
        <v>258.2</v>
      </c>
      <c r="B2584" s="40">
        <v>0.4</v>
      </c>
      <c r="C2584" s="40">
        <v>0.75</v>
      </c>
      <c r="D2584" s="40">
        <v>0.95</v>
      </c>
      <c r="F2584" s="29">
        <v>0.4</v>
      </c>
      <c r="G2584" s="29">
        <v>0.75</v>
      </c>
      <c r="H2584" s="29">
        <v>0.95</v>
      </c>
      <c r="J2584" s="45">
        <v>0.41</v>
      </c>
      <c r="L2584" s="45">
        <v>0.41</v>
      </c>
      <c r="N2584" s="45">
        <v>0.35</v>
      </c>
      <c r="P2584" s="45">
        <v>0.35</v>
      </c>
      <c r="R2584" s="45">
        <v>0</v>
      </c>
      <c r="S2584" s="45">
        <v>0</v>
      </c>
    </row>
    <row r="2585" spans="1:19" x14ac:dyDescent="0.25">
      <c r="A2585" s="33">
        <v>258.3</v>
      </c>
      <c r="B2585" s="40">
        <v>0.4</v>
      </c>
      <c r="C2585" s="40">
        <v>0.75</v>
      </c>
      <c r="D2585" s="40">
        <v>0.95</v>
      </c>
      <c r="F2585" s="29">
        <v>0.4</v>
      </c>
      <c r="G2585" s="29">
        <v>0.75</v>
      </c>
      <c r="H2585" s="29">
        <v>0.95</v>
      </c>
      <c r="J2585" s="45">
        <v>0.41</v>
      </c>
      <c r="L2585" s="45">
        <v>0.41</v>
      </c>
      <c r="N2585" s="45">
        <v>0.35</v>
      </c>
      <c r="P2585" s="45">
        <v>0.35</v>
      </c>
      <c r="R2585" s="45">
        <v>0</v>
      </c>
      <c r="S2585" s="45">
        <v>0</v>
      </c>
    </row>
    <row r="2586" spans="1:19" x14ac:dyDescent="0.25">
      <c r="A2586" s="33">
        <v>258.39999999999998</v>
      </c>
      <c r="B2586" s="40">
        <v>0.4</v>
      </c>
      <c r="C2586" s="40">
        <v>0.75</v>
      </c>
      <c r="D2586" s="40">
        <v>0.95</v>
      </c>
      <c r="F2586" s="29">
        <v>0.4</v>
      </c>
      <c r="G2586" s="29">
        <v>0.75</v>
      </c>
      <c r="H2586" s="29">
        <v>0.95</v>
      </c>
      <c r="J2586" s="45">
        <v>0.41</v>
      </c>
      <c r="L2586" s="45">
        <v>0.41</v>
      </c>
      <c r="N2586" s="45">
        <v>0.35</v>
      </c>
      <c r="P2586" s="45">
        <v>0.35</v>
      </c>
      <c r="R2586" s="45">
        <v>0</v>
      </c>
      <c r="S2586" s="45">
        <v>0</v>
      </c>
    </row>
    <row r="2587" spans="1:19" x14ac:dyDescent="0.25">
      <c r="A2587" s="33">
        <v>258.5</v>
      </c>
      <c r="B2587" s="40">
        <v>0.4</v>
      </c>
      <c r="C2587" s="40">
        <v>0.75</v>
      </c>
      <c r="D2587" s="40">
        <v>0.95</v>
      </c>
      <c r="F2587" s="29">
        <v>0.4</v>
      </c>
      <c r="G2587" s="29">
        <v>0.75</v>
      </c>
      <c r="H2587" s="29">
        <v>0.95</v>
      </c>
      <c r="J2587" s="45">
        <v>0.41</v>
      </c>
      <c r="L2587" s="45">
        <v>0.41</v>
      </c>
      <c r="N2587" s="45">
        <v>0.35</v>
      </c>
      <c r="P2587" s="45">
        <v>0.35</v>
      </c>
      <c r="R2587" s="45">
        <v>0</v>
      </c>
      <c r="S2587" s="45">
        <v>0</v>
      </c>
    </row>
    <row r="2588" spans="1:19" x14ac:dyDescent="0.25">
      <c r="A2588" s="33">
        <v>258.60000000000002</v>
      </c>
      <c r="B2588" s="40">
        <v>0.4</v>
      </c>
      <c r="C2588" s="40">
        <v>0.75</v>
      </c>
      <c r="D2588" s="40">
        <v>0.95</v>
      </c>
      <c r="F2588" s="29">
        <v>0.4</v>
      </c>
      <c r="G2588" s="29">
        <v>0.75</v>
      </c>
      <c r="H2588" s="29">
        <v>0.95</v>
      </c>
      <c r="J2588" s="45">
        <v>0.41</v>
      </c>
      <c r="L2588" s="45">
        <v>0.41</v>
      </c>
      <c r="N2588" s="45">
        <v>0.35</v>
      </c>
      <c r="P2588" s="45">
        <v>0.35</v>
      </c>
      <c r="R2588" s="45">
        <v>0</v>
      </c>
      <c r="S2588" s="45">
        <v>0</v>
      </c>
    </row>
    <row r="2589" spans="1:19" x14ac:dyDescent="0.25">
      <c r="A2589" s="33">
        <v>258.7</v>
      </c>
      <c r="B2589" s="40">
        <v>0.4</v>
      </c>
      <c r="C2589" s="40">
        <v>0.75</v>
      </c>
      <c r="D2589" s="40">
        <v>0.95</v>
      </c>
      <c r="F2589" s="29">
        <v>0.4</v>
      </c>
      <c r="G2589" s="29">
        <v>0.75</v>
      </c>
      <c r="H2589" s="29">
        <v>0.95</v>
      </c>
      <c r="J2589" s="45">
        <v>0.41</v>
      </c>
      <c r="L2589" s="45">
        <v>0.41</v>
      </c>
      <c r="N2589" s="45">
        <v>0.35</v>
      </c>
      <c r="P2589" s="45">
        <v>0.35</v>
      </c>
      <c r="R2589" s="45">
        <v>0</v>
      </c>
      <c r="S2589" s="45">
        <v>0</v>
      </c>
    </row>
    <row r="2590" spans="1:19" x14ac:dyDescent="0.25">
      <c r="A2590" s="33">
        <v>258.8</v>
      </c>
      <c r="B2590" s="40">
        <v>0.4</v>
      </c>
      <c r="C2590" s="40">
        <v>0.75</v>
      </c>
      <c r="D2590" s="40">
        <v>0.95</v>
      </c>
      <c r="F2590" s="29">
        <v>0.4</v>
      </c>
      <c r="G2590" s="29">
        <v>0.75</v>
      </c>
      <c r="H2590" s="29">
        <v>0.95</v>
      </c>
      <c r="J2590" s="45">
        <v>0.41</v>
      </c>
      <c r="L2590" s="45">
        <v>0.41</v>
      </c>
      <c r="N2590" s="45">
        <v>0.35</v>
      </c>
      <c r="P2590" s="45">
        <v>0.35</v>
      </c>
      <c r="R2590" s="45">
        <v>0</v>
      </c>
      <c r="S2590" s="45">
        <v>0</v>
      </c>
    </row>
    <row r="2591" spans="1:19" x14ac:dyDescent="0.25">
      <c r="A2591" s="33">
        <v>258.89999999999998</v>
      </c>
      <c r="B2591" s="40">
        <v>0.4</v>
      </c>
      <c r="C2591" s="40">
        <v>0.75</v>
      </c>
      <c r="D2591" s="40">
        <v>0.95</v>
      </c>
      <c r="F2591" s="29">
        <v>0.4</v>
      </c>
      <c r="G2591" s="29">
        <v>0.75</v>
      </c>
      <c r="H2591" s="29">
        <v>0.95</v>
      </c>
      <c r="J2591" s="45">
        <v>0.41</v>
      </c>
      <c r="L2591" s="45">
        <v>0.41</v>
      </c>
      <c r="N2591" s="45">
        <v>0.35</v>
      </c>
      <c r="P2591" s="45">
        <v>0.35</v>
      </c>
      <c r="R2591" s="45">
        <v>0</v>
      </c>
      <c r="S2591" s="45">
        <v>0</v>
      </c>
    </row>
    <row r="2592" spans="1:19" x14ac:dyDescent="0.25">
      <c r="A2592" s="33">
        <v>259</v>
      </c>
      <c r="B2592" s="40">
        <v>0.4</v>
      </c>
      <c r="C2592" s="40">
        <v>0.75</v>
      </c>
      <c r="D2592" s="40">
        <v>0.95</v>
      </c>
      <c r="F2592" s="29">
        <v>0.4</v>
      </c>
      <c r="G2592" s="29">
        <v>0.75</v>
      </c>
      <c r="H2592" s="29">
        <v>0.95</v>
      </c>
      <c r="J2592" s="45">
        <v>0.41</v>
      </c>
      <c r="L2592" s="45">
        <v>0.41</v>
      </c>
      <c r="N2592" s="45">
        <v>0.35</v>
      </c>
      <c r="P2592" s="45">
        <v>0.35</v>
      </c>
      <c r="R2592" s="45">
        <v>0</v>
      </c>
      <c r="S2592" s="45">
        <v>0</v>
      </c>
    </row>
    <row r="2593" spans="1:19" x14ac:dyDescent="0.25">
      <c r="A2593" s="33">
        <v>259.10000000000002</v>
      </c>
      <c r="B2593" s="40">
        <v>0.4</v>
      </c>
      <c r="C2593" s="40">
        <v>0.75</v>
      </c>
      <c r="D2593" s="40">
        <v>0.95</v>
      </c>
      <c r="F2593" s="29">
        <v>0.4</v>
      </c>
      <c r="G2593" s="29">
        <v>0.75</v>
      </c>
      <c r="H2593" s="29">
        <v>0.95</v>
      </c>
      <c r="J2593" s="45">
        <v>0.41</v>
      </c>
      <c r="L2593" s="45">
        <v>0.41</v>
      </c>
      <c r="N2593" s="45">
        <v>0.35</v>
      </c>
      <c r="P2593" s="45">
        <v>0.35</v>
      </c>
      <c r="R2593" s="45">
        <v>0</v>
      </c>
      <c r="S2593" s="45">
        <v>0</v>
      </c>
    </row>
    <row r="2594" spans="1:19" x14ac:dyDescent="0.25">
      <c r="A2594" s="33">
        <v>259.2</v>
      </c>
      <c r="B2594" s="40">
        <v>0.4</v>
      </c>
      <c r="C2594" s="40">
        <v>0.75</v>
      </c>
      <c r="D2594" s="40">
        <v>0.95</v>
      </c>
      <c r="F2594" s="29">
        <v>0.4</v>
      </c>
      <c r="G2594" s="29">
        <v>0.75</v>
      </c>
      <c r="H2594" s="29">
        <v>0.95</v>
      </c>
      <c r="J2594" s="45">
        <v>0.41</v>
      </c>
      <c r="L2594" s="45">
        <v>0.41</v>
      </c>
      <c r="N2594" s="45">
        <v>0.35</v>
      </c>
      <c r="P2594" s="45">
        <v>0.35</v>
      </c>
      <c r="R2594" s="45">
        <v>0</v>
      </c>
      <c r="S2594" s="45">
        <v>0</v>
      </c>
    </row>
    <row r="2595" spans="1:19" x14ac:dyDescent="0.25">
      <c r="A2595" s="33">
        <v>259.3</v>
      </c>
      <c r="B2595" s="40">
        <v>0.4</v>
      </c>
      <c r="C2595" s="40">
        <v>0.75</v>
      </c>
      <c r="D2595" s="40">
        <v>0.95</v>
      </c>
      <c r="F2595" s="29">
        <v>0.4</v>
      </c>
      <c r="G2595" s="29">
        <v>0.75</v>
      </c>
      <c r="H2595" s="29">
        <v>0.95</v>
      </c>
      <c r="J2595" s="45">
        <v>0.41</v>
      </c>
      <c r="L2595" s="45">
        <v>0.41</v>
      </c>
      <c r="N2595" s="45">
        <v>0.35</v>
      </c>
      <c r="P2595" s="45">
        <v>0.35</v>
      </c>
      <c r="R2595" s="45">
        <v>0</v>
      </c>
      <c r="S2595" s="45">
        <v>0</v>
      </c>
    </row>
    <row r="2596" spans="1:19" x14ac:dyDescent="0.25">
      <c r="A2596" s="33">
        <v>259.39999999999998</v>
      </c>
      <c r="B2596" s="40">
        <v>0.4</v>
      </c>
      <c r="C2596" s="40">
        <v>0.75</v>
      </c>
      <c r="D2596" s="40">
        <v>0.95</v>
      </c>
      <c r="F2596" s="29">
        <v>0.4</v>
      </c>
      <c r="G2596" s="29">
        <v>0.75</v>
      </c>
      <c r="H2596" s="29">
        <v>0.95</v>
      </c>
      <c r="J2596" s="45">
        <v>0.41</v>
      </c>
      <c r="L2596" s="45">
        <v>0.41</v>
      </c>
      <c r="N2596" s="45">
        <v>0.35</v>
      </c>
      <c r="P2596" s="45">
        <v>0.35</v>
      </c>
      <c r="R2596" s="45">
        <v>0</v>
      </c>
      <c r="S2596" s="45">
        <v>0</v>
      </c>
    </row>
    <row r="2597" spans="1:19" x14ac:dyDescent="0.25">
      <c r="A2597" s="33">
        <v>259.5</v>
      </c>
      <c r="B2597" s="40">
        <v>0.4</v>
      </c>
      <c r="C2597" s="40">
        <v>0.75</v>
      </c>
      <c r="D2597" s="40">
        <v>0.95</v>
      </c>
      <c r="F2597" s="29">
        <v>0.4</v>
      </c>
      <c r="G2597" s="29">
        <v>0.75</v>
      </c>
      <c r="H2597" s="29">
        <v>0.95</v>
      </c>
      <c r="J2597" s="45">
        <v>0.41</v>
      </c>
      <c r="L2597" s="45">
        <v>0.41</v>
      </c>
      <c r="N2597" s="45">
        <v>0.35</v>
      </c>
      <c r="P2597" s="45">
        <v>0.35</v>
      </c>
      <c r="R2597" s="45">
        <v>0</v>
      </c>
      <c r="S2597" s="45">
        <v>0</v>
      </c>
    </row>
    <row r="2598" spans="1:19" x14ac:dyDescent="0.25">
      <c r="A2598" s="33">
        <v>259.60000000000002</v>
      </c>
      <c r="B2598" s="40">
        <v>0.4</v>
      </c>
      <c r="C2598" s="40">
        <v>0.75</v>
      </c>
      <c r="D2598" s="40">
        <v>0.95</v>
      </c>
      <c r="F2598" s="29">
        <v>0.4</v>
      </c>
      <c r="G2598" s="29">
        <v>0.75</v>
      </c>
      <c r="H2598" s="29">
        <v>0.95</v>
      </c>
      <c r="J2598" s="45">
        <v>0.41</v>
      </c>
      <c r="L2598" s="45">
        <v>0.41</v>
      </c>
      <c r="N2598" s="45">
        <v>0.35</v>
      </c>
      <c r="P2598" s="45">
        <v>0.35</v>
      </c>
      <c r="R2598" s="45">
        <v>0</v>
      </c>
      <c r="S2598" s="45">
        <v>0</v>
      </c>
    </row>
    <row r="2599" spans="1:19" x14ac:dyDescent="0.25">
      <c r="A2599" s="33">
        <v>259.7</v>
      </c>
      <c r="B2599" s="40">
        <v>0.4</v>
      </c>
      <c r="C2599" s="40">
        <v>0.75</v>
      </c>
      <c r="D2599" s="40">
        <v>0.95</v>
      </c>
      <c r="F2599" s="29">
        <v>0.4</v>
      </c>
      <c r="G2599" s="29">
        <v>0.75</v>
      </c>
      <c r="H2599" s="29">
        <v>0.95</v>
      </c>
      <c r="J2599" s="45">
        <v>0.41</v>
      </c>
      <c r="L2599" s="45">
        <v>0.41</v>
      </c>
      <c r="N2599" s="45">
        <v>0.35</v>
      </c>
      <c r="P2599" s="45">
        <v>0.35</v>
      </c>
      <c r="R2599" s="45">
        <v>0</v>
      </c>
      <c r="S2599" s="45">
        <v>0</v>
      </c>
    </row>
    <row r="2600" spans="1:19" x14ac:dyDescent="0.25">
      <c r="A2600" s="33">
        <v>259.8</v>
      </c>
      <c r="B2600" s="40">
        <v>0.4</v>
      </c>
      <c r="C2600" s="40">
        <v>0.75</v>
      </c>
      <c r="D2600" s="40">
        <v>0.95</v>
      </c>
      <c r="F2600" s="29">
        <v>0.4</v>
      </c>
      <c r="G2600" s="29">
        <v>0.75</v>
      </c>
      <c r="H2600" s="29">
        <v>0.95</v>
      </c>
      <c r="J2600" s="45">
        <v>0.41</v>
      </c>
      <c r="L2600" s="45">
        <v>0.41</v>
      </c>
      <c r="N2600" s="45">
        <v>0.35</v>
      </c>
      <c r="P2600" s="45">
        <v>0.35</v>
      </c>
      <c r="R2600" s="45">
        <v>0</v>
      </c>
      <c r="S2600" s="45">
        <v>0</v>
      </c>
    </row>
    <row r="2601" spans="1:19" x14ac:dyDescent="0.25">
      <c r="A2601" s="33">
        <v>259.89999999999998</v>
      </c>
      <c r="B2601" s="40">
        <v>0.4</v>
      </c>
      <c r="C2601" s="40">
        <v>0.75</v>
      </c>
      <c r="D2601" s="40">
        <v>0.95</v>
      </c>
      <c r="F2601" s="29">
        <v>0.4</v>
      </c>
      <c r="G2601" s="29">
        <v>0.75</v>
      </c>
      <c r="H2601" s="29">
        <v>0.95</v>
      </c>
      <c r="J2601" s="45">
        <v>0.41</v>
      </c>
      <c r="L2601" s="45">
        <v>0.41</v>
      </c>
      <c r="N2601" s="45">
        <v>0.35</v>
      </c>
      <c r="P2601" s="45">
        <v>0.35</v>
      </c>
      <c r="R2601" s="45">
        <v>0</v>
      </c>
      <c r="S2601" s="45">
        <v>0</v>
      </c>
    </row>
    <row r="2602" spans="1:19" x14ac:dyDescent="0.25">
      <c r="A2602" s="33">
        <v>260</v>
      </c>
      <c r="B2602" s="40">
        <v>0.4</v>
      </c>
      <c r="C2602" s="40">
        <v>0.75</v>
      </c>
      <c r="D2602" s="40">
        <v>0.95</v>
      </c>
      <c r="F2602" s="29">
        <v>0.4</v>
      </c>
      <c r="G2602" s="29">
        <v>0.75</v>
      </c>
      <c r="H2602" s="29">
        <v>0.95</v>
      </c>
      <c r="J2602" s="45">
        <v>0.41</v>
      </c>
      <c r="L2602" s="45">
        <v>0.41</v>
      </c>
      <c r="N2602" s="45">
        <v>0.35</v>
      </c>
      <c r="P2602" s="45">
        <v>0.35</v>
      </c>
      <c r="R2602" s="45">
        <v>0</v>
      </c>
      <c r="S2602" s="45">
        <v>0</v>
      </c>
    </row>
    <row r="2603" spans="1:19" x14ac:dyDescent="0.25">
      <c r="A2603" s="33">
        <v>260.10000000000002</v>
      </c>
      <c r="B2603" s="40">
        <v>0.4</v>
      </c>
      <c r="C2603" s="40">
        <v>0.75</v>
      </c>
      <c r="D2603" s="40">
        <v>0.95</v>
      </c>
      <c r="F2603" s="29">
        <v>0.4</v>
      </c>
      <c r="G2603" s="29">
        <v>0.75</v>
      </c>
      <c r="H2603" s="29">
        <v>0.95</v>
      </c>
      <c r="J2603" s="45">
        <v>0.41</v>
      </c>
      <c r="L2603" s="45">
        <v>0.41</v>
      </c>
      <c r="N2603" s="45">
        <v>0.35</v>
      </c>
      <c r="P2603" s="45">
        <v>0.35</v>
      </c>
      <c r="R2603" s="45">
        <v>0</v>
      </c>
      <c r="S2603" s="45">
        <v>0</v>
      </c>
    </row>
    <row r="2604" spans="1:19" x14ac:dyDescent="0.25">
      <c r="A2604" s="33">
        <v>260.2</v>
      </c>
      <c r="B2604" s="40">
        <v>0.4</v>
      </c>
      <c r="C2604" s="40">
        <v>0.75</v>
      </c>
      <c r="D2604" s="40">
        <v>0.95</v>
      </c>
      <c r="F2604" s="29">
        <v>0.4</v>
      </c>
      <c r="G2604" s="29">
        <v>0.75</v>
      </c>
      <c r="H2604" s="29">
        <v>0.95</v>
      </c>
      <c r="J2604" s="45">
        <v>0.41</v>
      </c>
      <c r="L2604" s="45">
        <v>0.41</v>
      </c>
      <c r="N2604" s="45">
        <v>0.35</v>
      </c>
      <c r="P2604" s="45">
        <v>0.35</v>
      </c>
      <c r="R2604" s="45">
        <v>0</v>
      </c>
      <c r="S2604" s="45">
        <v>0</v>
      </c>
    </row>
    <row r="2605" spans="1:19" x14ac:dyDescent="0.25">
      <c r="A2605" s="33">
        <v>260.3</v>
      </c>
      <c r="B2605" s="40">
        <v>0.4</v>
      </c>
      <c r="C2605" s="40">
        <v>0.75</v>
      </c>
      <c r="D2605" s="40">
        <v>0.95</v>
      </c>
      <c r="F2605" s="29">
        <v>0.4</v>
      </c>
      <c r="G2605" s="29">
        <v>0.75</v>
      </c>
      <c r="H2605" s="29">
        <v>0.95</v>
      </c>
      <c r="J2605" s="45">
        <v>0.41</v>
      </c>
      <c r="L2605" s="45">
        <v>0.41</v>
      </c>
      <c r="N2605" s="45">
        <v>0.35</v>
      </c>
      <c r="P2605" s="45">
        <v>0.35</v>
      </c>
      <c r="R2605" s="45">
        <v>0</v>
      </c>
      <c r="S2605" s="45">
        <v>0</v>
      </c>
    </row>
    <row r="2606" spans="1:19" x14ac:dyDescent="0.25">
      <c r="A2606" s="33">
        <v>260.39999999999998</v>
      </c>
      <c r="B2606" s="40">
        <v>0.4</v>
      </c>
      <c r="C2606" s="40">
        <v>0.75</v>
      </c>
      <c r="D2606" s="40">
        <v>0.95</v>
      </c>
      <c r="F2606" s="29">
        <v>0.4</v>
      </c>
      <c r="G2606" s="29">
        <v>0.75</v>
      </c>
      <c r="H2606" s="29">
        <v>0.95</v>
      </c>
      <c r="J2606" s="45">
        <v>0.41</v>
      </c>
      <c r="L2606" s="45">
        <v>0.41</v>
      </c>
      <c r="N2606" s="45">
        <v>0.35</v>
      </c>
      <c r="P2606" s="45">
        <v>0.35</v>
      </c>
      <c r="R2606" s="45">
        <v>0</v>
      </c>
      <c r="S2606" s="45">
        <v>0</v>
      </c>
    </row>
    <row r="2607" spans="1:19" x14ac:dyDescent="0.25">
      <c r="A2607" s="33">
        <v>260.5</v>
      </c>
      <c r="B2607" s="40">
        <v>0.4</v>
      </c>
      <c r="C2607" s="40">
        <v>0.75</v>
      </c>
      <c r="D2607" s="40">
        <v>0.95</v>
      </c>
      <c r="F2607" s="29">
        <v>0.4</v>
      </c>
      <c r="G2607" s="29">
        <v>0.75</v>
      </c>
      <c r="H2607" s="29">
        <v>0.95</v>
      </c>
      <c r="J2607" s="45">
        <v>0.41</v>
      </c>
      <c r="L2607" s="45">
        <v>0.41</v>
      </c>
      <c r="N2607" s="45">
        <v>0.35</v>
      </c>
      <c r="P2607" s="45">
        <v>0.35</v>
      </c>
      <c r="R2607" s="45">
        <v>0</v>
      </c>
      <c r="S2607" s="45">
        <v>0</v>
      </c>
    </row>
    <row r="2608" spans="1:19" x14ac:dyDescent="0.25">
      <c r="A2608" s="33">
        <v>260.60000000000002</v>
      </c>
      <c r="B2608" s="40">
        <v>0.4</v>
      </c>
      <c r="C2608" s="40">
        <v>0.75</v>
      </c>
      <c r="D2608" s="40">
        <v>0.95</v>
      </c>
      <c r="F2608" s="29">
        <v>0.4</v>
      </c>
      <c r="G2608" s="29">
        <v>0.75</v>
      </c>
      <c r="H2608" s="29">
        <v>0.95</v>
      </c>
      <c r="J2608" s="45">
        <v>0.41</v>
      </c>
      <c r="L2608" s="45">
        <v>0.41</v>
      </c>
      <c r="N2608" s="45">
        <v>0.35</v>
      </c>
      <c r="P2608" s="45">
        <v>0.35</v>
      </c>
      <c r="R2608" s="45">
        <v>0</v>
      </c>
      <c r="S2608" s="45">
        <v>0</v>
      </c>
    </row>
    <row r="2609" spans="1:19" x14ac:dyDescent="0.25">
      <c r="A2609" s="33">
        <v>260.7</v>
      </c>
      <c r="B2609" s="40">
        <v>0.4</v>
      </c>
      <c r="C2609" s="40">
        <v>0.75</v>
      </c>
      <c r="D2609" s="40">
        <v>0.95</v>
      </c>
      <c r="F2609" s="29">
        <v>0.4</v>
      </c>
      <c r="G2609" s="29">
        <v>0.75</v>
      </c>
      <c r="H2609" s="29">
        <v>0.95</v>
      </c>
      <c r="J2609" s="45">
        <v>0.41</v>
      </c>
      <c r="L2609" s="45">
        <v>0.41</v>
      </c>
      <c r="N2609" s="45">
        <v>0.35</v>
      </c>
      <c r="P2609" s="45">
        <v>0.35</v>
      </c>
      <c r="R2609" s="45">
        <v>0</v>
      </c>
      <c r="S2609" s="45">
        <v>0</v>
      </c>
    </row>
    <row r="2610" spans="1:19" x14ac:dyDescent="0.25">
      <c r="A2610" s="33">
        <v>260.8</v>
      </c>
      <c r="B2610" s="40">
        <v>0.4</v>
      </c>
      <c r="C2610" s="40">
        <v>0.75</v>
      </c>
      <c r="D2610" s="40">
        <v>0.95</v>
      </c>
      <c r="F2610" s="29">
        <v>0.4</v>
      </c>
      <c r="G2610" s="29">
        <v>0.75</v>
      </c>
      <c r="H2610" s="29">
        <v>0.95</v>
      </c>
      <c r="J2610" s="45">
        <v>0.41</v>
      </c>
      <c r="L2610" s="45">
        <v>0.41</v>
      </c>
      <c r="N2610" s="45">
        <v>0.35</v>
      </c>
      <c r="P2610" s="45">
        <v>0.35</v>
      </c>
      <c r="R2610" s="45">
        <v>0</v>
      </c>
      <c r="S2610" s="45">
        <v>0</v>
      </c>
    </row>
    <row r="2611" spans="1:19" x14ac:dyDescent="0.25">
      <c r="A2611" s="33">
        <v>260.89999999999998</v>
      </c>
      <c r="B2611" s="40">
        <v>0.4</v>
      </c>
      <c r="C2611" s="40">
        <v>0.75</v>
      </c>
      <c r="D2611" s="40">
        <v>0.95</v>
      </c>
      <c r="F2611" s="29">
        <v>0.4</v>
      </c>
      <c r="G2611" s="29">
        <v>0.75</v>
      </c>
      <c r="H2611" s="29">
        <v>0.95</v>
      </c>
      <c r="J2611" s="45">
        <v>0.41</v>
      </c>
      <c r="L2611" s="45">
        <v>0.41</v>
      </c>
      <c r="N2611" s="45">
        <v>0.35</v>
      </c>
      <c r="P2611" s="45">
        <v>0.35</v>
      </c>
      <c r="R2611" s="45">
        <v>0</v>
      </c>
      <c r="S2611" s="45">
        <v>0</v>
      </c>
    </row>
    <row r="2612" spans="1:19" x14ac:dyDescent="0.25">
      <c r="A2612" s="33">
        <v>261</v>
      </c>
      <c r="B2612" s="40">
        <v>0.4</v>
      </c>
      <c r="C2612" s="40">
        <v>0.75</v>
      </c>
      <c r="D2612" s="40">
        <v>0.95</v>
      </c>
      <c r="F2612" s="29">
        <v>0.4</v>
      </c>
      <c r="G2612" s="29">
        <v>0.75</v>
      </c>
      <c r="H2612" s="29">
        <v>0.95</v>
      </c>
      <c r="J2612" s="45">
        <v>0.41</v>
      </c>
      <c r="L2612" s="45">
        <v>0.41</v>
      </c>
      <c r="N2612" s="45">
        <v>0.35</v>
      </c>
      <c r="P2612" s="45">
        <v>0.35</v>
      </c>
      <c r="R2612" s="45">
        <v>0</v>
      </c>
      <c r="S2612" s="45">
        <v>0</v>
      </c>
    </row>
    <row r="2613" spans="1:19" x14ac:dyDescent="0.25">
      <c r="A2613" s="33">
        <v>261.10000000000002</v>
      </c>
      <c r="B2613" s="40">
        <v>0.4</v>
      </c>
      <c r="C2613" s="40">
        <v>0.75</v>
      </c>
      <c r="D2613" s="40">
        <v>0.95</v>
      </c>
      <c r="F2613" s="29">
        <v>0.4</v>
      </c>
      <c r="G2613" s="29">
        <v>0.75</v>
      </c>
      <c r="H2613" s="29">
        <v>0.95</v>
      </c>
      <c r="J2613" s="45">
        <v>0.41</v>
      </c>
      <c r="L2613" s="45">
        <v>0.41</v>
      </c>
      <c r="N2613" s="45">
        <v>0.35</v>
      </c>
      <c r="P2613" s="45">
        <v>0.35</v>
      </c>
      <c r="R2613" s="45">
        <v>0</v>
      </c>
      <c r="S2613" s="45">
        <v>0</v>
      </c>
    </row>
    <row r="2614" spans="1:19" x14ac:dyDescent="0.25">
      <c r="A2614" s="33">
        <v>261.2</v>
      </c>
      <c r="B2614" s="40">
        <v>0.4</v>
      </c>
      <c r="C2614" s="40">
        <v>0.75</v>
      </c>
      <c r="D2614" s="40">
        <v>0.95</v>
      </c>
      <c r="F2614" s="29">
        <v>0.4</v>
      </c>
      <c r="G2614" s="29">
        <v>0.75</v>
      </c>
      <c r="H2614" s="29">
        <v>0.95</v>
      </c>
      <c r="J2614" s="45">
        <v>0.41</v>
      </c>
      <c r="L2614" s="45">
        <v>0.41</v>
      </c>
      <c r="N2614" s="45">
        <v>0.35</v>
      </c>
      <c r="P2614" s="45">
        <v>0.35</v>
      </c>
      <c r="R2614" s="45">
        <v>0</v>
      </c>
      <c r="S2614" s="45">
        <v>0</v>
      </c>
    </row>
    <row r="2615" spans="1:19" x14ac:dyDescent="0.25">
      <c r="A2615" s="33">
        <v>261.3</v>
      </c>
      <c r="B2615" s="40">
        <v>0.4</v>
      </c>
      <c r="C2615" s="40">
        <v>0.75</v>
      </c>
      <c r="D2615" s="40">
        <v>0.95</v>
      </c>
      <c r="F2615" s="29">
        <v>0.4</v>
      </c>
      <c r="G2615" s="29">
        <v>0.75</v>
      </c>
      <c r="H2615" s="29">
        <v>0.95</v>
      </c>
      <c r="J2615" s="45">
        <v>0.41</v>
      </c>
      <c r="L2615" s="45">
        <v>0.41</v>
      </c>
      <c r="N2615" s="45">
        <v>0.35</v>
      </c>
      <c r="P2615" s="45">
        <v>0.35</v>
      </c>
      <c r="R2615" s="45">
        <v>0</v>
      </c>
      <c r="S2615" s="45">
        <v>0</v>
      </c>
    </row>
    <row r="2616" spans="1:19" x14ac:dyDescent="0.25">
      <c r="A2616" s="33">
        <v>261.39999999999998</v>
      </c>
      <c r="B2616" s="40">
        <v>0.4</v>
      </c>
      <c r="C2616" s="40">
        <v>0.75</v>
      </c>
      <c r="D2616" s="40">
        <v>0.95</v>
      </c>
      <c r="F2616" s="29">
        <v>0.4</v>
      </c>
      <c r="G2616" s="29">
        <v>0.75</v>
      </c>
      <c r="H2616" s="29">
        <v>0.95</v>
      </c>
      <c r="J2616" s="45">
        <v>0.41</v>
      </c>
      <c r="L2616" s="45">
        <v>0.41</v>
      </c>
      <c r="N2616" s="45">
        <v>0.35</v>
      </c>
      <c r="P2616" s="45">
        <v>0.35</v>
      </c>
      <c r="R2616" s="45">
        <v>0</v>
      </c>
      <c r="S2616" s="45">
        <v>0</v>
      </c>
    </row>
    <row r="2617" spans="1:19" x14ac:dyDescent="0.25">
      <c r="A2617" s="33">
        <v>261.5</v>
      </c>
      <c r="B2617" s="40">
        <v>0.4</v>
      </c>
      <c r="C2617" s="40">
        <v>0.75</v>
      </c>
      <c r="D2617" s="40">
        <v>0.95</v>
      </c>
      <c r="F2617" s="29">
        <v>0.4</v>
      </c>
      <c r="G2617" s="29">
        <v>0.75</v>
      </c>
      <c r="H2617" s="29">
        <v>0.95</v>
      </c>
      <c r="J2617" s="45">
        <v>0.41</v>
      </c>
      <c r="L2617" s="45">
        <v>0.41</v>
      </c>
      <c r="N2617" s="45">
        <v>0.35</v>
      </c>
      <c r="P2617" s="45">
        <v>0.35</v>
      </c>
      <c r="R2617" s="45">
        <v>0</v>
      </c>
      <c r="S2617" s="45">
        <v>0</v>
      </c>
    </row>
    <row r="2618" spans="1:19" x14ac:dyDescent="0.25">
      <c r="A2618" s="33">
        <v>261.60000000000002</v>
      </c>
      <c r="B2618" s="40">
        <v>0.4</v>
      </c>
      <c r="C2618" s="40">
        <v>0.75</v>
      </c>
      <c r="D2618" s="40">
        <v>0.95</v>
      </c>
      <c r="F2618" s="29">
        <v>0.4</v>
      </c>
      <c r="G2618" s="29">
        <v>0.75</v>
      </c>
      <c r="H2618" s="29">
        <v>0.95</v>
      </c>
      <c r="J2618" s="45">
        <v>0.41</v>
      </c>
      <c r="L2618" s="45">
        <v>0.41</v>
      </c>
      <c r="N2618" s="45">
        <v>0.35</v>
      </c>
      <c r="P2618" s="45">
        <v>0.35</v>
      </c>
      <c r="R2618" s="45">
        <v>0</v>
      </c>
      <c r="S2618" s="45">
        <v>0</v>
      </c>
    </row>
    <row r="2619" spans="1:19" x14ac:dyDescent="0.25">
      <c r="A2619" s="33">
        <v>261.7</v>
      </c>
      <c r="B2619" s="40">
        <v>0.4</v>
      </c>
      <c r="C2619" s="40">
        <v>0.75</v>
      </c>
      <c r="D2619" s="40">
        <v>0.95</v>
      </c>
      <c r="F2619" s="29">
        <v>0.4</v>
      </c>
      <c r="G2619" s="29">
        <v>0.75</v>
      </c>
      <c r="H2619" s="29">
        <v>0.95</v>
      </c>
      <c r="J2619" s="45">
        <v>0.41</v>
      </c>
      <c r="L2619" s="45">
        <v>0.41</v>
      </c>
      <c r="N2619" s="45">
        <v>0.35</v>
      </c>
      <c r="P2619" s="45">
        <v>0.35</v>
      </c>
      <c r="R2619" s="45">
        <v>0</v>
      </c>
      <c r="S2619" s="45">
        <v>0</v>
      </c>
    </row>
    <row r="2620" spans="1:19" x14ac:dyDescent="0.25">
      <c r="A2620" s="33">
        <v>261.8</v>
      </c>
      <c r="B2620" s="40">
        <v>0.4</v>
      </c>
      <c r="C2620" s="40">
        <v>0.75</v>
      </c>
      <c r="D2620" s="40">
        <v>0.95</v>
      </c>
      <c r="F2620" s="29">
        <v>0.4</v>
      </c>
      <c r="G2620" s="29">
        <v>0.75</v>
      </c>
      <c r="H2620" s="29">
        <v>0.95</v>
      </c>
      <c r="J2620" s="45">
        <v>0.41</v>
      </c>
      <c r="L2620" s="45">
        <v>0.41</v>
      </c>
      <c r="N2620" s="45">
        <v>0.35</v>
      </c>
      <c r="P2620" s="45">
        <v>0.35</v>
      </c>
      <c r="R2620" s="45">
        <v>0</v>
      </c>
      <c r="S2620" s="45">
        <v>0</v>
      </c>
    </row>
    <row r="2621" spans="1:19" x14ac:dyDescent="0.25">
      <c r="A2621" s="33">
        <v>261.89999999999998</v>
      </c>
      <c r="B2621" s="40">
        <v>0.4</v>
      </c>
      <c r="C2621" s="40">
        <v>0.75</v>
      </c>
      <c r="D2621" s="40">
        <v>0.95</v>
      </c>
      <c r="F2621" s="29">
        <v>0.4</v>
      </c>
      <c r="G2621" s="29">
        <v>0.75</v>
      </c>
      <c r="H2621" s="29">
        <v>0.95</v>
      </c>
      <c r="J2621" s="45">
        <v>0.41</v>
      </c>
      <c r="L2621" s="45">
        <v>0.41</v>
      </c>
      <c r="N2621" s="45">
        <v>0.35</v>
      </c>
      <c r="P2621" s="45">
        <v>0.35</v>
      </c>
      <c r="R2621" s="45">
        <v>0</v>
      </c>
      <c r="S2621" s="45">
        <v>0</v>
      </c>
    </row>
    <row r="2622" spans="1:19" x14ac:dyDescent="0.25">
      <c r="A2622" s="33">
        <v>262</v>
      </c>
      <c r="B2622" s="40">
        <v>0.4</v>
      </c>
      <c r="C2622" s="40">
        <v>0.75</v>
      </c>
      <c r="D2622" s="40">
        <v>0.95</v>
      </c>
      <c r="F2622" s="29">
        <v>0.4</v>
      </c>
      <c r="G2622" s="29">
        <v>0.75</v>
      </c>
      <c r="H2622" s="29">
        <v>0.95</v>
      </c>
      <c r="J2622" s="45">
        <v>0.41</v>
      </c>
      <c r="L2622" s="45">
        <v>0.41</v>
      </c>
      <c r="N2622" s="45">
        <v>0.35</v>
      </c>
      <c r="P2622" s="45">
        <v>0.35</v>
      </c>
      <c r="R2622" s="45">
        <v>0</v>
      </c>
      <c r="S2622" s="45">
        <v>0</v>
      </c>
    </row>
    <row r="2623" spans="1:19" x14ac:dyDescent="0.25">
      <c r="A2623" s="33">
        <v>262.10000000000002</v>
      </c>
      <c r="B2623" s="40">
        <v>0.4</v>
      </c>
      <c r="C2623" s="40">
        <v>0.75</v>
      </c>
      <c r="D2623" s="40">
        <v>0.95</v>
      </c>
      <c r="F2623" s="29">
        <v>0.4</v>
      </c>
      <c r="G2623" s="29">
        <v>0.75</v>
      </c>
      <c r="H2623" s="29">
        <v>0.95</v>
      </c>
      <c r="J2623" s="45">
        <v>0.41</v>
      </c>
      <c r="L2623" s="45">
        <v>0.41</v>
      </c>
      <c r="N2623" s="45">
        <v>0.35</v>
      </c>
      <c r="P2623" s="45">
        <v>0.35</v>
      </c>
      <c r="R2623" s="45">
        <v>0</v>
      </c>
      <c r="S2623" s="45">
        <v>0</v>
      </c>
    </row>
    <row r="2624" spans="1:19" x14ac:dyDescent="0.25">
      <c r="A2624" s="33">
        <v>262.2</v>
      </c>
      <c r="B2624" s="40">
        <v>0.4</v>
      </c>
      <c r="C2624" s="40">
        <v>0.75</v>
      </c>
      <c r="D2624" s="40">
        <v>0.95</v>
      </c>
      <c r="F2624" s="29">
        <v>0.4</v>
      </c>
      <c r="G2624" s="29">
        <v>0.75</v>
      </c>
      <c r="H2624" s="29">
        <v>0.95</v>
      </c>
      <c r="J2624" s="45">
        <v>0.41</v>
      </c>
      <c r="L2624" s="45">
        <v>0.41</v>
      </c>
      <c r="N2624" s="45">
        <v>0.35</v>
      </c>
      <c r="P2624" s="45">
        <v>0.35</v>
      </c>
      <c r="R2624" s="45">
        <v>0</v>
      </c>
      <c r="S2624" s="45">
        <v>0</v>
      </c>
    </row>
    <row r="2625" spans="1:19" x14ac:dyDescent="0.25">
      <c r="A2625" s="33">
        <v>262.3</v>
      </c>
      <c r="B2625" s="40">
        <v>0.4</v>
      </c>
      <c r="C2625" s="40">
        <v>0.75</v>
      </c>
      <c r="D2625" s="40">
        <v>0.95</v>
      </c>
      <c r="F2625" s="29">
        <v>0.4</v>
      </c>
      <c r="G2625" s="29">
        <v>0.75</v>
      </c>
      <c r="H2625" s="29">
        <v>0.95</v>
      </c>
      <c r="J2625" s="45">
        <v>0.41</v>
      </c>
      <c r="L2625" s="45">
        <v>0.41</v>
      </c>
      <c r="N2625" s="45">
        <v>0.35</v>
      </c>
      <c r="P2625" s="45">
        <v>0.35</v>
      </c>
      <c r="R2625" s="45">
        <v>0</v>
      </c>
      <c r="S2625" s="45">
        <v>0</v>
      </c>
    </row>
    <row r="2626" spans="1:19" x14ac:dyDescent="0.25">
      <c r="A2626" s="33">
        <v>262.39999999999998</v>
      </c>
      <c r="B2626" s="40">
        <v>0.4</v>
      </c>
      <c r="C2626" s="40">
        <v>0.75</v>
      </c>
      <c r="D2626" s="40">
        <v>0.95</v>
      </c>
      <c r="F2626" s="29">
        <v>0.4</v>
      </c>
      <c r="G2626" s="29">
        <v>0.75</v>
      </c>
      <c r="H2626" s="29">
        <v>0.95</v>
      </c>
      <c r="J2626" s="45">
        <v>0.41</v>
      </c>
      <c r="L2626" s="45">
        <v>0.41</v>
      </c>
      <c r="N2626" s="45">
        <v>0.35</v>
      </c>
      <c r="P2626" s="45">
        <v>0.35</v>
      </c>
      <c r="R2626" s="45">
        <v>0</v>
      </c>
      <c r="S2626" s="45">
        <v>0</v>
      </c>
    </row>
    <row r="2627" spans="1:19" x14ac:dyDescent="0.25">
      <c r="A2627" s="33">
        <v>262.5</v>
      </c>
      <c r="B2627" s="40">
        <v>0.4</v>
      </c>
      <c r="C2627" s="40">
        <v>0.75</v>
      </c>
      <c r="D2627" s="40">
        <v>0.95</v>
      </c>
      <c r="F2627" s="29">
        <v>0.4</v>
      </c>
      <c r="G2627" s="29">
        <v>0.75</v>
      </c>
      <c r="H2627" s="29">
        <v>0.95</v>
      </c>
      <c r="J2627" s="45">
        <v>0.41</v>
      </c>
      <c r="L2627" s="45">
        <v>0.41</v>
      </c>
      <c r="N2627" s="45">
        <v>0.35</v>
      </c>
      <c r="P2627" s="45">
        <v>0.35</v>
      </c>
      <c r="R2627" s="45">
        <v>0</v>
      </c>
      <c r="S2627" s="45">
        <v>0</v>
      </c>
    </row>
    <row r="2628" spans="1:19" x14ac:dyDescent="0.25">
      <c r="A2628" s="33">
        <v>262.60000000000002</v>
      </c>
      <c r="B2628" s="40">
        <v>0.4</v>
      </c>
      <c r="C2628" s="40">
        <v>0.75</v>
      </c>
      <c r="D2628" s="40">
        <v>0.95</v>
      </c>
      <c r="F2628" s="29">
        <v>0.4</v>
      </c>
      <c r="G2628" s="29">
        <v>0.75</v>
      </c>
      <c r="H2628" s="29">
        <v>0.95</v>
      </c>
      <c r="J2628" s="45">
        <v>0.41</v>
      </c>
      <c r="L2628" s="45">
        <v>0.41</v>
      </c>
      <c r="N2628" s="45">
        <v>0.35</v>
      </c>
      <c r="P2628" s="45">
        <v>0.35</v>
      </c>
      <c r="R2628" s="45">
        <v>0</v>
      </c>
      <c r="S2628" s="45">
        <v>0</v>
      </c>
    </row>
    <row r="2629" spans="1:19" x14ac:dyDescent="0.25">
      <c r="A2629" s="33">
        <v>262.7</v>
      </c>
      <c r="B2629" s="40">
        <v>0.4</v>
      </c>
      <c r="C2629" s="40">
        <v>0.75</v>
      </c>
      <c r="D2629" s="40">
        <v>0.95</v>
      </c>
      <c r="F2629" s="29">
        <v>0.4</v>
      </c>
      <c r="G2629" s="29">
        <v>0.75</v>
      </c>
      <c r="H2629" s="29">
        <v>0.95</v>
      </c>
      <c r="J2629" s="45">
        <v>0.41</v>
      </c>
      <c r="L2629" s="45">
        <v>0.41</v>
      </c>
      <c r="N2629" s="45">
        <v>0.35</v>
      </c>
      <c r="P2629" s="45">
        <v>0.35</v>
      </c>
      <c r="R2629" s="45">
        <v>0</v>
      </c>
      <c r="S2629" s="45">
        <v>0</v>
      </c>
    </row>
    <row r="2630" spans="1:19" x14ac:dyDescent="0.25">
      <c r="A2630" s="33">
        <v>262.8</v>
      </c>
      <c r="B2630" s="40">
        <v>0.4</v>
      </c>
      <c r="C2630" s="40">
        <v>0.75</v>
      </c>
      <c r="D2630" s="40">
        <v>0.95</v>
      </c>
      <c r="F2630" s="29">
        <v>0.4</v>
      </c>
      <c r="G2630" s="29">
        <v>0.75</v>
      </c>
      <c r="H2630" s="29">
        <v>0.95</v>
      </c>
      <c r="J2630" s="45">
        <v>0.41</v>
      </c>
      <c r="L2630" s="45">
        <v>0.41</v>
      </c>
      <c r="N2630" s="45">
        <v>0.35</v>
      </c>
      <c r="P2630" s="45">
        <v>0.35</v>
      </c>
      <c r="R2630" s="45">
        <v>0</v>
      </c>
      <c r="S2630" s="45">
        <v>0</v>
      </c>
    </row>
    <row r="2631" spans="1:19" x14ac:dyDescent="0.25">
      <c r="A2631" s="33">
        <v>262.89999999999998</v>
      </c>
      <c r="B2631" s="40">
        <v>0.4</v>
      </c>
      <c r="C2631" s="40">
        <v>0.75</v>
      </c>
      <c r="D2631" s="40">
        <v>0.95</v>
      </c>
      <c r="F2631" s="29">
        <v>0.4</v>
      </c>
      <c r="G2631" s="29">
        <v>0.75</v>
      </c>
      <c r="H2631" s="29">
        <v>0.95</v>
      </c>
      <c r="J2631" s="45">
        <v>0.41</v>
      </c>
      <c r="L2631" s="45">
        <v>0.41</v>
      </c>
      <c r="N2631" s="45">
        <v>0.35</v>
      </c>
      <c r="P2631" s="45">
        <v>0.35</v>
      </c>
      <c r="R2631" s="45">
        <v>0</v>
      </c>
      <c r="S2631" s="45">
        <v>0</v>
      </c>
    </row>
    <row r="2632" spans="1:19" x14ac:dyDescent="0.25">
      <c r="A2632" s="33">
        <v>263</v>
      </c>
      <c r="B2632" s="40">
        <v>0.4</v>
      </c>
      <c r="C2632" s="40">
        <v>0.75</v>
      </c>
      <c r="D2632" s="40">
        <v>0.95</v>
      </c>
      <c r="F2632" s="29">
        <v>0.4</v>
      </c>
      <c r="G2632" s="29">
        <v>0.75</v>
      </c>
      <c r="H2632" s="29">
        <v>0.95</v>
      </c>
      <c r="J2632" s="45">
        <v>0.41</v>
      </c>
      <c r="L2632" s="45">
        <v>0.41</v>
      </c>
      <c r="N2632" s="45">
        <v>0.35</v>
      </c>
      <c r="P2632" s="45">
        <v>0.35</v>
      </c>
      <c r="R2632" s="45">
        <v>0</v>
      </c>
      <c r="S2632" s="45">
        <v>0</v>
      </c>
    </row>
    <row r="2633" spans="1:19" x14ac:dyDescent="0.25">
      <c r="A2633" s="33">
        <v>263.10000000000002</v>
      </c>
      <c r="B2633" s="40">
        <v>0.4</v>
      </c>
      <c r="C2633" s="40">
        <v>0.75</v>
      </c>
      <c r="D2633" s="40">
        <v>0.95</v>
      </c>
      <c r="F2633" s="29">
        <v>0.4</v>
      </c>
      <c r="G2633" s="29">
        <v>0.75</v>
      </c>
      <c r="H2633" s="29">
        <v>0.95</v>
      </c>
      <c r="J2633" s="45">
        <v>0.41</v>
      </c>
      <c r="L2633" s="45">
        <v>0.41</v>
      </c>
      <c r="N2633" s="45">
        <v>0.35</v>
      </c>
      <c r="P2633" s="45">
        <v>0.35</v>
      </c>
      <c r="R2633" s="45">
        <v>0</v>
      </c>
      <c r="S2633" s="45">
        <v>0</v>
      </c>
    </row>
    <row r="2634" spans="1:19" x14ac:dyDescent="0.25">
      <c r="A2634" s="33">
        <v>263.2</v>
      </c>
      <c r="B2634" s="40">
        <v>0.4</v>
      </c>
      <c r="C2634" s="40">
        <v>0.75</v>
      </c>
      <c r="D2634" s="40">
        <v>0.95</v>
      </c>
      <c r="F2634" s="29">
        <v>0.4</v>
      </c>
      <c r="G2634" s="29">
        <v>0.75</v>
      </c>
      <c r="H2634" s="29">
        <v>0.95</v>
      </c>
      <c r="J2634" s="45">
        <v>0.41</v>
      </c>
      <c r="L2634" s="45">
        <v>0.41</v>
      </c>
      <c r="N2634" s="45">
        <v>0.35</v>
      </c>
      <c r="P2634" s="45">
        <v>0.35</v>
      </c>
      <c r="R2634" s="45">
        <v>0</v>
      </c>
      <c r="S2634" s="45">
        <v>0</v>
      </c>
    </row>
    <row r="2635" spans="1:19" x14ac:dyDescent="0.25">
      <c r="A2635" s="33">
        <v>263.3</v>
      </c>
      <c r="B2635" s="40">
        <v>0.4</v>
      </c>
      <c r="C2635" s="40">
        <v>0.75</v>
      </c>
      <c r="D2635" s="40">
        <v>0.95</v>
      </c>
      <c r="F2635" s="29">
        <v>0.4</v>
      </c>
      <c r="G2635" s="29">
        <v>0.75</v>
      </c>
      <c r="H2635" s="29">
        <v>0.95</v>
      </c>
      <c r="J2635" s="45">
        <v>0.41</v>
      </c>
      <c r="L2635" s="45">
        <v>0.41</v>
      </c>
      <c r="N2635" s="45">
        <v>0.35</v>
      </c>
      <c r="P2635" s="45">
        <v>0.35</v>
      </c>
      <c r="R2635" s="45">
        <v>0</v>
      </c>
      <c r="S2635" s="45">
        <v>0</v>
      </c>
    </row>
    <row r="2636" spans="1:19" x14ac:dyDescent="0.25">
      <c r="A2636" s="33">
        <v>263.39999999999998</v>
      </c>
      <c r="B2636" s="40">
        <v>0.4</v>
      </c>
      <c r="C2636" s="40">
        <v>0.75</v>
      </c>
      <c r="D2636" s="40">
        <v>0.95</v>
      </c>
      <c r="F2636" s="29">
        <v>0.4</v>
      </c>
      <c r="G2636" s="29">
        <v>0.75</v>
      </c>
      <c r="H2636" s="29">
        <v>0.95</v>
      </c>
      <c r="J2636" s="45">
        <v>0.41</v>
      </c>
      <c r="L2636" s="45">
        <v>0.41</v>
      </c>
      <c r="N2636" s="45">
        <v>0.35</v>
      </c>
      <c r="P2636" s="45">
        <v>0.35</v>
      </c>
      <c r="R2636" s="45">
        <v>0</v>
      </c>
      <c r="S2636" s="45">
        <v>0</v>
      </c>
    </row>
    <row r="2637" spans="1:19" x14ac:dyDescent="0.25">
      <c r="A2637" s="33">
        <v>263.5</v>
      </c>
      <c r="B2637" s="40">
        <v>0.4</v>
      </c>
      <c r="C2637" s="40">
        <v>0.75</v>
      </c>
      <c r="D2637" s="40">
        <v>0.95</v>
      </c>
      <c r="F2637" s="29">
        <v>0.4</v>
      </c>
      <c r="G2637" s="29">
        <v>0.75</v>
      </c>
      <c r="H2637" s="29">
        <v>0.95</v>
      </c>
      <c r="J2637" s="45">
        <v>0.41</v>
      </c>
      <c r="L2637" s="45">
        <v>0.41</v>
      </c>
      <c r="N2637" s="45">
        <v>0.35</v>
      </c>
      <c r="P2637" s="45">
        <v>0.35</v>
      </c>
      <c r="R2637" s="45">
        <v>0</v>
      </c>
      <c r="S2637" s="45">
        <v>0</v>
      </c>
    </row>
    <row r="2638" spans="1:19" x14ac:dyDescent="0.25">
      <c r="A2638" s="33">
        <v>263.60000000000002</v>
      </c>
      <c r="B2638" s="40">
        <v>0.4</v>
      </c>
      <c r="C2638" s="40">
        <v>0.75</v>
      </c>
      <c r="D2638" s="40">
        <v>0.95</v>
      </c>
      <c r="F2638" s="29">
        <v>0.4</v>
      </c>
      <c r="G2638" s="29">
        <v>0.75</v>
      </c>
      <c r="H2638" s="29">
        <v>0.95</v>
      </c>
      <c r="J2638" s="45">
        <v>0.41</v>
      </c>
      <c r="L2638" s="45">
        <v>0.41</v>
      </c>
      <c r="N2638" s="45">
        <v>0.35</v>
      </c>
      <c r="P2638" s="45">
        <v>0.35</v>
      </c>
      <c r="R2638" s="45">
        <v>0</v>
      </c>
      <c r="S2638" s="45">
        <v>0</v>
      </c>
    </row>
    <row r="2639" spans="1:19" x14ac:dyDescent="0.25">
      <c r="A2639" s="33">
        <v>263.7</v>
      </c>
      <c r="B2639" s="40">
        <v>0.4</v>
      </c>
      <c r="C2639" s="40">
        <v>0.75</v>
      </c>
      <c r="D2639" s="40">
        <v>0.95</v>
      </c>
      <c r="F2639" s="29">
        <v>0.4</v>
      </c>
      <c r="G2639" s="29">
        <v>0.75</v>
      </c>
      <c r="H2639" s="29">
        <v>0.95</v>
      </c>
      <c r="J2639" s="45">
        <v>0.41</v>
      </c>
      <c r="L2639" s="45">
        <v>0.41</v>
      </c>
      <c r="N2639" s="45">
        <v>0.35</v>
      </c>
      <c r="P2639" s="45">
        <v>0.35</v>
      </c>
      <c r="R2639" s="45">
        <v>0</v>
      </c>
      <c r="S2639" s="45">
        <v>0</v>
      </c>
    </row>
    <row r="2640" spans="1:19" x14ac:dyDescent="0.25">
      <c r="A2640" s="33">
        <v>263.8</v>
      </c>
      <c r="B2640" s="40">
        <v>0.4</v>
      </c>
      <c r="C2640" s="40">
        <v>0.75</v>
      </c>
      <c r="D2640" s="40">
        <v>0.95</v>
      </c>
      <c r="F2640" s="29">
        <v>0.4</v>
      </c>
      <c r="G2640" s="29">
        <v>0.75</v>
      </c>
      <c r="H2640" s="29">
        <v>0.95</v>
      </c>
      <c r="J2640" s="45">
        <v>0.41</v>
      </c>
      <c r="L2640" s="45">
        <v>0.41</v>
      </c>
      <c r="N2640" s="45">
        <v>0.35</v>
      </c>
      <c r="P2640" s="45">
        <v>0.35</v>
      </c>
      <c r="R2640" s="45">
        <v>0</v>
      </c>
      <c r="S2640" s="45">
        <v>0</v>
      </c>
    </row>
    <row r="2641" spans="1:19" x14ac:dyDescent="0.25">
      <c r="A2641" s="33">
        <v>263.89999999999998</v>
      </c>
      <c r="B2641" s="40">
        <v>0.4</v>
      </c>
      <c r="C2641" s="40">
        <v>0.75</v>
      </c>
      <c r="D2641" s="40">
        <v>0.95</v>
      </c>
      <c r="F2641" s="29">
        <v>0.4</v>
      </c>
      <c r="G2641" s="29">
        <v>0.75</v>
      </c>
      <c r="H2641" s="29">
        <v>0.95</v>
      </c>
      <c r="J2641" s="45">
        <v>0.41</v>
      </c>
      <c r="L2641" s="45">
        <v>0.41</v>
      </c>
      <c r="N2641" s="45">
        <v>0.35</v>
      </c>
      <c r="P2641" s="45">
        <v>0.35</v>
      </c>
      <c r="R2641" s="45">
        <v>0</v>
      </c>
      <c r="S2641" s="45">
        <v>0</v>
      </c>
    </row>
    <row r="2642" spans="1:19" x14ac:dyDescent="0.25">
      <c r="A2642" s="33">
        <v>264</v>
      </c>
      <c r="B2642" s="40">
        <v>0.4</v>
      </c>
      <c r="C2642" s="40">
        <v>0.75</v>
      </c>
      <c r="D2642" s="40">
        <v>0.95</v>
      </c>
      <c r="F2642" s="29">
        <v>0.4</v>
      </c>
      <c r="G2642" s="29">
        <v>0.75</v>
      </c>
      <c r="H2642" s="29">
        <v>0.95</v>
      </c>
      <c r="J2642" s="45">
        <v>0.41</v>
      </c>
      <c r="L2642" s="45">
        <v>0.41</v>
      </c>
      <c r="N2642" s="45">
        <v>0.35</v>
      </c>
      <c r="P2642" s="45">
        <v>0.35</v>
      </c>
      <c r="R2642" s="45">
        <v>0</v>
      </c>
      <c r="S2642" s="45">
        <v>0</v>
      </c>
    </row>
    <row r="2643" spans="1:19" x14ac:dyDescent="0.25">
      <c r="A2643" s="33">
        <v>264.10000000000002</v>
      </c>
      <c r="B2643" s="40">
        <v>0.4</v>
      </c>
      <c r="C2643" s="40">
        <v>0.75</v>
      </c>
      <c r="D2643" s="40">
        <v>0.95</v>
      </c>
      <c r="F2643" s="29">
        <v>0.4</v>
      </c>
      <c r="G2643" s="29">
        <v>0.75</v>
      </c>
      <c r="H2643" s="29">
        <v>0.95</v>
      </c>
      <c r="J2643" s="45">
        <v>0.41</v>
      </c>
      <c r="L2643" s="45">
        <v>0.41</v>
      </c>
      <c r="N2643" s="45">
        <v>0.35</v>
      </c>
      <c r="P2643" s="45">
        <v>0.35</v>
      </c>
      <c r="R2643" s="45">
        <v>0</v>
      </c>
      <c r="S2643" s="45">
        <v>0</v>
      </c>
    </row>
    <row r="2644" spans="1:19" x14ac:dyDescent="0.25">
      <c r="A2644" s="33">
        <v>264.2</v>
      </c>
      <c r="B2644" s="40">
        <v>0.4</v>
      </c>
      <c r="C2644" s="40">
        <v>0.75</v>
      </c>
      <c r="D2644" s="40">
        <v>0.95</v>
      </c>
      <c r="F2644" s="29">
        <v>0.4</v>
      </c>
      <c r="G2644" s="29">
        <v>0.75</v>
      </c>
      <c r="H2644" s="29">
        <v>0.95</v>
      </c>
      <c r="J2644" s="45">
        <v>0.41</v>
      </c>
      <c r="L2644" s="45">
        <v>0.41</v>
      </c>
      <c r="N2644" s="45">
        <v>0.35</v>
      </c>
      <c r="P2644" s="45">
        <v>0.35</v>
      </c>
      <c r="R2644" s="45">
        <v>0</v>
      </c>
      <c r="S2644" s="45">
        <v>0</v>
      </c>
    </row>
    <row r="2645" spans="1:19" x14ac:dyDescent="0.25">
      <c r="A2645" s="33">
        <v>264.3</v>
      </c>
      <c r="B2645" s="40">
        <v>0.4</v>
      </c>
      <c r="C2645" s="40">
        <v>0.75</v>
      </c>
      <c r="D2645" s="40">
        <v>0.95</v>
      </c>
      <c r="F2645" s="29">
        <v>0.4</v>
      </c>
      <c r="G2645" s="29">
        <v>0.75</v>
      </c>
      <c r="H2645" s="29">
        <v>0.95</v>
      </c>
      <c r="J2645" s="45">
        <v>0.41</v>
      </c>
      <c r="L2645" s="45">
        <v>0.41</v>
      </c>
      <c r="N2645" s="45">
        <v>0.35</v>
      </c>
      <c r="P2645" s="45">
        <v>0.35</v>
      </c>
      <c r="R2645" s="45">
        <v>0</v>
      </c>
      <c r="S2645" s="45">
        <v>0</v>
      </c>
    </row>
    <row r="2646" spans="1:19" x14ac:dyDescent="0.25">
      <c r="A2646" s="33">
        <v>264.39999999999998</v>
      </c>
      <c r="B2646" s="40">
        <v>0.4</v>
      </c>
      <c r="C2646" s="40">
        <v>0.75</v>
      </c>
      <c r="D2646" s="40">
        <v>0.95</v>
      </c>
      <c r="F2646" s="29">
        <v>0.4</v>
      </c>
      <c r="G2646" s="29">
        <v>0.75</v>
      </c>
      <c r="H2646" s="29">
        <v>0.95</v>
      </c>
      <c r="J2646" s="45">
        <v>0.41</v>
      </c>
      <c r="L2646" s="45">
        <v>0.41</v>
      </c>
      <c r="N2646" s="45">
        <v>0.35</v>
      </c>
      <c r="P2646" s="45">
        <v>0.35</v>
      </c>
      <c r="R2646" s="45">
        <v>0</v>
      </c>
      <c r="S2646" s="45">
        <v>0</v>
      </c>
    </row>
    <row r="2647" spans="1:19" x14ac:dyDescent="0.25">
      <c r="A2647" s="33">
        <v>264.5</v>
      </c>
      <c r="B2647" s="40">
        <v>0.4</v>
      </c>
      <c r="C2647" s="40">
        <v>0.75</v>
      </c>
      <c r="D2647" s="40">
        <v>0.95</v>
      </c>
      <c r="F2647" s="29">
        <v>0.4</v>
      </c>
      <c r="G2647" s="29">
        <v>0.75</v>
      </c>
      <c r="H2647" s="29">
        <v>0.95</v>
      </c>
      <c r="J2647" s="45">
        <v>0.41</v>
      </c>
      <c r="L2647" s="45">
        <v>0.41</v>
      </c>
      <c r="N2647" s="45">
        <v>0.35</v>
      </c>
      <c r="P2647" s="45">
        <v>0.35</v>
      </c>
      <c r="R2647" s="45">
        <v>0</v>
      </c>
      <c r="S2647" s="45">
        <v>0</v>
      </c>
    </row>
    <row r="2648" spans="1:19" x14ac:dyDescent="0.25">
      <c r="A2648" s="33">
        <v>264.60000000000002</v>
      </c>
      <c r="B2648" s="40">
        <v>0.4</v>
      </c>
      <c r="C2648" s="40">
        <v>0.75</v>
      </c>
      <c r="D2648" s="40">
        <v>0.95</v>
      </c>
      <c r="F2648" s="29">
        <v>0.4</v>
      </c>
      <c r="G2648" s="29">
        <v>0.75</v>
      </c>
      <c r="H2648" s="29">
        <v>0.95</v>
      </c>
      <c r="J2648" s="45">
        <v>0.41</v>
      </c>
      <c r="L2648" s="45">
        <v>0.41</v>
      </c>
      <c r="N2648" s="45">
        <v>0.35</v>
      </c>
      <c r="P2648" s="45">
        <v>0.35</v>
      </c>
      <c r="R2648" s="45">
        <v>0</v>
      </c>
      <c r="S2648" s="45">
        <v>0</v>
      </c>
    </row>
    <row r="2649" spans="1:19" x14ac:dyDescent="0.25">
      <c r="A2649" s="33">
        <v>264.7</v>
      </c>
      <c r="B2649" s="40">
        <v>0.4</v>
      </c>
      <c r="C2649" s="40">
        <v>0.75</v>
      </c>
      <c r="D2649" s="40">
        <v>0.95</v>
      </c>
      <c r="F2649" s="29">
        <v>0.4</v>
      </c>
      <c r="G2649" s="29">
        <v>0.75</v>
      </c>
      <c r="H2649" s="29">
        <v>0.95</v>
      </c>
      <c r="J2649" s="45">
        <v>0.41</v>
      </c>
      <c r="L2649" s="45">
        <v>0.41</v>
      </c>
      <c r="N2649" s="45">
        <v>0.35</v>
      </c>
      <c r="P2649" s="45">
        <v>0.35</v>
      </c>
      <c r="R2649" s="45">
        <v>0</v>
      </c>
      <c r="S2649" s="45">
        <v>0</v>
      </c>
    </row>
    <row r="2650" spans="1:19" x14ac:dyDescent="0.25">
      <c r="A2650" s="33">
        <v>264.8</v>
      </c>
      <c r="B2650" s="40">
        <v>0.4</v>
      </c>
      <c r="C2650" s="40">
        <v>0.75</v>
      </c>
      <c r="D2650" s="40">
        <v>0.95</v>
      </c>
      <c r="F2650" s="29">
        <v>0.4</v>
      </c>
      <c r="G2650" s="29">
        <v>0.75</v>
      </c>
      <c r="H2650" s="29">
        <v>0.95</v>
      </c>
      <c r="J2650" s="45">
        <v>0.41</v>
      </c>
      <c r="L2650" s="45">
        <v>0.41</v>
      </c>
      <c r="N2650" s="45">
        <v>0.35</v>
      </c>
      <c r="P2650" s="45">
        <v>0.35</v>
      </c>
      <c r="R2650" s="45">
        <v>0</v>
      </c>
      <c r="S2650" s="45">
        <v>0</v>
      </c>
    </row>
    <row r="2651" spans="1:19" x14ac:dyDescent="0.25">
      <c r="A2651" s="33">
        <v>264.89999999999998</v>
      </c>
      <c r="B2651" s="40">
        <v>0.4</v>
      </c>
      <c r="C2651" s="40">
        <v>0.75</v>
      </c>
      <c r="D2651" s="40">
        <v>0.95</v>
      </c>
      <c r="F2651" s="29">
        <v>0.4</v>
      </c>
      <c r="G2651" s="29">
        <v>0.75</v>
      </c>
      <c r="H2651" s="29">
        <v>0.95</v>
      </c>
      <c r="J2651" s="45">
        <v>0.41</v>
      </c>
      <c r="L2651" s="45">
        <v>0.41</v>
      </c>
      <c r="N2651" s="45">
        <v>0.35</v>
      </c>
      <c r="P2651" s="45">
        <v>0.35</v>
      </c>
      <c r="R2651" s="45">
        <v>0</v>
      </c>
      <c r="S2651" s="45">
        <v>0</v>
      </c>
    </row>
    <row r="2652" spans="1:19" x14ac:dyDescent="0.25">
      <c r="A2652" s="33">
        <v>265</v>
      </c>
      <c r="B2652" s="40">
        <v>0.4</v>
      </c>
      <c r="C2652" s="40">
        <v>0.75</v>
      </c>
      <c r="D2652" s="40">
        <v>0.95</v>
      </c>
      <c r="F2652" s="29">
        <v>0.4</v>
      </c>
      <c r="G2652" s="29">
        <v>0.75</v>
      </c>
      <c r="H2652" s="29">
        <v>0.95</v>
      </c>
      <c r="J2652" s="45">
        <v>0.41</v>
      </c>
      <c r="L2652" s="45">
        <v>0.41</v>
      </c>
      <c r="N2652" s="45">
        <v>0.35</v>
      </c>
      <c r="P2652" s="45">
        <v>0.35</v>
      </c>
      <c r="R2652" s="45">
        <v>0</v>
      </c>
      <c r="S2652" s="45">
        <v>0</v>
      </c>
    </row>
    <row r="2653" spans="1:19" x14ac:dyDescent="0.25">
      <c r="A2653" s="33">
        <v>265.10000000000002</v>
      </c>
      <c r="B2653" s="40">
        <v>0.4</v>
      </c>
      <c r="C2653" s="40">
        <v>0.75</v>
      </c>
      <c r="D2653" s="40">
        <v>0.95</v>
      </c>
      <c r="F2653" s="29">
        <v>0.4</v>
      </c>
      <c r="G2653" s="29">
        <v>0.75</v>
      </c>
      <c r="H2653" s="29">
        <v>0.95</v>
      </c>
      <c r="J2653" s="45">
        <v>0.41</v>
      </c>
      <c r="L2653" s="45">
        <v>0.41</v>
      </c>
      <c r="N2653" s="45">
        <v>0.35</v>
      </c>
      <c r="P2653" s="45">
        <v>0.35</v>
      </c>
      <c r="R2653" s="45">
        <v>0</v>
      </c>
      <c r="S2653" s="45">
        <v>0</v>
      </c>
    </row>
    <row r="2654" spans="1:19" x14ac:dyDescent="0.25">
      <c r="A2654" s="33">
        <v>265.2</v>
      </c>
      <c r="B2654" s="40">
        <v>0.4</v>
      </c>
      <c r="C2654" s="40">
        <v>0.75</v>
      </c>
      <c r="D2654" s="40">
        <v>0.95</v>
      </c>
      <c r="F2654" s="29">
        <v>0.4</v>
      </c>
      <c r="G2654" s="29">
        <v>0.75</v>
      </c>
      <c r="H2654" s="29">
        <v>0.95</v>
      </c>
      <c r="J2654" s="45">
        <v>0.41</v>
      </c>
      <c r="L2654" s="45">
        <v>0.41</v>
      </c>
      <c r="N2654" s="45">
        <v>0.35</v>
      </c>
      <c r="P2654" s="45">
        <v>0.35</v>
      </c>
      <c r="R2654" s="45">
        <v>0</v>
      </c>
      <c r="S2654" s="45">
        <v>0</v>
      </c>
    </row>
    <row r="2655" spans="1:19" x14ac:dyDescent="0.25">
      <c r="A2655" s="33">
        <v>265.3</v>
      </c>
      <c r="B2655" s="40">
        <v>0.4</v>
      </c>
      <c r="C2655" s="40">
        <v>0.75</v>
      </c>
      <c r="D2655" s="40">
        <v>0.95</v>
      </c>
      <c r="F2655" s="29">
        <v>0.4</v>
      </c>
      <c r="G2655" s="29">
        <v>0.75</v>
      </c>
      <c r="H2655" s="29">
        <v>0.95</v>
      </c>
      <c r="J2655" s="45">
        <v>0.41</v>
      </c>
      <c r="L2655" s="45">
        <v>0.41</v>
      </c>
      <c r="N2655" s="45">
        <v>0.35</v>
      </c>
      <c r="P2655" s="45">
        <v>0.35</v>
      </c>
      <c r="R2655" s="45">
        <v>0</v>
      </c>
      <c r="S2655" s="45">
        <v>0</v>
      </c>
    </row>
    <row r="2656" spans="1:19" x14ac:dyDescent="0.25">
      <c r="A2656" s="33">
        <v>265.39999999999998</v>
      </c>
      <c r="B2656" s="40">
        <v>0.4</v>
      </c>
      <c r="C2656" s="40">
        <v>0.75</v>
      </c>
      <c r="D2656" s="40">
        <v>0.95</v>
      </c>
      <c r="F2656" s="29">
        <v>0.4</v>
      </c>
      <c r="G2656" s="29">
        <v>0.75</v>
      </c>
      <c r="H2656" s="29">
        <v>0.95</v>
      </c>
      <c r="J2656" s="45">
        <v>0.41</v>
      </c>
      <c r="L2656" s="45">
        <v>0.41</v>
      </c>
      <c r="N2656" s="45">
        <v>0.35</v>
      </c>
      <c r="P2656" s="45">
        <v>0.35</v>
      </c>
      <c r="R2656" s="45">
        <v>0</v>
      </c>
      <c r="S2656" s="45">
        <v>0</v>
      </c>
    </row>
    <row r="2657" spans="1:19" x14ac:dyDescent="0.25">
      <c r="A2657" s="33">
        <v>265.5</v>
      </c>
      <c r="B2657" s="40">
        <v>0.4</v>
      </c>
      <c r="C2657" s="40">
        <v>0.75</v>
      </c>
      <c r="D2657" s="40">
        <v>0.95</v>
      </c>
      <c r="F2657" s="29">
        <v>0.4</v>
      </c>
      <c r="G2657" s="29">
        <v>0.75</v>
      </c>
      <c r="H2657" s="29">
        <v>0.95</v>
      </c>
      <c r="J2657" s="45">
        <v>0.41</v>
      </c>
      <c r="L2657" s="45">
        <v>0.41</v>
      </c>
      <c r="N2657" s="45">
        <v>0.35</v>
      </c>
      <c r="P2657" s="45">
        <v>0.35</v>
      </c>
      <c r="R2657" s="45">
        <v>0</v>
      </c>
      <c r="S2657" s="45">
        <v>0</v>
      </c>
    </row>
    <row r="2658" spans="1:19" x14ac:dyDescent="0.25">
      <c r="A2658" s="33">
        <v>265.60000000000002</v>
      </c>
      <c r="B2658" s="40">
        <v>0.4</v>
      </c>
      <c r="C2658" s="40">
        <v>0.75</v>
      </c>
      <c r="D2658" s="40">
        <v>0.95</v>
      </c>
      <c r="F2658" s="29">
        <v>0.4</v>
      </c>
      <c r="G2658" s="29">
        <v>0.75</v>
      </c>
      <c r="H2658" s="29">
        <v>0.95</v>
      </c>
      <c r="J2658" s="45">
        <v>0.41</v>
      </c>
      <c r="L2658" s="45">
        <v>0.41</v>
      </c>
      <c r="N2658" s="45">
        <v>0.35</v>
      </c>
      <c r="P2658" s="45">
        <v>0.35</v>
      </c>
      <c r="R2658" s="45">
        <v>0</v>
      </c>
      <c r="S2658" s="45">
        <v>0</v>
      </c>
    </row>
    <row r="2659" spans="1:19" x14ac:dyDescent="0.25">
      <c r="A2659" s="33">
        <v>265.7</v>
      </c>
      <c r="B2659" s="40">
        <v>0.4</v>
      </c>
      <c r="C2659" s="40">
        <v>0.75</v>
      </c>
      <c r="D2659" s="40">
        <v>0.95</v>
      </c>
      <c r="F2659" s="29">
        <v>0.4</v>
      </c>
      <c r="G2659" s="29">
        <v>0.75</v>
      </c>
      <c r="H2659" s="29">
        <v>0.95</v>
      </c>
      <c r="J2659" s="45">
        <v>0.41</v>
      </c>
      <c r="L2659" s="45">
        <v>0.41</v>
      </c>
      <c r="N2659" s="45">
        <v>0.35</v>
      </c>
      <c r="P2659" s="45">
        <v>0.35</v>
      </c>
      <c r="R2659" s="45">
        <v>0</v>
      </c>
      <c r="S2659" s="45">
        <v>0</v>
      </c>
    </row>
    <row r="2660" spans="1:19" x14ac:dyDescent="0.25">
      <c r="A2660" s="33">
        <v>265.8</v>
      </c>
      <c r="B2660" s="40">
        <v>0.4</v>
      </c>
      <c r="C2660" s="40">
        <v>0.75</v>
      </c>
      <c r="D2660" s="40">
        <v>0.95</v>
      </c>
      <c r="F2660" s="29">
        <v>0.4</v>
      </c>
      <c r="G2660" s="29">
        <v>0.75</v>
      </c>
      <c r="H2660" s="29">
        <v>0.95</v>
      </c>
      <c r="J2660" s="45">
        <v>0.41</v>
      </c>
      <c r="L2660" s="45">
        <v>0.41</v>
      </c>
      <c r="N2660" s="45">
        <v>0.35</v>
      </c>
      <c r="P2660" s="45">
        <v>0.35</v>
      </c>
      <c r="R2660" s="45">
        <v>0</v>
      </c>
      <c r="S2660" s="45">
        <v>0</v>
      </c>
    </row>
    <row r="2661" spans="1:19" x14ac:dyDescent="0.25">
      <c r="A2661" s="33">
        <v>265.89999999999998</v>
      </c>
      <c r="B2661" s="40">
        <v>0.4</v>
      </c>
      <c r="C2661" s="40">
        <v>0.75</v>
      </c>
      <c r="D2661" s="40">
        <v>0.95</v>
      </c>
      <c r="F2661" s="29">
        <v>0.4</v>
      </c>
      <c r="G2661" s="29">
        <v>0.75</v>
      </c>
      <c r="H2661" s="29">
        <v>0.95</v>
      </c>
      <c r="J2661" s="45">
        <v>0.41</v>
      </c>
      <c r="L2661" s="45">
        <v>0.41</v>
      </c>
      <c r="N2661" s="45">
        <v>0.35</v>
      </c>
      <c r="P2661" s="45">
        <v>0.35</v>
      </c>
      <c r="R2661" s="45">
        <v>0</v>
      </c>
      <c r="S2661" s="45">
        <v>0</v>
      </c>
    </row>
    <row r="2662" spans="1:19" x14ac:dyDescent="0.25">
      <c r="A2662" s="33">
        <v>266</v>
      </c>
      <c r="B2662" s="40">
        <v>0.4</v>
      </c>
      <c r="C2662" s="40">
        <v>0.75</v>
      </c>
      <c r="D2662" s="40">
        <v>0.95</v>
      </c>
      <c r="F2662" s="29">
        <v>0.4</v>
      </c>
      <c r="G2662" s="29">
        <v>0.75</v>
      </c>
      <c r="H2662" s="29">
        <v>0.95</v>
      </c>
      <c r="J2662" s="45">
        <v>0.41</v>
      </c>
      <c r="L2662" s="45">
        <v>0.41</v>
      </c>
      <c r="N2662" s="45">
        <v>0.35</v>
      </c>
      <c r="P2662" s="45">
        <v>0.35</v>
      </c>
      <c r="R2662" s="45">
        <v>0</v>
      </c>
      <c r="S2662" s="45">
        <v>0</v>
      </c>
    </row>
    <row r="2663" spans="1:19" x14ac:dyDescent="0.25">
      <c r="A2663" s="33">
        <v>266.10000000000002</v>
      </c>
      <c r="B2663" s="40">
        <v>0.4</v>
      </c>
      <c r="C2663" s="40">
        <v>0.75</v>
      </c>
      <c r="D2663" s="40">
        <v>0.95</v>
      </c>
      <c r="F2663" s="29">
        <v>0.4</v>
      </c>
      <c r="G2663" s="29">
        <v>0.75</v>
      </c>
      <c r="H2663" s="29">
        <v>0.95</v>
      </c>
      <c r="J2663" s="45">
        <v>0.41</v>
      </c>
      <c r="L2663" s="45">
        <v>0.41</v>
      </c>
      <c r="N2663" s="45">
        <v>0.35</v>
      </c>
      <c r="P2663" s="45">
        <v>0.35</v>
      </c>
      <c r="R2663" s="45">
        <v>0</v>
      </c>
      <c r="S2663" s="45">
        <v>0</v>
      </c>
    </row>
    <row r="2664" spans="1:19" x14ac:dyDescent="0.25">
      <c r="A2664" s="33">
        <v>266.2</v>
      </c>
      <c r="B2664" s="40">
        <v>0.4</v>
      </c>
      <c r="C2664" s="40">
        <v>0.75</v>
      </c>
      <c r="D2664" s="40">
        <v>0.95</v>
      </c>
      <c r="F2664" s="29">
        <v>0.4</v>
      </c>
      <c r="G2664" s="29">
        <v>0.75</v>
      </c>
      <c r="H2664" s="29">
        <v>0.95</v>
      </c>
      <c r="J2664" s="45">
        <v>0.41</v>
      </c>
      <c r="L2664" s="45">
        <v>0.41</v>
      </c>
      <c r="N2664" s="45">
        <v>0.35</v>
      </c>
      <c r="P2664" s="45">
        <v>0.35</v>
      </c>
      <c r="R2664" s="45">
        <v>0</v>
      </c>
      <c r="S2664" s="45">
        <v>0</v>
      </c>
    </row>
    <row r="2665" spans="1:19" x14ac:dyDescent="0.25">
      <c r="A2665" s="33">
        <v>266.3</v>
      </c>
      <c r="B2665" s="40">
        <v>0.4</v>
      </c>
      <c r="C2665" s="40">
        <v>0.75</v>
      </c>
      <c r="D2665" s="40">
        <v>0.95</v>
      </c>
      <c r="F2665" s="29">
        <v>0.4</v>
      </c>
      <c r="G2665" s="29">
        <v>0.75</v>
      </c>
      <c r="H2665" s="29">
        <v>0.95</v>
      </c>
      <c r="J2665" s="45">
        <v>0.41</v>
      </c>
      <c r="L2665" s="45">
        <v>0.41</v>
      </c>
      <c r="N2665" s="45">
        <v>0.35</v>
      </c>
      <c r="P2665" s="45">
        <v>0.35</v>
      </c>
      <c r="R2665" s="45">
        <v>0</v>
      </c>
      <c r="S2665" s="45">
        <v>0</v>
      </c>
    </row>
    <row r="2666" spans="1:19" x14ac:dyDescent="0.25">
      <c r="A2666" s="33">
        <v>266.39999999999998</v>
      </c>
      <c r="B2666" s="40">
        <v>0.4</v>
      </c>
      <c r="C2666" s="40">
        <v>0.75</v>
      </c>
      <c r="D2666" s="40">
        <v>0.95</v>
      </c>
      <c r="F2666" s="29">
        <v>0.4</v>
      </c>
      <c r="G2666" s="29">
        <v>0.75</v>
      </c>
      <c r="H2666" s="29">
        <v>0.95</v>
      </c>
      <c r="J2666" s="45">
        <v>0.41</v>
      </c>
      <c r="L2666" s="45">
        <v>0.41</v>
      </c>
      <c r="N2666" s="45">
        <v>0.35</v>
      </c>
      <c r="P2666" s="45">
        <v>0.35</v>
      </c>
      <c r="R2666" s="45">
        <v>0</v>
      </c>
      <c r="S2666" s="45">
        <v>0</v>
      </c>
    </row>
    <row r="2667" spans="1:19" x14ac:dyDescent="0.25">
      <c r="A2667" s="33">
        <v>266.5</v>
      </c>
      <c r="B2667" s="40">
        <v>0.4</v>
      </c>
      <c r="C2667" s="40">
        <v>0.75</v>
      </c>
      <c r="D2667" s="40">
        <v>0.95</v>
      </c>
      <c r="F2667" s="29">
        <v>0.4</v>
      </c>
      <c r="G2667" s="29">
        <v>0.75</v>
      </c>
      <c r="H2667" s="29">
        <v>0.95</v>
      </c>
      <c r="J2667" s="45">
        <v>0.41</v>
      </c>
      <c r="L2667" s="45">
        <v>0.41</v>
      </c>
      <c r="N2667" s="45">
        <v>0.35</v>
      </c>
      <c r="P2667" s="45">
        <v>0.35</v>
      </c>
      <c r="R2667" s="45">
        <v>0</v>
      </c>
      <c r="S2667" s="45">
        <v>0</v>
      </c>
    </row>
    <row r="2668" spans="1:19" x14ac:dyDescent="0.25">
      <c r="A2668" s="33">
        <v>266.60000000000002</v>
      </c>
      <c r="B2668" s="40">
        <v>0.4</v>
      </c>
      <c r="C2668" s="40">
        <v>0.75</v>
      </c>
      <c r="D2668" s="40">
        <v>0.95</v>
      </c>
      <c r="F2668" s="29">
        <v>0.4</v>
      </c>
      <c r="G2668" s="29">
        <v>0.75</v>
      </c>
      <c r="H2668" s="29">
        <v>0.95</v>
      </c>
      <c r="J2668" s="45">
        <v>0.41</v>
      </c>
      <c r="L2668" s="45">
        <v>0.41</v>
      </c>
      <c r="N2668" s="45">
        <v>0.35</v>
      </c>
      <c r="P2668" s="45">
        <v>0.35</v>
      </c>
      <c r="R2668" s="45">
        <v>0</v>
      </c>
      <c r="S2668" s="45">
        <v>0</v>
      </c>
    </row>
    <row r="2669" spans="1:19" x14ac:dyDescent="0.25">
      <c r="A2669" s="33">
        <v>266.7</v>
      </c>
      <c r="B2669" s="40">
        <v>0.4</v>
      </c>
      <c r="C2669" s="40">
        <v>0.75</v>
      </c>
      <c r="D2669" s="40">
        <v>0.95</v>
      </c>
      <c r="F2669" s="29">
        <v>0.4</v>
      </c>
      <c r="G2669" s="29">
        <v>0.75</v>
      </c>
      <c r="H2669" s="29">
        <v>0.95</v>
      </c>
      <c r="J2669" s="45">
        <v>0.41</v>
      </c>
      <c r="L2669" s="45">
        <v>0.41</v>
      </c>
      <c r="N2669" s="45">
        <v>0.35</v>
      </c>
      <c r="P2669" s="45">
        <v>0.35</v>
      </c>
      <c r="R2669" s="45">
        <v>0</v>
      </c>
      <c r="S2669" s="45">
        <v>0</v>
      </c>
    </row>
    <row r="2670" spans="1:19" x14ac:dyDescent="0.25">
      <c r="A2670" s="33">
        <v>266.8</v>
      </c>
      <c r="B2670" s="40">
        <v>0.4</v>
      </c>
      <c r="C2670" s="40">
        <v>0.75</v>
      </c>
      <c r="D2670" s="40">
        <v>0.95</v>
      </c>
      <c r="F2670" s="29">
        <v>0.4</v>
      </c>
      <c r="G2670" s="29">
        <v>0.75</v>
      </c>
      <c r="H2670" s="29">
        <v>0.95</v>
      </c>
      <c r="J2670" s="45">
        <v>0.41</v>
      </c>
      <c r="L2670" s="45">
        <v>0.41</v>
      </c>
      <c r="N2670" s="45">
        <v>0.35</v>
      </c>
      <c r="P2670" s="45">
        <v>0.35</v>
      </c>
      <c r="R2670" s="45">
        <v>0</v>
      </c>
      <c r="S2670" s="45">
        <v>0</v>
      </c>
    </row>
    <row r="2671" spans="1:19" x14ac:dyDescent="0.25">
      <c r="A2671" s="33">
        <v>266.89999999999998</v>
      </c>
      <c r="B2671" s="40">
        <v>0.4</v>
      </c>
      <c r="C2671" s="40">
        <v>0.75</v>
      </c>
      <c r="D2671" s="40">
        <v>0.95</v>
      </c>
      <c r="F2671" s="29">
        <v>0.4</v>
      </c>
      <c r="G2671" s="29">
        <v>0.75</v>
      </c>
      <c r="H2671" s="29">
        <v>0.95</v>
      </c>
      <c r="J2671" s="45">
        <v>0.41</v>
      </c>
      <c r="L2671" s="45">
        <v>0.41</v>
      </c>
      <c r="N2671" s="45">
        <v>0.35</v>
      </c>
      <c r="P2671" s="45">
        <v>0.35</v>
      </c>
      <c r="R2671" s="45">
        <v>0</v>
      </c>
      <c r="S2671" s="45">
        <v>0</v>
      </c>
    </row>
    <row r="2672" spans="1:19" x14ac:dyDescent="0.25">
      <c r="A2672" s="33">
        <v>267</v>
      </c>
      <c r="B2672" s="40">
        <v>0.4</v>
      </c>
      <c r="C2672" s="40">
        <v>0.75</v>
      </c>
      <c r="D2672" s="40">
        <v>0.95</v>
      </c>
      <c r="F2672" s="29">
        <v>0.4</v>
      </c>
      <c r="G2672" s="29">
        <v>0.75</v>
      </c>
      <c r="H2672" s="29">
        <v>0.95</v>
      </c>
      <c r="J2672" s="45">
        <v>0.41</v>
      </c>
      <c r="L2672" s="45">
        <v>0.41</v>
      </c>
      <c r="N2672" s="45">
        <v>0.35</v>
      </c>
      <c r="P2672" s="45">
        <v>0.35</v>
      </c>
      <c r="R2672" s="45">
        <v>0</v>
      </c>
      <c r="S2672" s="45">
        <v>0</v>
      </c>
    </row>
    <row r="2673" spans="1:19" x14ac:dyDescent="0.25">
      <c r="A2673" s="33">
        <v>267.10000000000002</v>
      </c>
      <c r="B2673" s="40">
        <v>0.4</v>
      </c>
      <c r="C2673" s="40">
        <v>0.75</v>
      </c>
      <c r="D2673" s="40">
        <v>0.95</v>
      </c>
      <c r="F2673" s="29">
        <v>0.4</v>
      </c>
      <c r="G2673" s="29">
        <v>0.75</v>
      </c>
      <c r="H2673" s="29">
        <v>0.95</v>
      </c>
      <c r="J2673" s="45">
        <v>0.41</v>
      </c>
      <c r="L2673" s="45">
        <v>0.41</v>
      </c>
      <c r="N2673" s="45">
        <v>0.35</v>
      </c>
      <c r="P2673" s="45">
        <v>0.35</v>
      </c>
      <c r="R2673" s="45">
        <v>0</v>
      </c>
      <c r="S2673" s="45">
        <v>0</v>
      </c>
    </row>
    <row r="2674" spans="1:19" x14ac:dyDescent="0.25">
      <c r="A2674" s="33">
        <v>267.2</v>
      </c>
      <c r="B2674" s="40">
        <v>0.4</v>
      </c>
      <c r="C2674" s="40">
        <v>0.75</v>
      </c>
      <c r="D2674" s="40">
        <v>0.95</v>
      </c>
      <c r="F2674" s="29">
        <v>0.4</v>
      </c>
      <c r="G2674" s="29">
        <v>0.75</v>
      </c>
      <c r="H2674" s="29">
        <v>0.95</v>
      </c>
      <c r="J2674" s="45">
        <v>0.41</v>
      </c>
      <c r="L2674" s="45">
        <v>0.41</v>
      </c>
      <c r="N2674" s="45">
        <v>0.35</v>
      </c>
      <c r="P2674" s="45">
        <v>0.35</v>
      </c>
      <c r="R2674" s="45">
        <v>0</v>
      </c>
      <c r="S2674" s="45">
        <v>0</v>
      </c>
    </row>
    <row r="2675" spans="1:19" x14ac:dyDescent="0.25">
      <c r="A2675" s="33">
        <v>267.3</v>
      </c>
      <c r="B2675" s="40">
        <v>0.4</v>
      </c>
      <c r="C2675" s="40">
        <v>0.75</v>
      </c>
      <c r="D2675" s="40">
        <v>0.95</v>
      </c>
      <c r="F2675" s="29">
        <v>0.4</v>
      </c>
      <c r="G2675" s="29">
        <v>0.75</v>
      </c>
      <c r="H2675" s="29">
        <v>0.95</v>
      </c>
      <c r="J2675" s="45">
        <v>0.41</v>
      </c>
      <c r="L2675" s="45">
        <v>0.41</v>
      </c>
      <c r="N2675" s="45">
        <v>0.35</v>
      </c>
      <c r="P2675" s="45">
        <v>0.35</v>
      </c>
      <c r="R2675" s="45">
        <v>0</v>
      </c>
      <c r="S2675" s="45">
        <v>0</v>
      </c>
    </row>
    <row r="2676" spans="1:19" x14ac:dyDescent="0.25">
      <c r="A2676" s="33">
        <v>267.39999999999998</v>
      </c>
      <c r="B2676" s="40">
        <v>0.4</v>
      </c>
      <c r="C2676" s="40">
        <v>0.75</v>
      </c>
      <c r="D2676" s="40">
        <v>0.95</v>
      </c>
      <c r="F2676" s="29">
        <v>0.4</v>
      </c>
      <c r="G2676" s="29">
        <v>0.75</v>
      </c>
      <c r="H2676" s="29">
        <v>0.95</v>
      </c>
      <c r="J2676" s="45">
        <v>0.41</v>
      </c>
      <c r="L2676" s="45">
        <v>0.41</v>
      </c>
      <c r="N2676" s="45">
        <v>0.35</v>
      </c>
      <c r="P2676" s="45">
        <v>0.35</v>
      </c>
      <c r="R2676" s="45">
        <v>0</v>
      </c>
      <c r="S2676" s="45">
        <v>0</v>
      </c>
    </row>
    <row r="2677" spans="1:19" x14ac:dyDescent="0.25">
      <c r="A2677" s="33">
        <v>267.5</v>
      </c>
      <c r="B2677" s="40">
        <v>0.4</v>
      </c>
      <c r="C2677" s="40">
        <v>0.75</v>
      </c>
      <c r="D2677" s="40">
        <v>0.95</v>
      </c>
      <c r="F2677" s="29">
        <v>0.4</v>
      </c>
      <c r="G2677" s="29">
        <v>0.75</v>
      </c>
      <c r="H2677" s="29">
        <v>0.95</v>
      </c>
      <c r="J2677" s="45">
        <v>0.41</v>
      </c>
      <c r="L2677" s="45">
        <v>0.41</v>
      </c>
      <c r="N2677" s="45">
        <v>0.35</v>
      </c>
      <c r="P2677" s="45">
        <v>0.35</v>
      </c>
      <c r="R2677" s="45">
        <v>0</v>
      </c>
      <c r="S2677" s="45">
        <v>0</v>
      </c>
    </row>
    <row r="2678" spans="1:19" x14ac:dyDescent="0.25">
      <c r="A2678" s="33">
        <v>267.60000000000002</v>
      </c>
      <c r="B2678" s="40">
        <v>0.4</v>
      </c>
      <c r="C2678" s="40">
        <v>0.75</v>
      </c>
      <c r="D2678" s="40">
        <v>0.95</v>
      </c>
      <c r="F2678" s="29">
        <v>0.4</v>
      </c>
      <c r="G2678" s="29">
        <v>0.75</v>
      </c>
      <c r="H2678" s="29">
        <v>0.95</v>
      </c>
      <c r="J2678" s="45">
        <v>0.41</v>
      </c>
      <c r="L2678" s="45">
        <v>0.41</v>
      </c>
      <c r="N2678" s="45">
        <v>0.35</v>
      </c>
      <c r="P2678" s="45">
        <v>0.35</v>
      </c>
      <c r="R2678" s="45">
        <v>0</v>
      </c>
      <c r="S2678" s="45">
        <v>0</v>
      </c>
    </row>
    <row r="2679" spans="1:19" x14ac:dyDescent="0.25">
      <c r="A2679" s="33">
        <v>267.7</v>
      </c>
      <c r="B2679" s="40">
        <v>0.4</v>
      </c>
      <c r="C2679" s="40">
        <v>0.75</v>
      </c>
      <c r="D2679" s="40">
        <v>0.95</v>
      </c>
      <c r="F2679" s="29">
        <v>0.4</v>
      </c>
      <c r="G2679" s="29">
        <v>0.75</v>
      </c>
      <c r="H2679" s="29">
        <v>0.95</v>
      </c>
      <c r="J2679" s="45">
        <v>0.41</v>
      </c>
      <c r="L2679" s="45">
        <v>0.41</v>
      </c>
      <c r="N2679" s="45">
        <v>0.35</v>
      </c>
      <c r="P2679" s="45">
        <v>0.35</v>
      </c>
      <c r="R2679" s="45">
        <v>0</v>
      </c>
      <c r="S2679" s="45">
        <v>0</v>
      </c>
    </row>
    <row r="2680" spans="1:19" x14ac:dyDescent="0.25">
      <c r="A2680" s="33">
        <v>267.8</v>
      </c>
      <c r="B2680" s="40">
        <v>0.4</v>
      </c>
      <c r="C2680" s="40">
        <v>0.75</v>
      </c>
      <c r="D2680" s="40">
        <v>0.95</v>
      </c>
      <c r="F2680" s="29">
        <v>0.4</v>
      </c>
      <c r="G2680" s="29">
        <v>0.75</v>
      </c>
      <c r="H2680" s="29">
        <v>0.95</v>
      </c>
      <c r="J2680" s="45">
        <v>0.41</v>
      </c>
      <c r="L2680" s="45">
        <v>0.41</v>
      </c>
      <c r="N2680" s="45">
        <v>0.35</v>
      </c>
      <c r="P2680" s="45">
        <v>0.35</v>
      </c>
      <c r="R2680" s="45">
        <v>0</v>
      </c>
      <c r="S2680" s="45">
        <v>0</v>
      </c>
    </row>
    <row r="2681" spans="1:19" x14ac:dyDescent="0.25">
      <c r="A2681" s="33">
        <v>267.89999999999998</v>
      </c>
      <c r="B2681" s="40">
        <v>0.4</v>
      </c>
      <c r="C2681" s="40">
        <v>0.75</v>
      </c>
      <c r="D2681" s="40">
        <v>0.95</v>
      </c>
      <c r="F2681" s="29">
        <v>0.4</v>
      </c>
      <c r="G2681" s="29">
        <v>0.75</v>
      </c>
      <c r="H2681" s="29">
        <v>0.95</v>
      </c>
      <c r="J2681" s="45">
        <v>0.41</v>
      </c>
      <c r="L2681" s="45">
        <v>0.41</v>
      </c>
      <c r="N2681" s="45">
        <v>0.35</v>
      </c>
      <c r="P2681" s="45">
        <v>0.35</v>
      </c>
      <c r="R2681" s="45">
        <v>0</v>
      </c>
      <c r="S2681" s="45">
        <v>0</v>
      </c>
    </row>
    <row r="2682" spans="1:19" x14ac:dyDescent="0.25">
      <c r="A2682" s="33">
        <v>268</v>
      </c>
      <c r="B2682" s="40">
        <v>0.4</v>
      </c>
      <c r="C2682" s="40">
        <v>0.75</v>
      </c>
      <c r="D2682" s="40">
        <v>0.95</v>
      </c>
      <c r="F2682" s="29">
        <v>0.4</v>
      </c>
      <c r="G2682" s="29">
        <v>0.75</v>
      </c>
      <c r="H2682" s="29">
        <v>0.95</v>
      </c>
      <c r="J2682" s="45">
        <v>0.41</v>
      </c>
      <c r="L2682" s="45">
        <v>0.41</v>
      </c>
      <c r="N2682" s="45">
        <v>0.35</v>
      </c>
      <c r="P2682" s="45">
        <v>0.35</v>
      </c>
      <c r="R2682" s="45">
        <v>0</v>
      </c>
      <c r="S2682" s="45">
        <v>0</v>
      </c>
    </row>
    <row r="2683" spans="1:19" x14ac:dyDescent="0.25">
      <c r="A2683" s="33">
        <v>268.10000000000002</v>
      </c>
      <c r="B2683" s="40">
        <v>0.4</v>
      </c>
      <c r="C2683" s="40">
        <v>0.75</v>
      </c>
      <c r="D2683" s="40">
        <v>0.95</v>
      </c>
      <c r="F2683" s="29">
        <v>0.4</v>
      </c>
      <c r="G2683" s="29">
        <v>0.75</v>
      </c>
      <c r="H2683" s="29">
        <v>0.95</v>
      </c>
      <c r="J2683" s="45">
        <v>0.41</v>
      </c>
      <c r="L2683" s="45">
        <v>0.41</v>
      </c>
      <c r="N2683" s="45">
        <v>0.35</v>
      </c>
      <c r="P2683" s="45">
        <v>0.35</v>
      </c>
      <c r="R2683" s="45">
        <v>0</v>
      </c>
      <c r="S2683" s="45">
        <v>0</v>
      </c>
    </row>
    <row r="2684" spans="1:19" x14ac:dyDescent="0.25">
      <c r="A2684" s="33">
        <v>268.2</v>
      </c>
      <c r="B2684" s="40">
        <v>0.4</v>
      </c>
      <c r="C2684" s="40">
        <v>0.75</v>
      </c>
      <c r="D2684" s="40">
        <v>0.95</v>
      </c>
      <c r="F2684" s="29">
        <v>0.4</v>
      </c>
      <c r="G2684" s="29">
        <v>0.75</v>
      </c>
      <c r="H2684" s="29">
        <v>0.95</v>
      </c>
      <c r="J2684" s="45">
        <v>0.41</v>
      </c>
      <c r="L2684" s="45">
        <v>0.41</v>
      </c>
      <c r="N2684" s="45">
        <v>0.35</v>
      </c>
      <c r="P2684" s="45">
        <v>0.35</v>
      </c>
      <c r="R2684" s="45">
        <v>0</v>
      </c>
      <c r="S2684" s="45">
        <v>0</v>
      </c>
    </row>
    <row r="2685" spans="1:19" x14ac:dyDescent="0.25">
      <c r="A2685" s="33">
        <v>268.3</v>
      </c>
      <c r="B2685" s="40">
        <v>0.4</v>
      </c>
      <c r="C2685" s="40">
        <v>0.75</v>
      </c>
      <c r="D2685" s="40">
        <v>0.95</v>
      </c>
      <c r="F2685" s="29">
        <v>0.4</v>
      </c>
      <c r="G2685" s="29">
        <v>0.75</v>
      </c>
      <c r="H2685" s="29">
        <v>0.95</v>
      </c>
      <c r="J2685" s="45">
        <v>0.41</v>
      </c>
      <c r="L2685" s="45">
        <v>0.41</v>
      </c>
      <c r="N2685" s="45">
        <v>0.35</v>
      </c>
      <c r="P2685" s="45">
        <v>0.35</v>
      </c>
      <c r="R2685" s="45">
        <v>0</v>
      </c>
      <c r="S2685" s="45">
        <v>0</v>
      </c>
    </row>
    <row r="2686" spans="1:19" x14ac:dyDescent="0.25">
      <c r="A2686" s="33">
        <v>268.39999999999998</v>
      </c>
      <c r="B2686" s="40">
        <v>0.4</v>
      </c>
      <c r="C2686" s="40">
        <v>0.75</v>
      </c>
      <c r="D2686" s="40">
        <v>0.95</v>
      </c>
      <c r="F2686" s="29">
        <v>0.4</v>
      </c>
      <c r="G2686" s="29">
        <v>0.75</v>
      </c>
      <c r="H2686" s="29">
        <v>0.95</v>
      </c>
      <c r="J2686" s="45">
        <v>0.41</v>
      </c>
      <c r="L2686" s="45">
        <v>0.41</v>
      </c>
      <c r="N2686" s="45">
        <v>0.35</v>
      </c>
      <c r="P2686" s="45">
        <v>0.35</v>
      </c>
      <c r="R2686" s="45">
        <v>0</v>
      </c>
      <c r="S2686" s="45">
        <v>0</v>
      </c>
    </row>
    <row r="2687" spans="1:19" x14ac:dyDescent="0.25">
      <c r="A2687" s="33">
        <v>268.5</v>
      </c>
      <c r="B2687" s="40">
        <v>0.4</v>
      </c>
      <c r="C2687" s="40">
        <v>0.75</v>
      </c>
      <c r="D2687" s="40">
        <v>0.95</v>
      </c>
      <c r="F2687" s="29">
        <v>0.4</v>
      </c>
      <c r="G2687" s="29">
        <v>0.75</v>
      </c>
      <c r="H2687" s="29">
        <v>0.95</v>
      </c>
      <c r="J2687" s="45">
        <v>0.41</v>
      </c>
      <c r="L2687" s="45">
        <v>0.41</v>
      </c>
      <c r="N2687" s="45">
        <v>0.35</v>
      </c>
      <c r="P2687" s="45">
        <v>0.35</v>
      </c>
      <c r="R2687" s="45">
        <v>0</v>
      </c>
      <c r="S2687" s="45">
        <v>0</v>
      </c>
    </row>
    <row r="2688" spans="1:19" x14ac:dyDescent="0.25">
      <c r="A2688" s="33">
        <v>268.60000000000002</v>
      </c>
      <c r="B2688" s="40">
        <v>0.4</v>
      </c>
      <c r="C2688" s="40">
        <v>0.75</v>
      </c>
      <c r="D2688" s="40">
        <v>0.95</v>
      </c>
      <c r="F2688" s="29">
        <v>0.4</v>
      </c>
      <c r="G2688" s="29">
        <v>0.75</v>
      </c>
      <c r="H2688" s="29">
        <v>0.95</v>
      </c>
      <c r="J2688" s="45">
        <v>0.41</v>
      </c>
      <c r="L2688" s="45">
        <v>0.41</v>
      </c>
      <c r="N2688" s="45">
        <v>0.35</v>
      </c>
      <c r="P2688" s="45">
        <v>0.35</v>
      </c>
      <c r="R2688" s="45">
        <v>0</v>
      </c>
      <c r="S2688" s="45">
        <v>0</v>
      </c>
    </row>
    <row r="2689" spans="1:19" x14ac:dyDescent="0.25">
      <c r="A2689" s="33">
        <v>268.7</v>
      </c>
      <c r="B2689" s="40">
        <v>0.4</v>
      </c>
      <c r="C2689" s="40">
        <v>0.75</v>
      </c>
      <c r="D2689" s="40">
        <v>0.95</v>
      </c>
      <c r="F2689" s="29">
        <v>0.4</v>
      </c>
      <c r="G2689" s="29">
        <v>0.75</v>
      </c>
      <c r="H2689" s="29">
        <v>0.95</v>
      </c>
      <c r="J2689" s="45">
        <v>0.41</v>
      </c>
      <c r="L2689" s="45">
        <v>0.41</v>
      </c>
      <c r="N2689" s="45">
        <v>0.35</v>
      </c>
      <c r="P2689" s="45">
        <v>0.35</v>
      </c>
      <c r="R2689" s="45">
        <v>0</v>
      </c>
      <c r="S2689" s="45">
        <v>0</v>
      </c>
    </row>
    <row r="2690" spans="1:19" x14ac:dyDescent="0.25">
      <c r="A2690" s="33">
        <v>268.8</v>
      </c>
      <c r="B2690" s="40">
        <v>0.4</v>
      </c>
      <c r="C2690" s="40">
        <v>0.75</v>
      </c>
      <c r="D2690" s="40">
        <v>0.95</v>
      </c>
      <c r="F2690" s="29">
        <v>0.4</v>
      </c>
      <c r="G2690" s="29">
        <v>0.75</v>
      </c>
      <c r="H2690" s="29">
        <v>0.95</v>
      </c>
      <c r="J2690" s="45">
        <v>0.41</v>
      </c>
      <c r="L2690" s="45">
        <v>0.41</v>
      </c>
      <c r="N2690" s="45">
        <v>0.35</v>
      </c>
      <c r="P2690" s="45">
        <v>0.35</v>
      </c>
      <c r="R2690" s="45">
        <v>0</v>
      </c>
      <c r="S2690" s="45">
        <v>0</v>
      </c>
    </row>
    <row r="2691" spans="1:19" x14ac:dyDescent="0.25">
      <c r="A2691" s="33">
        <v>268.89999999999998</v>
      </c>
      <c r="B2691" s="40">
        <v>0.4</v>
      </c>
      <c r="C2691" s="40">
        <v>0.75</v>
      </c>
      <c r="D2691" s="40">
        <v>0.95</v>
      </c>
      <c r="F2691" s="29">
        <v>0.4</v>
      </c>
      <c r="G2691" s="29">
        <v>0.75</v>
      </c>
      <c r="H2691" s="29">
        <v>0.95</v>
      </c>
      <c r="J2691" s="45">
        <v>0.41</v>
      </c>
      <c r="L2691" s="45">
        <v>0.41</v>
      </c>
      <c r="N2691" s="45">
        <v>0.35</v>
      </c>
      <c r="P2691" s="45">
        <v>0.35</v>
      </c>
      <c r="R2691" s="45">
        <v>0</v>
      </c>
      <c r="S2691" s="45">
        <v>0</v>
      </c>
    </row>
    <row r="2692" spans="1:19" x14ac:dyDescent="0.25">
      <c r="A2692" s="33">
        <v>269</v>
      </c>
      <c r="B2692" s="40">
        <v>0.4</v>
      </c>
      <c r="C2692" s="40">
        <v>0.75</v>
      </c>
      <c r="D2692" s="40">
        <v>0.95</v>
      </c>
      <c r="F2692" s="29">
        <v>0.4</v>
      </c>
      <c r="G2692" s="29">
        <v>0.75</v>
      </c>
      <c r="H2692" s="29">
        <v>0.95</v>
      </c>
      <c r="J2692" s="45">
        <v>0.41</v>
      </c>
      <c r="L2692" s="45">
        <v>0.41</v>
      </c>
      <c r="N2692" s="45">
        <v>0.35</v>
      </c>
      <c r="P2692" s="45">
        <v>0.35</v>
      </c>
      <c r="R2692" s="45">
        <v>0</v>
      </c>
      <c r="S2692" s="45">
        <v>0</v>
      </c>
    </row>
    <row r="2693" spans="1:19" x14ac:dyDescent="0.25">
      <c r="A2693" s="33">
        <v>269.10000000000002</v>
      </c>
      <c r="B2693" s="40">
        <v>0.4</v>
      </c>
      <c r="C2693" s="40">
        <v>0.75</v>
      </c>
      <c r="D2693" s="40">
        <v>0.95</v>
      </c>
      <c r="F2693" s="29">
        <v>0.4</v>
      </c>
      <c r="G2693" s="29">
        <v>0.75</v>
      </c>
      <c r="H2693" s="29">
        <v>0.95</v>
      </c>
      <c r="J2693" s="45">
        <v>0.41</v>
      </c>
      <c r="L2693" s="45">
        <v>0.41</v>
      </c>
      <c r="N2693" s="45">
        <v>0.35</v>
      </c>
      <c r="P2693" s="45">
        <v>0.35</v>
      </c>
      <c r="R2693" s="45">
        <v>0</v>
      </c>
      <c r="S2693" s="45">
        <v>0</v>
      </c>
    </row>
    <row r="2694" spans="1:19" x14ac:dyDescent="0.25">
      <c r="A2694" s="33">
        <v>269.2</v>
      </c>
      <c r="B2694" s="40">
        <v>0.4</v>
      </c>
      <c r="C2694" s="40">
        <v>0.75</v>
      </c>
      <c r="D2694" s="40">
        <v>0.95</v>
      </c>
      <c r="F2694" s="29">
        <v>0.4</v>
      </c>
      <c r="G2694" s="29">
        <v>0.75</v>
      </c>
      <c r="H2694" s="29">
        <v>0.95</v>
      </c>
      <c r="J2694" s="45">
        <v>0.41</v>
      </c>
      <c r="L2694" s="45">
        <v>0.41</v>
      </c>
      <c r="N2694" s="45">
        <v>0.35</v>
      </c>
      <c r="P2694" s="45">
        <v>0.35</v>
      </c>
      <c r="R2694" s="45">
        <v>0</v>
      </c>
      <c r="S2694" s="45">
        <v>0</v>
      </c>
    </row>
    <row r="2695" spans="1:19" x14ac:dyDescent="0.25">
      <c r="A2695" s="33">
        <v>269.3</v>
      </c>
      <c r="B2695" s="40">
        <v>0.4</v>
      </c>
      <c r="C2695" s="40">
        <v>0.75</v>
      </c>
      <c r="D2695" s="40">
        <v>0.95</v>
      </c>
      <c r="F2695" s="29">
        <v>0.4</v>
      </c>
      <c r="G2695" s="29">
        <v>0.75</v>
      </c>
      <c r="H2695" s="29">
        <v>0.95</v>
      </c>
      <c r="J2695" s="45">
        <v>0.41</v>
      </c>
      <c r="L2695" s="45">
        <v>0.41</v>
      </c>
      <c r="N2695" s="45">
        <v>0.35</v>
      </c>
      <c r="P2695" s="45">
        <v>0.35</v>
      </c>
      <c r="R2695" s="45">
        <v>0</v>
      </c>
      <c r="S2695" s="45">
        <v>0</v>
      </c>
    </row>
    <row r="2696" spans="1:19" x14ac:dyDescent="0.25">
      <c r="A2696" s="33">
        <v>269.39999999999998</v>
      </c>
      <c r="B2696" s="40">
        <v>0.4</v>
      </c>
      <c r="C2696" s="40">
        <v>0.75</v>
      </c>
      <c r="D2696" s="40">
        <v>0.95</v>
      </c>
      <c r="F2696" s="29">
        <v>0.4</v>
      </c>
      <c r="G2696" s="29">
        <v>0.75</v>
      </c>
      <c r="H2696" s="29">
        <v>0.95</v>
      </c>
      <c r="J2696" s="45">
        <v>0.41</v>
      </c>
      <c r="L2696" s="45">
        <v>0.41</v>
      </c>
      <c r="N2696" s="45">
        <v>0.35</v>
      </c>
      <c r="P2696" s="45">
        <v>0.35</v>
      </c>
      <c r="R2696" s="45">
        <v>0</v>
      </c>
      <c r="S2696" s="45">
        <v>0</v>
      </c>
    </row>
    <row r="2697" spans="1:19" x14ac:dyDescent="0.25">
      <c r="A2697" s="33">
        <v>269.5</v>
      </c>
      <c r="B2697" s="40">
        <v>0.4</v>
      </c>
      <c r="C2697" s="40">
        <v>0.75</v>
      </c>
      <c r="D2697" s="40">
        <v>0.95</v>
      </c>
      <c r="F2697" s="29">
        <v>0.4</v>
      </c>
      <c r="G2697" s="29">
        <v>0.75</v>
      </c>
      <c r="H2697" s="29">
        <v>0.95</v>
      </c>
      <c r="J2697" s="45">
        <v>0.41</v>
      </c>
      <c r="L2697" s="45">
        <v>0.41</v>
      </c>
      <c r="N2697" s="45">
        <v>0.35</v>
      </c>
      <c r="P2697" s="45">
        <v>0.35</v>
      </c>
      <c r="R2697" s="45">
        <v>0</v>
      </c>
      <c r="S2697" s="45">
        <v>0</v>
      </c>
    </row>
    <row r="2698" spans="1:19" x14ac:dyDescent="0.25">
      <c r="A2698" s="33">
        <v>269.60000000000002</v>
      </c>
      <c r="B2698" s="40">
        <v>0.4</v>
      </c>
      <c r="C2698" s="40">
        <v>0.75</v>
      </c>
      <c r="D2698" s="40">
        <v>0.95</v>
      </c>
      <c r="F2698" s="29">
        <v>0.4</v>
      </c>
      <c r="G2698" s="29">
        <v>0.75</v>
      </c>
      <c r="H2698" s="29">
        <v>0.95</v>
      </c>
      <c r="J2698" s="45">
        <v>0.41</v>
      </c>
      <c r="L2698" s="45">
        <v>0.41</v>
      </c>
      <c r="N2698" s="45">
        <v>0.35</v>
      </c>
      <c r="P2698" s="45">
        <v>0.35</v>
      </c>
      <c r="R2698" s="45">
        <v>0</v>
      </c>
      <c r="S2698" s="45">
        <v>0</v>
      </c>
    </row>
    <row r="2699" spans="1:19" x14ac:dyDescent="0.25">
      <c r="A2699" s="33">
        <v>269.7</v>
      </c>
      <c r="B2699" s="40">
        <v>0.4</v>
      </c>
      <c r="C2699" s="40">
        <v>0.75</v>
      </c>
      <c r="D2699" s="40">
        <v>0.95</v>
      </c>
      <c r="F2699" s="29">
        <v>0.4</v>
      </c>
      <c r="G2699" s="29">
        <v>0.75</v>
      </c>
      <c r="H2699" s="29">
        <v>0.95</v>
      </c>
      <c r="J2699" s="45">
        <v>0.41</v>
      </c>
      <c r="L2699" s="45">
        <v>0.41</v>
      </c>
      <c r="N2699" s="45">
        <v>0.35</v>
      </c>
      <c r="P2699" s="45">
        <v>0.35</v>
      </c>
      <c r="R2699" s="45">
        <v>0</v>
      </c>
      <c r="S2699" s="45">
        <v>0</v>
      </c>
    </row>
    <row r="2700" spans="1:19" x14ac:dyDescent="0.25">
      <c r="A2700" s="33">
        <v>269.8</v>
      </c>
      <c r="B2700" s="40">
        <v>0.4</v>
      </c>
      <c r="C2700" s="40">
        <v>0.75</v>
      </c>
      <c r="D2700" s="40">
        <v>0.95</v>
      </c>
      <c r="F2700" s="29">
        <v>0.4</v>
      </c>
      <c r="G2700" s="29">
        <v>0.75</v>
      </c>
      <c r="H2700" s="29">
        <v>0.95</v>
      </c>
      <c r="J2700" s="45">
        <v>0.41</v>
      </c>
      <c r="L2700" s="45">
        <v>0.41</v>
      </c>
      <c r="N2700" s="45">
        <v>0.35</v>
      </c>
      <c r="P2700" s="45">
        <v>0.35</v>
      </c>
      <c r="R2700" s="45">
        <v>0</v>
      </c>
      <c r="S2700" s="45">
        <v>0</v>
      </c>
    </row>
    <row r="2701" spans="1:19" x14ac:dyDescent="0.25">
      <c r="A2701" s="33">
        <v>269.89999999999998</v>
      </c>
      <c r="B2701" s="40">
        <v>0.4</v>
      </c>
      <c r="C2701" s="40">
        <v>0.75</v>
      </c>
      <c r="D2701" s="40">
        <v>0.95</v>
      </c>
      <c r="F2701" s="29">
        <v>0.4</v>
      </c>
      <c r="G2701" s="29">
        <v>0.75</v>
      </c>
      <c r="H2701" s="29">
        <v>0.95</v>
      </c>
      <c r="J2701" s="45">
        <v>0.41</v>
      </c>
      <c r="L2701" s="45">
        <v>0.41</v>
      </c>
      <c r="N2701" s="45">
        <v>0.35</v>
      </c>
      <c r="P2701" s="45">
        <v>0.35</v>
      </c>
      <c r="R2701" s="45">
        <v>0</v>
      </c>
      <c r="S2701" s="45">
        <v>0</v>
      </c>
    </row>
    <row r="2702" spans="1:19" x14ac:dyDescent="0.25">
      <c r="A2702" s="33">
        <v>270</v>
      </c>
      <c r="B2702" s="40">
        <v>0.4</v>
      </c>
      <c r="C2702" s="40">
        <v>0.75</v>
      </c>
      <c r="D2702" s="40">
        <v>0.95</v>
      </c>
      <c r="F2702" s="29">
        <v>0.4</v>
      </c>
      <c r="G2702" s="29">
        <v>0.75</v>
      </c>
      <c r="H2702" s="29">
        <v>0.95</v>
      </c>
      <c r="J2702" s="45">
        <v>0.41</v>
      </c>
      <c r="L2702" s="45">
        <v>0.41</v>
      </c>
      <c r="N2702" s="45">
        <v>0.35</v>
      </c>
      <c r="P2702" s="45">
        <v>0.35</v>
      </c>
      <c r="R2702" s="45">
        <v>0</v>
      </c>
      <c r="S2702" s="45">
        <v>0</v>
      </c>
    </row>
    <row r="2703" spans="1:19" x14ac:dyDescent="0.25">
      <c r="A2703" s="33">
        <v>270.10000000000002</v>
      </c>
      <c r="B2703" s="40">
        <v>0.4</v>
      </c>
      <c r="C2703" s="40">
        <v>0.75</v>
      </c>
      <c r="D2703" s="40">
        <v>0.95</v>
      </c>
      <c r="F2703" s="29">
        <v>0.4</v>
      </c>
      <c r="G2703" s="29">
        <v>0.75</v>
      </c>
      <c r="H2703" s="29">
        <v>0.95</v>
      </c>
      <c r="J2703" s="45">
        <v>0.41</v>
      </c>
      <c r="L2703" s="45">
        <v>0.41</v>
      </c>
      <c r="N2703" s="45">
        <v>0.35</v>
      </c>
      <c r="P2703" s="45">
        <v>0.35</v>
      </c>
      <c r="R2703" s="45">
        <v>0</v>
      </c>
      <c r="S2703" s="45">
        <v>0</v>
      </c>
    </row>
    <row r="2704" spans="1:19" x14ac:dyDescent="0.25">
      <c r="A2704" s="33">
        <v>270.2</v>
      </c>
      <c r="B2704" s="40">
        <v>0.4</v>
      </c>
      <c r="C2704" s="40">
        <v>0.75</v>
      </c>
      <c r="D2704" s="40">
        <v>0.95</v>
      </c>
      <c r="F2704" s="29">
        <v>0.4</v>
      </c>
      <c r="G2704" s="29">
        <v>0.75</v>
      </c>
      <c r="H2704" s="29">
        <v>0.95</v>
      </c>
      <c r="J2704" s="45">
        <v>0.41</v>
      </c>
      <c r="L2704" s="45">
        <v>0.41</v>
      </c>
      <c r="N2704" s="45">
        <v>0.35</v>
      </c>
      <c r="P2704" s="45">
        <v>0.35</v>
      </c>
      <c r="R2704" s="45">
        <v>0</v>
      </c>
      <c r="S2704" s="45">
        <v>0</v>
      </c>
    </row>
    <row r="2705" spans="1:19" x14ac:dyDescent="0.25">
      <c r="A2705" s="33">
        <v>270.3</v>
      </c>
      <c r="B2705" s="40">
        <v>0.4</v>
      </c>
      <c r="C2705" s="40">
        <v>0.75</v>
      </c>
      <c r="D2705" s="40">
        <v>0.95</v>
      </c>
      <c r="F2705" s="29">
        <v>0.4</v>
      </c>
      <c r="G2705" s="29">
        <v>0.75</v>
      </c>
      <c r="H2705" s="29">
        <v>0.95</v>
      </c>
      <c r="J2705" s="45">
        <v>0.41</v>
      </c>
      <c r="L2705" s="45">
        <v>0.41</v>
      </c>
      <c r="N2705" s="45">
        <v>0.35</v>
      </c>
      <c r="P2705" s="45">
        <v>0.35</v>
      </c>
      <c r="R2705" s="45">
        <v>0</v>
      </c>
      <c r="S2705" s="45">
        <v>0</v>
      </c>
    </row>
    <row r="2706" spans="1:19" x14ac:dyDescent="0.25">
      <c r="A2706" s="33">
        <v>270.39999999999998</v>
      </c>
      <c r="B2706" s="40">
        <v>0.4</v>
      </c>
      <c r="C2706" s="40">
        <v>0.75</v>
      </c>
      <c r="D2706" s="40">
        <v>0.95</v>
      </c>
      <c r="F2706" s="29">
        <v>0.4</v>
      </c>
      <c r="G2706" s="29">
        <v>0.75</v>
      </c>
      <c r="H2706" s="29">
        <v>0.95</v>
      </c>
      <c r="J2706" s="45">
        <v>0.41</v>
      </c>
      <c r="L2706" s="45">
        <v>0.41</v>
      </c>
      <c r="N2706" s="45">
        <v>0.35</v>
      </c>
      <c r="P2706" s="45">
        <v>0.35</v>
      </c>
      <c r="R2706" s="45">
        <v>0</v>
      </c>
      <c r="S2706" s="45">
        <v>0</v>
      </c>
    </row>
    <row r="2707" spans="1:19" x14ac:dyDescent="0.25">
      <c r="A2707" s="33">
        <v>270.5</v>
      </c>
      <c r="B2707" s="40">
        <v>0.4</v>
      </c>
      <c r="C2707" s="40">
        <v>0.75</v>
      </c>
      <c r="D2707" s="40">
        <v>0.95</v>
      </c>
      <c r="F2707" s="29">
        <v>0.4</v>
      </c>
      <c r="G2707" s="29">
        <v>0.75</v>
      </c>
      <c r="H2707" s="29">
        <v>0.95</v>
      </c>
      <c r="J2707" s="45">
        <v>0.41</v>
      </c>
      <c r="L2707" s="45">
        <v>0.41</v>
      </c>
      <c r="N2707" s="45">
        <v>0.35</v>
      </c>
      <c r="P2707" s="45">
        <v>0.35</v>
      </c>
      <c r="R2707" s="45">
        <v>0</v>
      </c>
      <c r="S2707" s="45">
        <v>0</v>
      </c>
    </row>
    <row r="2708" spans="1:19" x14ac:dyDescent="0.25">
      <c r="A2708" s="33">
        <v>270.60000000000002</v>
      </c>
      <c r="B2708" s="40">
        <v>0.4</v>
      </c>
      <c r="C2708" s="40">
        <v>0.75</v>
      </c>
      <c r="D2708" s="40">
        <v>0.95</v>
      </c>
      <c r="F2708" s="29">
        <v>0.4</v>
      </c>
      <c r="G2708" s="29">
        <v>0.75</v>
      </c>
      <c r="H2708" s="29">
        <v>0.95</v>
      </c>
      <c r="J2708" s="45">
        <v>0.41</v>
      </c>
      <c r="L2708" s="45">
        <v>0.41</v>
      </c>
      <c r="N2708" s="45">
        <v>0.35</v>
      </c>
      <c r="P2708" s="45">
        <v>0.35</v>
      </c>
      <c r="R2708" s="45">
        <v>0</v>
      </c>
      <c r="S2708" s="45">
        <v>0</v>
      </c>
    </row>
    <row r="2709" spans="1:19" x14ac:dyDescent="0.25">
      <c r="A2709" s="33">
        <v>270.7</v>
      </c>
      <c r="B2709" s="40">
        <v>0.4</v>
      </c>
      <c r="C2709" s="40">
        <v>0.75</v>
      </c>
      <c r="D2709" s="40">
        <v>0.95</v>
      </c>
      <c r="F2709" s="29">
        <v>0.4</v>
      </c>
      <c r="G2709" s="29">
        <v>0.75</v>
      </c>
      <c r="H2709" s="29">
        <v>0.95</v>
      </c>
      <c r="J2709" s="45">
        <v>0.41</v>
      </c>
      <c r="L2709" s="45">
        <v>0.41</v>
      </c>
      <c r="N2709" s="45">
        <v>0.35</v>
      </c>
      <c r="P2709" s="45">
        <v>0.35</v>
      </c>
      <c r="R2709" s="45">
        <v>0</v>
      </c>
      <c r="S2709" s="45">
        <v>0</v>
      </c>
    </row>
    <row r="2710" spans="1:19" x14ac:dyDescent="0.25">
      <c r="A2710" s="33">
        <v>270.8</v>
      </c>
      <c r="B2710" s="40">
        <v>0.4</v>
      </c>
      <c r="C2710" s="40">
        <v>0.75</v>
      </c>
      <c r="D2710" s="40">
        <v>0.95</v>
      </c>
      <c r="F2710" s="29">
        <v>0.4</v>
      </c>
      <c r="G2710" s="29">
        <v>0.75</v>
      </c>
      <c r="H2710" s="29">
        <v>0.95</v>
      </c>
      <c r="J2710" s="45">
        <v>0.41</v>
      </c>
      <c r="L2710" s="45">
        <v>0.41</v>
      </c>
      <c r="N2710" s="45">
        <v>0.35</v>
      </c>
      <c r="P2710" s="45">
        <v>0.35</v>
      </c>
      <c r="R2710" s="45">
        <v>0</v>
      </c>
      <c r="S2710" s="45">
        <v>0</v>
      </c>
    </row>
    <row r="2711" spans="1:19" x14ac:dyDescent="0.25">
      <c r="A2711" s="33">
        <v>270.89999999999998</v>
      </c>
      <c r="B2711" s="40">
        <v>0.4</v>
      </c>
      <c r="C2711" s="40">
        <v>0.75</v>
      </c>
      <c r="D2711" s="40">
        <v>0.95</v>
      </c>
      <c r="F2711" s="29">
        <v>0.4</v>
      </c>
      <c r="G2711" s="29">
        <v>0.75</v>
      </c>
      <c r="H2711" s="29">
        <v>0.95</v>
      </c>
      <c r="J2711" s="45">
        <v>0.41</v>
      </c>
      <c r="L2711" s="45">
        <v>0.41</v>
      </c>
      <c r="N2711" s="45">
        <v>0.35</v>
      </c>
      <c r="P2711" s="45">
        <v>0.35</v>
      </c>
      <c r="R2711" s="45">
        <v>0</v>
      </c>
      <c r="S2711" s="45">
        <v>0</v>
      </c>
    </row>
    <row r="2712" spans="1:19" x14ac:dyDescent="0.25">
      <c r="A2712" s="33">
        <v>271</v>
      </c>
      <c r="B2712" s="40">
        <v>0.4</v>
      </c>
      <c r="C2712" s="40">
        <v>0.75</v>
      </c>
      <c r="D2712" s="40">
        <v>0.95</v>
      </c>
      <c r="F2712" s="29">
        <v>0.4</v>
      </c>
      <c r="G2712" s="29">
        <v>0.75</v>
      </c>
      <c r="H2712" s="29">
        <v>0.95</v>
      </c>
      <c r="J2712" s="45">
        <v>0.41</v>
      </c>
      <c r="L2712" s="45">
        <v>0.41</v>
      </c>
      <c r="N2712" s="45">
        <v>0.35</v>
      </c>
      <c r="P2712" s="45">
        <v>0.35</v>
      </c>
      <c r="R2712" s="45">
        <v>0</v>
      </c>
      <c r="S2712" s="45">
        <v>0</v>
      </c>
    </row>
    <row r="2713" spans="1:19" x14ac:dyDescent="0.25">
      <c r="A2713" s="33">
        <v>271.10000000000002</v>
      </c>
      <c r="B2713" s="40">
        <v>0.4</v>
      </c>
      <c r="C2713" s="40">
        <v>0.75</v>
      </c>
      <c r="D2713" s="40">
        <v>0.95</v>
      </c>
      <c r="F2713" s="29">
        <v>0.4</v>
      </c>
      <c r="G2713" s="29">
        <v>0.75</v>
      </c>
      <c r="H2713" s="29">
        <v>0.95</v>
      </c>
      <c r="J2713" s="45">
        <v>0.41</v>
      </c>
      <c r="L2713" s="45">
        <v>0.41</v>
      </c>
      <c r="N2713" s="45">
        <v>0.35</v>
      </c>
      <c r="P2713" s="45">
        <v>0.35</v>
      </c>
      <c r="R2713" s="45">
        <v>0</v>
      </c>
      <c r="S2713" s="45">
        <v>0</v>
      </c>
    </row>
    <row r="2714" spans="1:19" x14ac:dyDescent="0.25">
      <c r="A2714" s="33">
        <v>271.2</v>
      </c>
      <c r="B2714" s="40">
        <v>0.4</v>
      </c>
      <c r="C2714" s="40">
        <v>0.75</v>
      </c>
      <c r="D2714" s="40">
        <v>0.95</v>
      </c>
      <c r="F2714" s="29">
        <v>0.4</v>
      </c>
      <c r="G2714" s="29">
        <v>0.75</v>
      </c>
      <c r="H2714" s="29">
        <v>0.95</v>
      </c>
      <c r="J2714" s="45">
        <v>0.41</v>
      </c>
      <c r="L2714" s="45">
        <v>0.41</v>
      </c>
      <c r="N2714" s="45">
        <v>0.35</v>
      </c>
      <c r="P2714" s="45">
        <v>0.35</v>
      </c>
      <c r="R2714" s="45">
        <v>0</v>
      </c>
      <c r="S2714" s="45">
        <v>0</v>
      </c>
    </row>
    <row r="2715" spans="1:19" x14ac:dyDescent="0.25">
      <c r="A2715" s="33">
        <v>271.3</v>
      </c>
      <c r="B2715" s="40">
        <v>0.4</v>
      </c>
      <c r="C2715" s="40">
        <v>0.75</v>
      </c>
      <c r="D2715" s="40">
        <v>0.95</v>
      </c>
      <c r="F2715" s="29">
        <v>0.4</v>
      </c>
      <c r="G2715" s="29">
        <v>0.75</v>
      </c>
      <c r="H2715" s="29">
        <v>0.95</v>
      </c>
      <c r="J2715" s="45">
        <v>0.41</v>
      </c>
      <c r="L2715" s="45">
        <v>0.41</v>
      </c>
      <c r="N2715" s="45">
        <v>0.35</v>
      </c>
      <c r="P2715" s="45">
        <v>0.35</v>
      </c>
      <c r="R2715" s="45">
        <v>0</v>
      </c>
      <c r="S2715" s="45">
        <v>0</v>
      </c>
    </row>
    <row r="2716" spans="1:19" x14ac:dyDescent="0.25">
      <c r="A2716" s="33">
        <v>271.39999999999998</v>
      </c>
      <c r="B2716" s="40">
        <v>0.4</v>
      </c>
      <c r="C2716" s="40">
        <v>0.75</v>
      </c>
      <c r="D2716" s="40">
        <v>0.95</v>
      </c>
      <c r="F2716" s="29">
        <v>0.4</v>
      </c>
      <c r="G2716" s="29">
        <v>0.75</v>
      </c>
      <c r="H2716" s="29">
        <v>0.95</v>
      </c>
      <c r="J2716" s="45">
        <v>0.41</v>
      </c>
      <c r="L2716" s="45">
        <v>0.41</v>
      </c>
      <c r="N2716" s="45">
        <v>0.35</v>
      </c>
      <c r="P2716" s="45">
        <v>0.35</v>
      </c>
      <c r="R2716" s="45">
        <v>0</v>
      </c>
      <c r="S2716" s="45">
        <v>0</v>
      </c>
    </row>
    <row r="2717" spans="1:19" x14ac:dyDescent="0.25">
      <c r="A2717" s="33">
        <v>271.5</v>
      </c>
      <c r="B2717" s="40">
        <v>0.4</v>
      </c>
      <c r="C2717" s="40">
        <v>0.75</v>
      </c>
      <c r="D2717" s="40">
        <v>0.95</v>
      </c>
      <c r="F2717" s="29">
        <v>0.4</v>
      </c>
      <c r="G2717" s="29">
        <v>0.75</v>
      </c>
      <c r="H2717" s="29">
        <v>0.95</v>
      </c>
      <c r="J2717" s="45">
        <v>0.41</v>
      </c>
      <c r="L2717" s="45">
        <v>0.41</v>
      </c>
      <c r="N2717" s="45">
        <v>0.35</v>
      </c>
      <c r="P2717" s="45">
        <v>0.35</v>
      </c>
      <c r="R2717" s="45">
        <v>0</v>
      </c>
      <c r="S2717" s="45">
        <v>0</v>
      </c>
    </row>
    <row r="2718" spans="1:19" x14ac:dyDescent="0.25">
      <c r="A2718" s="33">
        <v>271.60000000000002</v>
      </c>
      <c r="B2718" s="40">
        <v>0.4</v>
      </c>
      <c r="C2718" s="40">
        <v>0.75</v>
      </c>
      <c r="D2718" s="40">
        <v>0.95</v>
      </c>
      <c r="F2718" s="29">
        <v>0.4</v>
      </c>
      <c r="G2718" s="29">
        <v>0.75</v>
      </c>
      <c r="H2718" s="29">
        <v>0.95</v>
      </c>
      <c r="J2718" s="45">
        <v>0.41</v>
      </c>
      <c r="L2718" s="45">
        <v>0.41</v>
      </c>
      <c r="N2718" s="45">
        <v>0.35</v>
      </c>
      <c r="P2718" s="45">
        <v>0.35</v>
      </c>
      <c r="R2718" s="45">
        <v>0</v>
      </c>
      <c r="S2718" s="45">
        <v>0</v>
      </c>
    </row>
    <row r="2719" spans="1:19" x14ac:dyDescent="0.25">
      <c r="A2719" s="33">
        <v>271.7</v>
      </c>
      <c r="B2719" s="40">
        <v>0.4</v>
      </c>
      <c r="C2719" s="40">
        <v>0.75</v>
      </c>
      <c r="D2719" s="40">
        <v>0.95</v>
      </c>
      <c r="F2719" s="29">
        <v>0.4</v>
      </c>
      <c r="G2719" s="29">
        <v>0.75</v>
      </c>
      <c r="H2719" s="29">
        <v>0.95</v>
      </c>
      <c r="J2719" s="45">
        <v>0.41</v>
      </c>
      <c r="L2719" s="45">
        <v>0.41</v>
      </c>
      <c r="N2719" s="45">
        <v>0.35</v>
      </c>
      <c r="P2719" s="45">
        <v>0.35</v>
      </c>
      <c r="R2719" s="45">
        <v>0</v>
      </c>
      <c r="S2719" s="45">
        <v>0</v>
      </c>
    </row>
    <row r="2720" spans="1:19" x14ac:dyDescent="0.25">
      <c r="A2720" s="33">
        <v>271.8</v>
      </c>
      <c r="B2720" s="40">
        <v>0.4</v>
      </c>
      <c r="C2720" s="40">
        <v>0.75</v>
      </c>
      <c r="D2720" s="40">
        <v>0.95</v>
      </c>
      <c r="F2720" s="29">
        <v>0.4</v>
      </c>
      <c r="G2720" s="29">
        <v>0.75</v>
      </c>
      <c r="H2720" s="29">
        <v>0.95</v>
      </c>
      <c r="J2720" s="45">
        <v>0.41</v>
      </c>
      <c r="L2720" s="45">
        <v>0.41</v>
      </c>
      <c r="N2720" s="45">
        <v>0.35</v>
      </c>
      <c r="P2720" s="45">
        <v>0.35</v>
      </c>
      <c r="R2720" s="45">
        <v>0</v>
      </c>
      <c r="S2720" s="45">
        <v>0</v>
      </c>
    </row>
    <row r="2721" spans="1:19" x14ac:dyDescent="0.25">
      <c r="A2721" s="33">
        <v>271.89999999999998</v>
      </c>
      <c r="B2721" s="40">
        <v>0.4</v>
      </c>
      <c r="C2721" s="40">
        <v>0.75</v>
      </c>
      <c r="D2721" s="40">
        <v>0.95</v>
      </c>
      <c r="F2721" s="29">
        <v>0.4</v>
      </c>
      <c r="G2721" s="29">
        <v>0.75</v>
      </c>
      <c r="H2721" s="29">
        <v>0.95</v>
      </c>
      <c r="J2721" s="45">
        <v>0.41</v>
      </c>
      <c r="L2721" s="45">
        <v>0.41</v>
      </c>
      <c r="N2721" s="45">
        <v>0.35</v>
      </c>
      <c r="P2721" s="45">
        <v>0.35</v>
      </c>
      <c r="R2721" s="45">
        <v>0</v>
      </c>
      <c r="S2721" s="45">
        <v>0</v>
      </c>
    </row>
    <row r="2722" spans="1:19" x14ac:dyDescent="0.25">
      <c r="A2722" s="33">
        <v>272</v>
      </c>
      <c r="B2722" s="40">
        <v>0.4</v>
      </c>
      <c r="C2722" s="40">
        <v>0.75</v>
      </c>
      <c r="D2722" s="40">
        <v>0.95</v>
      </c>
      <c r="F2722" s="29">
        <v>0.4</v>
      </c>
      <c r="G2722" s="29">
        <v>0.75</v>
      </c>
      <c r="H2722" s="29">
        <v>0.95</v>
      </c>
      <c r="J2722" s="45">
        <v>0.41</v>
      </c>
      <c r="L2722" s="45">
        <v>0.41</v>
      </c>
      <c r="N2722" s="45">
        <v>0.35</v>
      </c>
      <c r="P2722" s="45">
        <v>0.35</v>
      </c>
      <c r="R2722" s="45">
        <v>0</v>
      </c>
      <c r="S2722" s="45">
        <v>0</v>
      </c>
    </row>
    <row r="2723" spans="1:19" x14ac:dyDescent="0.25">
      <c r="A2723" s="33">
        <v>272.10000000000002</v>
      </c>
      <c r="B2723" s="40">
        <v>0.4</v>
      </c>
      <c r="C2723" s="40">
        <v>0.75</v>
      </c>
      <c r="D2723" s="40">
        <v>0.95</v>
      </c>
      <c r="F2723" s="29">
        <v>0.4</v>
      </c>
      <c r="G2723" s="29">
        <v>0.75</v>
      </c>
      <c r="H2723" s="29">
        <v>0.95</v>
      </c>
      <c r="J2723" s="45">
        <v>0.41</v>
      </c>
      <c r="L2723" s="45">
        <v>0.41</v>
      </c>
      <c r="N2723" s="45">
        <v>0.35</v>
      </c>
      <c r="P2723" s="45">
        <v>0.35</v>
      </c>
      <c r="R2723" s="45">
        <v>0</v>
      </c>
      <c r="S2723" s="45">
        <v>0</v>
      </c>
    </row>
    <row r="2724" spans="1:19" x14ac:dyDescent="0.25">
      <c r="A2724" s="33">
        <v>272.2</v>
      </c>
      <c r="B2724" s="40">
        <v>0.4</v>
      </c>
      <c r="C2724" s="40">
        <v>0.75</v>
      </c>
      <c r="D2724" s="40">
        <v>0.95</v>
      </c>
      <c r="F2724" s="29">
        <v>0.4</v>
      </c>
      <c r="G2724" s="29">
        <v>0.75</v>
      </c>
      <c r="H2724" s="29">
        <v>0.95</v>
      </c>
      <c r="J2724" s="45">
        <v>0.41</v>
      </c>
      <c r="L2724" s="45">
        <v>0.41</v>
      </c>
      <c r="N2724" s="45">
        <v>0.35</v>
      </c>
      <c r="P2724" s="45">
        <v>0.35</v>
      </c>
      <c r="R2724" s="45">
        <v>0</v>
      </c>
      <c r="S2724" s="45">
        <v>0</v>
      </c>
    </row>
    <row r="2725" spans="1:19" x14ac:dyDescent="0.25">
      <c r="A2725" s="33">
        <v>272.3</v>
      </c>
      <c r="B2725" s="40">
        <v>0.4</v>
      </c>
      <c r="C2725" s="40">
        <v>0.75</v>
      </c>
      <c r="D2725" s="40">
        <v>0.95</v>
      </c>
      <c r="F2725" s="29">
        <v>0.4</v>
      </c>
      <c r="G2725" s="29">
        <v>0.75</v>
      </c>
      <c r="H2725" s="29">
        <v>0.95</v>
      </c>
      <c r="J2725" s="45">
        <v>0.41</v>
      </c>
      <c r="L2725" s="45">
        <v>0.41</v>
      </c>
      <c r="N2725" s="45">
        <v>0.35</v>
      </c>
      <c r="P2725" s="45">
        <v>0.35</v>
      </c>
      <c r="R2725" s="45">
        <v>0</v>
      </c>
      <c r="S2725" s="45">
        <v>0</v>
      </c>
    </row>
    <row r="2726" spans="1:19" x14ac:dyDescent="0.25">
      <c r="A2726" s="33">
        <v>272.39999999999998</v>
      </c>
      <c r="B2726" s="40">
        <v>0.4</v>
      </c>
      <c r="C2726" s="40">
        <v>0.75</v>
      </c>
      <c r="D2726" s="40">
        <v>0.95</v>
      </c>
      <c r="F2726" s="29">
        <v>0.4</v>
      </c>
      <c r="G2726" s="29">
        <v>0.75</v>
      </c>
      <c r="H2726" s="29">
        <v>0.95</v>
      </c>
      <c r="J2726" s="45">
        <v>0.41</v>
      </c>
      <c r="L2726" s="45">
        <v>0.41</v>
      </c>
      <c r="N2726" s="45">
        <v>0.35</v>
      </c>
      <c r="P2726" s="45">
        <v>0.35</v>
      </c>
      <c r="R2726" s="45">
        <v>0</v>
      </c>
      <c r="S2726" s="45">
        <v>0</v>
      </c>
    </row>
    <row r="2727" spans="1:19" x14ac:dyDescent="0.25">
      <c r="A2727" s="33">
        <v>272.5</v>
      </c>
      <c r="B2727" s="40">
        <v>0.4</v>
      </c>
      <c r="C2727" s="40">
        <v>0.75</v>
      </c>
      <c r="D2727" s="40">
        <v>0.95</v>
      </c>
      <c r="F2727" s="29">
        <v>0.4</v>
      </c>
      <c r="G2727" s="29">
        <v>0.75</v>
      </c>
      <c r="H2727" s="29">
        <v>0.95</v>
      </c>
      <c r="J2727" s="45">
        <v>0.41</v>
      </c>
      <c r="L2727" s="45">
        <v>0.41</v>
      </c>
      <c r="N2727" s="45">
        <v>0.35</v>
      </c>
      <c r="P2727" s="45">
        <v>0.35</v>
      </c>
      <c r="R2727" s="45">
        <v>0</v>
      </c>
      <c r="S2727" s="45">
        <v>0</v>
      </c>
    </row>
    <row r="2728" spans="1:19" x14ac:dyDescent="0.25">
      <c r="A2728" s="33">
        <v>272.60000000000002</v>
      </c>
      <c r="B2728" s="40">
        <v>0.4</v>
      </c>
      <c r="C2728" s="40">
        <v>0.75</v>
      </c>
      <c r="D2728" s="40">
        <v>0.95</v>
      </c>
      <c r="F2728" s="29">
        <v>0.4</v>
      </c>
      <c r="G2728" s="29">
        <v>0.75</v>
      </c>
      <c r="H2728" s="29">
        <v>0.95</v>
      </c>
      <c r="J2728" s="45">
        <v>0.41</v>
      </c>
      <c r="L2728" s="45">
        <v>0.41</v>
      </c>
      <c r="N2728" s="45">
        <v>0.35</v>
      </c>
      <c r="P2728" s="45">
        <v>0.35</v>
      </c>
      <c r="R2728" s="45">
        <v>0</v>
      </c>
      <c r="S2728" s="45">
        <v>0</v>
      </c>
    </row>
    <row r="2729" spans="1:19" x14ac:dyDescent="0.25">
      <c r="A2729" s="33">
        <v>272.7</v>
      </c>
      <c r="B2729" s="40">
        <v>0.4</v>
      </c>
      <c r="C2729" s="40">
        <v>0.75</v>
      </c>
      <c r="D2729" s="40">
        <v>0.95</v>
      </c>
      <c r="F2729" s="29">
        <v>0.4</v>
      </c>
      <c r="G2729" s="29">
        <v>0.75</v>
      </c>
      <c r="H2729" s="29">
        <v>0.95</v>
      </c>
      <c r="J2729" s="45">
        <v>0.41</v>
      </c>
      <c r="L2729" s="45">
        <v>0.41</v>
      </c>
      <c r="N2729" s="45">
        <v>0.35</v>
      </c>
      <c r="P2729" s="45">
        <v>0.35</v>
      </c>
      <c r="R2729" s="45">
        <v>0</v>
      </c>
      <c r="S2729" s="45">
        <v>0</v>
      </c>
    </row>
    <row r="2730" spans="1:19" x14ac:dyDescent="0.25">
      <c r="A2730" s="33">
        <v>272.8</v>
      </c>
      <c r="B2730" s="40">
        <v>0.4</v>
      </c>
      <c r="C2730" s="40">
        <v>0.75</v>
      </c>
      <c r="D2730" s="40">
        <v>0.95</v>
      </c>
      <c r="F2730" s="29">
        <v>0.4</v>
      </c>
      <c r="G2730" s="29">
        <v>0.75</v>
      </c>
      <c r="H2730" s="29">
        <v>0.95</v>
      </c>
      <c r="J2730" s="45">
        <v>0.41</v>
      </c>
      <c r="L2730" s="45">
        <v>0.41</v>
      </c>
      <c r="N2730" s="45">
        <v>0.35</v>
      </c>
      <c r="P2730" s="45">
        <v>0.35</v>
      </c>
      <c r="R2730" s="45">
        <v>0</v>
      </c>
      <c r="S2730" s="45">
        <v>0</v>
      </c>
    </row>
    <row r="2731" spans="1:19" x14ac:dyDescent="0.25">
      <c r="A2731" s="33">
        <v>272.89999999999998</v>
      </c>
      <c r="B2731" s="40">
        <v>0.4</v>
      </c>
      <c r="C2731" s="40">
        <v>0.75</v>
      </c>
      <c r="D2731" s="40">
        <v>0.95</v>
      </c>
      <c r="F2731" s="29">
        <v>0.4</v>
      </c>
      <c r="G2731" s="29">
        <v>0.75</v>
      </c>
      <c r="H2731" s="29">
        <v>0.95</v>
      </c>
      <c r="J2731" s="45">
        <v>0.41</v>
      </c>
      <c r="L2731" s="45">
        <v>0.41</v>
      </c>
      <c r="N2731" s="45">
        <v>0.35</v>
      </c>
      <c r="P2731" s="45">
        <v>0.35</v>
      </c>
      <c r="R2731" s="45">
        <v>0</v>
      </c>
      <c r="S2731" s="45">
        <v>0</v>
      </c>
    </row>
    <row r="2732" spans="1:19" x14ac:dyDescent="0.25">
      <c r="A2732" s="33">
        <v>273</v>
      </c>
      <c r="B2732" s="40">
        <v>0.4</v>
      </c>
      <c r="C2732" s="40">
        <v>0.75</v>
      </c>
      <c r="D2732" s="40">
        <v>0.95</v>
      </c>
      <c r="F2732" s="29">
        <v>0.4</v>
      </c>
      <c r="G2732" s="29">
        <v>0.75</v>
      </c>
      <c r="H2732" s="29">
        <v>0.95</v>
      </c>
      <c r="J2732" s="45">
        <v>0.41</v>
      </c>
      <c r="L2732" s="45">
        <v>0.41</v>
      </c>
      <c r="N2732" s="45">
        <v>0.35</v>
      </c>
      <c r="P2732" s="45">
        <v>0.35</v>
      </c>
      <c r="R2732" s="45">
        <v>0</v>
      </c>
      <c r="S2732" s="45">
        <v>0</v>
      </c>
    </row>
    <row r="2733" spans="1:19" x14ac:dyDescent="0.25">
      <c r="A2733" s="33">
        <v>273.10000000000002</v>
      </c>
      <c r="B2733" s="40">
        <v>0.4</v>
      </c>
      <c r="C2733" s="40">
        <v>0.75</v>
      </c>
      <c r="D2733" s="40">
        <v>0.95</v>
      </c>
      <c r="F2733" s="29">
        <v>0.4</v>
      </c>
      <c r="G2733" s="29">
        <v>0.75</v>
      </c>
      <c r="H2733" s="29">
        <v>0.95</v>
      </c>
      <c r="J2733" s="45">
        <v>0.41</v>
      </c>
      <c r="L2733" s="45">
        <v>0.41</v>
      </c>
      <c r="N2733" s="45">
        <v>0.35</v>
      </c>
      <c r="P2733" s="45">
        <v>0.35</v>
      </c>
      <c r="R2733" s="45">
        <v>0</v>
      </c>
      <c r="S2733" s="45">
        <v>0</v>
      </c>
    </row>
    <row r="2734" spans="1:19" x14ac:dyDescent="0.25">
      <c r="A2734" s="33">
        <v>273.2</v>
      </c>
      <c r="B2734" s="40">
        <v>0.4</v>
      </c>
      <c r="C2734" s="40">
        <v>0.75</v>
      </c>
      <c r="D2734" s="40">
        <v>0.95</v>
      </c>
      <c r="F2734" s="29">
        <v>0.4</v>
      </c>
      <c r="G2734" s="29">
        <v>0.75</v>
      </c>
      <c r="H2734" s="29">
        <v>0.95</v>
      </c>
      <c r="J2734" s="45">
        <v>0.41</v>
      </c>
      <c r="L2734" s="45">
        <v>0.41</v>
      </c>
      <c r="N2734" s="45">
        <v>0.35</v>
      </c>
      <c r="P2734" s="45">
        <v>0.35</v>
      </c>
      <c r="R2734" s="45">
        <v>0</v>
      </c>
      <c r="S2734" s="45">
        <v>0</v>
      </c>
    </row>
    <row r="2735" spans="1:19" x14ac:dyDescent="0.25">
      <c r="A2735" s="33">
        <v>273.3</v>
      </c>
      <c r="B2735" s="40">
        <v>0.4</v>
      </c>
      <c r="C2735" s="40">
        <v>0.75</v>
      </c>
      <c r="D2735" s="40">
        <v>0.95</v>
      </c>
      <c r="F2735" s="29">
        <v>0.4</v>
      </c>
      <c r="G2735" s="29">
        <v>0.75</v>
      </c>
      <c r="H2735" s="29">
        <v>0.95</v>
      </c>
      <c r="J2735" s="45">
        <v>0.41</v>
      </c>
      <c r="L2735" s="45">
        <v>0.41</v>
      </c>
      <c r="N2735" s="45">
        <v>0.35</v>
      </c>
      <c r="P2735" s="45">
        <v>0.35</v>
      </c>
      <c r="R2735" s="45">
        <v>0</v>
      </c>
      <c r="S2735" s="45">
        <v>0</v>
      </c>
    </row>
    <row r="2736" spans="1:19" x14ac:dyDescent="0.25">
      <c r="A2736" s="33">
        <v>273.39999999999998</v>
      </c>
      <c r="B2736" s="40">
        <v>0.4</v>
      </c>
      <c r="C2736" s="40">
        <v>0.75</v>
      </c>
      <c r="D2736" s="40">
        <v>0.95</v>
      </c>
      <c r="F2736" s="29">
        <v>0.4</v>
      </c>
      <c r="G2736" s="29">
        <v>0.75</v>
      </c>
      <c r="H2736" s="29">
        <v>0.95</v>
      </c>
      <c r="J2736" s="45">
        <v>0.41</v>
      </c>
      <c r="L2736" s="45">
        <v>0.41</v>
      </c>
      <c r="N2736" s="45">
        <v>0.35</v>
      </c>
      <c r="P2736" s="45">
        <v>0.35</v>
      </c>
      <c r="R2736" s="45">
        <v>0</v>
      </c>
      <c r="S2736" s="45">
        <v>0</v>
      </c>
    </row>
    <row r="2737" spans="1:19" x14ac:dyDescent="0.25">
      <c r="A2737" s="33">
        <v>273.5</v>
      </c>
      <c r="B2737" s="40">
        <v>0.4</v>
      </c>
      <c r="C2737" s="40">
        <v>0.75</v>
      </c>
      <c r="D2737" s="40">
        <v>0.95</v>
      </c>
      <c r="F2737" s="29">
        <v>0.4</v>
      </c>
      <c r="G2737" s="29">
        <v>0.75</v>
      </c>
      <c r="H2737" s="29">
        <v>0.95</v>
      </c>
      <c r="J2737" s="45">
        <v>0.41</v>
      </c>
      <c r="L2737" s="45">
        <v>0.41</v>
      </c>
      <c r="N2737" s="45">
        <v>0.35</v>
      </c>
      <c r="P2737" s="45">
        <v>0.35</v>
      </c>
      <c r="R2737" s="45">
        <v>0</v>
      </c>
      <c r="S2737" s="45">
        <v>0</v>
      </c>
    </row>
    <row r="2738" spans="1:19" x14ac:dyDescent="0.25">
      <c r="A2738" s="33">
        <v>273.60000000000002</v>
      </c>
      <c r="B2738" s="40">
        <v>0.4</v>
      </c>
      <c r="C2738" s="40">
        <v>0.75</v>
      </c>
      <c r="D2738" s="40">
        <v>0.95</v>
      </c>
      <c r="F2738" s="29">
        <v>0.4</v>
      </c>
      <c r="G2738" s="29">
        <v>0.75</v>
      </c>
      <c r="H2738" s="29">
        <v>0.95</v>
      </c>
      <c r="J2738" s="45">
        <v>0.41</v>
      </c>
      <c r="L2738" s="45">
        <v>0.41</v>
      </c>
      <c r="N2738" s="45">
        <v>0.35</v>
      </c>
      <c r="P2738" s="45">
        <v>0.35</v>
      </c>
      <c r="R2738" s="45">
        <v>0</v>
      </c>
      <c r="S2738" s="45">
        <v>0</v>
      </c>
    </row>
    <row r="2739" spans="1:19" x14ac:dyDescent="0.25">
      <c r="A2739" s="33">
        <v>273.7</v>
      </c>
      <c r="B2739" s="40">
        <v>0.4</v>
      </c>
      <c r="C2739" s="40">
        <v>0.75</v>
      </c>
      <c r="D2739" s="40">
        <v>0.95</v>
      </c>
      <c r="F2739" s="29">
        <v>0.4</v>
      </c>
      <c r="G2739" s="29">
        <v>0.75</v>
      </c>
      <c r="H2739" s="29">
        <v>0.95</v>
      </c>
      <c r="J2739" s="45">
        <v>0.41</v>
      </c>
      <c r="L2739" s="45">
        <v>0.41</v>
      </c>
      <c r="N2739" s="45">
        <v>0.35</v>
      </c>
      <c r="P2739" s="45">
        <v>0.35</v>
      </c>
      <c r="R2739" s="45">
        <v>0</v>
      </c>
      <c r="S2739" s="45">
        <v>0</v>
      </c>
    </row>
    <row r="2740" spans="1:19" x14ac:dyDescent="0.25">
      <c r="A2740" s="33">
        <v>273.8</v>
      </c>
      <c r="B2740" s="40">
        <v>0.4</v>
      </c>
      <c r="C2740" s="40">
        <v>0.75</v>
      </c>
      <c r="D2740" s="40">
        <v>0.95</v>
      </c>
      <c r="F2740" s="29">
        <v>0.4</v>
      </c>
      <c r="G2740" s="29">
        <v>0.75</v>
      </c>
      <c r="H2740" s="29">
        <v>0.95</v>
      </c>
      <c r="J2740" s="45">
        <v>0.41</v>
      </c>
      <c r="L2740" s="45">
        <v>0.41</v>
      </c>
      <c r="N2740" s="45">
        <v>0.35</v>
      </c>
      <c r="P2740" s="45">
        <v>0.35</v>
      </c>
      <c r="R2740" s="45">
        <v>0</v>
      </c>
      <c r="S2740" s="45">
        <v>0</v>
      </c>
    </row>
    <row r="2741" spans="1:19" x14ac:dyDescent="0.25">
      <c r="A2741" s="33">
        <v>273.89999999999998</v>
      </c>
      <c r="B2741" s="40">
        <v>0.4</v>
      </c>
      <c r="C2741" s="40">
        <v>0.75</v>
      </c>
      <c r="D2741" s="40">
        <v>0.95</v>
      </c>
      <c r="F2741" s="29">
        <v>0.4</v>
      </c>
      <c r="G2741" s="29">
        <v>0.75</v>
      </c>
      <c r="H2741" s="29">
        <v>0.95</v>
      </c>
      <c r="J2741" s="45">
        <v>0.41</v>
      </c>
      <c r="L2741" s="45">
        <v>0.41</v>
      </c>
      <c r="N2741" s="45">
        <v>0.35</v>
      </c>
      <c r="P2741" s="45">
        <v>0.35</v>
      </c>
      <c r="R2741" s="45">
        <v>0</v>
      </c>
      <c r="S2741" s="45">
        <v>0</v>
      </c>
    </row>
    <row r="2742" spans="1:19" x14ac:dyDescent="0.25">
      <c r="A2742" s="33">
        <v>274</v>
      </c>
      <c r="B2742" s="40">
        <v>0.4</v>
      </c>
      <c r="C2742" s="40">
        <v>0.75</v>
      </c>
      <c r="D2742" s="40">
        <v>0.95</v>
      </c>
      <c r="F2742" s="29">
        <v>0.4</v>
      </c>
      <c r="G2742" s="29">
        <v>0.75</v>
      </c>
      <c r="H2742" s="29">
        <v>0.95</v>
      </c>
      <c r="J2742" s="45">
        <v>0.41</v>
      </c>
      <c r="L2742" s="45">
        <v>0.41</v>
      </c>
      <c r="N2742" s="45">
        <v>0.35</v>
      </c>
      <c r="P2742" s="45">
        <v>0.35</v>
      </c>
      <c r="R2742" s="45">
        <v>0</v>
      </c>
      <c r="S2742" s="45">
        <v>0</v>
      </c>
    </row>
    <row r="2743" spans="1:19" x14ac:dyDescent="0.25">
      <c r="A2743" s="33">
        <v>274.10000000000002</v>
      </c>
      <c r="B2743" s="40">
        <v>0.4</v>
      </c>
      <c r="C2743" s="40">
        <v>0.75</v>
      </c>
      <c r="D2743" s="40">
        <v>0.95</v>
      </c>
      <c r="F2743" s="29">
        <v>0.4</v>
      </c>
      <c r="G2743" s="29">
        <v>0.75</v>
      </c>
      <c r="H2743" s="29">
        <v>0.95</v>
      </c>
      <c r="J2743" s="45">
        <v>0.41</v>
      </c>
      <c r="L2743" s="45">
        <v>0.41</v>
      </c>
      <c r="N2743" s="45">
        <v>0.35</v>
      </c>
      <c r="P2743" s="45">
        <v>0.35</v>
      </c>
      <c r="R2743" s="45">
        <v>0</v>
      </c>
      <c r="S2743" s="45">
        <v>0</v>
      </c>
    </row>
    <row r="2744" spans="1:19" x14ac:dyDescent="0.25">
      <c r="A2744" s="33">
        <v>274.2</v>
      </c>
      <c r="B2744" s="40">
        <v>0.4</v>
      </c>
      <c r="C2744" s="40">
        <v>0.75</v>
      </c>
      <c r="D2744" s="40">
        <v>0.95</v>
      </c>
      <c r="F2744" s="29">
        <v>0.4</v>
      </c>
      <c r="G2744" s="29">
        <v>0.75</v>
      </c>
      <c r="H2744" s="29">
        <v>0.95</v>
      </c>
      <c r="J2744" s="45">
        <v>0.41</v>
      </c>
      <c r="L2744" s="45">
        <v>0.41</v>
      </c>
      <c r="N2744" s="45">
        <v>0.35</v>
      </c>
      <c r="P2744" s="45">
        <v>0.35</v>
      </c>
      <c r="R2744" s="45">
        <v>0</v>
      </c>
      <c r="S2744" s="45">
        <v>0</v>
      </c>
    </row>
    <row r="2745" spans="1:19" x14ac:dyDescent="0.25">
      <c r="A2745" s="33">
        <v>274.3</v>
      </c>
      <c r="B2745" s="40">
        <v>0.4</v>
      </c>
      <c r="C2745" s="40">
        <v>0.75</v>
      </c>
      <c r="D2745" s="40">
        <v>0.95</v>
      </c>
      <c r="F2745" s="29">
        <v>0.4</v>
      </c>
      <c r="G2745" s="29">
        <v>0.75</v>
      </c>
      <c r="H2745" s="29">
        <v>0.95</v>
      </c>
      <c r="J2745" s="45">
        <v>0.41</v>
      </c>
      <c r="L2745" s="45">
        <v>0.41</v>
      </c>
      <c r="N2745" s="45">
        <v>0.35</v>
      </c>
      <c r="P2745" s="45">
        <v>0.35</v>
      </c>
      <c r="R2745" s="45">
        <v>0</v>
      </c>
      <c r="S2745" s="45">
        <v>0</v>
      </c>
    </row>
    <row r="2746" spans="1:19" x14ac:dyDescent="0.25">
      <c r="A2746" s="33">
        <v>274.39999999999998</v>
      </c>
      <c r="B2746" s="40">
        <v>0.4</v>
      </c>
      <c r="C2746" s="40">
        <v>0.75</v>
      </c>
      <c r="D2746" s="40">
        <v>0.95</v>
      </c>
      <c r="F2746" s="29">
        <v>0.4</v>
      </c>
      <c r="G2746" s="29">
        <v>0.75</v>
      </c>
      <c r="H2746" s="29">
        <v>0.95</v>
      </c>
      <c r="J2746" s="45">
        <v>0.41</v>
      </c>
      <c r="L2746" s="45">
        <v>0.41</v>
      </c>
      <c r="N2746" s="45">
        <v>0.35</v>
      </c>
      <c r="P2746" s="45">
        <v>0.35</v>
      </c>
      <c r="R2746" s="45">
        <v>0</v>
      </c>
      <c r="S2746" s="45">
        <v>0</v>
      </c>
    </row>
    <row r="2747" spans="1:19" x14ac:dyDescent="0.25">
      <c r="A2747" s="33">
        <v>274.5</v>
      </c>
      <c r="B2747" s="40">
        <v>0.4</v>
      </c>
      <c r="C2747" s="40">
        <v>0.75</v>
      </c>
      <c r="D2747" s="40">
        <v>0.95</v>
      </c>
      <c r="F2747" s="29">
        <v>0.4</v>
      </c>
      <c r="G2747" s="29">
        <v>0.75</v>
      </c>
      <c r="H2747" s="29">
        <v>0.95</v>
      </c>
      <c r="J2747" s="45">
        <v>0.41</v>
      </c>
      <c r="L2747" s="45">
        <v>0.41</v>
      </c>
      <c r="N2747" s="45">
        <v>0.35</v>
      </c>
      <c r="P2747" s="45">
        <v>0.35</v>
      </c>
      <c r="R2747" s="45">
        <v>0</v>
      </c>
      <c r="S2747" s="45">
        <v>0</v>
      </c>
    </row>
    <row r="2748" spans="1:19" x14ac:dyDescent="0.25">
      <c r="A2748" s="33">
        <v>274.60000000000002</v>
      </c>
      <c r="B2748" s="40">
        <v>0.4</v>
      </c>
      <c r="C2748" s="40">
        <v>0.75</v>
      </c>
      <c r="D2748" s="40">
        <v>0.95</v>
      </c>
      <c r="F2748" s="29">
        <v>0.4</v>
      </c>
      <c r="G2748" s="29">
        <v>0.75</v>
      </c>
      <c r="H2748" s="29">
        <v>0.95</v>
      </c>
      <c r="J2748" s="45">
        <v>0.41</v>
      </c>
      <c r="L2748" s="45">
        <v>0.41</v>
      </c>
      <c r="N2748" s="45">
        <v>0.35</v>
      </c>
      <c r="P2748" s="45">
        <v>0.35</v>
      </c>
      <c r="R2748" s="45">
        <v>0</v>
      </c>
      <c r="S2748" s="45">
        <v>0</v>
      </c>
    </row>
    <row r="2749" spans="1:19" x14ac:dyDescent="0.25">
      <c r="A2749" s="33">
        <v>274.7</v>
      </c>
      <c r="B2749" s="40">
        <v>0.4</v>
      </c>
      <c r="C2749" s="40">
        <v>0.75</v>
      </c>
      <c r="D2749" s="40">
        <v>0.95</v>
      </c>
      <c r="F2749" s="29">
        <v>0.4</v>
      </c>
      <c r="G2749" s="29">
        <v>0.75</v>
      </c>
      <c r="H2749" s="29">
        <v>0.95</v>
      </c>
      <c r="J2749" s="45">
        <v>0.41</v>
      </c>
      <c r="L2749" s="45">
        <v>0.41</v>
      </c>
      <c r="N2749" s="45">
        <v>0.35</v>
      </c>
      <c r="P2749" s="45">
        <v>0.35</v>
      </c>
      <c r="R2749" s="45">
        <v>0</v>
      </c>
      <c r="S2749" s="45">
        <v>0</v>
      </c>
    </row>
    <row r="2750" spans="1:19" x14ac:dyDescent="0.25">
      <c r="A2750" s="33">
        <v>274.8</v>
      </c>
      <c r="B2750" s="40">
        <v>0.4</v>
      </c>
      <c r="C2750" s="40">
        <v>0.75</v>
      </c>
      <c r="D2750" s="40">
        <v>0.95</v>
      </c>
      <c r="F2750" s="29">
        <v>0.4</v>
      </c>
      <c r="G2750" s="29">
        <v>0.75</v>
      </c>
      <c r="H2750" s="29">
        <v>0.95</v>
      </c>
      <c r="J2750" s="45">
        <v>0.41</v>
      </c>
      <c r="L2750" s="45">
        <v>0.41</v>
      </c>
      <c r="N2750" s="45">
        <v>0.35</v>
      </c>
      <c r="P2750" s="45">
        <v>0.35</v>
      </c>
      <c r="R2750" s="45">
        <v>0</v>
      </c>
      <c r="S2750" s="45">
        <v>0</v>
      </c>
    </row>
    <row r="2751" spans="1:19" x14ac:dyDescent="0.25">
      <c r="A2751" s="33">
        <v>274.89999999999998</v>
      </c>
      <c r="B2751" s="40">
        <v>0.4</v>
      </c>
      <c r="C2751" s="40">
        <v>0.75</v>
      </c>
      <c r="D2751" s="40">
        <v>0.95</v>
      </c>
      <c r="F2751" s="29">
        <v>0.4</v>
      </c>
      <c r="G2751" s="29">
        <v>0.75</v>
      </c>
      <c r="H2751" s="29">
        <v>0.95</v>
      </c>
      <c r="J2751" s="45">
        <v>0.41</v>
      </c>
      <c r="L2751" s="45">
        <v>0.41</v>
      </c>
      <c r="N2751" s="45">
        <v>0.35</v>
      </c>
      <c r="P2751" s="45">
        <v>0.35</v>
      </c>
      <c r="R2751" s="45">
        <v>0</v>
      </c>
      <c r="S2751" s="45">
        <v>0</v>
      </c>
    </row>
    <row r="2752" spans="1:19" x14ac:dyDescent="0.25">
      <c r="A2752" s="33">
        <v>275</v>
      </c>
      <c r="B2752" s="40">
        <v>0.4</v>
      </c>
      <c r="C2752" s="40">
        <v>0.75</v>
      </c>
      <c r="D2752" s="40">
        <v>0.95</v>
      </c>
      <c r="F2752" s="29">
        <v>0.4</v>
      </c>
      <c r="G2752" s="29">
        <v>0.75</v>
      </c>
      <c r="H2752" s="29">
        <v>0.95</v>
      </c>
      <c r="J2752" s="45">
        <v>0.41</v>
      </c>
      <c r="L2752" s="45">
        <v>0.41</v>
      </c>
      <c r="N2752" s="45">
        <v>0.35</v>
      </c>
      <c r="P2752" s="45">
        <v>0.35</v>
      </c>
      <c r="R2752" s="45">
        <v>0</v>
      </c>
      <c r="S2752" s="45">
        <v>0</v>
      </c>
    </row>
    <row r="2753" spans="1:19" x14ac:dyDescent="0.25">
      <c r="A2753" s="33">
        <v>275.10000000000002</v>
      </c>
      <c r="B2753" s="40">
        <v>0.4</v>
      </c>
      <c r="C2753" s="40">
        <v>0.75</v>
      </c>
      <c r="D2753" s="40">
        <v>0.95</v>
      </c>
      <c r="F2753" s="29">
        <v>0.4</v>
      </c>
      <c r="G2753" s="29">
        <v>0.75</v>
      </c>
      <c r="H2753" s="29">
        <v>0.95</v>
      </c>
      <c r="J2753" s="45">
        <v>0.41</v>
      </c>
      <c r="L2753" s="45">
        <v>0.41</v>
      </c>
      <c r="N2753" s="45">
        <v>0.35</v>
      </c>
      <c r="P2753" s="45">
        <v>0.35</v>
      </c>
      <c r="R2753" s="45">
        <v>0</v>
      </c>
      <c r="S2753" s="45">
        <v>0</v>
      </c>
    </row>
    <row r="2754" spans="1:19" x14ac:dyDescent="0.25">
      <c r="A2754" s="33">
        <v>275.2</v>
      </c>
      <c r="B2754" s="40">
        <v>0.4</v>
      </c>
      <c r="C2754" s="40">
        <v>0.75</v>
      </c>
      <c r="D2754" s="40">
        <v>0.95</v>
      </c>
      <c r="F2754" s="29">
        <v>0.4</v>
      </c>
      <c r="G2754" s="29">
        <v>0.75</v>
      </c>
      <c r="H2754" s="29">
        <v>0.95</v>
      </c>
      <c r="J2754" s="45">
        <v>0.41</v>
      </c>
      <c r="L2754" s="45">
        <v>0.41</v>
      </c>
      <c r="N2754" s="45">
        <v>0.35</v>
      </c>
      <c r="P2754" s="45">
        <v>0.35</v>
      </c>
      <c r="R2754" s="45">
        <v>0</v>
      </c>
      <c r="S2754" s="45">
        <v>0</v>
      </c>
    </row>
    <row r="2755" spans="1:19" x14ac:dyDescent="0.25">
      <c r="A2755" s="33">
        <v>275.3</v>
      </c>
      <c r="B2755" s="40">
        <v>0.4</v>
      </c>
      <c r="C2755" s="40">
        <v>0.75</v>
      </c>
      <c r="D2755" s="40">
        <v>0.95</v>
      </c>
      <c r="F2755" s="29">
        <v>0.4</v>
      </c>
      <c r="G2755" s="29">
        <v>0.75</v>
      </c>
      <c r="H2755" s="29">
        <v>0.95</v>
      </c>
      <c r="J2755" s="45">
        <v>0.41</v>
      </c>
      <c r="L2755" s="45">
        <v>0.41</v>
      </c>
      <c r="N2755" s="45">
        <v>0.35</v>
      </c>
      <c r="P2755" s="45">
        <v>0.35</v>
      </c>
      <c r="R2755" s="45">
        <v>0</v>
      </c>
      <c r="S2755" s="45">
        <v>0</v>
      </c>
    </row>
    <row r="2756" spans="1:19" x14ac:dyDescent="0.25">
      <c r="A2756" s="33">
        <v>275.39999999999998</v>
      </c>
      <c r="B2756" s="40">
        <v>0.4</v>
      </c>
      <c r="C2756" s="40">
        <v>0.75</v>
      </c>
      <c r="D2756" s="40">
        <v>0.95</v>
      </c>
      <c r="F2756" s="29">
        <v>0.4</v>
      </c>
      <c r="G2756" s="29">
        <v>0.75</v>
      </c>
      <c r="H2756" s="29">
        <v>0.95</v>
      </c>
      <c r="J2756" s="45">
        <v>0.41</v>
      </c>
      <c r="L2756" s="45">
        <v>0.41</v>
      </c>
      <c r="N2756" s="45">
        <v>0.35</v>
      </c>
      <c r="P2756" s="45">
        <v>0.35</v>
      </c>
      <c r="R2756" s="45">
        <v>0</v>
      </c>
      <c r="S2756" s="45">
        <v>0</v>
      </c>
    </row>
    <row r="2757" spans="1:19" x14ac:dyDescent="0.25">
      <c r="A2757" s="33">
        <v>275.5</v>
      </c>
      <c r="B2757" s="40">
        <v>0.4</v>
      </c>
      <c r="C2757" s="40">
        <v>0.75</v>
      </c>
      <c r="D2757" s="40">
        <v>0.95</v>
      </c>
      <c r="F2757" s="29">
        <v>0.4</v>
      </c>
      <c r="G2757" s="29">
        <v>0.75</v>
      </c>
      <c r="H2757" s="29">
        <v>0.95</v>
      </c>
      <c r="J2757" s="45">
        <v>0.41</v>
      </c>
      <c r="L2757" s="45">
        <v>0.41</v>
      </c>
      <c r="N2757" s="45">
        <v>0.35</v>
      </c>
      <c r="P2757" s="45">
        <v>0.35</v>
      </c>
      <c r="R2757" s="45">
        <v>0</v>
      </c>
      <c r="S2757" s="45">
        <v>0</v>
      </c>
    </row>
    <row r="2758" spans="1:19" x14ac:dyDescent="0.25">
      <c r="A2758" s="33">
        <v>275.60000000000002</v>
      </c>
      <c r="B2758" s="40">
        <v>0.4</v>
      </c>
      <c r="C2758" s="40">
        <v>0.75</v>
      </c>
      <c r="D2758" s="40">
        <v>0.95</v>
      </c>
      <c r="F2758" s="29">
        <v>0.4</v>
      </c>
      <c r="G2758" s="29">
        <v>0.75</v>
      </c>
      <c r="H2758" s="29">
        <v>0.95</v>
      </c>
      <c r="J2758" s="45">
        <v>0.41</v>
      </c>
      <c r="L2758" s="45">
        <v>0.41</v>
      </c>
      <c r="N2758" s="45">
        <v>0.35</v>
      </c>
      <c r="P2758" s="45">
        <v>0.35</v>
      </c>
      <c r="R2758" s="45">
        <v>0</v>
      </c>
      <c r="S2758" s="45">
        <v>0</v>
      </c>
    </row>
    <row r="2759" spans="1:19" x14ac:dyDescent="0.25">
      <c r="A2759" s="33">
        <v>275.7</v>
      </c>
      <c r="B2759" s="40">
        <v>0.4</v>
      </c>
      <c r="C2759" s="40">
        <v>0.75</v>
      </c>
      <c r="D2759" s="40">
        <v>0.95</v>
      </c>
      <c r="F2759" s="29">
        <v>0.4</v>
      </c>
      <c r="G2759" s="29">
        <v>0.75</v>
      </c>
      <c r="H2759" s="29">
        <v>0.95</v>
      </c>
      <c r="J2759" s="45">
        <v>0.41</v>
      </c>
      <c r="L2759" s="45">
        <v>0.41</v>
      </c>
      <c r="N2759" s="45">
        <v>0.35</v>
      </c>
      <c r="P2759" s="45">
        <v>0.35</v>
      </c>
      <c r="R2759" s="45">
        <v>0</v>
      </c>
      <c r="S2759" s="45">
        <v>0</v>
      </c>
    </row>
    <row r="2760" spans="1:19" x14ac:dyDescent="0.25">
      <c r="A2760" s="33">
        <v>275.8</v>
      </c>
      <c r="B2760" s="40">
        <v>0.4</v>
      </c>
      <c r="C2760" s="40">
        <v>0.75</v>
      </c>
      <c r="D2760" s="40">
        <v>0.95</v>
      </c>
      <c r="F2760" s="29">
        <v>0.4</v>
      </c>
      <c r="G2760" s="29">
        <v>0.75</v>
      </c>
      <c r="H2760" s="29">
        <v>0.95</v>
      </c>
      <c r="J2760" s="45">
        <v>0.41</v>
      </c>
      <c r="L2760" s="45">
        <v>0.41</v>
      </c>
      <c r="N2760" s="45">
        <v>0.35</v>
      </c>
      <c r="P2760" s="45">
        <v>0.35</v>
      </c>
      <c r="R2760" s="45">
        <v>0</v>
      </c>
      <c r="S2760" s="45">
        <v>0</v>
      </c>
    </row>
    <row r="2761" spans="1:19" x14ac:dyDescent="0.25">
      <c r="A2761" s="33">
        <v>275.89999999999998</v>
      </c>
      <c r="B2761" s="40">
        <v>0.4</v>
      </c>
      <c r="C2761" s="40">
        <v>0.75</v>
      </c>
      <c r="D2761" s="40">
        <v>0.95</v>
      </c>
      <c r="F2761" s="29">
        <v>0.4</v>
      </c>
      <c r="G2761" s="29">
        <v>0.75</v>
      </c>
      <c r="H2761" s="29">
        <v>0.95</v>
      </c>
      <c r="J2761" s="45">
        <v>0.41</v>
      </c>
      <c r="L2761" s="45">
        <v>0.41</v>
      </c>
      <c r="N2761" s="45">
        <v>0.35</v>
      </c>
      <c r="P2761" s="45">
        <v>0.35</v>
      </c>
      <c r="R2761" s="45">
        <v>0</v>
      </c>
      <c r="S2761" s="45">
        <v>0</v>
      </c>
    </row>
    <row r="2762" spans="1:19" x14ac:dyDescent="0.25">
      <c r="A2762" s="33">
        <v>276</v>
      </c>
      <c r="B2762" s="40">
        <v>0.4</v>
      </c>
      <c r="C2762" s="40">
        <v>0.75</v>
      </c>
      <c r="D2762" s="40">
        <v>0.95</v>
      </c>
      <c r="F2762" s="29">
        <v>0.4</v>
      </c>
      <c r="G2762" s="29">
        <v>0.75</v>
      </c>
      <c r="H2762" s="29">
        <v>0.95</v>
      </c>
      <c r="J2762" s="45">
        <v>0.41</v>
      </c>
      <c r="L2762" s="45">
        <v>0.41</v>
      </c>
      <c r="N2762" s="45">
        <v>0.35</v>
      </c>
      <c r="P2762" s="45">
        <v>0.35</v>
      </c>
      <c r="R2762" s="45">
        <v>0</v>
      </c>
      <c r="S2762" s="45">
        <v>0</v>
      </c>
    </row>
    <row r="2763" spans="1:19" x14ac:dyDescent="0.25">
      <c r="A2763" s="33">
        <v>276.10000000000002</v>
      </c>
      <c r="B2763" s="40">
        <v>0.4</v>
      </c>
      <c r="C2763" s="40">
        <v>0.75</v>
      </c>
      <c r="D2763" s="40">
        <v>0.95</v>
      </c>
      <c r="F2763" s="29">
        <v>0.4</v>
      </c>
      <c r="G2763" s="29">
        <v>0.75</v>
      </c>
      <c r="H2763" s="29">
        <v>0.95</v>
      </c>
      <c r="J2763" s="45">
        <v>0.41</v>
      </c>
      <c r="L2763" s="45">
        <v>0.41</v>
      </c>
      <c r="N2763" s="45">
        <v>0.35</v>
      </c>
      <c r="P2763" s="45">
        <v>0.35</v>
      </c>
      <c r="R2763" s="45">
        <v>0</v>
      </c>
      <c r="S2763" s="45">
        <v>0</v>
      </c>
    </row>
    <row r="2764" spans="1:19" x14ac:dyDescent="0.25">
      <c r="A2764" s="33">
        <v>276.2</v>
      </c>
      <c r="B2764" s="40">
        <v>0.4</v>
      </c>
      <c r="C2764" s="40">
        <v>0.75</v>
      </c>
      <c r="D2764" s="40">
        <v>0.95</v>
      </c>
      <c r="F2764" s="29">
        <v>0.4</v>
      </c>
      <c r="G2764" s="29">
        <v>0.75</v>
      </c>
      <c r="H2764" s="29">
        <v>0.95</v>
      </c>
      <c r="J2764" s="45">
        <v>0.41</v>
      </c>
      <c r="L2764" s="45">
        <v>0.41</v>
      </c>
      <c r="N2764" s="45">
        <v>0.35</v>
      </c>
      <c r="P2764" s="45">
        <v>0.35</v>
      </c>
      <c r="R2764" s="45">
        <v>0</v>
      </c>
      <c r="S2764" s="45">
        <v>0</v>
      </c>
    </row>
    <row r="2765" spans="1:19" x14ac:dyDescent="0.25">
      <c r="A2765" s="33">
        <v>276.3</v>
      </c>
      <c r="B2765" s="40">
        <v>0.4</v>
      </c>
      <c r="C2765" s="40">
        <v>0.75</v>
      </c>
      <c r="D2765" s="40">
        <v>0.95</v>
      </c>
      <c r="F2765" s="29">
        <v>0.4</v>
      </c>
      <c r="G2765" s="29">
        <v>0.75</v>
      </c>
      <c r="H2765" s="29">
        <v>0.95</v>
      </c>
      <c r="J2765" s="45">
        <v>0.41</v>
      </c>
      <c r="L2765" s="45">
        <v>0.41</v>
      </c>
      <c r="N2765" s="45">
        <v>0.35</v>
      </c>
      <c r="P2765" s="45">
        <v>0.35</v>
      </c>
      <c r="R2765" s="45">
        <v>0</v>
      </c>
      <c r="S2765" s="45">
        <v>0</v>
      </c>
    </row>
    <row r="2766" spans="1:19" x14ac:dyDescent="0.25">
      <c r="A2766" s="33">
        <v>276.39999999999998</v>
      </c>
      <c r="B2766" s="40">
        <v>0.4</v>
      </c>
      <c r="C2766" s="40">
        <v>0.75</v>
      </c>
      <c r="D2766" s="40">
        <v>0.95</v>
      </c>
      <c r="F2766" s="29">
        <v>0.4</v>
      </c>
      <c r="G2766" s="29">
        <v>0.75</v>
      </c>
      <c r="H2766" s="29">
        <v>0.95</v>
      </c>
      <c r="J2766" s="45">
        <v>0.41</v>
      </c>
      <c r="L2766" s="45">
        <v>0.41</v>
      </c>
      <c r="N2766" s="45">
        <v>0.35</v>
      </c>
      <c r="P2766" s="45">
        <v>0.35</v>
      </c>
      <c r="R2766" s="45">
        <v>0</v>
      </c>
      <c r="S2766" s="45">
        <v>0</v>
      </c>
    </row>
    <row r="2767" spans="1:19" x14ac:dyDescent="0.25">
      <c r="A2767" s="33">
        <v>276.5</v>
      </c>
      <c r="B2767" s="40">
        <v>0.4</v>
      </c>
      <c r="C2767" s="40">
        <v>0.75</v>
      </c>
      <c r="D2767" s="40">
        <v>0.95</v>
      </c>
      <c r="F2767" s="29">
        <v>0.4</v>
      </c>
      <c r="G2767" s="29">
        <v>0.75</v>
      </c>
      <c r="H2767" s="29">
        <v>0.95</v>
      </c>
      <c r="J2767" s="45">
        <v>0.41</v>
      </c>
      <c r="L2767" s="45">
        <v>0.41</v>
      </c>
      <c r="N2767" s="45">
        <v>0.35</v>
      </c>
      <c r="P2767" s="45">
        <v>0.35</v>
      </c>
      <c r="R2767" s="45">
        <v>0</v>
      </c>
      <c r="S2767" s="45">
        <v>0</v>
      </c>
    </row>
    <row r="2768" spans="1:19" x14ac:dyDescent="0.25">
      <c r="A2768" s="33">
        <v>276.60000000000002</v>
      </c>
      <c r="B2768" s="40">
        <v>0.4</v>
      </c>
      <c r="C2768" s="40">
        <v>0.75</v>
      </c>
      <c r="D2768" s="40">
        <v>0.95</v>
      </c>
      <c r="F2768" s="29">
        <v>0.4</v>
      </c>
      <c r="G2768" s="29">
        <v>0.75</v>
      </c>
      <c r="H2768" s="29">
        <v>0.95</v>
      </c>
      <c r="J2768" s="45">
        <v>0.41</v>
      </c>
      <c r="L2768" s="45">
        <v>0.41</v>
      </c>
      <c r="N2768" s="45">
        <v>0.35</v>
      </c>
      <c r="P2768" s="45">
        <v>0.35</v>
      </c>
      <c r="R2768" s="45">
        <v>0</v>
      </c>
      <c r="S2768" s="45">
        <v>0</v>
      </c>
    </row>
    <row r="2769" spans="1:19" x14ac:dyDescent="0.25">
      <c r="A2769" s="33">
        <v>276.7</v>
      </c>
      <c r="B2769" s="40">
        <v>0.4</v>
      </c>
      <c r="C2769" s="40">
        <v>0.75</v>
      </c>
      <c r="D2769" s="40">
        <v>0.95</v>
      </c>
      <c r="F2769" s="29">
        <v>0.4</v>
      </c>
      <c r="G2769" s="29">
        <v>0.75</v>
      </c>
      <c r="H2769" s="29">
        <v>0.95</v>
      </c>
      <c r="J2769" s="45">
        <v>0.41</v>
      </c>
      <c r="L2769" s="45">
        <v>0.41</v>
      </c>
      <c r="N2769" s="45">
        <v>0.35</v>
      </c>
      <c r="P2769" s="45">
        <v>0.35</v>
      </c>
      <c r="R2769" s="45">
        <v>0</v>
      </c>
      <c r="S2769" s="45">
        <v>0</v>
      </c>
    </row>
    <row r="2770" spans="1:19" x14ac:dyDescent="0.25">
      <c r="A2770" s="33">
        <v>276.8</v>
      </c>
      <c r="B2770" s="40">
        <v>0.4</v>
      </c>
      <c r="C2770" s="40">
        <v>0.75</v>
      </c>
      <c r="D2770" s="40">
        <v>0.95</v>
      </c>
      <c r="F2770" s="29">
        <v>0.4</v>
      </c>
      <c r="G2770" s="29">
        <v>0.75</v>
      </c>
      <c r="H2770" s="29">
        <v>0.95</v>
      </c>
      <c r="J2770" s="45">
        <v>0.41</v>
      </c>
      <c r="L2770" s="45">
        <v>0.41</v>
      </c>
      <c r="N2770" s="45">
        <v>0.35</v>
      </c>
      <c r="P2770" s="45">
        <v>0.35</v>
      </c>
      <c r="R2770" s="45">
        <v>0</v>
      </c>
      <c r="S2770" s="45">
        <v>0</v>
      </c>
    </row>
    <row r="2771" spans="1:19" x14ac:dyDescent="0.25">
      <c r="A2771" s="33">
        <v>276.89999999999998</v>
      </c>
      <c r="B2771" s="40">
        <v>0.4</v>
      </c>
      <c r="C2771" s="40">
        <v>0.75</v>
      </c>
      <c r="D2771" s="40">
        <v>0.95</v>
      </c>
      <c r="F2771" s="29">
        <v>0.4</v>
      </c>
      <c r="G2771" s="29">
        <v>0.75</v>
      </c>
      <c r="H2771" s="29">
        <v>0.95</v>
      </c>
      <c r="J2771" s="45">
        <v>0.41</v>
      </c>
      <c r="L2771" s="45">
        <v>0.41</v>
      </c>
      <c r="N2771" s="45">
        <v>0.35</v>
      </c>
      <c r="P2771" s="45">
        <v>0.35</v>
      </c>
      <c r="R2771" s="45">
        <v>0</v>
      </c>
      <c r="S2771" s="45">
        <v>0</v>
      </c>
    </row>
    <row r="2772" spans="1:19" x14ac:dyDescent="0.25">
      <c r="A2772" s="33">
        <v>277</v>
      </c>
      <c r="B2772" s="40">
        <v>0.4</v>
      </c>
      <c r="C2772" s="40">
        <v>0.75</v>
      </c>
      <c r="D2772" s="40">
        <v>0.95</v>
      </c>
      <c r="F2772" s="29">
        <v>0.4</v>
      </c>
      <c r="G2772" s="29">
        <v>0.75</v>
      </c>
      <c r="H2772" s="29">
        <v>0.95</v>
      </c>
      <c r="J2772" s="45">
        <v>0.41</v>
      </c>
      <c r="L2772" s="45">
        <v>0.41</v>
      </c>
      <c r="N2772" s="45">
        <v>0.35</v>
      </c>
      <c r="P2772" s="45">
        <v>0.35</v>
      </c>
      <c r="R2772" s="45">
        <v>0</v>
      </c>
      <c r="S2772" s="45">
        <v>0</v>
      </c>
    </row>
    <row r="2773" spans="1:19" x14ac:dyDescent="0.25">
      <c r="A2773" s="33">
        <v>277.10000000000002</v>
      </c>
      <c r="B2773" s="40">
        <v>0.4</v>
      </c>
      <c r="C2773" s="40">
        <v>0.75</v>
      </c>
      <c r="D2773" s="40">
        <v>0.95</v>
      </c>
      <c r="F2773" s="29">
        <v>0.4</v>
      </c>
      <c r="G2773" s="29">
        <v>0.75</v>
      </c>
      <c r="H2773" s="29">
        <v>0.95</v>
      </c>
      <c r="J2773" s="45">
        <v>0.41</v>
      </c>
      <c r="L2773" s="45">
        <v>0.41</v>
      </c>
      <c r="N2773" s="45">
        <v>0.35</v>
      </c>
      <c r="P2773" s="45">
        <v>0.35</v>
      </c>
      <c r="R2773" s="45">
        <v>0</v>
      </c>
      <c r="S2773" s="45">
        <v>0</v>
      </c>
    </row>
    <row r="2774" spans="1:19" x14ac:dyDescent="0.25">
      <c r="A2774" s="33">
        <v>277.2</v>
      </c>
      <c r="B2774" s="40">
        <v>0.4</v>
      </c>
      <c r="C2774" s="40">
        <v>0.75</v>
      </c>
      <c r="D2774" s="40">
        <v>0.95</v>
      </c>
      <c r="F2774" s="29">
        <v>0.4</v>
      </c>
      <c r="G2774" s="29">
        <v>0.75</v>
      </c>
      <c r="H2774" s="29">
        <v>0.95</v>
      </c>
      <c r="J2774" s="45">
        <v>0.41</v>
      </c>
      <c r="L2774" s="45">
        <v>0.41</v>
      </c>
      <c r="N2774" s="45">
        <v>0.35</v>
      </c>
      <c r="P2774" s="45">
        <v>0.35</v>
      </c>
      <c r="R2774" s="45">
        <v>0</v>
      </c>
      <c r="S2774" s="45">
        <v>0</v>
      </c>
    </row>
    <row r="2775" spans="1:19" x14ac:dyDescent="0.25">
      <c r="A2775" s="33">
        <v>277.3</v>
      </c>
      <c r="B2775" s="40">
        <v>0.4</v>
      </c>
      <c r="C2775" s="40">
        <v>0.75</v>
      </c>
      <c r="D2775" s="40">
        <v>0.95</v>
      </c>
      <c r="F2775" s="29">
        <v>0.4</v>
      </c>
      <c r="G2775" s="29">
        <v>0.75</v>
      </c>
      <c r="H2775" s="29">
        <v>0.95</v>
      </c>
      <c r="J2775" s="45">
        <v>0.41</v>
      </c>
      <c r="L2775" s="45">
        <v>0.41</v>
      </c>
      <c r="N2775" s="45">
        <v>0.35</v>
      </c>
      <c r="P2775" s="45">
        <v>0.35</v>
      </c>
      <c r="R2775" s="45">
        <v>0</v>
      </c>
      <c r="S2775" s="45">
        <v>0</v>
      </c>
    </row>
    <row r="2776" spans="1:19" x14ac:dyDescent="0.25">
      <c r="A2776" s="33">
        <v>277.39999999999998</v>
      </c>
      <c r="B2776" s="40">
        <v>0.4</v>
      </c>
      <c r="C2776" s="40">
        <v>0.75</v>
      </c>
      <c r="D2776" s="40">
        <v>0.95</v>
      </c>
      <c r="F2776" s="29">
        <v>0.4</v>
      </c>
      <c r="G2776" s="29">
        <v>0.75</v>
      </c>
      <c r="H2776" s="29">
        <v>0.95</v>
      </c>
      <c r="J2776" s="45">
        <v>0.41</v>
      </c>
      <c r="L2776" s="45">
        <v>0.41</v>
      </c>
      <c r="N2776" s="45">
        <v>0.35</v>
      </c>
      <c r="P2776" s="45">
        <v>0.35</v>
      </c>
      <c r="R2776" s="45">
        <v>0</v>
      </c>
      <c r="S2776" s="45">
        <v>0</v>
      </c>
    </row>
    <row r="2777" spans="1:19" x14ac:dyDescent="0.25">
      <c r="A2777" s="33">
        <v>277.5</v>
      </c>
      <c r="B2777" s="40">
        <v>0.4</v>
      </c>
      <c r="C2777" s="40">
        <v>0.75</v>
      </c>
      <c r="D2777" s="40">
        <v>0.95</v>
      </c>
      <c r="F2777" s="29">
        <v>0.4</v>
      </c>
      <c r="G2777" s="29">
        <v>0.75</v>
      </c>
      <c r="H2777" s="29">
        <v>0.95</v>
      </c>
      <c r="J2777" s="45">
        <v>0.41</v>
      </c>
      <c r="L2777" s="45">
        <v>0.41</v>
      </c>
      <c r="N2777" s="45">
        <v>0.35</v>
      </c>
      <c r="P2777" s="45">
        <v>0.35</v>
      </c>
      <c r="R2777" s="45">
        <v>0</v>
      </c>
      <c r="S2777" s="45">
        <v>0</v>
      </c>
    </row>
    <row r="2778" spans="1:19" x14ac:dyDescent="0.25">
      <c r="A2778" s="33">
        <v>277.60000000000002</v>
      </c>
      <c r="B2778" s="40">
        <v>0.4</v>
      </c>
      <c r="C2778" s="40">
        <v>0.75</v>
      </c>
      <c r="D2778" s="40">
        <v>0.95</v>
      </c>
      <c r="F2778" s="29">
        <v>0.4</v>
      </c>
      <c r="G2778" s="29">
        <v>0.75</v>
      </c>
      <c r="H2778" s="29">
        <v>0.95</v>
      </c>
      <c r="J2778" s="45">
        <v>0.41</v>
      </c>
      <c r="L2778" s="45">
        <v>0.41</v>
      </c>
      <c r="N2778" s="45">
        <v>0.35</v>
      </c>
      <c r="P2778" s="45">
        <v>0.35</v>
      </c>
      <c r="R2778" s="45">
        <v>0</v>
      </c>
      <c r="S2778" s="45">
        <v>0</v>
      </c>
    </row>
    <row r="2779" spans="1:19" x14ac:dyDescent="0.25">
      <c r="A2779" s="33">
        <v>277.7</v>
      </c>
      <c r="B2779" s="40">
        <v>0.4</v>
      </c>
      <c r="C2779" s="40">
        <v>0.75</v>
      </c>
      <c r="D2779" s="40">
        <v>0.95</v>
      </c>
      <c r="F2779" s="29">
        <v>0.4</v>
      </c>
      <c r="G2779" s="29">
        <v>0.75</v>
      </c>
      <c r="H2779" s="29">
        <v>0.95</v>
      </c>
      <c r="J2779" s="45">
        <v>0.41</v>
      </c>
      <c r="L2779" s="45">
        <v>0.41</v>
      </c>
      <c r="N2779" s="45">
        <v>0.35</v>
      </c>
      <c r="P2779" s="45">
        <v>0.35</v>
      </c>
      <c r="R2779" s="45">
        <v>0</v>
      </c>
      <c r="S2779" s="45">
        <v>0</v>
      </c>
    </row>
    <row r="2780" spans="1:19" x14ac:dyDescent="0.25">
      <c r="A2780" s="33">
        <v>277.8</v>
      </c>
      <c r="B2780" s="40">
        <v>0.4</v>
      </c>
      <c r="C2780" s="40">
        <v>0.75</v>
      </c>
      <c r="D2780" s="40">
        <v>0.95</v>
      </c>
      <c r="F2780" s="29">
        <v>0.4</v>
      </c>
      <c r="G2780" s="29">
        <v>0.75</v>
      </c>
      <c r="H2780" s="29">
        <v>0.95</v>
      </c>
      <c r="J2780" s="45">
        <v>0.41</v>
      </c>
      <c r="L2780" s="45">
        <v>0.41</v>
      </c>
      <c r="N2780" s="45">
        <v>0.35</v>
      </c>
      <c r="P2780" s="45">
        <v>0.35</v>
      </c>
      <c r="R2780" s="45">
        <v>0</v>
      </c>
      <c r="S2780" s="45">
        <v>0</v>
      </c>
    </row>
    <row r="2781" spans="1:19" x14ac:dyDescent="0.25">
      <c r="A2781" s="33">
        <v>277.89999999999998</v>
      </c>
      <c r="B2781" s="40">
        <v>0.4</v>
      </c>
      <c r="C2781" s="40">
        <v>0.75</v>
      </c>
      <c r="D2781" s="40">
        <v>0.95</v>
      </c>
      <c r="F2781" s="29">
        <v>0.4</v>
      </c>
      <c r="G2781" s="29">
        <v>0.75</v>
      </c>
      <c r="H2781" s="29">
        <v>0.95</v>
      </c>
      <c r="J2781" s="45">
        <v>0.41</v>
      </c>
      <c r="L2781" s="45">
        <v>0.41</v>
      </c>
      <c r="N2781" s="45">
        <v>0.35</v>
      </c>
      <c r="P2781" s="45">
        <v>0.35</v>
      </c>
      <c r="R2781" s="45">
        <v>0</v>
      </c>
      <c r="S2781" s="45">
        <v>0</v>
      </c>
    </row>
    <row r="2782" spans="1:19" x14ac:dyDescent="0.25">
      <c r="A2782" s="33">
        <v>278</v>
      </c>
      <c r="B2782" s="40">
        <v>0.4</v>
      </c>
      <c r="C2782" s="40">
        <v>0.75</v>
      </c>
      <c r="D2782" s="40">
        <v>0.95</v>
      </c>
      <c r="F2782" s="29">
        <v>0.4</v>
      </c>
      <c r="G2782" s="29">
        <v>0.75</v>
      </c>
      <c r="H2782" s="29">
        <v>0.95</v>
      </c>
      <c r="J2782" s="45">
        <v>0.41</v>
      </c>
      <c r="L2782" s="45">
        <v>0.41</v>
      </c>
      <c r="N2782" s="45">
        <v>0.35</v>
      </c>
      <c r="P2782" s="45">
        <v>0.35</v>
      </c>
      <c r="R2782" s="45">
        <v>0</v>
      </c>
      <c r="S2782" s="45">
        <v>0</v>
      </c>
    </row>
    <row r="2783" spans="1:19" x14ac:dyDescent="0.25">
      <c r="A2783" s="33">
        <v>278.10000000000002</v>
      </c>
      <c r="B2783" s="40">
        <v>0.4</v>
      </c>
      <c r="C2783" s="40">
        <v>0.75</v>
      </c>
      <c r="D2783" s="40">
        <v>0.95</v>
      </c>
      <c r="F2783" s="29">
        <v>0.4</v>
      </c>
      <c r="G2783" s="29">
        <v>0.75</v>
      </c>
      <c r="H2783" s="29">
        <v>0.95</v>
      </c>
      <c r="J2783" s="45">
        <v>0.41</v>
      </c>
      <c r="L2783" s="45">
        <v>0.41</v>
      </c>
      <c r="N2783" s="45">
        <v>0.35</v>
      </c>
      <c r="P2783" s="45">
        <v>0.35</v>
      </c>
      <c r="R2783" s="45">
        <v>0</v>
      </c>
      <c r="S2783" s="45">
        <v>0</v>
      </c>
    </row>
    <row r="2784" spans="1:19" x14ac:dyDescent="0.25">
      <c r="A2784" s="33">
        <v>278.2</v>
      </c>
      <c r="B2784" s="40">
        <v>0.4</v>
      </c>
      <c r="C2784" s="40">
        <v>0.75</v>
      </c>
      <c r="D2784" s="40">
        <v>0.95</v>
      </c>
      <c r="F2784" s="29">
        <v>0.4</v>
      </c>
      <c r="G2784" s="29">
        <v>0.75</v>
      </c>
      <c r="H2784" s="29">
        <v>0.95</v>
      </c>
      <c r="J2784" s="45">
        <v>0.41</v>
      </c>
      <c r="L2784" s="45">
        <v>0.41</v>
      </c>
      <c r="N2784" s="45">
        <v>0.35</v>
      </c>
      <c r="P2784" s="45">
        <v>0.35</v>
      </c>
      <c r="R2784" s="45">
        <v>0</v>
      </c>
      <c r="S2784" s="45">
        <v>0</v>
      </c>
    </row>
    <row r="2785" spans="1:19" x14ac:dyDescent="0.25">
      <c r="A2785" s="33">
        <v>278.3</v>
      </c>
      <c r="B2785" s="40">
        <v>0.4</v>
      </c>
      <c r="C2785" s="40">
        <v>0.75</v>
      </c>
      <c r="D2785" s="40">
        <v>0.95</v>
      </c>
      <c r="F2785" s="29">
        <v>0.4</v>
      </c>
      <c r="G2785" s="29">
        <v>0.75</v>
      </c>
      <c r="H2785" s="29">
        <v>0.95</v>
      </c>
      <c r="J2785" s="45">
        <v>0.41</v>
      </c>
      <c r="L2785" s="45">
        <v>0.41</v>
      </c>
      <c r="N2785" s="45">
        <v>0.35</v>
      </c>
      <c r="P2785" s="45">
        <v>0.35</v>
      </c>
      <c r="R2785" s="45">
        <v>0</v>
      </c>
      <c r="S2785" s="45">
        <v>0</v>
      </c>
    </row>
    <row r="2786" spans="1:19" x14ac:dyDescent="0.25">
      <c r="A2786" s="33">
        <v>278.39999999999998</v>
      </c>
      <c r="B2786" s="40">
        <v>0.4</v>
      </c>
      <c r="C2786" s="40">
        <v>0.75</v>
      </c>
      <c r="D2786" s="40">
        <v>0.95</v>
      </c>
      <c r="F2786" s="29">
        <v>0.4</v>
      </c>
      <c r="G2786" s="29">
        <v>0.75</v>
      </c>
      <c r="H2786" s="29">
        <v>0.95</v>
      </c>
      <c r="J2786" s="45">
        <v>0.41</v>
      </c>
      <c r="L2786" s="45">
        <v>0.41</v>
      </c>
      <c r="N2786" s="45">
        <v>0.35</v>
      </c>
      <c r="P2786" s="45">
        <v>0.35</v>
      </c>
      <c r="R2786" s="45">
        <v>0</v>
      </c>
      <c r="S2786" s="45">
        <v>0</v>
      </c>
    </row>
    <row r="2787" spans="1:19" x14ac:dyDescent="0.25">
      <c r="A2787" s="33">
        <v>278.5</v>
      </c>
      <c r="B2787" s="40">
        <v>0.4</v>
      </c>
      <c r="C2787" s="40">
        <v>0.75</v>
      </c>
      <c r="D2787" s="40">
        <v>0.95</v>
      </c>
      <c r="F2787" s="29">
        <v>0.4</v>
      </c>
      <c r="G2787" s="29">
        <v>0.75</v>
      </c>
      <c r="H2787" s="29">
        <v>0.95</v>
      </c>
      <c r="J2787" s="45">
        <v>0.41</v>
      </c>
      <c r="L2787" s="45">
        <v>0.41</v>
      </c>
      <c r="N2787" s="45">
        <v>0.35</v>
      </c>
      <c r="P2787" s="45">
        <v>0.35</v>
      </c>
      <c r="R2787" s="45">
        <v>0</v>
      </c>
      <c r="S2787" s="45">
        <v>0</v>
      </c>
    </row>
    <row r="2788" spans="1:19" x14ac:dyDescent="0.25">
      <c r="A2788" s="33">
        <v>278.60000000000002</v>
      </c>
      <c r="B2788" s="40">
        <v>0.4</v>
      </c>
      <c r="C2788" s="40">
        <v>0.75</v>
      </c>
      <c r="D2788" s="40">
        <v>0.95</v>
      </c>
      <c r="F2788" s="29">
        <v>0.4</v>
      </c>
      <c r="G2788" s="29">
        <v>0.75</v>
      </c>
      <c r="H2788" s="29">
        <v>0.95</v>
      </c>
      <c r="J2788" s="45">
        <v>0.41</v>
      </c>
      <c r="L2788" s="45">
        <v>0.41</v>
      </c>
      <c r="N2788" s="45">
        <v>0.35</v>
      </c>
      <c r="P2788" s="45">
        <v>0.35</v>
      </c>
      <c r="R2788" s="45">
        <v>0</v>
      </c>
      <c r="S2788" s="45">
        <v>0</v>
      </c>
    </row>
    <row r="2789" spans="1:19" x14ac:dyDescent="0.25">
      <c r="A2789" s="33">
        <v>278.7</v>
      </c>
      <c r="B2789" s="40">
        <v>0.4</v>
      </c>
      <c r="C2789" s="40">
        <v>0.75</v>
      </c>
      <c r="D2789" s="40">
        <v>0.95</v>
      </c>
      <c r="F2789" s="29">
        <v>0.4</v>
      </c>
      <c r="G2789" s="29">
        <v>0.75</v>
      </c>
      <c r="H2789" s="29">
        <v>0.95</v>
      </c>
      <c r="J2789" s="45">
        <v>0.41</v>
      </c>
      <c r="L2789" s="45">
        <v>0.41</v>
      </c>
      <c r="N2789" s="45">
        <v>0.35</v>
      </c>
      <c r="P2789" s="45">
        <v>0.35</v>
      </c>
      <c r="R2789" s="45">
        <v>0</v>
      </c>
      <c r="S2789" s="45">
        <v>0</v>
      </c>
    </row>
    <row r="2790" spans="1:19" x14ac:dyDescent="0.25">
      <c r="A2790" s="33">
        <v>278.8</v>
      </c>
      <c r="B2790" s="40">
        <v>0.4</v>
      </c>
      <c r="C2790" s="40">
        <v>0.75</v>
      </c>
      <c r="D2790" s="40">
        <v>0.95</v>
      </c>
      <c r="F2790" s="29">
        <v>0.4</v>
      </c>
      <c r="G2790" s="29">
        <v>0.75</v>
      </c>
      <c r="H2790" s="29">
        <v>0.95</v>
      </c>
      <c r="J2790" s="45">
        <v>0.41</v>
      </c>
      <c r="L2790" s="45">
        <v>0.41</v>
      </c>
      <c r="N2790" s="45">
        <v>0.35</v>
      </c>
      <c r="P2790" s="45">
        <v>0.35</v>
      </c>
      <c r="R2790" s="45">
        <v>0</v>
      </c>
      <c r="S2790" s="45">
        <v>0</v>
      </c>
    </row>
    <row r="2791" spans="1:19" x14ac:dyDescent="0.25">
      <c r="A2791" s="33">
        <v>278.89999999999998</v>
      </c>
      <c r="B2791" s="40">
        <v>0.4</v>
      </c>
      <c r="C2791" s="40">
        <v>0.75</v>
      </c>
      <c r="D2791" s="40">
        <v>0.95</v>
      </c>
      <c r="F2791" s="29">
        <v>0.4</v>
      </c>
      <c r="G2791" s="29">
        <v>0.75</v>
      </c>
      <c r="H2791" s="29">
        <v>0.95</v>
      </c>
      <c r="J2791" s="45">
        <v>0.41</v>
      </c>
      <c r="L2791" s="45">
        <v>0.41</v>
      </c>
      <c r="N2791" s="45">
        <v>0.35</v>
      </c>
      <c r="P2791" s="45">
        <v>0.35</v>
      </c>
      <c r="R2791" s="45">
        <v>0</v>
      </c>
      <c r="S2791" s="45">
        <v>0</v>
      </c>
    </row>
    <row r="2792" spans="1:19" x14ac:dyDescent="0.25">
      <c r="A2792" s="33">
        <v>279</v>
      </c>
      <c r="B2792" s="40">
        <v>0.4</v>
      </c>
      <c r="C2792" s="40">
        <v>0.75</v>
      </c>
      <c r="D2792" s="40">
        <v>0.95</v>
      </c>
      <c r="F2792" s="29">
        <v>0.4</v>
      </c>
      <c r="G2792" s="29">
        <v>0.75</v>
      </c>
      <c r="H2792" s="29">
        <v>0.95</v>
      </c>
      <c r="J2792" s="45">
        <v>0.41</v>
      </c>
      <c r="L2792" s="45">
        <v>0.41</v>
      </c>
      <c r="N2792" s="45">
        <v>0.35</v>
      </c>
      <c r="P2792" s="45">
        <v>0.35</v>
      </c>
      <c r="R2792" s="45">
        <v>0</v>
      </c>
      <c r="S2792" s="45">
        <v>0</v>
      </c>
    </row>
    <row r="2793" spans="1:19" x14ac:dyDescent="0.25">
      <c r="A2793" s="33">
        <v>279.10000000000002</v>
      </c>
      <c r="B2793" s="40">
        <v>0.4</v>
      </c>
      <c r="C2793" s="40">
        <v>0.75</v>
      </c>
      <c r="D2793" s="40">
        <v>0.95</v>
      </c>
      <c r="F2793" s="29">
        <v>0.4</v>
      </c>
      <c r="G2793" s="29">
        <v>0.75</v>
      </c>
      <c r="H2793" s="29">
        <v>0.95</v>
      </c>
      <c r="J2793" s="45">
        <v>0.41</v>
      </c>
      <c r="L2793" s="45">
        <v>0.41</v>
      </c>
      <c r="N2793" s="45">
        <v>0.35</v>
      </c>
      <c r="P2793" s="45">
        <v>0.35</v>
      </c>
      <c r="R2793" s="45">
        <v>0</v>
      </c>
      <c r="S2793" s="45">
        <v>0</v>
      </c>
    </row>
    <row r="2794" spans="1:19" x14ac:dyDescent="0.25">
      <c r="A2794" s="33">
        <v>279.2</v>
      </c>
      <c r="B2794" s="40">
        <v>0.4</v>
      </c>
      <c r="C2794" s="40">
        <v>0.75</v>
      </c>
      <c r="D2794" s="40">
        <v>0.95</v>
      </c>
      <c r="F2794" s="29">
        <v>0.4</v>
      </c>
      <c r="G2794" s="29">
        <v>0.75</v>
      </c>
      <c r="H2794" s="29">
        <v>0.95</v>
      </c>
      <c r="J2794" s="45">
        <v>0.41</v>
      </c>
      <c r="L2794" s="45">
        <v>0.41</v>
      </c>
      <c r="N2794" s="45">
        <v>0.35</v>
      </c>
      <c r="P2794" s="45">
        <v>0.35</v>
      </c>
      <c r="R2794" s="45">
        <v>0</v>
      </c>
      <c r="S2794" s="45">
        <v>0</v>
      </c>
    </row>
    <row r="2795" spans="1:19" x14ac:dyDescent="0.25">
      <c r="A2795" s="33">
        <v>279.3</v>
      </c>
      <c r="B2795" s="40">
        <v>0.4</v>
      </c>
      <c r="C2795" s="40">
        <v>0.75</v>
      </c>
      <c r="D2795" s="40">
        <v>0.95</v>
      </c>
      <c r="F2795" s="29">
        <v>0.4</v>
      </c>
      <c r="G2795" s="29">
        <v>0.75</v>
      </c>
      <c r="H2795" s="29">
        <v>0.95</v>
      </c>
      <c r="J2795" s="45">
        <v>0.41</v>
      </c>
      <c r="L2795" s="45">
        <v>0.41</v>
      </c>
      <c r="N2795" s="45">
        <v>0.35</v>
      </c>
      <c r="P2795" s="45">
        <v>0.35</v>
      </c>
      <c r="R2795" s="45">
        <v>0</v>
      </c>
      <c r="S2795" s="45">
        <v>0</v>
      </c>
    </row>
    <row r="2796" spans="1:19" x14ac:dyDescent="0.25">
      <c r="A2796" s="33">
        <v>279.39999999999998</v>
      </c>
      <c r="B2796" s="40">
        <v>0.4</v>
      </c>
      <c r="C2796" s="40">
        <v>0.75</v>
      </c>
      <c r="D2796" s="40">
        <v>0.95</v>
      </c>
      <c r="F2796" s="29">
        <v>0.4</v>
      </c>
      <c r="G2796" s="29">
        <v>0.75</v>
      </c>
      <c r="H2796" s="29">
        <v>0.95</v>
      </c>
      <c r="J2796" s="45">
        <v>0.41</v>
      </c>
      <c r="L2796" s="45">
        <v>0.41</v>
      </c>
      <c r="N2796" s="45">
        <v>0.35</v>
      </c>
      <c r="P2796" s="45">
        <v>0.35</v>
      </c>
      <c r="R2796" s="45">
        <v>0</v>
      </c>
      <c r="S2796" s="45">
        <v>0</v>
      </c>
    </row>
    <row r="2797" spans="1:19" x14ac:dyDescent="0.25">
      <c r="A2797" s="33">
        <v>279.5</v>
      </c>
      <c r="B2797" s="40">
        <v>0.4</v>
      </c>
      <c r="C2797" s="40">
        <v>0.75</v>
      </c>
      <c r="D2797" s="40">
        <v>0.95</v>
      </c>
      <c r="F2797" s="29">
        <v>0.4</v>
      </c>
      <c r="G2797" s="29">
        <v>0.75</v>
      </c>
      <c r="H2797" s="29">
        <v>0.95</v>
      </c>
      <c r="J2797" s="45">
        <v>0.41</v>
      </c>
      <c r="L2797" s="45">
        <v>0.41</v>
      </c>
      <c r="N2797" s="45">
        <v>0.35</v>
      </c>
      <c r="P2797" s="45">
        <v>0.35</v>
      </c>
      <c r="R2797" s="45">
        <v>0</v>
      </c>
      <c r="S2797" s="45">
        <v>0</v>
      </c>
    </row>
    <row r="2798" spans="1:19" x14ac:dyDescent="0.25">
      <c r="A2798" s="33">
        <v>279.60000000000002</v>
      </c>
      <c r="B2798" s="40">
        <v>0.4</v>
      </c>
      <c r="C2798" s="40">
        <v>0.75</v>
      </c>
      <c r="D2798" s="40">
        <v>0.95</v>
      </c>
      <c r="F2798" s="29">
        <v>0.4</v>
      </c>
      <c r="G2798" s="29">
        <v>0.75</v>
      </c>
      <c r="H2798" s="29">
        <v>0.95</v>
      </c>
      <c r="J2798" s="45">
        <v>0.41</v>
      </c>
      <c r="L2798" s="45">
        <v>0.41</v>
      </c>
      <c r="N2798" s="45">
        <v>0.35</v>
      </c>
      <c r="P2798" s="45">
        <v>0.35</v>
      </c>
      <c r="R2798" s="45">
        <v>0</v>
      </c>
      <c r="S2798" s="45">
        <v>0</v>
      </c>
    </row>
    <row r="2799" spans="1:19" x14ac:dyDescent="0.25">
      <c r="A2799" s="33">
        <v>279.7</v>
      </c>
      <c r="B2799" s="40">
        <v>0.4</v>
      </c>
      <c r="C2799" s="40">
        <v>0.75</v>
      </c>
      <c r="D2799" s="40">
        <v>0.95</v>
      </c>
      <c r="F2799" s="29">
        <v>0.4</v>
      </c>
      <c r="G2799" s="29">
        <v>0.75</v>
      </c>
      <c r="H2799" s="29">
        <v>0.95</v>
      </c>
      <c r="J2799" s="45">
        <v>0.41</v>
      </c>
      <c r="L2799" s="45">
        <v>0.41</v>
      </c>
      <c r="N2799" s="45">
        <v>0.35</v>
      </c>
      <c r="P2799" s="45">
        <v>0.35</v>
      </c>
      <c r="R2799" s="45">
        <v>0</v>
      </c>
      <c r="S2799" s="45">
        <v>0</v>
      </c>
    </row>
    <row r="2800" spans="1:19" x14ac:dyDescent="0.25">
      <c r="A2800" s="33">
        <v>279.8</v>
      </c>
      <c r="B2800" s="40">
        <v>0.4</v>
      </c>
      <c r="C2800" s="40">
        <v>0.75</v>
      </c>
      <c r="D2800" s="40">
        <v>0.95</v>
      </c>
      <c r="F2800" s="29">
        <v>0.4</v>
      </c>
      <c r="G2800" s="29">
        <v>0.75</v>
      </c>
      <c r="H2800" s="29">
        <v>0.95</v>
      </c>
      <c r="J2800" s="45">
        <v>0.41</v>
      </c>
      <c r="L2800" s="45">
        <v>0.41</v>
      </c>
      <c r="N2800" s="45">
        <v>0.35</v>
      </c>
      <c r="P2800" s="45">
        <v>0.35</v>
      </c>
      <c r="R2800" s="45">
        <v>0</v>
      </c>
      <c r="S2800" s="45">
        <v>0</v>
      </c>
    </row>
    <row r="2801" spans="1:19" x14ac:dyDescent="0.25">
      <c r="A2801" s="33">
        <v>279.89999999999998</v>
      </c>
      <c r="B2801" s="40">
        <v>0.4</v>
      </c>
      <c r="C2801" s="40">
        <v>0.75</v>
      </c>
      <c r="D2801" s="40">
        <v>0.95</v>
      </c>
      <c r="F2801" s="29">
        <v>0.4</v>
      </c>
      <c r="G2801" s="29">
        <v>0.75</v>
      </c>
      <c r="H2801" s="29">
        <v>0.95</v>
      </c>
      <c r="J2801" s="45">
        <v>0.41</v>
      </c>
      <c r="L2801" s="45">
        <v>0.41</v>
      </c>
      <c r="N2801" s="45">
        <v>0.35</v>
      </c>
      <c r="P2801" s="45">
        <v>0.35</v>
      </c>
      <c r="R2801" s="45">
        <v>0</v>
      </c>
      <c r="S2801" s="45">
        <v>0</v>
      </c>
    </row>
    <row r="2802" spans="1:19" x14ac:dyDescent="0.25">
      <c r="A2802" s="33">
        <v>280</v>
      </c>
      <c r="B2802" s="40">
        <v>0.4</v>
      </c>
      <c r="C2802" s="40">
        <v>0.75</v>
      </c>
      <c r="D2802" s="40">
        <v>0.95</v>
      </c>
      <c r="F2802" s="29">
        <v>0.4</v>
      </c>
      <c r="G2802" s="29">
        <v>0.75</v>
      </c>
      <c r="H2802" s="29">
        <v>0.95</v>
      </c>
      <c r="J2802" s="45">
        <v>0.41</v>
      </c>
      <c r="L2802" s="45">
        <v>0.41</v>
      </c>
      <c r="N2802" s="45">
        <v>0.35</v>
      </c>
      <c r="O2802" s="122">
        <v>280</v>
      </c>
      <c r="P2802" s="45">
        <v>0.35</v>
      </c>
      <c r="Q2802" s="122">
        <v>280</v>
      </c>
      <c r="R2802" s="45">
        <v>0</v>
      </c>
      <c r="S2802" s="45">
        <v>0</v>
      </c>
    </row>
    <row r="2803" spans="1:19" x14ac:dyDescent="0.25">
      <c r="A2803" s="33">
        <v>280.10000000000002</v>
      </c>
      <c r="B2803" s="40">
        <v>0.4</v>
      </c>
      <c r="C2803" s="40">
        <v>0.75</v>
      </c>
      <c r="D2803" s="40">
        <v>0.95</v>
      </c>
      <c r="F2803" s="29">
        <v>0.4</v>
      </c>
      <c r="G2803" s="29">
        <v>0.75</v>
      </c>
      <c r="H2803" s="29">
        <v>0.95</v>
      </c>
      <c r="J2803" s="45">
        <v>0.41</v>
      </c>
      <c r="L2803" s="45">
        <v>0.41</v>
      </c>
      <c r="N2803" s="45">
        <v>0.4</v>
      </c>
      <c r="P2803" s="45">
        <v>0.4</v>
      </c>
      <c r="R2803" s="45">
        <v>0</v>
      </c>
      <c r="S2803" s="45">
        <v>0</v>
      </c>
    </row>
    <row r="2804" spans="1:19" x14ac:dyDescent="0.25">
      <c r="A2804" s="33">
        <v>280.2</v>
      </c>
      <c r="B2804" s="40">
        <v>0.4</v>
      </c>
      <c r="C2804" s="40">
        <v>0.75</v>
      </c>
      <c r="D2804" s="40">
        <v>0.95</v>
      </c>
      <c r="F2804" s="29">
        <v>0.4</v>
      </c>
      <c r="G2804" s="29">
        <v>0.75</v>
      </c>
      <c r="H2804" s="29">
        <v>0.95</v>
      </c>
      <c r="J2804" s="45">
        <v>0.41</v>
      </c>
      <c r="L2804" s="45">
        <v>0.41</v>
      </c>
      <c r="N2804" s="45">
        <v>0.4</v>
      </c>
      <c r="P2804" s="45">
        <v>0.4</v>
      </c>
      <c r="R2804" s="45">
        <v>0</v>
      </c>
      <c r="S2804" s="45">
        <v>0</v>
      </c>
    </row>
    <row r="2805" spans="1:19" x14ac:dyDescent="0.25">
      <c r="A2805" s="33">
        <v>280.3</v>
      </c>
      <c r="B2805" s="40">
        <v>0.4</v>
      </c>
      <c r="C2805" s="40">
        <v>0.75</v>
      </c>
      <c r="D2805" s="40">
        <v>0.95</v>
      </c>
      <c r="F2805" s="29">
        <v>0.4</v>
      </c>
      <c r="G2805" s="29">
        <v>0.75</v>
      </c>
      <c r="H2805" s="29">
        <v>0.95</v>
      </c>
      <c r="J2805" s="45">
        <v>0.41</v>
      </c>
      <c r="L2805" s="45">
        <v>0.41</v>
      </c>
      <c r="N2805" s="45">
        <v>0.4</v>
      </c>
      <c r="P2805" s="45">
        <v>0.4</v>
      </c>
      <c r="R2805" s="45">
        <v>0</v>
      </c>
      <c r="S2805" s="45">
        <v>0</v>
      </c>
    </row>
    <row r="2806" spans="1:19" x14ac:dyDescent="0.25">
      <c r="A2806" s="33">
        <v>280.39999999999998</v>
      </c>
      <c r="B2806" s="40">
        <v>0.4</v>
      </c>
      <c r="C2806" s="40">
        <v>0.75</v>
      </c>
      <c r="D2806" s="40">
        <v>0.95</v>
      </c>
      <c r="F2806" s="29">
        <v>0.4</v>
      </c>
      <c r="G2806" s="29">
        <v>0.75</v>
      </c>
      <c r="H2806" s="29">
        <v>0.95</v>
      </c>
      <c r="J2806" s="45">
        <v>0.41</v>
      </c>
      <c r="L2806" s="45">
        <v>0.41</v>
      </c>
      <c r="N2806" s="45">
        <v>0.4</v>
      </c>
      <c r="P2806" s="45">
        <v>0.4</v>
      </c>
      <c r="R2806" s="45">
        <v>0</v>
      </c>
      <c r="S2806" s="45">
        <v>0</v>
      </c>
    </row>
    <row r="2807" spans="1:19" x14ac:dyDescent="0.25">
      <c r="A2807" s="33">
        <v>280.5</v>
      </c>
      <c r="B2807" s="40">
        <v>0.4</v>
      </c>
      <c r="C2807" s="40">
        <v>0.75</v>
      </c>
      <c r="D2807" s="40">
        <v>0.95</v>
      </c>
      <c r="F2807" s="29">
        <v>0.4</v>
      </c>
      <c r="G2807" s="29">
        <v>0.75</v>
      </c>
      <c r="H2807" s="29">
        <v>0.95</v>
      </c>
      <c r="J2807" s="45">
        <v>0.41</v>
      </c>
      <c r="L2807" s="45">
        <v>0.41</v>
      </c>
      <c r="N2807" s="45">
        <v>0.4</v>
      </c>
      <c r="P2807" s="45">
        <v>0.4</v>
      </c>
      <c r="R2807" s="45">
        <v>0</v>
      </c>
      <c r="S2807" s="45">
        <v>0</v>
      </c>
    </row>
    <row r="2808" spans="1:19" x14ac:dyDescent="0.25">
      <c r="A2808" s="33">
        <v>280.60000000000002</v>
      </c>
      <c r="B2808" s="40">
        <v>0.4</v>
      </c>
      <c r="C2808" s="40">
        <v>0.75</v>
      </c>
      <c r="D2808" s="40">
        <v>0.95</v>
      </c>
      <c r="F2808" s="29">
        <v>0.4</v>
      </c>
      <c r="G2808" s="29">
        <v>0.75</v>
      </c>
      <c r="H2808" s="29">
        <v>0.95</v>
      </c>
      <c r="J2808" s="45">
        <v>0.41</v>
      </c>
      <c r="L2808" s="45">
        <v>0.41</v>
      </c>
      <c r="N2808" s="45">
        <v>0.4</v>
      </c>
      <c r="P2808" s="45">
        <v>0.4</v>
      </c>
      <c r="R2808" s="45">
        <v>0</v>
      </c>
      <c r="S2808" s="45">
        <v>0</v>
      </c>
    </row>
    <row r="2809" spans="1:19" x14ac:dyDescent="0.25">
      <c r="A2809" s="33">
        <v>280.7</v>
      </c>
      <c r="B2809" s="40">
        <v>0.4</v>
      </c>
      <c r="C2809" s="40">
        <v>0.75</v>
      </c>
      <c r="D2809" s="40">
        <v>0.95</v>
      </c>
      <c r="F2809" s="29">
        <v>0.4</v>
      </c>
      <c r="G2809" s="29">
        <v>0.75</v>
      </c>
      <c r="H2809" s="29">
        <v>0.95</v>
      </c>
      <c r="J2809" s="45">
        <v>0.41</v>
      </c>
      <c r="L2809" s="45">
        <v>0.41</v>
      </c>
      <c r="N2809" s="45">
        <v>0.4</v>
      </c>
      <c r="P2809" s="45">
        <v>0.4</v>
      </c>
      <c r="R2809" s="45">
        <v>0</v>
      </c>
      <c r="S2809" s="45">
        <v>0</v>
      </c>
    </row>
    <row r="2810" spans="1:19" x14ac:dyDescent="0.25">
      <c r="A2810" s="33">
        <v>280.8</v>
      </c>
      <c r="B2810" s="40">
        <v>0.4</v>
      </c>
      <c r="C2810" s="40">
        <v>0.75</v>
      </c>
      <c r="D2810" s="40">
        <v>0.95</v>
      </c>
      <c r="F2810" s="29">
        <v>0.4</v>
      </c>
      <c r="G2810" s="29">
        <v>0.75</v>
      </c>
      <c r="H2810" s="29">
        <v>0.95</v>
      </c>
      <c r="J2810" s="45">
        <v>0.41</v>
      </c>
      <c r="L2810" s="45">
        <v>0.41</v>
      </c>
      <c r="N2810" s="45">
        <v>0.4</v>
      </c>
      <c r="P2810" s="45">
        <v>0.4</v>
      </c>
      <c r="R2810" s="45">
        <v>0</v>
      </c>
      <c r="S2810" s="45">
        <v>0</v>
      </c>
    </row>
    <row r="2811" spans="1:19" x14ac:dyDescent="0.25">
      <c r="A2811" s="33">
        <v>280.89999999999998</v>
      </c>
      <c r="B2811" s="40">
        <v>0.4</v>
      </c>
      <c r="C2811" s="40">
        <v>0.75</v>
      </c>
      <c r="D2811" s="40">
        <v>0.95</v>
      </c>
      <c r="F2811" s="29">
        <v>0.4</v>
      </c>
      <c r="G2811" s="29">
        <v>0.75</v>
      </c>
      <c r="H2811" s="29">
        <v>0.95</v>
      </c>
      <c r="J2811" s="45">
        <v>0.41</v>
      </c>
      <c r="L2811" s="45">
        <v>0.41</v>
      </c>
      <c r="N2811" s="45">
        <v>0.4</v>
      </c>
      <c r="P2811" s="45">
        <v>0.4</v>
      </c>
      <c r="R2811" s="45">
        <v>0</v>
      </c>
      <c r="S2811" s="45">
        <v>0</v>
      </c>
    </row>
    <row r="2812" spans="1:19" x14ac:dyDescent="0.25">
      <c r="A2812" s="33">
        <v>281</v>
      </c>
      <c r="B2812" s="40">
        <v>0.4</v>
      </c>
      <c r="C2812" s="40">
        <v>0.75</v>
      </c>
      <c r="D2812" s="40">
        <v>0.95</v>
      </c>
      <c r="F2812" s="29">
        <v>0.4</v>
      </c>
      <c r="G2812" s="29">
        <v>0.75</v>
      </c>
      <c r="H2812" s="29">
        <v>0.95</v>
      </c>
      <c r="J2812" s="45">
        <v>0.41</v>
      </c>
      <c r="L2812" s="45">
        <v>0.41</v>
      </c>
      <c r="N2812" s="45">
        <v>0.4</v>
      </c>
      <c r="P2812" s="45">
        <v>0.4</v>
      </c>
      <c r="R2812" s="45">
        <v>0</v>
      </c>
      <c r="S2812" s="45">
        <v>0</v>
      </c>
    </row>
    <row r="2813" spans="1:19" x14ac:dyDescent="0.25">
      <c r="A2813" s="33">
        <v>281.10000000000002</v>
      </c>
      <c r="B2813" s="40">
        <v>0.4</v>
      </c>
      <c r="C2813" s="40">
        <v>0.75</v>
      </c>
      <c r="D2813" s="40">
        <v>0.95</v>
      </c>
      <c r="F2813" s="29">
        <v>0.4</v>
      </c>
      <c r="G2813" s="29">
        <v>0.75</v>
      </c>
      <c r="H2813" s="29">
        <v>0.95</v>
      </c>
      <c r="J2813" s="45">
        <v>0.41</v>
      </c>
      <c r="L2813" s="45">
        <v>0.41</v>
      </c>
      <c r="N2813" s="45">
        <v>0.4</v>
      </c>
      <c r="P2813" s="45">
        <v>0.4</v>
      </c>
      <c r="R2813" s="45">
        <v>0</v>
      </c>
      <c r="S2813" s="45">
        <v>0</v>
      </c>
    </row>
    <row r="2814" spans="1:19" x14ac:dyDescent="0.25">
      <c r="A2814" s="33">
        <v>281.2</v>
      </c>
      <c r="B2814" s="40">
        <v>0.4</v>
      </c>
      <c r="C2814" s="40">
        <v>0.75</v>
      </c>
      <c r="D2814" s="40">
        <v>0.95</v>
      </c>
      <c r="F2814" s="29">
        <v>0.4</v>
      </c>
      <c r="G2814" s="29">
        <v>0.75</v>
      </c>
      <c r="H2814" s="29">
        <v>0.95</v>
      </c>
      <c r="J2814" s="45">
        <v>0.41</v>
      </c>
      <c r="L2814" s="45">
        <v>0.41</v>
      </c>
      <c r="N2814" s="45">
        <v>0.4</v>
      </c>
      <c r="P2814" s="45">
        <v>0.4</v>
      </c>
      <c r="R2814" s="45">
        <v>0</v>
      </c>
      <c r="S2814" s="45">
        <v>0</v>
      </c>
    </row>
    <row r="2815" spans="1:19" x14ac:dyDescent="0.25">
      <c r="A2815" s="33">
        <v>281.3</v>
      </c>
      <c r="B2815" s="40">
        <v>0.4</v>
      </c>
      <c r="C2815" s="40">
        <v>0.75</v>
      </c>
      <c r="D2815" s="40">
        <v>0.95</v>
      </c>
      <c r="F2815" s="29">
        <v>0.4</v>
      </c>
      <c r="G2815" s="29">
        <v>0.75</v>
      </c>
      <c r="H2815" s="29">
        <v>0.95</v>
      </c>
      <c r="J2815" s="45">
        <v>0.41</v>
      </c>
      <c r="L2815" s="45">
        <v>0.41</v>
      </c>
      <c r="N2815" s="45">
        <v>0.4</v>
      </c>
      <c r="P2815" s="45">
        <v>0.4</v>
      </c>
      <c r="R2815" s="45">
        <v>0</v>
      </c>
      <c r="S2815" s="45">
        <v>0</v>
      </c>
    </row>
    <row r="2816" spans="1:19" x14ac:dyDescent="0.25">
      <c r="A2816" s="33">
        <v>281.39999999999998</v>
      </c>
      <c r="B2816" s="40">
        <v>0.4</v>
      </c>
      <c r="C2816" s="40">
        <v>0.75</v>
      </c>
      <c r="D2816" s="40">
        <v>0.95</v>
      </c>
      <c r="F2816" s="29">
        <v>0.4</v>
      </c>
      <c r="G2816" s="29">
        <v>0.75</v>
      </c>
      <c r="H2816" s="29">
        <v>0.95</v>
      </c>
      <c r="J2816" s="45">
        <v>0.41</v>
      </c>
      <c r="L2816" s="45">
        <v>0.41</v>
      </c>
      <c r="N2816" s="45">
        <v>0.4</v>
      </c>
      <c r="P2816" s="45">
        <v>0.4</v>
      </c>
      <c r="R2816" s="45">
        <v>0</v>
      </c>
      <c r="S2816" s="45">
        <v>0</v>
      </c>
    </row>
    <row r="2817" spans="1:19" x14ac:dyDescent="0.25">
      <c r="A2817" s="33">
        <v>281.5</v>
      </c>
      <c r="B2817" s="40">
        <v>0.4</v>
      </c>
      <c r="C2817" s="40">
        <v>0.75</v>
      </c>
      <c r="D2817" s="40">
        <v>0.95</v>
      </c>
      <c r="F2817" s="29">
        <v>0.4</v>
      </c>
      <c r="G2817" s="29">
        <v>0.75</v>
      </c>
      <c r="H2817" s="29">
        <v>0.95</v>
      </c>
      <c r="J2817" s="45">
        <v>0.41</v>
      </c>
      <c r="L2817" s="45">
        <v>0.41</v>
      </c>
      <c r="N2817" s="45">
        <v>0.4</v>
      </c>
      <c r="P2817" s="45">
        <v>0.4</v>
      </c>
      <c r="R2817" s="45">
        <v>0</v>
      </c>
      <c r="S2817" s="45">
        <v>0</v>
      </c>
    </row>
    <row r="2818" spans="1:19" x14ac:dyDescent="0.25">
      <c r="A2818" s="33">
        <v>281.60000000000002</v>
      </c>
      <c r="B2818" s="40">
        <v>0.4</v>
      </c>
      <c r="C2818" s="40">
        <v>0.75</v>
      </c>
      <c r="D2818" s="40">
        <v>0.95</v>
      </c>
      <c r="F2818" s="29">
        <v>0.4</v>
      </c>
      <c r="G2818" s="29">
        <v>0.75</v>
      </c>
      <c r="H2818" s="29">
        <v>0.95</v>
      </c>
      <c r="J2818" s="45">
        <v>0.41</v>
      </c>
      <c r="L2818" s="45">
        <v>0.41</v>
      </c>
      <c r="N2818" s="45">
        <v>0.4</v>
      </c>
      <c r="P2818" s="45">
        <v>0.4</v>
      </c>
      <c r="R2818" s="45">
        <v>0</v>
      </c>
      <c r="S2818" s="45">
        <v>0</v>
      </c>
    </row>
    <row r="2819" spans="1:19" x14ac:dyDescent="0.25">
      <c r="A2819" s="33">
        <v>281.7</v>
      </c>
      <c r="B2819" s="40">
        <v>0.4</v>
      </c>
      <c r="C2819" s="40">
        <v>0.75</v>
      </c>
      <c r="D2819" s="40">
        <v>0.95</v>
      </c>
      <c r="F2819" s="29">
        <v>0.4</v>
      </c>
      <c r="G2819" s="29">
        <v>0.75</v>
      </c>
      <c r="H2819" s="29">
        <v>0.95</v>
      </c>
      <c r="J2819" s="45">
        <v>0.41</v>
      </c>
      <c r="L2819" s="45">
        <v>0.41</v>
      </c>
      <c r="N2819" s="45">
        <v>0.4</v>
      </c>
      <c r="P2819" s="45">
        <v>0.4</v>
      </c>
      <c r="R2819" s="45">
        <v>0</v>
      </c>
      <c r="S2819" s="45">
        <v>0</v>
      </c>
    </row>
    <row r="2820" spans="1:19" x14ac:dyDescent="0.25">
      <c r="A2820" s="33">
        <v>281.8</v>
      </c>
      <c r="B2820" s="40">
        <v>0.4</v>
      </c>
      <c r="C2820" s="40">
        <v>0.75</v>
      </c>
      <c r="D2820" s="40">
        <v>0.95</v>
      </c>
      <c r="F2820" s="29">
        <v>0.4</v>
      </c>
      <c r="G2820" s="29">
        <v>0.75</v>
      </c>
      <c r="H2820" s="29">
        <v>0.95</v>
      </c>
      <c r="J2820" s="45">
        <v>0.41</v>
      </c>
      <c r="L2820" s="45">
        <v>0.41</v>
      </c>
      <c r="N2820" s="45">
        <v>0.4</v>
      </c>
      <c r="P2820" s="45">
        <v>0.4</v>
      </c>
      <c r="R2820" s="45">
        <v>0</v>
      </c>
      <c r="S2820" s="45">
        <v>0</v>
      </c>
    </row>
    <row r="2821" spans="1:19" x14ac:dyDescent="0.25">
      <c r="A2821" s="33">
        <v>281.89999999999998</v>
      </c>
      <c r="B2821" s="40">
        <v>0.4</v>
      </c>
      <c r="C2821" s="40">
        <v>0.75</v>
      </c>
      <c r="D2821" s="40">
        <v>0.95</v>
      </c>
      <c r="F2821" s="29">
        <v>0.4</v>
      </c>
      <c r="G2821" s="29">
        <v>0.75</v>
      </c>
      <c r="H2821" s="29">
        <v>0.95</v>
      </c>
      <c r="J2821" s="45">
        <v>0.41</v>
      </c>
      <c r="L2821" s="45">
        <v>0.41</v>
      </c>
      <c r="N2821" s="45">
        <v>0.4</v>
      </c>
      <c r="P2821" s="45">
        <v>0.4</v>
      </c>
      <c r="R2821" s="45">
        <v>0</v>
      </c>
      <c r="S2821" s="45">
        <v>0</v>
      </c>
    </row>
    <row r="2822" spans="1:19" x14ac:dyDescent="0.25">
      <c r="A2822" s="33">
        <v>282</v>
      </c>
      <c r="B2822" s="40">
        <v>0.4</v>
      </c>
      <c r="C2822" s="40">
        <v>0.75</v>
      </c>
      <c r="D2822" s="40">
        <v>0.95</v>
      </c>
      <c r="F2822" s="29">
        <v>0.4</v>
      </c>
      <c r="G2822" s="29">
        <v>0.75</v>
      </c>
      <c r="H2822" s="29">
        <v>0.95</v>
      </c>
      <c r="J2822" s="45">
        <v>0.41</v>
      </c>
      <c r="L2822" s="45">
        <v>0.41</v>
      </c>
      <c r="N2822" s="45">
        <v>0.4</v>
      </c>
      <c r="P2822" s="45">
        <v>0.4</v>
      </c>
      <c r="R2822" s="45">
        <v>0</v>
      </c>
      <c r="S2822" s="45">
        <v>0</v>
      </c>
    </row>
    <row r="2823" spans="1:19" x14ac:dyDescent="0.25">
      <c r="A2823" s="33">
        <v>282.10000000000002</v>
      </c>
      <c r="B2823" s="40">
        <v>0.4</v>
      </c>
      <c r="C2823" s="40">
        <v>0.75</v>
      </c>
      <c r="D2823" s="40">
        <v>0.95</v>
      </c>
      <c r="F2823" s="29">
        <v>0.4</v>
      </c>
      <c r="G2823" s="29">
        <v>0.75</v>
      </c>
      <c r="H2823" s="29">
        <v>0.95</v>
      </c>
      <c r="J2823" s="45">
        <v>0.41</v>
      </c>
      <c r="L2823" s="45">
        <v>0.41</v>
      </c>
      <c r="N2823" s="45">
        <v>0.4</v>
      </c>
      <c r="P2823" s="45">
        <v>0.4</v>
      </c>
      <c r="R2823" s="45">
        <v>0</v>
      </c>
      <c r="S2823" s="45">
        <v>0</v>
      </c>
    </row>
    <row r="2824" spans="1:19" x14ac:dyDescent="0.25">
      <c r="A2824" s="33">
        <v>282.2</v>
      </c>
      <c r="B2824" s="40">
        <v>0.4</v>
      </c>
      <c r="C2824" s="40">
        <v>0.75</v>
      </c>
      <c r="D2824" s="40">
        <v>0.95</v>
      </c>
      <c r="F2824" s="29">
        <v>0.4</v>
      </c>
      <c r="G2824" s="29">
        <v>0.75</v>
      </c>
      <c r="H2824" s="29">
        <v>0.95</v>
      </c>
      <c r="J2824" s="45">
        <v>0.41</v>
      </c>
      <c r="L2824" s="45">
        <v>0.41</v>
      </c>
      <c r="N2824" s="45">
        <v>0.4</v>
      </c>
      <c r="P2824" s="45">
        <v>0.4</v>
      </c>
      <c r="R2824" s="45">
        <v>0</v>
      </c>
      <c r="S2824" s="45">
        <v>0</v>
      </c>
    </row>
    <row r="2825" spans="1:19" x14ac:dyDescent="0.25">
      <c r="A2825" s="33">
        <v>282.3</v>
      </c>
      <c r="B2825" s="40">
        <v>0.4</v>
      </c>
      <c r="C2825" s="40">
        <v>0.75</v>
      </c>
      <c r="D2825" s="40">
        <v>0.95</v>
      </c>
      <c r="F2825" s="29">
        <v>0.4</v>
      </c>
      <c r="G2825" s="29">
        <v>0.75</v>
      </c>
      <c r="H2825" s="29">
        <v>0.95</v>
      </c>
      <c r="J2825" s="45">
        <v>0.41</v>
      </c>
      <c r="L2825" s="45">
        <v>0.41</v>
      </c>
      <c r="N2825" s="45">
        <v>0.4</v>
      </c>
      <c r="P2825" s="45">
        <v>0.4</v>
      </c>
      <c r="R2825" s="45">
        <v>0</v>
      </c>
      <c r="S2825" s="45">
        <v>0</v>
      </c>
    </row>
    <row r="2826" spans="1:19" x14ac:dyDescent="0.25">
      <c r="A2826" s="33">
        <v>282.39999999999998</v>
      </c>
      <c r="B2826" s="40">
        <v>0.4</v>
      </c>
      <c r="C2826" s="40">
        <v>0.75</v>
      </c>
      <c r="D2826" s="40">
        <v>0.95</v>
      </c>
      <c r="F2826" s="29">
        <v>0.4</v>
      </c>
      <c r="G2826" s="29">
        <v>0.75</v>
      </c>
      <c r="H2826" s="29">
        <v>0.95</v>
      </c>
      <c r="J2826" s="45">
        <v>0.41</v>
      </c>
      <c r="L2826" s="45">
        <v>0.41</v>
      </c>
      <c r="N2826" s="45">
        <v>0.4</v>
      </c>
      <c r="P2826" s="45">
        <v>0.4</v>
      </c>
      <c r="R2826" s="45">
        <v>0</v>
      </c>
      <c r="S2826" s="45">
        <v>0</v>
      </c>
    </row>
    <row r="2827" spans="1:19" x14ac:dyDescent="0.25">
      <c r="A2827" s="33">
        <v>282.5</v>
      </c>
      <c r="B2827" s="40">
        <v>0.4</v>
      </c>
      <c r="C2827" s="40">
        <v>0.75</v>
      </c>
      <c r="D2827" s="40">
        <v>0.95</v>
      </c>
      <c r="F2827" s="29">
        <v>0.4</v>
      </c>
      <c r="G2827" s="29">
        <v>0.75</v>
      </c>
      <c r="H2827" s="29">
        <v>0.95</v>
      </c>
      <c r="J2827" s="45">
        <v>0.41</v>
      </c>
      <c r="L2827" s="45">
        <v>0.41</v>
      </c>
      <c r="N2827" s="45">
        <v>0.4</v>
      </c>
      <c r="P2827" s="45">
        <v>0.4</v>
      </c>
      <c r="R2827" s="45">
        <v>0</v>
      </c>
      <c r="S2827" s="45">
        <v>0</v>
      </c>
    </row>
    <row r="2828" spans="1:19" x14ac:dyDescent="0.25">
      <c r="A2828" s="33">
        <v>282.60000000000002</v>
      </c>
      <c r="B2828" s="40">
        <v>0.4</v>
      </c>
      <c r="C2828" s="40">
        <v>0.75</v>
      </c>
      <c r="D2828" s="40">
        <v>0.95</v>
      </c>
      <c r="F2828" s="29">
        <v>0.4</v>
      </c>
      <c r="G2828" s="29">
        <v>0.75</v>
      </c>
      <c r="H2828" s="29">
        <v>0.95</v>
      </c>
      <c r="J2828" s="45">
        <v>0.41</v>
      </c>
      <c r="L2828" s="45">
        <v>0.41</v>
      </c>
      <c r="N2828" s="45">
        <v>0.4</v>
      </c>
      <c r="P2828" s="45">
        <v>0.4</v>
      </c>
      <c r="R2828" s="45">
        <v>0</v>
      </c>
      <c r="S2828" s="45">
        <v>0</v>
      </c>
    </row>
    <row r="2829" spans="1:19" x14ac:dyDescent="0.25">
      <c r="A2829" s="33">
        <v>282.7</v>
      </c>
      <c r="B2829" s="40">
        <v>0.4</v>
      </c>
      <c r="C2829" s="40">
        <v>0.75</v>
      </c>
      <c r="D2829" s="40">
        <v>0.95</v>
      </c>
      <c r="F2829" s="29">
        <v>0.4</v>
      </c>
      <c r="G2829" s="29">
        <v>0.75</v>
      </c>
      <c r="H2829" s="29">
        <v>0.95</v>
      </c>
      <c r="J2829" s="45">
        <v>0.41</v>
      </c>
      <c r="L2829" s="45">
        <v>0.41</v>
      </c>
      <c r="N2829" s="45">
        <v>0.4</v>
      </c>
      <c r="P2829" s="45">
        <v>0.4</v>
      </c>
      <c r="R2829" s="45">
        <v>0</v>
      </c>
      <c r="S2829" s="45">
        <v>0</v>
      </c>
    </row>
    <row r="2830" spans="1:19" x14ac:dyDescent="0.25">
      <c r="A2830" s="33">
        <v>282.8</v>
      </c>
      <c r="B2830" s="40">
        <v>0.4</v>
      </c>
      <c r="C2830" s="40">
        <v>0.75</v>
      </c>
      <c r="D2830" s="40">
        <v>0.95</v>
      </c>
      <c r="F2830" s="29">
        <v>0.4</v>
      </c>
      <c r="G2830" s="29">
        <v>0.75</v>
      </c>
      <c r="H2830" s="29">
        <v>0.95</v>
      </c>
      <c r="J2830" s="45">
        <v>0.41</v>
      </c>
      <c r="L2830" s="45">
        <v>0.41</v>
      </c>
      <c r="N2830" s="45">
        <v>0.4</v>
      </c>
      <c r="P2830" s="45">
        <v>0.4</v>
      </c>
      <c r="R2830" s="45">
        <v>0</v>
      </c>
      <c r="S2830" s="45">
        <v>0</v>
      </c>
    </row>
    <row r="2831" spans="1:19" x14ac:dyDescent="0.25">
      <c r="A2831" s="33">
        <v>282.89999999999998</v>
      </c>
      <c r="B2831" s="40">
        <v>0.4</v>
      </c>
      <c r="C2831" s="40">
        <v>0.75</v>
      </c>
      <c r="D2831" s="40">
        <v>0.95</v>
      </c>
      <c r="F2831" s="29">
        <v>0.4</v>
      </c>
      <c r="G2831" s="29">
        <v>0.75</v>
      </c>
      <c r="H2831" s="29">
        <v>0.95</v>
      </c>
      <c r="J2831" s="45">
        <v>0.41</v>
      </c>
      <c r="L2831" s="45">
        <v>0.41</v>
      </c>
      <c r="N2831" s="45">
        <v>0.4</v>
      </c>
      <c r="P2831" s="45">
        <v>0.4</v>
      </c>
      <c r="R2831" s="45">
        <v>0</v>
      </c>
      <c r="S2831" s="45">
        <v>0</v>
      </c>
    </row>
    <row r="2832" spans="1:19" x14ac:dyDescent="0.25">
      <c r="A2832" s="33">
        <v>283</v>
      </c>
      <c r="B2832" s="40">
        <v>0.4</v>
      </c>
      <c r="C2832" s="40">
        <v>0.75</v>
      </c>
      <c r="D2832" s="40">
        <v>0.95</v>
      </c>
      <c r="F2832" s="29">
        <v>0.4</v>
      </c>
      <c r="G2832" s="29">
        <v>0.75</v>
      </c>
      <c r="H2832" s="29">
        <v>0.95</v>
      </c>
      <c r="J2832" s="45">
        <v>0.41</v>
      </c>
      <c r="L2832" s="45">
        <v>0.41</v>
      </c>
      <c r="N2832" s="45">
        <v>0.4</v>
      </c>
      <c r="P2832" s="45">
        <v>0.4</v>
      </c>
      <c r="R2832" s="45">
        <v>0</v>
      </c>
      <c r="S2832" s="45">
        <v>0</v>
      </c>
    </row>
    <row r="2833" spans="1:19" x14ac:dyDescent="0.25">
      <c r="A2833" s="33">
        <v>283.10000000000002</v>
      </c>
      <c r="B2833" s="40">
        <v>0.4</v>
      </c>
      <c r="C2833" s="40">
        <v>0.75</v>
      </c>
      <c r="D2833" s="40">
        <v>0.95</v>
      </c>
      <c r="F2833" s="29">
        <v>0.4</v>
      </c>
      <c r="G2833" s="29">
        <v>0.75</v>
      </c>
      <c r="H2833" s="29">
        <v>0.95</v>
      </c>
      <c r="J2833" s="45">
        <v>0.41</v>
      </c>
      <c r="L2833" s="45">
        <v>0.41</v>
      </c>
      <c r="N2833" s="45">
        <v>0.4</v>
      </c>
      <c r="P2833" s="45">
        <v>0.4</v>
      </c>
      <c r="R2833" s="45">
        <v>0</v>
      </c>
      <c r="S2833" s="45">
        <v>0</v>
      </c>
    </row>
    <row r="2834" spans="1:19" x14ac:dyDescent="0.25">
      <c r="A2834" s="33">
        <v>283.2</v>
      </c>
      <c r="B2834" s="40">
        <v>0.4</v>
      </c>
      <c r="C2834" s="40">
        <v>0.75</v>
      </c>
      <c r="D2834" s="40">
        <v>0.95</v>
      </c>
      <c r="F2834" s="29">
        <v>0.4</v>
      </c>
      <c r="G2834" s="29">
        <v>0.75</v>
      </c>
      <c r="H2834" s="29">
        <v>0.95</v>
      </c>
      <c r="J2834" s="45">
        <v>0.41</v>
      </c>
      <c r="L2834" s="45">
        <v>0.41</v>
      </c>
      <c r="N2834" s="45">
        <v>0.4</v>
      </c>
      <c r="P2834" s="45">
        <v>0.4</v>
      </c>
      <c r="R2834" s="45">
        <v>0</v>
      </c>
      <c r="S2834" s="45">
        <v>0</v>
      </c>
    </row>
    <row r="2835" spans="1:19" x14ac:dyDescent="0.25">
      <c r="A2835" s="33">
        <v>283.3</v>
      </c>
      <c r="B2835" s="40">
        <v>0.4</v>
      </c>
      <c r="C2835" s="40">
        <v>0.75</v>
      </c>
      <c r="D2835" s="40">
        <v>0.95</v>
      </c>
      <c r="F2835" s="29">
        <v>0.4</v>
      </c>
      <c r="G2835" s="29">
        <v>0.75</v>
      </c>
      <c r="H2835" s="29">
        <v>0.95</v>
      </c>
      <c r="J2835" s="45">
        <v>0.41</v>
      </c>
      <c r="L2835" s="45">
        <v>0.41</v>
      </c>
      <c r="N2835" s="45">
        <v>0.4</v>
      </c>
      <c r="P2835" s="45">
        <v>0.4</v>
      </c>
      <c r="R2835" s="45">
        <v>0</v>
      </c>
      <c r="S2835" s="45">
        <v>0</v>
      </c>
    </row>
    <row r="2836" spans="1:19" x14ac:dyDescent="0.25">
      <c r="A2836" s="33">
        <v>283.39999999999998</v>
      </c>
      <c r="B2836" s="40">
        <v>0.4</v>
      </c>
      <c r="C2836" s="40">
        <v>0.75</v>
      </c>
      <c r="D2836" s="40">
        <v>0.95</v>
      </c>
      <c r="F2836" s="29">
        <v>0.4</v>
      </c>
      <c r="G2836" s="29">
        <v>0.75</v>
      </c>
      <c r="H2836" s="29">
        <v>0.95</v>
      </c>
      <c r="J2836" s="45">
        <v>0.41</v>
      </c>
      <c r="L2836" s="45">
        <v>0.41</v>
      </c>
      <c r="N2836" s="45">
        <v>0.4</v>
      </c>
      <c r="P2836" s="45">
        <v>0.4</v>
      </c>
      <c r="R2836" s="45">
        <v>0</v>
      </c>
      <c r="S2836" s="45">
        <v>0</v>
      </c>
    </row>
    <row r="2837" spans="1:19" x14ac:dyDescent="0.25">
      <c r="A2837" s="33">
        <v>283.5</v>
      </c>
      <c r="B2837" s="40">
        <v>0.4</v>
      </c>
      <c r="C2837" s="40">
        <v>0.75</v>
      </c>
      <c r="D2837" s="40">
        <v>0.95</v>
      </c>
      <c r="F2837" s="29">
        <v>0.4</v>
      </c>
      <c r="G2837" s="29">
        <v>0.75</v>
      </c>
      <c r="H2837" s="29">
        <v>0.95</v>
      </c>
      <c r="J2837" s="45">
        <v>0.41</v>
      </c>
      <c r="L2837" s="45">
        <v>0.41</v>
      </c>
      <c r="N2837" s="45">
        <v>0.4</v>
      </c>
      <c r="P2837" s="45">
        <v>0.4</v>
      </c>
      <c r="R2837" s="45">
        <v>0</v>
      </c>
      <c r="S2837" s="45">
        <v>0</v>
      </c>
    </row>
    <row r="2838" spans="1:19" x14ac:dyDescent="0.25">
      <c r="A2838" s="33">
        <v>283.60000000000002</v>
      </c>
      <c r="B2838" s="40">
        <v>0.4</v>
      </c>
      <c r="C2838" s="40">
        <v>0.75</v>
      </c>
      <c r="D2838" s="40">
        <v>0.95</v>
      </c>
      <c r="F2838" s="29">
        <v>0.4</v>
      </c>
      <c r="G2838" s="29">
        <v>0.75</v>
      </c>
      <c r="H2838" s="29">
        <v>0.95</v>
      </c>
      <c r="J2838" s="45">
        <v>0.41</v>
      </c>
      <c r="L2838" s="45">
        <v>0.41</v>
      </c>
      <c r="N2838" s="45">
        <v>0.4</v>
      </c>
      <c r="P2838" s="45">
        <v>0.4</v>
      </c>
      <c r="R2838" s="45">
        <v>0</v>
      </c>
      <c r="S2838" s="45">
        <v>0</v>
      </c>
    </row>
    <row r="2839" spans="1:19" x14ac:dyDescent="0.25">
      <c r="A2839" s="33">
        <v>283.7</v>
      </c>
      <c r="B2839" s="40">
        <v>0.4</v>
      </c>
      <c r="C2839" s="40">
        <v>0.75</v>
      </c>
      <c r="D2839" s="40">
        <v>0.95</v>
      </c>
      <c r="F2839" s="29">
        <v>0.4</v>
      </c>
      <c r="G2839" s="29">
        <v>0.75</v>
      </c>
      <c r="H2839" s="29">
        <v>0.95</v>
      </c>
      <c r="J2839" s="45">
        <v>0.41</v>
      </c>
      <c r="L2839" s="45">
        <v>0.41</v>
      </c>
      <c r="N2839" s="45">
        <v>0.4</v>
      </c>
      <c r="P2839" s="45">
        <v>0.4</v>
      </c>
      <c r="R2839" s="45">
        <v>0</v>
      </c>
      <c r="S2839" s="45">
        <v>0</v>
      </c>
    </row>
    <row r="2840" spans="1:19" x14ac:dyDescent="0.25">
      <c r="A2840" s="33">
        <v>283.8</v>
      </c>
      <c r="B2840" s="40">
        <v>0.4</v>
      </c>
      <c r="C2840" s="40">
        <v>0.75</v>
      </c>
      <c r="D2840" s="40">
        <v>0.95</v>
      </c>
      <c r="F2840" s="29">
        <v>0.4</v>
      </c>
      <c r="G2840" s="29">
        <v>0.75</v>
      </c>
      <c r="H2840" s="29">
        <v>0.95</v>
      </c>
      <c r="J2840" s="45">
        <v>0.41</v>
      </c>
      <c r="L2840" s="45">
        <v>0.41</v>
      </c>
      <c r="N2840" s="45">
        <v>0.4</v>
      </c>
      <c r="P2840" s="45">
        <v>0.4</v>
      </c>
      <c r="R2840" s="45">
        <v>0</v>
      </c>
      <c r="S2840" s="45">
        <v>0</v>
      </c>
    </row>
    <row r="2841" spans="1:19" x14ac:dyDescent="0.25">
      <c r="A2841" s="33">
        <v>283.89999999999998</v>
      </c>
      <c r="B2841" s="40">
        <v>0.4</v>
      </c>
      <c r="C2841" s="40">
        <v>0.75</v>
      </c>
      <c r="D2841" s="40">
        <v>0.95</v>
      </c>
      <c r="F2841" s="29">
        <v>0.4</v>
      </c>
      <c r="G2841" s="29">
        <v>0.75</v>
      </c>
      <c r="H2841" s="29">
        <v>0.95</v>
      </c>
      <c r="J2841" s="45">
        <v>0.41</v>
      </c>
      <c r="L2841" s="45">
        <v>0.41</v>
      </c>
      <c r="N2841" s="45">
        <v>0.4</v>
      </c>
      <c r="P2841" s="45">
        <v>0.4</v>
      </c>
      <c r="R2841" s="45">
        <v>0</v>
      </c>
      <c r="S2841" s="45">
        <v>0</v>
      </c>
    </row>
    <row r="2842" spans="1:19" x14ac:dyDescent="0.25">
      <c r="A2842" s="33">
        <v>284</v>
      </c>
      <c r="B2842" s="40">
        <v>0.4</v>
      </c>
      <c r="C2842" s="40">
        <v>0.75</v>
      </c>
      <c r="D2842" s="40">
        <v>0.95</v>
      </c>
      <c r="F2842" s="29">
        <v>0.4</v>
      </c>
      <c r="G2842" s="29">
        <v>0.75</v>
      </c>
      <c r="H2842" s="29">
        <v>0.95</v>
      </c>
      <c r="J2842" s="45">
        <v>0.41</v>
      </c>
      <c r="L2842" s="45">
        <v>0.41</v>
      </c>
      <c r="N2842" s="45">
        <v>0.4</v>
      </c>
      <c r="P2842" s="45">
        <v>0.4</v>
      </c>
      <c r="R2842" s="45">
        <v>0</v>
      </c>
      <c r="S2842" s="45">
        <v>0</v>
      </c>
    </row>
    <row r="2843" spans="1:19" x14ac:dyDescent="0.25">
      <c r="A2843" s="33">
        <v>284.10000000000002</v>
      </c>
      <c r="B2843" s="40">
        <v>0.4</v>
      </c>
      <c r="C2843" s="40">
        <v>0.75</v>
      </c>
      <c r="D2843" s="40">
        <v>0.95</v>
      </c>
      <c r="F2843" s="29">
        <v>0.4</v>
      </c>
      <c r="G2843" s="29">
        <v>0.75</v>
      </c>
      <c r="H2843" s="29">
        <v>0.95</v>
      </c>
      <c r="J2843" s="45">
        <v>0.41</v>
      </c>
      <c r="L2843" s="45">
        <v>0.41</v>
      </c>
      <c r="N2843" s="45">
        <v>0.4</v>
      </c>
      <c r="P2843" s="45">
        <v>0.4</v>
      </c>
      <c r="R2843" s="45">
        <v>0</v>
      </c>
      <c r="S2843" s="45">
        <v>0</v>
      </c>
    </row>
    <row r="2844" spans="1:19" x14ac:dyDescent="0.25">
      <c r="A2844" s="33">
        <v>284.2</v>
      </c>
      <c r="B2844" s="40">
        <v>0.4</v>
      </c>
      <c r="C2844" s="40">
        <v>0.75</v>
      </c>
      <c r="D2844" s="40">
        <v>0.95</v>
      </c>
      <c r="F2844" s="29">
        <v>0.4</v>
      </c>
      <c r="G2844" s="29">
        <v>0.75</v>
      </c>
      <c r="H2844" s="29">
        <v>0.95</v>
      </c>
      <c r="J2844" s="45">
        <v>0.41</v>
      </c>
      <c r="L2844" s="45">
        <v>0.41</v>
      </c>
      <c r="N2844" s="45">
        <v>0.4</v>
      </c>
      <c r="P2844" s="45">
        <v>0.4</v>
      </c>
      <c r="R2844" s="45">
        <v>0</v>
      </c>
      <c r="S2844" s="45">
        <v>0</v>
      </c>
    </row>
    <row r="2845" spans="1:19" x14ac:dyDescent="0.25">
      <c r="A2845" s="33">
        <v>284.3</v>
      </c>
      <c r="B2845" s="40">
        <v>0.4</v>
      </c>
      <c r="C2845" s="40">
        <v>0.75</v>
      </c>
      <c r="D2845" s="40">
        <v>0.95</v>
      </c>
      <c r="F2845" s="29">
        <v>0.4</v>
      </c>
      <c r="G2845" s="29">
        <v>0.75</v>
      </c>
      <c r="H2845" s="29">
        <v>0.95</v>
      </c>
      <c r="J2845" s="45">
        <v>0.41</v>
      </c>
      <c r="L2845" s="45">
        <v>0.41</v>
      </c>
      <c r="N2845" s="45">
        <v>0.4</v>
      </c>
      <c r="P2845" s="45">
        <v>0.4</v>
      </c>
      <c r="R2845" s="45">
        <v>0</v>
      </c>
      <c r="S2845" s="45">
        <v>0</v>
      </c>
    </row>
    <row r="2846" spans="1:19" x14ac:dyDescent="0.25">
      <c r="A2846" s="33">
        <v>284.39999999999998</v>
      </c>
      <c r="B2846" s="40">
        <v>0.4</v>
      </c>
      <c r="C2846" s="40">
        <v>0.75</v>
      </c>
      <c r="D2846" s="40">
        <v>0.95</v>
      </c>
      <c r="F2846" s="29">
        <v>0.4</v>
      </c>
      <c r="G2846" s="29">
        <v>0.75</v>
      </c>
      <c r="H2846" s="29">
        <v>0.95</v>
      </c>
      <c r="J2846" s="45">
        <v>0.41</v>
      </c>
      <c r="L2846" s="45">
        <v>0.41</v>
      </c>
      <c r="N2846" s="45">
        <v>0.4</v>
      </c>
      <c r="P2846" s="45">
        <v>0.4</v>
      </c>
      <c r="R2846" s="45">
        <v>0</v>
      </c>
      <c r="S2846" s="45">
        <v>0</v>
      </c>
    </row>
    <row r="2847" spans="1:19" x14ac:dyDescent="0.25">
      <c r="A2847" s="33">
        <v>284.5</v>
      </c>
      <c r="B2847" s="40">
        <v>0.4</v>
      </c>
      <c r="C2847" s="40">
        <v>0.75</v>
      </c>
      <c r="D2847" s="40">
        <v>0.95</v>
      </c>
      <c r="F2847" s="29">
        <v>0.4</v>
      </c>
      <c r="G2847" s="29">
        <v>0.75</v>
      </c>
      <c r="H2847" s="29">
        <v>0.95</v>
      </c>
      <c r="J2847" s="45">
        <v>0.41</v>
      </c>
      <c r="L2847" s="45">
        <v>0.41</v>
      </c>
      <c r="N2847" s="45">
        <v>0.4</v>
      </c>
      <c r="P2847" s="45">
        <v>0.4</v>
      </c>
      <c r="R2847" s="45">
        <v>0</v>
      </c>
      <c r="S2847" s="45">
        <v>0</v>
      </c>
    </row>
    <row r="2848" spans="1:19" x14ac:dyDescent="0.25">
      <c r="A2848" s="33">
        <v>284.60000000000002</v>
      </c>
      <c r="B2848" s="40">
        <v>0.4</v>
      </c>
      <c r="C2848" s="40">
        <v>0.75</v>
      </c>
      <c r="D2848" s="40">
        <v>0.95</v>
      </c>
      <c r="F2848" s="29">
        <v>0.4</v>
      </c>
      <c r="G2848" s="29">
        <v>0.75</v>
      </c>
      <c r="H2848" s="29">
        <v>0.95</v>
      </c>
      <c r="J2848" s="45">
        <v>0.41</v>
      </c>
      <c r="L2848" s="45">
        <v>0.41</v>
      </c>
      <c r="N2848" s="45">
        <v>0.4</v>
      </c>
      <c r="P2848" s="45">
        <v>0.4</v>
      </c>
      <c r="R2848" s="45">
        <v>0</v>
      </c>
      <c r="S2848" s="45">
        <v>0</v>
      </c>
    </row>
    <row r="2849" spans="1:19" x14ac:dyDescent="0.25">
      <c r="A2849" s="33">
        <v>284.7</v>
      </c>
      <c r="B2849" s="40">
        <v>0.4</v>
      </c>
      <c r="C2849" s="40">
        <v>0.75</v>
      </c>
      <c r="D2849" s="40">
        <v>0.95</v>
      </c>
      <c r="F2849" s="29">
        <v>0.4</v>
      </c>
      <c r="G2849" s="29">
        <v>0.75</v>
      </c>
      <c r="H2849" s="29">
        <v>0.95</v>
      </c>
      <c r="J2849" s="45">
        <v>0.41</v>
      </c>
      <c r="L2849" s="45">
        <v>0.41</v>
      </c>
      <c r="N2849" s="45">
        <v>0.4</v>
      </c>
      <c r="P2849" s="45">
        <v>0.4</v>
      </c>
      <c r="R2849" s="45">
        <v>0</v>
      </c>
      <c r="S2849" s="45">
        <v>0</v>
      </c>
    </row>
    <row r="2850" spans="1:19" x14ac:dyDescent="0.25">
      <c r="A2850" s="33">
        <v>284.8</v>
      </c>
      <c r="B2850" s="40">
        <v>0.4</v>
      </c>
      <c r="C2850" s="40">
        <v>0.75</v>
      </c>
      <c r="D2850" s="40">
        <v>0.95</v>
      </c>
      <c r="F2850" s="29">
        <v>0.4</v>
      </c>
      <c r="G2850" s="29">
        <v>0.75</v>
      </c>
      <c r="H2850" s="29">
        <v>0.95</v>
      </c>
      <c r="J2850" s="45">
        <v>0.41</v>
      </c>
      <c r="L2850" s="45">
        <v>0.41</v>
      </c>
      <c r="N2850" s="45">
        <v>0.4</v>
      </c>
      <c r="P2850" s="45">
        <v>0.4</v>
      </c>
      <c r="R2850" s="45">
        <v>0</v>
      </c>
      <c r="S2850" s="45">
        <v>0</v>
      </c>
    </row>
    <row r="2851" spans="1:19" x14ac:dyDescent="0.25">
      <c r="A2851" s="33">
        <v>284.89999999999998</v>
      </c>
      <c r="B2851" s="40">
        <v>0.4</v>
      </c>
      <c r="C2851" s="40">
        <v>0.75</v>
      </c>
      <c r="D2851" s="40">
        <v>0.95</v>
      </c>
      <c r="F2851" s="29">
        <v>0.4</v>
      </c>
      <c r="G2851" s="29">
        <v>0.75</v>
      </c>
      <c r="H2851" s="29">
        <v>0.95</v>
      </c>
      <c r="J2851" s="45">
        <v>0.41</v>
      </c>
      <c r="L2851" s="45">
        <v>0.41</v>
      </c>
      <c r="N2851" s="45">
        <v>0.4</v>
      </c>
      <c r="P2851" s="45">
        <v>0.4</v>
      </c>
      <c r="R2851" s="45">
        <v>0</v>
      </c>
      <c r="S2851" s="45">
        <v>0</v>
      </c>
    </row>
    <row r="2852" spans="1:19" x14ac:dyDescent="0.25">
      <c r="A2852" s="33">
        <v>285</v>
      </c>
      <c r="B2852" s="40">
        <v>0.4</v>
      </c>
      <c r="C2852" s="40">
        <v>0.75</v>
      </c>
      <c r="D2852" s="40">
        <v>0.95</v>
      </c>
      <c r="F2852" s="29">
        <v>0.4</v>
      </c>
      <c r="G2852" s="29">
        <v>0.75</v>
      </c>
      <c r="H2852" s="29">
        <v>0.95</v>
      </c>
      <c r="J2852" s="45">
        <v>0.41</v>
      </c>
      <c r="L2852" s="45">
        <v>0.41</v>
      </c>
      <c r="N2852" s="45">
        <v>0.4</v>
      </c>
      <c r="P2852" s="45">
        <v>0.4</v>
      </c>
      <c r="R2852" s="45">
        <v>0</v>
      </c>
      <c r="S2852" s="45">
        <v>0</v>
      </c>
    </row>
    <row r="2853" spans="1:19" x14ac:dyDescent="0.25">
      <c r="A2853" s="33">
        <v>285.10000000000002</v>
      </c>
      <c r="B2853" s="40">
        <v>0.4</v>
      </c>
      <c r="C2853" s="40">
        <v>0.75</v>
      </c>
      <c r="D2853" s="40">
        <v>0.95</v>
      </c>
      <c r="F2853" s="29">
        <v>0.4</v>
      </c>
      <c r="G2853" s="29">
        <v>0.75</v>
      </c>
      <c r="H2853" s="29">
        <v>0.95</v>
      </c>
      <c r="J2853" s="45">
        <v>0.41</v>
      </c>
      <c r="L2853" s="45">
        <v>0.41</v>
      </c>
      <c r="N2853" s="45">
        <v>0.4</v>
      </c>
      <c r="P2853" s="45">
        <v>0.4</v>
      </c>
      <c r="R2853" s="45">
        <v>0</v>
      </c>
      <c r="S2853" s="45">
        <v>0</v>
      </c>
    </row>
    <row r="2854" spans="1:19" x14ac:dyDescent="0.25">
      <c r="A2854" s="33">
        <v>285.2</v>
      </c>
      <c r="B2854" s="40">
        <v>0.4</v>
      </c>
      <c r="C2854" s="40">
        <v>0.75</v>
      </c>
      <c r="D2854" s="40">
        <v>0.95</v>
      </c>
      <c r="F2854" s="29">
        <v>0.4</v>
      </c>
      <c r="G2854" s="29">
        <v>0.75</v>
      </c>
      <c r="H2854" s="29">
        <v>0.95</v>
      </c>
      <c r="J2854" s="45">
        <v>0.41</v>
      </c>
      <c r="L2854" s="45">
        <v>0.41</v>
      </c>
      <c r="N2854" s="45">
        <v>0.4</v>
      </c>
      <c r="P2854" s="45">
        <v>0.4</v>
      </c>
      <c r="R2854" s="45">
        <v>0</v>
      </c>
      <c r="S2854" s="45">
        <v>0</v>
      </c>
    </row>
    <row r="2855" spans="1:19" x14ac:dyDescent="0.25">
      <c r="A2855" s="33">
        <v>285.3</v>
      </c>
      <c r="B2855" s="40">
        <v>0.4</v>
      </c>
      <c r="C2855" s="40">
        <v>0.75</v>
      </c>
      <c r="D2855" s="40">
        <v>0.95</v>
      </c>
      <c r="F2855" s="29">
        <v>0.4</v>
      </c>
      <c r="G2855" s="29">
        <v>0.75</v>
      </c>
      <c r="H2855" s="29">
        <v>0.95</v>
      </c>
      <c r="J2855" s="45">
        <v>0.41</v>
      </c>
      <c r="L2855" s="45">
        <v>0.41</v>
      </c>
      <c r="N2855" s="45">
        <v>0.4</v>
      </c>
      <c r="P2855" s="45">
        <v>0.4</v>
      </c>
      <c r="R2855" s="45">
        <v>0</v>
      </c>
      <c r="S2855" s="45">
        <v>0</v>
      </c>
    </row>
    <row r="2856" spans="1:19" x14ac:dyDescent="0.25">
      <c r="A2856" s="33">
        <v>285.39999999999998</v>
      </c>
      <c r="B2856" s="40">
        <v>0.4</v>
      </c>
      <c r="C2856" s="40">
        <v>0.75</v>
      </c>
      <c r="D2856" s="40">
        <v>0.95</v>
      </c>
      <c r="F2856" s="29">
        <v>0.4</v>
      </c>
      <c r="G2856" s="29">
        <v>0.75</v>
      </c>
      <c r="H2856" s="29">
        <v>0.95</v>
      </c>
      <c r="J2856" s="45">
        <v>0.41</v>
      </c>
      <c r="L2856" s="45">
        <v>0.41</v>
      </c>
      <c r="N2856" s="45">
        <v>0.4</v>
      </c>
      <c r="P2856" s="45">
        <v>0.4</v>
      </c>
      <c r="R2856" s="45">
        <v>0</v>
      </c>
      <c r="S2856" s="45">
        <v>0</v>
      </c>
    </row>
    <row r="2857" spans="1:19" x14ac:dyDescent="0.25">
      <c r="A2857" s="33">
        <v>285.5</v>
      </c>
      <c r="B2857" s="40">
        <v>0.4</v>
      </c>
      <c r="C2857" s="40">
        <v>0.75</v>
      </c>
      <c r="D2857" s="40">
        <v>0.95</v>
      </c>
      <c r="F2857" s="29">
        <v>0.4</v>
      </c>
      <c r="G2857" s="29">
        <v>0.75</v>
      </c>
      <c r="H2857" s="29">
        <v>0.95</v>
      </c>
      <c r="J2857" s="45">
        <v>0.41</v>
      </c>
      <c r="L2857" s="45">
        <v>0.41</v>
      </c>
      <c r="N2857" s="45">
        <v>0.4</v>
      </c>
      <c r="P2857" s="45">
        <v>0.4</v>
      </c>
      <c r="R2857" s="45">
        <v>0</v>
      </c>
      <c r="S2857" s="45">
        <v>0</v>
      </c>
    </row>
    <row r="2858" spans="1:19" x14ac:dyDescent="0.25">
      <c r="A2858" s="33">
        <v>285.60000000000002</v>
      </c>
      <c r="B2858" s="40">
        <v>0.4</v>
      </c>
      <c r="C2858" s="40">
        <v>0.75</v>
      </c>
      <c r="D2858" s="40">
        <v>0.95</v>
      </c>
      <c r="F2858" s="29">
        <v>0.4</v>
      </c>
      <c r="G2858" s="29">
        <v>0.75</v>
      </c>
      <c r="H2858" s="29">
        <v>0.95</v>
      </c>
      <c r="J2858" s="45">
        <v>0.41</v>
      </c>
      <c r="L2858" s="45">
        <v>0.41</v>
      </c>
      <c r="N2858" s="45">
        <v>0.4</v>
      </c>
      <c r="P2858" s="45">
        <v>0.4</v>
      </c>
      <c r="R2858" s="45">
        <v>0</v>
      </c>
      <c r="S2858" s="45">
        <v>0</v>
      </c>
    </row>
    <row r="2859" spans="1:19" x14ac:dyDescent="0.25">
      <c r="A2859" s="33">
        <v>285.7</v>
      </c>
      <c r="B2859" s="40">
        <v>0.4</v>
      </c>
      <c r="C2859" s="40">
        <v>0.75</v>
      </c>
      <c r="D2859" s="40">
        <v>0.95</v>
      </c>
      <c r="F2859" s="29">
        <v>0.4</v>
      </c>
      <c r="G2859" s="29">
        <v>0.75</v>
      </c>
      <c r="H2859" s="29">
        <v>0.95</v>
      </c>
      <c r="J2859" s="45">
        <v>0.41</v>
      </c>
      <c r="L2859" s="45">
        <v>0.41</v>
      </c>
      <c r="N2859" s="45">
        <v>0.4</v>
      </c>
      <c r="P2859" s="45">
        <v>0.4</v>
      </c>
      <c r="R2859" s="45">
        <v>0</v>
      </c>
      <c r="S2859" s="45">
        <v>0</v>
      </c>
    </row>
    <row r="2860" spans="1:19" x14ac:dyDescent="0.25">
      <c r="A2860" s="33">
        <v>285.8</v>
      </c>
      <c r="B2860" s="40">
        <v>0.4</v>
      </c>
      <c r="C2860" s="40">
        <v>0.75</v>
      </c>
      <c r="D2860" s="40">
        <v>0.95</v>
      </c>
      <c r="F2860" s="29">
        <v>0.4</v>
      </c>
      <c r="G2860" s="29">
        <v>0.75</v>
      </c>
      <c r="H2860" s="29">
        <v>0.95</v>
      </c>
      <c r="J2860" s="45">
        <v>0.41</v>
      </c>
      <c r="L2860" s="45">
        <v>0.41</v>
      </c>
      <c r="N2860" s="45">
        <v>0.4</v>
      </c>
      <c r="P2860" s="45">
        <v>0.4</v>
      </c>
      <c r="R2860" s="45">
        <v>0</v>
      </c>
      <c r="S2860" s="45">
        <v>0</v>
      </c>
    </row>
    <row r="2861" spans="1:19" x14ac:dyDescent="0.25">
      <c r="A2861" s="33">
        <v>285.89999999999998</v>
      </c>
      <c r="B2861" s="40">
        <v>0.4</v>
      </c>
      <c r="C2861" s="40">
        <v>0.75</v>
      </c>
      <c r="D2861" s="40">
        <v>0.95</v>
      </c>
      <c r="F2861" s="29">
        <v>0.4</v>
      </c>
      <c r="G2861" s="29">
        <v>0.75</v>
      </c>
      <c r="H2861" s="29">
        <v>0.95</v>
      </c>
      <c r="J2861" s="45">
        <v>0.41</v>
      </c>
      <c r="L2861" s="45">
        <v>0.41</v>
      </c>
      <c r="N2861" s="45">
        <v>0.4</v>
      </c>
      <c r="P2861" s="45">
        <v>0.4</v>
      </c>
      <c r="R2861" s="45">
        <v>0</v>
      </c>
      <c r="S2861" s="45">
        <v>0</v>
      </c>
    </row>
    <row r="2862" spans="1:19" x14ac:dyDescent="0.25">
      <c r="A2862" s="33">
        <v>286</v>
      </c>
      <c r="B2862" s="40">
        <v>0.4</v>
      </c>
      <c r="C2862" s="40">
        <v>0.75</v>
      </c>
      <c r="D2862" s="40">
        <v>0.95</v>
      </c>
      <c r="F2862" s="29">
        <v>0.4</v>
      </c>
      <c r="G2862" s="29">
        <v>0.75</v>
      </c>
      <c r="H2862" s="29">
        <v>0.95</v>
      </c>
      <c r="J2862" s="45">
        <v>0.41</v>
      </c>
      <c r="L2862" s="45">
        <v>0.41</v>
      </c>
      <c r="N2862" s="45">
        <v>0.4</v>
      </c>
      <c r="P2862" s="45">
        <v>0.4</v>
      </c>
      <c r="R2862" s="45">
        <v>0</v>
      </c>
      <c r="S2862" s="45">
        <v>0</v>
      </c>
    </row>
    <row r="2863" spans="1:19" x14ac:dyDescent="0.25">
      <c r="A2863" s="33">
        <v>286.10000000000002</v>
      </c>
      <c r="B2863" s="40">
        <v>0.4</v>
      </c>
      <c r="C2863" s="40">
        <v>0.75</v>
      </c>
      <c r="D2863" s="40">
        <v>0.95</v>
      </c>
      <c r="F2863" s="29">
        <v>0.4</v>
      </c>
      <c r="G2863" s="29">
        <v>0.75</v>
      </c>
      <c r="H2863" s="29">
        <v>0.95</v>
      </c>
      <c r="J2863" s="45">
        <v>0.41</v>
      </c>
      <c r="L2863" s="45">
        <v>0.41</v>
      </c>
      <c r="N2863" s="45">
        <v>0.4</v>
      </c>
      <c r="P2863" s="45">
        <v>0.4</v>
      </c>
      <c r="R2863" s="45">
        <v>0</v>
      </c>
      <c r="S2863" s="45">
        <v>0</v>
      </c>
    </row>
    <row r="2864" spans="1:19" x14ac:dyDescent="0.25">
      <c r="A2864" s="33">
        <v>286.2</v>
      </c>
      <c r="B2864" s="40">
        <v>0.4</v>
      </c>
      <c r="C2864" s="40">
        <v>0.75</v>
      </c>
      <c r="D2864" s="40">
        <v>0.95</v>
      </c>
      <c r="F2864" s="29">
        <v>0.4</v>
      </c>
      <c r="G2864" s="29">
        <v>0.75</v>
      </c>
      <c r="H2864" s="29">
        <v>0.95</v>
      </c>
      <c r="J2864" s="45">
        <v>0.41</v>
      </c>
      <c r="L2864" s="45">
        <v>0.41</v>
      </c>
      <c r="N2864" s="45">
        <v>0.4</v>
      </c>
      <c r="P2864" s="45">
        <v>0.4</v>
      </c>
      <c r="R2864" s="45">
        <v>0</v>
      </c>
      <c r="S2864" s="45">
        <v>0</v>
      </c>
    </row>
    <row r="2865" spans="1:19" x14ac:dyDescent="0.25">
      <c r="A2865" s="33">
        <v>286.3</v>
      </c>
      <c r="B2865" s="40">
        <v>0.4</v>
      </c>
      <c r="C2865" s="40">
        <v>0.75</v>
      </c>
      <c r="D2865" s="40">
        <v>0.95</v>
      </c>
      <c r="F2865" s="29">
        <v>0.4</v>
      </c>
      <c r="G2865" s="29">
        <v>0.75</v>
      </c>
      <c r="H2865" s="29">
        <v>0.95</v>
      </c>
      <c r="J2865" s="45">
        <v>0.41</v>
      </c>
      <c r="L2865" s="45">
        <v>0.41</v>
      </c>
      <c r="N2865" s="45">
        <v>0.4</v>
      </c>
      <c r="P2865" s="45">
        <v>0.4</v>
      </c>
      <c r="R2865" s="45">
        <v>0</v>
      </c>
      <c r="S2865" s="45">
        <v>0</v>
      </c>
    </row>
    <row r="2866" spans="1:19" x14ac:dyDescent="0.25">
      <c r="A2866" s="33">
        <v>286.39999999999998</v>
      </c>
      <c r="B2866" s="40">
        <v>0.4</v>
      </c>
      <c r="C2866" s="40">
        <v>0.75</v>
      </c>
      <c r="D2866" s="40">
        <v>0.95</v>
      </c>
      <c r="F2866" s="29">
        <v>0.4</v>
      </c>
      <c r="G2866" s="29">
        <v>0.75</v>
      </c>
      <c r="H2866" s="29">
        <v>0.95</v>
      </c>
      <c r="J2866" s="45">
        <v>0.41</v>
      </c>
      <c r="L2866" s="45">
        <v>0.41</v>
      </c>
      <c r="N2866" s="45">
        <v>0.4</v>
      </c>
      <c r="P2866" s="45">
        <v>0.4</v>
      </c>
      <c r="R2866" s="45">
        <v>0</v>
      </c>
      <c r="S2866" s="45">
        <v>0</v>
      </c>
    </row>
    <row r="2867" spans="1:19" x14ac:dyDescent="0.25">
      <c r="A2867" s="33">
        <v>286.5</v>
      </c>
      <c r="B2867" s="40">
        <v>0.4</v>
      </c>
      <c r="C2867" s="40">
        <v>0.75</v>
      </c>
      <c r="D2867" s="40">
        <v>0.95</v>
      </c>
      <c r="F2867" s="29">
        <v>0.4</v>
      </c>
      <c r="G2867" s="29">
        <v>0.75</v>
      </c>
      <c r="H2867" s="29">
        <v>0.95</v>
      </c>
      <c r="J2867" s="45">
        <v>0.41</v>
      </c>
      <c r="L2867" s="45">
        <v>0.41</v>
      </c>
      <c r="N2867" s="45">
        <v>0.4</v>
      </c>
      <c r="P2867" s="45">
        <v>0.4</v>
      </c>
      <c r="R2867" s="45">
        <v>0</v>
      </c>
      <c r="S2867" s="45">
        <v>0</v>
      </c>
    </row>
    <row r="2868" spans="1:19" x14ac:dyDescent="0.25">
      <c r="A2868" s="33">
        <v>286.60000000000002</v>
      </c>
      <c r="B2868" s="40">
        <v>0.4</v>
      </c>
      <c r="C2868" s="40">
        <v>0.75</v>
      </c>
      <c r="D2868" s="40">
        <v>0.95</v>
      </c>
      <c r="F2868" s="29">
        <v>0.4</v>
      </c>
      <c r="G2868" s="29">
        <v>0.75</v>
      </c>
      <c r="H2868" s="29">
        <v>0.95</v>
      </c>
      <c r="J2868" s="45">
        <v>0.41</v>
      </c>
      <c r="L2868" s="45">
        <v>0.41</v>
      </c>
      <c r="N2868" s="45">
        <v>0.4</v>
      </c>
      <c r="P2868" s="45">
        <v>0.4</v>
      </c>
      <c r="R2868" s="45">
        <v>0</v>
      </c>
      <c r="S2868" s="45">
        <v>0</v>
      </c>
    </row>
    <row r="2869" spans="1:19" x14ac:dyDescent="0.25">
      <c r="A2869" s="33">
        <v>286.7</v>
      </c>
      <c r="B2869" s="40">
        <v>0.4</v>
      </c>
      <c r="C2869" s="40">
        <v>0.75</v>
      </c>
      <c r="D2869" s="40">
        <v>0.95</v>
      </c>
      <c r="F2869" s="29">
        <v>0.4</v>
      </c>
      <c r="G2869" s="29">
        <v>0.75</v>
      </c>
      <c r="H2869" s="29">
        <v>0.95</v>
      </c>
      <c r="J2869" s="45">
        <v>0.41</v>
      </c>
      <c r="L2869" s="45">
        <v>0.41</v>
      </c>
      <c r="N2869" s="45">
        <v>0.4</v>
      </c>
      <c r="P2869" s="45">
        <v>0.4</v>
      </c>
      <c r="R2869" s="45">
        <v>0</v>
      </c>
      <c r="S2869" s="45">
        <v>0</v>
      </c>
    </row>
    <row r="2870" spans="1:19" x14ac:dyDescent="0.25">
      <c r="A2870" s="33">
        <v>286.8</v>
      </c>
      <c r="B2870" s="40">
        <v>0.4</v>
      </c>
      <c r="C2870" s="40">
        <v>0.75</v>
      </c>
      <c r="D2870" s="40">
        <v>0.95</v>
      </c>
      <c r="F2870" s="29">
        <v>0.4</v>
      </c>
      <c r="G2870" s="29">
        <v>0.75</v>
      </c>
      <c r="H2870" s="29">
        <v>0.95</v>
      </c>
      <c r="J2870" s="45">
        <v>0.41</v>
      </c>
      <c r="L2870" s="45">
        <v>0.41</v>
      </c>
      <c r="N2870" s="45">
        <v>0.4</v>
      </c>
      <c r="P2870" s="45">
        <v>0.4</v>
      </c>
      <c r="R2870" s="45">
        <v>0</v>
      </c>
      <c r="S2870" s="45">
        <v>0</v>
      </c>
    </row>
    <row r="2871" spans="1:19" x14ac:dyDescent="0.25">
      <c r="A2871" s="33">
        <v>286.89999999999998</v>
      </c>
      <c r="B2871" s="40">
        <v>0.4</v>
      </c>
      <c r="C2871" s="40">
        <v>0.75</v>
      </c>
      <c r="D2871" s="40">
        <v>0.95</v>
      </c>
      <c r="F2871" s="29">
        <v>0.4</v>
      </c>
      <c r="G2871" s="29">
        <v>0.75</v>
      </c>
      <c r="H2871" s="29">
        <v>0.95</v>
      </c>
      <c r="J2871" s="45">
        <v>0.41</v>
      </c>
      <c r="L2871" s="45">
        <v>0.41</v>
      </c>
      <c r="N2871" s="45">
        <v>0.4</v>
      </c>
      <c r="P2871" s="45">
        <v>0.4</v>
      </c>
      <c r="R2871" s="45">
        <v>0</v>
      </c>
      <c r="S2871" s="45">
        <v>0</v>
      </c>
    </row>
    <row r="2872" spans="1:19" x14ac:dyDescent="0.25">
      <c r="A2872" s="33">
        <v>287</v>
      </c>
      <c r="B2872" s="40">
        <v>0.4</v>
      </c>
      <c r="C2872" s="40">
        <v>0.75</v>
      </c>
      <c r="D2872" s="40">
        <v>0.95</v>
      </c>
      <c r="F2872" s="29">
        <v>0.4</v>
      </c>
      <c r="G2872" s="29">
        <v>0.75</v>
      </c>
      <c r="H2872" s="29">
        <v>0.95</v>
      </c>
      <c r="J2872" s="45">
        <v>0.41</v>
      </c>
      <c r="L2872" s="45">
        <v>0.41</v>
      </c>
      <c r="N2872" s="45">
        <v>0.4</v>
      </c>
      <c r="P2872" s="45">
        <v>0.4</v>
      </c>
      <c r="R2872" s="45">
        <v>0</v>
      </c>
      <c r="S2872" s="45">
        <v>0</v>
      </c>
    </row>
    <row r="2873" spans="1:19" x14ac:dyDescent="0.25">
      <c r="A2873" s="33">
        <v>287.10000000000002</v>
      </c>
      <c r="B2873" s="40">
        <v>0.4</v>
      </c>
      <c r="C2873" s="40">
        <v>0.75</v>
      </c>
      <c r="D2873" s="40">
        <v>0.95</v>
      </c>
      <c r="F2873" s="29">
        <v>0.4</v>
      </c>
      <c r="G2873" s="29">
        <v>0.75</v>
      </c>
      <c r="H2873" s="29">
        <v>0.95</v>
      </c>
      <c r="J2873" s="45">
        <v>0.41</v>
      </c>
      <c r="L2873" s="45">
        <v>0.41</v>
      </c>
      <c r="N2873" s="45">
        <v>0.4</v>
      </c>
      <c r="P2873" s="45">
        <v>0.4</v>
      </c>
      <c r="R2873" s="45">
        <v>0</v>
      </c>
      <c r="S2873" s="45">
        <v>0</v>
      </c>
    </row>
    <row r="2874" spans="1:19" x14ac:dyDescent="0.25">
      <c r="A2874" s="33">
        <v>287.2</v>
      </c>
      <c r="B2874" s="40">
        <v>0.4</v>
      </c>
      <c r="C2874" s="40">
        <v>0.75</v>
      </c>
      <c r="D2874" s="40">
        <v>0.95</v>
      </c>
      <c r="F2874" s="29">
        <v>0.4</v>
      </c>
      <c r="G2874" s="29">
        <v>0.75</v>
      </c>
      <c r="H2874" s="29">
        <v>0.95</v>
      </c>
      <c r="J2874" s="45">
        <v>0.41</v>
      </c>
      <c r="L2874" s="45">
        <v>0.41</v>
      </c>
      <c r="N2874" s="45">
        <v>0.4</v>
      </c>
      <c r="P2874" s="45">
        <v>0.4</v>
      </c>
      <c r="R2874" s="45">
        <v>0</v>
      </c>
      <c r="S2874" s="45">
        <v>0</v>
      </c>
    </row>
    <row r="2875" spans="1:19" x14ac:dyDescent="0.25">
      <c r="A2875" s="33">
        <v>287.3</v>
      </c>
      <c r="B2875" s="40">
        <v>0.4</v>
      </c>
      <c r="C2875" s="40">
        <v>0.75</v>
      </c>
      <c r="D2875" s="40">
        <v>0.95</v>
      </c>
      <c r="F2875" s="29">
        <v>0.4</v>
      </c>
      <c r="G2875" s="29">
        <v>0.75</v>
      </c>
      <c r="H2875" s="29">
        <v>0.95</v>
      </c>
      <c r="J2875" s="45">
        <v>0.41</v>
      </c>
      <c r="L2875" s="45">
        <v>0.41</v>
      </c>
      <c r="N2875" s="45">
        <v>0.4</v>
      </c>
      <c r="P2875" s="45">
        <v>0.4</v>
      </c>
      <c r="R2875" s="45">
        <v>0</v>
      </c>
      <c r="S2875" s="45">
        <v>0</v>
      </c>
    </row>
    <row r="2876" spans="1:19" x14ac:dyDescent="0.25">
      <c r="A2876" s="33">
        <v>287.39999999999998</v>
      </c>
      <c r="B2876" s="40">
        <v>0.4</v>
      </c>
      <c r="C2876" s="40">
        <v>0.75</v>
      </c>
      <c r="D2876" s="40">
        <v>0.95</v>
      </c>
      <c r="F2876" s="29">
        <v>0.4</v>
      </c>
      <c r="G2876" s="29">
        <v>0.75</v>
      </c>
      <c r="H2876" s="29">
        <v>0.95</v>
      </c>
      <c r="J2876" s="45">
        <v>0.41</v>
      </c>
      <c r="L2876" s="45">
        <v>0.41</v>
      </c>
      <c r="N2876" s="45">
        <v>0.4</v>
      </c>
      <c r="P2876" s="45">
        <v>0.4</v>
      </c>
      <c r="R2876" s="45">
        <v>0</v>
      </c>
      <c r="S2876" s="45">
        <v>0</v>
      </c>
    </row>
    <row r="2877" spans="1:19" x14ac:dyDescent="0.25">
      <c r="A2877" s="33">
        <v>287.5</v>
      </c>
      <c r="B2877" s="40">
        <v>0.4</v>
      </c>
      <c r="C2877" s="40">
        <v>0.75</v>
      </c>
      <c r="D2877" s="40">
        <v>0.95</v>
      </c>
      <c r="F2877" s="29">
        <v>0.4</v>
      </c>
      <c r="G2877" s="29">
        <v>0.75</v>
      </c>
      <c r="H2877" s="29">
        <v>0.95</v>
      </c>
      <c r="J2877" s="45">
        <v>0.41</v>
      </c>
      <c r="L2877" s="45">
        <v>0.41</v>
      </c>
      <c r="N2877" s="45">
        <v>0.4</v>
      </c>
      <c r="P2877" s="45">
        <v>0.4</v>
      </c>
      <c r="R2877" s="45">
        <v>0</v>
      </c>
      <c r="S2877" s="45">
        <v>0</v>
      </c>
    </row>
    <row r="2878" spans="1:19" x14ac:dyDescent="0.25">
      <c r="A2878" s="33">
        <v>287.60000000000002</v>
      </c>
      <c r="B2878" s="40">
        <v>0.4</v>
      </c>
      <c r="C2878" s="40">
        <v>0.75</v>
      </c>
      <c r="D2878" s="40">
        <v>0.95</v>
      </c>
      <c r="F2878" s="29">
        <v>0.4</v>
      </c>
      <c r="G2878" s="29">
        <v>0.75</v>
      </c>
      <c r="H2878" s="29">
        <v>0.95</v>
      </c>
      <c r="J2878" s="45">
        <v>0.41</v>
      </c>
      <c r="L2878" s="45">
        <v>0.41</v>
      </c>
      <c r="N2878" s="45">
        <v>0.4</v>
      </c>
      <c r="P2878" s="45">
        <v>0.4</v>
      </c>
      <c r="R2878" s="45">
        <v>0</v>
      </c>
      <c r="S2878" s="45">
        <v>0</v>
      </c>
    </row>
    <row r="2879" spans="1:19" x14ac:dyDescent="0.25">
      <c r="A2879" s="33">
        <v>287.7</v>
      </c>
      <c r="B2879" s="40">
        <v>0.4</v>
      </c>
      <c r="C2879" s="40">
        <v>0.75</v>
      </c>
      <c r="D2879" s="40">
        <v>0.95</v>
      </c>
      <c r="F2879" s="29">
        <v>0.4</v>
      </c>
      <c r="G2879" s="29">
        <v>0.75</v>
      </c>
      <c r="H2879" s="29">
        <v>0.95</v>
      </c>
      <c r="J2879" s="45">
        <v>0.41</v>
      </c>
      <c r="L2879" s="45">
        <v>0.41</v>
      </c>
      <c r="N2879" s="45">
        <v>0.4</v>
      </c>
      <c r="P2879" s="45">
        <v>0.4</v>
      </c>
      <c r="R2879" s="45">
        <v>0</v>
      </c>
      <c r="S2879" s="45">
        <v>0</v>
      </c>
    </row>
    <row r="2880" spans="1:19" x14ac:dyDescent="0.25">
      <c r="A2880" s="33">
        <v>287.8</v>
      </c>
      <c r="B2880" s="40">
        <v>0.4</v>
      </c>
      <c r="C2880" s="40">
        <v>0.75</v>
      </c>
      <c r="D2880" s="40">
        <v>0.95</v>
      </c>
      <c r="F2880" s="29">
        <v>0.4</v>
      </c>
      <c r="G2880" s="29">
        <v>0.75</v>
      </c>
      <c r="H2880" s="29">
        <v>0.95</v>
      </c>
      <c r="J2880" s="45">
        <v>0.41</v>
      </c>
      <c r="L2880" s="45">
        <v>0.41</v>
      </c>
      <c r="N2880" s="45">
        <v>0.4</v>
      </c>
      <c r="P2880" s="45">
        <v>0.4</v>
      </c>
      <c r="R2880" s="45">
        <v>0</v>
      </c>
      <c r="S2880" s="45">
        <v>0</v>
      </c>
    </row>
    <row r="2881" spans="1:19" x14ac:dyDescent="0.25">
      <c r="A2881" s="33">
        <v>287.89999999999998</v>
      </c>
      <c r="B2881" s="40">
        <v>0.4</v>
      </c>
      <c r="C2881" s="40">
        <v>0.75</v>
      </c>
      <c r="D2881" s="40">
        <v>0.95</v>
      </c>
      <c r="F2881" s="29">
        <v>0.4</v>
      </c>
      <c r="G2881" s="29">
        <v>0.75</v>
      </c>
      <c r="H2881" s="29">
        <v>0.95</v>
      </c>
      <c r="J2881" s="45">
        <v>0.41</v>
      </c>
      <c r="L2881" s="45">
        <v>0.41</v>
      </c>
      <c r="N2881" s="45">
        <v>0.4</v>
      </c>
      <c r="P2881" s="45">
        <v>0.4</v>
      </c>
      <c r="R2881" s="45">
        <v>0</v>
      </c>
      <c r="S2881" s="45">
        <v>0</v>
      </c>
    </row>
    <row r="2882" spans="1:19" x14ac:dyDescent="0.25">
      <c r="A2882" s="33">
        <v>288</v>
      </c>
      <c r="B2882" s="40">
        <v>0.4</v>
      </c>
      <c r="C2882" s="40">
        <v>0.75</v>
      </c>
      <c r="D2882" s="40">
        <v>0.95</v>
      </c>
      <c r="F2882" s="29">
        <v>0.4</v>
      </c>
      <c r="G2882" s="29">
        <v>0.75</v>
      </c>
      <c r="H2882" s="29">
        <v>0.95</v>
      </c>
      <c r="J2882" s="45">
        <v>0.41</v>
      </c>
      <c r="L2882" s="45">
        <v>0.41</v>
      </c>
      <c r="N2882" s="45">
        <v>0.4</v>
      </c>
      <c r="P2882" s="45">
        <v>0.4</v>
      </c>
      <c r="R2882" s="45">
        <v>0</v>
      </c>
      <c r="S2882" s="45">
        <v>0</v>
      </c>
    </row>
    <row r="2883" spans="1:19" x14ac:dyDescent="0.25">
      <c r="A2883" s="33">
        <v>288.10000000000002</v>
      </c>
      <c r="B2883" s="40">
        <v>0.4</v>
      </c>
      <c r="C2883" s="40">
        <v>0.75</v>
      </c>
      <c r="D2883" s="40">
        <v>0.95</v>
      </c>
      <c r="F2883" s="29">
        <v>0.4</v>
      </c>
      <c r="G2883" s="29">
        <v>0.75</v>
      </c>
      <c r="H2883" s="29">
        <v>0.95</v>
      </c>
      <c r="J2883" s="45">
        <v>0.41</v>
      </c>
      <c r="L2883" s="45">
        <v>0.41</v>
      </c>
      <c r="N2883" s="45">
        <v>0.4</v>
      </c>
      <c r="P2883" s="45">
        <v>0.4</v>
      </c>
      <c r="R2883" s="45">
        <v>0</v>
      </c>
      <c r="S2883" s="45">
        <v>0</v>
      </c>
    </row>
    <row r="2884" spans="1:19" x14ac:dyDescent="0.25">
      <c r="A2884" s="33">
        <v>288.2</v>
      </c>
      <c r="B2884" s="40">
        <v>0.4</v>
      </c>
      <c r="C2884" s="40">
        <v>0.75</v>
      </c>
      <c r="D2884" s="40">
        <v>0.95</v>
      </c>
      <c r="F2884" s="29">
        <v>0.4</v>
      </c>
      <c r="G2884" s="29">
        <v>0.75</v>
      </c>
      <c r="H2884" s="29">
        <v>0.95</v>
      </c>
      <c r="J2884" s="45">
        <v>0.41</v>
      </c>
      <c r="L2884" s="45">
        <v>0.41</v>
      </c>
      <c r="N2884" s="45">
        <v>0.4</v>
      </c>
      <c r="P2884" s="45">
        <v>0.4</v>
      </c>
      <c r="R2884" s="45">
        <v>0</v>
      </c>
      <c r="S2884" s="45">
        <v>0</v>
      </c>
    </row>
    <row r="2885" spans="1:19" x14ac:dyDescent="0.25">
      <c r="A2885" s="33">
        <v>288.3</v>
      </c>
      <c r="B2885" s="40">
        <v>0.4</v>
      </c>
      <c r="C2885" s="40">
        <v>0.75</v>
      </c>
      <c r="D2885" s="40">
        <v>0.95</v>
      </c>
      <c r="F2885" s="29">
        <v>0.4</v>
      </c>
      <c r="G2885" s="29">
        <v>0.75</v>
      </c>
      <c r="H2885" s="29">
        <v>0.95</v>
      </c>
      <c r="J2885" s="45">
        <v>0.41</v>
      </c>
      <c r="L2885" s="45">
        <v>0.41</v>
      </c>
      <c r="N2885" s="45">
        <v>0.4</v>
      </c>
      <c r="P2885" s="45">
        <v>0.4</v>
      </c>
      <c r="R2885" s="45">
        <v>0</v>
      </c>
      <c r="S2885" s="45">
        <v>0</v>
      </c>
    </row>
    <row r="2886" spans="1:19" x14ac:dyDescent="0.25">
      <c r="A2886" s="33">
        <v>288.39999999999998</v>
      </c>
      <c r="B2886" s="40">
        <v>0.4</v>
      </c>
      <c r="C2886" s="40">
        <v>0.75</v>
      </c>
      <c r="D2886" s="40">
        <v>0.95</v>
      </c>
      <c r="F2886" s="29">
        <v>0.4</v>
      </c>
      <c r="G2886" s="29">
        <v>0.75</v>
      </c>
      <c r="H2886" s="29">
        <v>0.95</v>
      </c>
      <c r="J2886" s="45">
        <v>0.41</v>
      </c>
      <c r="L2886" s="45">
        <v>0.41</v>
      </c>
      <c r="N2886" s="45">
        <v>0.4</v>
      </c>
      <c r="P2886" s="45">
        <v>0.4</v>
      </c>
      <c r="R2886" s="45">
        <v>0</v>
      </c>
      <c r="S2886" s="45">
        <v>0</v>
      </c>
    </row>
    <row r="2887" spans="1:19" x14ac:dyDescent="0.25">
      <c r="A2887" s="33">
        <v>288.5</v>
      </c>
      <c r="B2887" s="40">
        <v>0.4</v>
      </c>
      <c r="C2887" s="40">
        <v>0.75</v>
      </c>
      <c r="D2887" s="40">
        <v>0.95</v>
      </c>
      <c r="F2887" s="29">
        <v>0.4</v>
      </c>
      <c r="G2887" s="29">
        <v>0.75</v>
      </c>
      <c r="H2887" s="29">
        <v>0.95</v>
      </c>
      <c r="J2887" s="45">
        <v>0.41</v>
      </c>
      <c r="L2887" s="45">
        <v>0.41</v>
      </c>
      <c r="N2887" s="45">
        <v>0.4</v>
      </c>
      <c r="P2887" s="45">
        <v>0.4</v>
      </c>
      <c r="R2887" s="45">
        <v>0</v>
      </c>
      <c r="S2887" s="45">
        <v>0</v>
      </c>
    </row>
    <row r="2888" spans="1:19" x14ac:dyDescent="0.25">
      <c r="A2888" s="33">
        <v>288.60000000000002</v>
      </c>
      <c r="B2888" s="40">
        <v>0.4</v>
      </c>
      <c r="C2888" s="40">
        <v>0.75</v>
      </c>
      <c r="D2888" s="40">
        <v>0.95</v>
      </c>
      <c r="F2888" s="29">
        <v>0.4</v>
      </c>
      <c r="G2888" s="29">
        <v>0.75</v>
      </c>
      <c r="H2888" s="29">
        <v>0.95</v>
      </c>
      <c r="J2888" s="45">
        <v>0.41</v>
      </c>
      <c r="L2888" s="45">
        <v>0.41</v>
      </c>
      <c r="N2888" s="45">
        <v>0.4</v>
      </c>
      <c r="P2888" s="45">
        <v>0.4</v>
      </c>
      <c r="R2888" s="45">
        <v>0</v>
      </c>
      <c r="S2888" s="45">
        <v>0</v>
      </c>
    </row>
    <row r="2889" spans="1:19" x14ac:dyDescent="0.25">
      <c r="A2889" s="33">
        <v>288.7</v>
      </c>
      <c r="B2889" s="40">
        <v>0.4</v>
      </c>
      <c r="C2889" s="40">
        <v>0.75</v>
      </c>
      <c r="D2889" s="40">
        <v>0.95</v>
      </c>
      <c r="F2889" s="29">
        <v>0.4</v>
      </c>
      <c r="G2889" s="29">
        <v>0.75</v>
      </c>
      <c r="H2889" s="29">
        <v>0.95</v>
      </c>
      <c r="J2889" s="45">
        <v>0.41</v>
      </c>
      <c r="L2889" s="45">
        <v>0.41</v>
      </c>
      <c r="N2889" s="45">
        <v>0.4</v>
      </c>
      <c r="P2889" s="45">
        <v>0.4</v>
      </c>
      <c r="R2889" s="45">
        <v>0</v>
      </c>
      <c r="S2889" s="45">
        <v>0</v>
      </c>
    </row>
    <row r="2890" spans="1:19" x14ac:dyDescent="0.25">
      <c r="A2890" s="33">
        <v>288.8</v>
      </c>
      <c r="B2890" s="40">
        <v>0.4</v>
      </c>
      <c r="C2890" s="40">
        <v>0.75</v>
      </c>
      <c r="D2890" s="40">
        <v>0.95</v>
      </c>
      <c r="F2890" s="29">
        <v>0.4</v>
      </c>
      <c r="G2890" s="29">
        <v>0.75</v>
      </c>
      <c r="H2890" s="29">
        <v>0.95</v>
      </c>
      <c r="J2890" s="45">
        <v>0.41</v>
      </c>
      <c r="L2890" s="45">
        <v>0.41</v>
      </c>
      <c r="N2890" s="45">
        <v>0.4</v>
      </c>
      <c r="P2890" s="45">
        <v>0.4</v>
      </c>
      <c r="R2890" s="45">
        <v>0</v>
      </c>
      <c r="S2890" s="45">
        <v>0</v>
      </c>
    </row>
    <row r="2891" spans="1:19" x14ac:dyDescent="0.25">
      <c r="A2891" s="33">
        <v>288.89999999999998</v>
      </c>
      <c r="B2891" s="40">
        <v>0.4</v>
      </c>
      <c r="C2891" s="40">
        <v>0.75</v>
      </c>
      <c r="D2891" s="40">
        <v>0.95</v>
      </c>
      <c r="F2891" s="29">
        <v>0.4</v>
      </c>
      <c r="G2891" s="29">
        <v>0.75</v>
      </c>
      <c r="H2891" s="29">
        <v>0.95</v>
      </c>
      <c r="J2891" s="45">
        <v>0.41</v>
      </c>
      <c r="L2891" s="45">
        <v>0.41</v>
      </c>
      <c r="N2891" s="45">
        <v>0.4</v>
      </c>
      <c r="P2891" s="45">
        <v>0.4</v>
      </c>
      <c r="R2891" s="45">
        <v>0</v>
      </c>
      <c r="S2891" s="45">
        <v>0</v>
      </c>
    </row>
    <row r="2892" spans="1:19" x14ac:dyDescent="0.25">
      <c r="A2892" s="33">
        <v>289</v>
      </c>
      <c r="B2892" s="40">
        <v>0.4</v>
      </c>
      <c r="C2892" s="40">
        <v>0.75</v>
      </c>
      <c r="D2892" s="40">
        <v>0.95</v>
      </c>
      <c r="F2892" s="29">
        <v>0.4</v>
      </c>
      <c r="G2892" s="29">
        <v>0.75</v>
      </c>
      <c r="H2892" s="29">
        <v>0.95</v>
      </c>
      <c r="J2892" s="45">
        <v>0.41</v>
      </c>
      <c r="L2892" s="45">
        <v>0.41</v>
      </c>
      <c r="N2892" s="45">
        <v>0.4</v>
      </c>
      <c r="P2892" s="45">
        <v>0.4</v>
      </c>
      <c r="R2892" s="45">
        <v>0</v>
      </c>
      <c r="S2892" s="45">
        <v>0</v>
      </c>
    </row>
    <row r="2893" spans="1:19" x14ac:dyDescent="0.25">
      <c r="A2893" s="33">
        <v>289.10000000000002</v>
      </c>
      <c r="B2893" s="40">
        <v>0.4</v>
      </c>
      <c r="C2893" s="40">
        <v>0.75</v>
      </c>
      <c r="D2893" s="40">
        <v>0.95</v>
      </c>
      <c r="F2893" s="29">
        <v>0.4</v>
      </c>
      <c r="G2893" s="29">
        <v>0.75</v>
      </c>
      <c r="H2893" s="29">
        <v>0.95</v>
      </c>
      <c r="J2893" s="45">
        <v>0.41</v>
      </c>
      <c r="L2893" s="45">
        <v>0.41</v>
      </c>
      <c r="N2893" s="45">
        <v>0.4</v>
      </c>
      <c r="P2893" s="45">
        <v>0.4</v>
      </c>
      <c r="R2893" s="45">
        <v>0</v>
      </c>
      <c r="S2893" s="45">
        <v>0</v>
      </c>
    </row>
    <row r="2894" spans="1:19" x14ac:dyDescent="0.25">
      <c r="A2894" s="33">
        <v>289.2</v>
      </c>
      <c r="B2894" s="40">
        <v>0.4</v>
      </c>
      <c r="C2894" s="40">
        <v>0.75</v>
      </c>
      <c r="D2894" s="40">
        <v>0.95</v>
      </c>
      <c r="F2894" s="29">
        <v>0.4</v>
      </c>
      <c r="G2894" s="29">
        <v>0.75</v>
      </c>
      <c r="H2894" s="29">
        <v>0.95</v>
      </c>
      <c r="J2894" s="45">
        <v>0.41</v>
      </c>
      <c r="L2894" s="45">
        <v>0.41</v>
      </c>
      <c r="N2894" s="45">
        <v>0.4</v>
      </c>
      <c r="P2894" s="45">
        <v>0.4</v>
      </c>
      <c r="R2894" s="45">
        <v>0</v>
      </c>
      <c r="S2894" s="45">
        <v>0</v>
      </c>
    </row>
    <row r="2895" spans="1:19" x14ac:dyDescent="0.25">
      <c r="A2895" s="33">
        <v>289.3</v>
      </c>
      <c r="B2895" s="40">
        <v>0.4</v>
      </c>
      <c r="C2895" s="40">
        <v>0.75</v>
      </c>
      <c r="D2895" s="40">
        <v>0.95</v>
      </c>
      <c r="F2895" s="29">
        <v>0.4</v>
      </c>
      <c r="G2895" s="29">
        <v>0.75</v>
      </c>
      <c r="H2895" s="29">
        <v>0.95</v>
      </c>
      <c r="J2895" s="45">
        <v>0.41</v>
      </c>
      <c r="L2895" s="45">
        <v>0.41</v>
      </c>
      <c r="N2895" s="45">
        <v>0.4</v>
      </c>
      <c r="P2895" s="45">
        <v>0.4</v>
      </c>
      <c r="R2895" s="45">
        <v>0</v>
      </c>
      <c r="S2895" s="45">
        <v>0</v>
      </c>
    </row>
    <row r="2896" spans="1:19" x14ac:dyDescent="0.25">
      <c r="A2896" s="33">
        <v>289.39999999999998</v>
      </c>
      <c r="B2896" s="40">
        <v>0.4</v>
      </c>
      <c r="C2896" s="40">
        <v>0.75</v>
      </c>
      <c r="D2896" s="40">
        <v>0.95</v>
      </c>
      <c r="F2896" s="29">
        <v>0.4</v>
      </c>
      <c r="G2896" s="29">
        <v>0.75</v>
      </c>
      <c r="H2896" s="29">
        <v>0.95</v>
      </c>
      <c r="J2896" s="45">
        <v>0.41</v>
      </c>
      <c r="L2896" s="45">
        <v>0.41</v>
      </c>
      <c r="N2896" s="45">
        <v>0.4</v>
      </c>
      <c r="P2896" s="45">
        <v>0.4</v>
      </c>
      <c r="R2896" s="45">
        <v>0</v>
      </c>
      <c r="S2896" s="45">
        <v>0</v>
      </c>
    </row>
    <row r="2897" spans="1:19" x14ac:dyDescent="0.25">
      <c r="A2897" s="33">
        <v>289.5</v>
      </c>
      <c r="B2897" s="40">
        <v>0.4</v>
      </c>
      <c r="C2897" s="40">
        <v>0.75</v>
      </c>
      <c r="D2897" s="40">
        <v>0.95</v>
      </c>
      <c r="F2897" s="29">
        <v>0.4</v>
      </c>
      <c r="G2897" s="29">
        <v>0.75</v>
      </c>
      <c r="H2897" s="29">
        <v>0.95</v>
      </c>
      <c r="J2897" s="45">
        <v>0.41</v>
      </c>
      <c r="L2897" s="45">
        <v>0.41</v>
      </c>
      <c r="N2897" s="45">
        <v>0.4</v>
      </c>
      <c r="P2897" s="45">
        <v>0.4</v>
      </c>
      <c r="R2897" s="45">
        <v>0</v>
      </c>
      <c r="S2897" s="45">
        <v>0</v>
      </c>
    </row>
    <row r="2898" spans="1:19" x14ac:dyDescent="0.25">
      <c r="A2898" s="33">
        <v>289.60000000000002</v>
      </c>
      <c r="B2898" s="40">
        <v>0.4</v>
      </c>
      <c r="C2898" s="40">
        <v>0.75</v>
      </c>
      <c r="D2898" s="40">
        <v>0.95</v>
      </c>
      <c r="F2898" s="29">
        <v>0.4</v>
      </c>
      <c r="G2898" s="29">
        <v>0.75</v>
      </c>
      <c r="H2898" s="29">
        <v>0.95</v>
      </c>
      <c r="J2898" s="45">
        <v>0.41</v>
      </c>
      <c r="L2898" s="45">
        <v>0.41</v>
      </c>
      <c r="N2898" s="45">
        <v>0.4</v>
      </c>
      <c r="P2898" s="45">
        <v>0.4</v>
      </c>
      <c r="R2898" s="45">
        <v>0</v>
      </c>
      <c r="S2898" s="45">
        <v>0</v>
      </c>
    </row>
    <row r="2899" spans="1:19" x14ac:dyDescent="0.25">
      <c r="A2899" s="33">
        <v>289.7</v>
      </c>
      <c r="B2899" s="40">
        <v>0.4</v>
      </c>
      <c r="C2899" s="40">
        <v>0.75</v>
      </c>
      <c r="D2899" s="40">
        <v>0.95</v>
      </c>
      <c r="F2899" s="29">
        <v>0.4</v>
      </c>
      <c r="G2899" s="29">
        <v>0.75</v>
      </c>
      <c r="H2899" s="29">
        <v>0.95</v>
      </c>
      <c r="J2899" s="45">
        <v>0.41</v>
      </c>
      <c r="L2899" s="45">
        <v>0.41</v>
      </c>
      <c r="N2899" s="45">
        <v>0.4</v>
      </c>
      <c r="P2899" s="45">
        <v>0.4</v>
      </c>
      <c r="R2899" s="45">
        <v>0</v>
      </c>
      <c r="S2899" s="45">
        <v>0</v>
      </c>
    </row>
    <row r="2900" spans="1:19" x14ac:dyDescent="0.25">
      <c r="A2900" s="33">
        <v>289.8</v>
      </c>
      <c r="B2900" s="40">
        <v>0.4</v>
      </c>
      <c r="C2900" s="40">
        <v>0.75</v>
      </c>
      <c r="D2900" s="40">
        <v>0.95</v>
      </c>
      <c r="F2900" s="29">
        <v>0.4</v>
      </c>
      <c r="G2900" s="29">
        <v>0.75</v>
      </c>
      <c r="H2900" s="29">
        <v>0.95</v>
      </c>
      <c r="J2900" s="45">
        <v>0.41</v>
      </c>
      <c r="L2900" s="45">
        <v>0.41</v>
      </c>
      <c r="N2900" s="45">
        <v>0.4</v>
      </c>
      <c r="P2900" s="45">
        <v>0.4</v>
      </c>
      <c r="R2900" s="45">
        <v>0</v>
      </c>
      <c r="S2900" s="45">
        <v>0</v>
      </c>
    </row>
    <row r="2901" spans="1:19" x14ac:dyDescent="0.25">
      <c r="A2901" s="33">
        <v>289.89999999999998</v>
      </c>
      <c r="B2901" s="40">
        <v>0.4</v>
      </c>
      <c r="C2901" s="40">
        <v>0.75</v>
      </c>
      <c r="D2901" s="40">
        <v>0.95</v>
      </c>
      <c r="F2901" s="29">
        <v>0.4</v>
      </c>
      <c r="G2901" s="29">
        <v>0.75</v>
      </c>
      <c r="H2901" s="29">
        <v>0.95</v>
      </c>
      <c r="J2901" s="45">
        <v>0.41</v>
      </c>
      <c r="L2901" s="45">
        <v>0.41</v>
      </c>
      <c r="N2901" s="45">
        <v>0.4</v>
      </c>
      <c r="P2901" s="45">
        <v>0.4</v>
      </c>
      <c r="R2901" s="45">
        <v>0</v>
      </c>
      <c r="S2901" s="45">
        <v>0</v>
      </c>
    </row>
    <row r="2902" spans="1:19" x14ac:dyDescent="0.25">
      <c r="A2902" s="33">
        <v>290</v>
      </c>
      <c r="B2902" s="40">
        <v>0.4</v>
      </c>
      <c r="C2902" s="40">
        <v>0.75</v>
      </c>
      <c r="D2902" s="40">
        <v>0.95</v>
      </c>
      <c r="F2902" s="29">
        <v>0.4</v>
      </c>
      <c r="G2902" s="29">
        <v>0.75</v>
      </c>
      <c r="H2902" s="29">
        <v>0.95</v>
      </c>
      <c r="J2902" s="45">
        <v>0.41</v>
      </c>
      <c r="L2902" s="45">
        <v>0.41</v>
      </c>
      <c r="N2902" s="45">
        <v>0.4</v>
      </c>
      <c r="P2902" s="45">
        <v>0.4</v>
      </c>
      <c r="R2902" s="45">
        <v>0</v>
      </c>
      <c r="S2902" s="45">
        <v>0</v>
      </c>
    </row>
    <row r="2903" spans="1:19" x14ac:dyDescent="0.25">
      <c r="A2903" s="33">
        <v>290.10000000000002</v>
      </c>
      <c r="B2903" s="40">
        <v>0.4</v>
      </c>
      <c r="C2903" s="40">
        <v>0.75</v>
      </c>
      <c r="D2903" s="40">
        <v>0.95</v>
      </c>
      <c r="F2903" s="29">
        <v>0.4</v>
      </c>
      <c r="G2903" s="29">
        <v>0.75</v>
      </c>
      <c r="H2903" s="29">
        <v>0.95</v>
      </c>
      <c r="J2903" s="45">
        <v>0.41</v>
      </c>
      <c r="L2903" s="45">
        <v>0.41</v>
      </c>
      <c r="N2903" s="45">
        <v>0.4</v>
      </c>
      <c r="P2903" s="45">
        <v>0.4</v>
      </c>
      <c r="R2903" s="45">
        <v>0</v>
      </c>
      <c r="S2903" s="45">
        <v>0</v>
      </c>
    </row>
    <row r="2904" spans="1:19" x14ac:dyDescent="0.25">
      <c r="A2904" s="33">
        <v>290.2</v>
      </c>
      <c r="B2904" s="40">
        <v>0.4</v>
      </c>
      <c r="C2904" s="40">
        <v>0.75</v>
      </c>
      <c r="D2904" s="40">
        <v>0.95</v>
      </c>
      <c r="F2904" s="29">
        <v>0.4</v>
      </c>
      <c r="G2904" s="29">
        <v>0.75</v>
      </c>
      <c r="H2904" s="29">
        <v>0.95</v>
      </c>
      <c r="J2904" s="45">
        <v>0.41</v>
      </c>
      <c r="L2904" s="45">
        <v>0.41</v>
      </c>
      <c r="N2904" s="45">
        <v>0.4</v>
      </c>
      <c r="P2904" s="45">
        <v>0.4</v>
      </c>
      <c r="R2904" s="45">
        <v>0</v>
      </c>
      <c r="S2904" s="45">
        <v>0</v>
      </c>
    </row>
    <row r="2905" spans="1:19" x14ac:dyDescent="0.25">
      <c r="A2905" s="33">
        <v>290.3</v>
      </c>
      <c r="B2905" s="40">
        <v>0.4</v>
      </c>
      <c r="C2905" s="40">
        <v>0.75</v>
      </c>
      <c r="D2905" s="40">
        <v>0.95</v>
      </c>
      <c r="F2905" s="29">
        <v>0.4</v>
      </c>
      <c r="G2905" s="29">
        <v>0.75</v>
      </c>
      <c r="H2905" s="29">
        <v>0.95</v>
      </c>
      <c r="J2905" s="45">
        <v>0.41</v>
      </c>
      <c r="L2905" s="45">
        <v>0.41</v>
      </c>
      <c r="N2905" s="45">
        <v>0.4</v>
      </c>
      <c r="P2905" s="45">
        <v>0.4</v>
      </c>
      <c r="R2905" s="45">
        <v>0</v>
      </c>
      <c r="S2905" s="45">
        <v>0</v>
      </c>
    </row>
    <row r="2906" spans="1:19" x14ac:dyDescent="0.25">
      <c r="A2906" s="33">
        <v>290.39999999999998</v>
      </c>
      <c r="B2906" s="40">
        <v>0.4</v>
      </c>
      <c r="C2906" s="40">
        <v>0.75</v>
      </c>
      <c r="D2906" s="40">
        <v>0.95</v>
      </c>
      <c r="F2906" s="29">
        <v>0.4</v>
      </c>
      <c r="G2906" s="29">
        <v>0.75</v>
      </c>
      <c r="H2906" s="29">
        <v>0.95</v>
      </c>
      <c r="J2906" s="45">
        <v>0.41</v>
      </c>
      <c r="L2906" s="45">
        <v>0.41</v>
      </c>
      <c r="N2906" s="45">
        <v>0.4</v>
      </c>
      <c r="P2906" s="45">
        <v>0.4</v>
      </c>
      <c r="R2906" s="45">
        <v>0</v>
      </c>
      <c r="S2906" s="45">
        <v>0</v>
      </c>
    </row>
    <row r="2907" spans="1:19" x14ac:dyDescent="0.25">
      <c r="A2907" s="33">
        <v>290.5</v>
      </c>
      <c r="B2907" s="40">
        <v>0.4</v>
      </c>
      <c r="C2907" s="40">
        <v>0.75</v>
      </c>
      <c r="D2907" s="40">
        <v>0.95</v>
      </c>
      <c r="F2907" s="29">
        <v>0.4</v>
      </c>
      <c r="G2907" s="29">
        <v>0.75</v>
      </c>
      <c r="H2907" s="29">
        <v>0.95</v>
      </c>
      <c r="J2907" s="45">
        <v>0.41</v>
      </c>
      <c r="L2907" s="45">
        <v>0.41</v>
      </c>
      <c r="N2907" s="45">
        <v>0.4</v>
      </c>
      <c r="P2907" s="45">
        <v>0.4</v>
      </c>
      <c r="R2907" s="45">
        <v>0</v>
      </c>
      <c r="S2907" s="45">
        <v>0</v>
      </c>
    </row>
    <row r="2908" spans="1:19" x14ac:dyDescent="0.25">
      <c r="A2908" s="33">
        <v>290.60000000000002</v>
      </c>
      <c r="B2908" s="40">
        <v>0.4</v>
      </c>
      <c r="C2908" s="40">
        <v>0.75</v>
      </c>
      <c r="D2908" s="40">
        <v>0.95</v>
      </c>
      <c r="F2908" s="29">
        <v>0.4</v>
      </c>
      <c r="G2908" s="29">
        <v>0.75</v>
      </c>
      <c r="H2908" s="29">
        <v>0.95</v>
      </c>
      <c r="J2908" s="45">
        <v>0.41</v>
      </c>
      <c r="L2908" s="45">
        <v>0.41</v>
      </c>
      <c r="N2908" s="45">
        <v>0.4</v>
      </c>
      <c r="P2908" s="45">
        <v>0.4</v>
      </c>
      <c r="R2908" s="45">
        <v>0</v>
      </c>
      <c r="S2908" s="45">
        <v>0</v>
      </c>
    </row>
    <row r="2909" spans="1:19" x14ac:dyDescent="0.25">
      <c r="A2909" s="33">
        <v>290.7</v>
      </c>
      <c r="B2909" s="40">
        <v>0.4</v>
      </c>
      <c r="C2909" s="40">
        <v>0.75</v>
      </c>
      <c r="D2909" s="40">
        <v>0.95</v>
      </c>
      <c r="F2909" s="29">
        <v>0.4</v>
      </c>
      <c r="G2909" s="29">
        <v>0.75</v>
      </c>
      <c r="H2909" s="29">
        <v>0.95</v>
      </c>
      <c r="J2909" s="45">
        <v>0.41</v>
      </c>
      <c r="L2909" s="45">
        <v>0.41</v>
      </c>
      <c r="N2909" s="45">
        <v>0.4</v>
      </c>
      <c r="P2909" s="45">
        <v>0.4</v>
      </c>
      <c r="R2909" s="45">
        <v>0</v>
      </c>
      <c r="S2909" s="45">
        <v>0</v>
      </c>
    </row>
    <row r="2910" spans="1:19" x14ac:dyDescent="0.25">
      <c r="A2910" s="33">
        <v>290.8</v>
      </c>
      <c r="B2910" s="40">
        <v>0.4</v>
      </c>
      <c r="C2910" s="40">
        <v>0.75</v>
      </c>
      <c r="D2910" s="40">
        <v>0.95</v>
      </c>
      <c r="F2910" s="29">
        <v>0.4</v>
      </c>
      <c r="G2910" s="29">
        <v>0.75</v>
      </c>
      <c r="H2910" s="29">
        <v>0.95</v>
      </c>
      <c r="J2910" s="45">
        <v>0.41</v>
      </c>
      <c r="L2910" s="45">
        <v>0.41</v>
      </c>
      <c r="N2910" s="45">
        <v>0.4</v>
      </c>
      <c r="P2910" s="45">
        <v>0.4</v>
      </c>
      <c r="R2910" s="45">
        <v>0</v>
      </c>
      <c r="S2910" s="45">
        <v>0</v>
      </c>
    </row>
    <row r="2911" spans="1:19" x14ac:dyDescent="0.25">
      <c r="A2911" s="33">
        <v>290.89999999999998</v>
      </c>
      <c r="B2911" s="40">
        <v>0.4</v>
      </c>
      <c r="C2911" s="40">
        <v>0.75</v>
      </c>
      <c r="D2911" s="40">
        <v>0.95</v>
      </c>
      <c r="F2911" s="29">
        <v>0.4</v>
      </c>
      <c r="G2911" s="29">
        <v>0.75</v>
      </c>
      <c r="H2911" s="29">
        <v>0.95</v>
      </c>
      <c r="J2911" s="45">
        <v>0.41</v>
      </c>
      <c r="L2911" s="45">
        <v>0.41</v>
      </c>
      <c r="N2911" s="45">
        <v>0.4</v>
      </c>
      <c r="P2911" s="45">
        <v>0.4</v>
      </c>
      <c r="R2911" s="45">
        <v>0</v>
      </c>
      <c r="S2911" s="45">
        <v>0</v>
      </c>
    </row>
    <row r="2912" spans="1:19" x14ac:dyDescent="0.25">
      <c r="A2912" s="33">
        <v>291</v>
      </c>
      <c r="B2912" s="40">
        <v>0.4</v>
      </c>
      <c r="C2912" s="40">
        <v>0.75</v>
      </c>
      <c r="D2912" s="40">
        <v>0.95</v>
      </c>
      <c r="F2912" s="29">
        <v>0.4</v>
      </c>
      <c r="G2912" s="29">
        <v>0.75</v>
      </c>
      <c r="H2912" s="29">
        <v>0.95</v>
      </c>
      <c r="J2912" s="45">
        <v>0.41</v>
      </c>
      <c r="L2912" s="45">
        <v>0.41</v>
      </c>
      <c r="N2912" s="45">
        <v>0.4</v>
      </c>
      <c r="P2912" s="45">
        <v>0.4</v>
      </c>
      <c r="R2912" s="45">
        <v>0</v>
      </c>
      <c r="S2912" s="45">
        <v>0</v>
      </c>
    </row>
    <row r="2913" spans="1:19" x14ac:dyDescent="0.25">
      <c r="A2913" s="33">
        <v>291.10000000000002</v>
      </c>
      <c r="B2913" s="40">
        <v>0.4</v>
      </c>
      <c r="C2913" s="40">
        <v>0.75</v>
      </c>
      <c r="D2913" s="40">
        <v>0.95</v>
      </c>
      <c r="F2913" s="29">
        <v>0.4</v>
      </c>
      <c r="G2913" s="29">
        <v>0.75</v>
      </c>
      <c r="H2913" s="29">
        <v>0.95</v>
      </c>
      <c r="J2913" s="45">
        <v>0.41</v>
      </c>
      <c r="L2913" s="45">
        <v>0.41</v>
      </c>
      <c r="N2913" s="45">
        <v>0.4</v>
      </c>
      <c r="P2913" s="45">
        <v>0.4</v>
      </c>
      <c r="R2913" s="45">
        <v>0</v>
      </c>
      <c r="S2913" s="45">
        <v>0</v>
      </c>
    </row>
    <row r="2914" spans="1:19" x14ac:dyDescent="0.25">
      <c r="A2914" s="33">
        <v>291.2</v>
      </c>
      <c r="B2914" s="40">
        <v>0.4</v>
      </c>
      <c r="C2914" s="40">
        <v>0.75</v>
      </c>
      <c r="D2914" s="40">
        <v>0.95</v>
      </c>
      <c r="F2914" s="29">
        <v>0.4</v>
      </c>
      <c r="G2914" s="29">
        <v>0.75</v>
      </c>
      <c r="H2914" s="29">
        <v>0.95</v>
      </c>
      <c r="J2914" s="45">
        <v>0.41</v>
      </c>
      <c r="L2914" s="45">
        <v>0.41</v>
      </c>
      <c r="N2914" s="45">
        <v>0.4</v>
      </c>
      <c r="P2914" s="45">
        <v>0.4</v>
      </c>
      <c r="R2914" s="45">
        <v>0</v>
      </c>
      <c r="S2914" s="45">
        <v>0</v>
      </c>
    </row>
    <row r="2915" spans="1:19" x14ac:dyDescent="0.25">
      <c r="A2915" s="33">
        <v>291.3</v>
      </c>
      <c r="B2915" s="40">
        <v>0.4</v>
      </c>
      <c r="C2915" s="40">
        <v>0.75</v>
      </c>
      <c r="D2915" s="40">
        <v>0.95</v>
      </c>
      <c r="F2915" s="29">
        <v>0.4</v>
      </c>
      <c r="G2915" s="29">
        <v>0.75</v>
      </c>
      <c r="H2915" s="29">
        <v>0.95</v>
      </c>
      <c r="J2915" s="45">
        <v>0.41</v>
      </c>
      <c r="L2915" s="45">
        <v>0.41</v>
      </c>
      <c r="N2915" s="45">
        <v>0.4</v>
      </c>
      <c r="P2915" s="45">
        <v>0.4</v>
      </c>
      <c r="R2915" s="45">
        <v>0</v>
      </c>
      <c r="S2915" s="45">
        <v>0</v>
      </c>
    </row>
    <row r="2916" spans="1:19" x14ac:dyDescent="0.25">
      <c r="A2916" s="33">
        <v>291.39999999999998</v>
      </c>
      <c r="B2916" s="40">
        <v>0.4</v>
      </c>
      <c r="C2916" s="40">
        <v>0.75</v>
      </c>
      <c r="D2916" s="40">
        <v>0.95</v>
      </c>
      <c r="F2916" s="29">
        <v>0.4</v>
      </c>
      <c r="G2916" s="29">
        <v>0.75</v>
      </c>
      <c r="H2916" s="29">
        <v>0.95</v>
      </c>
      <c r="J2916" s="45">
        <v>0.41</v>
      </c>
      <c r="L2916" s="45">
        <v>0.41</v>
      </c>
      <c r="N2916" s="45">
        <v>0.4</v>
      </c>
      <c r="P2916" s="45">
        <v>0.4</v>
      </c>
      <c r="R2916" s="45">
        <v>0</v>
      </c>
      <c r="S2916" s="45">
        <v>0</v>
      </c>
    </row>
    <row r="2917" spans="1:19" x14ac:dyDescent="0.25">
      <c r="A2917" s="33">
        <v>291.5</v>
      </c>
      <c r="B2917" s="40">
        <v>0.4</v>
      </c>
      <c r="C2917" s="40">
        <v>0.75</v>
      </c>
      <c r="D2917" s="40">
        <v>0.95</v>
      </c>
      <c r="F2917" s="29">
        <v>0.4</v>
      </c>
      <c r="G2917" s="29">
        <v>0.75</v>
      </c>
      <c r="H2917" s="29">
        <v>0.95</v>
      </c>
      <c r="J2917" s="45">
        <v>0.41</v>
      </c>
      <c r="L2917" s="45">
        <v>0.41</v>
      </c>
      <c r="N2917" s="45">
        <v>0.4</v>
      </c>
      <c r="P2917" s="45">
        <v>0.4</v>
      </c>
      <c r="R2917" s="45">
        <v>0</v>
      </c>
      <c r="S2917" s="45">
        <v>0</v>
      </c>
    </row>
    <row r="2918" spans="1:19" x14ac:dyDescent="0.25">
      <c r="A2918" s="33">
        <v>291.60000000000002</v>
      </c>
      <c r="B2918" s="40">
        <v>0.4</v>
      </c>
      <c r="C2918" s="40">
        <v>0.75</v>
      </c>
      <c r="D2918" s="40">
        <v>0.95</v>
      </c>
      <c r="F2918" s="29">
        <v>0.4</v>
      </c>
      <c r="G2918" s="29">
        <v>0.75</v>
      </c>
      <c r="H2918" s="29">
        <v>0.95</v>
      </c>
      <c r="J2918" s="45">
        <v>0.41</v>
      </c>
      <c r="L2918" s="45">
        <v>0.41</v>
      </c>
      <c r="N2918" s="45">
        <v>0.4</v>
      </c>
      <c r="P2918" s="45">
        <v>0.4</v>
      </c>
      <c r="R2918" s="45">
        <v>0</v>
      </c>
      <c r="S2918" s="45">
        <v>0</v>
      </c>
    </row>
    <row r="2919" spans="1:19" x14ac:dyDescent="0.25">
      <c r="A2919" s="33">
        <v>291.7</v>
      </c>
      <c r="B2919" s="40">
        <v>0.4</v>
      </c>
      <c r="C2919" s="40">
        <v>0.75</v>
      </c>
      <c r="D2919" s="40">
        <v>0.95</v>
      </c>
      <c r="F2919" s="29">
        <v>0.4</v>
      </c>
      <c r="G2919" s="29">
        <v>0.75</v>
      </c>
      <c r="H2919" s="29">
        <v>0.95</v>
      </c>
      <c r="J2919" s="45">
        <v>0.41</v>
      </c>
      <c r="L2919" s="45">
        <v>0.41</v>
      </c>
      <c r="N2919" s="45">
        <v>0.4</v>
      </c>
      <c r="P2919" s="45">
        <v>0.4</v>
      </c>
      <c r="R2919" s="45">
        <v>0</v>
      </c>
      <c r="S2919" s="45">
        <v>0</v>
      </c>
    </row>
    <row r="2920" spans="1:19" x14ac:dyDescent="0.25">
      <c r="A2920" s="33">
        <v>291.8</v>
      </c>
      <c r="B2920" s="40">
        <v>0.4</v>
      </c>
      <c r="C2920" s="40">
        <v>0.75</v>
      </c>
      <c r="D2920" s="40">
        <v>0.95</v>
      </c>
      <c r="F2920" s="29">
        <v>0.4</v>
      </c>
      <c r="G2920" s="29">
        <v>0.75</v>
      </c>
      <c r="H2920" s="29">
        <v>0.95</v>
      </c>
      <c r="J2920" s="45">
        <v>0.41</v>
      </c>
      <c r="L2920" s="45">
        <v>0.41</v>
      </c>
      <c r="N2920" s="45">
        <v>0.4</v>
      </c>
      <c r="P2920" s="45">
        <v>0.4</v>
      </c>
      <c r="R2920" s="45">
        <v>0</v>
      </c>
      <c r="S2920" s="45">
        <v>0</v>
      </c>
    </row>
    <row r="2921" spans="1:19" x14ac:dyDescent="0.25">
      <c r="A2921" s="33">
        <v>291.89999999999998</v>
      </c>
      <c r="B2921" s="40">
        <v>0.4</v>
      </c>
      <c r="C2921" s="40">
        <v>0.75</v>
      </c>
      <c r="D2921" s="40">
        <v>0.95</v>
      </c>
      <c r="F2921" s="29">
        <v>0.4</v>
      </c>
      <c r="G2921" s="29">
        <v>0.75</v>
      </c>
      <c r="H2921" s="29">
        <v>0.95</v>
      </c>
      <c r="J2921" s="45">
        <v>0.41</v>
      </c>
      <c r="L2921" s="45">
        <v>0.41</v>
      </c>
      <c r="N2921" s="45">
        <v>0.4</v>
      </c>
      <c r="P2921" s="45">
        <v>0.4</v>
      </c>
      <c r="R2921" s="45">
        <v>0</v>
      </c>
      <c r="S2921" s="45">
        <v>0</v>
      </c>
    </row>
    <row r="2922" spans="1:19" x14ac:dyDescent="0.25">
      <c r="A2922" s="33">
        <v>292</v>
      </c>
      <c r="B2922" s="40">
        <v>0.4</v>
      </c>
      <c r="C2922" s="40">
        <v>0.75</v>
      </c>
      <c r="D2922" s="40">
        <v>0.95</v>
      </c>
      <c r="F2922" s="29">
        <v>0.4</v>
      </c>
      <c r="G2922" s="29">
        <v>0.75</v>
      </c>
      <c r="H2922" s="29">
        <v>0.95</v>
      </c>
      <c r="J2922" s="45">
        <v>0.41</v>
      </c>
      <c r="L2922" s="45">
        <v>0.41</v>
      </c>
      <c r="N2922" s="45">
        <v>0.4</v>
      </c>
      <c r="P2922" s="45">
        <v>0.4</v>
      </c>
      <c r="R2922" s="45">
        <v>0</v>
      </c>
      <c r="S2922" s="45">
        <v>0</v>
      </c>
    </row>
    <row r="2923" spans="1:19" x14ac:dyDescent="0.25">
      <c r="A2923" s="33">
        <v>292.10000000000002</v>
      </c>
      <c r="B2923" s="40">
        <v>0.4</v>
      </c>
      <c r="C2923" s="40">
        <v>0.75</v>
      </c>
      <c r="D2923" s="40">
        <v>0.95</v>
      </c>
      <c r="F2923" s="29">
        <v>0.4</v>
      </c>
      <c r="G2923" s="29">
        <v>0.75</v>
      </c>
      <c r="H2923" s="29">
        <v>0.95</v>
      </c>
      <c r="J2923" s="45">
        <v>0.41</v>
      </c>
      <c r="L2923" s="45">
        <v>0.41</v>
      </c>
      <c r="N2923" s="45">
        <v>0.4</v>
      </c>
      <c r="P2923" s="45">
        <v>0.4</v>
      </c>
      <c r="R2923" s="45">
        <v>0</v>
      </c>
      <c r="S2923" s="45">
        <v>0</v>
      </c>
    </row>
    <row r="2924" spans="1:19" x14ac:dyDescent="0.25">
      <c r="A2924" s="33">
        <v>292.2</v>
      </c>
      <c r="B2924" s="40">
        <v>0.4</v>
      </c>
      <c r="C2924" s="40">
        <v>0.75</v>
      </c>
      <c r="D2924" s="40">
        <v>0.95</v>
      </c>
      <c r="F2924" s="29">
        <v>0.4</v>
      </c>
      <c r="G2924" s="29">
        <v>0.75</v>
      </c>
      <c r="H2924" s="29">
        <v>0.95</v>
      </c>
      <c r="J2924" s="45">
        <v>0.41</v>
      </c>
      <c r="L2924" s="45">
        <v>0.41</v>
      </c>
      <c r="N2924" s="45">
        <v>0.4</v>
      </c>
      <c r="P2924" s="45">
        <v>0.4</v>
      </c>
      <c r="R2924" s="45">
        <v>0</v>
      </c>
      <c r="S2924" s="45">
        <v>0</v>
      </c>
    </row>
    <row r="2925" spans="1:19" x14ac:dyDescent="0.25">
      <c r="A2925" s="33">
        <v>292.3</v>
      </c>
      <c r="B2925" s="40">
        <v>0.4</v>
      </c>
      <c r="C2925" s="40">
        <v>0.75</v>
      </c>
      <c r="D2925" s="40">
        <v>0.95</v>
      </c>
      <c r="F2925" s="29">
        <v>0.4</v>
      </c>
      <c r="G2925" s="29">
        <v>0.75</v>
      </c>
      <c r="H2925" s="29">
        <v>0.95</v>
      </c>
      <c r="J2925" s="45">
        <v>0.41</v>
      </c>
      <c r="L2925" s="45">
        <v>0.41</v>
      </c>
      <c r="N2925" s="45">
        <v>0.4</v>
      </c>
      <c r="P2925" s="45">
        <v>0.4</v>
      </c>
      <c r="R2925" s="45">
        <v>0</v>
      </c>
      <c r="S2925" s="45">
        <v>0</v>
      </c>
    </row>
    <row r="2926" spans="1:19" x14ac:dyDescent="0.25">
      <c r="A2926" s="33">
        <v>292.39999999999998</v>
      </c>
      <c r="B2926" s="40">
        <v>0.4</v>
      </c>
      <c r="C2926" s="40">
        <v>0.75</v>
      </c>
      <c r="D2926" s="40">
        <v>0.95</v>
      </c>
      <c r="F2926" s="29">
        <v>0.4</v>
      </c>
      <c r="G2926" s="29">
        <v>0.75</v>
      </c>
      <c r="H2926" s="29">
        <v>0.95</v>
      </c>
      <c r="J2926" s="45">
        <v>0.41</v>
      </c>
      <c r="L2926" s="45">
        <v>0.41</v>
      </c>
      <c r="N2926" s="45">
        <v>0.4</v>
      </c>
      <c r="P2926" s="45">
        <v>0.4</v>
      </c>
      <c r="R2926" s="45">
        <v>0</v>
      </c>
      <c r="S2926" s="45">
        <v>0</v>
      </c>
    </row>
    <row r="2927" spans="1:19" x14ac:dyDescent="0.25">
      <c r="A2927" s="33">
        <v>292.5</v>
      </c>
      <c r="B2927" s="40">
        <v>0.4</v>
      </c>
      <c r="C2927" s="40">
        <v>0.75</v>
      </c>
      <c r="D2927" s="40">
        <v>0.95</v>
      </c>
      <c r="F2927" s="29">
        <v>0.4</v>
      </c>
      <c r="G2927" s="29">
        <v>0.75</v>
      </c>
      <c r="H2927" s="29">
        <v>0.95</v>
      </c>
      <c r="J2927" s="45">
        <v>0.41</v>
      </c>
      <c r="L2927" s="45">
        <v>0.41</v>
      </c>
      <c r="N2927" s="45">
        <v>0.4</v>
      </c>
      <c r="P2927" s="45">
        <v>0.4</v>
      </c>
      <c r="R2927" s="45">
        <v>0</v>
      </c>
      <c r="S2927" s="45">
        <v>0</v>
      </c>
    </row>
    <row r="2928" spans="1:19" x14ac:dyDescent="0.25">
      <c r="A2928" s="33">
        <v>292.60000000000002</v>
      </c>
      <c r="B2928" s="40">
        <v>0.4</v>
      </c>
      <c r="C2928" s="40">
        <v>0.75</v>
      </c>
      <c r="D2928" s="40">
        <v>0.95</v>
      </c>
      <c r="F2928" s="29">
        <v>0.4</v>
      </c>
      <c r="G2928" s="29">
        <v>0.75</v>
      </c>
      <c r="H2928" s="29">
        <v>0.95</v>
      </c>
      <c r="J2928" s="45">
        <v>0.41</v>
      </c>
      <c r="L2928" s="45">
        <v>0.41</v>
      </c>
      <c r="N2928" s="45">
        <v>0.4</v>
      </c>
      <c r="P2928" s="45">
        <v>0.4</v>
      </c>
      <c r="R2928" s="45">
        <v>0</v>
      </c>
      <c r="S2928" s="45">
        <v>0</v>
      </c>
    </row>
    <row r="2929" spans="1:19" x14ac:dyDescent="0.25">
      <c r="A2929" s="33">
        <v>292.7</v>
      </c>
      <c r="B2929" s="40">
        <v>0.4</v>
      </c>
      <c r="C2929" s="40">
        <v>0.75</v>
      </c>
      <c r="D2929" s="40">
        <v>0.95</v>
      </c>
      <c r="F2929" s="29">
        <v>0.4</v>
      </c>
      <c r="G2929" s="29">
        <v>0.75</v>
      </c>
      <c r="H2929" s="29">
        <v>0.95</v>
      </c>
      <c r="J2929" s="45">
        <v>0.41</v>
      </c>
      <c r="L2929" s="45">
        <v>0.41</v>
      </c>
      <c r="N2929" s="45">
        <v>0.4</v>
      </c>
      <c r="P2929" s="45">
        <v>0.4</v>
      </c>
      <c r="R2929" s="45">
        <v>0</v>
      </c>
      <c r="S2929" s="45">
        <v>0</v>
      </c>
    </row>
    <row r="2930" spans="1:19" x14ac:dyDescent="0.25">
      <c r="A2930" s="33">
        <v>292.8</v>
      </c>
      <c r="B2930" s="40">
        <v>0.4</v>
      </c>
      <c r="C2930" s="40">
        <v>0.75</v>
      </c>
      <c r="D2930" s="40">
        <v>0.95</v>
      </c>
      <c r="F2930" s="29">
        <v>0.4</v>
      </c>
      <c r="G2930" s="29">
        <v>0.75</v>
      </c>
      <c r="H2930" s="29">
        <v>0.95</v>
      </c>
      <c r="J2930" s="45">
        <v>0.41</v>
      </c>
      <c r="L2930" s="45">
        <v>0.41</v>
      </c>
      <c r="N2930" s="45">
        <v>0.4</v>
      </c>
      <c r="P2930" s="45">
        <v>0.4</v>
      </c>
      <c r="R2930" s="45">
        <v>0</v>
      </c>
      <c r="S2930" s="45">
        <v>0</v>
      </c>
    </row>
    <row r="2931" spans="1:19" x14ac:dyDescent="0.25">
      <c r="A2931" s="33">
        <v>292.89999999999998</v>
      </c>
      <c r="B2931" s="40">
        <v>0.4</v>
      </c>
      <c r="C2931" s="40">
        <v>0.75</v>
      </c>
      <c r="D2931" s="40">
        <v>0.95</v>
      </c>
      <c r="F2931" s="29">
        <v>0.4</v>
      </c>
      <c r="G2931" s="29">
        <v>0.75</v>
      </c>
      <c r="H2931" s="29">
        <v>0.95</v>
      </c>
      <c r="J2931" s="45">
        <v>0.41</v>
      </c>
      <c r="L2931" s="45">
        <v>0.41</v>
      </c>
      <c r="N2931" s="45">
        <v>0.4</v>
      </c>
      <c r="P2931" s="45">
        <v>0.4</v>
      </c>
      <c r="R2931" s="45">
        <v>0</v>
      </c>
      <c r="S2931" s="45">
        <v>0</v>
      </c>
    </row>
    <row r="2932" spans="1:19" x14ac:dyDescent="0.25">
      <c r="A2932" s="33">
        <v>293</v>
      </c>
      <c r="B2932" s="40">
        <v>0.4</v>
      </c>
      <c r="C2932" s="40">
        <v>0.75</v>
      </c>
      <c r="D2932" s="40">
        <v>0.95</v>
      </c>
      <c r="F2932" s="29">
        <v>0.4</v>
      </c>
      <c r="G2932" s="29">
        <v>0.75</v>
      </c>
      <c r="H2932" s="29">
        <v>0.95</v>
      </c>
      <c r="J2932" s="45">
        <v>0.41</v>
      </c>
      <c r="L2932" s="45">
        <v>0.41</v>
      </c>
      <c r="N2932" s="45">
        <v>0.4</v>
      </c>
      <c r="P2932" s="45">
        <v>0.4</v>
      </c>
      <c r="R2932" s="45">
        <v>0</v>
      </c>
      <c r="S2932" s="45">
        <v>0</v>
      </c>
    </row>
    <row r="2933" spans="1:19" x14ac:dyDescent="0.25">
      <c r="A2933" s="33">
        <v>293.10000000000002</v>
      </c>
      <c r="B2933" s="40">
        <v>0.4</v>
      </c>
      <c r="C2933" s="40">
        <v>0.75</v>
      </c>
      <c r="D2933" s="40">
        <v>0.95</v>
      </c>
      <c r="F2933" s="29">
        <v>0.4</v>
      </c>
      <c r="G2933" s="29">
        <v>0.75</v>
      </c>
      <c r="H2933" s="29">
        <v>0.95</v>
      </c>
      <c r="J2933" s="45">
        <v>0.41</v>
      </c>
      <c r="L2933" s="45">
        <v>0.41</v>
      </c>
      <c r="N2933" s="45">
        <v>0.4</v>
      </c>
      <c r="P2933" s="45">
        <v>0.4</v>
      </c>
      <c r="R2933" s="45">
        <v>0</v>
      </c>
      <c r="S2933" s="45">
        <v>0</v>
      </c>
    </row>
    <row r="2934" spans="1:19" x14ac:dyDescent="0.25">
      <c r="A2934" s="33">
        <v>293.2</v>
      </c>
      <c r="B2934" s="40">
        <v>0.4</v>
      </c>
      <c r="C2934" s="40">
        <v>0.75</v>
      </c>
      <c r="D2934" s="40">
        <v>0.95</v>
      </c>
      <c r="F2934" s="29">
        <v>0.4</v>
      </c>
      <c r="G2934" s="29">
        <v>0.75</v>
      </c>
      <c r="H2934" s="29">
        <v>0.95</v>
      </c>
      <c r="J2934" s="45">
        <v>0.41</v>
      </c>
      <c r="L2934" s="45">
        <v>0.41</v>
      </c>
      <c r="N2934" s="45">
        <v>0.4</v>
      </c>
      <c r="P2934" s="45">
        <v>0.4</v>
      </c>
      <c r="R2934" s="45">
        <v>0</v>
      </c>
      <c r="S2934" s="45">
        <v>0</v>
      </c>
    </row>
    <row r="2935" spans="1:19" x14ac:dyDescent="0.25">
      <c r="A2935" s="33">
        <v>293.3</v>
      </c>
      <c r="B2935" s="40">
        <v>0.4</v>
      </c>
      <c r="C2935" s="40">
        <v>0.75</v>
      </c>
      <c r="D2935" s="40">
        <v>0.95</v>
      </c>
      <c r="F2935" s="29">
        <v>0.4</v>
      </c>
      <c r="G2935" s="29">
        <v>0.75</v>
      </c>
      <c r="H2935" s="29">
        <v>0.95</v>
      </c>
      <c r="J2935" s="45">
        <v>0.41</v>
      </c>
      <c r="L2935" s="45">
        <v>0.41</v>
      </c>
      <c r="N2935" s="45">
        <v>0.4</v>
      </c>
      <c r="P2935" s="45">
        <v>0.4</v>
      </c>
      <c r="R2935" s="45">
        <v>0</v>
      </c>
      <c r="S2935" s="45">
        <v>0</v>
      </c>
    </row>
    <row r="2936" spans="1:19" x14ac:dyDescent="0.25">
      <c r="A2936" s="33">
        <v>293.39999999999998</v>
      </c>
      <c r="B2936" s="40">
        <v>0.4</v>
      </c>
      <c r="C2936" s="40">
        <v>0.75</v>
      </c>
      <c r="D2936" s="40">
        <v>0.95</v>
      </c>
      <c r="F2936" s="29">
        <v>0.4</v>
      </c>
      <c r="G2936" s="29">
        <v>0.75</v>
      </c>
      <c r="H2936" s="29">
        <v>0.95</v>
      </c>
      <c r="J2936" s="45">
        <v>0.41</v>
      </c>
      <c r="L2936" s="45">
        <v>0.41</v>
      </c>
      <c r="N2936" s="45">
        <v>0.4</v>
      </c>
      <c r="P2936" s="45">
        <v>0.4</v>
      </c>
      <c r="R2936" s="45">
        <v>0</v>
      </c>
      <c r="S2936" s="45">
        <v>0</v>
      </c>
    </row>
    <row r="2937" spans="1:19" x14ac:dyDescent="0.25">
      <c r="A2937" s="33">
        <v>293.5</v>
      </c>
      <c r="B2937" s="40">
        <v>0.4</v>
      </c>
      <c r="C2937" s="40">
        <v>0.75</v>
      </c>
      <c r="D2937" s="40">
        <v>0.95</v>
      </c>
      <c r="F2937" s="29">
        <v>0.4</v>
      </c>
      <c r="G2937" s="29">
        <v>0.75</v>
      </c>
      <c r="H2937" s="29">
        <v>0.95</v>
      </c>
      <c r="J2937" s="45">
        <v>0.41</v>
      </c>
      <c r="L2937" s="45">
        <v>0.41</v>
      </c>
      <c r="N2937" s="45">
        <v>0.4</v>
      </c>
      <c r="P2937" s="45">
        <v>0.4</v>
      </c>
      <c r="R2937" s="45">
        <v>0</v>
      </c>
      <c r="S2937" s="45">
        <v>0</v>
      </c>
    </row>
    <row r="2938" spans="1:19" x14ac:dyDescent="0.25">
      <c r="A2938" s="33">
        <v>293.60000000000002</v>
      </c>
      <c r="B2938" s="40">
        <v>0.4</v>
      </c>
      <c r="C2938" s="40">
        <v>0.75</v>
      </c>
      <c r="D2938" s="40">
        <v>0.95</v>
      </c>
      <c r="F2938" s="29">
        <v>0.4</v>
      </c>
      <c r="G2938" s="29">
        <v>0.75</v>
      </c>
      <c r="H2938" s="29">
        <v>0.95</v>
      </c>
      <c r="J2938" s="45">
        <v>0.41</v>
      </c>
      <c r="L2938" s="45">
        <v>0.41</v>
      </c>
      <c r="N2938" s="45">
        <v>0.4</v>
      </c>
      <c r="P2938" s="45">
        <v>0.4</v>
      </c>
      <c r="R2938" s="45">
        <v>0</v>
      </c>
      <c r="S2938" s="45">
        <v>0</v>
      </c>
    </row>
    <row r="2939" spans="1:19" x14ac:dyDescent="0.25">
      <c r="A2939" s="33">
        <v>293.7</v>
      </c>
      <c r="B2939" s="40">
        <v>0.4</v>
      </c>
      <c r="C2939" s="40">
        <v>0.75</v>
      </c>
      <c r="D2939" s="40">
        <v>0.95</v>
      </c>
      <c r="F2939" s="29">
        <v>0.4</v>
      </c>
      <c r="G2939" s="29">
        <v>0.75</v>
      </c>
      <c r="H2939" s="29">
        <v>0.95</v>
      </c>
      <c r="J2939" s="45">
        <v>0.41</v>
      </c>
      <c r="L2939" s="45">
        <v>0.41</v>
      </c>
      <c r="N2939" s="45">
        <v>0.4</v>
      </c>
      <c r="P2939" s="45">
        <v>0.4</v>
      </c>
      <c r="R2939" s="45">
        <v>0</v>
      </c>
      <c r="S2939" s="45">
        <v>0</v>
      </c>
    </row>
    <row r="2940" spans="1:19" x14ac:dyDescent="0.25">
      <c r="A2940" s="33">
        <v>293.8</v>
      </c>
      <c r="B2940" s="40">
        <v>0.4</v>
      </c>
      <c r="C2940" s="40">
        <v>0.75</v>
      </c>
      <c r="D2940" s="40">
        <v>0.95</v>
      </c>
      <c r="F2940" s="29">
        <v>0.4</v>
      </c>
      <c r="G2940" s="29">
        <v>0.75</v>
      </c>
      <c r="H2940" s="29">
        <v>0.95</v>
      </c>
      <c r="J2940" s="45">
        <v>0.41</v>
      </c>
      <c r="L2940" s="45">
        <v>0.41</v>
      </c>
      <c r="N2940" s="45">
        <v>0.4</v>
      </c>
      <c r="P2940" s="45">
        <v>0.4</v>
      </c>
      <c r="R2940" s="45">
        <v>0</v>
      </c>
      <c r="S2940" s="45">
        <v>0</v>
      </c>
    </row>
    <row r="2941" spans="1:19" x14ac:dyDescent="0.25">
      <c r="A2941" s="33">
        <v>293.89999999999998</v>
      </c>
      <c r="B2941" s="40">
        <v>0.4</v>
      </c>
      <c r="C2941" s="40">
        <v>0.75</v>
      </c>
      <c r="D2941" s="40">
        <v>0.95</v>
      </c>
      <c r="F2941" s="29">
        <v>0.4</v>
      </c>
      <c r="G2941" s="29">
        <v>0.75</v>
      </c>
      <c r="H2941" s="29">
        <v>0.95</v>
      </c>
      <c r="J2941" s="45">
        <v>0.41</v>
      </c>
      <c r="L2941" s="45">
        <v>0.41</v>
      </c>
      <c r="N2941" s="45">
        <v>0.4</v>
      </c>
      <c r="P2941" s="45">
        <v>0.4</v>
      </c>
      <c r="R2941" s="45">
        <v>0</v>
      </c>
      <c r="S2941" s="45">
        <v>0</v>
      </c>
    </row>
    <row r="2942" spans="1:19" x14ac:dyDescent="0.25">
      <c r="A2942" s="33">
        <v>294</v>
      </c>
      <c r="B2942" s="40">
        <v>0.4</v>
      </c>
      <c r="C2942" s="40">
        <v>0.75</v>
      </c>
      <c r="D2942" s="40">
        <v>0.95</v>
      </c>
      <c r="F2942" s="29">
        <v>0.4</v>
      </c>
      <c r="G2942" s="29">
        <v>0.75</v>
      </c>
      <c r="H2942" s="29">
        <v>0.95</v>
      </c>
      <c r="J2942" s="45">
        <v>0.41</v>
      </c>
      <c r="L2942" s="45">
        <v>0.41</v>
      </c>
      <c r="N2942" s="45">
        <v>0.4</v>
      </c>
      <c r="P2942" s="45">
        <v>0.4</v>
      </c>
      <c r="R2942" s="45">
        <v>0</v>
      </c>
      <c r="S2942" s="45">
        <v>0</v>
      </c>
    </row>
    <row r="2943" spans="1:19" x14ac:dyDescent="0.25">
      <c r="A2943" s="33">
        <v>294.10000000000002</v>
      </c>
      <c r="B2943" s="40">
        <v>0.4</v>
      </c>
      <c r="C2943" s="40">
        <v>0.75</v>
      </c>
      <c r="D2943" s="40">
        <v>0.95</v>
      </c>
      <c r="F2943" s="29">
        <v>0.4</v>
      </c>
      <c r="G2943" s="29">
        <v>0.75</v>
      </c>
      <c r="H2943" s="29">
        <v>0.95</v>
      </c>
      <c r="J2943" s="45">
        <v>0.41</v>
      </c>
      <c r="L2943" s="45">
        <v>0.41</v>
      </c>
      <c r="N2943" s="45">
        <v>0.4</v>
      </c>
      <c r="P2943" s="45">
        <v>0.4</v>
      </c>
      <c r="R2943" s="45">
        <v>0</v>
      </c>
      <c r="S2943" s="45">
        <v>0</v>
      </c>
    </row>
    <row r="2944" spans="1:19" x14ac:dyDescent="0.25">
      <c r="A2944" s="33">
        <v>294.2</v>
      </c>
      <c r="B2944" s="40">
        <v>0.4</v>
      </c>
      <c r="C2944" s="40">
        <v>0.75</v>
      </c>
      <c r="D2944" s="40">
        <v>0.95</v>
      </c>
      <c r="F2944" s="29">
        <v>0.4</v>
      </c>
      <c r="G2944" s="29">
        <v>0.75</v>
      </c>
      <c r="H2944" s="29">
        <v>0.95</v>
      </c>
      <c r="J2944" s="45">
        <v>0.41</v>
      </c>
      <c r="L2944" s="45">
        <v>0.41</v>
      </c>
      <c r="N2944" s="45">
        <v>0.4</v>
      </c>
      <c r="P2944" s="45">
        <v>0.4</v>
      </c>
      <c r="R2944" s="45">
        <v>0</v>
      </c>
      <c r="S2944" s="45">
        <v>0</v>
      </c>
    </row>
    <row r="2945" spans="1:19" x14ac:dyDescent="0.25">
      <c r="A2945" s="33">
        <v>294.3</v>
      </c>
      <c r="B2945" s="40">
        <v>0.4</v>
      </c>
      <c r="C2945" s="40">
        <v>0.75</v>
      </c>
      <c r="D2945" s="40">
        <v>0.95</v>
      </c>
      <c r="F2945" s="29">
        <v>0.4</v>
      </c>
      <c r="G2945" s="29">
        <v>0.75</v>
      </c>
      <c r="H2945" s="29">
        <v>0.95</v>
      </c>
      <c r="J2945" s="45">
        <v>0.41</v>
      </c>
      <c r="L2945" s="45">
        <v>0.41</v>
      </c>
      <c r="N2945" s="45">
        <v>0.4</v>
      </c>
      <c r="P2945" s="45">
        <v>0.4</v>
      </c>
      <c r="R2945" s="45">
        <v>0</v>
      </c>
      <c r="S2945" s="45">
        <v>0</v>
      </c>
    </row>
    <row r="2946" spans="1:19" x14ac:dyDescent="0.25">
      <c r="A2946" s="33">
        <v>294.39999999999998</v>
      </c>
      <c r="B2946" s="40">
        <v>0.4</v>
      </c>
      <c r="C2946" s="40">
        <v>0.75</v>
      </c>
      <c r="D2946" s="40">
        <v>0.95</v>
      </c>
      <c r="F2946" s="29">
        <v>0.4</v>
      </c>
      <c r="G2946" s="29">
        <v>0.75</v>
      </c>
      <c r="H2946" s="29">
        <v>0.95</v>
      </c>
      <c r="J2946" s="45">
        <v>0.41</v>
      </c>
      <c r="L2946" s="45">
        <v>0.41</v>
      </c>
      <c r="N2946" s="45">
        <v>0.4</v>
      </c>
      <c r="P2946" s="45">
        <v>0.4</v>
      </c>
      <c r="R2946" s="45">
        <v>0</v>
      </c>
      <c r="S2946" s="45">
        <v>0</v>
      </c>
    </row>
    <row r="2947" spans="1:19" x14ac:dyDescent="0.25">
      <c r="A2947" s="33">
        <v>294.5</v>
      </c>
      <c r="B2947" s="40">
        <v>0.4</v>
      </c>
      <c r="C2947" s="40">
        <v>0.75</v>
      </c>
      <c r="D2947" s="40">
        <v>0.95</v>
      </c>
      <c r="F2947" s="29">
        <v>0.4</v>
      </c>
      <c r="G2947" s="29">
        <v>0.75</v>
      </c>
      <c r="H2947" s="29">
        <v>0.95</v>
      </c>
      <c r="J2947" s="45">
        <v>0.41</v>
      </c>
      <c r="L2947" s="45">
        <v>0.41</v>
      </c>
      <c r="N2947" s="45">
        <v>0.4</v>
      </c>
      <c r="P2947" s="45">
        <v>0.4</v>
      </c>
      <c r="R2947" s="45">
        <v>0</v>
      </c>
      <c r="S2947" s="45">
        <v>0</v>
      </c>
    </row>
    <row r="2948" spans="1:19" x14ac:dyDescent="0.25">
      <c r="A2948" s="33">
        <v>294.60000000000002</v>
      </c>
      <c r="B2948" s="40">
        <v>0.4</v>
      </c>
      <c r="C2948" s="40">
        <v>0.75</v>
      </c>
      <c r="D2948" s="40">
        <v>0.95</v>
      </c>
      <c r="F2948" s="29">
        <v>0.4</v>
      </c>
      <c r="G2948" s="29">
        <v>0.75</v>
      </c>
      <c r="H2948" s="29">
        <v>0.95</v>
      </c>
      <c r="J2948" s="45">
        <v>0.41</v>
      </c>
      <c r="L2948" s="45">
        <v>0.41</v>
      </c>
      <c r="N2948" s="45">
        <v>0.4</v>
      </c>
      <c r="P2948" s="45">
        <v>0.4</v>
      </c>
      <c r="R2948" s="45">
        <v>0</v>
      </c>
      <c r="S2948" s="45">
        <v>0</v>
      </c>
    </row>
    <row r="2949" spans="1:19" x14ac:dyDescent="0.25">
      <c r="A2949" s="33">
        <v>294.7</v>
      </c>
      <c r="B2949" s="40">
        <v>0.4</v>
      </c>
      <c r="C2949" s="40">
        <v>0.75</v>
      </c>
      <c r="D2949" s="40">
        <v>0.95</v>
      </c>
      <c r="F2949" s="29">
        <v>0.4</v>
      </c>
      <c r="G2949" s="29">
        <v>0.75</v>
      </c>
      <c r="H2949" s="29">
        <v>0.95</v>
      </c>
      <c r="J2949" s="45">
        <v>0.41</v>
      </c>
      <c r="L2949" s="45">
        <v>0.41</v>
      </c>
      <c r="N2949" s="45">
        <v>0.4</v>
      </c>
      <c r="P2949" s="45">
        <v>0.4</v>
      </c>
      <c r="R2949" s="45">
        <v>0</v>
      </c>
      <c r="S2949" s="45">
        <v>0</v>
      </c>
    </row>
    <row r="2950" spans="1:19" x14ac:dyDescent="0.25">
      <c r="A2950" s="33">
        <v>294.8</v>
      </c>
      <c r="B2950" s="40">
        <v>0.4</v>
      </c>
      <c r="C2950" s="40">
        <v>0.75</v>
      </c>
      <c r="D2950" s="40">
        <v>0.95</v>
      </c>
      <c r="F2950" s="29">
        <v>0.4</v>
      </c>
      <c r="G2950" s="29">
        <v>0.75</v>
      </c>
      <c r="H2950" s="29">
        <v>0.95</v>
      </c>
      <c r="J2950" s="45">
        <v>0.41</v>
      </c>
      <c r="L2950" s="45">
        <v>0.41</v>
      </c>
      <c r="N2950" s="45">
        <v>0.4</v>
      </c>
      <c r="P2950" s="45">
        <v>0.4</v>
      </c>
      <c r="R2950" s="45">
        <v>0</v>
      </c>
      <c r="S2950" s="45">
        <v>0</v>
      </c>
    </row>
    <row r="2951" spans="1:19" x14ac:dyDescent="0.25">
      <c r="A2951" s="33">
        <v>294.89999999999998</v>
      </c>
      <c r="B2951" s="40">
        <v>0.4</v>
      </c>
      <c r="C2951" s="40">
        <v>0.75</v>
      </c>
      <c r="D2951" s="40">
        <v>0.95</v>
      </c>
      <c r="F2951" s="29">
        <v>0.4</v>
      </c>
      <c r="G2951" s="29">
        <v>0.75</v>
      </c>
      <c r="H2951" s="29">
        <v>0.95</v>
      </c>
      <c r="J2951" s="45">
        <v>0.41</v>
      </c>
      <c r="L2951" s="45">
        <v>0.41</v>
      </c>
      <c r="N2951" s="45">
        <v>0.4</v>
      </c>
      <c r="P2951" s="45">
        <v>0.4</v>
      </c>
      <c r="R2951" s="45">
        <v>0</v>
      </c>
      <c r="S2951" s="45">
        <v>0</v>
      </c>
    </row>
    <row r="2952" spans="1:19" x14ac:dyDescent="0.25">
      <c r="A2952" s="33">
        <v>295</v>
      </c>
      <c r="B2952" s="40">
        <v>0.4</v>
      </c>
      <c r="C2952" s="40">
        <v>0.75</v>
      </c>
      <c r="D2952" s="40">
        <v>0.95</v>
      </c>
      <c r="F2952" s="29">
        <v>0.4</v>
      </c>
      <c r="G2952" s="29">
        <v>0.75</v>
      </c>
      <c r="H2952" s="29">
        <v>0.95</v>
      </c>
      <c r="J2952" s="45">
        <v>0.41</v>
      </c>
      <c r="L2952" s="45">
        <v>0.41</v>
      </c>
      <c r="N2952" s="45">
        <v>0.4</v>
      </c>
      <c r="P2952" s="45">
        <v>0.4</v>
      </c>
      <c r="R2952" s="45">
        <v>0</v>
      </c>
      <c r="S2952" s="45">
        <v>0</v>
      </c>
    </row>
    <row r="2953" spans="1:19" x14ac:dyDescent="0.25">
      <c r="A2953" s="33">
        <v>295.10000000000002</v>
      </c>
      <c r="B2953" s="40">
        <v>0.4</v>
      </c>
      <c r="C2953" s="40">
        <v>0.75</v>
      </c>
      <c r="D2953" s="40">
        <v>0.95</v>
      </c>
      <c r="F2953" s="29">
        <v>0.4</v>
      </c>
      <c r="G2953" s="29">
        <v>0.75</v>
      </c>
      <c r="H2953" s="29">
        <v>0.95</v>
      </c>
      <c r="J2953" s="45">
        <v>0.41</v>
      </c>
      <c r="L2953" s="45">
        <v>0.41</v>
      </c>
      <c r="N2953" s="45">
        <v>0.4</v>
      </c>
      <c r="P2953" s="45">
        <v>0.4</v>
      </c>
      <c r="R2953" s="45">
        <v>0</v>
      </c>
      <c r="S2953" s="45">
        <v>0</v>
      </c>
    </row>
    <row r="2954" spans="1:19" x14ac:dyDescent="0.25">
      <c r="A2954" s="33">
        <v>295.2</v>
      </c>
      <c r="B2954" s="40">
        <v>0.4</v>
      </c>
      <c r="C2954" s="40">
        <v>0.75</v>
      </c>
      <c r="D2954" s="40">
        <v>0.95</v>
      </c>
      <c r="F2954" s="29">
        <v>0.4</v>
      </c>
      <c r="G2954" s="29">
        <v>0.75</v>
      </c>
      <c r="H2954" s="29">
        <v>0.95</v>
      </c>
      <c r="J2954" s="45">
        <v>0.41</v>
      </c>
      <c r="L2954" s="45">
        <v>0.41</v>
      </c>
      <c r="N2954" s="45">
        <v>0.4</v>
      </c>
      <c r="P2954" s="45">
        <v>0.4</v>
      </c>
      <c r="R2954" s="45">
        <v>0</v>
      </c>
      <c r="S2954" s="45">
        <v>0</v>
      </c>
    </row>
    <row r="2955" spans="1:19" x14ac:dyDescent="0.25">
      <c r="A2955" s="33">
        <v>295.3</v>
      </c>
      <c r="B2955" s="40">
        <v>0.4</v>
      </c>
      <c r="C2955" s="40">
        <v>0.75</v>
      </c>
      <c r="D2955" s="40">
        <v>0.95</v>
      </c>
      <c r="F2955" s="29">
        <v>0.4</v>
      </c>
      <c r="G2955" s="29">
        <v>0.75</v>
      </c>
      <c r="H2955" s="29">
        <v>0.95</v>
      </c>
      <c r="J2955" s="45">
        <v>0.41</v>
      </c>
      <c r="L2955" s="45">
        <v>0.41</v>
      </c>
      <c r="N2955" s="45">
        <v>0.4</v>
      </c>
      <c r="P2955" s="45">
        <v>0.4</v>
      </c>
      <c r="R2955" s="45">
        <v>0</v>
      </c>
      <c r="S2955" s="45">
        <v>0</v>
      </c>
    </row>
    <row r="2956" spans="1:19" x14ac:dyDescent="0.25">
      <c r="A2956" s="33">
        <v>295.39999999999998</v>
      </c>
      <c r="B2956" s="40">
        <v>0.4</v>
      </c>
      <c r="C2956" s="40">
        <v>0.75</v>
      </c>
      <c r="D2956" s="40">
        <v>0.95</v>
      </c>
      <c r="F2956" s="29">
        <v>0.4</v>
      </c>
      <c r="G2956" s="29">
        <v>0.75</v>
      </c>
      <c r="H2956" s="29">
        <v>0.95</v>
      </c>
      <c r="J2956" s="45">
        <v>0.41</v>
      </c>
      <c r="L2956" s="45">
        <v>0.41</v>
      </c>
      <c r="N2956" s="45">
        <v>0.4</v>
      </c>
      <c r="P2956" s="45">
        <v>0.4</v>
      </c>
      <c r="R2956" s="45">
        <v>0</v>
      </c>
      <c r="S2956" s="45">
        <v>0</v>
      </c>
    </row>
    <row r="2957" spans="1:19" x14ac:dyDescent="0.25">
      <c r="A2957" s="33">
        <v>295.5</v>
      </c>
      <c r="B2957" s="40">
        <v>0.4</v>
      </c>
      <c r="C2957" s="40">
        <v>0.75</v>
      </c>
      <c r="D2957" s="40">
        <v>0.95</v>
      </c>
      <c r="F2957" s="29">
        <v>0.4</v>
      </c>
      <c r="G2957" s="29">
        <v>0.75</v>
      </c>
      <c r="H2957" s="29">
        <v>0.95</v>
      </c>
      <c r="J2957" s="45">
        <v>0.41</v>
      </c>
      <c r="L2957" s="45">
        <v>0.41</v>
      </c>
      <c r="N2957" s="45">
        <v>0.4</v>
      </c>
      <c r="P2957" s="45">
        <v>0.4</v>
      </c>
      <c r="R2957" s="45">
        <v>0</v>
      </c>
      <c r="S2957" s="45">
        <v>0</v>
      </c>
    </row>
    <row r="2958" spans="1:19" x14ac:dyDescent="0.25">
      <c r="A2958" s="33">
        <v>295.60000000000002</v>
      </c>
      <c r="B2958" s="40">
        <v>0.4</v>
      </c>
      <c r="C2958" s="40">
        <v>0.75</v>
      </c>
      <c r="D2958" s="40">
        <v>0.95</v>
      </c>
      <c r="F2958" s="29">
        <v>0.4</v>
      </c>
      <c r="G2958" s="29">
        <v>0.75</v>
      </c>
      <c r="H2958" s="29">
        <v>0.95</v>
      </c>
      <c r="J2958" s="45">
        <v>0.41</v>
      </c>
      <c r="L2958" s="45">
        <v>0.41</v>
      </c>
      <c r="N2958" s="45">
        <v>0.4</v>
      </c>
      <c r="P2958" s="45">
        <v>0.4</v>
      </c>
      <c r="R2958" s="45">
        <v>0</v>
      </c>
      <c r="S2958" s="45">
        <v>0</v>
      </c>
    </row>
    <row r="2959" spans="1:19" x14ac:dyDescent="0.25">
      <c r="A2959" s="33">
        <v>295.7</v>
      </c>
      <c r="B2959" s="40">
        <v>0.4</v>
      </c>
      <c r="C2959" s="40">
        <v>0.75</v>
      </c>
      <c r="D2959" s="40">
        <v>0.95</v>
      </c>
      <c r="F2959" s="29">
        <v>0.4</v>
      </c>
      <c r="G2959" s="29">
        <v>0.75</v>
      </c>
      <c r="H2959" s="29">
        <v>0.95</v>
      </c>
      <c r="J2959" s="45">
        <v>0.41</v>
      </c>
      <c r="L2959" s="45">
        <v>0.41</v>
      </c>
      <c r="N2959" s="45">
        <v>0.4</v>
      </c>
      <c r="P2959" s="45">
        <v>0.4</v>
      </c>
      <c r="R2959" s="45">
        <v>0</v>
      </c>
      <c r="S2959" s="45">
        <v>0</v>
      </c>
    </row>
    <row r="2960" spans="1:19" x14ac:dyDescent="0.25">
      <c r="A2960" s="33">
        <v>295.8</v>
      </c>
      <c r="B2960" s="40">
        <v>0.4</v>
      </c>
      <c r="C2960" s="40">
        <v>0.75</v>
      </c>
      <c r="D2960" s="40">
        <v>0.95</v>
      </c>
      <c r="F2960" s="29">
        <v>0.4</v>
      </c>
      <c r="G2960" s="29">
        <v>0.75</v>
      </c>
      <c r="H2960" s="29">
        <v>0.95</v>
      </c>
      <c r="J2960" s="45">
        <v>0.41</v>
      </c>
      <c r="L2960" s="45">
        <v>0.41</v>
      </c>
      <c r="N2960" s="45">
        <v>0.4</v>
      </c>
      <c r="P2960" s="45">
        <v>0.4</v>
      </c>
      <c r="R2960" s="45">
        <v>0</v>
      </c>
      <c r="S2960" s="45">
        <v>0</v>
      </c>
    </row>
    <row r="2961" spans="1:19" x14ac:dyDescent="0.25">
      <c r="A2961" s="33">
        <v>295.89999999999998</v>
      </c>
      <c r="B2961" s="40">
        <v>0.4</v>
      </c>
      <c r="C2961" s="40">
        <v>0.75</v>
      </c>
      <c r="D2961" s="40">
        <v>0.95</v>
      </c>
      <c r="F2961" s="29">
        <v>0.4</v>
      </c>
      <c r="G2961" s="29">
        <v>0.75</v>
      </c>
      <c r="H2961" s="29">
        <v>0.95</v>
      </c>
      <c r="J2961" s="45">
        <v>0.41</v>
      </c>
      <c r="L2961" s="45">
        <v>0.41</v>
      </c>
      <c r="N2961" s="45">
        <v>0.4</v>
      </c>
      <c r="P2961" s="45">
        <v>0.4</v>
      </c>
      <c r="R2961" s="45">
        <v>0</v>
      </c>
      <c r="S2961" s="45">
        <v>0</v>
      </c>
    </row>
    <row r="2962" spans="1:19" x14ac:dyDescent="0.25">
      <c r="A2962" s="33">
        <v>296</v>
      </c>
      <c r="B2962" s="40">
        <v>0.4</v>
      </c>
      <c r="C2962" s="40">
        <v>0.75</v>
      </c>
      <c r="D2962" s="40">
        <v>0.95</v>
      </c>
      <c r="F2962" s="29">
        <v>0.4</v>
      </c>
      <c r="G2962" s="29">
        <v>0.75</v>
      </c>
      <c r="H2962" s="29">
        <v>0.95</v>
      </c>
      <c r="J2962" s="45">
        <v>0.41</v>
      </c>
      <c r="L2962" s="45">
        <v>0.41</v>
      </c>
      <c r="N2962" s="45">
        <v>0.4</v>
      </c>
      <c r="P2962" s="45">
        <v>0.4</v>
      </c>
      <c r="R2962" s="45">
        <v>0</v>
      </c>
      <c r="S2962" s="45">
        <v>0</v>
      </c>
    </row>
    <row r="2963" spans="1:19" x14ac:dyDescent="0.25">
      <c r="A2963" s="33">
        <v>296.10000000000002</v>
      </c>
      <c r="B2963" s="40">
        <v>0.4</v>
      </c>
      <c r="C2963" s="40">
        <v>0.75</v>
      </c>
      <c r="D2963" s="40">
        <v>0.95</v>
      </c>
      <c r="F2963" s="29">
        <v>0.4</v>
      </c>
      <c r="G2963" s="29">
        <v>0.75</v>
      </c>
      <c r="H2963" s="29">
        <v>0.95</v>
      </c>
      <c r="J2963" s="45">
        <v>0.41</v>
      </c>
      <c r="L2963" s="45">
        <v>0.41</v>
      </c>
      <c r="N2963" s="45">
        <v>0.4</v>
      </c>
      <c r="P2963" s="45">
        <v>0.4</v>
      </c>
      <c r="R2963" s="45">
        <v>0</v>
      </c>
      <c r="S2963" s="45">
        <v>0</v>
      </c>
    </row>
    <row r="2964" spans="1:19" x14ac:dyDescent="0.25">
      <c r="A2964" s="33">
        <v>296.2</v>
      </c>
      <c r="B2964" s="40">
        <v>0.4</v>
      </c>
      <c r="C2964" s="40">
        <v>0.75</v>
      </c>
      <c r="D2964" s="40">
        <v>0.95</v>
      </c>
      <c r="F2964" s="29">
        <v>0.4</v>
      </c>
      <c r="G2964" s="29">
        <v>0.75</v>
      </c>
      <c r="H2964" s="29">
        <v>0.95</v>
      </c>
      <c r="J2964" s="45">
        <v>0.41</v>
      </c>
      <c r="L2964" s="45">
        <v>0.41</v>
      </c>
      <c r="N2964" s="45">
        <v>0.4</v>
      </c>
      <c r="P2964" s="45">
        <v>0.4</v>
      </c>
      <c r="R2964" s="45">
        <v>0</v>
      </c>
      <c r="S2964" s="45">
        <v>0</v>
      </c>
    </row>
    <row r="2965" spans="1:19" x14ac:dyDescent="0.25">
      <c r="A2965" s="33">
        <v>296.3</v>
      </c>
      <c r="B2965" s="40">
        <v>0.4</v>
      </c>
      <c r="C2965" s="40">
        <v>0.75</v>
      </c>
      <c r="D2965" s="40">
        <v>0.95</v>
      </c>
      <c r="F2965" s="29">
        <v>0.4</v>
      </c>
      <c r="G2965" s="29">
        <v>0.75</v>
      </c>
      <c r="H2965" s="29">
        <v>0.95</v>
      </c>
      <c r="J2965" s="45">
        <v>0.41</v>
      </c>
      <c r="L2965" s="45">
        <v>0.41</v>
      </c>
      <c r="N2965" s="45">
        <v>0.4</v>
      </c>
      <c r="P2965" s="45">
        <v>0.4</v>
      </c>
      <c r="R2965" s="45">
        <v>0</v>
      </c>
      <c r="S2965" s="45">
        <v>0</v>
      </c>
    </row>
    <row r="2966" spans="1:19" x14ac:dyDescent="0.25">
      <c r="A2966" s="33">
        <v>296.39999999999998</v>
      </c>
      <c r="B2966" s="40">
        <v>0.4</v>
      </c>
      <c r="C2966" s="40">
        <v>0.75</v>
      </c>
      <c r="D2966" s="40">
        <v>0.95</v>
      </c>
      <c r="F2966" s="29">
        <v>0.4</v>
      </c>
      <c r="G2966" s="29">
        <v>0.75</v>
      </c>
      <c r="H2966" s="29">
        <v>0.95</v>
      </c>
      <c r="J2966" s="45">
        <v>0.41</v>
      </c>
      <c r="L2966" s="45">
        <v>0.41</v>
      </c>
      <c r="N2966" s="45">
        <v>0.4</v>
      </c>
      <c r="P2966" s="45">
        <v>0.4</v>
      </c>
      <c r="R2966" s="45">
        <v>0</v>
      </c>
      <c r="S2966" s="45">
        <v>0</v>
      </c>
    </row>
    <row r="2967" spans="1:19" x14ac:dyDescent="0.25">
      <c r="A2967" s="33">
        <v>296.5</v>
      </c>
      <c r="B2967" s="40">
        <v>0.4</v>
      </c>
      <c r="C2967" s="40">
        <v>0.75</v>
      </c>
      <c r="D2967" s="40">
        <v>0.95</v>
      </c>
      <c r="F2967" s="29">
        <v>0.4</v>
      </c>
      <c r="G2967" s="29">
        <v>0.75</v>
      </c>
      <c r="H2967" s="29">
        <v>0.95</v>
      </c>
      <c r="J2967" s="45">
        <v>0.41</v>
      </c>
      <c r="L2967" s="45">
        <v>0.41</v>
      </c>
      <c r="N2967" s="45">
        <v>0.4</v>
      </c>
      <c r="P2967" s="45">
        <v>0.4</v>
      </c>
      <c r="R2967" s="45">
        <v>0</v>
      </c>
      <c r="S2967" s="45">
        <v>0</v>
      </c>
    </row>
    <row r="2968" spans="1:19" x14ac:dyDescent="0.25">
      <c r="A2968" s="33">
        <v>296.60000000000002</v>
      </c>
      <c r="B2968" s="40">
        <v>0.4</v>
      </c>
      <c r="C2968" s="40">
        <v>0.75</v>
      </c>
      <c r="D2968" s="40">
        <v>0.95</v>
      </c>
      <c r="F2968" s="29">
        <v>0.4</v>
      </c>
      <c r="G2968" s="29">
        <v>0.75</v>
      </c>
      <c r="H2968" s="29">
        <v>0.95</v>
      </c>
      <c r="J2968" s="45">
        <v>0.41</v>
      </c>
      <c r="L2968" s="45">
        <v>0.41</v>
      </c>
      <c r="N2968" s="45">
        <v>0.4</v>
      </c>
      <c r="P2968" s="45">
        <v>0.4</v>
      </c>
      <c r="R2968" s="45">
        <v>0</v>
      </c>
      <c r="S2968" s="45">
        <v>0</v>
      </c>
    </row>
    <row r="2969" spans="1:19" x14ac:dyDescent="0.25">
      <c r="A2969" s="33">
        <v>296.7</v>
      </c>
      <c r="B2969" s="40">
        <v>0.4</v>
      </c>
      <c r="C2969" s="40">
        <v>0.75</v>
      </c>
      <c r="D2969" s="40">
        <v>0.95</v>
      </c>
      <c r="F2969" s="29">
        <v>0.4</v>
      </c>
      <c r="G2969" s="29">
        <v>0.75</v>
      </c>
      <c r="H2969" s="29">
        <v>0.95</v>
      </c>
      <c r="J2969" s="45">
        <v>0.41</v>
      </c>
      <c r="L2969" s="45">
        <v>0.41</v>
      </c>
      <c r="N2969" s="45">
        <v>0.4</v>
      </c>
      <c r="P2969" s="45">
        <v>0.4</v>
      </c>
      <c r="R2969" s="45">
        <v>0</v>
      </c>
      <c r="S2969" s="45">
        <v>0</v>
      </c>
    </row>
    <row r="2970" spans="1:19" x14ac:dyDescent="0.25">
      <c r="A2970" s="33">
        <v>296.8</v>
      </c>
      <c r="B2970" s="40">
        <v>0.4</v>
      </c>
      <c r="C2970" s="40">
        <v>0.75</v>
      </c>
      <c r="D2970" s="40">
        <v>0.95</v>
      </c>
      <c r="F2970" s="29">
        <v>0.4</v>
      </c>
      <c r="G2970" s="29">
        <v>0.75</v>
      </c>
      <c r="H2970" s="29">
        <v>0.95</v>
      </c>
      <c r="J2970" s="45">
        <v>0.41</v>
      </c>
      <c r="L2970" s="45">
        <v>0.41</v>
      </c>
      <c r="N2970" s="45">
        <v>0.4</v>
      </c>
      <c r="P2970" s="45">
        <v>0.4</v>
      </c>
      <c r="R2970" s="45">
        <v>0</v>
      </c>
      <c r="S2970" s="45">
        <v>0</v>
      </c>
    </row>
    <row r="2971" spans="1:19" x14ac:dyDescent="0.25">
      <c r="A2971" s="33">
        <v>296.89999999999998</v>
      </c>
      <c r="B2971" s="40">
        <v>0.4</v>
      </c>
      <c r="C2971" s="40">
        <v>0.75</v>
      </c>
      <c r="D2971" s="40">
        <v>0.95</v>
      </c>
      <c r="F2971" s="29">
        <v>0.4</v>
      </c>
      <c r="G2971" s="29">
        <v>0.75</v>
      </c>
      <c r="H2971" s="29">
        <v>0.95</v>
      </c>
      <c r="J2971" s="45">
        <v>0.41</v>
      </c>
      <c r="L2971" s="45">
        <v>0.41</v>
      </c>
      <c r="N2971" s="45">
        <v>0.4</v>
      </c>
      <c r="P2971" s="45">
        <v>0.4</v>
      </c>
      <c r="R2971" s="45">
        <v>0</v>
      </c>
      <c r="S2971" s="45">
        <v>0</v>
      </c>
    </row>
    <row r="2972" spans="1:19" x14ac:dyDescent="0.25">
      <c r="A2972" s="33">
        <v>297</v>
      </c>
      <c r="B2972" s="40">
        <v>0.4</v>
      </c>
      <c r="C2972" s="40">
        <v>0.75</v>
      </c>
      <c r="D2972" s="40">
        <v>0.95</v>
      </c>
      <c r="F2972" s="29">
        <v>0.4</v>
      </c>
      <c r="G2972" s="29">
        <v>0.75</v>
      </c>
      <c r="H2972" s="29">
        <v>0.95</v>
      </c>
      <c r="J2972" s="45">
        <v>0.41</v>
      </c>
      <c r="L2972" s="45">
        <v>0.41</v>
      </c>
      <c r="N2972" s="45">
        <v>0.4</v>
      </c>
      <c r="P2972" s="45">
        <v>0.4</v>
      </c>
      <c r="R2972" s="45">
        <v>0</v>
      </c>
      <c r="S2972" s="45">
        <v>0</v>
      </c>
    </row>
    <row r="2973" spans="1:19" x14ac:dyDescent="0.25">
      <c r="A2973" s="33">
        <v>297.10000000000002</v>
      </c>
      <c r="B2973" s="40">
        <v>0.4</v>
      </c>
      <c r="C2973" s="40">
        <v>0.75</v>
      </c>
      <c r="D2973" s="40">
        <v>0.95</v>
      </c>
      <c r="F2973" s="29">
        <v>0.4</v>
      </c>
      <c r="G2973" s="29">
        <v>0.75</v>
      </c>
      <c r="H2973" s="29">
        <v>0.95</v>
      </c>
      <c r="J2973" s="45">
        <v>0.41</v>
      </c>
      <c r="L2973" s="45">
        <v>0.41</v>
      </c>
      <c r="N2973" s="45">
        <v>0.4</v>
      </c>
      <c r="P2973" s="45">
        <v>0.4</v>
      </c>
      <c r="R2973" s="45">
        <v>0</v>
      </c>
      <c r="S2973" s="45">
        <v>0</v>
      </c>
    </row>
    <row r="2974" spans="1:19" x14ac:dyDescent="0.25">
      <c r="A2974" s="33">
        <v>297.2</v>
      </c>
      <c r="B2974" s="40">
        <v>0.4</v>
      </c>
      <c r="C2974" s="40">
        <v>0.75</v>
      </c>
      <c r="D2974" s="40">
        <v>0.95</v>
      </c>
      <c r="F2974" s="29">
        <v>0.4</v>
      </c>
      <c r="G2974" s="29">
        <v>0.75</v>
      </c>
      <c r="H2974" s="29">
        <v>0.95</v>
      </c>
      <c r="J2974" s="45">
        <v>0.41</v>
      </c>
      <c r="L2974" s="45">
        <v>0.41</v>
      </c>
      <c r="N2974" s="45">
        <v>0.4</v>
      </c>
      <c r="P2974" s="45">
        <v>0.4</v>
      </c>
      <c r="R2974" s="45">
        <v>0</v>
      </c>
      <c r="S2974" s="45">
        <v>0</v>
      </c>
    </row>
    <row r="2975" spans="1:19" x14ac:dyDescent="0.25">
      <c r="A2975" s="33">
        <v>297.3</v>
      </c>
      <c r="B2975" s="40">
        <v>0.4</v>
      </c>
      <c r="C2975" s="40">
        <v>0.75</v>
      </c>
      <c r="D2975" s="40">
        <v>0.95</v>
      </c>
      <c r="F2975" s="29">
        <v>0.4</v>
      </c>
      <c r="G2975" s="29">
        <v>0.75</v>
      </c>
      <c r="H2975" s="29">
        <v>0.95</v>
      </c>
      <c r="J2975" s="45">
        <v>0.41</v>
      </c>
      <c r="L2975" s="45">
        <v>0.41</v>
      </c>
      <c r="N2975" s="45">
        <v>0.4</v>
      </c>
      <c r="P2975" s="45">
        <v>0.4</v>
      </c>
      <c r="R2975" s="45">
        <v>0</v>
      </c>
      <c r="S2975" s="45">
        <v>0</v>
      </c>
    </row>
    <row r="2976" spans="1:19" x14ac:dyDescent="0.25">
      <c r="A2976" s="33">
        <v>297.39999999999998</v>
      </c>
      <c r="B2976" s="40">
        <v>0.4</v>
      </c>
      <c r="C2976" s="40">
        <v>0.75</v>
      </c>
      <c r="D2976" s="40">
        <v>0.95</v>
      </c>
      <c r="F2976" s="29">
        <v>0.4</v>
      </c>
      <c r="G2976" s="29">
        <v>0.75</v>
      </c>
      <c r="H2976" s="29">
        <v>0.95</v>
      </c>
      <c r="J2976" s="45">
        <v>0.41</v>
      </c>
      <c r="L2976" s="45">
        <v>0.41</v>
      </c>
      <c r="N2976" s="45">
        <v>0.4</v>
      </c>
      <c r="P2976" s="45">
        <v>0.4</v>
      </c>
      <c r="R2976" s="45">
        <v>0</v>
      </c>
      <c r="S2976" s="45">
        <v>0</v>
      </c>
    </row>
    <row r="2977" spans="1:19" x14ac:dyDescent="0.25">
      <c r="A2977" s="33">
        <v>297.5</v>
      </c>
      <c r="B2977" s="40">
        <v>0.4</v>
      </c>
      <c r="C2977" s="40">
        <v>0.75</v>
      </c>
      <c r="D2977" s="40">
        <v>0.95</v>
      </c>
      <c r="F2977" s="29">
        <v>0.4</v>
      </c>
      <c r="G2977" s="29">
        <v>0.75</v>
      </c>
      <c r="H2977" s="29">
        <v>0.95</v>
      </c>
      <c r="J2977" s="45">
        <v>0.41</v>
      </c>
      <c r="L2977" s="45">
        <v>0.41</v>
      </c>
      <c r="N2977" s="45">
        <v>0.4</v>
      </c>
      <c r="P2977" s="45">
        <v>0.4</v>
      </c>
      <c r="R2977" s="45">
        <v>0</v>
      </c>
      <c r="S2977" s="45">
        <v>0</v>
      </c>
    </row>
    <row r="2978" spans="1:19" x14ac:dyDescent="0.25">
      <c r="A2978" s="33">
        <v>297.60000000000002</v>
      </c>
      <c r="B2978" s="40">
        <v>0.4</v>
      </c>
      <c r="C2978" s="40">
        <v>0.75</v>
      </c>
      <c r="D2978" s="40">
        <v>0.95</v>
      </c>
      <c r="F2978" s="29">
        <v>0.4</v>
      </c>
      <c r="G2978" s="29">
        <v>0.75</v>
      </c>
      <c r="H2978" s="29">
        <v>0.95</v>
      </c>
      <c r="J2978" s="45">
        <v>0.41</v>
      </c>
      <c r="L2978" s="45">
        <v>0.41</v>
      </c>
      <c r="N2978" s="45">
        <v>0.4</v>
      </c>
      <c r="P2978" s="45">
        <v>0.4</v>
      </c>
      <c r="R2978" s="45">
        <v>0</v>
      </c>
      <c r="S2978" s="45">
        <v>0</v>
      </c>
    </row>
    <row r="2979" spans="1:19" x14ac:dyDescent="0.25">
      <c r="A2979" s="33">
        <v>297.7</v>
      </c>
      <c r="B2979" s="40">
        <v>0.4</v>
      </c>
      <c r="C2979" s="40">
        <v>0.75</v>
      </c>
      <c r="D2979" s="40">
        <v>0.95</v>
      </c>
      <c r="F2979" s="29">
        <v>0.4</v>
      </c>
      <c r="G2979" s="29">
        <v>0.75</v>
      </c>
      <c r="H2979" s="29">
        <v>0.95</v>
      </c>
      <c r="J2979" s="45">
        <v>0.41</v>
      </c>
      <c r="L2979" s="45">
        <v>0.41</v>
      </c>
      <c r="N2979" s="45">
        <v>0.4</v>
      </c>
      <c r="P2979" s="45">
        <v>0.4</v>
      </c>
      <c r="R2979" s="45">
        <v>0</v>
      </c>
      <c r="S2979" s="45">
        <v>0</v>
      </c>
    </row>
    <row r="2980" spans="1:19" x14ac:dyDescent="0.25">
      <c r="A2980" s="33">
        <v>297.8</v>
      </c>
      <c r="B2980" s="40">
        <v>0.4</v>
      </c>
      <c r="C2980" s="40">
        <v>0.75</v>
      </c>
      <c r="D2980" s="40">
        <v>0.95</v>
      </c>
      <c r="F2980" s="29">
        <v>0.4</v>
      </c>
      <c r="G2980" s="29">
        <v>0.75</v>
      </c>
      <c r="H2980" s="29">
        <v>0.95</v>
      </c>
      <c r="J2980" s="45">
        <v>0.41</v>
      </c>
      <c r="L2980" s="45">
        <v>0.41</v>
      </c>
      <c r="N2980" s="45">
        <v>0.4</v>
      </c>
      <c r="P2980" s="45">
        <v>0.4</v>
      </c>
      <c r="R2980" s="45">
        <v>0</v>
      </c>
      <c r="S2980" s="45">
        <v>0</v>
      </c>
    </row>
    <row r="2981" spans="1:19" x14ac:dyDescent="0.25">
      <c r="A2981" s="33">
        <v>297.89999999999998</v>
      </c>
      <c r="B2981" s="40">
        <v>0.4</v>
      </c>
      <c r="C2981" s="40">
        <v>0.75</v>
      </c>
      <c r="D2981" s="40">
        <v>0.95</v>
      </c>
      <c r="F2981" s="29">
        <v>0.4</v>
      </c>
      <c r="G2981" s="29">
        <v>0.75</v>
      </c>
      <c r="H2981" s="29">
        <v>0.95</v>
      </c>
      <c r="J2981" s="45">
        <v>0.41</v>
      </c>
      <c r="L2981" s="45">
        <v>0.41</v>
      </c>
      <c r="N2981" s="45">
        <v>0.4</v>
      </c>
      <c r="P2981" s="45">
        <v>0.4</v>
      </c>
      <c r="R2981" s="45">
        <v>0</v>
      </c>
      <c r="S2981" s="45">
        <v>0</v>
      </c>
    </row>
    <row r="2982" spans="1:19" x14ac:dyDescent="0.25">
      <c r="A2982" s="33">
        <v>298</v>
      </c>
      <c r="B2982" s="40">
        <v>0.4</v>
      </c>
      <c r="C2982" s="40">
        <v>0.75</v>
      </c>
      <c r="D2982" s="40">
        <v>0.95</v>
      </c>
      <c r="F2982" s="29">
        <v>0.4</v>
      </c>
      <c r="G2982" s="29">
        <v>0.75</v>
      </c>
      <c r="H2982" s="29">
        <v>0.95</v>
      </c>
      <c r="J2982" s="45">
        <v>0.41</v>
      </c>
      <c r="L2982" s="45">
        <v>0.41</v>
      </c>
      <c r="N2982" s="45">
        <v>0.4</v>
      </c>
      <c r="P2982" s="45">
        <v>0.4</v>
      </c>
      <c r="R2982" s="45">
        <v>0</v>
      </c>
      <c r="S2982" s="45">
        <v>0</v>
      </c>
    </row>
    <row r="2983" spans="1:19" x14ac:dyDescent="0.25">
      <c r="A2983" s="33">
        <v>298.10000000000002</v>
      </c>
      <c r="B2983" s="40">
        <v>0.4</v>
      </c>
      <c r="C2983" s="40">
        <v>0.75</v>
      </c>
      <c r="D2983" s="40">
        <v>0.95</v>
      </c>
      <c r="F2983" s="29">
        <v>0.4</v>
      </c>
      <c r="G2983" s="29">
        <v>0.75</v>
      </c>
      <c r="H2983" s="29">
        <v>0.95</v>
      </c>
      <c r="J2983" s="45">
        <v>0.41</v>
      </c>
      <c r="L2983" s="45">
        <v>0.41</v>
      </c>
      <c r="N2983" s="45">
        <v>0.4</v>
      </c>
      <c r="P2983" s="45">
        <v>0.4</v>
      </c>
      <c r="R2983" s="45">
        <v>0</v>
      </c>
      <c r="S2983" s="45">
        <v>0</v>
      </c>
    </row>
    <row r="2984" spans="1:19" x14ac:dyDescent="0.25">
      <c r="A2984" s="33">
        <v>298.2</v>
      </c>
      <c r="B2984" s="40">
        <v>0.4</v>
      </c>
      <c r="C2984" s="40">
        <v>0.75</v>
      </c>
      <c r="D2984" s="40">
        <v>0.95</v>
      </c>
      <c r="F2984" s="29">
        <v>0.4</v>
      </c>
      <c r="G2984" s="29">
        <v>0.75</v>
      </c>
      <c r="H2984" s="29">
        <v>0.95</v>
      </c>
      <c r="J2984" s="45">
        <v>0.41</v>
      </c>
      <c r="L2984" s="45">
        <v>0.41</v>
      </c>
      <c r="N2984" s="45">
        <v>0.4</v>
      </c>
      <c r="P2984" s="45">
        <v>0.4</v>
      </c>
      <c r="R2984" s="45">
        <v>0</v>
      </c>
      <c r="S2984" s="45">
        <v>0</v>
      </c>
    </row>
    <row r="2985" spans="1:19" x14ac:dyDescent="0.25">
      <c r="A2985" s="33">
        <v>298.3</v>
      </c>
      <c r="B2985" s="40">
        <v>0.4</v>
      </c>
      <c r="C2985" s="40">
        <v>0.75</v>
      </c>
      <c r="D2985" s="40">
        <v>0.95</v>
      </c>
      <c r="F2985" s="29">
        <v>0.4</v>
      </c>
      <c r="G2985" s="29">
        <v>0.75</v>
      </c>
      <c r="H2985" s="29">
        <v>0.95</v>
      </c>
      <c r="J2985" s="45">
        <v>0.41</v>
      </c>
      <c r="L2985" s="45">
        <v>0.41</v>
      </c>
      <c r="N2985" s="45">
        <v>0.4</v>
      </c>
      <c r="P2985" s="45">
        <v>0.4</v>
      </c>
      <c r="R2985" s="45">
        <v>0</v>
      </c>
      <c r="S2985" s="45">
        <v>0</v>
      </c>
    </row>
    <row r="2986" spans="1:19" x14ac:dyDescent="0.25">
      <c r="A2986" s="33">
        <v>298.39999999999998</v>
      </c>
      <c r="B2986" s="40">
        <v>0.4</v>
      </c>
      <c r="C2986" s="40">
        <v>0.75</v>
      </c>
      <c r="D2986" s="40">
        <v>0.95</v>
      </c>
      <c r="F2986" s="29">
        <v>0.4</v>
      </c>
      <c r="G2986" s="29">
        <v>0.75</v>
      </c>
      <c r="H2986" s="29">
        <v>0.95</v>
      </c>
      <c r="J2986" s="45">
        <v>0.41</v>
      </c>
      <c r="L2986" s="45">
        <v>0.41</v>
      </c>
      <c r="N2986" s="45">
        <v>0.4</v>
      </c>
      <c r="P2986" s="45">
        <v>0.4</v>
      </c>
      <c r="R2986" s="45">
        <v>0</v>
      </c>
      <c r="S2986" s="45">
        <v>0</v>
      </c>
    </row>
    <row r="2987" spans="1:19" x14ac:dyDescent="0.25">
      <c r="A2987" s="33">
        <v>298.5</v>
      </c>
      <c r="B2987" s="40">
        <v>0.4</v>
      </c>
      <c r="C2987" s="40">
        <v>0.75</v>
      </c>
      <c r="D2987" s="40">
        <v>0.95</v>
      </c>
      <c r="F2987" s="29">
        <v>0.4</v>
      </c>
      <c r="G2987" s="29">
        <v>0.75</v>
      </c>
      <c r="H2987" s="29">
        <v>0.95</v>
      </c>
      <c r="J2987" s="45">
        <v>0.41</v>
      </c>
      <c r="L2987" s="45">
        <v>0.41</v>
      </c>
      <c r="N2987" s="45">
        <v>0.4</v>
      </c>
      <c r="P2987" s="45">
        <v>0.4</v>
      </c>
      <c r="R2987" s="45">
        <v>0</v>
      </c>
      <c r="S2987" s="45">
        <v>0</v>
      </c>
    </row>
    <row r="2988" spans="1:19" x14ac:dyDescent="0.25">
      <c r="A2988" s="33">
        <v>298.60000000000002</v>
      </c>
      <c r="B2988" s="40">
        <v>0.4</v>
      </c>
      <c r="C2988" s="40">
        <v>0.75</v>
      </c>
      <c r="D2988" s="40">
        <v>0.95</v>
      </c>
      <c r="F2988" s="29">
        <v>0.4</v>
      </c>
      <c r="G2988" s="29">
        <v>0.75</v>
      </c>
      <c r="H2988" s="29">
        <v>0.95</v>
      </c>
      <c r="J2988" s="45">
        <v>0.41</v>
      </c>
      <c r="L2988" s="45">
        <v>0.41</v>
      </c>
      <c r="N2988" s="45">
        <v>0.4</v>
      </c>
      <c r="P2988" s="45">
        <v>0.4</v>
      </c>
      <c r="R2988" s="45">
        <v>0</v>
      </c>
      <c r="S2988" s="45">
        <v>0</v>
      </c>
    </row>
    <row r="2989" spans="1:19" x14ac:dyDescent="0.25">
      <c r="A2989" s="33">
        <v>298.7</v>
      </c>
      <c r="B2989" s="40">
        <v>0.4</v>
      </c>
      <c r="C2989" s="40">
        <v>0.75</v>
      </c>
      <c r="D2989" s="40">
        <v>0.95</v>
      </c>
      <c r="F2989" s="29">
        <v>0.4</v>
      </c>
      <c r="G2989" s="29">
        <v>0.75</v>
      </c>
      <c r="H2989" s="29">
        <v>0.95</v>
      </c>
      <c r="J2989" s="45">
        <v>0.41</v>
      </c>
      <c r="L2989" s="45">
        <v>0.41</v>
      </c>
      <c r="N2989" s="45">
        <v>0.4</v>
      </c>
      <c r="P2989" s="45">
        <v>0.4</v>
      </c>
      <c r="R2989" s="45">
        <v>0</v>
      </c>
      <c r="S2989" s="45">
        <v>0</v>
      </c>
    </row>
    <row r="2990" spans="1:19" x14ac:dyDescent="0.25">
      <c r="A2990" s="33">
        <v>298.8</v>
      </c>
      <c r="B2990" s="40">
        <v>0.4</v>
      </c>
      <c r="C2990" s="40">
        <v>0.75</v>
      </c>
      <c r="D2990" s="40">
        <v>0.95</v>
      </c>
      <c r="F2990" s="29">
        <v>0.4</v>
      </c>
      <c r="G2990" s="29">
        <v>0.75</v>
      </c>
      <c r="H2990" s="29">
        <v>0.95</v>
      </c>
      <c r="J2990" s="45">
        <v>0.41</v>
      </c>
      <c r="L2990" s="45">
        <v>0.41</v>
      </c>
      <c r="N2990" s="45">
        <v>0.4</v>
      </c>
      <c r="P2990" s="45">
        <v>0.4</v>
      </c>
      <c r="R2990" s="45">
        <v>0</v>
      </c>
      <c r="S2990" s="45">
        <v>0</v>
      </c>
    </row>
    <row r="2991" spans="1:19" x14ac:dyDescent="0.25">
      <c r="A2991" s="33">
        <v>298.89999999999998</v>
      </c>
      <c r="B2991" s="40">
        <v>0.4</v>
      </c>
      <c r="C2991" s="40">
        <v>0.75</v>
      </c>
      <c r="D2991" s="40">
        <v>0.95</v>
      </c>
      <c r="F2991" s="29">
        <v>0.4</v>
      </c>
      <c r="G2991" s="29">
        <v>0.75</v>
      </c>
      <c r="H2991" s="29">
        <v>0.95</v>
      </c>
      <c r="J2991" s="45">
        <v>0.41</v>
      </c>
      <c r="L2991" s="45">
        <v>0.41</v>
      </c>
      <c r="N2991" s="45">
        <v>0.4</v>
      </c>
      <c r="P2991" s="45">
        <v>0.4</v>
      </c>
      <c r="R2991" s="45">
        <v>0</v>
      </c>
      <c r="S2991" s="45">
        <v>0</v>
      </c>
    </row>
    <row r="2992" spans="1:19" x14ac:dyDescent="0.25">
      <c r="A2992" s="33">
        <v>299</v>
      </c>
      <c r="B2992" s="40">
        <v>0.4</v>
      </c>
      <c r="C2992" s="40">
        <v>0.75</v>
      </c>
      <c r="D2992" s="40">
        <v>0.95</v>
      </c>
      <c r="F2992" s="29">
        <v>0.4</v>
      </c>
      <c r="G2992" s="29">
        <v>0.75</v>
      </c>
      <c r="H2992" s="29">
        <v>0.95</v>
      </c>
      <c r="J2992" s="45">
        <v>0.41</v>
      </c>
      <c r="L2992" s="45">
        <v>0.41</v>
      </c>
      <c r="N2992" s="45">
        <v>0.4</v>
      </c>
      <c r="P2992" s="45">
        <v>0.4</v>
      </c>
      <c r="R2992" s="45">
        <v>0</v>
      </c>
      <c r="S2992" s="45">
        <v>0</v>
      </c>
    </row>
    <row r="2993" spans="1:19" x14ac:dyDescent="0.25">
      <c r="A2993" s="33">
        <v>299.10000000000002</v>
      </c>
      <c r="B2993" s="40">
        <v>0.4</v>
      </c>
      <c r="C2993" s="40">
        <v>0.75</v>
      </c>
      <c r="D2993" s="40">
        <v>0.95</v>
      </c>
      <c r="F2993" s="29">
        <v>0.4</v>
      </c>
      <c r="G2993" s="29">
        <v>0.75</v>
      </c>
      <c r="H2993" s="29">
        <v>0.95</v>
      </c>
      <c r="J2993" s="45">
        <v>0.41</v>
      </c>
      <c r="L2993" s="45">
        <v>0.41</v>
      </c>
      <c r="N2993" s="45">
        <v>0.4</v>
      </c>
      <c r="P2993" s="45">
        <v>0.4</v>
      </c>
      <c r="R2993" s="45">
        <v>0</v>
      </c>
      <c r="S2993" s="45">
        <v>0</v>
      </c>
    </row>
    <row r="2994" spans="1:19" x14ac:dyDescent="0.25">
      <c r="A2994" s="33">
        <v>299.2</v>
      </c>
      <c r="B2994" s="40">
        <v>0.4</v>
      </c>
      <c r="C2994" s="40">
        <v>0.75</v>
      </c>
      <c r="D2994" s="40">
        <v>0.95</v>
      </c>
      <c r="F2994" s="29">
        <v>0.4</v>
      </c>
      <c r="G2994" s="29">
        <v>0.75</v>
      </c>
      <c r="H2994" s="29">
        <v>0.95</v>
      </c>
      <c r="J2994" s="45">
        <v>0.41</v>
      </c>
      <c r="L2994" s="45">
        <v>0.41</v>
      </c>
      <c r="N2994" s="45">
        <v>0.4</v>
      </c>
      <c r="P2994" s="45">
        <v>0.4</v>
      </c>
      <c r="R2994" s="45">
        <v>0</v>
      </c>
      <c r="S2994" s="45">
        <v>0</v>
      </c>
    </row>
    <row r="2995" spans="1:19" x14ac:dyDescent="0.25">
      <c r="A2995" s="33">
        <v>299.3</v>
      </c>
      <c r="B2995" s="40">
        <v>0.4</v>
      </c>
      <c r="C2995" s="40">
        <v>0.75</v>
      </c>
      <c r="D2995" s="40">
        <v>0.95</v>
      </c>
      <c r="F2995" s="29">
        <v>0.4</v>
      </c>
      <c r="G2995" s="29">
        <v>0.75</v>
      </c>
      <c r="H2995" s="29">
        <v>0.95</v>
      </c>
      <c r="J2995" s="45">
        <v>0.41</v>
      </c>
      <c r="L2995" s="45">
        <v>0.41</v>
      </c>
      <c r="N2995" s="45">
        <v>0.4</v>
      </c>
      <c r="P2995" s="45">
        <v>0.4</v>
      </c>
      <c r="R2995" s="45">
        <v>0</v>
      </c>
      <c r="S2995" s="45">
        <v>0</v>
      </c>
    </row>
    <row r="2996" spans="1:19" x14ac:dyDescent="0.25">
      <c r="A2996" s="33">
        <v>299.39999999999998</v>
      </c>
      <c r="B2996" s="40">
        <v>0.4</v>
      </c>
      <c r="C2996" s="40">
        <v>0.75</v>
      </c>
      <c r="D2996" s="40">
        <v>0.95</v>
      </c>
      <c r="F2996" s="29">
        <v>0.4</v>
      </c>
      <c r="G2996" s="29">
        <v>0.75</v>
      </c>
      <c r="H2996" s="29">
        <v>0.95</v>
      </c>
      <c r="J2996" s="45">
        <v>0.41</v>
      </c>
      <c r="L2996" s="45">
        <v>0.41</v>
      </c>
      <c r="N2996" s="45">
        <v>0.4</v>
      </c>
      <c r="P2996" s="45">
        <v>0.4</v>
      </c>
      <c r="R2996" s="45">
        <v>0</v>
      </c>
      <c r="S2996" s="45">
        <v>0</v>
      </c>
    </row>
    <row r="2997" spans="1:19" x14ac:dyDescent="0.25">
      <c r="A2997" s="33">
        <v>299.5</v>
      </c>
      <c r="B2997" s="40">
        <v>0.4</v>
      </c>
      <c r="C2997" s="40">
        <v>0.75</v>
      </c>
      <c r="D2997" s="40">
        <v>0.95</v>
      </c>
      <c r="F2997" s="29">
        <v>0.4</v>
      </c>
      <c r="G2997" s="29">
        <v>0.75</v>
      </c>
      <c r="H2997" s="29">
        <v>0.95</v>
      </c>
      <c r="J2997" s="45">
        <v>0.41</v>
      </c>
      <c r="L2997" s="45">
        <v>0.41</v>
      </c>
      <c r="N2997" s="45">
        <v>0.4</v>
      </c>
      <c r="P2997" s="45">
        <v>0.4</v>
      </c>
      <c r="R2997" s="45">
        <v>0</v>
      </c>
      <c r="S2997" s="45">
        <v>0</v>
      </c>
    </row>
    <row r="2998" spans="1:19" x14ac:dyDescent="0.25">
      <c r="A2998" s="33">
        <v>299.60000000000002</v>
      </c>
      <c r="B2998" s="40">
        <v>0.4</v>
      </c>
      <c r="C2998" s="40">
        <v>0.75</v>
      </c>
      <c r="D2998" s="40">
        <v>0.95</v>
      </c>
      <c r="F2998" s="29">
        <v>0.4</v>
      </c>
      <c r="G2998" s="29">
        <v>0.75</v>
      </c>
      <c r="H2998" s="29">
        <v>0.95</v>
      </c>
      <c r="J2998" s="45">
        <v>0.41</v>
      </c>
      <c r="L2998" s="45">
        <v>0.41</v>
      </c>
      <c r="N2998" s="45">
        <v>0.4</v>
      </c>
      <c r="P2998" s="45">
        <v>0.4</v>
      </c>
      <c r="R2998" s="45">
        <v>0</v>
      </c>
      <c r="S2998" s="45">
        <v>0</v>
      </c>
    </row>
    <row r="2999" spans="1:19" x14ac:dyDescent="0.25">
      <c r="A2999" s="33">
        <v>299.7</v>
      </c>
      <c r="B2999" s="40">
        <v>0.4</v>
      </c>
      <c r="C2999" s="40">
        <v>0.75</v>
      </c>
      <c r="D2999" s="40">
        <v>0.95</v>
      </c>
      <c r="F2999" s="29">
        <v>0.4</v>
      </c>
      <c r="G2999" s="29">
        <v>0.75</v>
      </c>
      <c r="H2999" s="29">
        <v>0.95</v>
      </c>
      <c r="J2999" s="45">
        <v>0.41</v>
      </c>
      <c r="L2999" s="45">
        <v>0.41</v>
      </c>
      <c r="N2999" s="45">
        <v>0.4</v>
      </c>
      <c r="P2999" s="45">
        <v>0.4</v>
      </c>
      <c r="R2999" s="45">
        <v>0</v>
      </c>
      <c r="S2999" s="45">
        <v>0</v>
      </c>
    </row>
    <row r="3000" spans="1:19" x14ac:dyDescent="0.25">
      <c r="A3000" s="33">
        <v>299.8</v>
      </c>
      <c r="B3000" s="40">
        <v>0.4</v>
      </c>
      <c r="C3000" s="40">
        <v>0.75</v>
      </c>
      <c r="D3000" s="40">
        <v>0.95</v>
      </c>
      <c r="F3000" s="29">
        <v>0.4</v>
      </c>
      <c r="G3000" s="29">
        <v>0.75</v>
      </c>
      <c r="H3000" s="29">
        <v>0.95</v>
      </c>
      <c r="J3000" s="45">
        <v>0.41</v>
      </c>
      <c r="L3000" s="45">
        <v>0.41</v>
      </c>
      <c r="N3000" s="45">
        <v>0.4</v>
      </c>
      <c r="P3000" s="45">
        <v>0.4</v>
      </c>
      <c r="R3000" s="45">
        <v>0</v>
      </c>
      <c r="S3000" s="45">
        <v>0</v>
      </c>
    </row>
    <row r="3001" spans="1:19" x14ac:dyDescent="0.25">
      <c r="A3001" s="33">
        <v>299.89999999999998</v>
      </c>
      <c r="B3001" s="40">
        <v>0.4</v>
      </c>
      <c r="C3001" s="40">
        <v>0.75</v>
      </c>
      <c r="D3001" s="40">
        <v>0.95</v>
      </c>
      <c r="F3001" s="29">
        <v>0.4</v>
      </c>
      <c r="G3001" s="29">
        <v>0.75</v>
      </c>
      <c r="H3001" s="29">
        <v>0.95</v>
      </c>
      <c r="J3001" s="45">
        <v>0.41</v>
      </c>
      <c r="L3001" s="45">
        <v>0.41</v>
      </c>
      <c r="N3001" s="45">
        <v>0.4</v>
      </c>
      <c r="P3001" s="45">
        <v>0.4</v>
      </c>
      <c r="R3001" s="45">
        <v>0</v>
      </c>
      <c r="S3001" s="45">
        <v>0</v>
      </c>
    </row>
    <row r="3002" spans="1:19" x14ac:dyDescent="0.25">
      <c r="A3002" s="33">
        <v>300</v>
      </c>
      <c r="B3002" s="40">
        <v>0.4</v>
      </c>
      <c r="C3002" s="40">
        <v>0.75</v>
      </c>
      <c r="D3002" s="40">
        <v>0.95</v>
      </c>
      <c r="F3002" s="29">
        <v>0.4</v>
      </c>
      <c r="G3002" s="29">
        <v>0.75</v>
      </c>
      <c r="H3002" s="29">
        <v>0.95</v>
      </c>
      <c r="J3002" s="45">
        <v>0.41</v>
      </c>
      <c r="L3002" s="45">
        <v>0.41</v>
      </c>
      <c r="N3002" s="45">
        <v>0.4</v>
      </c>
      <c r="P3002" s="45">
        <v>0.4</v>
      </c>
      <c r="R3002" s="45">
        <v>0</v>
      </c>
      <c r="S3002" s="45">
        <v>0</v>
      </c>
    </row>
    <row r="3003" spans="1:19" x14ac:dyDescent="0.25">
      <c r="A3003" s="33">
        <v>300.10000000000002</v>
      </c>
      <c r="B3003" s="40">
        <v>0.4</v>
      </c>
      <c r="C3003" s="40">
        <v>0.75</v>
      </c>
      <c r="D3003" s="40">
        <v>0.95</v>
      </c>
      <c r="F3003" s="29">
        <v>0.4</v>
      </c>
      <c r="G3003" s="29">
        <v>0.75</v>
      </c>
      <c r="H3003" s="29">
        <v>0.95</v>
      </c>
      <c r="J3003" s="45">
        <v>0.41</v>
      </c>
      <c r="L3003" s="45">
        <v>0.41</v>
      </c>
      <c r="N3003" s="45">
        <v>0.4</v>
      </c>
      <c r="P3003" s="45">
        <v>0.4</v>
      </c>
      <c r="R3003" s="45">
        <v>0</v>
      </c>
      <c r="S3003" s="45">
        <v>0</v>
      </c>
    </row>
    <row r="3004" spans="1:19" x14ac:dyDescent="0.25">
      <c r="A3004" s="33">
        <v>300.2</v>
      </c>
      <c r="B3004" s="40">
        <v>0.4</v>
      </c>
      <c r="C3004" s="40">
        <v>0.75</v>
      </c>
      <c r="D3004" s="40">
        <v>0.95</v>
      </c>
      <c r="F3004" s="29">
        <v>0.4</v>
      </c>
      <c r="G3004" s="29">
        <v>0.75</v>
      </c>
      <c r="H3004" s="29">
        <v>0.95</v>
      </c>
      <c r="J3004" s="45">
        <v>0.41</v>
      </c>
      <c r="L3004" s="45">
        <v>0.41</v>
      </c>
      <c r="N3004" s="45">
        <v>0.4</v>
      </c>
      <c r="P3004" s="45">
        <v>0.4</v>
      </c>
      <c r="R3004" s="45">
        <v>0</v>
      </c>
      <c r="S3004" s="45">
        <v>0</v>
      </c>
    </row>
    <row r="3005" spans="1:19" x14ac:dyDescent="0.25">
      <c r="A3005" s="33">
        <v>300.3</v>
      </c>
      <c r="B3005" s="40">
        <v>0.4</v>
      </c>
      <c r="C3005" s="40">
        <v>0.75</v>
      </c>
      <c r="D3005" s="40">
        <v>0.95</v>
      </c>
      <c r="F3005" s="29">
        <v>0.4</v>
      </c>
      <c r="G3005" s="29">
        <v>0.75</v>
      </c>
      <c r="H3005" s="29">
        <v>0.95</v>
      </c>
      <c r="J3005" s="45">
        <v>0.41</v>
      </c>
      <c r="L3005" s="45">
        <v>0.41</v>
      </c>
      <c r="N3005" s="45">
        <v>0.4</v>
      </c>
      <c r="P3005" s="45">
        <v>0.4</v>
      </c>
      <c r="R3005" s="45">
        <v>0</v>
      </c>
      <c r="S3005" s="45">
        <v>0</v>
      </c>
    </row>
    <row r="3006" spans="1:19" x14ac:dyDescent="0.25">
      <c r="A3006" s="33">
        <v>300.39999999999998</v>
      </c>
      <c r="B3006" s="40">
        <v>0.4</v>
      </c>
      <c r="C3006" s="40">
        <v>0.75</v>
      </c>
      <c r="D3006" s="40">
        <v>0.95</v>
      </c>
      <c r="F3006" s="29">
        <v>0.4</v>
      </c>
      <c r="G3006" s="29">
        <v>0.75</v>
      </c>
      <c r="H3006" s="29">
        <v>0.95</v>
      </c>
      <c r="J3006" s="45">
        <v>0.41</v>
      </c>
      <c r="L3006" s="45">
        <v>0.41</v>
      </c>
      <c r="N3006" s="45">
        <v>0.4</v>
      </c>
      <c r="P3006" s="45">
        <v>0.4</v>
      </c>
      <c r="R3006" s="45">
        <v>0</v>
      </c>
      <c r="S3006" s="45">
        <v>0</v>
      </c>
    </row>
    <row r="3007" spans="1:19" x14ac:dyDescent="0.25">
      <c r="A3007" s="33">
        <v>300.5</v>
      </c>
      <c r="B3007" s="40">
        <v>0.4</v>
      </c>
      <c r="C3007" s="40">
        <v>0.75</v>
      </c>
      <c r="D3007" s="40">
        <v>0.95</v>
      </c>
      <c r="F3007" s="29">
        <v>0.4</v>
      </c>
      <c r="G3007" s="29">
        <v>0.75</v>
      </c>
      <c r="H3007" s="29">
        <v>0.95</v>
      </c>
      <c r="J3007" s="45">
        <v>0.41</v>
      </c>
      <c r="L3007" s="45">
        <v>0.41</v>
      </c>
      <c r="N3007" s="45">
        <v>0.4</v>
      </c>
      <c r="P3007" s="45">
        <v>0.4</v>
      </c>
      <c r="R3007" s="45">
        <v>0</v>
      </c>
      <c r="S3007" s="45">
        <v>0</v>
      </c>
    </row>
    <row r="3008" spans="1:19" x14ac:dyDescent="0.25">
      <c r="A3008" s="33">
        <v>300.60000000000002</v>
      </c>
      <c r="B3008" s="40">
        <v>0.4</v>
      </c>
      <c r="C3008" s="40">
        <v>0.75</v>
      </c>
      <c r="D3008" s="40">
        <v>0.95</v>
      </c>
      <c r="F3008" s="29">
        <v>0.4</v>
      </c>
      <c r="G3008" s="29">
        <v>0.75</v>
      </c>
      <c r="H3008" s="29">
        <v>0.95</v>
      </c>
      <c r="J3008" s="45">
        <v>0.41</v>
      </c>
      <c r="L3008" s="45">
        <v>0.41</v>
      </c>
      <c r="N3008" s="45">
        <v>0.4</v>
      </c>
      <c r="P3008" s="45">
        <v>0.4</v>
      </c>
      <c r="R3008" s="45">
        <v>0</v>
      </c>
      <c r="S3008" s="45">
        <v>0</v>
      </c>
    </row>
    <row r="3009" spans="1:19" x14ac:dyDescent="0.25">
      <c r="A3009" s="33">
        <v>300.7</v>
      </c>
      <c r="B3009" s="40">
        <v>0.4</v>
      </c>
      <c r="C3009" s="40">
        <v>0.75</v>
      </c>
      <c r="D3009" s="40">
        <v>0.95</v>
      </c>
      <c r="F3009" s="29">
        <v>0.4</v>
      </c>
      <c r="G3009" s="29">
        <v>0.75</v>
      </c>
      <c r="H3009" s="29">
        <v>0.95</v>
      </c>
      <c r="J3009" s="45">
        <v>0.41</v>
      </c>
      <c r="L3009" s="45">
        <v>0.41</v>
      </c>
      <c r="N3009" s="45">
        <v>0.4</v>
      </c>
      <c r="P3009" s="45">
        <v>0.4</v>
      </c>
      <c r="R3009" s="45">
        <v>0</v>
      </c>
      <c r="S3009" s="45">
        <v>0</v>
      </c>
    </row>
    <row r="3010" spans="1:19" x14ac:dyDescent="0.25">
      <c r="A3010" s="33">
        <v>300.8</v>
      </c>
      <c r="B3010" s="40">
        <v>0.4</v>
      </c>
      <c r="C3010" s="40">
        <v>0.75</v>
      </c>
      <c r="D3010" s="40">
        <v>0.95</v>
      </c>
      <c r="F3010" s="29">
        <v>0.4</v>
      </c>
      <c r="G3010" s="29">
        <v>0.75</v>
      </c>
      <c r="H3010" s="29">
        <v>0.95</v>
      </c>
      <c r="J3010" s="45">
        <v>0.41</v>
      </c>
      <c r="L3010" s="45">
        <v>0.41</v>
      </c>
      <c r="N3010" s="45">
        <v>0.4</v>
      </c>
      <c r="P3010" s="45">
        <v>0.4</v>
      </c>
      <c r="R3010" s="45">
        <v>0</v>
      </c>
      <c r="S3010" s="45">
        <v>0</v>
      </c>
    </row>
    <row r="3011" spans="1:19" x14ac:dyDescent="0.25">
      <c r="A3011" s="33">
        <v>300.89999999999998</v>
      </c>
      <c r="B3011" s="40">
        <v>0.4</v>
      </c>
      <c r="C3011" s="40">
        <v>0.75</v>
      </c>
      <c r="D3011" s="40">
        <v>0.95</v>
      </c>
      <c r="F3011" s="29">
        <v>0.4</v>
      </c>
      <c r="G3011" s="29">
        <v>0.75</v>
      </c>
      <c r="H3011" s="29">
        <v>0.95</v>
      </c>
      <c r="J3011" s="45">
        <v>0.41</v>
      </c>
      <c r="L3011" s="45">
        <v>0.41</v>
      </c>
      <c r="N3011" s="45">
        <v>0.4</v>
      </c>
      <c r="P3011" s="45">
        <v>0.4</v>
      </c>
      <c r="R3011" s="45">
        <v>0</v>
      </c>
      <c r="S3011" s="45">
        <v>0</v>
      </c>
    </row>
    <row r="3012" spans="1:19" x14ac:dyDescent="0.25">
      <c r="A3012" s="33">
        <v>301</v>
      </c>
      <c r="B3012" s="40">
        <v>0.4</v>
      </c>
      <c r="C3012" s="40">
        <v>0.75</v>
      </c>
      <c r="D3012" s="40">
        <v>0.95</v>
      </c>
      <c r="F3012" s="29">
        <v>0.4</v>
      </c>
      <c r="G3012" s="29">
        <v>0.75</v>
      </c>
      <c r="H3012" s="29">
        <v>0.95</v>
      </c>
      <c r="J3012" s="45">
        <v>0.41</v>
      </c>
      <c r="L3012" s="45">
        <v>0.41</v>
      </c>
      <c r="N3012" s="45">
        <v>0.4</v>
      </c>
      <c r="P3012" s="45">
        <v>0.4</v>
      </c>
      <c r="R3012" s="45">
        <v>0</v>
      </c>
      <c r="S3012" s="45">
        <v>0</v>
      </c>
    </row>
    <row r="3013" spans="1:19" x14ac:dyDescent="0.25">
      <c r="A3013" s="33">
        <v>301.10000000000002</v>
      </c>
      <c r="B3013" s="40">
        <v>0.4</v>
      </c>
      <c r="C3013" s="40">
        <v>0.75</v>
      </c>
      <c r="D3013" s="40">
        <v>0.95</v>
      </c>
      <c r="F3013" s="29">
        <v>0.4</v>
      </c>
      <c r="G3013" s="29">
        <v>0.75</v>
      </c>
      <c r="H3013" s="29">
        <v>0.95</v>
      </c>
      <c r="J3013" s="45">
        <v>0.41</v>
      </c>
      <c r="L3013" s="45">
        <v>0.41</v>
      </c>
      <c r="N3013" s="45">
        <v>0.4</v>
      </c>
      <c r="P3013" s="45">
        <v>0.4</v>
      </c>
      <c r="R3013" s="45">
        <v>0</v>
      </c>
      <c r="S3013" s="45">
        <v>0</v>
      </c>
    </row>
    <row r="3014" spans="1:19" x14ac:dyDescent="0.25">
      <c r="A3014" s="33">
        <v>301.2</v>
      </c>
      <c r="B3014" s="40">
        <v>0.4</v>
      </c>
      <c r="C3014" s="40">
        <v>0.75</v>
      </c>
      <c r="D3014" s="40">
        <v>0.95</v>
      </c>
      <c r="F3014" s="29">
        <v>0.4</v>
      </c>
      <c r="G3014" s="29">
        <v>0.75</v>
      </c>
      <c r="H3014" s="29">
        <v>0.95</v>
      </c>
      <c r="J3014" s="45">
        <v>0.41</v>
      </c>
      <c r="L3014" s="45">
        <v>0.41</v>
      </c>
      <c r="N3014" s="45">
        <v>0.4</v>
      </c>
      <c r="P3014" s="45">
        <v>0.4</v>
      </c>
      <c r="R3014" s="45">
        <v>0</v>
      </c>
      <c r="S3014" s="45">
        <v>0</v>
      </c>
    </row>
    <row r="3015" spans="1:19" x14ac:dyDescent="0.25">
      <c r="A3015" s="33">
        <v>301.3</v>
      </c>
      <c r="B3015" s="40">
        <v>0.4</v>
      </c>
      <c r="C3015" s="40">
        <v>0.75</v>
      </c>
      <c r="D3015" s="40">
        <v>0.95</v>
      </c>
      <c r="F3015" s="29">
        <v>0.4</v>
      </c>
      <c r="G3015" s="29">
        <v>0.75</v>
      </c>
      <c r="H3015" s="29">
        <v>0.95</v>
      </c>
      <c r="J3015" s="45">
        <v>0.41</v>
      </c>
      <c r="L3015" s="45">
        <v>0.41</v>
      </c>
      <c r="N3015" s="45">
        <v>0.4</v>
      </c>
      <c r="P3015" s="45">
        <v>0.4</v>
      </c>
      <c r="R3015" s="45">
        <v>0</v>
      </c>
      <c r="S3015" s="45">
        <v>0</v>
      </c>
    </row>
    <row r="3016" spans="1:19" x14ac:dyDescent="0.25">
      <c r="A3016" s="33">
        <v>301.39999999999998</v>
      </c>
      <c r="B3016" s="40">
        <v>0.4</v>
      </c>
      <c r="C3016" s="40">
        <v>0.75</v>
      </c>
      <c r="D3016" s="40">
        <v>0.95</v>
      </c>
      <c r="F3016" s="29">
        <v>0.4</v>
      </c>
      <c r="G3016" s="29">
        <v>0.75</v>
      </c>
      <c r="H3016" s="29">
        <v>0.95</v>
      </c>
      <c r="J3016" s="45">
        <v>0.41</v>
      </c>
      <c r="L3016" s="45">
        <v>0.41</v>
      </c>
      <c r="N3016" s="45">
        <v>0.4</v>
      </c>
      <c r="P3016" s="45">
        <v>0.4</v>
      </c>
      <c r="R3016" s="45">
        <v>0</v>
      </c>
      <c r="S3016" s="45">
        <v>0</v>
      </c>
    </row>
    <row r="3017" spans="1:19" x14ac:dyDescent="0.25">
      <c r="A3017" s="33">
        <v>301.5</v>
      </c>
      <c r="B3017" s="40">
        <v>0.4</v>
      </c>
      <c r="C3017" s="40">
        <v>0.75</v>
      </c>
      <c r="D3017" s="40">
        <v>0.95</v>
      </c>
      <c r="F3017" s="29">
        <v>0.4</v>
      </c>
      <c r="G3017" s="29">
        <v>0.75</v>
      </c>
      <c r="H3017" s="29">
        <v>0.95</v>
      </c>
      <c r="J3017" s="45">
        <v>0.41</v>
      </c>
      <c r="L3017" s="45">
        <v>0.41</v>
      </c>
      <c r="N3017" s="45">
        <v>0.4</v>
      </c>
      <c r="P3017" s="45">
        <v>0.4</v>
      </c>
      <c r="R3017" s="45">
        <v>0</v>
      </c>
      <c r="S3017" s="45">
        <v>0</v>
      </c>
    </row>
    <row r="3018" spans="1:19" x14ac:dyDescent="0.25">
      <c r="A3018" s="33">
        <v>301.60000000000002</v>
      </c>
      <c r="B3018" s="40">
        <v>0.4</v>
      </c>
      <c r="C3018" s="40">
        <v>0.75</v>
      </c>
      <c r="D3018" s="40">
        <v>0.95</v>
      </c>
      <c r="F3018" s="29">
        <v>0.4</v>
      </c>
      <c r="G3018" s="29">
        <v>0.75</v>
      </c>
      <c r="H3018" s="29">
        <v>0.95</v>
      </c>
      <c r="J3018" s="45">
        <v>0.41</v>
      </c>
      <c r="L3018" s="45">
        <v>0.41</v>
      </c>
      <c r="N3018" s="45">
        <v>0.4</v>
      </c>
      <c r="P3018" s="45">
        <v>0.4</v>
      </c>
      <c r="R3018" s="45">
        <v>0</v>
      </c>
      <c r="S3018" s="45">
        <v>0</v>
      </c>
    </row>
    <row r="3019" spans="1:19" x14ac:dyDescent="0.25">
      <c r="A3019" s="33">
        <v>301.7</v>
      </c>
      <c r="B3019" s="40">
        <v>0.4</v>
      </c>
      <c r="C3019" s="40">
        <v>0.75</v>
      </c>
      <c r="D3019" s="40">
        <v>0.95</v>
      </c>
      <c r="F3019" s="29">
        <v>0.4</v>
      </c>
      <c r="G3019" s="29">
        <v>0.75</v>
      </c>
      <c r="H3019" s="29">
        <v>0.95</v>
      </c>
      <c r="J3019" s="45">
        <v>0.41</v>
      </c>
      <c r="L3019" s="45">
        <v>0.41</v>
      </c>
      <c r="N3019" s="45">
        <v>0.4</v>
      </c>
      <c r="P3019" s="45">
        <v>0.4</v>
      </c>
      <c r="R3019" s="45">
        <v>0</v>
      </c>
      <c r="S3019" s="45">
        <v>0</v>
      </c>
    </row>
    <row r="3020" spans="1:19" x14ac:dyDescent="0.25">
      <c r="A3020" s="33">
        <v>301.8</v>
      </c>
      <c r="B3020" s="40">
        <v>0.4</v>
      </c>
      <c r="C3020" s="40">
        <v>0.75</v>
      </c>
      <c r="D3020" s="40">
        <v>0.95</v>
      </c>
      <c r="F3020" s="29">
        <v>0.4</v>
      </c>
      <c r="G3020" s="29">
        <v>0.75</v>
      </c>
      <c r="H3020" s="29">
        <v>0.95</v>
      </c>
      <c r="J3020" s="45">
        <v>0.41</v>
      </c>
      <c r="L3020" s="45">
        <v>0.41</v>
      </c>
      <c r="N3020" s="45">
        <v>0.4</v>
      </c>
      <c r="P3020" s="45">
        <v>0.4</v>
      </c>
      <c r="R3020" s="45">
        <v>0</v>
      </c>
      <c r="S3020" s="45">
        <v>0</v>
      </c>
    </row>
    <row r="3021" spans="1:19" x14ac:dyDescent="0.25">
      <c r="A3021" s="33">
        <v>301.89999999999998</v>
      </c>
      <c r="B3021" s="40">
        <v>0.4</v>
      </c>
      <c r="C3021" s="40">
        <v>0.75</v>
      </c>
      <c r="D3021" s="40">
        <v>0.95</v>
      </c>
      <c r="F3021" s="29">
        <v>0.4</v>
      </c>
      <c r="G3021" s="29">
        <v>0.75</v>
      </c>
      <c r="H3021" s="29">
        <v>0.95</v>
      </c>
      <c r="J3021" s="45">
        <v>0.41</v>
      </c>
      <c r="L3021" s="45">
        <v>0.41</v>
      </c>
      <c r="N3021" s="45">
        <v>0.4</v>
      </c>
      <c r="P3021" s="45">
        <v>0.4</v>
      </c>
      <c r="R3021" s="45">
        <v>0</v>
      </c>
      <c r="S3021" s="45">
        <v>0</v>
      </c>
    </row>
    <row r="3022" spans="1:19" x14ac:dyDescent="0.25">
      <c r="A3022" s="33">
        <v>302</v>
      </c>
      <c r="B3022" s="40">
        <v>0.4</v>
      </c>
      <c r="C3022" s="40">
        <v>0.75</v>
      </c>
      <c r="D3022" s="40">
        <v>0.95</v>
      </c>
      <c r="F3022" s="29">
        <v>0.4</v>
      </c>
      <c r="G3022" s="29">
        <v>0.75</v>
      </c>
      <c r="H3022" s="29">
        <v>0.95</v>
      </c>
      <c r="J3022" s="45">
        <v>0.41</v>
      </c>
      <c r="L3022" s="45">
        <v>0.41</v>
      </c>
      <c r="N3022" s="45">
        <v>0.4</v>
      </c>
      <c r="P3022" s="45">
        <v>0.4</v>
      </c>
      <c r="R3022" s="45">
        <v>0</v>
      </c>
      <c r="S3022" s="45">
        <v>0</v>
      </c>
    </row>
    <row r="3023" spans="1:19" x14ac:dyDescent="0.25">
      <c r="A3023" s="33">
        <v>302.10000000000002</v>
      </c>
      <c r="B3023" s="40">
        <v>0.4</v>
      </c>
      <c r="C3023" s="40">
        <v>0.75</v>
      </c>
      <c r="D3023" s="40">
        <v>0.95</v>
      </c>
      <c r="F3023" s="29">
        <v>0.4</v>
      </c>
      <c r="G3023" s="29">
        <v>0.75</v>
      </c>
      <c r="H3023" s="29">
        <v>0.95</v>
      </c>
      <c r="J3023" s="45">
        <v>0.41</v>
      </c>
      <c r="L3023" s="45">
        <v>0.41</v>
      </c>
      <c r="N3023" s="45">
        <v>0.4</v>
      </c>
      <c r="P3023" s="45">
        <v>0.4</v>
      </c>
      <c r="R3023" s="45">
        <v>0</v>
      </c>
      <c r="S3023" s="45">
        <v>0</v>
      </c>
    </row>
    <row r="3024" spans="1:19" x14ac:dyDescent="0.25">
      <c r="A3024" s="33">
        <v>302.2</v>
      </c>
      <c r="B3024" s="40">
        <v>0.4</v>
      </c>
      <c r="C3024" s="40">
        <v>0.75</v>
      </c>
      <c r="D3024" s="40">
        <v>0.95</v>
      </c>
      <c r="F3024" s="29">
        <v>0.4</v>
      </c>
      <c r="G3024" s="29">
        <v>0.75</v>
      </c>
      <c r="H3024" s="29">
        <v>0.95</v>
      </c>
      <c r="J3024" s="45">
        <v>0.41</v>
      </c>
      <c r="L3024" s="45">
        <v>0.41</v>
      </c>
      <c r="N3024" s="45">
        <v>0.4</v>
      </c>
      <c r="P3024" s="45">
        <v>0.4</v>
      </c>
      <c r="R3024" s="45">
        <v>0</v>
      </c>
      <c r="S3024" s="45">
        <v>0</v>
      </c>
    </row>
    <row r="3025" spans="1:19" x14ac:dyDescent="0.25">
      <c r="A3025" s="33">
        <v>302.3</v>
      </c>
      <c r="B3025" s="40">
        <v>0.4</v>
      </c>
      <c r="C3025" s="40">
        <v>0.75</v>
      </c>
      <c r="D3025" s="40">
        <v>0.95</v>
      </c>
      <c r="F3025" s="29">
        <v>0.4</v>
      </c>
      <c r="G3025" s="29">
        <v>0.75</v>
      </c>
      <c r="H3025" s="29">
        <v>0.95</v>
      </c>
      <c r="J3025" s="45">
        <v>0.41</v>
      </c>
      <c r="L3025" s="45">
        <v>0.41</v>
      </c>
      <c r="N3025" s="45">
        <v>0.4</v>
      </c>
      <c r="P3025" s="45">
        <v>0.4</v>
      </c>
      <c r="R3025" s="45">
        <v>0</v>
      </c>
      <c r="S3025" s="45">
        <v>0</v>
      </c>
    </row>
    <row r="3026" spans="1:19" x14ac:dyDescent="0.25">
      <c r="A3026" s="33">
        <v>302.39999999999998</v>
      </c>
      <c r="B3026" s="40">
        <v>0.4</v>
      </c>
      <c r="C3026" s="40">
        <v>0.75</v>
      </c>
      <c r="D3026" s="40">
        <v>0.95</v>
      </c>
      <c r="F3026" s="29">
        <v>0.4</v>
      </c>
      <c r="G3026" s="29">
        <v>0.75</v>
      </c>
      <c r="H3026" s="29">
        <v>0.95</v>
      </c>
      <c r="J3026" s="45">
        <v>0.41</v>
      </c>
      <c r="L3026" s="45">
        <v>0.41</v>
      </c>
      <c r="N3026" s="45">
        <v>0.4</v>
      </c>
      <c r="P3026" s="45">
        <v>0.4</v>
      </c>
      <c r="R3026" s="45">
        <v>0</v>
      </c>
      <c r="S3026" s="45">
        <v>0</v>
      </c>
    </row>
    <row r="3027" spans="1:19" x14ac:dyDescent="0.25">
      <c r="A3027" s="33">
        <v>302.5</v>
      </c>
      <c r="B3027" s="40">
        <v>0.4</v>
      </c>
      <c r="C3027" s="40">
        <v>0.75</v>
      </c>
      <c r="D3027" s="40">
        <v>0.95</v>
      </c>
      <c r="F3027" s="29">
        <v>0.4</v>
      </c>
      <c r="G3027" s="29">
        <v>0.75</v>
      </c>
      <c r="H3027" s="29">
        <v>0.95</v>
      </c>
      <c r="J3027" s="45">
        <v>0.41</v>
      </c>
      <c r="L3027" s="45">
        <v>0.41</v>
      </c>
      <c r="N3027" s="45">
        <v>0.4</v>
      </c>
      <c r="P3027" s="45">
        <v>0.4</v>
      </c>
      <c r="R3027" s="45">
        <v>0</v>
      </c>
      <c r="S3027" s="45">
        <v>0</v>
      </c>
    </row>
    <row r="3028" spans="1:19" x14ac:dyDescent="0.25">
      <c r="A3028" s="33">
        <v>302.60000000000002</v>
      </c>
      <c r="B3028" s="40">
        <v>0.4</v>
      </c>
      <c r="C3028" s="40">
        <v>0.75</v>
      </c>
      <c r="D3028" s="40">
        <v>0.95</v>
      </c>
      <c r="F3028" s="29">
        <v>0.4</v>
      </c>
      <c r="G3028" s="29">
        <v>0.75</v>
      </c>
      <c r="H3028" s="29">
        <v>0.95</v>
      </c>
      <c r="J3028" s="45">
        <v>0.41</v>
      </c>
      <c r="L3028" s="45">
        <v>0.41</v>
      </c>
      <c r="N3028" s="45">
        <v>0.4</v>
      </c>
      <c r="P3028" s="45">
        <v>0.4</v>
      </c>
      <c r="R3028" s="45">
        <v>0</v>
      </c>
      <c r="S3028" s="45">
        <v>0</v>
      </c>
    </row>
    <row r="3029" spans="1:19" x14ac:dyDescent="0.25">
      <c r="A3029" s="33">
        <v>302.7</v>
      </c>
      <c r="B3029" s="40">
        <v>0.4</v>
      </c>
      <c r="C3029" s="40">
        <v>0.75</v>
      </c>
      <c r="D3029" s="40">
        <v>0.95</v>
      </c>
      <c r="F3029" s="29">
        <v>0.4</v>
      </c>
      <c r="G3029" s="29">
        <v>0.75</v>
      </c>
      <c r="H3029" s="29">
        <v>0.95</v>
      </c>
      <c r="J3029" s="45">
        <v>0.41</v>
      </c>
      <c r="L3029" s="45">
        <v>0.41</v>
      </c>
      <c r="N3029" s="45">
        <v>0.4</v>
      </c>
      <c r="P3029" s="45">
        <v>0.4</v>
      </c>
      <c r="R3029" s="45">
        <v>0</v>
      </c>
      <c r="S3029" s="45">
        <v>0</v>
      </c>
    </row>
    <row r="3030" spans="1:19" x14ac:dyDescent="0.25">
      <c r="A3030" s="33">
        <v>302.8</v>
      </c>
      <c r="B3030" s="40">
        <v>0.4</v>
      </c>
      <c r="C3030" s="40">
        <v>0.75</v>
      </c>
      <c r="D3030" s="40">
        <v>0.95</v>
      </c>
      <c r="F3030" s="29">
        <v>0.4</v>
      </c>
      <c r="G3030" s="29">
        <v>0.75</v>
      </c>
      <c r="H3030" s="29">
        <v>0.95</v>
      </c>
      <c r="J3030" s="45">
        <v>0.41</v>
      </c>
      <c r="L3030" s="45">
        <v>0.41</v>
      </c>
      <c r="N3030" s="45">
        <v>0.4</v>
      </c>
      <c r="P3030" s="45">
        <v>0.4</v>
      </c>
      <c r="R3030" s="45">
        <v>0</v>
      </c>
      <c r="S3030" s="45">
        <v>0</v>
      </c>
    </row>
    <row r="3031" spans="1:19" x14ac:dyDescent="0.25">
      <c r="A3031" s="33">
        <v>302.89999999999998</v>
      </c>
      <c r="B3031" s="40">
        <v>0.4</v>
      </c>
      <c r="C3031" s="40">
        <v>0.75</v>
      </c>
      <c r="D3031" s="40">
        <v>0.95</v>
      </c>
      <c r="F3031" s="29">
        <v>0.4</v>
      </c>
      <c r="G3031" s="29">
        <v>0.75</v>
      </c>
      <c r="H3031" s="29">
        <v>0.95</v>
      </c>
      <c r="J3031" s="45">
        <v>0.41</v>
      </c>
      <c r="L3031" s="45">
        <v>0.41</v>
      </c>
      <c r="N3031" s="45">
        <v>0.4</v>
      </c>
      <c r="P3031" s="45">
        <v>0.4</v>
      </c>
      <c r="R3031" s="45">
        <v>0</v>
      </c>
      <c r="S3031" s="45">
        <v>0</v>
      </c>
    </row>
    <row r="3032" spans="1:19" x14ac:dyDescent="0.25">
      <c r="A3032" s="33">
        <v>303</v>
      </c>
      <c r="B3032" s="40">
        <v>0.4</v>
      </c>
      <c r="C3032" s="40">
        <v>0.75</v>
      </c>
      <c r="D3032" s="40">
        <v>0.95</v>
      </c>
      <c r="F3032" s="29">
        <v>0.4</v>
      </c>
      <c r="G3032" s="29">
        <v>0.75</v>
      </c>
      <c r="H3032" s="29">
        <v>0.95</v>
      </c>
      <c r="J3032" s="45">
        <v>0.41</v>
      </c>
      <c r="L3032" s="45">
        <v>0.41</v>
      </c>
      <c r="N3032" s="45">
        <v>0.4</v>
      </c>
      <c r="P3032" s="45">
        <v>0.4</v>
      </c>
      <c r="R3032" s="45">
        <v>0</v>
      </c>
      <c r="S3032" s="45">
        <v>0</v>
      </c>
    </row>
    <row r="3033" spans="1:19" x14ac:dyDescent="0.25">
      <c r="A3033" s="33">
        <v>303.10000000000002</v>
      </c>
      <c r="B3033" s="40">
        <v>0.4</v>
      </c>
      <c r="C3033" s="40">
        <v>0.75</v>
      </c>
      <c r="D3033" s="40">
        <v>0.95</v>
      </c>
      <c r="F3033" s="29">
        <v>0.4</v>
      </c>
      <c r="G3033" s="29">
        <v>0.75</v>
      </c>
      <c r="H3033" s="29">
        <v>0.95</v>
      </c>
      <c r="J3033" s="45">
        <v>0.41</v>
      </c>
      <c r="L3033" s="45">
        <v>0.41</v>
      </c>
      <c r="N3033" s="45">
        <v>0.4</v>
      </c>
      <c r="P3033" s="45">
        <v>0.4</v>
      </c>
      <c r="R3033" s="45">
        <v>0</v>
      </c>
      <c r="S3033" s="45">
        <v>0</v>
      </c>
    </row>
    <row r="3034" spans="1:19" x14ac:dyDescent="0.25">
      <c r="A3034" s="33">
        <v>303.2</v>
      </c>
      <c r="B3034" s="40">
        <v>0.4</v>
      </c>
      <c r="C3034" s="40">
        <v>0.75</v>
      </c>
      <c r="D3034" s="40">
        <v>0.95</v>
      </c>
      <c r="F3034" s="29">
        <v>0.4</v>
      </c>
      <c r="G3034" s="29">
        <v>0.75</v>
      </c>
      <c r="H3034" s="29">
        <v>0.95</v>
      </c>
      <c r="J3034" s="45">
        <v>0.41</v>
      </c>
      <c r="L3034" s="45">
        <v>0.41</v>
      </c>
      <c r="N3034" s="45">
        <v>0.4</v>
      </c>
      <c r="P3034" s="45">
        <v>0.4</v>
      </c>
      <c r="R3034" s="45">
        <v>0</v>
      </c>
      <c r="S3034" s="45">
        <v>0</v>
      </c>
    </row>
    <row r="3035" spans="1:19" x14ac:dyDescent="0.25">
      <c r="A3035" s="33">
        <v>303.3</v>
      </c>
      <c r="B3035" s="40">
        <v>0.4</v>
      </c>
      <c r="C3035" s="40">
        <v>0.75</v>
      </c>
      <c r="D3035" s="40">
        <v>0.95</v>
      </c>
      <c r="F3035" s="29">
        <v>0.4</v>
      </c>
      <c r="G3035" s="29">
        <v>0.75</v>
      </c>
      <c r="H3035" s="29">
        <v>0.95</v>
      </c>
      <c r="J3035" s="45">
        <v>0.41</v>
      </c>
      <c r="L3035" s="45">
        <v>0.41</v>
      </c>
      <c r="N3035" s="45">
        <v>0.4</v>
      </c>
      <c r="P3035" s="45">
        <v>0.4</v>
      </c>
      <c r="R3035" s="45">
        <v>0</v>
      </c>
      <c r="S3035" s="45">
        <v>0</v>
      </c>
    </row>
    <row r="3036" spans="1:19" x14ac:dyDescent="0.25">
      <c r="A3036" s="33">
        <v>303.39999999999998</v>
      </c>
      <c r="B3036" s="40">
        <v>0.4</v>
      </c>
      <c r="C3036" s="40">
        <v>0.75</v>
      </c>
      <c r="D3036" s="40">
        <v>0.95</v>
      </c>
      <c r="F3036" s="29">
        <v>0.4</v>
      </c>
      <c r="G3036" s="29">
        <v>0.75</v>
      </c>
      <c r="H3036" s="29">
        <v>0.95</v>
      </c>
      <c r="J3036" s="45">
        <v>0.41</v>
      </c>
      <c r="L3036" s="45">
        <v>0.41</v>
      </c>
      <c r="N3036" s="45">
        <v>0.4</v>
      </c>
      <c r="P3036" s="45">
        <v>0.4</v>
      </c>
      <c r="R3036" s="45">
        <v>0</v>
      </c>
      <c r="S3036" s="45">
        <v>0</v>
      </c>
    </row>
    <row r="3037" spans="1:19" x14ac:dyDescent="0.25">
      <c r="A3037" s="33">
        <v>303.5</v>
      </c>
      <c r="B3037" s="40">
        <v>0.4</v>
      </c>
      <c r="C3037" s="40">
        <v>0.75</v>
      </c>
      <c r="D3037" s="40">
        <v>0.95</v>
      </c>
      <c r="F3037" s="29">
        <v>0.4</v>
      </c>
      <c r="G3037" s="29">
        <v>0.75</v>
      </c>
      <c r="H3037" s="29">
        <v>0.95</v>
      </c>
      <c r="J3037" s="45">
        <v>0.41</v>
      </c>
      <c r="L3037" s="45">
        <v>0.41</v>
      </c>
      <c r="N3037" s="45">
        <v>0.4</v>
      </c>
      <c r="P3037" s="45">
        <v>0.4</v>
      </c>
      <c r="R3037" s="45">
        <v>0</v>
      </c>
      <c r="S3037" s="45">
        <v>0</v>
      </c>
    </row>
    <row r="3038" spans="1:19" x14ac:dyDescent="0.25">
      <c r="A3038" s="33">
        <v>303.60000000000002</v>
      </c>
      <c r="B3038" s="40">
        <v>0.4</v>
      </c>
      <c r="C3038" s="40">
        <v>0.75</v>
      </c>
      <c r="D3038" s="40">
        <v>0.95</v>
      </c>
      <c r="F3038" s="29">
        <v>0.4</v>
      </c>
      <c r="G3038" s="29">
        <v>0.75</v>
      </c>
      <c r="H3038" s="29">
        <v>0.95</v>
      </c>
      <c r="J3038" s="45">
        <v>0.41</v>
      </c>
      <c r="L3038" s="45">
        <v>0.41</v>
      </c>
      <c r="N3038" s="45">
        <v>0.4</v>
      </c>
      <c r="P3038" s="45">
        <v>0.4</v>
      </c>
      <c r="R3038" s="45">
        <v>0</v>
      </c>
      <c r="S3038" s="45">
        <v>0</v>
      </c>
    </row>
    <row r="3039" spans="1:19" x14ac:dyDescent="0.25">
      <c r="A3039" s="33">
        <v>303.7</v>
      </c>
      <c r="B3039" s="40">
        <v>0.4</v>
      </c>
      <c r="C3039" s="40">
        <v>0.75</v>
      </c>
      <c r="D3039" s="40">
        <v>0.95</v>
      </c>
      <c r="F3039" s="29">
        <v>0.4</v>
      </c>
      <c r="G3039" s="29">
        <v>0.75</v>
      </c>
      <c r="H3039" s="29">
        <v>0.95</v>
      </c>
      <c r="J3039" s="45">
        <v>0.41</v>
      </c>
      <c r="L3039" s="45">
        <v>0.41</v>
      </c>
      <c r="N3039" s="45">
        <v>0.4</v>
      </c>
      <c r="P3039" s="45">
        <v>0.4</v>
      </c>
      <c r="R3039" s="45">
        <v>0</v>
      </c>
      <c r="S3039" s="45">
        <v>0</v>
      </c>
    </row>
    <row r="3040" spans="1:19" x14ac:dyDescent="0.25">
      <c r="A3040" s="33">
        <v>303.8</v>
      </c>
      <c r="B3040" s="40">
        <v>0.4</v>
      </c>
      <c r="C3040" s="40">
        <v>0.75</v>
      </c>
      <c r="D3040" s="40">
        <v>0.95</v>
      </c>
      <c r="F3040" s="29">
        <v>0.4</v>
      </c>
      <c r="G3040" s="29">
        <v>0.75</v>
      </c>
      <c r="H3040" s="29">
        <v>0.95</v>
      </c>
      <c r="J3040" s="45">
        <v>0.41</v>
      </c>
      <c r="L3040" s="45">
        <v>0.41</v>
      </c>
      <c r="N3040" s="45">
        <v>0.4</v>
      </c>
      <c r="P3040" s="45">
        <v>0.4</v>
      </c>
      <c r="R3040" s="45">
        <v>0</v>
      </c>
      <c r="S3040" s="45">
        <v>0</v>
      </c>
    </row>
    <row r="3041" spans="1:19" x14ac:dyDescent="0.25">
      <c r="A3041" s="33">
        <v>303.89999999999998</v>
      </c>
      <c r="B3041" s="40">
        <v>0.4</v>
      </c>
      <c r="C3041" s="40">
        <v>0.75</v>
      </c>
      <c r="D3041" s="40">
        <v>0.95</v>
      </c>
      <c r="F3041" s="29">
        <v>0.4</v>
      </c>
      <c r="G3041" s="29">
        <v>0.75</v>
      </c>
      <c r="H3041" s="29">
        <v>0.95</v>
      </c>
      <c r="J3041" s="45">
        <v>0.41</v>
      </c>
      <c r="L3041" s="45">
        <v>0.41</v>
      </c>
      <c r="N3041" s="45">
        <v>0.4</v>
      </c>
      <c r="P3041" s="45">
        <v>0.4</v>
      </c>
      <c r="R3041" s="45">
        <v>0</v>
      </c>
      <c r="S3041" s="45">
        <v>0</v>
      </c>
    </row>
    <row r="3042" spans="1:19" x14ac:dyDescent="0.25">
      <c r="A3042" s="33">
        <v>304</v>
      </c>
      <c r="B3042" s="40">
        <v>0.4</v>
      </c>
      <c r="C3042" s="40">
        <v>0.75</v>
      </c>
      <c r="D3042" s="40">
        <v>0.95</v>
      </c>
      <c r="F3042" s="29">
        <v>0.4</v>
      </c>
      <c r="G3042" s="29">
        <v>0.75</v>
      </c>
      <c r="H3042" s="29">
        <v>0.95</v>
      </c>
      <c r="J3042" s="45">
        <v>0.41</v>
      </c>
      <c r="L3042" s="45">
        <v>0.41</v>
      </c>
      <c r="N3042" s="45">
        <v>0.4</v>
      </c>
      <c r="P3042" s="45">
        <v>0.4</v>
      </c>
      <c r="R3042" s="45">
        <v>0</v>
      </c>
      <c r="S3042" s="45">
        <v>0</v>
      </c>
    </row>
    <row r="3043" spans="1:19" x14ac:dyDescent="0.25">
      <c r="A3043" s="33">
        <v>304.10000000000002</v>
      </c>
      <c r="B3043" s="40">
        <v>0.4</v>
      </c>
      <c r="C3043" s="40">
        <v>0.75</v>
      </c>
      <c r="D3043" s="40">
        <v>0.95</v>
      </c>
      <c r="F3043" s="29">
        <v>0.4</v>
      </c>
      <c r="G3043" s="29">
        <v>0.75</v>
      </c>
      <c r="H3043" s="29">
        <v>0.95</v>
      </c>
      <c r="J3043" s="45">
        <v>0.41</v>
      </c>
      <c r="L3043" s="45">
        <v>0.41</v>
      </c>
      <c r="N3043" s="45">
        <v>0.4</v>
      </c>
      <c r="P3043" s="45">
        <v>0.4</v>
      </c>
      <c r="R3043" s="45">
        <v>0</v>
      </c>
      <c r="S3043" s="45">
        <v>0</v>
      </c>
    </row>
    <row r="3044" spans="1:19" x14ac:dyDescent="0.25">
      <c r="A3044" s="33">
        <v>304.2</v>
      </c>
      <c r="B3044" s="40">
        <v>0.4</v>
      </c>
      <c r="C3044" s="40">
        <v>0.75</v>
      </c>
      <c r="D3044" s="40">
        <v>0.95</v>
      </c>
      <c r="F3044" s="29">
        <v>0.4</v>
      </c>
      <c r="G3044" s="29">
        <v>0.75</v>
      </c>
      <c r="H3044" s="29">
        <v>0.95</v>
      </c>
      <c r="J3044" s="45">
        <v>0.41</v>
      </c>
      <c r="L3044" s="45">
        <v>0.41</v>
      </c>
      <c r="N3044" s="45">
        <v>0.4</v>
      </c>
      <c r="P3044" s="45">
        <v>0.4</v>
      </c>
      <c r="R3044" s="45">
        <v>0</v>
      </c>
      <c r="S3044" s="45">
        <v>0</v>
      </c>
    </row>
    <row r="3045" spans="1:19" x14ac:dyDescent="0.25">
      <c r="A3045" s="33">
        <v>304.3</v>
      </c>
      <c r="B3045" s="40">
        <v>0.4</v>
      </c>
      <c r="C3045" s="40">
        <v>0.75</v>
      </c>
      <c r="D3045" s="40">
        <v>0.95</v>
      </c>
      <c r="F3045" s="29">
        <v>0.4</v>
      </c>
      <c r="G3045" s="29">
        <v>0.75</v>
      </c>
      <c r="H3045" s="29">
        <v>0.95</v>
      </c>
      <c r="J3045" s="45">
        <v>0.41</v>
      </c>
      <c r="L3045" s="45">
        <v>0.41</v>
      </c>
      <c r="N3045" s="45">
        <v>0.4</v>
      </c>
      <c r="P3045" s="45">
        <v>0.4</v>
      </c>
      <c r="R3045" s="45">
        <v>0</v>
      </c>
      <c r="S3045" s="45">
        <v>0</v>
      </c>
    </row>
    <row r="3046" spans="1:19" x14ac:dyDescent="0.25">
      <c r="A3046" s="33">
        <v>304.39999999999998</v>
      </c>
      <c r="B3046" s="40">
        <v>0.4</v>
      </c>
      <c r="C3046" s="40">
        <v>0.75</v>
      </c>
      <c r="D3046" s="40">
        <v>0.95</v>
      </c>
      <c r="F3046" s="29">
        <v>0.4</v>
      </c>
      <c r="G3046" s="29">
        <v>0.75</v>
      </c>
      <c r="H3046" s="29">
        <v>0.95</v>
      </c>
      <c r="J3046" s="45">
        <v>0.41</v>
      </c>
      <c r="L3046" s="45">
        <v>0.41</v>
      </c>
      <c r="N3046" s="45">
        <v>0.4</v>
      </c>
      <c r="P3046" s="45">
        <v>0.4</v>
      </c>
      <c r="R3046" s="45">
        <v>0</v>
      </c>
      <c r="S3046" s="45">
        <v>0</v>
      </c>
    </row>
    <row r="3047" spans="1:19" x14ac:dyDescent="0.25">
      <c r="A3047" s="33">
        <v>304.5</v>
      </c>
      <c r="B3047" s="40">
        <v>0.4</v>
      </c>
      <c r="C3047" s="40">
        <v>0.75</v>
      </c>
      <c r="D3047" s="40">
        <v>0.95</v>
      </c>
      <c r="F3047" s="29">
        <v>0.4</v>
      </c>
      <c r="G3047" s="29">
        <v>0.75</v>
      </c>
      <c r="H3047" s="29">
        <v>0.95</v>
      </c>
      <c r="J3047" s="45">
        <v>0.41</v>
      </c>
      <c r="L3047" s="45">
        <v>0.41</v>
      </c>
      <c r="N3047" s="45">
        <v>0.4</v>
      </c>
      <c r="P3047" s="45">
        <v>0.4</v>
      </c>
      <c r="R3047" s="45">
        <v>0</v>
      </c>
      <c r="S3047" s="45">
        <v>0</v>
      </c>
    </row>
    <row r="3048" spans="1:19" x14ac:dyDescent="0.25">
      <c r="A3048" s="33">
        <v>304.60000000000002</v>
      </c>
      <c r="B3048" s="40">
        <v>0.4</v>
      </c>
      <c r="C3048" s="40">
        <v>0.75</v>
      </c>
      <c r="D3048" s="40">
        <v>0.95</v>
      </c>
      <c r="F3048" s="29">
        <v>0.4</v>
      </c>
      <c r="G3048" s="29">
        <v>0.75</v>
      </c>
      <c r="H3048" s="29">
        <v>0.95</v>
      </c>
      <c r="J3048" s="45">
        <v>0.41</v>
      </c>
      <c r="L3048" s="45">
        <v>0.41</v>
      </c>
      <c r="N3048" s="45">
        <v>0.4</v>
      </c>
      <c r="P3048" s="45">
        <v>0.4</v>
      </c>
      <c r="R3048" s="45">
        <v>0</v>
      </c>
      <c r="S3048" s="45">
        <v>0</v>
      </c>
    </row>
    <row r="3049" spans="1:19" x14ac:dyDescent="0.25">
      <c r="A3049" s="33">
        <v>304.7</v>
      </c>
      <c r="B3049" s="40">
        <v>0.4</v>
      </c>
      <c r="C3049" s="40">
        <v>0.75</v>
      </c>
      <c r="D3049" s="40">
        <v>0.95</v>
      </c>
      <c r="F3049" s="29">
        <v>0.4</v>
      </c>
      <c r="G3049" s="29">
        <v>0.75</v>
      </c>
      <c r="H3049" s="29">
        <v>0.95</v>
      </c>
      <c r="J3049" s="45">
        <v>0.41</v>
      </c>
      <c r="L3049" s="45">
        <v>0.41</v>
      </c>
      <c r="N3049" s="45">
        <v>0.4</v>
      </c>
      <c r="P3049" s="45">
        <v>0.4</v>
      </c>
      <c r="R3049" s="45">
        <v>0</v>
      </c>
      <c r="S3049" s="45">
        <v>0</v>
      </c>
    </row>
    <row r="3050" spans="1:19" x14ac:dyDescent="0.25">
      <c r="A3050" s="33">
        <v>304.8</v>
      </c>
      <c r="B3050" s="40">
        <v>0.4</v>
      </c>
      <c r="C3050" s="40">
        <v>0.75</v>
      </c>
      <c r="D3050" s="40">
        <v>0.95</v>
      </c>
      <c r="F3050" s="29">
        <v>0.4</v>
      </c>
      <c r="G3050" s="29">
        <v>0.75</v>
      </c>
      <c r="H3050" s="29">
        <v>0.95</v>
      </c>
      <c r="J3050" s="45">
        <v>0.41</v>
      </c>
      <c r="L3050" s="45">
        <v>0.41</v>
      </c>
      <c r="N3050" s="45">
        <v>0.4</v>
      </c>
      <c r="P3050" s="45">
        <v>0.4</v>
      </c>
      <c r="R3050" s="45">
        <v>0</v>
      </c>
      <c r="S3050" s="45">
        <v>0</v>
      </c>
    </row>
    <row r="3051" spans="1:19" x14ac:dyDescent="0.25">
      <c r="A3051" s="33">
        <v>304.89999999999998</v>
      </c>
      <c r="B3051" s="40">
        <v>0.4</v>
      </c>
      <c r="C3051" s="40">
        <v>0.75</v>
      </c>
      <c r="D3051" s="40">
        <v>0.95</v>
      </c>
      <c r="F3051" s="29">
        <v>0.4</v>
      </c>
      <c r="G3051" s="29">
        <v>0.75</v>
      </c>
      <c r="H3051" s="29">
        <v>0.95</v>
      </c>
      <c r="J3051" s="45">
        <v>0.41</v>
      </c>
      <c r="L3051" s="45">
        <v>0.41</v>
      </c>
      <c r="N3051" s="45">
        <v>0.4</v>
      </c>
      <c r="P3051" s="45">
        <v>0.4</v>
      </c>
      <c r="R3051" s="45">
        <v>0</v>
      </c>
      <c r="S3051" s="45">
        <v>0</v>
      </c>
    </row>
    <row r="3052" spans="1:19" x14ac:dyDescent="0.25">
      <c r="A3052" s="33">
        <v>305</v>
      </c>
      <c r="B3052" s="40">
        <v>0.4</v>
      </c>
      <c r="C3052" s="40">
        <v>0.75</v>
      </c>
      <c r="D3052" s="40">
        <v>0.95</v>
      </c>
      <c r="F3052" s="29">
        <v>0.4</v>
      </c>
      <c r="G3052" s="29">
        <v>0.75</v>
      </c>
      <c r="H3052" s="29">
        <v>0.95</v>
      </c>
      <c r="J3052" s="45">
        <v>0.41</v>
      </c>
      <c r="L3052" s="45">
        <v>0.41</v>
      </c>
      <c r="N3052" s="45">
        <v>0.4</v>
      </c>
      <c r="P3052" s="45">
        <v>0.4</v>
      </c>
      <c r="R3052" s="45">
        <v>0</v>
      </c>
      <c r="S3052" s="45">
        <v>0</v>
      </c>
    </row>
    <row r="3053" spans="1:19" x14ac:dyDescent="0.25">
      <c r="A3053" s="33">
        <v>305.10000000000002</v>
      </c>
      <c r="B3053" s="40">
        <v>0.4</v>
      </c>
      <c r="C3053" s="40">
        <v>0.75</v>
      </c>
      <c r="D3053" s="40">
        <v>0.95</v>
      </c>
      <c r="F3053" s="29">
        <v>0.4</v>
      </c>
      <c r="G3053" s="29">
        <v>0.75</v>
      </c>
      <c r="H3053" s="29">
        <v>0.95</v>
      </c>
      <c r="J3053" s="45">
        <v>0.41</v>
      </c>
      <c r="L3053" s="45">
        <v>0.41</v>
      </c>
      <c r="N3053" s="45">
        <v>0.4</v>
      </c>
      <c r="P3053" s="45">
        <v>0.4</v>
      </c>
      <c r="R3053" s="45">
        <v>0</v>
      </c>
      <c r="S3053" s="45">
        <v>0</v>
      </c>
    </row>
    <row r="3054" spans="1:19" x14ac:dyDescent="0.25">
      <c r="A3054" s="33">
        <v>305.2</v>
      </c>
      <c r="B3054" s="40">
        <v>0.4</v>
      </c>
      <c r="C3054" s="40">
        <v>0.75</v>
      </c>
      <c r="D3054" s="40">
        <v>0.95</v>
      </c>
      <c r="F3054" s="29">
        <v>0.4</v>
      </c>
      <c r="G3054" s="29">
        <v>0.75</v>
      </c>
      <c r="H3054" s="29">
        <v>0.95</v>
      </c>
      <c r="J3054" s="45">
        <v>0.41</v>
      </c>
      <c r="L3054" s="45">
        <v>0.41</v>
      </c>
      <c r="N3054" s="45">
        <v>0.4</v>
      </c>
      <c r="P3054" s="45">
        <v>0.4</v>
      </c>
      <c r="R3054" s="45">
        <v>0</v>
      </c>
      <c r="S3054" s="45">
        <v>0</v>
      </c>
    </row>
    <row r="3055" spans="1:19" x14ac:dyDescent="0.25">
      <c r="A3055" s="33">
        <v>305.3</v>
      </c>
      <c r="B3055" s="40">
        <v>0.4</v>
      </c>
      <c r="C3055" s="40">
        <v>0.75</v>
      </c>
      <c r="D3055" s="40">
        <v>0.95</v>
      </c>
      <c r="F3055" s="29">
        <v>0.4</v>
      </c>
      <c r="G3055" s="29">
        <v>0.75</v>
      </c>
      <c r="H3055" s="29">
        <v>0.95</v>
      </c>
      <c r="J3055" s="45">
        <v>0.41</v>
      </c>
      <c r="L3055" s="45">
        <v>0.41</v>
      </c>
      <c r="N3055" s="45">
        <v>0.4</v>
      </c>
      <c r="P3055" s="45">
        <v>0.4</v>
      </c>
      <c r="R3055" s="45">
        <v>0</v>
      </c>
      <c r="S3055" s="45">
        <v>0</v>
      </c>
    </row>
    <row r="3056" spans="1:19" x14ac:dyDescent="0.25">
      <c r="A3056" s="33">
        <v>305.39999999999998</v>
      </c>
      <c r="B3056" s="40">
        <v>0.4</v>
      </c>
      <c r="C3056" s="40">
        <v>0.75</v>
      </c>
      <c r="D3056" s="40">
        <v>0.95</v>
      </c>
      <c r="F3056" s="29">
        <v>0.4</v>
      </c>
      <c r="G3056" s="29">
        <v>0.75</v>
      </c>
      <c r="H3056" s="29">
        <v>0.95</v>
      </c>
      <c r="J3056" s="45">
        <v>0.41</v>
      </c>
      <c r="L3056" s="45">
        <v>0.41</v>
      </c>
      <c r="N3056" s="45">
        <v>0.4</v>
      </c>
      <c r="P3056" s="45">
        <v>0.4</v>
      </c>
      <c r="R3056" s="45">
        <v>0</v>
      </c>
      <c r="S3056" s="45">
        <v>0</v>
      </c>
    </row>
    <row r="3057" spans="1:19" x14ac:dyDescent="0.25">
      <c r="A3057" s="33">
        <v>305.5</v>
      </c>
      <c r="B3057" s="40">
        <v>0.4</v>
      </c>
      <c r="C3057" s="40">
        <v>0.75</v>
      </c>
      <c r="D3057" s="40">
        <v>0.95</v>
      </c>
      <c r="F3057" s="29">
        <v>0.4</v>
      </c>
      <c r="G3057" s="29">
        <v>0.75</v>
      </c>
      <c r="H3057" s="29">
        <v>0.95</v>
      </c>
      <c r="J3057" s="45">
        <v>0.41</v>
      </c>
      <c r="L3057" s="45">
        <v>0.41</v>
      </c>
      <c r="N3057" s="45">
        <v>0.4</v>
      </c>
      <c r="P3057" s="45">
        <v>0.4</v>
      </c>
      <c r="R3057" s="45">
        <v>0</v>
      </c>
      <c r="S3057" s="45">
        <v>0</v>
      </c>
    </row>
    <row r="3058" spans="1:19" x14ac:dyDescent="0.25">
      <c r="A3058" s="33">
        <v>305.60000000000002</v>
      </c>
      <c r="B3058" s="40">
        <v>0.4</v>
      </c>
      <c r="C3058" s="40">
        <v>0.75</v>
      </c>
      <c r="D3058" s="40">
        <v>0.95</v>
      </c>
      <c r="F3058" s="29">
        <v>0.4</v>
      </c>
      <c r="G3058" s="29">
        <v>0.75</v>
      </c>
      <c r="H3058" s="29">
        <v>0.95</v>
      </c>
      <c r="J3058" s="45">
        <v>0.41</v>
      </c>
      <c r="L3058" s="45">
        <v>0.41</v>
      </c>
      <c r="N3058" s="45">
        <v>0.4</v>
      </c>
      <c r="P3058" s="45">
        <v>0.4</v>
      </c>
      <c r="R3058" s="45">
        <v>0</v>
      </c>
      <c r="S3058" s="45">
        <v>0</v>
      </c>
    </row>
    <row r="3059" spans="1:19" x14ac:dyDescent="0.25">
      <c r="A3059" s="33">
        <v>305.7</v>
      </c>
      <c r="B3059" s="40">
        <v>0.4</v>
      </c>
      <c r="C3059" s="40">
        <v>0.75</v>
      </c>
      <c r="D3059" s="40">
        <v>0.95</v>
      </c>
      <c r="F3059" s="29">
        <v>0.4</v>
      </c>
      <c r="G3059" s="29">
        <v>0.75</v>
      </c>
      <c r="H3059" s="29">
        <v>0.95</v>
      </c>
      <c r="J3059" s="45">
        <v>0.41</v>
      </c>
      <c r="L3059" s="45">
        <v>0.41</v>
      </c>
      <c r="N3059" s="45">
        <v>0.4</v>
      </c>
      <c r="P3059" s="45">
        <v>0.4</v>
      </c>
      <c r="R3059" s="45">
        <v>0</v>
      </c>
      <c r="S3059" s="45">
        <v>0</v>
      </c>
    </row>
    <row r="3060" spans="1:19" x14ac:dyDescent="0.25">
      <c r="A3060" s="33">
        <v>305.8</v>
      </c>
      <c r="B3060" s="40">
        <v>0.4</v>
      </c>
      <c r="C3060" s="40">
        <v>0.75</v>
      </c>
      <c r="D3060" s="40">
        <v>0.95</v>
      </c>
      <c r="F3060" s="29">
        <v>0.4</v>
      </c>
      <c r="G3060" s="29">
        <v>0.75</v>
      </c>
      <c r="H3060" s="29">
        <v>0.95</v>
      </c>
      <c r="J3060" s="45">
        <v>0.41</v>
      </c>
      <c r="L3060" s="45">
        <v>0.41</v>
      </c>
      <c r="N3060" s="45">
        <v>0.4</v>
      </c>
      <c r="P3060" s="45">
        <v>0.4</v>
      </c>
      <c r="R3060" s="45">
        <v>0</v>
      </c>
      <c r="S3060" s="45">
        <v>0</v>
      </c>
    </row>
    <row r="3061" spans="1:19" x14ac:dyDescent="0.25">
      <c r="A3061" s="33">
        <v>305.89999999999998</v>
      </c>
      <c r="B3061" s="40">
        <v>0.4</v>
      </c>
      <c r="C3061" s="40">
        <v>0.75</v>
      </c>
      <c r="D3061" s="40">
        <v>0.95</v>
      </c>
      <c r="F3061" s="29">
        <v>0.4</v>
      </c>
      <c r="G3061" s="29">
        <v>0.75</v>
      </c>
      <c r="H3061" s="29">
        <v>0.95</v>
      </c>
      <c r="J3061" s="45">
        <v>0.41</v>
      </c>
      <c r="L3061" s="45">
        <v>0.41</v>
      </c>
      <c r="N3061" s="45">
        <v>0.4</v>
      </c>
      <c r="P3061" s="45">
        <v>0.4</v>
      </c>
      <c r="R3061" s="45">
        <v>0</v>
      </c>
      <c r="S3061" s="45">
        <v>0</v>
      </c>
    </row>
    <row r="3062" spans="1:19" x14ac:dyDescent="0.25">
      <c r="A3062" s="33">
        <v>306</v>
      </c>
      <c r="B3062" s="40">
        <v>0.4</v>
      </c>
      <c r="C3062" s="40">
        <v>0.75</v>
      </c>
      <c r="D3062" s="40">
        <v>0.95</v>
      </c>
      <c r="F3062" s="29">
        <v>0.4</v>
      </c>
      <c r="G3062" s="29">
        <v>0.75</v>
      </c>
      <c r="H3062" s="29">
        <v>0.95</v>
      </c>
      <c r="J3062" s="45">
        <v>0.41</v>
      </c>
      <c r="L3062" s="45">
        <v>0.41</v>
      </c>
      <c r="N3062" s="45">
        <v>0.4</v>
      </c>
      <c r="P3062" s="45">
        <v>0.4</v>
      </c>
      <c r="R3062" s="45">
        <v>0</v>
      </c>
      <c r="S3062" s="45">
        <v>0</v>
      </c>
    </row>
    <row r="3063" spans="1:19" x14ac:dyDescent="0.25">
      <c r="A3063" s="33">
        <v>306.10000000000002</v>
      </c>
      <c r="B3063" s="40">
        <v>0.4</v>
      </c>
      <c r="C3063" s="40">
        <v>0.75</v>
      </c>
      <c r="D3063" s="40">
        <v>0.95</v>
      </c>
      <c r="F3063" s="29">
        <v>0.4</v>
      </c>
      <c r="G3063" s="29">
        <v>0.75</v>
      </c>
      <c r="H3063" s="29">
        <v>0.95</v>
      </c>
      <c r="J3063" s="45">
        <v>0.41</v>
      </c>
      <c r="L3063" s="45">
        <v>0.41</v>
      </c>
      <c r="N3063" s="45">
        <v>0.4</v>
      </c>
      <c r="P3063" s="45">
        <v>0.4</v>
      </c>
      <c r="R3063" s="45">
        <v>0</v>
      </c>
      <c r="S3063" s="45">
        <v>0</v>
      </c>
    </row>
    <row r="3064" spans="1:19" x14ac:dyDescent="0.25">
      <c r="A3064" s="33">
        <v>306.2</v>
      </c>
      <c r="B3064" s="40">
        <v>0.4</v>
      </c>
      <c r="C3064" s="40">
        <v>0.75</v>
      </c>
      <c r="D3064" s="40">
        <v>0.95</v>
      </c>
      <c r="F3064" s="29">
        <v>0.4</v>
      </c>
      <c r="G3064" s="29">
        <v>0.75</v>
      </c>
      <c r="H3064" s="29">
        <v>0.95</v>
      </c>
      <c r="J3064" s="45">
        <v>0.41</v>
      </c>
      <c r="L3064" s="45">
        <v>0.41</v>
      </c>
      <c r="N3064" s="45">
        <v>0.4</v>
      </c>
      <c r="P3064" s="45">
        <v>0.4</v>
      </c>
      <c r="R3064" s="45">
        <v>0</v>
      </c>
      <c r="S3064" s="45">
        <v>0</v>
      </c>
    </row>
    <row r="3065" spans="1:19" x14ac:dyDescent="0.25">
      <c r="A3065" s="33">
        <v>306.3</v>
      </c>
      <c r="B3065" s="40">
        <v>0.4</v>
      </c>
      <c r="C3065" s="40">
        <v>0.75</v>
      </c>
      <c r="D3065" s="40">
        <v>0.95</v>
      </c>
      <c r="F3065" s="29">
        <v>0.4</v>
      </c>
      <c r="G3065" s="29">
        <v>0.75</v>
      </c>
      <c r="H3065" s="29">
        <v>0.95</v>
      </c>
      <c r="J3065" s="45">
        <v>0.41</v>
      </c>
      <c r="L3065" s="45">
        <v>0.41</v>
      </c>
      <c r="N3065" s="45">
        <v>0.4</v>
      </c>
      <c r="P3065" s="45">
        <v>0.4</v>
      </c>
      <c r="R3065" s="45">
        <v>0</v>
      </c>
      <c r="S3065" s="45">
        <v>0</v>
      </c>
    </row>
    <row r="3066" spans="1:19" x14ac:dyDescent="0.25">
      <c r="A3066" s="33">
        <v>306.39999999999998</v>
      </c>
      <c r="B3066" s="40">
        <v>0.4</v>
      </c>
      <c r="C3066" s="40">
        <v>0.75</v>
      </c>
      <c r="D3066" s="40">
        <v>0.95</v>
      </c>
      <c r="F3066" s="29">
        <v>0.4</v>
      </c>
      <c r="G3066" s="29">
        <v>0.75</v>
      </c>
      <c r="H3066" s="29">
        <v>0.95</v>
      </c>
      <c r="J3066" s="45">
        <v>0.41</v>
      </c>
      <c r="L3066" s="45">
        <v>0.41</v>
      </c>
      <c r="N3066" s="45">
        <v>0.4</v>
      </c>
      <c r="P3066" s="45">
        <v>0.4</v>
      </c>
      <c r="R3066" s="45">
        <v>0</v>
      </c>
      <c r="S3066" s="45">
        <v>0</v>
      </c>
    </row>
    <row r="3067" spans="1:19" x14ac:dyDescent="0.25">
      <c r="A3067" s="33">
        <v>306.5</v>
      </c>
      <c r="B3067" s="40">
        <v>0.4</v>
      </c>
      <c r="C3067" s="40">
        <v>0.75</v>
      </c>
      <c r="D3067" s="40">
        <v>0.95</v>
      </c>
      <c r="F3067" s="29">
        <v>0.4</v>
      </c>
      <c r="G3067" s="29">
        <v>0.75</v>
      </c>
      <c r="H3067" s="29">
        <v>0.95</v>
      </c>
      <c r="J3067" s="45">
        <v>0.41</v>
      </c>
      <c r="L3067" s="45">
        <v>0.41</v>
      </c>
      <c r="N3067" s="45">
        <v>0.4</v>
      </c>
      <c r="P3067" s="45">
        <v>0.4</v>
      </c>
      <c r="R3067" s="45">
        <v>0</v>
      </c>
      <c r="S3067" s="45">
        <v>0</v>
      </c>
    </row>
    <row r="3068" spans="1:19" x14ac:dyDescent="0.25">
      <c r="A3068" s="33">
        <v>306.60000000000002</v>
      </c>
      <c r="B3068" s="40">
        <v>0.4</v>
      </c>
      <c r="C3068" s="40">
        <v>0.75</v>
      </c>
      <c r="D3068" s="40">
        <v>0.95</v>
      </c>
      <c r="F3068" s="29">
        <v>0.4</v>
      </c>
      <c r="G3068" s="29">
        <v>0.75</v>
      </c>
      <c r="H3068" s="29">
        <v>0.95</v>
      </c>
      <c r="J3068" s="45">
        <v>0.41</v>
      </c>
      <c r="L3068" s="45">
        <v>0.41</v>
      </c>
      <c r="N3068" s="45">
        <v>0.4</v>
      </c>
      <c r="P3068" s="45">
        <v>0.4</v>
      </c>
      <c r="R3068" s="45">
        <v>0</v>
      </c>
      <c r="S3068" s="45">
        <v>0</v>
      </c>
    </row>
    <row r="3069" spans="1:19" x14ac:dyDescent="0.25">
      <c r="A3069" s="33">
        <v>306.7</v>
      </c>
      <c r="B3069" s="40">
        <v>0.4</v>
      </c>
      <c r="C3069" s="40">
        <v>0.75</v>
      </c>
      <c r="D3069" s="40">
        <v>0.95</v>
      </c>
      <c r="F3069" s="29">
        <v>0.4</v>
      </c>
      <c r="G3069" s="29">
        <v>0.75</v>
      </c>
      <c r="H3069" s="29">
        <v>0.95</v>
      </c>
      <c r="J3069" s="45">
        <v>0.41</v>
      </c>
      <c r="L3069" s="45">
        <v>0.41</v>
      </c>
      <c r="N3069" s="45">
        <v>0.4</v>
      </c>
      <c r="P3069" s="45">
        <v>0.4</v>
      </c>
      <c r="R3069" s="45">
        <v>0</v>
      </c>
      <c r="S3069" s="45">
        <v>0</v>
      </c>
    </row>
    <row r="3070" spans="1:19" x14ac:dyDescent="0.25">
      <c r="A3070" s="33">
        <v>306.8</v>
      </c>
      <c r="B3070" s="40">
        <v>0.4</v>
      </c>
      <c r="C3070" s="40">
        <v>0.75</v>
      </c>
      <c r="D3070" s="40">
        <v>0.95</v>
      </c>
      <c r="F3070" s="29">
        <v>0.4</v>
      </c>
      <c r="G3070" s="29">
        <v>0.75</v>
      </c>
      <c r="H3070" s="29">
        <v>0.95</v>
      </c>
      <c r="J3070" s="45">
        <v>0.41</v>
      </c>
      <c r="L3070" s="45">
        <v>0.41</v>
      </c>
      <c r="N3070" s="45">
        <v>0.4</v>
      </c>
      <c r="P3070" s="45">
        <v>0.4</v>
      </c>
      <c r="R3070" s="45">
        <v>0</v>
      </c>
      <c r="S3070" s="45">
        <v>0</v>
      </c>
    </row>
    <row r="3071" spans="1:19" x14ac:dyDescent="0.25">
      <c r="A3071" s="33">
        <v>306.89999999999998</v>
      </c>
      <c r="B3071" s="40">
        <v>0.4</v>
      </c>
      <c r="C3071" s="40">
        <v>0.75</v>
      </c>
      <c r="D3071" s="40">
        <v>0.95</v>
      </c>
      <c r="F3071" s="29">
        <v>0.4</v>
      </c>
      <c r="G3071" s="29">
        <v>0.75</v>
      </c>
      <c r="H3071" s="29">
        <v>0.95</v>
      </c>
      <c r="J3071" s="45">
        <v>0.41</v>
      </c>
      <c r="L3071" s="45">
        <v>0.41</v>
      </c>
      <c r="N3071" s="45">
        <v>0.4</v>
      </c>
      <c r="P3071" s="45">
        <v>0.4</v>
      </c>
      <c r="R3071" s="45">
        <v>0</v>
      </c>
      <c r="S3071" s="45">
        <v>0</v>
      </c>
    </row>
    <row r="3072" spans="1:19" x14ac:dyDescent="0.25">
      <c r="A3072" s="33">
        <v>307</v>
      </c>
      <c r="B3072" s="40">
        <v>0.4</v>
      </c>
      <c r="C3072" s="40">
        <v>0.75</v>
      </c>
      <c r="D3072" s="40">
        <v>0.95</v>
      </c>
      <c r="F3072" s="29">
        <v>0.4</v>
      </c>
      <c r="G3072" s="29">
        <v>0.75</v>
      </c>
      <c r="H3072" s="29">
        <v>0.95</v>
      </c>
      <c r="J3072" s="45">
        <v>0.41</v>
      </c>
      <c r="L3072" s="45">
        <v>0.41</v>
      </c>
      <c r="N3072" s="45">
        <v>0.4</v>
      </c>
      <c r="P3072" s="45">
        <v>0.4</v>
      </c>
      <c r="R3072" s="45">
        <v>0</v>
      </c>
      <c r="S3072" s="45">
        <v>0</v>
      </c>
    </row>
    <row r="3073" spans="1:19" x14ac:dyDescent="0.25">
      <c r="A3073" s="33">
        <v>307.10000000000002</v>
      </c>
      <c r="B3073" s="40">
        <v>0.4</v>
      </c>
      <c r="C3073" s="40">
        <v>0.75</v>
      </c>
      <c r="D3073" s="40">
        <v>0.95</v>
      </c>
      <c r="F3073" s="29">
        <v>0.4</v>
      </c>
      <c r="G3073" s="29">
        <v>0.75</v>
      </c>
      <c r="H3073" s="29">
        <v>0.95</v>
      </c>
      <c r="J3073" s="45">
        <v>0.41</v>
      </c>
      <c r="L3073" s="45">
        <v>0.41</v>
      </c>
      <c r="N3073" s="45">
        <v>0.4</v>
      </c>
      <c r="P3073" s="45">
        <v>0.4</v>
      </c>
      <c r="R3073" s="45">
        <v>0</v>
      </c>
      <c r="S3073" s="45">
        <v>0</v>
      </c>
    </row>
    <row r="3074" spans="1:19" x14ac:dyDescent="0.25">
      <c r="A3074" s="33">
        <v>307.2</v>
      </c>
      <c r="B3074" s="40">
        <v>0.4</v>
      </c>
      <c r="C3074" s="40">
        <v>0.75</v>
      </c>
      <c r="D3074" s="40">
        <v>0.95</v>
      </c>
      <c r="F3074" s="29">
        <v>0.4</v>
      </c>
      <c r="G3074" s="29">
        <v>0.75</v>
      </c>
      <c r="H3074" s="29">
        <v>0.95</v>
      </c>
      <c r="J3074" s="45">
        <v>0.41</v>
      </c>
      <c r="L3074" s="45">
        <v>0.41</v>
      </c>
      <c r="N3074" s="45">
        <v>0.4</v>
      </c>
      <c r="P3074" s="45">
        <v>0.4</v>
      </c>
      <c r="R3074" s="45">
        <v>0</v>
      </c>
      <c r="S3074" s="45">
        <v>0</v>
      </c>
    </row>
    <row r="3075" spans="1:19" x14ac:dyDescent="0.25">
      <c r="A3075" s="33">
        <v>307.3</v>
      </c>
      <c r="B3075" s="40">
        <v>0.4</v>
      </c>
      <c r="C3075" s="40">
        <v>0.75</v>
      </c>
      <c r="D3075" s="40">
        <v>0.95</v>
      </c>
      <c r="F3075" s="29">
        <v>0.4</v>
      </c>
      <c r="G3075" s="29">
        <v>0.75</v>
      </c>
      <c r="H3075" s="29">
        <v>0.95</v>
      </c>
      <c r="J3075" s="45">
        <v>0.41</v>
      </c>
      <c r="L3075" s="45">
        <v>0.41</v>
      </c>
      <c r="N3075" s="45">
        <v>0.4</v>
      </c>
      <c r="P3075" s="45">
        <v>0.4</v>
      </c>
      <c r="R3075" s="45">
        <v>0</v>
      </c>
      <c r="S3075" s="45">
        <v>0</v>
      </c>
    </row>
    <row r="3076" spans="1:19" x14ac:dyDescent="0.25">
      <c r="A3076" s="33">
        <v>307.39999999999998</v>
      </c>
      <c r="B3076" s="40">
        <v>0.4</v>
      </c>
      <c r="C3076" s="40">
        <v>0.75</v>
      </c>
      <c r="D3076" s="40">
        <v>0.95</v>
      </c>
      <c r="F3076" s="29">
        <v>0.4</v>
      </c>
      <c r="G3076" s="29">
        <v>0.75</v>
      </c>
      <c r="H3076" s="29">
        <v>0.95</v>
      </c>
      <c r="J3076" s="45">
        <v>0.41</v>
      </c>
      <c r="L3076" s="45">
        <v>0.41</v>
      </c>
      <c r="N3076" s="45">
        <v>0.4</v>
      </c>
      <c r="P3076" s="45">
        <v>0.4</v>
      </c>
      <c r="R3076" s="45">
        <v>0</v>
      </c>
      <c r="S3076" s="45">
        <v>0</v>
      </c>
    </row>
    <row r="3077" spans="1:19" x14ac:dyDescent="0.25">
      <c r="A3077" s="33">
        <v>307.5</v>
      </c>
      <c r="B3077" s="40">
        <v>0.4</v>
      </c>
      <c r="C3077" s="40">
        <v>0.75</v>
      </c>
      <c r="D3077" s="40">
        <v>0.95</v>
      </c>
      <c r="F3077" s="29">
        <v>0.4</v>
      </c>
      <c r="G3077" s="29">
        <v>0.75</v>
      </c>
      <c r="H3077" s="29">
        <v>0.95</v>
      </c>
      <c r="J3077" s="45">
        <v>0.41</v>
      </c>
      <c r="L3077" s="45">
        <v>0.41</v>
      </c>
      <c r="N3077" s="45">
        <v>0.4</v>
      </c>
      <c r="P3077" s="45">
        <v>0.4</v>
      </c>
      <c r="R3077" s="45">
        <v>0</v>
      </c>
      <c r="S3077" s="45">
        <v>0</v>
      </c>
    </row>
    <row r="3078" spans="1:19" x14ac:dyDescent="0.25">
      <c r="A3078" s="33">
        <v>307.60000000000002</v>
      </c>
      <c r="B3078" s="40">
        <v>0.4</v>
      </c>
      <c r="C3078" s="40">
        <v>0.75</v>
      </c>
      <c r="D3078" s="40">
        <v>0.95</v>
      </c>
      <c r="F3078" s="29">
        <v>0.4</v>
      </c>
      <c r="G3078" s="29">
        <v>0.75</v>
      </c>
      <c r="H3078" s="29">
        <v>0.95</v>
      </c>
      <c r="J3078" s="45">
        <v>0.41</v>
      </c>
      <c r="L3078" s="45">
        <v>0.41</v>
      </c>
      <c r="N3078" s="45">
        <v>0.4</v>
      </c>
      <c r="P3078" s="45">
        <v>0.4</v>
      </c>
      <c r="R3078" s="45">
        <v>0</v>
      </c>
      <c r="S3078" s="45">
        <v>0</v>
      </c>
    </row>
    <row r="3079" spans="1:19" x14ac:dyDescent="0.25">
      <c r="A3079" s="33">
        <v>307.7</v>
      </c>
      <c r="B3079" s="40">
        <v>0.4</v>
      </c>
      <c r="C3079" s="40">
        <v>0.75</v>
      </c>
      <c r="D3079" s="40">
        <v>0.95</v>
      </c>
      <c r="F3079" s="29">
        <v>0.4</v>
      </c>
      <c r="G3079" s="29">
        <v>0.75</v>
      </c>
      <c r="H3079" s="29">
        <v>0.95</v>
      </c>
      <c r="J3079" s="45">
        <v>0.41</v>
      </c>
      <c r="L3079" s="45">
        <v>0.41</v>
      </c>
      <c r="N3079" s="45">
        <v>0.4</v>
      </c>
      <c r="P3079" s="45">
        <v>0.4</v>
      </c>
      <c r="R3079" s="45">
        <v>0</v>
      </c>
      <c r="S3079" s="45">
        <v>0</v>
      </c>
    </row>
    <row r="3080" spans="1:19" x14ac:dyDescent="0.25">
      <c r="A3080" s="33">
        <v>307.8</v>
      </c>
      <c r="B3080" s="40">
        <v>0.4</v>
      </c>
      <c r="C3080" s="40">
        <v>0.75</v>
      </c>
      <c r="D3080" s="40">
        <v>0.95</v>
      </c>
      <c r="F3080" s="29">
        <v>0.4</v>
      </c>
      <c r="G3080" s="29">
        <v>0.75</v>
      </c>
      <c r="H3080" s="29">
        <v>0.95</v>
      </c>
      <c r="J3080" s="45">
        <v>0.41</v>
      </c>
      <c r="L3080" s="45">
        <v>0.41</v>
      </c>
      <c r="N3080" s="45">
        <v>0.4</v>
      </c>
      <c r="P3080" s="45">
        <v>0.4</v>
      </c>
      <c r="R3080" s="45">
        <v>0</v>
      </c>
      <c r="S3080" s="45">
        <v>0</v>
      </c>
    </row>
    <row r="3081" spans="1:19" x14ac:dyDescent="0.25">
      <c r="A3081" s="33">
        <v>307.89999999999998</v>
      </c>
      <c r="B3081" s="40">
        <v>0.4</v>
      </c>
      <c r="C3081" s="40">
        <v>0.75</v>
      </c>
      <c r="D3081" s="40">
        <v>0.95</v>
      </c>
      <c r="F3081" s="29">
        <v>0.4</v>
      </c>
      <c r="G3081" s="29">
        <v>0.75</v>
      </c>
      <c r="H3081" s="29">
        <v>0.95</v>
      </c>
      <c r="J3081" s="45">
        <v>0.41</v>
      </c>
      <c r="L3081" s="45">
        <v>0.41</v>
      </c>
      <c r="N3081" s="45">
        <v>0.4</v>
      </c>
      <c r="P3081" s="45">
        <v>0.4</v>
      </c>
      <c r="R3081" s="45">
        <v>0</v>
      </c>
      <c r="S3081" s="45">
        <v>0</v>
      </c>
    </row>
    <row r="3082" spans="1:19" x14ac:dyDescent="0.25">
      <c r="A3082" s="33">
        <v>308</v>
      </c>
      <c r="B3082" s="40">
        <v>0.4</v>
      </c>
      <c r="C3082" s="40">
        <v>0.75</v>
      </c>
      <c r="D3082" s="40">
        <v>0.95</v>
      </c>
      <c r="F3082" s="29">
        <v>0.4</v>
      </c>
      <c r="G3082" s="29">
        <v>0.75</v>
      </c>
      <c r="H3082" s="29">
        <v>0.95</v>
      </c>
      <c r="J3082" s="45">
        <v>0.41</v>
      </c>
      <c r="L3082" s="45">
        <v>0.41</v>
      </c>
      <c r="N3082" s="45">
        <v>0.4</v>
      </c>
      <c r="P3082" s="45">
        <v>0.4</v>
      </c>
      <c r="R3082" s="45">
        <v>0</v>
      </c>
      <c r="S3082" s="45">
        <v>0</v>
      </c>
    </row>
    <row r="3083" spans="1:19" x14ac:dyDescent="0.25">
      <c r="A3083" s="33">
        <v>308.10000000000002</v>
      </c>
      <c r="B3083" s="40">
        <v>0.4</v>
      </c>
      <c r="C3083" s="40">
        <v>0.75</v>
      </c>
      <c r="D3083" s="40">
        <v>0.95</v>
      </c>
      <c r="F3083" s="29">
        <v>0.4</v>
      </c>
      <c r="G3083" s="29">
        <v>0.75</v>
      </c>
      <c r="H3083" s="29">
        <v>0.95</v>
      </c>
      <c r="J3083" s="45">
        <v>0.41</v>
      </c>
      <c r="L3083" s="45">
        <v>0.41</v>
      </c>
      <c r="N3083" s="45">
        <v>0.4</v>
      </c>
      <c r="P3083" s="45">
        <v>0.4</v>
      </c>
      <c r="R3083" s="45">
        <v>0</v>
      </c>
      <c r="S3083" s="45">
        <v>0</v>
      </c>
    </row>
    <row r="3084" spans="1:19" x14ac:dyDescent="0.25">
      <c r="A3084" s="33">
        <v>308.2</v>
      </c>
      <c r="B3084" s="40">
        <v>0.4</v>
      </c>
      <c r="C3084" s="40">
        <v>0.75</v>
      </c>
      <c r="D3084" s="40">
        <v>0.95</v>
      </c>
      <c r="F3084" s="29">
        <v>0.4</v>
      </c>
      <c r="G3084" s="29">
        <v>0.75</v>
      </c>
      <c r="H3084" s="29">
        <v>0.95</v>
      </c>
      <c r="J3084" s="45">
        <v>0.41</v>
      </c>
      <c r="L3084" s="45">
        <v>0.41</v>
      </c>
      <c r="N3084" s="45">
        <v>0.4</v>
      </c>
      <c r="P3084" s="45">
        <v>0.4</v>
      </c>
      <c r="R3084" s="45">
        <v>0</v>
      </c>
      <c r="S3084" s="45">
        <v>0</v>
      </c>
    </row>
    <row r="3085" spans="1:19" x14ac:dyDescent="0.25">
      <c r="A3085" s="33">
        <v>308.3</v>
      </c>
      <c r="B3085" s="40">
        <v>0.4</v>
      </c>
      <c r="C3085" s="40">
        <v>0.75</v>
      </c>
      <c r="D3085" s="40">
        <v>0.95</v>
      </c>
      <c r="F3085" s="29">
        <v>0.4</v>
      </c>
      <c r="G3085" s="29">
        <v>0.75</v>
      </c>
      <c r="H3085" s="29">
        <v>0.95</v>
      </c>
      <c r="J3085" s="45">
        <v>0.41</v>
      </c>
      <c r="L3085" s="45">
        <v>0.41</v>
      </c>
      <c r="N3085" s="45">
        <v>0.4</v>
      </c>
      <c r="P3085" s="45">
        <v>0.4</v>
      </c>
      <c r="R3085" s="45">
        <v>0</v>
      </c>
      <c r="S3085" s="45">
        <v>0</v>
      </c>
    </row>
    <row r="3086" spans="1:19" x14ac:dyDescent="0.25">
      <c r="A3086" s="33">
        <v>308.39999999999998</v>
      </c>
      <c r="B3086" s="40">
        <v>0.4</v>
      </c>
      <c r="C3086" s="40">
        <v>0.75</v>
      </c>
      <c r="D3086" s="40">
        <v>0.95</v>
      </c>
      <c r="F3086" s="29">
        <v>0.4</v>
      </c>
      <c r="G3086" s="29">
        <v>0.75</v>
      </c>
      <c r="H3086" s="29">
        <v>0.95</v>
      </c>
      <c r="J3086" s="45">
        <v>0.41</v>
      </c>
      <c r="L3086" s="45">
        <v>0.41</v>
      </c>
      <c r="N3086" s="45">
        <v>0.4</v>
      </c>
      <c r="P3086" s="45">
        <v>0.4</v>
      </c>
      <c r="R3086" s="45">
        <v>0</v>
      </c>
      <c r="S3086" s="45">
        <v>0</v>
      </c>
    </row>
    <row r="3087" spans="1:19" x14ac:dyDescent="0.25">
      <c r="A3087" s="33">
        <v>308.5</v>
      </c>
      <c r="B3087" s="40">
        <v>0.4</v>
      </c>
      <c r="C3087" s="40">
        <v>0.75</v>
      </c>
      <c r="D3087" s="40">
        <v>0.95</v>
      </c>
      <c r="F3087" s="29">
        <v>0.4</v>
      </c>
      <c r="G3087" s="29">
        <v>0.75</v>
      </c>
      <c r="H3087" s="29">
        <v>0.95</v>
      </c>
      <c r="J3087" s="45">
        <v>0.41</v>
      </c>
      <c r="L3087" s="45">
        <v>0.41</v>
      </c>
      <c r="N3087" s="45">
        <v>0.4</v>
      </c>
      <c r="P3087" s="45">
        <v>0.4</v>
      </c>
      <c r="R3087" s="45">
        <v>0</v>
      </c>
      <c r="S3087" s="45">
        <v>0</v>
      </c>
    </row>
    <row r="3088" spans="1:19" x14ac:dyDescent="0.25">
      <c r="A3088" s="33">
        <v>308.60000000000002</v>
      </c>
      <c r="B3088" s="40">
        <v>0.4</v>
      </c>
      <c r="C3088" s="40">
        <v>0.75</v>
      </c>
      <c r="D3088" s="40">
        <v>0.95</v>
      </c>
      <c r="F3088" s="29">
        <v>0.4</v>
      </c>
      <c r="G3088" s="29">
        <v>0.75</v>
      </c>
      <c r="H3088" s="29">
        <v>0.95</v>
      </c>
      <c r="J3088" s="45">
        <v>0.41</v>
      </c>
      <c r="L3088" s="45">
        <v>0.41</v>
      </c>
      <c r="N3088" s="45">
        <v>0.4</v>
      </c>
      <c r="P3088" s="45">
        <v>0.4</v>
      </c>
      <c r="R3088" s="45">
        <v>0</v>
      </c>
      <c r="S3088" s="45">
        <v>0</v>
      </c>
    </row>
    <row r="3089" spans="1:19" x14ac:dyDescent="0.25">
      <c r="A3089" s="33">
        <v>308.7</v>
      </c>
      <c r="B3089" s="40">
        <v>0.4</v>
      </c>
      <c r="C3089" s="40">
        <v>0.75</v>
      </c>
      <c r="D3089" s="40">
        <v>0.95</v>
      </c>
      <c r="F3089" s="29">
        <v>0.4</v>
      </c>
      <c r="G3089" s="29">
        <v>0.75</v>
      </c>
      <c r="H3089" s="29">
        <v>0.95</v>
      </c>
      <c r="J3089" s="45">
        <v>0.41</v>
      </c>
      <c r="L3089" s="45">
        <v>0.41</v>
      </c>
      <c r="N3089" s="45">
        <v>0.4</v>
      </c>
      <c r="P3089" s="45">
        <v>0.4</v>
      </c>
      <c r="R3089" s="45">
        <v>0</v>
      </c>
      <c r="S3089" s="45">
        <v>0</v>
      </c>
    </row>
    <row r="3090" spans="1:19" x14ac:dyDescent="0.25">
      <c r="A3090" s="33">
        <v>308.8</v>
      </c>
      <c r="B3090" s="40">
        <v>0.4</v>
      </c>
      <c r="C3090" s="40">
        <v>0.75</v>
      </c>
      <c r="D3090" s="40">
        <v>0.95</v>
      </c>
      <c r="F3090" s="29">
        <v>0.4</v>
      </c>
      <c r="G3090" s="29">
        <v>0.75</v>
      </c>
      <c r="H3090" s="29">
        <v>0.95</v>
      </c>
      <c r="J3090" s="45">
        <v>0.41</v>
      </c>
      <c r="L3090" s="45">
        <v>0.41</v>
      </c>
      <c r="N3090" s="45">
        <v>0.4</v>
      </c>
      <c r="P3090" s="45">
        <v>0.4</v>
      </c>
      <c r="R3090" s="45">
        <v>0</v>
      </c>
      <c r="S3090" s="45">
        <v>0</v>
      </c>
    </row>
    <row r="3091" spans="1:19" x14ac:dyDescent="0.25">
      <c r="A3091" s="33">
        <v>308.89999999999998</v>
      </c>
      <c r="B3091" s="40">
        <v>0.4</v>
      </c>
      <c r="C3091" s="40">
        <v>0.75</v>
      </c>
      <c r="D3091" s="40">
        <v>0.95</v>
      </c>
      <c r="F3091" s="29">
        <v>0.4</v>
      </c>
      <c r="G3091" s="29">
        <v>0.75</v>
      </c>
      <c r="H3091" s="29">
        <v>0.95</v>
      </c>
      <c r="J3091" s="45">
        <v>0.41</v>
      </c>
      <c r="L3091" s="45">
        <v>0.41</v>
      </c>
      <c r="N3091" s="45">
        <v>0.4</v>
      </c>
      <c r="P3091" s="45">
        <v>0.4</v>
      </c>
      <c r="R3091" s="45">
        <v>0</v>
      </c>
      <c r="S3091" s="45">
        <v>0</v>
      </c>
    </row>
    <row r="3092" spans="1:19" x14ac:dyDescent="0.25">
      <c r="A3092" s="33">
        <v>309</v>
      </c>
      <c r="B3092" s="40">
        <v>0.4</v>
      </c>
      <c r="C3092" s="40">
        <v>0.75</v>
      </c>
      <c r="D3092" s="40">
        <v>0.95</v>
      </c>
      <c r="F3092" s="29">
        <v>0.4</v>
      </c>
      <c r="G3092" s="29">
        <v>0.75</v>
      </c>
      <c r="H3092" s="29">
        <v>0.95</v>
      </c>
      <c r="J3092" s="45">
        <v>0.41</v>
      </c>
      <c r="L3092" s="45">
        <v>0.41</v>
      </c>
      <c r="N3092" s="45">
        <v>0.4</v>
      </c>
      <c r="P3092" s="45">
        <v>0.4</v>
      </c>
      <c r="R3092" s="45">
        <v>0</v>
      </c>
      <c r="S3092" s="45">
        <v>0</v>
      </c>
    </row>
    <row r="3093" spans="1:19" x14ac:dyDescent="0.25">
      <c r="A3093" s="33">
        <v>309.10000000000002</v>
      </c>
      <c r="B3093" s="40">
        <v>0.4</v>
      </c>
      <c r="C3093" s="40">
        <v>0.75</v>
      </c>
      <c r="D3093" s="40">
        <v>0.95</v>
      </c>
      <c r="F3093" s="29">
        <v>0.4</v>
      </c>
      <c r="G3093" s="29">
        <v>0.75</v>
      </c>
      <c r="H3093" s="29">
        <v>0.95</v>
      </c>
      <c r="J3093" s="45">
        <v>0.41</v>
      </c>
      <c r="L3093" s="45">
        <v>0.41</v>
      </c>
      <c r="N3093" s="45">
        <v>0.4</v>
      </c>
      <c r="P3093" s="45">
        <v>0.4</v>
      </c>
      <c r="R3093" s="45">
        <v>0</v>
      </c>
      <c r="S3093" s="45">
        <v>0</v>
      </c>
    </row>
    <row r="3094" spans="1:19" x14ac:dyDescent="0.25">
      <c r="A3094" s="33">
        <v>309.2</v>
      </c>
      <c r="B3094" s="40">
        <v>0.4</v>
      </c>
      <c r="C3094" s="40">
        <v>0.75</v>
      </c>
      <c r="D3094" s="40">
        <v>0.95</v>
      </c>
      <c r="F3094" s="29">
        <v>0.4</v>
      </c>
      <c r="G3094" s="29">
        <v>0.75</v>
      </c>
      <c r="H3094" s="29">
        <v>0.95</v>
      </c>
      <c r="J3094" s="45">
        <v>0.41</v>
      </c>
      <c r="L3094" s="45">
        <v>0.41</v>
      </c>
      <c r="N3094" s="45">
        <v>0.4</v>
      </c>
      <c r="P3094" s="45">
        <v>0.4</v>
      </c>
      <c r="R3094" s="45">
        <v>0</v>
      </c>
      <c r="S3094" s="45">
        <v>0</v>
      </c>
    </row>
    <row r="3095" spans="1:19" x14ac:dyDescent="0.25">
      <c r="A3095" s="33">
        <v>309.3</v>
      </c>
      <c r="B3095" s="40">
        <v>0.4</v>
      </c>
      <c r="C3095" s="40">
        <v>0.75</v>
      </c>
      <c r="D3095" s="40">
        <v>0.95</v>
      </c>
      <c r="F3095" s="29">
        <v>0.4</v>
      </c>
      <c r="G3095" s="29">
        <v>0.75</v>
      </c>
      <c r="H3095" s="29">
        <v>0.95</v>
      </c>
      <c r="J3095" s="45">
        <v>0.41</v>
      </c>
      <c r="L3095" s="45">
        <v>0.41</v>
      </c>
      <c r="N3095" s="45">
        <v>0.4</v>
      </c>
      <c r="P3095" s="45">
        <v>0.4</v>
      </c>
      <c r="R3095" s="45">
        <v>0</v>
      </c>
      <c r="S3095" s="45">
        <v>0</v>
      </c>
    </row>
    <row r="3096" spans="1:19" x14ac:dyDescent="0.25">
      <c r="A3096" s="33">
        <v>309.39999999999998</v>
      </c>
      <c r="B3096" s="40">
        <v>0.4</v>
      </c>
      <c r="C3096" s="40">
        <v>0.75</v>
      </c>
      <c r="D3096" s="40">
        <v>0.95</v>
      </c>
      <c r="F3096" s="29">
        <v>0.4</v>
      </c>
      <c r="G3096" s="29">
        <v>0.75</v>
      </c>
      <c r="H3096" s="29">
        <v>0.95</v>
      </c>
      <c r="J3096" s="45">
        <v>0.41</v>
      </c>
      <c r="L3096" s="45">
        <v>0.41</v>
      </c>
      <c r="N3096" s="45">
        <v>0.4</v>
      </c>
      <c r="P3096" s="45">
        <v>0.4</v>
      </c>
      <c r="R3096" s="45">
        <v>0</v>
      </c>
      <c r="S3096" s="45">
        <v>0</v>
      </c>
    </row>
    <row r="3097" spans="1:19" x14ac:dyDescent="0.25">
      <c r="A3097" s="33">
        <v>309.5</v>
      </c>
      <c r="B3097" s="40">
        <v>0.4</v>
      </c>
      <c r="C3097" s="40">
        <v>0.75</v>
      </c>
      <c r="D3097" s="40">
        <v>0.95</v>
      </c>
      <c r="F3097" s="29">
        <v>0.4</v>
      </c>
      <c r="G3097" s="29">
        <v>0.75</v>
      </c>
      <c r="H3097" s="29">
        <v>0.95</v>
      </c>
      <c r="J3097" s="45">
        <v>0.41</v>
      </c>
      <c r="L3097" s="45">
        <v>0.41</v>
      </c>
      <c r="N3097" s="45">
        <v>0.4</v>
      </c>
      <c r="P3097" s="45">
        <v>0.4</v>
      </c>
      <c r="R3097" s="45">
        <v>0</v>
      </c>
      <c r="S3097" s="45">
        <v>0</v>
      </c>
    </row>
    <row r="3098" spans="1:19" x14ac:dyDescent="0.25">
      <c r="A3098" s="33">
        <v>309.60000000000002</v>
      </c>
      <c r="B3098" s="40">
        <v>0.4</v>
      </c>
      <c r="C3098" s="40">
        <v>0.75</v>
      </c>
      <c r="D3098" s="40">
        <v>0.95</v>
      </c>
      <c r="F3098" s="29">
        <v>0.4</v>
      </c>
      <c r="G3098" s="29">
        <v>0.75</v>
      </c>
      <c r="H3098" s="29">
        <v>0.95</v>
      </c>
      <c r="J3098" s="45">
        <v>0.41</v>
      </c>
      <c r="L3098" s="45">
        <v>0.41</v>
      </c>
      <c r="N3098" s="45">
        <v>0.4</v>
      </c>
      <c r="P3098" s="45">
        <v>0.4</v>
      </c>
      <c r="R3098" s="45">
        <v>0</v>
      </c>
      <c r="S3098" s="45">
        <v>0</v>
      </c>
    </row>
    <row r="3099" spans="1:19" x14ac:dyDescent="0.25">
      <c r="A3099" s="33">
        <v>309.7</v>
      </c>
      <c r="B3099" s="40">
        <v>0.4</v>
      </c>
      <c r="C3099" s="40">
        <v>0.75</v>
      </c>
      <c r="D3099" s="40">
        <v>0.95</v>
      </c>
      <c r="F3099" s="29">
        <v>0.4</v>
      </c>
      <c r="G3099" s="29">
        <v>0.75</v>
      </c>
      <c r="H3099" s="29">
        <v>0.95</v>
      </c>
      <c r="J3099" s="45">
        <v>0.41</v>
      </c>
      <c r="L3099" s="45">
        <v>0.41</v>
      </c>
      <c r="N3099" s="45">
        <v>0.4</v>
      </c>
      <c r="P3099" s="45">
        <v>0.4</v>
      </c>
      <c r="R3099" s="45">
        <v>0</v>
      </c>
      <c r="S3099" s="45">
        <v>0</v>
      </c>
    </row>
    <row r="3100" spans="1:19" x14ac:dyDescent="0.25">
      <c r="A3100" s="33">
        <v>309.8</v>
      </c>
      <c r="B3100" s="40">
        <v>0.4</v>
      </c>
      <c r="C3100" s="40">
        <v>0.75</v>
      </c>
      <c r="D3100" s="40">
        <v>0.95</v>
      </c>
      <c r="F3100" s="29">
        <v>0.4</v>
      </c>
      <c r="G3100" s="29">
        <v>0.75</v>
      </c>
      <c r="H3100" s="29">
        <v>0.95</v>
      </c>
      <c r="J3100" s="45">
        <v>0.41</v>
      </c>
      <c r="L3100" s="45">
        <v>0.41</v>
      </c>
      <c r="N3100" s="45">
        <v>0.4</v>
      </c>
      <c r="P3100" s="45">
        <v>0.4</v>
      </c>
      <c r="R3100" s="45">
        <v>0</v>
      </c>
      <c r="S3100" s="45">
        <v>0</v>
      </c>
    </row>
    <row r="3101" spans="1:19" x14ac:dyDescent="0.25">
      <c r="A3101" s="33">
        <v>309.89999999999998</v>
      </c>
      <c r="B3101" s="40">
        <v>0.4</v>
      </c>
      <c r="C3101" s="40">
        <v>0.75</v>
      </c>
      <c r="D3101" s="40">
        <v>0.95</v>
      </c>
      <c r="F3101" s="29">
        <v>0.4</v>
      </c>
      <c r="G3101" s="29">
        <v>0.75</v>
      </c>
      <c r="H3101" s="29">
        <v>0.95</v>
      </c>
      <c r="J3101" s="45">
        <v>0.41</v>
      </c>
      <c r="L3101" s="45">
        <v>0.41</v>
      </c>
      <c r="N3101" s="45">
        <v>0.4</v>
      </c>
      <c r="P3101" s="45">
        <v>0.4</v>
      </c>
      <c r="R3101" s="45">
        <v>0</v>
      </c>
      <c r="S3101" s="45">
        <v>0</v>
      </c>
    </row>
    <row r="3102" spans="1:19" x14ac:dyDescent="0.25">
      <c r="A3102" s="33">
        <v>310</v>
      </c>
      <c r="B3102" s="40">
        <v>0.4</v>
      </c>
      <c r="C3102" s="40">
        <v>0.75</v>
      </c>
      <c r="D3102" s="40">
        <v>0.95</v>
      </c>
      <c r="F3102" s="29">
        <v>0.4</v>
      </c>
      <c r="G3102" s="29">
        <v>0.75</v>
      </c>
      <c r="H3102" s="29">
        <v>0.95</v>
      </c>
      <c r="J3102" s="45">
        <v>0.41</v>
      </c>
      <c r="L3102" s="45">
        <v>0.41</v>
      </c>
      <c r="N3102" s="45">
        <v>0.4</v>
      </c>
      <c r="P3102" s="45">
        <v>0.4</v>
      </c>
      <c r="R3102" s="45">
        <v>0</v>
      </c>
      <c r="S3102" s="45">
        <v>0</v>
      </c>
    </row>
    <row r="3103" spans="1:19" x14ac:dyDescent="0.25">
      <c r="A3103" s="33">
        <v>310.10000000000002</v>
      </c>
      <c r="B3103" s="40">
        <v>0.4</v>
      </c>
      <c r="C3103" s="40">
        <v>0.75</v>
      </c>
      <c r="D3103" s="40">
        <v>0.95</v>
      </c>
      <c r="F3103" s="29">
        <v>0.4</v>
      </c>
      <c r="G3103" s="29">
        <v>0.75</v>
      </c>
      <c r="H3103" s="29">
        <v>0.95</v>
      </c>
      <c r="J3103" s="45">
        <v>0.41</v>
      </c>
      <c r="L3103" s="45">
        <v>0.41</v>
      </c>
      <c r="N3103" s="45">
        <v>0.4</v>
      </c>
      <c r="P3103" s="45">
        <v>0.4</v>
      </c>
      <c r="R3103" s="45">
        <v>0</v>
      </c>
      <c r="S3103" s="45">
        <v>0</v>
      </c>
    </row>
    <row r="3104" spans="1:19" x14ac:dyDescent="0.25">
      <c r="A3104" s="33">
        <v>310.2</v>
      </c>
      <c r="B3104" s="40">
        <v>0.4</v>
      </c>
      <c r="C3104" s="40">
        <v>0.75</v>
      </c>
      <c r="D3104" s="40">
        <v>0.95</v>
      </c>
      <c r="F3104" s="29">
        <v>0.4</v>
      </c>
      <c r="G3104" s="29">
        <v>0.75</v>
      </c>
      <c r="H3104" s="29">
        <v>0.95</v>
      </c>
      <c r="J3104" s="45">
        <v>0.41</v>
      </c>
      <c r="L3104" s="45">
        <v>0.41</v>
      </c>
      <c r="N3104" s="45">
        <v>0.4</v>
      </c>
      <c r="P3104" s="45">
        <v>0.4</v>
      </c>
      <c r="R3104" s="45">
        <v>0</v>
      </c>
      <c r="S3104" s="45">
        <v>0</v>
      </c>
    </row>
    <row r="3105" spans="1:19" x14ac:dyDescent="0.25">
      <c r="A3105" s="33">
        <v>310.3</v>
      </c>
      <c r="B3105" s="40">
        <v>0.4</v>
      </c>
      <c r="C3105" s="40">
        <v>0.75</v>
      </c>
      <c r="D3105" s="40">
        <v>0.95</v>
      </c>
      <c r="F3105" s="29">
        <v>0.4</v>
      </c>
      <c r="G3105" s="29">
        <v>0.75</v>
      </c>
      <c r="H3105" s="29">
        <v>0.95</v>
      </c>
      <c r="J3105" s="45">
        <v>0.41</v>
      </c>
      <c r="L3105" s="45">
        <v>0.41</v>
      </c>
      <c r="N3105" s="45">
        <v>0.4</v>
      </c>
      <c r="P3105" s="45">
        <v>0.4</v>
      </c>
      <c r="R3105" s="45">
        <v>0</v>
      </c>
      <c r="S3105" s="45">
        <v>0</v>
      </c>
    </row>
    <row r="3106" spans="1:19" x14ac:dyDescent="0.25">
      <c r="A3106" s="33">
        <v>310.39999999999998</v>
      </c>
      <c r="B3106" s="40">
        <v>0.4</v>
      </c>
      <c r="C3106" s="40">
        <v>0.75</v>
      </c>
      <c r="D3106" s="40">
        <v>0.95</v>
      </c>
      <c r="F3106" s="29">
        <v>0.4</v>
      </c>
      <c r="G3106" s="29">
        <v>0.75</v>
      </c>
      <c r="H3106" s="29">
        <v>0.95</v>
      </c>
      <c r="J3106" s="45">
        <v>0.41</v>
      </c>
      <c r="L3106" s="45">
        <v>0.41</v>
      </c>
      <c r="N3106" s="45">
        <v>0.4</v>
      </c>
      <c r="P3106" s="45">
        <v>0.4</v>
      </c>
      <c r="R3106" s="45">
        <v>0</v>
      </c>
      <c r="S3106" s="45">
        <v>0</v>
      </c>
    </row>
    <row r="3107" spans="1:19" x14ac:dyDescent="0.25">
      <c r="A3107" s="33">
        <v>310.5</v>
      </c>
      <c r="B3107" s="40">
        <v>0.4</v>
      </c>
      <c r="C3107" s="40">
        <v>0.75</v>
      </c>
      <c r="D3107" s="40">
        <v>0.95</v>
      </c>
      <c r="F3107" s="29">
        <v>0.4</v>
      </c>
      <c r="G3107" s="29">
        <v>0.75</v>
      </c>
      <c r="H3107" s="29">
        <v>0.95</v>
      </c>
      <c r="J3107" s="45">
        <v>0.41</v>
      </c>
      <c r="L3107" s="45">
        <v>0.41</v>
      </c>
      <c r="N3107" s="45">
        <v>0.4</v>
      </c>
      <c r="P3107" s="45">
        <v>0.4</v>
      </c>
      <c r="R3107" s="45">
        <v>0</v>
      </c>
      <c r="S3107" s="45">
        <v>0</v>
      </c>
    </row>
    <row r="3108" spans="1:19" x14ac:dyDescent="0.25">
      <c r="A3108" s="33">
        <v>310.60000000000002</v>
      </c>
      <c r="B3108" s="40">
        <v>0.4</v>
      </c>
      <c r="C3108" s="40">
        <v>0.75</v>
      </c>
      <c r="D3108" s="40">
        <v>0.95</v>
      </c>
      <c r="F3108" s="29">
        <v>0.4</v>
      </c>
      <c r="G3108" s="29">
        <v>0.75</v>
      </c>
      <c r="H3108" s="29">
        <v>0.95</v>
      </c>
      <c r="J3108" s="45">
        <v>0.41</v>
      </c>
      <c r="L3108" s="45">
        <v>0.41</v>
      </c>
      <c r="N3108" s="45">
        <v>0.4</v>
      </c>
      <c r="P3108" s="45">
        <v>0.4</v>
      </c>
      <c r="R3108" s="45">
        <v>0</v>
      </c>
      <c r="S3108" s="45">
        <v>0</v>
      </c>
    </row>
    <row r="3109" spans="1:19" x14ac:dyDescent="0.25">
      <c r="A3109" s="33">
        <v>310.7</v>
      </c>
      <c r="B3109" s="40">
        <v>0.4</v>
      </c>
      <c r="C3109" s="40">
        <v>0.75</v>
      </c>
      <c r="D3109" s="40">
        <v>0.95</v>
      </c>
      <c r="F3109" s="29">
        <v>0.4</v>
      </c>
      <c r="G3109" s="29">
        <v>0.75</v>
      </c>
      <c r="H3109" s="29">
        <v>0.95</v>
      </c>
      <c r="J3109" s="45">
        <v>0.41</v>
      </c>
      <c r="L3109" s="45">
        <v>0.41</v>
      </c>
      <c r="N3109" s="45">
        <v>0.4</v>
      </c>
      <c r="P3109" s="45">
        <v>0.4</v>
      </c>
      <c r="R3109" s="45">
        <v>0</v>
      </c>
      <c r="S3109" s="45">
        <v>0</v>
      </c>
    </row>
    <row r="3110" spans="1:19" x14ac:dyDescent="0.25">
      <c r="A3110" s="33">
        <v>310.8</v>
      </c>
      <c r="B3110" s="40">
        <v>0.4</v>
      </c>
      <c r="C3110" s="40">
        <v>0.75</v>
      </c>
      <c r="D3110" s="40">
        <v>0.95</v>
      </c>
      <c r="F3110" s="29">
        <v>0.4</v>
      </c>
      <c r="G3110" s="29">
        <v>0.75</v>
      </c>
      <c r="H3110" s="29">
        <v>0.95</v>
      </c>
      <c r="J3110" s="45">
        <v>0.41</v>
      </c>
      <c r="L3110" s="45">
        <v>0.41</v>
      </c>
      <c r="N3110" s="45">
        <v>0.4</v>
      </c>
      <c r="P3110" s="45">
        <v>0.4</v>
      </c>
      <c r="R3110" s="45">
        <v>0</v>
      </c>
      <c r="S3110" s="45">
        <v>0</v>
      </c>
    </row>
    <row r="3111" spans="1:19" x14ac:dyDescent="0.25">
      <c r="A3111" s="33">
        <v>310.89999999999998</v>
      </c>
      <c r="B3111" s="40">
        <v>0.4</v>
      </c>
      <c r="C3111" s="40">
        <v>0.75</v>
      </c>
      <c r="D3111" s="40">
        <v>0.95</v>
      </c>
      <c r="F3111" s="29">
        <v>0.4</v>
      </c>
      <c r="G3111" s="29">
        <v>0.75</v>
      </c>
      <c r="H3111" s="29">
        <v>0.95</v>
      </c>
      <c r="J3111" s="45">
        <v>0.41</v>
      </c>
      <c r="L3111" s="45">
        <v>0.41</v>
      </c>
      <c r="N3111" s="45">
        <v>0.4</v>
      </c>
      <c r="P3111" s="45">
        <v>0.4</v>
      </c>
      <c r="R3111" s="45">
        <v>0</v>
      </c>
      <c r="S3111" s="45">
        <v>0</v>
      </c>
    </row>
    <row r="3112" spans="1:19" x14ac:dyDescent="0.25">
      <c r="A3112" s="33">
        <v>311</v>
      </c>
      <c r="B3112" s="40">
        <v>0.4</v>
      </c>
      <c r="C3112" s="40">
        <v>0.75</v>
      </c>
      <c r="D3112" s="40">
        <v>0.95</v>
      </c>
      <c r="F3112" s="29">
        <v>0.4</v>
      </c>
      <c r="G3112" s="29">
        <v>0.75</v>
      </c>
      <c r="H3112" s="29">
        <v>0.95</v>
      </c>
      <c r="J3112" s="45">
        <v>0.41</v>
      </c>
      <c r="L3112" s="45">
        <v>0.41</v>
      </c>
      <c r="N3112" s="45">
        <v>0.4</v>
      </c>
      <c r="P3112" s="45">
        <v>0.4</v>
      </c>
      <c r="R3112" s="45">
        <v>0</v>
      </c>
      <c r="S3112" s="45">
        <v>0</v>
      </c>
    </row>
    <row r="3113" spans="1:19" x14ac:dyDescent="0.25">
      <c r="A3113" s="33">
        <v>311.10000000000002</v>
      </c>
      <c r="B3113" s="40">
        <v>0.4</v>
      </c>
      <c r="C3113" s="40">
        <v>0.75</v>
      </c>
      <c r="D3113" s="40">
        <v>0.95</v>
      </c>
      <c r="F3113" s="29">
        <v>0.4</v>
      </c>
      <c r="G3113" s="29">
        <v>0.75</v>
      </c>
      <c r="H3113" s="29">
        <v>0.95</v>
      </c>
      <c r="J3113" s="45">
        <v>0.41</v>
      </c>
      <c r="L3113" s="45">
        <v>0.41</v>
      </c>
      <c r="N3113" s="45">
        <v>0.4</v>
      </c>
      <c r="P3113" s="45">
        <v>0.4</v>
      </c>
      <c r="R3113" s="45">
        <v>0</v>
      </c>
      <c r="S3113" s="45">
        <v>0</v>
      </c>
    </row>
    <row r="3114" spans="1:19" x14ac:dyDescent="0.25">
      <c r="A3114" s="33">
        <v>311.2</v>
      </c>
      <c r="B3114" s="40">
        <v>0.4</v>
      </c>
      <c r="C3114" s="40">
        <v>0.75</v>
      </c>
      <c r="D3114" s="40">
        <v>0.95</v>
      </c>
      <c r="F3114" s="29">
        <v>0.4</v>
      </c>
      <c r="G3114" s="29">
        <v>0.75</v>
      </c>
      <c r="H3114" s="29">
        <v>0.95</v>
      </c>
      <c r="J3114" s="45">
        <v>0.41</v>
      </c>
      <c r="L3114" s="45">
        <v>0.41</v>
      </c>
      <c r="N3114" s="45">
        <v>0.4</v>
      </c>
      <c r="P3114" s="45">
        <v>0.4</v>
      </c>
      <c r="R3114" s="45">
        <v>0</v>
      </c>
      <c r="S3114" s="45">
        <v>0</v>
      </c>
    </row>
    <row r="3115" spans="1:19" x14ac:dyDescent="0.25">
      <c r="A3115" s="33">
        <v>311.3</v>
      </c>
      <c r="B3115" s="40">
        <v>0.4</v>
      </c>
      <c r="C3115" s="40">
        <v>0.75</v>
      </c>
      <c r="D3115" s="40">
        <v>0.95</v>
      </c>
      <c r="F3115" s="29">
        <v>0.4</v>
      </c>
      <c r="G3115" s="29">
        <v>0.75</v>
      </c>
      <c r="H3115" s="29">
        <v>0.95</v>
      </c>
      <c r="J3115" s="45">
        <v>0.41</v>
      </c>
      <c r="L3115" s="45">
        <v>0.41</v>
      </c>
      <c r="N3115" s="45">
        <v>0.4</v>
      </c>
      <c r="P3115" s="45">
        <v>0.4</v>
      </c>
      <c r="R3115" s="45">
        <v>0</v>
      </c>
      <c r="S3115" s="45">
        <v>0</v>
      </c>
    </row>
    <row r="3116" spans="1:19" x14ac:dyDescent="0.25">
      <c r="A3116" s="33">
        <v>311.39999999999998</v>
      </c>
      <c r="B3116" s="40">
        <v>0.4</v>
      </c>
      <c r="C3116" s="40">
        <v>0.75</v>
      </c>
      <c r="D3116" s="40">
        <v>0.95</v>
      </c>
      <c r="F3116" s="29">
        <v>0.4</v>
      </c>
      <c r="G3116" s="29">
        <v>0.75</v>
      </c>
      <c r="H3116" s="29">
        <v>0.95</v>
      </c>
      <c r="J3116" s="45">
        <v>0.41</v>
      </c>
      <c r="L3116" s="45">
        <v>0.41</v>
      </c>
      <c r="N3116" s="45">
        <v>0.4</v>
      </c>
      <c r="P3116" s="45">
        <v>0.4</v>
      </c>
      <c r="R3116" s="45">
        <v>0</v>
      </c>
      <c r="S3116" s="45">
        <v>0</v>
      </c>
    </row>
    <row r="3117" spans="1:19" x14ac:dyDescent="0.25">
      <c r="A3117" s="33">
        <v>311.5</v>
      </c>
      <c r="B3117" s="40">
        <v>0.4</v>
      </c>
      <c r="C3117" s="40">
        <v>0.75</v>
      </c>
      <c r="D3117" s="40">
        <v>0.95</v>
      </c>
      <c r="F3117" s="29">
        <v>0.4</v>
      </c>
      <c r="G3117" s="29">
        <v>0.75</v>
      </c>
      <c r="H3117" s="29">
        <v>0.95</v>
      </c>
      <c r="J3117" s="45">
        <v>0.41</v>
      </c>
      <c r="L3117" s="45">
        <v>0.41</v>
      </c>
      <c r="N3117" s="45">
        <v>0.4</v>
      </c>
      <c r="P3117" s="45">
        <v>0.4</v>
      </c>
      <c r="R3117" s="45">
        <v>0</v>
      </c>
      <c r="S3117" s="45">
        <v>0</v>
      </c>
    </row>
    <row r="3118" spans="1:19" x14ac:dyDescent="0.25">
      <c r="A3118" s="33">
        <v>311.60000000000002</v>
      </c>
      <c r="B3118" s="40">
        <v>0.4</v>
      </c>
      <c r="C3118" s="40">
        <v>0.75</v>
      </c>
      <c r="D3118" s="40">
        <v>0.95</v>
      </c>
      <c r="F3118" s="29">
        <v>0.4</v>
      </c>
      <c r="G3118" s="29">
        <v>0.75</v>
      </c>
      <c r="H3118" s="29">
        <v>0.95</v>
      </c>
      <c r="J3118" s="45">
        <v>0.41</v>
      </c>
      <c r="L3118" s="45">
        <v>0.41</v>
      </c>
      <c r="N3118" s="45">
        <v>0.4</v>
      </c>
      <c r="P3118" s="45">
        <v>0.4</v>
      </c>
      <c r="R3118" s="45">
        <v>0</v>
      </c>
      <c r="S3118" s="45">
        <v>0</v>
      </c>
    </row>
    <row r="3119" spans="1:19" x14ac:dyDescent="0.25">
      <c r="A3119" s="33">
        <v>311.7</v>
      </c>
      <c r="B3119" s="40">
        <v>0.4</v>
      </c>
      <c r="C3119" s="40">
        <v>0.75</v>
      </c>
      <c r="D3119" s="40">
        <v>0.95</v>
      </c>
      <c r="F3119" s="29">
        <v>0.4</v>
      </c>
      <c r="G3119" s="29">
        <v>0.75</v>
      </c>
      <c r="H3119" s="29">
        <v>0.95</v>
      </c>
      <c r="J3119" s="45">
        <v>0.41</v>
      </c>
      <c r="L3119" s="45">
        <v>0.41</v>
      </c>
      <c r="N3119" s="45">
        <v>0.4</v>
      </c>
      <c r="P3119" s="45">
        <v>0.4</v>
      </c>
      <c r="R3119" s="45">
        <v>0</v>
      </c>
      <c r="S3119" s="45">
        <v>0</v>
      </c>
    </row>
    <row r="3120" spans="1:19" x14ac:dyDescent="0.25">
      <c r="A3120" s="33">
        <v>311.8</v>
      </c>
      <c r="B3120" s="40">
        <v>0.4</v>
      </c>
      <c r="C3120" s="40">
        <v>0.75</v>
      </c>
      <c r="D3120" s="40">
        <v>0.95</v>
      </c>
      <c r="F3120" s="29">
        <v>0.4</v>
      </c>
      <c r="G3120" s="29">
        <v>0.75</v>
      </c>
      <c r="H3120" s="29">
        <v>0.95</v>
      </c>
      <c r="J3120" s="45">
        <v>0.41</v>
      </c>
      <c r="L3120" s="45">
        <v>0.41</v>
      </c>
      <c r="N3120" s="45">
        <v>0.4</v>
      </c>
      <c r="P3120" s="45">
        <v>0.4</v>
      </c>
      <c r="R3120" s="45">
        <v>0</v>
      </c>
      <c r="S3120" s="45">
        <v>0</v>
      </c>
    </row>
    <row r="3121" spans="1:19" x14ac:dyDescent="0.25">
      <c r="A3121" s="33">
        <v>311.89999999999998</v>
      </c>
      <c r="B3121" s="40">
        <v>0.4</v>
      </c>
      <c r="C3121" s="40">
        <v>0.75</v>
      </c>
      <c r="D3121" s="40">
        <v>0.95</v>
      </c>
      <c r="F3121" s="29">
        <v>0.4</v>
      </c>
      <c r="G3121" s="29">
        <v>0.75</v>
      </c>
      <c r="H3121" s="29">
        <v>0.95</v>
      </c>
      <c r="J3121" s="45">
        <v>0.41</v>
      </c>
      <c r="L3121" s="45">
        <v>0.41</v>
      </c>
      <c r="N3121" s="45">
        <v>0.4</v>
      </c>
      <c r="P3121" s="45">
        <v>0.4</v>
      </c>
      <c r="R3121" s="45">
        <v>0</v>
      </c>
      <c r="S3121" s="45">
        <v>0</v>
      </c>
    </row>
    <row r="3122" spans="1:19" x14ac:dyDescent="0.25">
      <c r="A3122" s="33">
        <v>312</v>
      </c>
      <c r="B3122" s="40">
        <v>0.4</v>
      </c>
      <c r="C3122" s="40">
        <v>0.75</v>
      </c>
      <c r="D3122" s="40">
        <v>0.95</v>
      </c>
      <c r="F3122" s="29">
        <v>0.4</v>
      </c>
      <c r="G3122" s="29">
        <v>0.75</v>
      </c>
      <c r="H3122" s="29">
        <v>0.95</v>
      </c>
      <c r="J3122" s="45">
        <v>0.41</v>
      </c>
      <c r="L3122" s="45">
        <v>0.41</v>
      </c>
      <c r="N3122" s="45">
        <v>0.4</v>
      </c>
      <c r="P3122" s="45">
        <v>0.4</v>
      </c>
      <c r="R3122" s="45">
        <v>0</v>
      </c>
      <c r="S3122" s="45">
        <v>0</v>
      </c>
    </row>
    <row r="3123" spans="1:19" x14ac:dyDescent="0.25">
      <c r="A3123" s="33">
        <v>312.10000000000002</v>
      </c>
      <c r="B3123" s="40">
        <v>0.4</v>
      </c>
      <c r="C3123" s="40">
        <v>0.75</v>
      </c>
      <c r="D3123" s="40">
        <v>0.95</v>
      </c>
      <c r="F3123" s="29">
        <v>0.4</v>
      </c>
      <c r="G3123" s="29">
        <v>0.75</v>
      </c>
      <c r="H3123" s="29">
        <v>0.95</v>
      </c>
      <c r="J3123" s="45">
        <v>0.41</v>
      </c>
      <c r="L3123" s="45">
        <v>0.41</v>
      </c>
      <c r="N3123" s="45">
        <v>0.4</v>
      </c>
      <c r="P3123" s="45">
        <v>0.4</v>
      </c>
      <c r="R3123" s="45">
        <v>0</v>
      </c>
      <c r="S3123" s="45">
        <v>0</v>
      </c>
    </row>
    <row r="3124" spans="1:19" x14ac:dyDescent="0.25">
      <c r="A3124" s="33">
        <v>312.2</v>
      </c>
      <c r="B3124" s="40">
        <v>0.4</v>
      </c>
      <c r="C3124" s="40">
        <v>0.75</v>
      </c>
      <c r="D3124" s="40">
        <v>0.95</v>
      </c>
      <c r="F3124" s="29">
        <v>0.4</v>
      </c>
      <c r="G3124" s="29">
        <v>0.75</v>
      </c>
      <c r="H3124" s="29">
        <v>0.95</v>
      </c>
      <c r="J3124" s="45">
        <v>0.41</v>
      </c>
      <c r="L3124" s="45">
        <v>0.41</v>
      </c>
      <c r="N3124" s="45">
        <v>0.4</v>
      </c>
      <c r="P3124" s="45">
        <v>0.4</v>
      </c>
      <c r="R3124" s="45">
        <v>0</v>
      </c>
      <c r="S3124" s="45">
        <v>0</v>
      </c>
    </row>
    <row r="3125" spans="1:19" x14ac:dyDescent="0.25">
      <c r="A3125" s="33">
        <v>312.3</v>
      </c>
      <c r="B3125" s="40">
        <v>0.4</v>
      </c>
      <c r="C3125" s="40">
        <v>0.75</v>
      </c>
      <c r="D3125" s="40">
        <v>0.95</v>
      </c>
      <c r="F3125" s="29">
        <v>0.4</v>
      </c>
      <c r="G3125" s="29">
        <v>0.75</v>
      </c>
      <c r="H3125" s="29">
        <v>0.95</v>
      </c>
      <c r="J3125" s="45">
        <v>0.41</v>
      </c>
      <c r="L3125" s="45">
        <v>0.41</v>
      </c>
      <c r="N3125" s="45">
        <v>0.4</v>
      </c>
      <c r="P3125" s="45">
        <v>0.4</v>
      </c>
      <c r="R3125" s="45">
        <v>0</v>
      </c>
      <c r="S3125" s="45">
        <v>0</v>
      </c>
    </row>
    <row r="3126" spans="1:19" x14ac:dyDescent="0.25">
      <c r="A3126" s="33">
        <v>312.39999999999998</v>
      </c>
      <c r="B3126" s="40">
        <v>0.4</v>
      </c>
      <c r="C3126" s="40">
        <v>0.75</v>
      </c>
      <c r="D3126" s="40">
        <v>0.95</v>
      </c>
      <c r="F3126" s="29">
        <v>0.4</v>
      </c>
      <c r="G3126" s="29">
        <v>0.75</v>
      </c>
      <c r="H3126" s="29">
        <v>0.95</v>
      </c>
      <c r="J3126" s="45">
        <v>0.41</v>
      </c>
      <c r="L3126" s="45">
        <v>0.41</v>
      </c>
      <c r="N3126" s="45">
        <v>0.4</v>
      </c>
      <c r="P3126" s="45">
        <v>0.4</v>
      </c>
      <c r="R3126" s="45">
        <v>0</v>
      </c>
      <c r="S3126" s="45">
        <v>0</v>
      </c>
    </row>
    <row r="3127" spans="1:19" x14ac:dyDescent="0.25">
      <c r="A3127" s="33">
        <v>312.5</v>
      </c>
      <c r="B3127" s="40">
        <v>0.4</v>
      </c>
      <c r="C3127" s="40">
        <v>0.75</v>
      </c>
      <c r="D3127" s="40">
        <v>0.95</v>
      </c>
      <c r="F3127" s="29">
        <v>0.4</v>
      </c>
      <c r="G3127" s="29">
        <v>0.75</v>
      </c>
      <c r="H3127" s="29">
        <v>0.95</v>
      </c>
      <c r="J3127" s="45">
        <v>0.41</v>
      </c>
      <c r="L3127" s="45">
        <v>0.41</v>
      </c>
      <c r="N3127" s="45">
        <v>0.4</v>
      </c>
      <c r="P3127" s="45">
        <v>0.4</v>
      </c>
      <c r="R3127" s="45">
        <v>0</v>
      </c>
      <c r="S3127" s="45">
        <v>0</v>
      </c>
    </row>
    <row r="3128" spans="1:19" x14ac:dyDescent="0.25">
      <c r="A3128" s="33">
        <v>312.60000000000002</v>
      </c>
      <c r="B3128" s="40">
        <v>0.4</v>
      </c>
      <c r="C3128" s="40">
        <v>0.75</v>
      </c>
      <c r="D3128" s="40">
        <v>0.95</v>
      </c>
      <c r="F3128" s="29">
        <v>0.4</v>
      </c>
      <c r="G3128" s="29">
        <v>0.75</v>
      </c>
      <c r="H3128" s="29">
        <v>0.95</v>
      </c>
      <c r="J3128" s="45">
        <v>0.41</v>
      </c>
      <c r="L3128" s="45">
        <v>0.41</v>
      </c>
      <c r="N3128" s="45">
        <v>0.4</v>
      </c>
      <c r="P3128" s="45">
        <v>0.4</v>
      </c>
      <c r="R3128" s="45">
        <v>0</v>
      </c>
      <c r="S3128" s="45">
        <v>0</v>
      </c>
    </row>
    <row r="3129" spans="1:19" x14ac:dyDescent="0.25">
      <c r="A3129" s="33">
        <v>312.7</v>
      </c>
      <c r="B3129" s="40">
        <v>0.4</v>
      </c>
      <c r="C3129" s="40">
        <v>0.75</v>
      </c>
      <c r="D3129" s="40">
        <v>0.95</v>
      </c>
      <c r="F3129" s="29">
        <v>0.4</v>
      </c>
      <c r="G3129" s="29">
        <v>0.75</v>
      </c>
      <c r="H3129" s="29">
        <v>0.95</v>
      </c>
      <c r="J3129" s="45">
        <v>0.41</v>
      </c>
      <c r="L3129" s="45">
        <v>0.41</v>
      </c>
      <c r="N3129" s="45">
        <v>0.4</v>
      </c>
      <c r="P3129" s="45">
        <v>0.4</v>
      </c>
      <c r="R3129" s="45">
        <v>0</v>
      </c>
      <c r="S3129" s="45">
        <v>0</v>
      </c>
    </row>
    <row r="3130" spans="1:19" x14ac:dyDescent="0.25">
      <c r="A3130" s="33">
        <v>312.8</v>
      </c>
      <c r="B3130" s="40">
        <v>0.4</v>
      </c>
      <c r="C3130" s="40">
        <v>0.75</v>
      </c>
      <c r="D3130" s="40">
        <v>0.95</v>
      </c>
      <c r="F3130" s="29">
        <v>0.4</v>
      </c>
      <c r="G3130" s="29">
        <v>0.75</v>
      </c>
      <c r="H3130" s="29">
        <v>0.95</v>
      </c>
      <c r="J3130" s="45">
        <v>0.41</v>
      </c>
      <c r="L3130" s="45">
        <v>0.41</v>
      </c>
      <c r="N3130" s="45">
        <v>0.4</v>
      </c>
      <c r="P3130" s="45">
        <v>0.4</v>
      </c>
      <c r="R3130" s="45">
        <v>0</v>
      </c>
      <c r="S3130" s="45">
        <v>0</v>
      </c>
    </row>
    <row r="3131" spans="1:19" x14ac:dyDescent="0.25">
      <c r="A3131" s="33">
        <v>312.89999999999998</v>
      </c>
      <c r="B3131" s="40">
        <v>0.4</v>
      </c>
      <c r="C3131" s="40">
        <v>0.75</v>
      </c>
      <c r="D3131" s="40">
        <v>0.95</v>
      </c>
      <c r="F3131" s="29">
        <v>0.4</v>
      </c>
      <c r="G3131" s="29">
        <v>0.75</v>
      </c>
      <c r="H3131" s="29">
        <v>0.95</v>
      </c>
      <c r="J3131" s="45">
        <v>0.41</v>
      </c>
      <c r="L3131" s="45">
        <v>0.41</v>
      </c>
      <c r="N3131" s="45">
        <v>0.4</v>
      </c>
      <c r="P3131" s="45">
        <v>0.4</v>
      </c>
      <c r="R3131" s="45">
        <v>0</v>
      </c>
      <c r="S3131" s="45">
        <v>0</v>
      </c>
    </row>
    <row r="3132" spans="1:19" x14ac:dyDescent="0.25">
      <c r="A3132" s="33">
        <v>313</v>
      </c>
      <c r="B3132" s="40">
        <v>0.4</v>
      </c>
      <c r="C3132" s="40">
        <v>0.75</v>
      </c>
      <c r="D3132" s="40">
        <v>0.95</v>
      </c>
      <c r="F3132" s="29">
        <v>0.4</v>
      </c>
      <c r="G3132" s="29">
        <v>0.75</v>
      </c>
      <c r="H3132" s="29">
        <v>0.95</v>
      </c>
      <c r="J3132" s="45">
        <v>0.41</v>
      </c>
      <c r="L3132" s="45">
        <v>0.41</v>
      </c>
      <c r="N3132" s="45">
        <v>0.4</v>
      </c>
      <c r="P3132" s="45">
        <v>0.4</v>
      </c>
      <c r="R3132" s="45">
        <v>0</v>
      </c>
      <c r="S3132" s="45">
        <v>0</v>
      </c>
    </row>
    <row r="3133" spans="1:19" x14ac:dyDescent="0.25">
      <c r="A3133" s="33">
        <v>313.10000000000002</v>
      </c>
      <c r="B3133" s="40">
        <v>0.4</v>
      </c>
      <c r="C3133" s="40">
        <v>0.75</v>
      </c>
      <c r="D3133" s="40">
        <v>0.95</v>
      </c>
      <c r="F3133" s="29">
        <v>0.4</v>
      </c>
      <c r="G3133" s="29">
        <v>0.75</v>
      </c>
      <c r="H3133" s="29">
        <v>0.95</v>
      </c>
      <c r="J3133" s="45">
        <v>0.41</v>
      </c>
      <c r="L3133" s="45">
        <v>0.41</v>
      </c>
      <c r="N3133" s="45">
        <v>0.4</v>
      </c>
      <c r="P3133" s="45">
        <v>0.4</v>
      </c>
      <c r="R3133" s="45">
        <v>0</v>
      </c>
      <c r="S3133" s="45">
        <v>0</v>
      </c>
    </row>
    <row r="3134" spans="1:19" x14ac:dyDescent="0.25">
      <c r="A3134" s="33">
        <v>313.2</v>
      </c>
      <c r="B3134" s="40">
        <v>0.4</v>
      </c>
      <c r="C3134" s="40">
        <v>0.75</v>
      </c>
      <c r="D3134" s="40">
        <v>0.95</v>
      </c>
      <c r="F3134" s="29">
        <v>0.4</v>
      </c>
      <c r="G3134" s="29">
        <v>0.75</v>
      </c>
      <c r="H3134" s="29">
        <v>0.95</v>
      </c>
      <c r="J3134" s="45">
        <v>0.41</v>
      </c>
      <c r="L3134" s="45">
        <v>0.41</v>
      </c>
      <c r="N3134" s="45">
        <v>0.4</v>
      </c>
      <c r="P3134" s="45">
        <v>0.4</v>
      </c>
      <c r="R3134" s="45">
        <v>0</v>
      </c>
      <c r="S3134" s="45">
        <v>0</v>
      </c>
    </row>
    <row r="3135" spans="1:19" x14ac:dyDescent="0.25">
      <c r="A3135" s="33">
        <v>313.3</v>
      </c>
      <c r="B3135" s="40">
        <v>0.4</v>
      </c>
      <c r="C3135" s="40">
        <v>0.75</v>
      </c>
      <c r="D3135" s="40">
        <v>0.95</v>
      </c>
      <c r="F3135" s="29">
        <v>0.4</v>
      </c>
      <c r="G3135" s="29">
        <v>0.75</v>
      </c>
      <c r="H3135" s="29">
        <v>0.95</v>
      </c>
      <c r="J3135" s="45">
        <v>0.41</v>
      </c>
      <c r="L3135" s="45">
        <v>0.41</v>
      </c>
      <c r="N3135" s="45">
        <v>0.4</v>
      </c>
      <c r="P3135" s="45">
        <v>0.4</v>
      </c>
      <c r="R3135" s="45">
        <v>0</v>
      </c>
      <c r="S3135" s="45">
        <v>0</v>
      </c>
    </row>
    <row r="3136" spans="1:19" x14ac:dyDescent="0.25">
      <c r="A3136" s="33">
        <v>313.39999999999998</v>
      </c>
      <c r="B3136" s="40">
        <v>0.4</v>
      </c>
      <c r="C3136" s="40">
        <v>0.75</v>
      </c>
      <c r="D3136" s="40">
        <v>0.95</v>
      </c>
      <c r="F3136" s="29">
        <v>0.4</v>
      </c>
      <c r="G3136" s="29">
        <v>0.75</v>
      </c>
      <c r="H3136" s="29">
        <v>0.95</v>
      </c>
      <c r="J3136" s="45">
        <v>0.41</v>
      </c>
      <c r="L3136" s="45">
        <v>0.41</v>
      </c>
      <c r="N3136" s="45">
        <v>0.4</v>
      </c>
      <c r="P3136" s="45">
        <v>0.4</v>
      </c>
      <c r="R3136" s="45">
        <v>0</v>
      </c>
      <c r="S3136" s="45">
        <v>0</v>
      </c>
    </row>
    <row r="3137" spans="1:19" x14ac:dyDescent="0.25">
      <c r="A3137" s="33">
        <v>313.5</v>
      </c>
      <c r="B3137" s="40">
        <v>0.4</v>
      </c>
      <c r="C3137" s="40">
        <v>0.75</v>
      </c>
      <c r="D3137" s="40">
        <v>0.95</v>
      </c>
      <c r="F3137" s="29">
        <v>0.4</v>
      </c>
      <c r="G3137" s="29">
        <v>0.75</v>
      </c>
      <c r="H3137" s="29">
        <v>0.95</v>
      </c>
      <c r="J3137" s="45">
        <v>0.41</v>
      </c>
      <c r="L3137" s="45">
        <v>0.41</v>
      </c>
      <c r="N3137" s="45">
        <v>0.4</v>
      </c>
      <c r="P3137" s="45">
        <v>0.4</v>
      </c>
      <c r="R3137" s="45">
        <v>0</v>
      </c>
      <c r="S3137" s="45">
        <v>0</v>
      </c>
    </row>
    <row r="3138" spans="1:19" x14ac:dyDescent="0.25">
      <c r="A3138" s="33">
        <v>313.60000000000002</v>
      </c>
      <c r="B3138" s="40">
        <v>0.4</v>
      </c>
      <c r="C3138" s="40">
        <v>0.75</v>
      </c>
      <c r="D3138" s="40">
        <v>0.95</v>
      </c>
      <c r="F3138" s="29">
        <v>0.4</v>
      </c>
      <c r="G3138" s="29">
        <v>0.75</v>
      </c>
      <c r="H3138" s="29">
        <v>0.95</v>
      </c>
      <c r="J3138" s="45">
        <v>0.41</v>
      </c>
      <c r="L3138" s="45">
        <v>0.41</v>
      </c>
      <c r="N3138" s="45">
        <v>0.4</v>
      </c>
      <c r="P3138" s="45">
        <v>0.4</v>
      </c>
      <c r="R3138" s="45">
        <v>0</v>
      </c>
      <c r="S3138" s="45">
        <v>0</v>
      </c>
    </row>
    <row r="3139" spans="1:19" x14ac:dyDescent="0.25">
      <c r="A3139" s="33">
        <v>313.7</v>
      </c>
      <c r="B3139" s="40">
        <v>0.4</v>
      </c>
      <c r="C3139" s="40">
        <v>0.75</v>
      </c>
      <c r="D3139" s="40">
        <v>0.95</v>
      </c>
      <c r="F3139" s="29">
        <v>0.4</v>
      </c>
      <c r="G3139" s="29">
        <v>0.75</v>
      </c>
      <c r="H3139" s="29">
        <v>0.95</v>
      </c>
      <c r="J3139" s="45">
        <v>0.41</v>
      </c>
      <c r="L3139" s="45">
        <v>0.41</v>
      </c>
      <c r="N3139" s="45">
        <v>0.4</v>
      </c>
      <c r="P3139" s="45">
        <v>0.4</v>
      </c>
      <c r="R3139" s="45">
        <v>0</v>
      </c>
      <c r="S3139" s="45">
        <v>0</v>
      </c>
    </row>
    <row r="3140" spans="1:19" x14ac:dyDescent="0.25">
      <c r="A3140" s="33">
        <v>313.8</v>
      </c>
      <c r="B3140" s="40">
        <v>0.4</v>
      </c>
      <c r="C3140" s="40">
        <v>0.75</v>
      </c>
      <c r="D3140" s="40">
        <v>0.95</v>
      </c>
      <c r="F3140" s="29">
        <v>0.4</v>
      </c>
      <c r="G3140" s="29">
        <v>0.75</v>
      </c>
      <c r="H3140" s="29">
        <v>0.95</v>
      </c>
      <c r="J3140" s="45">
        <v>0.41</v>
      </c>
      <c r="L3140" s="45">
        <v>0.41</v>
      </c>
      <c r="N3140" s="45">
        <v>0.4</v>
      </c>
      <c r="P3140" s="45">
        <v>0.4</v>
      </c>
      <c r="R3140" s="45">
        <v>0</v>
      </c>
      <c r="S3140" s="45">
        <v>0</v>
      </c>
    </row>
    <row r="3141" spans="1:19" x14ac:dyDescent="0.25">
      <c r="A3141" s="33">
        <v>313.89999999999998</v>
      </c>
      <c r="B3141" s="40">
        <v>0.4</v>
      </c>
      <c r="C3141" s="40">
        <v>0.75</v>
      </c>
      <c r="D3141" s="40">
        <v>0.95</v>
      </c>
      <c r="F3141" s="29">
        <v>0.4</v>
      </c>
      <c r="G3141" s="29">
        <v>0.75</v>
      </c>
      <c r="H3141" s="29">
        <v>0.95</v>
      </c>
      <c r="J3141" s="45">
        <v>0.41</v>
      </c>
      <c r="L3141" s="45">
        <v>0.41</v>
      </c>
      <c r="N3141" s="45">
        <v>0.4</v>
      </c>
      <c r="P3141" s="45">
        <v>0.4</v>
      </c>
      <c r="R3141" s="45">
        <v>0</v>
      </c>
      <c r="S3141" s="45">
        <v>0</v>
      </c>
    </row>
    <row r="3142" spans="1:19" x14ac:dyDescent="0.25">
      <c r="A3142" s="33">
        <v>314</v>
      </c>
      <c r="B3142" s="40">
        <v>0.4</v>
      </c>
      <c r="C3142" s="40">
        <v>0.75</v>
      </c>
      <c r="D3142" s="40">
        <v>0.95</v>
      </c>
      <c r="F3142" s="29">
        <v>0.4</v>
      </c>
      <c r="G3142" s="29">
        <v>0.75</v>
      </c>
      <c r="H3142" s="29">
        <v>0.95</v>
      </c>
      <c r="J3142" s="45">
        <v>0.41</v>
      </c>
      <c r="L3142" s="45">
        <v>0.41</v>
      </c>
      <c r="N3142" s="45">
        <v>0.4</v>
      </c>
      <c r="P3142" s="45">
        <v>0.4</v>
      </c>
      <c r="R3142" s="45">
        <v>0</v>
      </c>
      <c r="S3142" s="45">
        <v>0</v>
      </c>
    </row>
    <row r="3143" spans="1:19" x14ac:dyDescent="0.25">
      <c r="A3143" s="33">
        <v>314.10000000000002</v>
      </c>
      <c r="B3143" s="40">
        <v>0.4</v>
      </c>
      <c r="C3143" s="40">
        <v>0.75</v>
      </c>
      <c r="D3143" s="40">
        <v>0.95</v>
      </c>
      <c r="F3143" s="29">
        <v>0.4</v>
      </c>
      <c r="G3143" s="29">
        <v>0.75</v>
      </c>
      <c r="H3143" s="29">
        <v>0.95</v>
      </c>
      <c r="J3143" s="45">
        <v>0.41</v>
      </c>
      <c r="L3143" s="45">
        <v>0.41</v>
      </c>
      <c r="N3143" s="45">
        <v>0.4</v>
      </c>
      <c r="P3143" s="45">
        <v>0.4</v>
      </c>
      <c r="R3143" s="45">
        <v>0</v>
      </c>
      <c r="S3143" s="45">
        <v>0</v>
      </c>
    </row>
    <row r="3144" spans="1:19" x14ac:dyDescent="0.25">
      <c r="A3144" s="33">
        <v>314.2</v>
      </c>
      <c r="B3144" s="40">
        <v>0.4</v>
      </c>
      <c r="C3144" s="40">
        <v>0.75</v>
      </c>
      <c r="D3144" s="40">
        <v>0.95</v>
      </c>
      <c r="F3144" s="29">
        <v>0.4</v>
      </c>
      <c r="G3144" s="29">
        <v>0.75</v>
      </c>
      <c r="H3144" s="29">
        <v>0.95</v>
      </c>
      <c r="J3144" s="45">
        <v>0.41</v>
      </c>
      <c r="L3144" s="45">
        <v>0.41</v>
      </c>
      <c r="N3144" s="45">
        <v>0.4</v>
      </c>
      <c r="P3144" s="45">
        <v>0.4</v>
      </c>
      <c r="R3144" s="45">
        <v>0</v>
      </c>
      <c r="S3144" s="45">
        <v>0</v>
      </c>
    </row>
    <row r="3145" spans="1:19" x14ac:dyDescent="0.25">
      <c r="A3145" s="33">
        <v>314.3</v>
      </c>
      <c r="B3145" s="40">
        <v>0.4</v>
      </c>
      <c r="C3145" s="40">
        <v>0.75</v>
      </c>
      <c r="D3145" s="40">
        <v>0.95</v>
      </c>
      <c r="F3145" s="29">
        <v>0.4</v>
      </c>
      <c r="G3145" s="29">
        <v>0.75</v>
      </c>
      <c r="H3145" s="29">
        <v>0.95</v>
      </c>
      <c r="J3145" s="45">
        <v>0.41</v>
      </c>
      <c r="L3145" s="45">
        <v>0.41</v>
      </c>
      <c r="N3145" s="45">
        <v>0.4</v>
      </c>
      <c r="P3145" s="45">
        <v>0.4</v>
      </c>
      <c r="R3145" s="45">
        <v>0</v>
      </c>
      <c r="S3145" s="45">
        <v>0</v>
      </c>
    </row>
    <row r="3146" spans="1:19" x14ac:dyDescent="0.25">
      <c r="A3146" s="33">
        <v>314.39999999999998</v>
      </c>
      <c r="B3146" s="40">
        <v>0.4</v>
      </c>
      <c r="C3146" s="40">
        <v>0.75</v>
      </c>
      <c r="D3146" s="40">
        <v>0.95</v>
      </c>
      <c r="F3146" s="29">
        <v>0.4</v>
      </c>
      <c r="G3146" s="29">
        <v>0.75</v>
      </c>
      <c r="H3146" s="29">
        <v>0.95</v>
      </c>
      <c r="J3146" s="45">
        <v>0.41</v>
      </c>
      <c r="L3146" s="45">
        <v>0.41</v>
      </c>
      <c r="N3146" s="45">
        <v>0.4</v>
      </c>
      <c r="P3146" s="45">
        <v>0.4</v>
      </c>
      <c r="R3146" s="45">
        <v>0</v>
      </c>
      <c r="S3146" s="45">
        <v>0</v>
      </c>
    </row>
    <row r="3147" spans="1:19" x14ac:dyDescent="0.25">
      <c r="A3147" s="33">
        <v>314.5</v>
      </c>
      <c r="B3147" s="40">
        <v>0.4</v>
      </c>
      <c r="C3147" s="40">
        <v>0.75</v>
      </c>
      <c r="D3147" s="40">
        <v>0.95</v>
      </c>
      <c r="F3147" s="29">
        <v>0.4</v>
      </c>
      <c r="G3147" s="29">
        <v>0.75</v>
      </c>
      <c r="H3147" s="29">
        <v>0.95</v>
      </c>
      <c r="J3147" s="45">
        <v>0.41</v>
      </c>
      <c r="L3147" s="45">
        <v>0.41</v>
      </c>
      <c r="N3147" s="45">
        <v>0.4</v>
      </c>
      <c r="P3147" s="45">
        <v>0.4</v>
      </c>
      <c r="R3147" s="45">
        <v>0</v>
      </c>
      <c r="S3147" s="45">
        <v>0</v>
      </c>
    </row>
    <row r="3148" spans="1:19" x14ac:dyDescent="0.25">
      <c r="A3148" s="33">
        <v>314.60000000000002</v>
      </c>
      <c r="B3148" s="40">
        <v>0.4</v>
      </c>
      <c r="C3148" s="40">
        <v>0.75</v>
      </c>
      <c r="D3148" s="40">
        <v>0.95</v>
      </c>
      <c r="F3148" s="29">
        <v>0.4</v>
      </c>
      <c r="G3148" s="29">
        <v>0.75</v>
      </c>
      <c r="H3148" s="29">
        <v>0.95</v>
      </c>
      <c r="J3148" s="45">
        <v>0.41</v>
      </c>
      <c r="L3148" s="45">
        <v>0.41</v>
      </c>
      <c r="N3148" s="45">
        <v>0.4</v>
      </c>
      <c r="P3148" s="45">
        <v>0.4</v>
      </c>
      <c r="R3148" s="45">
        <v>0</v>
      </c>
      <c r="S3148" s="45">
        <v>0</v>
      </c>
    </row>
    <row r="3149" spans="1:19" x14ac:dyDescent="0.25">
      <c r="A3149" s="33">
        <v>314.7</v>
      </c>
      <c r="B3149" s="40">
        <v>0.4</v>
      </c>
      <c r="C3149" s="40">
        <v>0.75</v>
      </c>
      <c r="D3149" s="40">
        <v>0.95</v>
      </c>
      <c r="F3149" s="29">
        <v>0.4</v>
      </c>
      <c r="G3149" s="29">
        <v>0.75</v>
      </c>
      <c r="H3149" s="29">
        <v>0.95</v>
      </c>
      <c r="J3149" s="45">
        <v>0.41</v>
      </c>
      <c r="L3149" s="45">
        <v>0.41</v>
      </c>
      <c r="N3149" s="45">
        <v>0.4</v>
      </c>
      <c r="P3149" s="45">
        <v>0.4</v>
      </c>
      <c r="R3149" s="45">
        <v>0</v>
      </c>
      <c r="S3149" s="45">
        <v>0</v>
      </c>
    </row>
    <row r="3150" spans="1:19" x14ac:dyDescent="0.25">
      <c r="A3150" s="33">
        <v>314.8</v>
      </c>
      <c r="B3150" s="40">
        <v>0.4</v>
      </c>
      <c r="C3150" s="40">
        <v>0.75</v>
      </c>
      <c r="D3150" s="40">
        <v>0.95</v>
      </c>
      <c r="F3150" s="29">
        <v>0.4</v>
      </c>
      <c r="G3150" s="29">
        <v>0.75</v>
      </c>
      <c r="H3150" s="29">
        <v>0.95</v>
      </c>
      <c r="J3150" s="45">
        <v>0.41</v>
      </c>
      <c r="L3150" s="45">
        <v>0.41</v>
      </c>
      <c r="N3150" s="45">
        <v>0.4</v>
      </c>
      <c r="P3150" s="45">
        <v>0.4</v>
      </c>
      <c r="R3150" s="45">
        <v>0</v>
      </c>
      <c r="S3150" s="45">
        <v>0</v>
      </c>
    </row>
    <row r="3151" spans="1:19" x14ac:dyDescent="0.25">
      <c r="A3151" s="33">
        <v>314.89999999999998</v>
      </c>
      <c r="B3151" s="40">
        <v>0.4</v>
      </c>
      <c r="C3151" s="40">
        <v>0.75</v>
      </c>
      <c r="D3151" s="40">
        <v>0.95</v>
      </c>
      <c r="F3151" s="29">
        <v>0.4</v>
      </c>
      <c r="G3151" s="29">
        <v>0.75</v>
      </c>
      <c r="H3151" s="29">
        <v>0.95</v>
      </c>
      <c r="J3151" s="45">
        <v>0.41</v>
      </c>
      <c r="L3151" s="45">
        <v>0.41</v>
      </c>
      <c r="N3151" s="45">
        <v>0.4</v>
      </c>
      <c r="P3151" s="45">
        <v>0.4</v>
      </c>
      <c r="R3151" s="45">
        <v>0</v>
      </c>
      <c r="S3151" s="45">
        <v>0</v>
      </c>
    </row>
    <row r="3152" spans="1:19" x14ac:dyDescent="0.25">
      <c r="A3152" s="33">
        <v>315</v>
      </c>
      <c r="B3152" s="40">
        <v>0.4</v>
      </c>
      <c r="C3152" s="40">
        <v>0.75</v>
      </c>
      <c r="D3152" s="40">
        <v>0.95</v>
      </c>
      <c r="F3152" s="29">
        <v>0.4</v>
      </c>
      <c r="G3152" s="29">
        <v>0.75</v>
      </c>
      <c r="H3152" s="29">
        <v>0.95</v>
      </c>
      <c r="J3152" s="45">
        <v>0.41</v>
      </c>
      <c r="L3152" s="45">
        <v>0.41</v>
      </c>
      <c r="N3152" s="45">
        <v>0.4</v>
      </c>
      <c r="P3152" s="45">
        <v>0.4</v>
      </c>
      <c r="R3152" s="45">
        <v>0</v>
      </c>
      <c r="S3152" s="45">
        <v>0</v>
      </c>
    </row>
    <row r="3153" spans="1:19" x14ac:dyDescent="0.25">
      <c r="A3153" s="33">
        <v>315.10000000000002</v>
      </c>
      <c r="B3153" s="40">
        <v>0.4</v>
      </c>
      <c r="C3153" s="40">
        <v>0.75</v>
      </c>
      <c r="D3153" s="40">
        <v>0.95</v>
      </c>
      <c r="F3153" s="29">
        <v>0.4</v>
      </c>
      <c r="G3153" s="29">
        <v>0.75</v>
      </c>
      <c r="H3153" s="29">
        <v>0.95</v>
      </c>
      <c r="J3153" s="45">
        <v>0.41</v>
      </c>
      <c r="L3153" s="45">
        <v>0.41</v>
      </c>
      <c r="N3153" s="45">
        <v>0.4</v>
      </c>
      <c r="P3153" s="45">
        <v>0.4</v>
      </c>
      <c r="R3153" s="45">
        <v>0</v>
      </c>
      <c r="S3153" s="45">
        <v>0</v>
      </c>
    </row>
    <row r="3154" spans="1:19" x14ac:dyDescent="0.25">
      <c r="A3154" s="33">
        <v>315.2</v>
      </c>
      <c r="B3154" s="40">
        <v>0.4</v>
      </c>
      <c r="C3154" s="40">
        <v>0.75</v>
      </c>
      <c r="D3154" s="40">
        <v>0.95</v>
      </c>
      <c r="F3154" s="29">
        <v>0.4</v>
      </c>
      <c r="G3154" s="29">
        <v>0.75</v>
      </c>
      <c r="H3154" s="29">
        <v>0.95</v>
      </c>
      <c r="J3154" s="45">
        <v>0.41</v>
      </c>
      <c r="L3154" s="45">
        <v>0.41</v>
      </c>
      <c r="N3154" s="45">
        <v>0.4</v>
      </c>
      <c r="P3154" s="45">
        <v>0.4</v>
      </c>
      <c r="R3154" s="45">
        <v>0</v>
      </c>
      <c r="S3154" s="45">
        <v>0</v>
      </c>
    </row>
    <row r="3155" spans="1:19" x14ac:dyDescent="0.25">
      <c r="A3155" s="33">
        <v>315.3</v>
      </c>
      <c r="B3155" s="40">
        <v>0.4</v>
      </c>
      <c r="C3155" s="40">
        <v>0.75</v>
      </c>
      <c r="D3155" s="40">
        <v>0.95</v>
      </c>
      <c r="F3155" s="29">
        <v>0.4</v>
      </c>
      <c r="G3155" s="29">
        <v>0.75</v>
      </c>
      <c r="H3155" s="29">
        <v>0.95</v>
      </c>
      <c r="J3155" s="45">
        <v>0.41</v>
      </c>
      <c r="L3155" s="45">
        <v>0.41</v>
      </c>
      <c r="N3155" s="45">
        <v>0.4</v>
      </c>
      <c r="P3155" s="45">
        <v>0.4</v>
      </c>
      <c r="R3155" s="45">
        <v>0</v>
      </c>
      <c r="S3155" s="45">
        <v>0</v>
      </c>
    </row>
    <row r="3156" spans="1:19" x14ac:dyDescent="0.25">
      <c r="A3156" s="33">
        <v>315.39999999999998</v>
      </c>
      <c r="B3156" s="40">
        <v>0.4</v>
      </c>
      <c r="C3156" s="40">
        <v>0.75</v>
      </c>
      <c r="D3156" s="40">
        <v>0.95</v>
      </c>
      <c r="F3156" s="29">
        <v>0.4</v>
      </c>
      <c r="G3156" s="29">
        <v>0.75</v>
      </c>
      <c r="H3156" s="29">
        <v>0.95</v>
      </c>
      <c r="J3156" s="45">
        <v>0.41</v>
      </c>
      <c r="L3156" s="45">
        <v>0.41</v>
      </c>
      <c r="N3156" s="45">
        <v>0.4</v>
      </c>
      <c r="P3156" s="45">
        <v>0.4</v>
      </c>
      <c r="R3156" s="45">
        <v>0</v>
      </c>
      <c r="S3156" s="45">
        <v>0</v>
      </c>
    </row>
    <row r="3157" spans="1:19" x14ac:dyDescent="0.25">
      <c r="A3157" s="33">
        <v>315.5</v>
      </c>
      <c r="B3157" s="40">
        <v>0.4</v>
      </c>
      <c r="C3157" s="40">
        <v>0.75</v>
      </c>
      <c r="D3157" s="40">
        <v>0.95</v>
      </c>
      <c r="F3157" s="29">
        <v>0.4</v>
      </c>
      <c r="G3157" s="29">
        <v>0.75</v>
      </c>
      <c r="H3157" s="29">
        <v>0.95</v>
      </c>
      <c r="J3157" s="45">
        <v>0.41</v>
      </c>
      <c r="L3157" s="45">
        <v>0.41</v>
      </c>
      <c r="N3157" s="45">
        <v>0.4</v>
      </c>
      <c r="P3157" s="45">
        <v>0.4</v>
      </c>
      <c r="R3157" s="45">
        <v>0</v>
      </c>
      <c r="S3157" s="45">
        <v>0</v>
      </c>
    </row>
    <row r="3158" spans="1:19" x14ac:dyDescent="0.25">
      <c r="A3158" s="33">
        <v>315.60000000000002</v>
      </c>
      <c r="B3158" s="40">
        <v>0.4</v>
      </c>
      <c r="C3158" s="40">
        <v>0.75</v>
      </c>
      <c r="D3158" s="40">
        <v>0.95</v>
      </c>
      <c r="F3158" s="29">
        <v>0.4</v>
      </c>
      <c r="G3158" s="29">
        <v>0.75</v>
      </c>
      <c r="H3158" s="29">
        <v>0.95</v>
      </c>
      <c r="J3158" s="45">
        <v>0.41</v>
      </c>
      <c r="L3158" s="45">
        <v>0.41</v>
      </c>
      <c r="N3158" s="45">
        <v>0.4</v>
      </c>
      <c r="P3158" s="45">
        <v>0.4</v>
      </c>
      <c r="R3158" s="45">
        <v>0</v>
      </c>
      <c r="S3158" s="45">
        <v>0</v>
      </c>
    </row>
    <row r="3159" spans="1:19" x14ac:dyDescent="0.25">
      <c r="A3159" s="33">
        <v>315.7</v>
      </c>
      <c r="B3159" s="40">
        <v>0.4</v>
      </c>
      <c r="C3159" s="40">
        <v>0.75</v>
      </c>
      <c r="D3159" s="40">
        <v>0.95</v>
      </c>
      <c r="F3159" s="29">
        <v>0.4</v>
      </c>
      <c r="G3159" s="29">
        <v>0.75</v>
      </c>
      <c r="H3159" s="29">
        <v>0.95</v>
      </c>
      <c r="J3159" s="45">
        <v>0.41</v>
      </c>
      <c r="L3159" s="45">
        <v>0.41</v>
      </c>
      <c r="N3159" s="45">
        <v>0.4</v>
      </c>
      <c r="P3159" s="45">
        <v>0.4</v>
      </c>
      <c r="R3159" s="45">
        <v>0</v>
      </c>
      <c r="S3159" s="45">
        <v>0</v>
      </c>
    </row>
    <row r="3160" spans="1:19" x14ac:dyDescent="0.25">
      <c r="A3160" s="33">
        <v>315.8</v>
      </c>
      <c r="B3160" s="40">
        <v>0.4</v>
      </c>
      <c r="C3160" s="40">
        <v>0.75</v>
      </c>
      <c r="D3160" s="40">
        <v>0.95</v>
      </c>
      <c r="F3160" s="29">
        <v>0.4</v>
      </c>
      <c r="G3160" s="29">
        <v>0.75</v>
      </c>
      <c r="H3160" s="29">
        <v>0.95</v>
      </c>
      <c r="J3160" s="45">
        <v>0.41</v>
      </c>
      <c r="L3160" s="45">
        <v>0.41</v>
      </c>
      <c r="N3160" s="45">
        <v>0.4</v>
      </c>
      <c r="P3160" s="45">
        <v>0.4</v>
      </c>
      <c r="R3160" s="45">
        <v>0</v>
      </c>
      <c r="S3160" s="45">
        <v>0</v>
      </c>
    </row>
    <row r="3161" spans="1:19" x14ac:dyDescent="0.25">
      <c r="A3161" s="33">
        <v>315.89999999999998</v>
      </c>
      <c r="B3161" s="40">
        <v>0.4</v>
      </c>
      <c r="C3161" s="40">
        <v>0.75</v>
      </c>
      <c r="D3161" s="40">
        <v>0.95</v>
      </c>
      <c r="F3161" s="29">
        <v>0.4</v>
      </c>
      <c r="G3161" s="29">
        <v>0.75</v>
      </c>
      <c r="H3161" s="29">
        <v>0.95</v>
      </c>
      <c r="J3161" s="45">
        <v>0.41</v>
      </c>
      <c r="L3161" s="45">
        <v>0.41</v>
      </c>
      <c r="N3161" s="45">
        <v>0.4</v>
      </c>
      <c r="P3161" s="45">
        <v>0.4</v>
      </c>
      <c r="R3161" s="45">
        <v>0</v>
      </c>
      <c r="S3161" s="45">
        <v>0</v>
      </c>
    </row>
    <row r="3162" spans="1:19" x14ac:dyDescent="0.25">
      <c r="A3162" s="33">
        <v>316</v>
      </c>
      <c r="B3162" s="40">
        <v>0.4</v>
      </c>
      <c r="C3162" s="40">
        <v>0.75</v>
      </c>
      <c r="D3162" s="40">
        <v>0.95</v>
      </c>
      <c r="F3162" s="29">
        <v>0.4</v>
      </c>
      <c r="G3162" s="29">
        <v>0.75</v>
      </c>
      <c r="H3162" s="29">
        <v>0.95</v>
      </c>
      <c r="J3162" s="45">
        <v>0.41</v>
      </c>
      <c r="L3162" s="45">
        <v>0.41</v>
      </c>
      <c r="N3162" s="45">
        <v>0.4</v>
      </c>
      <c r="P3162" s="45">
        <v>0.4</v>
      </c>
      <c r="R3162" s="45">
        <v>0</v>
      </c>
      <c r="S3162" s="45">
        <v>0</v>
      </c>
    </row>
    <row r="3163" spans="1:19" x14ac:dyDescent="0.25">
      <c r="A3163" s="33">
        <v>316.10000000000002</v>
      </c>
      <c r="B3163" s="40">
        <v>0.4</v>
      </c>
      <c r="C3163" s="40">
        <v>0.75</v>
      </c>
      <c r="D3163" s="40">
        <v>0.95</v>
      </c>
      <c r="F3163" s="29">
        <v>0.4</v>
      </c>
      <c r="G3163" s="29">
        <v>0.75</v>
      </c>
      <c r="H3163" s="29">
        <v>0.95</v>
      </c>
      <c r="J3163" s="45">
        <v>0.41</v>
      </c>
      <c r="L3163" s="45">
        <v>0.41</v>
      </c>
      <c r="N3163" s="45">
        <v>0.4</v>
      </c>
      <c r="P3163" s="45">
        <v>0.4</v>
      </c>
      <c r="R3163" s="45">
        <v>0</v>
      </c>
      <c r="S3163" s="45">
        <v>0</v>
      </c>
    </row>
    <row r="3164" spans="1:19" x14ac:dyDescent="0.25">
      <c r="A3164" s="33">
        <v>316.2</v>
      </c>
      <c r="B3164" s="40">
        <v>0.4</v>
      </c>
      <c r="C3164" s="40">
        <v>0.75</v>
      </c>
      <c r="D3164" s="40">
        <v>0.95</v>
      </c>
      <c r="F3164" s="29">
        <v>0.4</v>
      </c>
      <c r="G3164" s="29">
        <v>0.75</v>
      </c>
      <c r="H3164" s="29">
        <v>0.95</v>
      </c>
      <c r="J3164" s="45">
        <v>0.41</v>
      </c>
      <c r="L3164" s="45">
        <v>0.41</v>
      </c>
      <c r="N3164" s="45">
        <v>0.4</v>
      </c>
      <c r="P3164" s="45">
        <v>0.4</v>
      </c>
      <c r="R3164" s="45">
        <v>0</v>
      </c>
      <c r="S3164" s="45">
        <v>0</v>
      </c>
    </row>
    <row r="3165" spans="1:19" x14ac:dyDescent="0.25">
      <c r="A3165" s="33">
        <v>316.3</v>
      </c>
      <c r="B3165" s="40">
        <v>0.4</v>
      </c>
      <c r="C3165" s="40">
        <v>0.75</v>
      </c>
      <c r="D3165" s="40">
        <v>0.95</v>
      </c>
      <c r="F3165" s="29">
        <v>0.4</v>
      </c>
      <c r="G3165" s="29">
        <v>0.75</v>
      </c>
      <c r="H3165" s="29">
        <v>0.95</v>
      </c>
      <c r="J3165" s="45">
        <v>0.41</v>
      </c>
      <c r="L3165" s="45">
        <v>0.41</v>
      </c>
      <c r="N3165" s="45">
        <v>0.4</v>
      </c>
      <c r="P3165" s="45">
        <v>0.4</v>
      </c>
      <c r="R3165" s="45">
        <v>0</v>
      </c>
      <c r="S3165" s="45">
        <v>0</v>
      </c>
    </row>
    <row r="3166" spans="1:19" x14ac:dyDescent="0.25">
      <c r="A3166" s="33">
        <v>316.39999999999998</v>
      </c>
      <c r="B3166" s="40">
        <v>0.4</v>
      </c>
      <c r="C3166" s="40">
        <v>0.75</v>
      </c>
      <c r="D3166" s="40">
        <v>0.95</v>
      </c>
      <c r="F3166" s="29">
        <v>0.4</v>
      </c>
      <c r="G3166" s="29">
        <v>0.75</v>
      </c>
      <c r="H3166" s="29">
        <v>0.95</v>
      </c>
      <c r="J3166" s="45">
        <v>0.41</v>
      </c>
      <c r="L3166" s="45">
        <v>0.41</v>
      </c>
      <c r="N3166" s="45">
        <v>0.4</v>
      </c>
      <c r="P3166" s="45">
        <v>0.4</v>
      </c>
      <c r="R3166" s="45">
        <v>0</v>
      </c>
      <c r="S3166" s="45">
        <v>0</v>
      </c>
    </row>
    <row r="3167" spans="1:19" x14ac:dyDescent="0.25">
      <c r="A3167" s="33">
        <v>316.5</v>
      </c>
      <c r="B3167" s="40">
        <v>0.4</v>
      </c>
      <c r="C3167" s="40">
        <v>0.75</v>
      </c>
      <c r="D3167" s="40">
        <v>0.95</v>
      </c>
      <c r="F3167" s="29">
        <v>0.4</v>
      </c>
      <c r="G3167" s="29">
        <v>0.75</v>
      </c>
      <c r="H3167" s="29">
        <v>0.95</v>
      </c>
      <c r="J3167" s="45">
        <v>0.41</v>
      </c>
      <c r="L3167" s="45">
        <v>0.41</v>
      </c>
      <c r="N3167" s="45">
        <v>0.4</v>
      </c>
      <c r="P3167" s="45">
        <v>0.4</v>
      </c>
      <c r="R3167" s="45">
        <v>0</v>
      </c>
      <c r="S3167" s="45">
        <v>0</v>
      </c>
    </row>
    <row r="3168" spans="1:19" x14ac:dyDescent="0.25">
      <c r="A3168" s="33">
        <v>316.60000000000002</v>
      </c>
      <c r="B3168" s="40">
        <v>0.4</v>
      </c>
      <c r="C3168" s="40">
        <v>0.75</v>
      </c>
      <c r="D3168" s="40">
        <v>0.95</v>
      </c>
      <c r="F3168" s="29">
        <v>0.4</v>
      </c>
      <c r="G3168" s="29">
        <v>0.75</v>
      </c>
      <c r="H3168" s="29">
        <v>0.95</v>
      </c>
      <c r="J3168" s="45">
        <v>0.41</v>
      </c>
      <c r="L3168" s="45">
        <v>0.41</v>
      </c>
      <c r="N3168" s="45">
        <v>0.4</v>
      </c>
      <c r="P3168" s="45">
        <v>0.4</v>
      </c>
      <c r="R3168" s="45">
        <v>0</v>
      </c>
      <c r="S3168" s="45">
        <v>0</v>
      </c>
    </row>
    <row r="3169" spans="1:19" x14ac:dyDescent="0.25">
      <c r="A3169" s="33">
        <v>316.7</v>
      </c>
      <c r="B3169" s="40">
        <v>0.4</v>
      </c>
      <c r="C3169" s="40">
        <v>0.75</v>
      </c>
      <c r="D3169" s="40">
        <v>0.95</v>
      </c>
      <c r="F3169" s="29">
        <v>0.4</v>
      </c>
      <c r="G3169" s="29">
        <v>0.75</v>
      </c>
      <c r="H3169" s="29">
        <v>0.95</v>
      </c>
      <c r="J3169" s="45">
        <v>0.41</v>
      </c>
      <c r="L3169" s="45">
        <v>0.41</v>
      </c>
      <c r="N3169" s="45">
        <v>0.4</v>
      </c>
      <c r="P3169" s="45">
        <v>0.4</v>
      </c>
      <c r="R3169" s="45">
        <v>0</v>
      </c>
      <c r="S3169" s="45">
        <v>0</v>
      </c>
    </row>
    <row r="3170" spans="1:19" x14ac:dyDescent="0.25">
      <c r="A3170" s="33">
        <v>316.8</v>
      </c>
      <c r="B3170" s="40">
        <v>0.4</v>
      </c>
      <c r="C3170" s="40">
        <v>0.75</v>
      </c>
      <c r="D3170" s="40">
        <v>0.95</v>
      </c>
      <c r="F3170" s="29">
        <v>0.4</v>
      </c>
      <c r="G3170" s="29">
        <v>0.75</v>
      </c>
      <c r="H3170" s="29">
        <v>0.95</v>
      </c>
      <c r="J3170" s="45">
        <v>0.41</v>
      </c>
      <c r="L3170" s="45">
        <v>0.41</v>
      </c>
      <c r="N3170" s="45">
        <v>0.4</v>
      </c>
      <c r="P3170" s="45">
        <v>0.4</v>
      </c>
      <c r="R3170" s="45">
        <v>0</v>
      </c>
      <c r="S3170" s="45">
        <v>0</v>
      </c>
    </row>
    <row r="3171" spans="1:19" x14ac:dyDescent="0.25">
      <c r="A3171" s="33">
        <v>316.89999999999998</v>
      </c>
      <c r="B3171" s="40">
        <v>0.4</v>
      </c>
      <c r="C3171" s="40">
        <v>0.75</v>
      </c>
      <c r="D3171" s="40">
        <v>0.95</v>
      </c>
      <c r="F3171" s="29">
        <v>0.4</v>
      </c>
      <c r="G3171" s="29">
        <v>0.75</v>
      </c>
      <c r="H3171" s="29">
        <v>0.95</v>
      </c>
      <c r="J3171" s="45">
        <v>0.41</v>
      </c>
      <c r="L3171" s="45">
        <v>0.41</v>
      </c>
      <c r="N3171" s="45">
        <v>0.4</v>
      </c>
      <c r="P3171" s="45">
        <v>0.4</v>
      </c>
      <c r="R3171" s="45">
        <v>0</v>
      </c>
      <c r="S3171" s="45">
        <v>0</v>
      </c>
    </row>
    <row r="3172" spans="1:19" x14ac:dyDescent="0.25">
      <c r="A3172" s="33">
        <v>317</v>
      </c>
      <c r="B3172" s="40">
        <v>0.4</v>
      </c>
      <c r="C3172" s="40">
        <v>0.75</v>
      </c>
      <c r="D3172" s="40">
        <v>0.95</v>
      </c>
      <c r="F3172" s="29">
        <v>0.4</v>
      </c>
      <c r="G3172" s="29">
        <v>0.75</v>
      </c>
      <c r="H3172" s="29">
        <v>0.95</v>
      </c>
      <c r="J3172" s="45">
        <v>0.41</v>
      </c>
      <c r="L3172" s="45">
        <v>0.41</v>
      </c>
      <c r="N3172" s="45">
        <v>0.4</v>
      </c>
      <c r="P3172" s="45">
        <v>0.4</v>
      </c>
      <c r="R3172" s="45">
        <v>0</v>
      </c>
      <c r="S3172" s="45">
        <v>0</v>
      </c>
    </row>
    <row r="3173" spans="1:19" x14ac:dyDescent="0.25">
      <c r="A3173" s="33">
        <v>317.10000000000002</v>
      </c>
      <c r="B3173" s="40">
        <v>0.4</v>
      </c>
      <c r="C3173" s="40">
        <v>0.75</v>
      </c>
      <c r="D3173" s="40">
        <v>0.95</v>
      </c>
      <c r="F3173" s="29">
        <v>0.4</v>
      </c>
      <c r="G3173" s="29">
        <v>0.75</v>
      </c>
      <c r="H3173" s="29">
        <v>0.95</v>
      </c>
      <c r="J3173" s="45">
        <v>0.41</v>
      </c>
      <c r="L3173" s="45">
        <v>0.41</v>
      </c>
      <c r="N3173" s="45">
        <v>0.4</v>
      </c>
      <c r="P3173" s="45">
        <v>0.4</v>
      </c>
      <c r="R3173" s="45">
        <v>0</v>
      </c>
      <c r="S3173" s="45">
        <v>0</v>
      </c>
    </row>
    <row r="3174" spans="1:19" x14ac:dyDescent="0.25">
      <c r="A3174" s="33">
        <v>317.2</v>
      </c>
      <c r="B3174" s="40">
        <v>0.4</v>
      </c>
      <c r="C3174" s="40">
        <v>0.75</v>
      </c>
      <c r="D3174" s="40">
        <v>0.95</v>
      </c>
      <c r="F3174" s="29">
        <v>0.4</v>
      </c>
      <c r="G3174" s="29">
        <v>0.75</v>
      </c>
      <c r="H3174" s="29">
        <v>0.95</v>
      </c>
      <c r="J3174" s="45">
        <v>0.41</v>
      </c>
      <c r="L3174" s="45">
        <v>0.41</v>
      </c>
      <c r="N3174" s="45">
        <v>0.4</v>
      </c>
      <c r="P3174" s="45">
        <v>0.4</v>
      </c>
      <c r="R3174" s="45">
        <v>0</v>
      </c>
      <c r="S3174" s="45">
        <v>0</v>
      </c>
    </row>
    <row r="3175" spans="1:19" x14ac:dyDescent="0.25">
      <c r="A3175" s="33">
        <v>317.3</v>
      </c>
      <c r="B3175" s="40">
        <v>0.4</v>
      </c>
      <c r="C3175" s="40">
        <v>0.75</v>
      </c>
      <c r="D3175" s="40">
        <v>0.95</v>
      </c>
      <c r="F3175" s="29">
        <v>0.4</v>
      </c>
      <c r="G3175" s="29">
        <v>0.75</v>
      </c>
      <c r="H3175" s="29">
        <v>0.95</v>
      </c>
      <c r="J3175" s="45">
        <v>0.41</v>
      </c>
      <c r="L3175" s="45">
        <v>0.41</v>
      </c>
      <c r="N3175" s="45">
        <v>0.4</v>
      </c>
      <c r="P3175" s="45">
        <v>0.4</v>
      </c>
      <c r="R3175" s="45">
        <v>0</v>
      </c>
      <c r="S3175" s="45">
        <v>0</v>
      </c>
    </row>
    <row r="3176" spans="1:19" x14ac:dyDescent="0.25">
      <c r="A3176" s="33">
        <v>317.39999999999998</v>
      </c>
      <c r="B3176" s="40">
        <v>0.4</v>
      </c>
      <c r="C3176" s="40">
        <v>0.75</v>
      </c>
      <c r="D3176" s="40">
        <v>0.95</v>
      </c>
      <c r="F3176" s="29">
        <v>0.4</v>
      </c>
      <c r="G3176" s="29">
        <v>0.75</v>
      </c>
      <c r="H3176" s="29">
        <v>0.95</v>
      </c>
      <c r="J3176" s="45">
        <v>0.41</v>
      </c>
      <c r="L3176" s="45">
        <v>0.41</v>
      </c>
      <c r="N3176" s="45">
        <v>0.4</v>
      </c>
      <c r="P3176" s="45">
        <v>0.4</v>
      </c>
      <c r="R3176" s="45">
        <v>0</v>
      </c>
      <c r="S3176" s="45">
        <v>0</v>
      </c>
    </row>
    <row r="3177" spans="1:19" x14ac:dyDescent="0.25">
      <c r="A3177" s="33">
        <v>317.5</v>
      </c>
      <c r="B3177" s="40">
        <v>0.4</v>
      </c>
      <c r="C3177" s="40">
        <v>0.75</v>
      </c>
      <c r="D3177" s="40">
        <v>0.95</v>
      </c>
      <c r="F3177" s="29">
        <v>0.4</v>
      </c>
      <c r="G3177" s="29">
        <v>0.75</v>
      </c>
      <c r="H3177" s="29">
        <v>0.95</v>
      </c>
      <c r="J3177" s="45">
        <v>0.41</v>
      </c>
      <c r="L3177" s="45">
        <v>0.41</v>
      </c>
      <c r="N3177" s="45">
        <v>0.4</v>
      </c>
      <c r="P3177" s="45">
        <v>0.4</v>
      </c>
      <c r="R3177" s="45">
        <v>0</v>
      </c>
      <c r="S3177" s="45">
        <v>0</v>
      </c>
    </row>
    <row r="3178" spans="1:19" x14ac:dyDescent="0.25">
      <c r="A3178" s="33">
        <v>317.60000000000002</v>
      </c>
      <c r="B3178" s="40">
        <v>0.4</v>
      </c>
      <c r="C3178" s="40">
        <v>0.75</v>
      </c>
      <c r="D3178" s="40">
        <v>0.95</v>
      </c>
      <c r="F3178" s="29">
        <v>0.4</v>
      </c>
      <c r="G3178" s="29">
        <v>0.75</v>
      </c>
      <c r="H3178" s="29">
        <v>0.95</v>
      </c>
      <c r="J3178" s="45">
        <v>0.41</v>
      </c>
      <c r="L3178" s="45">
        <v>0.41</v>
      </c>
      <c r="N3178" s="45">
        <v>0.4</v>
      </c>
      <c r="P3178" s="45">
        <v>0.4</v>
      </c>
      <c r="R3178" s="45">
        <v>0</v>
      </c>
      <c r="S3178" s="45">
        <v>0</v>
      </c>
    </row>
    <row r="3179" spans="1:19" x14ac:dyDescent="0.25">
      <c r="A3179" s="33">
        <v>317.7</v>
      </c>
      <c r="B3179" s="40">
        <v>0.4</v>
      </c>
      <c r="C3179" s="40">
        <v>0.75</v>
      </c>
      <c r="D3179" s="40">
        <v>0.95</v>
      </c>
      <c r="F3179" s="29">
        <v>0.4</v>
      </c>
      <c r="G3179" s="29">
        <v>0.75</v>
      </c>
      <c r="H3179" s="29">
        <v>0.95</v>
      </c>
      <c r="J3179" s="45">
        <v>0.41</v>
      </c>
      <c r="L3179" s="45">
        <v>0.41</v>
      </c>
      <c r="N3179" s="45">
        <v>0.4</v>
      </c>
      <c r="P3179" s="45">
        <v>0.4</v>
      </c>
      <c r="R3179" s="45">
        <v>0</v>
      </c>
      <c r="S3179" s="45">
        <v>0</v>
      </c>
    </row>
    <row r="3180" spans="1:19" x14ac:dyDescent="0.25">
      <c r="A3180" s="33">
        <v>317.8</v>
      </c>
      <c r="B3180" s="40">
        <v>0.4</v>
      </c>
      <c r="C3180" s="40">
        <v>0.75</v>
      </c>
      <c r="D3180" s="40">
        <v>0.95</v>
      </c>
      <c r="F3180" s="29">
        <v>0.4</v>
      </c>
      <c r="G3180" s="29">
        <v>0.75</v>
      </c>
      <c r="H3180" s="29">
        <v>0.95</v>
      </c>
      <c r="J3180" s="45">
        <v>0.41</v>
      </c>
      <c r="L3180" s="45">
        <v>0.41</v>
      </c>
      <c r="N3180" s="45">
        <v>0.4</v>
      </c>
      <c r="P3180" s="45">
        <v>0.4</v>
      </c>
      <c r="R3180" s="45">
        <v>0</v>
      </c>
      <c r="S3180" s="45">
        <v>0</v>
      </c>
    </row>
    <row r="3181" spans="1:19" x14ac:dyDescent="0.25">
      <c r="A3181" s="33">
        <v>317.89999999999998</v>
      </c>
      <c r="B3181" s="40">
        <v>0.4</v>
      </c>
      <c r="C3181" s="40">
        <v>0.75</v>
      </c>
      <c r="D3181" s="40">
        <v>0.95</v>
      </c>
      <c r="F3181" s="29">
        <v>0.4</v>
      </c>
      <c r="G3181" s="29">
        <v>0.75</v>
      </c>
      <c r="H3181" s="29">
        <v>0.95</v>
      </c>
      <c r="J3181" s="45">
        <v>0.41</v>
      </c>
      <c r="L3181" s="45">
        <v>0.41</v>
      </c>
      <c r="N3181" s="45">
        <v>0.4</v>
      </c>
      <c r="P3181" s="45">
        <v>0.4</v>
      </c>
      <c r="R3181" s="45">
        <v>0</v>
      </c>
      <c r="S3181" s="45">
        <v>0</v>
      </c>
    </row>
    <row r="3182" spans="1:19" x14ac:dyDescent="0.25">
      <c r="A3182" s="33">
        <v>318</v>
      </c>
      <c r="B3182" s="40">
        <v>0.4</v>
      </c>
      <c r="C3182" s="40">
        <v>0.75</v>
      </c>
      <c r="D3182" s="40">
        <v>0.95</v>
      </c>
      <c r="F3182" s="29">
        <v>0.4</v>
      </c>
      <c r="G3182" s="29">
        <v>0.75</v>
      </c>
      <c r="H3182" s="29">
        <v>0.95</v>
      </c>
      <c r="J3182" s="45">
        <v>0.41</v>
      </c>
      <c r="L3182" s="45">
        <v>0.41</v>
      </c>
      <c r="N3182" s="45">
        <v>0.4</v>
      </c>
      <c r="P3182" s="45">
        <v>0.4</v>
      </c>
      <c r="R3182" s="45">
        <v>0</v>
      </c>
      <c r="S3182" s="45">
        <v>0</v>
      </c>
    </row>
    <row r="3183" spans="1:19" x14ac:dyDescent="0.25">
      <c r="A3183" s="33">
        <v>318.10000000000002</v>
      </c>
      <c r="B3183" s="40">
        <v>0.4</v>
      </c>
      <c r="C3183" s="40">
        <v>0.75</v>
      </c>
      <c r="D3183" s="40">
        <v>0.95</v>
      </c>
      <c r="F3183" s="29">
        <v>0.4</v>
      </c>
      <c r="G3183" s="29">
        <v>0.75</v>
      </c>
      <c r="H3183" s="29">
        <v>0.95</v>
      </c>
      <c r="J3183" s="45">
        <v>0.41</v>
      </c>
      <c r="L3183" s="45">
        <v>0.41</v>
      </c>
      <c r="N3183" s="45">
        <v>0.4</v>
      </c>
      <c r="P3183" s="45">
        <v>0.4</v>
      </c>
      <c r="R3183" s="45">
        <v>0</v>
      </c>
      <c r="S3183" s="45">
        <v>0</v>
      </c>
    </row>
    <row r="3184" spans="1:19" x14ac:dyDescent="0.25">
      <c r="A3184" s="33">
        <v>318.2</v>
      </c>
      <c r="B3184" s="40">
        <v>0.4</v>
      </c>
      <c r="C3184" s="40">
        <v>0.75</v>
      </c>
      <c r="D3184" s="40">
        <v>0.95</v>
      </c>
      <c r="F3184" s="29">
        <v>0.4</v>
      </c>
      <c r="G3184" s="29">
        <v>0.75</v>
      </c>
      <c r="H3184" s="29">
        <v>0.95</v>
      </c>
      <c r="J3184" s="45">
        <v>0.41</v>
      </c>
      <c r="L3184" s="45">
        <v>0.41</v>
      </c>
      <c r="N3184" s="45">
        <v>0.4</v>
      </c>
      <c r="P3184" s="45">
        <v>0.4</v>
      </c>
      <c r="R3184" s="45">
        <v>0</v>
      </c>
      <c r="S3184" s="45">
        <v>0</v>
      </c>
    </row>
    <row r="3185" spans="1:19" x14ac:dyDescent="0.25">
      <c r="A3185" s="33">
        <v>318.3</v>
      </c>
      <c r="B3185" s="40">
        <v>0.4</v>
      </c>
      <c r="C3185" s="40">
        <v>0.75</v>
      </c>
      <c r="D3185" s="40">
        <v>0.95</v>
      </c>
      <c r="F3185" s="29">
        <v>0.4</v>
      </c>
      <c r="G3185" s="29">
        <v>0.75</v>
      </c>
      <c r="H3185" s="29">
        <v>0.95</v>
      </c>
      <c r="J3185" s="45">
        <v>0.41</v>
      </c>
      <c r="L3185" s="45">
        <v>0.41</v>
      </c>
      <c r="N3185" s="45">
        <v>0.4</v>
      </c>
      <c r="P3185" s="45">
        <v>0.4</v>
      </c>
      <c r="R3185" s="45">
        <v>0</v>
      </c>
      <c r="S3185" s="45">
        <v>0</v>
      </c>
    </row>
    <row r="3186" spans="1:19" x14ac:dyDescent="0.25">
      <c r="A3186" s="33">
        <v>318.39999999999998</v>
      </c>
      <c r="B3186" s="40">
        <v>0.4</v>
      </c>
      <c r="C3186" s="40">
        <v>0.75</v>
      </c>
      <c r="D3186" s="40">
        <v>0.95</v>
      </c>
      <c r="F3186" s="29">
        <v>0.4</v>
      </c>
      <c r="G3186" s="29">
        <v>0.75</v>
      </c>
      <c r="H3186" s="29">
        <v>0.95</v>
      </c>
      <c r="J3186" s="45">
        <v>0.41</v>
      </c>
      <c r="L3186" s="45">
        <v>0.41</v>
      </c>
      <c r="N3186" s="45">
        <v>0.4</v>
      </c>
      <c r="P3186" s="45">
        <v>0.4</v>
      </c>
      <c r="R3186" s="45">
        <v>0</v>
      </c>
      <c r="S3186" s="45">
        <v>0</v>
      </c>
    </row>
    <row r="3187" spans="1:19" x14ac:dyDescent="0.25">
      <c r="A3187" s="33">
        <v>318.5</v>
      </c>
      <c r="B3187" s="40">
        <v>0.4</v>
      </c>
      <c r="C3187" s="40">
        <v>0.75</v>
      </c>
      <c r="D3187" s="40">
        <v>0.95</v>
      </c>
      <c r="F3187" s="29">
        <v>0.4</v>
      </c>
      <c r="G3187" s="29">
        <v>0.75</v>
      </c>
      <c r="H3187" s="29">
        <v>0.95</v>
      </c>
      <c r="J3187" s="45">
        <v>0.41</v>
      </c>
      <c r="L3187" s="45">
        <v>0.41</v>
      </c>
      <c r="N3187" s="45">
        <v>0.4</v>
      </c>
      <c r="P3187" s="45">
        <v>0.4</v>
      </c>
      <c r="R3187" s="45">
        <v>0</v>
      </c>
      <c r="S3187" s="45">
        <v>0</v>
      </c>
    </row>
    <row r="3188" spans="1:19" x14ac:dyDescent="0.25">
      <c r="A3188" s="33">
        <v>318.60000000000002</v>
      </c>
      <c r="B3188" s="40">
        <v>0.4</v>
      </c>
      <c r="C3188" s="40">
        <v>0.75</v>
      </c>
      <c r="D3188" s="40">
        <v>0.95</v>
      </c>
      <c r="F3188" s="29">
        <v>0.4</v>
      </c>
      <c r="G3188" s="29">
        <v>0.75</v>
      </c>
      <c r="H3188" s="29">
        <v>0.95</v>
      </c>
      <c r="J3188" s="45">
        <v>0.41</v>
      </c>
      <c r="L3188" s="45">
        <v>0.41</v>
      </c>
      <c r="N3188" s="45">
        <v>0.4</v>
      </c>
      <c r="P3188" s="45">
        <v>0.4</v>
      </c>
      <c r="R3188" s="45">
        <v>0</v>
      </c>
      <c r="S3188" s="45">
        <v>0</v>
      </c>
    </row>
    <row r="3189" spans="1:19" x14ac:dyDescent="0.25">
      <c r="A3189" s="33">
        <v>318.7</v>
      </c>
      <c r="B3189" s="40">
        <v>0.4</v>
      </c>
      <c r="C3189" s="40">
        <v>0.75</v>
      </c>
      <c r="D3189" s="40">
        <v>0.95</v>
      </c>
      <c r="F3189" s="29">
        <v>0.4</v>
      </c>
      <c r="G3189" s="29">
        <v>0.75</v>
      </c>
      <c r="H3189" s="29">
        <v>0.95</v>
      </c>
      <c r="J3189" s="45">
        <v>0.41</v>
      </c>
      <c r="L3189" s="45">
        <v>0.41</v>
      </c>
      <c r="N3189" s="45">
        <v>0.4</v>
      </c>
      <c r="P3189" s="45">
        <v>0.4</v>
      </c>
      <c r="R3189" s="45">
        <v>0</v>
      </c>
      <c r="S3189" s="45">
        <v>0</v>
      </c>
    </row>
    <row r="3190" spans="1:19" x14ac:dyDescent="0.25">
      <c r="A3190" s="33">
        <v>318.8</v>
      </c>
      <c r="B3190" s="40">
        <v>0.4</v>
      </c>
      <c r="C3190" s="40">
        <v>0.75</v>
      </c>
      <c r="D3190" s="40">
        <v>0.95</v>
      </c>
      <c r="F3190" s="29">
        <v>0.4</v>
      </c>
      <c r="G3190" s="29">
        <v>0.75</v>
      </c>
      <c r="H3190" s="29">
        <v>0.95</v>
      </c>
      <c r="J3190" s="45">
        <v>0.41</v>
      </c>
      <c r="L3190" s="45">
        <v>0.41</v>
      </c>
      <c r="N3190" s="45">
        <v>0.4</v>
      </c>
      <c r="P3190" s="45">
        <v>0.4</v>
      </c>
      <c r="R3190" s="45">
        <v>0</v>
      </c>
      <c r="S3190" s="45">
        <v>0</v>
      </c>
    </row>
    <row r="3191" spans="1:19" x14ac:dyDescent="0.25">
      <c r="A3191" s="33">
        <v>318.89999999999998</v>
      </c>
      <c r="B3191" s="40">
        <v>0.4</v>
      </c>
      <c r="C3191" s="40">
        <v>0.75</v>
      </c>
      <c r="D3191" s="40">
        <v>0.95</v>
      </c>
      <c r="F3191" s="29">
        <v>0.4</v>
      </c>
      <c r="G3191" s="29">
        <v>0.75</v>
      </c>
      <c r="H3191" s="29">
        <v>0.95</v>
      </c>
      <c r="J3191" s="45">
        <v>0.41</v>
      </c>
      <c r="L3191" s="45">
        <v>0.41</v>
      </c>
      <c r="N3191" s="45">
        <v>0.4</v>
      </c>
      <c r="P3191" s="45">
        <v>0.4</v>
      </c>
      <c r="R3191" s="45">
        <v>0</v>
      </c>
      <c r="S3191" s="45">
        <v>0</v>
      </c>
    </row>
    <row r="3192" spans="1:19" x14ac:dyDescent="0.25">
      <c r="A3192" s="33">
        <v>319</v>
      </c>
      <c r="B3192" s="40">
        <v>0.4</v>
      </c>
      <c r="C3192" s="40">
        <v>0.75</v>
      </c>
      <c r="D3192" s="40">
        <v>0.95</v>
      </c>
      <c r="F3192" s="29">
        <v>0.4</v>
      </c>
      <c r="G3192" s="29">
        <v>0.75</v>
      </c>
      <c r="H3192" s="29">
        <v>0.95</v>
      </c>
      <c r="J3192" s="45">
        <v>0.41</v>
      </c>
      <c r="L3192" s="45">
        <v>0.41</v>
      </c>
      <c r="N3192" s="45">
        <v>0.4</v>
      </c>
      <c r="P3192" s="45">
        <v>0.4</v>
      </c>
      <c r="R3192" s="45">
        <v>0</v>
      </c>
      <c r="S3192" s="45">
        <v>0</v>
      </c>
    </row>
    <row r="3193" spans="1:19" x14ac:dyDescent="0.25">
      <c r="A3193" s="33">
        <v>319.10000000000002</v>
      </c>
      <c r="B3193" s="40">
        <v>0.4</v>
      </c>
      <c r="C3193" s="40">
        <v>0.75</v>
      </c>
      <c r="D3193" s="40">
        <v>0.95</v>
      </c>
      <c r="F3193" s="29">
        <v>0.4</v>
      </c>
      <c r="G3193" s="29">
        <v>0.75</v>
      </c>
      <c r="H3193" s="29">
        <v>0.95</v>
      </c>
      <c r="J3193" s="45">
        <v>0.41</v>
      </c>
      <c r="L3193" s="45">
        <v>0.41</v>
      </c>
      <c r="N3193" s="45">
        <v>0.4</v>
      </c>
      <c r="P3193" s="45">
        <v>0.4</v>
      </c>
      <c r="R3193" s="45">
        <v>0</v>
      </c>
      <c r="S3193" s="45">
        <v>0</v>
      </c>
    </row>
    <row r="3194" spans="1:19" x14ac:dyDescent="0.25">
      <c r="A3194" s="33">
        <v>319.2</v>
      </c>
      <c r="B3194" s="40">
        <v>0.4</v>
      </c>
      <c r="C3194" s="40">
        <v>0.75</v>
      </c>
      <c r="D3194" s="40">
        <v>0.95</v>
      </c>
      <c r="F3194" s="29">
        <v>0.4</v>
      </c>
      <c r="G3194" s="29">
        <v>0.75</v>
      </c>
      <c r="H3194" s="29">
        <v>0.95</v>
      </c>
      <c r="J3194" s="45">
        <v>0.41</v>
      </c>
      <c r="L3194" s="45">
        <v>0.41</v>
      </c>
      <c r="N3194" s="45">
        <v>0.4</v>
      </c>
      <c r="P3194" s="45">
        <v>0.4</v>
      </c>
      <c r="R3194" s="45">
        <v>0</v>
      </c>
      <c r="S3194" s="45">
        <v>0</v>
      </c>
    </row>
    <row r="3195" spans="1:19" x14ac:dyDescent="0.25">
      <c r="A3195" s="33">
        <v>319.3</v>
      </c>
      <c r="B3195" s="40">
        <v>0.4</v>
      </c>
      <c r="C3195" s="40">
        <v>0.75</v>
      </c>
      <c r="D3195" s="40">
        <v>0.95</v>
      </c>
      <c r="F3195" s="29">
        <v>0.4</v>
      </c>
      <c r="G3195" s="29">
        <v>0.75</v>
      </c>
      <c r="H3195" s="29">
        <v>0.95</v>
      </c>
      <c r="J3195" s="45">
        <v>0.41</v>
      </c>
      <c r="L3195" s="45">
        <v>0.41</v>
      </c>
      <c r="N3195" s="45">
        <v>0.4</v>
      </c>
      <c r="P3195" s="45">
        <v>0.4</v>
      </c>
      <c r="R3195" s="45">
        <v>0</v>
      </c>
      <c r="S3195" s="45">
        <v>0</v>
      </c>
    </row>
    <row r="3196" spans="1:19" x14ac:dyDescent="0.25">
      <c r="A3196" s="33">
        <v>319.39999999999998</v>
      </c>
      <c r="B3196" s="40">
        <v>0.4</v>
      </c>
      <c r="C3196" s="40">
        <v>0.75</v>
      </c>
      <c r="D3196" s="40">
        <v>0.95</v>
      </c>
      <c r="F3196" s="29">
        <v>0.4</v>
      </c>
      <c r="G3196" s="29">
        <v>0.75</v>
      </c>
      <c r="H3196" s="29">
        <v>0.95</v>
      </c>
      <c r="J3196" s="45">
        <v>0.41</v>
      </c>
      <c r="L3196" s="45">
        <v>0.41</v>
      </c>
      <c r="N3196" s="45">
        <v>0.4</v>
      </c>
      <c r="P3196" s="45">
        <v>0.4</v>
      </c>
      <c r="R3196" s="45">
        <v>0</v>
      </c>
      <c r="S3196" s="45">
        <v>0</v>
      </c>
    </row>
    <row r="3197" spans="1:19" x14ac:dyDescent="0.25">
      <c r="A3197" s="33">
        <v>319.5</v>
      </c>
      <c r="B3197" s="40">
        <v>0.4</v>
      </c>
      <c r="C3197" s="40">
        <v>0.75</v>
      </c>
      <c r="D3197" s="40">
        <v>0.95</v>
      </c>
      <c r="F3197" s="29">
        <v>0.4</v>
      </c>
      <c r="G3197" s="29">
        <v>0.75</v>
      </c>
      <c r="H3197" s="29">
        <v>0.95</v>
      </c>
      <c r="J3197" s="45">
        <v>0.41</v>
      </c>
      <c r="L3197" s="45">
        <v>0.41</v>
      </c>
      <c r="N3197" s="45">
        <v>0.4</v>
      </c>
      <c r="P3197" s="45">
        <v>0.4</v>
      </c>
      <c r="R3197" s="45">
        <v>0</v>
      </c>
      <c r="S3197" s="45">
        <v>0</v>
      </c>
    </row>
    <row r="3198" spans="1:19" x14ac:dyDescent="0.25">
      <c r="A3198" s="33">
        <v>319.60000000000002</v>
      </c>
      <c r="B3198" s="40">
        <v>0.4</v>
      </c>
      <c r="C3198" s="40">
        <v>0.75</v>
      </c>
      <c r="D3198" s="40">
        <v>0.95</v>
      </c>
      <c r="F3198" s="29">
        <v>0.4</v>
      </c>
      <c r="G3198" s="29">
        <v>0.75</v>
      </c>
      <c r="H3198" s="29">
        <v>0.95</v>
      </c>
      <c r="J3198" s="45">
        <v>0.41</v>
      </c>
      <c r="L3198" s="45">
        <v>0.41</v>
      </c>
      <c r="N3198" s="45">
        <v>0.4</v>
      </c>
      <c r="P3198" s="45">
        <v>0.4</v>
      </c>
      <c r="R3198" s="45">
        <v>0</v>
      </c>
      <c r="S3198" s="45">
        <v>0</v>
      </c>
    </row>
    <row r="3199" spans="1:19" x14ac:dyDescent="0.25">
      <c r="A3199" s="33">
        <v>319.7</v>
      </c>
      <c r="B3199" s="40">
        <v>0.4</v>
      </c>
      <c r="C3199" s="40">
        <v>0.75</v>
      </c>
      <c r="D3199" s="40">
        <v>0.95</v>
      </c>
      <c r="F3199" s="29">
        <v>0.4</v>
      </c>
      <c r="G3199" s="29">
        <v>0.75</v>
      </c>
      <c r="H3199" s="29">
        <v>0.95</v>
      </c>
      <c r="J3199" s="45">
        <v>0.41</v>
      </c>
      <c r="L3199" s="45">
        <v>0.41</v>
      </c>
      <c r="N3199" s="45">
        <v>0.4</v>
      </c>
      <c r="P3199" s="45">
        <v>0.4</v>
      </c>
      <c r="R3199" s="45">
        <v>0</v>
      </c>
      <c r="S3199" s="45">
        <v>0</v>
      </c>
    </row>
    <row r="3200" spans="1:19" x14ac:dyDescent="0.25">
      <c r="A3200" s="33">
        <v>319.8</v>
      </c>
      <c r="B3200" s="40">
        <v>0.4</v>
      </c>
      <c r="C3200" s="40">
        <v>0.75</v>
      </c>
      <c r="D3200" s="40">
        <v>0.95</v>
      </c>
      <c r="F3200" s="29">
        <v>0.4</v>
      </c>
      <c r="G3200" s="29">
        <v>0.75</v>
      </c>
      <c r="H3200" s="29">
        <v>0.95</v>
      </c>
      <c r="J3200" s="45">
        <v>0.41</v>
      </c>
      <c r="L3200" s="45">
        <v>0.41</v>
      </c>
      <c r="N3200" s="45">
        <v>0.4</v>
      </c>
      <c r="P3200" s="45">
        <v>0.4</v>
      </c>
      <c r="R3200" s="45">
        <v>0</v>
      </c>
      <c r="S3200" s="45">
        <v>0</v>
      </c>
    </row>
    <row r="3201" spans="1:19" x14ac:dyDescent="0.25">
      <c r="A3201" s="33">
        <v>319.89999999999998</v>
      </c>
      <c r="B3201" s="40">
        <v>0.4</v>
      </c>
      <c r="C3201" s="40">
        <v>0.75</v>
      </c>
      <c r="D3201" s="40">
        <v>0.95</v>
      </c>
      <c r="F3201" s="29">
        <v>0.4</v>
      </c>
      <c r="G3201" s="29">
        <v>0.75</v>
      </c>
      <c r="H3201" s="29">
        <v>0.95</v>
      </c>
      <c r="J3201" s="45">
        <v>0.41</v>
      </c>
      <c r="L3201" s="45">
        <v>0.41</v>
      </c>
      <c r="N3201" s="45">
        <v>0.4</v>
      </c>
      <c r="P3201" s="45">
        <v>0.4</v>
      </c>
      <c r="R3201" s="45">
        <v>0</v>
      </c>
      <c r="S3201" s="45">
        <v>0</v>
      </c>
    </row>
    <row r="3202" spans="1:19" x14ac:dyDescent="0.25">
      <c r="A3202" s="33">
        <v>320</v>
      </c>
      <c r="B3202" s="40">
        <v>0.4</v>
      </c>
      <c r="C3202" s="40">
        <v>0.75</v>
      </c>
      <c r="D3202" s="40">
        <v>0.95</v>
      </c>
      <c r="F3202" s="29">
        <v>0.4</v>
      </c>
      <c r="G3202" s="29">
        <v>0.75</v>
      </c>
      <c r="H3202" s="29">
        <v>0.95</v>
      </c>
      <c r="J3202" s="45">
        <v>0.41</v>
      </c>
      <c r="L3202" s="45">
        <v>0.41</v>
      </c>
      <c r="N3202" s="45">
        <v>0.4</v>
      </c>
      <c r="P3202" s="45">
        <v>0.4</v>
      </c>
      <c r="R3202" s="45">
        <v>0</v>
      </c>
      <c r="S3202" s="45">
        <v>0</v>
      </c>
    </row>
    <row r="3203" spans="1:19" x14ac:dyDescent="0.25">
      <c r="A3203" s="33">
        <v>320.10000000000002</v>
      </c>
      <c r="B3203" s="40">
        <v>0.4</v>
      </c>
      <c r="C3203" s="40">
        <v>0.75</v>
      </c>
      <c r="D3203" s="40">
        <v>0.95</v>
      </c>
      <c r="F3203" s="29">
        <v>0.4</v>
      </c>
      <c r="G3203" s="29">
        <v>0.75</v>
      </c>
      <c r="H3203" s="29">
        <v>0.95</v>
      </c>
      <c r="J3203" s="45">
        <v>0.41</v>
      </c>
      <c r="L3203" s="45">
        <v>0.41</v>
      </c>
      <c r="N3203" s="45">
        <v>0.4</v>
      </c>
      <c r="P3203" s="45">
        <v>0.4</v>
      </c>
      <c r="R3203" s="45">
        <v>0</v>
      </c>
      <c r="S3203" s="45">
        <v>0</v>
      </c>
    </row>
    <row r="3204" spans="1:19" x14ac:dyDescent="0.25">
      <c r="A3204" s="33">
        <v>320.2</v>
      </c>
      <c r="B3204" s="40">
        <v>0.4</v>
      </c>
      <c r="C3204" s="40">
        <v>0.75</v>
      </c>
      <c r="D3204" s="40">
        <v>0.95</v>
      </c>
      <c r="F3204" s="29">
        <v>0.4</v>
      </c>
      <c r="G3204" s="29">
        <v>0.75</v>
      </c>
      <c r="H3204" s="29">
        <v>0.95</v>
      </c>
      <c r="J3204" s="45">
        <v>0.41</v>
      </c>
      <c r="L3204" s="45">
        <v>0.41</v>
      </c>
      <c r="N3204" s="45">
        <v>0.4</v>
      </c>
      <c r="P3204" s="45">
        <v>0.4</v>
      </c>
      <c r="R3204" s="45">
        <v>0</v>
      </c>
      <c r="S3204" s="45">
        <v>0</v>
      </c>
    </row>
    <row r="3205" spans="1:19" x14ac:dyDescent="0.25">
      <c r="A3205" s="33">
        <v>320.3</v>
      </c>
      <c r="B3205" s="40">
        <v>0.4</v>
      </c>
      <c r="C3205" s="40">
        <v>0.75</v>
      </c>
      <c r="D3205" s="40">
        <v>0.95</v>
      </c>
      <c r="F3205" s="29">
        <v>0.4</v>
      </c>
      <c r="G3205" s="29">
        <v>0.75</v>
      </c>
      <c r="H3205" s="29">
        <v>0.95</v>
      </c>
      <c r="J3205" s="45">
        <v>0.41</v>
      </c>
      <c r="L3205" s="45">
        <v>0.41</v>
      </c>
      <c r="N3205" s="45">
        <v>0.4</v>
      </c>
      <c r="P3205" s="45">
        <v>0.4</v>
      </c>
      <c r="R3205" s="45">
        <v>0</v>
      </c>
      <c r="S3205" s="45">
        <v>0</v>
      </c>
    </row>
    <row r="3206" spans="1:19" x14ac:dyDescent="0.25">
      <c r="A3206" s="33">
        <v>320.39999999999998</v>
      </c>
      <c r="B3206" s="40">
        <v>0.4</v>
      </c>
      <c r="C3206" s="40">
        <v>0.75</v>
      </c>
      <c r="D3206" s="40">
        <v>0.95</v>
      </c>
      <c r="F3206" s="29">
        <v>0.4</v>
      </c>
      <c r="G3206" s="29">
        <v>0.75</v>
      </c>
      <c r="H3206" s="29">
        <v>0.95</v>
      </c>
      <c r="J3206" s="45">
        <v>0.41</v>
      </c>
      <c r="L3206" s="45">
        <v>0.41</v>
      </c>
      <c r="N3206" s="45">
        <v>0.4</v>
      </c>
      <c r="P3206" s="45">
        <v>0.4</v>
      </c>
      <c r="R3206" s="45">
        <v>0</v>
      </c>
      <c r="S3206" s="45">
        <v>0</v>
      </c>
    </row>
    <row r="3207" spans="1:19" x14ac:dyDescent="0.25">
      <c r="A3207" s="33">
        <v>320.5</v>
      </c>
      <c r="B3207" s="40">
        <v>0.4</v>
      </c>
      <c r="C3207" s="40">
        <v>0.75</v>
      </c>
      <c r="D3207" s="40">
        <v>0.95</v>
      </c>
      <c r="F3207" s="29">
        <v>0.4</v>
      </c>
      <c r="G3207" s="29">
        <v>0.75</v>
      </c>
      <c r="H3207" s="29">
        <v>0.95</v>
      </c>
      <c r="J3207" s="45">
        <v>0.41</v>
      </c>
      <c r="L3207" s="45">
        <v>0.41</v>
      </c>
      <c r="N3207" s="45">
        <v>0.4</v>
      </c>
      <c r="P3207" s="45">
        <v>0.4</v>
      </c>
      <c r="R3207" s="45">
        <v>0</v>
      </c>
      <c r="S3207" s="45">
        <v>0</v>
      </c>
    </row>
    <row r="3208" spans="1:19" x14ac:dyDescent="0.25">
      <c r="A3208" s="33">
        <v>320.60000000000002</v>
      </c>
      <c r="B3208" s="40">
        <v>0.4</v>
      </c>
      <c r="C3208" s="40">
        <v>0.75</v>
      </c>
      <c r="D3208" s="40">
        <v>0.95</v>
      </c>
      <c r="F3208" s="29">
        <v>0.4</v>
      </c>
      <c r="G3208" s="29">
        <v>0.75</v>
      </c>
      <c r="H3208" s="29">
        <v>0.95</v>
      </c>
      <c r="J3208" s="45">
        <v>0.41</v>
      </c>
      <c r="L3208" s="45">
        <v>0.41</v>
      </c>
      <c r="N3208" s="45">
        <v>0.4</v>
      </c>
      <c r="P3208" s="45">
        <v>0.4</v>
      </c>
      <c r="R3208" s="45">
        <v>0</v>
      </c>
      <c r="S3208" s="45">
        <v>0</v>
      </c>
    </row>
    <row r="3209" spans="1:19" x14ac:dyDescent="0.25">
      <c r="A3209" s="33">
        <v>320.7</v>
      </c>
      <c r="B3209" s="40">
        <v>0.4</v>
      </c>
      <c r="C3209" s="40">
        <v>0.75</v>
      </c>
      <c r="D3209" s="40">
        <v>0.95</v>
      </c>
      <c r="F3209" s="29">
        <v>0.4</v>
      </c>
      <c r="G3209" s="29">
        <v>0.75</v>
      </c>
      <c r="H3209" s="29">
        <v>0.95</v>
      </c>
      <c r="J3209" s="45">
        <v>0.41</v>
      </c>
      <c r="L3209" s="45">
        <v>0.41</v>
      </c>
      <c r="N3209" s="45">
        <v>0.4</v>
      </c>
      <c r="P3209" s="45">
        <v>0.4</v>
      </c>
      <c r="R3209" s="45">
        <v>0</v>
      </c>
      <c r="S3209" s="45">
        <v>0</v>
      </c>
    </row>
    <row r="3210" spans="1:19" x14ac:dyDescent="0.25">
      <c r="A3210" s="33">
        <v>320.8</v>
      </c>
      <c r="B3210" s="40">
        <v>0.4</v>
      </c>
      <c r="C3210" s="40">
        <v>0.75</v>
      </c>
      <c r="D3210" s="40">
        <v>0.95</v>
      </c>
      <c r="F3210" s="29">
        <v>0.4</v>
      </c>
      <c r="G3210" s="29">
        <v>0.75</v>
      </c>
      <c r="H3210" s="29">
        <v>0.95</v>
      </c>
      <c r="J3210" s="45">
        <v>0.41</v>
      </c>
      <c r="L3210" s="45">
        <v>0.41</v>
      </c>
      <c r="N3210" s="45">
        <v>0.4</v>
      </c>
      <c r="P3210" s="45">
        <v>0.4</v>
      </c>
      <c r="R3210" s="45">
        <v>0</v>
      </c>
      <c r="S3210" s="45">
        <v>0</v>
      </c>
    </row>
    <row r="3211" spans="1:19" x14ac:dyDescent="0.25">
      <c r="A3211" s="33">
        <v>320.89999999999998</v>
      </c>
      <c r="B3211" s="40">
        <v>0.4</v>
      </c>
      <c r="C3211" s="40">
        <v>0.75</v>
      </c>
      <c r="D3211" s="40">
        <v>0.95</v>
      </c>
      <c r="F3211" s="29">
        <v>0.4</v>
      </c>
      <c r="G3211" s="29">
        <v>0.75</v>
      </c>
      <c r="H3211" s="29">
        <v>0.95</v>
      </c>
      <c r="J3211" s="45">
        <v>0.41</v>
      </c>
      <c r="L3211" s="45">
        <v>0.41</v>
      </c>
      <c r="N3211" s="45">
        <v>0.4</v>
      </c>
      <c r="P3211" s="45">
        <v>0.4</v>
      </c>
      <c r="R3211" s="45">
        <v>0</v>
      </c>
      <c r="S3211" s="45">
        <v>0</v>
      </c>
    </row>
    <row r="3212" spans="1:19" x14ac:dyDescent="0.25">
      <c r="A3212" s="33">
        <v>321</v>
      </c>
      <c r="B3212" s="40">
        <v>0.4</v>
      </c>
      <c r="C3212" s="40">
        <v>0.75</v>
      </c>
      <c r="D3212" s="40">
        <v>0.95</v>
      </c>
      <c r="F3212" s="29">
        <v>0.4</v>
      </c>
      <c r="G3212" s="29">
        <v>0.75</v>
      </c>
      <c r="H3212" s="29">
        <v>0.95</v>
      </c>
      <c r="J3212" s="45">
        <v>0.41</v>
      </c>
      <c r="L3212" s="45">
        <v>0.41</v>
      </c>
      <c r="N3212" s="45">
        <v>0.4</v>
      </c>
      <c r="P3212" s="45">
        <v>0.4</v>
      </c>
      <c r="R3212" s="45">
        <v>0</v>
      </c>
      <c r="S3212" s="45">
        <v>0</v>
      </c>
    </row>
    <row r="3213" spans="1:19" x14ac:dyDescent="0.25">
      <c r="A3213" s="33">
        <v>321.10000000000002</v>
      </c>
      <c r="B3213" s="40">
        <v>0.4</v>
      </c>
      <c r="C3213" s="40">
        <v>0.75</v>
      </c>
      <c r="D3213" s="40">
        <v>0.95</v>
      </c>
      <c r="F3213" s="29">
        <v>0.4</v>
      </c>
      <c r="G3213" s="29">
        <v>0.75</v>
      </c>
      <c r="H3213" s="29">
        <v>0.95</v>
      </c>
      <c r="J3213" s="45">
        <v>0.41</v>
      </c>
      <c r="L3213" s="45">
        <v>0.41</v>
      </c>
      <c r="N3213" s="45">
        <v>0.4</v>
      </c>
      <c r="P3213" s="45">
        <v>0.4</v>
      </c>
      <c r="R3213" s="45">
        <v>0</v>
      </c>
      <c r="S3213" s="45">
        <v>0</v>
      </c>
    </row>
    <row r="3214" spans="1:19" x14ac:dyDescent="0.25">
      <c r="A3214" s="33">
        <v>321.2</v>
      </c>
      <c r="B3214" s="40">
        <v>0.4</v>
      </c>
      <c r="C3214" s="40">
        <v>0.75</v>
      </c>
      <c r="D3214" s="40">
        <v>0.95</v>
      </c>
      <c r="F3214" s="29">
        <v>0.4</v>
      </c>
      <c r="G3214" s="29">
        <v>0.75</v>
      </c>
      <c r="H3214" s="29">
        <v>0.95</v>
      </c>
      <c r="J3214" s="45">
        <v>0.41</v>
      </c>
      <c r="L3214" s="45">
        <v>0.41</v>
      </c>
      <c r="N3214" s="45">
        <v>0.4</v>
      </c>
      <c r="P3214" s="45">
        <v>0.4</v>
      </c>
      <c r="R3214" s="45">
        <v>0</v>
      </c>
      <c r="S3214" s="45">
        <v>0</v>
      </c>
    </row>
    <row r="3215" spans="1:19" x14ac:dyDescent="0.25">
      <c r="A3215" s="33">
        <v>321.3</v>
      </c>
      <c r="B3215" s="40">
        <v>0.4</v>
      </c>
      <c r="C3215" s="40">
        <v>0.75</v>
      </c>
      <c r="D3215" s="40">
        <v>0.95</v>
      </c>
      <c r="F3215" s="29">
        <v>0.4</v>
      </c>
      <c r="G3215" s="29">
        <v>0.75</v>
      </c>
      <c r="H3215" s="29">
        <v>0.95</v>
      </c>
      <c r="J3215" s="45">
        <v>0.41</v>
      </c>
      <c r="L3215" s="45">
        <v>0.41</v>
      </c>
      <c r="N3215" s="45">
        <v>0.4</v>
      </c>
      <c r="P3215" s="45">
        <v>0.4</v>
      </c>
      <c r="R3215" s="45">
        <v>0</v>
      </c>
      <c r="S3215" s="45">
        <v>0</v>
      </c>
    </row>
    <row r="3216" spans="1:19" x14ac:dyDescent="0.25">
      <c r="A3216" s="33">
        <v>321.39999999999998</v>
      </c>
      <c r="B3216" s="40">
        <v>0.4</v>
      </c>
      <c r="C3216" s="40">
        <v>0.75</v>
      </c>
      <c r="D3216" s="40">
        <v>0.95</v>
      </c>
      <c r="F3216" s="29">
        <v>0.4</v>
      </c>
      <c r="G3216" s="29">
        <v>0.75</v>
      </c>
      <c r="H3216" s="29">
        <v>0.95</v>
      </c>
      <c r="J3216" s="45">
        <v>0.41</v>
      </c>
      <c r="L3216" s="45">
        <v>0.41</v>
      </c>
      <c r="N3216" s="45">
        <v>0.4</v>
      </c>
      <c r="P3216" s="45">
        <v>0.4</v>
      </c>
      <c r="R3216" s="45">
        <v>0</v>
      </c>
      <c r="S3216" s="45">
        <v>0</v>
      </c>
    </row>
    <row r="3217" spans="1:19" x14ac:dyDescent="0.25">
      <c r="A3217" s="33">
        <v>321.5</v>
      </c>
      <c r="B3217" s="40">
        <v>0.4</v>
      </c>
      <c r="C3217" s="40">
        <v>0.75</v>
      </c>
      <c r="D3217" s="40">
        <v>0.95</v>
      </c>
      <c r="F3217" s="29">
        <v>0.4</v>
      </c>
      <c r="G3217" s="29">
        <v>0.75</v>
      </c>
      <c r="H3217" s="29">
        <v>0.95</v>
      </c>
      <c r="J3217" s="45">
        <v>0.41</v>
      </c>
      <c r="L3217" s="45">
        <v>0.41</v>
      </c>
      <c r="N3217" s="45">
        <v>0.4</v>
      </c>
      <c r="P3217" s="45">
        <v>0.4</v>
      </c>
      <c r="R3217" s="45">
        <v>0</v>
      </c>
      <c r="S3217" s="45">
        <v>0</v>
      </c>
    </row>
    <row r="3218" spans="1:19" x14ac:dyDescent="0.25">
      <c r="A3218" s="33">
        <v>321.60000000000002</v>
      </c>
      <c r="B3218" s="40">
        <v>0.4</v>
      </c>
      <c r="C3218" s="40">
        <v>0.75</v>
      </c>
      <c r="D3218" s="40">
        <v>0.95</v>
      </c>
      <c r="F3218" s="29">
        <v>0.4</v>
      </c>
      <c r="G3218" s="29">
        <v>0.75</v>
      </c>
      <c r="H3218" s="29">
        <v>0.95</v>
      </c>
      <c r="J3218" s="45">
        <v>0.41</v>
      </c>
      <c r="L3218" s="45">
        <v>0.41</v>
      </c>
      <c r="N3218" s="45">
        <v>0.4</v>
      </c>
      <c r="P3218" s="45">
        <v>0.4</v>
      </c>
      <c r="R3218" s="45">
        <v>0</v>
      </c>
      <c r="S3218" s="45">
        <v>0</v>
      </c>
    </row>
    <row r="3219" spans="1:19" x14ac:dyDescent="0.25">
      <c r="A3219" s="33">
        <v>321.7</v>
      </c>
      <c r="B3219" s="40">
        <v>0.4</v>
      </c>
      <c r="C3219" s="40">
        <v>0.75</v>
      </c>
      <c r="D3219" s="40">
        <v>0.95</v>
      </c>
      <c r="F3219" s="29">
        <v>0.4</v>
      </c>
      <c r="G3219" s="29">
        <v>0.75</v>
      </c>
      <c r="H3219" s="29">
        <v>0.95</v>
      </c>
      <c r="J3219" s="45">
        <v>0.41</v>
      </c>
      <c r="L3219" s="45">
        <v>0.41</v>
      </c>
      <c r="N3219" s="45">
        <v>0.4</v>
      </c>
      <c r="P3219" s="45">
        <v>0.4</v>
      </c>
      <c r="R3219" s="45">
        <v>0</v>
      </c>
      <c r="S3219" s="45">
        <v>0</v>
      </c>
    </row>
    <row r="3220" spans="1:19" x14ac:dyDescent="0.25">
      <c r="A3220" s="33">
        <v>321.8</v>
      </c>
      <c r="B3220" s="40">
        <v>0.4</v>
      </c>
      <c r="C3220" s="40">
        <v>0.75</v>
      </c>
      <c r="D3220" s="40">
        <v>0.95</v>
      </c>
      <c r="F3220" s="29">
        <v>0.4</v>
      </c>
      <c r="G3220" s="29">
        <v>0.75</v>
      </c>
      <c r="H3220" s="29">
        <v>0.95</v>
      </c>
      <c r="J3220" s="45">
        <v>0.41</v>
      </c>
      <c r="L3220" s="45">
        <v>0.41</v>
      </c>
      <c r="N3220" s="45">
        <v>0.4</v>
      </c>
      <c r="P3220" s="45">
        <v>0.4</v>
      </c>
      <c r="R3220" s="45">
        <v>0</v>
      </c>
      <c r="S3220" s="45">
        <v>0</v>
      </c>
    </row>
    <row r="3221" spans="1:19" x14ac:dyDescent="0.25">
      <c r="A3221" s="33">
        <v>321.89999999999998</v>
      </c>
      <c r="B3221" s="40">
        <v>0.4</v>
      </c>
      <c r="C3221" s="40">
        <v>0.75</v>
      </c>
      <c r="D3221" s="40">
        <v>0.95</v>
      </c>
      <c r="F3221" s="29">
        <v>0.4</v>
      </c>
      <c r="G3221" s="29">
        <v>0.75</v>
      </c>
      <c r="H3221" s="29">
        <v>0.95</v>
      </c>
      <c r="J3221" s="45">
        <v>0.41</v>
      </c>
      <c r="L3221" s="45">
        <v>0.41</v>
      </c>
      <c r="N3221" s="45">
        <v>0.4</v>
      </c>
      <c r="P3221" s="45">
        <v>0.4</v>
      </c>
      <c r="R3221" s="45">
        <v>0</v>
      </c>
      <c r="S3221" s="45">
        <v>0</v>
      </c>
    </row>
    <row r="3222" spans="1:19" x14ac:dyDescent="0.25">
      <c r="A3222" s="33">
        <v>322</v>
      </c>
      <c r="B3222" s="40">
        <v>0.4</v>
      </c>
      <c r="C3222" s="40">
        <v>0.75</v>
      </c>
      <c r="D3222" s="40">
        <v>0.95</v>
      </c>
      <c r="F3222" s="29">
        <v>0.4</v>
      </c>
      <c r="G3222" s="29">
        <v>0.75</v>
      </c>
      <c r="H3222" s="29">
        <v>0.95</v>
      </c>
      <c r="J3222" s="45">
        <v>0.41</v>
      </c>
      <c r="L3222" s="45">
        <v>0.41</v>
      </c>
      <c r="N3222" s="45">
        <v>0.4</v>
      </c>
      <c r="P3222" s="45">
        <v>0.4</v>
      </c>
      <c r="R3222" s="45">
        <v>0</v>
      </c>
      <c r="S3222" s="45">
        <v>0</v>
      </c>
    </row>
    <row r="3223" spans="1:19" x14ac:dyDescent="0.25">
      <c r="A3223" s="33">
        <v>322.10000000000002</v>
      </c>
      <c r="B3223" s="40">
        <v>0.4</v>
      </c>
      <c r="C3223" s="40">
        <v>0.75</v>
      </c>
      <c r="D3223" s="40">
        <v>0.95</v>
      </c>
      <c r="F3223" s="29">
        <v>0.4</v>
      </c>
      <c r="G3223" s="29">
        <v>0.75</v>
      </c>
      <c r="H3223" s="29">
        <v>0.95</v>
      </c>
      <c r="J3223" s="45">
        <v>0.41</v>
      </c>
      <c r="L3223" s="45">
        <v>0.41</v>
      </c>
      <c r="N3223" s="45">
        <v>0.4</v>
      </c>
      <c r="P3223" s="45">
        <v>0.4</v>
      </c>
      <c r="R3223" s="45">
        <v>0</v>
      </c>
      <c r="S3223" s="45">
        <v>0</v>
      </c>
    </row>
    <row r="3224" spans="1:19" x14ac:dyDescent="0.25">
      <c r="A3224" s="33">
        <v>322.2</v>
      </c>
      <c r="B3224" s="40">
        <v>0.4</v>
      </c>
      <c r="C3224" s="40">
        <v>0.75</v>
      </c>
      <c r="D3224" s="40">
        <v>0.95</v>
      </c>
      <c r="F3224" s="29">
        <v>0.4</v>
      </c>
      <c r="G3224" s="29">
        <v>0.75</v>
      </c>
      <c r="H3224" s="29">
        <v>0.95</v>
      </c>
      <c r="J3224" s="45">
        <v>0.41</v>
      </c>
      <c r="L3224" s="45">
        <v>0.41</v>
      </c>
      <c r="N3224" s="45">
        <v>0.4</v>
      </c>
      <c r="P3224" s="45">
        <v>0.4</v>
      </c>
      <c r="R3224" s="45">
        <v>0</v>
      </c>
      <c r="S3224" s="45">
        <v>0</v>
      </c>
    </row>
    <row r="3225" spans="1:19" x14ac:dyDescent="0.25">
      <c r="A3225" s="33">
        <v>322.3</v>
      </c>
      <c r="B3225" s="40">
        <v>0.4</v>
      </c>
      <c r="C3225" s="40">
        <v>0.75</v>
      </c>
      <c r="D3225" s="40">
        <v>0.95</v>
      </c>
      <c r="F3225" s="29">
        <v>0.4</v>
      </c>
      <c r="G3225" s="29">
        <v>0.75</v>
      </c>
      <c r="H3225" s="29">
        <v>0.95</v>
      </c>
      <c r="J3225" s="45">
        <v>0.41</v>
      </c>
      <c r="L3225" s="45">
        <v>0.41</v>
      </c>
      <c r="N3225" s="45">
        <v>0.4</v>
      </c>
      <c r="P3225" s="45">
        <v>0.4</v>
      </c>
      <c r="R3225" s="45">
        <v>0</v>
      </c>
      <c r="S3225" s="45">
        <v>0</v>
      </c>
    </row>
    <row r="3226" spans="1:19" x14ac:dyDescent="0.25">
      <c r="A3226" s="33">
        <v>322.39999999999998</v>
      </c>
      <c r="B3226" s="40">
        <v>0.4</v>
      </c>
      <c r="C3226" s="40">
        <v>0.75</v>
      </c>
      <c r="D3226" s="40">
        <v>0.95</v>
      </c>
      <c r="F3226" s="29">
        <v>0.4</v>
      </c>
      <c r="G3226" s="29">
        <v>0.75</v>
      </c>
      <c r="H3226" s="29">
        <v>0.95</v>
      </c>
      <c r="J3226" s="45">
        <v>0.41</v>
      </c>
      <c r="L3226" s="45">
        <v>0.41</v>
      </c>
      <c r="N3226" s="45">
        <v>0.4</v>
      </c>
      <c r="P3226" s="45">
        <v>0.4</v>
      </c>
      <c r="R3226" s="45">
        <v>0</v>
      </c>
      <c r="S3226" s="45">
        <v>0</v>
      </c>
    </row>
    <row r="3227" spans="1:19" x14ac:dyDescent="0.25">
      <c r="A3227" s="33">
        <v>322.5</v>
      </c>
      <c r="B3227" s="40">
        <v>0.4</v>
      </c>
      <c r="C3227" s="40">
        <v>0.75</v>
      </c>
      <c r="D3227" s="40">
        <v>0.95</v>
      </c>
      <c r="F3227" s="29">
        <v>0.4</v>
      </c>
      <c r="G3227" s="29">
        <v>0.75</v>
      </c>
      <c r="H3227" s="29">
        <v>0.95</v>
      </c>
      <c r="J3227" s="45">
        <v>0.41</v>
      </c>
      <c r="L3227" s="45">
        <v>0.41</v>
      </c>
      <c r="N3227" s="45">
        <v>0.4</v>
      </c>
      <c r="P3227" s="45">
        <v>0.4</v>
      </c>
      <c r="R3227" s="45">
        <v>0</v>
      </c>
      <c r="S3227" s="45">
        <v>0</v>
      </c>
    </row>
    <row r="3228" spans="1:19" x14ac:dyDescent="0.25">
      <c r="A3228" s="33">
        <v>322.60000000000002</v>
      </c>
      <c r="B3228" s="40">
        <v>0.4</v>
      </c>
      <c r="C3228" s="40">
        <v>0.75</v>
      </c>
      <c r="D3228" s="40">
        <v>0.95</v>
      </c>
      <c r="F3228" s="29">
        <v>0.4</v>
      </c>
      <c r="G3228" s="29">
        <v>0.75</v>
      </c>
      <c r="H3228" s="29">
        <v>0.95</v>
      </c>
      <c r="J3228" s="45">
        <v>0.41</v>
      </c>
      <c r="L3228" s="45">
        <v>0.41</v>
      </c>
      <c r="N3228" s="45">
        <v>0.4</v>
      </c>
      <c r="P3228" s="45">
        <v>0.4</v>
      </c>
      <c r="R3228" s="45">
        <v>0</v>
      </c>
      <c r="S3228" s="45">
        <v>0</v>
      </c>
    </row>
    <row r="3229" spans="1:19" x14ac:dyDescent="0.25">
      <c r="A3229" s="33">
        <v>322.7</v>
      </c>
      <c r="B3229" s="40">
        <v>0.4</v>
      </c>
      <c r="C3229" s="40">
        <v>0.75</v>
      </c>
      <c r="D3229" s="40">
        <v>0.95</v>
      </c>
      <c r="F3229" s="29">
        <v>0.4</v>
      </c>
      <c r="G3229" s="29">
        <v>0.75</v>
      </c>
      <c r="H3229" s="29">
        <v>0.95</v>
      </c>
      <c r="J3229" s="45">
        <v>0.41</v>
      </c>
      <c r="L3229" s="45">
        <v>0.41</v>
      </c>
      <c r="N3229" s="45">
        <v>0.4</v>
      </c>
      <c r="P3229" s="45">
        <v>0.4</v>
      </c>
      <c r="R3229" s="45">
        <v>0</v>
      </c>
      <c r="S3229" s="45">
        <v>0</v>
      </c>
    </row>
    <row r="3230" spans="1:19" x14ac:dyDescent="0.25">
      <c r="A3230" s="33">
        <v>322.8</v>
      </c>
      <c r="B3230" s="40">
        <v>0.4</v>
      </c>
      <c r="C3230" s="40">
        <v>0.75</v>
      </c>
      <c r="D3230" s="40">
        <v>0.95</v>
      </c>
      <c r="F3230" s="29">
        <v>0.4</v>
      </c>
      <c r="G3230" s="29">
        <v>0.75</v>
      </c>
      <c r="H3230" s="29">
        <v>0.95</v>
      </c>
      <c r="J3230" s="45">
        <v>0.41</v>
      </c>
      <c r="L3230" s="45">
        <v>0.41</v>
      </c>
      <c r="N3230" s="45">
        <v>0.4</v>
      </c>
      <c r="P3230" s="45">
        <v>0.4</v>
      </c>
      <c r="R3230" s="45">
        <v>0</v>
      </c>
      <c r="S3230" s="45">
        <v>0</v>
      </c>
    </row>
    <row r="3231" spans="1:19" x14ac:dyDescent="0.25">
      <c r="A3231" s="33">
        <v>322.89999999999998</v>
      </c>
      <c r="B3231" s="40">
        <v>0.4</v>
      </c>
      <c r="C3231" s="40">
        <v>0.75</v>
      </c>
      <c r="D3231" s="40">
        <v>0.95</v>
      </c>
      <c r="F3231" s="29">
        <v>0.4</v>
      </c>
      <c r="G3231" s="29">
        <v>0.75</v>
      </c>
      <c r="H3231" s="29">
        <v>0.95</v>
      </c>
      <c r="J3231" s="45">
        <v>0.41</v>
      </c>
      <c r="L3231" s="45">
        <v>0.41</v>
      </c>
      <c r="N3231" s="45">
        <v>0.4</v>
      </c>
      <c r="P3231" s="45">
        <v>0.4</v>
      </c>
      <c r="R3231" s="45">
        <v>0</v>
      </c>
      <c r="S3231" s="45">
        <v>0</v>
      </c>
    </row>
    <row r="3232" spans="1:19" x14ac:dyDescent="0.25">
      <c r="A3232" s="33">
        <v>323</v>
      </c>
      <c r="B3232" s="40">
        <v>0.4</v>
      </c>
      <c r="C3232" s="40">
        <v>0.75</v>
      </c>
      <c r="D3232" s="40">
        <v>0.95</v>
      </c>
      <c r="F3232" s="29">
        <v>0.4</v>
      </c>
      <c r="G3232" s="29">
        <v>0.75</v>
      </c>
      <c r="H3232" s="29">
        <v>0.95</v>
      </c>
      <c r="J3232" s="45">
        <v>0.41</v>
      </c>
      <c r="L3232" s="45">
        <v>0.41</v>
      </c>
      <c r="N3232" s="45">
        <v>0.4</v>
      </c>
      <c r="P3232" s="45">
        <v>0.4</v>
      </c>
      <c r="R3232" s="45">
        <v>0</v>
      </c>
      <c r="S3232" s="45">
        <v>0</v>
      </c>
    </row>
    <row r="3233" spans="1:19" x14ac:dyDescent="0.25">
      <c r="A3233" s="33">
        <v>323.10000000000002</v>
      </c>
      <c r="B3233" s="40">
        <v>0.4</v>
      </c>
      <c r="C3233" s="40">
        <v>0.75</v>
      </c>
      <c r="D3233" s="40">
        <v>0.95</v>
      </c>
      <c r="F3233" s="29">
        <v>0.4</v>
      </c>
      <c r="G3233" s="29">
        <v>0.75</v>
      </c>
      <c r="H3233" s="29">
        <v>0.95</v>
      </c>
      <c r="J3233" s="45">
        <v>0.41</v>
      </c>
      <c r="L3233" s="45">
        <v>0.41</v>
      </c>
      <c r="N3233" s="45">
        <v>0.4</v>
      </c>
      <c r="P3233" s="45">
        <v>0.4</v>
      </c>
      <c r="R3233" s="45">
        <v>0</v>
      </c>
      <c r="S3233" s="45">
        <v>0</v>
      </c>
    </row>
    <row r="3234" spans="1:19" x14ac:dyDescent="0.25">
      <c r="A3234" s="33">
        <v>323.2</v>
      </c>
      <c r="B3234" s="40">
        <v>0.4</v>
      </c>
      <c r="C3234" s="40">
        <v>0.75</v>
      </c>
      <c r="D3234" s="40">
        <v>0.95</v>
      </c>
      <c r="F3234" s="29">
        <v>0.4</v>
      </c>
      <c r="G3234" s="29">
        <v>0.75</v>
      </c>
      <c r="H3234" s="29">
        <v>0.95</v>
      </c>
      <c r="J3234" s="45">
        <v>0.41</v>
      </c>
      <c r="L3234" s="45">
        <v>0.41</v>
      </c>
      <c r="N3234" s="45">
        <v>0.4</v>
      </c>
      <c r="P3234" s="45">
        <v>0.4</v>
      </c>
      <c r="R3234" s="45">
        <v>0</v>
      </c>
      <c r="S3234" s="45">
        <v>0</v>
      </c>
    </row>
    <row r="3235" spans="1:19" x14ac:dyDescent="0.25">
      <c r="A3235" s="33">
        <v>323.3</v>
      </c>
      <c r="B3235" s="40">
        <v>0.4</v>
      </c>
      <c r="C3235" s="40">
        <v>0.75</v>
      </c>
      <c r="D3235" s="40">
        <v>0.95</v>
      </c>
      <c r="F3235" s="29">
        <v>0.4</v>
      </c>
      <c r="G3235" s="29">
        <v>0.75</v>
      </c>
      <c r="H3235" s="29">
        <v>0.95</v>
      </c>
      <c r="J3235" s="45">
        <v>0.41</v>
      </c>
      <c r="L3235" s="45">
        <v>0.41</v>
      </c>
      <c r="N3235" s="45">
        <v>0.4</v>
      </c>
      <c r="P3235" s="45">
        <v>0.4</v>
      </c>
      <c r="R3235" s="45">
        <v>0</v>
      </c>
      <c r="S3235" s="45">
        <v>0</v>
      </c>
    </row>
    <row r="3236" spans="1:19" x14ac:dyDescent="0.25">
      <c r="A3236" s="33">
        <v>323.39999999999998</v>
      </c>
      <c r="B3236" s="40">
        <v>0.4</v>
      </c>
      <c r="C3236" s="40">
        <v>0.75</v>
      </c>
      <c r="D3236" s="40">
        <v>0.95</v>
      </c>
      <c r="F3236" s="29">
        <v>0.4</v>
      </c>
      <c r="G3236" s="29">
        <v>0.75</v>
      </c>
      <c r="H3236" s="29">
        <v>0.95</v>
      </c>
      <c r="J3236" s="45">
        <v>0.41</v>
      </c>
      <c r="L3236" s="45">
        <v>0.41</v>
      </c>
      <c r="N3236" s="45">
        <v>0.4</v>
      </c>
      <c r="P3236" s="45">
        <v>0.4</v>
      </c>
      <c r="R3236" s="45">
        <v>0</v>
      </c>
      <c r="S3236" s="45">
        <v>0</v>
      </c>
    </row>
    <row r="3237" spans="1:19" x14ac:dyDescent="0.25">
      <c r="A3237" s="33">
        <v>323.5</v>
      </c>
      <c r="B3237" s="40">
        <v>0.4</v>
      </c>
      <c r="C3237" s="40">
        <v>0.75</v>
      </c>
      <c r="D3237" s="40">
        <v>0.95</v>
      </c>
      <c r="F3237" s="29">
        <v>0.4</v>
      </c>
      <c r="G3237" s="29">
        <v>0.75</v>
      </c>
      <c r="H3237" s="29">
        <v>0.95</v>
      </c>
      <c r="J3237" s="45">
        <v>0.41</v>
      </c>
      <c r="L3237" s="45">
        <v>0.41</v>
      </c>
      <c r="N3237" s="45">
        <v>0.4</v>
      </c>
      <c r="P3237" s="45">
        <v>0.4</v>
      </c>
      <c r="R3237" s="45">
        <v>0</v>
      </c>
      <c r="S3237" s="45">
        <v>0</v>
      </c>
    </row>
    <row r="3238" spans="1:19" x14ac:dyDescent="0.25">
      <c r="A3238" s="33">
        <v>323.60000000000002</v>
      </c>
      <c r="B3238" s="40">
        <v>0.4</v>
      </c>
      <c r="C3238" s="40">
        <v>0.75</v>
      </c>
      <c r="D3238" s="40">
        <v>0.95</v>
      </c>
      <c r="F3238" s="29">
        <v>0.4</v>
      </c>
      <c r="G3238" s="29">
        <v>0.75</v>
      </c>
      <c r="H3238" s="29">
        <v>0.95</v>
      </c>
      <c r="J3238" s="45">
        <v>0.41</v>
      </c>
      <c r="L3238" s="45">
        <v>0.41</v>
      </c>
      <c r="N3238" s="45">
        <v>0.4</v>
      </c>
      <c r="P3238" s="45">
        <v>0.4</v>
      </c>
      <c r="R3238" s="45">
        <v>0</v>
      </c>
      <c r="S3238" s="45">
        <v>0</v>
      </c>
    </row>
    <row r="3239" spans="1:19" x14ac:dyDescent="0.25">
      <c r="A3239" s="33">
        <v>323.7</v>
      </c>
      <c r="B3239" s="40">
        <v>0.4</v>
      </c>
      <c r="C3239" s="40">
        <v>0.75</v>
      </c>
      <c r="D3239" s="40">
        <v>0.95</v>
      </c>
      <c r="F3239" s="29">
        <v>0.4</v>
      </c>
      <c r="G3239" s="29">
        <v>0.75</v>
      </c>
      <c r="H3239" s="29">
        <v>0.95</v>
      </c>
      <c r="J3239" s="45">
        <v>0.41</v>
      </c>
      <c r="L3239" s="45">
        <v>0.41</v>
      </c>
      <c r="N3239" s="45">
        <v>0.4</v>
      </c>
      <c r="P3239" s="45">
        <v>0.4</v>
      </c>
      <c r="R3239" s="45">
        <v>0</v>
      </c>
      <c r="S3239" s="45">
        <v>0</v>
      </c>
    </row>
    <row r="3240" spans="1:19" x14ac:dyDescent="0.25">
      <c r="A3240" s="33">
        <v>323.8</v>
      </c>
      <c r="B3240" s="40">
        <v>0.4</v>
      </c>
      <c r="C3240" s="40">
        <v>0.75</v>
      </c>
      <c r="D3240" s="40">
        <v>0.95</v>
      </c>
      <c r="F3240" s="29">
        <v>0.4</v>
      </c>
      <c r="G3240" s="29">
        <v>0.75</v>
      </c>
      <c r="H3240" s="29">
        <v>0.95</v>
      </c>
      <c r="J3240" s="45">
        <v>0.41</v>
      </c>
      <c r="L3240" s="45">
        <v>0.41</v>
      </c>
      <c r="N3240" s="45">
        <v>0.4</v>
      </c>
      <c r="P3240" s="45">
        <v>0.4</v>
      </c>
      <c r="R3240" s="45">
        <v>0</v>
      </c>
      <c r="S3240" s="45">
        <v>0</v>
      </c>
    </row>
    <row r="3241" spans="1:19" x14ac:dyDescent="0.25">
      <c r="A3241" s="33">
        <v>323.89999999999998</v>
      </c>
      <c r="B3241" s="40">
        <v>0.4</v>
      </c>
      <c r="C3241" s="40">
        <v>0.75</v>
      </c>
      <c r="D3241" s="40">
        <v>0.95</v>
      </c>
      <c r="F3241" s="29">
        <v>0.4</v>
      </c>
      <c r="G3241" s="29">
        <v>0.75</v>
      </c>
      <c r="H3241" s="29">
        <v>0.95</v>
      </c>
      <c r="J3241" s="45">
        <v>0.41</v>
      </c>
      <c r="L3241" s="45">
        <v>0.41</v>
      </c>
      <c r="N3241" s="45">
        <v>0.4</v>
      </c>
      <c r="P3241" s="45">
        <v>0.4</v>
      </c>
      <c r="R3241" s="45">
        <v>0</v>
      </c>
      <c r="S3241" s="45">
        <v>0</v>
      </c>
    </row>
    <row r="3242" spans="1:19" x14ac:dyDescent="0.25">
      <c r="A3242" s="33">
        <v>324</v>
      </c>
      <c r="B3242" s="40">
        <v>0.4</v>
      </c>
      <c r="C3242" s="40">
        <v>0.75</v>
      </c>
      <c r="D3242" s="40">
        <v>0.95</v>
      </c>
      <c r="F3242" s="29">
        <v>0.4</v>
      </c>
      <c r="G3242" s="29">
        <v>0.75</v>
      </c>
      <c r="H3242" s="29">
        <v>0.95</v>
      </c>
      <c r="J3242" s="45">
        <v>0.41</v>
      </c>
      <c r="L3242" s="45">
        <v>0.41</v>
      </c>
      <c r="N3242" s="45">
        <v>0.4</v>
      </c>
      <c r="P3242" s="45">
        <v>0.4</v>
      </c>
      <c r="R3242" s="45">
        <v>0</v>
      </c>
      <c r="S3242" s="45">
        <v>0</v>
      </c>
    </row>
    <row r="3243" spans="1:19" x14ac:dyDescent="0.25">
      <c r="A3243" s="33">
        <v>324.10000000000002</v>
      </c>
      <c r="B3243" s="40">
        <v>0.4</v>
      </c>
      <c r="C3243" s="40">
        <v>0.75</v>
      </c>
      <c r="D3243" s="40">
        <v>0.95</v>
      </c>
      <c r="F3243" s="29">
        <v>0.4</v>
      </c>
      <c r="G3243" s="29">
        <v>0.75</v>
      </c>
      <c r="H3243" s="29">
        <v>0.95</v>
      </c>
      <c r="J3243" s="45">
        <v>0.41</v>
      </c>
      <c r="L3243" s="45">
        <v>0.41</v>
      </c>
      <c r="N3243" s="45">
        <v>0.4</v>
      </c>
      <c r="P3243" s="45">
        <v>0.4</v>
      </c>
      <c r="R3243" s="45">
        <v>0</v>
      </c>
      <c r="S3243" s="45">
        <v>0</v>
      </c>
    </row>
    <row r="3244" spans="1:19" x14ac:dyDescent="0.25">
      <c r="A3244" s="33">
        <v>324.2</v>
      </c>
      <c r="B3244" s="40">
        <v>0.4</v>
      </c>
      <c r="C3244" s="40">
        <v>0.75</v>
      </c>
      <c r="D3244" s="40">
        <v>0.95</v>
      </c>
      <c r="F3244" s="29">
        <v>0.4</v>
      </c>
      <c r="G3244" s="29">
        <v>0.75</v>
      </c>
      <c r="H3244" s="29">
        <v>0.95</v>
      </c>
      <c r="J3244" s="45">
        <v>0.41</v>
      </c>
      <c r="L3244" s="45">
        <v>0.41</v>
      </c>
      <c r="N3244" s="45">
        <v>0.4</v>
      </c>
      <c r="P3244" s="45">
        <v>0.4</v>
      </c>
      <c r="R3244" s="45">
        <v>0</v>
      </c>
      <c r="S3244" s="45">
        <v>0</v>
      </c>
    </row>
    <row r="3245" spans="1:19" x14ac:dyDescent="0.25">
      <c r="A3245" s="33">
        <v>324.3</v>
      </c>
      <c r="B3245" s="40">
        <v>0.4</v>
      </c>
      <c r="C3245" s="40">
        <v>0.75</v>
      </c>
      <c r="D3245" s="40">
        <v>0.95</v>
      </c>
      <c r="F3245" s="29">
        <v>0.4</v>
      </c>
      <c r="G3245" s="29">
        <v>0.75</v>
      </c>
      <c r="H3245" s="29">
        <v>0.95</v>
      </c>
      <c r="J3245" s="45">
        <v>0.41</v>
      </c>
      <c r="L3245" s="45">
        <v>0.41</v>
      </c>
      <c r="N3245" s="45">
        <v>0.4</v>
      </c>
      <c r="P3245" s="45">
        <v>0.4</v>
      </c>
      <c r="R3245" s="45">
        <v>0</v>
      </c>
      <c r="S3245" s="45">
        <v>0</v>
      </c>
    </row>
    <row r="3246" spans="1:19" x14ac:dyDescent="0.25">
      <c r="A3246" s="33">
        <v>324.39999999999998</v>
      </c>
      <c r="B3246" s="40">
        <v>0.4</v>
      </c>
      <c r="C3246" s="40">
        <v>0.75</v>
      </c>
      <c r="D3246" s="40">
        <v>0.95</v>
      </c>
      <c r="F3246" s="29">
        <v>0.4</v>
      </c>
      <c r="G3246" s="29">
        <v>0.75</v>
      </c>
      <c r="H3246" s="29">
        <v>0.95</v>
      </c>
      <c r="J3246" s="45">
        <v>0.41</v>
      </c>
      <c r="L3246" s="45">
        <v>0.41</v>
      </c>
      <c r="N3246" s="45">
        <v>0.4</v>
      </c>
      <c r="P3246" s="45">
        <v>0.4</v>
      </c>
      <c r="R3246" s="45">
        <v>0</v>
      </c>
      <c r="S3246" s="45">
        <v>0</v>
      </c>
    </row>
    <row r="3247" spans="1:19" x14ac:dyDescent="0.25">
      <c r="A3247" s="33">
        <v>324.5</v>
      </c>
      <c r="B3247" s="40">
        <v>0.4</v>
      </c>
      <c r="C3247" s="40">
        <v>0.75</v>
      </c>
      <c r="D3247" s="40">
        <v>0.95</v>
      </c>
      <c r="F3247" s="29">
        <v>0.4</v>
      </c>
      <c r="G3247" s="29">
        <v>0.75</v>
      </c>
      <c r="H3247" s="29">
        <v>0.95</v>
      </c>
      <c r="J3247" s="45">
        <v>0.41</v>
      </c>
      <c r="L3247" s="45">
        <v>0.41</v>
      </c>
      <c r="N3247" s="45">
        <v>0.4</v>
      </c>
      <c r="P3247" s="45">
        <v>0.4</v>
      </c>
      <c r="R3247" s="45">
        <v>0</v>
      </c>
      <c r="S3247" s="45">
        <v>0</v>
      </c>
    </row>
    <row r="3248" spans="1:19" x14ac:dyDescent="0.25">
      <c r="A3248" s="33">
        <v>324.60000000000002</v>
      </c>
      <c r="B3248" s="40">
        <v>0.4</v>
      </c>
      <c r="C3248" s="40">
        <v>0.75</v>
      </c>
      <c r="D3248" s="40">
        <v>0.95</v>
      </c>
      <c r="F3248" s="29">
        <v>0.4</v>
      </c>
      <c r="G3248" s="29">
        <v>0.75</v>
      </c>
      <c r="H3248" s="29">
        <v>0.95</v>
      </c>
      <c r="J3248" s="45">
        <v>0.41</v>
      </c>
      <c r="L3248" s="45">
        <v>0.41</v>
      </c>
      <c r="N3248" s="45">
        <v>0.4</v>
      </c>
      <c r="P3248" s="45">
        <v>0.4</v>
      </c>
      <c r="R3248" s="45">
        <v>0</v>
      </c>
      <c r="S3248" s="45">
        <v>0</v>
      </c>
    </row>
    <row r="3249" spans="1:19" x14ac:dyDescent="0.25">
      <c r="A3249" s="33">
        <v>324.7</v>
      </c>
      <c r="B3249" s="40">
        <v>0.4</v>
      </c>
      <c r="C3249" s="40">
        <v>0.75</v>
      </c>
      <c r="D3249" s="40">
        <v>0.95</v>
      </c>
      <c r="F3249" s="29">
        <v>0.4</v>
      </c>
      <c r="G3249" s="29">
        <v>0.75</v>
      </c>
      <c r="H3249" s="29">
        <v>0.95</v>
      </c>
      <c r="J3249" s="45">
        <v>0.41</v>
      </c>
      <c r="L3249" s="45">
        <v>0.41</v>
      </c>
      <c r="N3249" s="45">
        <v>0.4</v>
      </c>
      <c r="P3249" s="45">
        <v>0.4</v>
      </c>
      <c r="R3249" s="45">
        <v>0</v>
      </c>
      <c r="S3249" s="45">
        <v>0</v>
      </c>
    </row>
    <row r="3250" spans="1:19" x14ac:dyDescent="0.25">
      <c r="A3250" s="33">
        <v>324.8</v>
      </c>
      <c r="B3250" s="40">
        <v>0.4</v>
      </c>
      <c r="C3250" s="40">
        <v>0.75</v>
      </c>
      <c r="D3250" s="40">
        <v>0.95</v>
      </c>
      <c r="F3250" s="29">
        <v>0.4</v>
      </c>
      <c r="G3250" s="29">
        <v>0.75</v>
      </c>
      <c r="H3250" s="29">
        <v>0.95</v>
      </c>
      <c r="J3250" s="45">
        <v>0.41</v>
      </c>
      <c r="L3250" s="45">
        <v>0.41</v>
      </c>
      <c r="N3250" s="45">
        <v>0.4</v>
      </c>
      <c r="P3250" s="45">
        <v>0.4</v>
      </c>
      <c r="R3250" s="45">
        <v>0</v>
      </c>
      <c r="S3250" s="45">
        <v>0</v>
      </c>
    </row>
    <row r="3251" spans="1:19" x14ac:dyDescent="0.25">
      <c r="A3251" s="33">
        <v>324.89999999999998</v>
      </c>
      <c r="B3251" s="40">
        <v>0.4</v>
      </c>
      <c r="C3251" s="40">
        <v>0.75</v>
      </c>
      <c r="D3251" s="40">
        <v>0.95</v>
      </c>
      <c r="F3251" s="29">
        <v>0.4</v>
      </c>
      <c r="G3251" s="29">
        <v>0.75</v>
      </c>
      <c r="H3251" s="29">
        <v>0.95</v>
      </c>
      <c r="J3251" s="45">
        <v>0.41</v>
      </c>
      <c r="L3251" s="45">
        <v>0.41</v>
      </c>
      <c r="N3251" s="45">
        <v>0.4</v>
      </c>
      <c r="P3251" s="45">
        <v>0.4</v>
      </c>
      <c r="R3251" s="45">
        <v>0</v>
      </c>
      <c r="S3251" s="45">
        <v>0</v>
      </c>
    </row>
    <row r="3252" spans="1:19" x14ac:dyDescent="0.25">
      <c r="A3252" s="33">
        <v>325</v>
      </c>
      <c r="B3252" s="40">
        <v>0.4</v>
      </c>
      <c r="C3252" s="40">
        <v>0.75</v>
      </c>
      <c r="D3252" s="40">
        <v>0.95</v>
      </c>
      <c r="F3252" s="29">
        <v>0.4</v>
      </c>
      <c r="G3252" s="29">
        <v>0.75</v>
      </c>
      <c r="H3252" s="29">
        <v>0.95</v>
      </c>
      <c r="J3252" s="45">
        <v>0.41</v>
      </c>
      <c r="L3252" s="45">
        <v>0.41</v>
      </c>
      <c r="N3252" s="45">
        <v>0.4</v>
      </c>
      <c r="P3252" s="45">
        <v>0.4</v>
      </c>
      <c r="R3252" s="45">
        <v>0</v>
      </c>
      <c r="S3252" s="45">
        <v>0</v>
      </c>
    </row>
    <row r="3253" spans="1:19" x14ac:dyDescent="0.25">
      <c r="A3253" s="33">
        <v>325.10000000000002</v>
      </c>
      <c r="B3253" s="40">
        <v>0.4</v>
      </c>
      <c r="C3253" s="40">
        <v>0.75</v>
      </c>
      <c r="D3253" s="40">
        <v>0.95</v>
      </c>
      <c r="F3253" s="29">
        <v>0.4</v>
      </c>
      <c r="G3253" s="29">
        <v>0.75</v>
      </c>
      <c r="H3253" s="29">
        <v>0.95</v>
      </c>
      <c r="J3253" s="45">
        <v>0.41</v>
      </c>
      <c r="L3253" s="45">
        <v>0.41</v>
      </c>
      <c r="N3253" s="45">
        <v>0.4</v>
      </c>
      <c r="P3253" s="45">
        <v>0.4</v>
      </c>
      <c r="R3253" s="45">
        <v>0</v>
      </c>
      <c r="S3253" s="45">
        <v>0</v>
      </c>
    </row>
    <row r="3254" spans="1:19" x14ac:dyDescent="0.25">
      <c r="A3254" s="33">
        <v>325.2</v>
      </c>
      <c r="B3254" s="40">
        <v>0.4</v>
      </c>
      <c r="C3254" s="40">
        <v>0.75</v>
      </c>
      <c r="D3254" s="40">
        <v>0.95</v>
      </c>
      <c r="F3254" s="29">
        <v>0.4</v>
      </c>
      <c r="G3254" s="29">
        <v>0.75</v>
      </c>
      <c r="H3254" s="29">
        <v>0.95</v>
      </c>
      <c r="J3254" s="45">
        <v>0.41</v>
      </c>
      <c r="L3254" s="45">
        <v>0.41</v>
      </c>
      <c r="N3254" s="45">
        <v>0.4</v>
      </c>
      <c r="P3254" s="45">
        <v>0.4</v>
      </c>
      <c r="R3254" s="45">
        <v>0</v>
      </c>
      <c r="S3254" s="45">
        <v>0</v>
      </c>
    </row>
    <row r="3255" spans="1:19" x14ac:dyDescent="0.25">
      <c r="A3255" s="33">
        <v>325.3</v>
      </c>
      <c r="B3255" s="40">
        <v>0.4</v>
      </c>
      <c r="C3255" s="40">
        <v>0.75</v>
      </c>
      <c r="D3255" s="40">
        <v>0.95</v>
      </c>
      <c r="F3255" s="29">
        <v>0.4</v>
      </c>
      <c r="G3255" s="29">
        <v>0.75</v>
      </c>
      <c r="H3255" s="29">
        <v>0.95</v>
      </c>
      <c r="J3255" s="45">
        <v>0.41</v>
      </c>
      <c r="L3255" s="45">
        <v>0.41</v>
      </c>
      <c r="N3255" s="45">
        <v>0.4</v>
      </c>
      <c r="P3255" s="45">
        <v>0.4</v>
      </c>
      <c r="R3255" s="45">
        <v>0</v>
      </c>
      <c r="S3255" s="45">
        <v>0</v>
      </c>
    </row>
    <row r="3256" spans="1:19" x14ac:dyDescent="0.25">
      <c r="A3256" s="33">
        <v>325.39999999999998</v>
      </c>
      <c r="B3256" s="40">
        <v>0.4</v>
      </c>
      <c r="C3256" s="40">
        <v>0.75</v>
      </c>
      <c r="D3256" s="40">
        <v>0.95</v>
      </c>
      <c r="F3256" s="29">
        <v>0.4</v>
      </c>
      <c r="G3256" s="29">
        <v>0.75</v>
      </c>
      <c r="H3256" s="29">
        <v>0.95</v>
      </c>
      <c r="J3256" s="45">
        <v>0.41</v>
      </c>
      <c r="L3256" s="45">
        <v>0.41</v>
      </c>
      <c r="N3256" s="45">
        <v>0.4</v>
      </c>
      <c r="P3256" s="45">
        <v>0.4</v>
      </c>
      <c r="R3256" s="45">
        <v>0</v>
      </c>
      <c r="S3256" s="45">
        <v>0</v>
      </c>
    </row>
    <row r="3257" spans="1:19" x14ac:dyDescent="0.25">
      <c r="A3257" s="33">
        <v>325.5</v>
      </c>
      <c r="B3257" s="40">
        <v>0.4</v>
      </c>
      <c r="C3257" s="40">
        <v>0.75</v>
      </c>
      <c r="D3257" s="40">
        <v>0.95</v>
      </c>
      <c r="F3257" s="29">
        <v>0.4</v>
      </c>
      <c r="G3257" s="29">
        <v>0.75</v>
      </c>
      <c r="H3257" s="29">
        <v>0.95</v>
      </c>
      <c r="J3257" s="45">
        <v>0.41</v>
      </c>
      <c r="L3257" s="45">
        <v>0.41</v>
      </c>
      <c r="N3257" s="45">
        <v>0.4</v>
      </c>
      <c r="P3257" s="45">
        <v>0.4</v>
      </c>
      <c r="R3257" s="45">
        <v>0</v>
      </c>
      <c r="S3257" s="45">
        <v>0</v>
      </c>
    </row>
    <row r="3258" spans="1:19" x14ac:dyDescent="0.25">
      <c r="A3258" s="33">
        <v>325.60000000000002</v>
      </c>
      <c r="B3258" s="40">
        <v>0.4</v>
      </c>
      <c r="C3258" s="40">
        <v>0.75</v>
      </c>
      <c r="D3258" s="40">
        <v>0.95</v>
      </c>
      <c r="F3258" s="29">
        <v>0.4</v>
      </c>
      <c r="G3258" s="29">
        <v>0.75</v>
      </c>
      <c r="H3258" s="29">
        <v>0.95</v>
      </c>
      <c r="J3258" s="45">
        <v>0.41</v>
      </c>
      <c r="L3258" s="45">
        <v>0.41</v>
      </c>
      <c r="N3258" s="45">
        <v>0.4</v>
      </c>
      <c r="P3258" s="45">
        <v>0.4</v>
      </c>
      <c r="R3258" s="45">
        <v>0</v>
      </c>
      <c r="S3258" s="45">
        <v>0</v>
      </c>
    </row>
    <row r="3259" spans="1:19" x14ac:dyDescent="0.25">
      <c r="A3259" s="33">
        <v>325.7</v>
      </c>
      <c r="B3259" s="40">
        <v>0.4</v>
      </c>
      <c r="C3259" s="40">
        <v>0.75</v>
      </c>
      <c r="D3259" s="40">
        <v>0.95</v>
      </c>
      <c r="F3259" s="29">
        <v>0.4</v>
      </c>
      <c r="G3259" s="29">
        <v>0.75</v>
      </c>
      <c r="H3259" s="29">
        <v>0.95</v>
      </c>
      <c r="J3259" s="45">
        <v>0.41</v>
      </c>
      <c r="L3259" s="45">
        <v>0.41</v>
      </c>
      <c r="N3259" s="45">
        <v>0.4</v>
      </c>
      <c r="P3259" s="45">
        <v>0.4</v>
      </c>
      <c r="R3259" s="45">
        <v>0</v>
      </c>
      <c r="S3259" s="45">
        <v>0</v>
      </c>
    </row>
    <row r="3260" spans="1:19" x14ac:dyDescent="0.25">
      <c r="A3260" s="33">
        <v>325.8</v>
      </c>
      <c r="B3260" s="40">
        <v>0.4</v>
      </c>
      <c r="C3260" s="40">
        <v>0.75</v>
      </c>
      <c r="D3260" s="40">
        <v>0.95</v>
      </c>
      <c r="F3260" s="29">
        <v>0.4</v>
      </c>
      <c r="G3260" s="29">
        <v>0.75</v>
      </c>
      <c r="H3260" s="29">
        <v>0.95</v>
      </c>
      <c r="J3260" s="45">
        <v>0.41</v>
      </c>
      <c r="L3260" s="45">
        <v>0.41</v>
      </c>
      <c r="N3260" s="45">
        <v>0.4</v>
      </c>
      <c r="P3260" s="45">
        <v>0.4</v>
      </c>
      <c r="R3260" s="45">
        <v>0</v>
      </c>
      <c r="S3260" s="45">
        <v>0</v>
      </c>
    </row>
    <row r="3261" spans="1:19" x14ac:dyDescent="0.25">
      <c r="A3261" s="33">
        <v>325.89999999999998</v>
      </c>
      <c r="B3261" s="40">
        <v>0.4</v>
      </c>
      <c r="C3261" s="40">
        <v>0.75</v>
      </c>
      <c r="D3261" s="40">
        <v>0.95</v>
      </c>
      <c r="F3261" s="29">
        <v>0.4</v>
      </c>
      <c r="G3261" s="29">
        <v>0.75</v>
      </c>
      <c r="H3261" s="29">
        <v>0.95</v>
      </c>
      <c r="J3261" s="45">
        <v>0.41</v>
      </c>
      <c r="L3261" s="45">
        <v>0.41</v>
      </c>
      <c r="N3261" s="45">
        <v>0.4</v>
      </c>
      <c r="P3261" s="45">
        <v>0.4</v>
      </c>
      <c r="R3261" s="45">
        <v>0</v>
      </c>
      <c r="S3261" s="45">
        <v>0</v>
      </c>
    </row>
    <row r="3262" spans="1:19" x14ac:dyDescent="0.25">
      <c r="A3262" s="33">
        <v>326</v>
      </c>
      <c r="B3262" s="40">
        <v>0.4</v>
      </c>
      <c r="C3262" s="40">
        <v>0.75</v>
      </c>
      <c r="D3262" s="40">
        <v>0.95</v>
      </c>
      <c r="F3262" s="29">
        <v>0.4</v>
      </c>
      <c r="G3262" s="29">
        <v>0.75</v>
      </c>
      <c r="H3262" s="29">
        <v>0.95</v>
      </c>
      <c r="J3262" s="45">
        <v>0.41</v>
      </c>
      <c r="L3262" s="45">
        <v>0.41</v>
      </c>
      <c r="N3262" s="45">
        <v>0.4</v>
      </c>
      <c r="P3262" s="45">
        <v>0.4</v>
      </c>
      <c r="R3262" s="45">
        <v>0</v>
      </c>
      <c r="S3262" s="45">
        <v>0</v>
      </c>
    </row>
    <row r="3263" spans="1:19" x14ac:dyDescent="0.25">
      <c r="A3263" s="33">
        <v>326.10000000000002</v>
      </c>
      <c r="B3263" s="40">
        <v>0.4</v>
      </c>
      <c r="C3263" s="40">
        <v>0.75</v>
      </c>
      <c r="D3263" s="40">
        <v>0.95</v>
      </c>
      <c r="F3263" s="29">
        <v>0.4</v>
      </c>
      <c r="G3263" s="29">
        <v>0.75</v>
      </c>
      <c r="H3263" s="29">
        <v>0.95</v>
      </c>
      <c r="J3263" s="45">
        <v>0.41</v>
      </c>
      <c r="L3263" s="45">
        <v>0.41</v>
      </c>
      <c r="N3263" s="45">
        <v>0.4</v>
      </c>
      <c r="P3263" s="45">
        <v>0.4</v>
      </c>
      <c r="R3263" s="45">
        <v>0</v>
      </c>
      <c r="S3263" s="45">
        <v>0</v>
      </c>
    </row>
    <row r="3264" spans="1:19" x14ac:dyDescent="0.25">
      <c r="A3264" s="33">
        <v>326.2</v>
      </c>
      <c r="B3264" s="40">
        <v>0.4</v>
      </c>
      <c r="C3264" s="40">
        <v>0.75</v>
      </c>
      <c r="D3264" s="40">
        <v>0.95</v>
      </c>
      <c r="F3264" s="29">
        <v>0.4</v>
      </c>
      <c r="G3264" s="29">
        <v>0.75</v>
      </c>
      <c r="H3264" s="29">
        <v>0.95</v>
      </c>
      <c r="J3264" s="45">
        <v>0.41</v>
      </c>
      <c r="L3264" s="45">
        <v>0.41</v>
      </c>
      <c r="N3264" s="45">
        <v>0.4</v>
      </c>
      <c r="P3264" s="45">
        <v>0.4</v>
      </c>
      <c r="R3264" s="45">
        <v>0</v>
      </c>
      <c r="S3264" s="45">
        <v>0</v>
      </c>
    </row>
    <row r="3265" spans="1:19" x14ac:dyDescent="0.25">
      <c r="A3265" s="33">
        <v>326.3</v>
      </c>
      <c r="B3265" s="40">
        <v>0.4</v>
      </c>
      <c r="C3265" s="40">
        <v>0.75</v>
      </c>
      <c r="D3265" s="40">
        <v>0.95</v>
      </c>
      <c r="F3265" s="29">
        <v>0.4</v>
      </c>
      <c r="G3265" s="29">
        <v>0.75</v>
      </c>
      <c r="H3265" s="29">
        <v>0.95</v>
      </c>
      <c r="J3265" s="45">
        <v>0.41</v>
      </c>
      <c r="L3265" s="45">
        <v>0.41</v>
      </c>
      <c r="N3265" s="45">
        <v>0.4</v>
      </c>
      <c r="P3265" s="45">
        <v>0.4</v>
      </c>
      <c r="R3265" s="45">
        <v>0</v>
      </c>
      <c r="S3265" s="45">
        <v>0</v>
      </c>
    </row>
    <row r="3266" spans="1:19" x14ac:dyDescent="0.25">
      <c r="A3266" s="33">
        <v>326.39999999999998</v>
      </c>
      <c r="B3266" s="40">
        <v>0.4</v>
      </c>
      <c r="C3266" s="40">
        <v>0.75</v>
      </c>
      <c r="D3266" s="40">
        <v>0.95</v>
      </c>
      <c r="F3266" s="29">
        <v>0.4</v>
      </c>
      <c r="G3266" s="29">
        <v>0.75</v>
      </c>
      <c r="H3266" s="29">
        <v>0.95</v>
      </c>
      <c r="J3266" s="45">
        <v>0.41</v>
      </c>
      <c r="L3266" s="45">
        <v>0.41</v>
      </c>
      <c r="N3266" s="45">
        <v>0.4</v>
      </c>
      <c r="P3266" s="45">
        <v>0.4</v>
      </c>
      <c r="R3266" s="45">
        <v>0</v>
      </c>
      <c r="S3266" s="45">
        <v>0</v>
      </c>
    </row>
    <row r="3267" spans="1:19" x14ac:dyDescent="0.25">
      <c r="A3267" s="33">
        <v>326.5</v>
      </c>
      <c r="B3267" s="40">
        <v>0.4</v>
      </c>
      <c r="C3267" s="40">
        <v>0.75</v>
      </c>
      <c r="D3267" s="40">
        <v>0.95</v>
      </c>
      <c r="F3267" s="29">
        <v>0.4</v>
      </c>
      <c r="G3267" s="29">
        <v>0.75</v>
      </c>
      <c r="H3267" s="29">
        <v>0.95</v>
      </c>
      <c r="J3267" s="45">
        <v>0.41</v>
      </c>
      <c r="L3267" s="45">
        <v>0.41</v>
      </c>
      <c r="N3267" s="45">
        <v>0.4</v>
      </c>
      <c r="P3267" s="45">
        <v>0.4</v>
      </c>
      <c r="R3267" s="45">
        <v>0</v>
      </c>
      <c r="S3267" s="45">
        <v>0</v>
      </c>
    </row>
    <row r="3268" spans="1:19" x14ac:dyDescent="0.25">
      <c r="A3268" s="33">
        <v>326.60000000000002</v>
      </c>
      <c r="B3268" s="40">
        <v>0.4</v>
      </c>
      <c r="C3268" s="40">
        <v>0.75</v>
      </c>
      <c r="D3268" s="40">
        <v>0.95</v>
      </c>
      <c r="F3268" s="29">
        <v>0.4</v>
      </c>
      <c r="G3268" s="29">
        <v>0.75</v>
      </c>
      <c r="H3268" s="29">
        <v>0.95</v>
      </c>
      <c r="J3268" s="45">
        <v>0.41</v>
      </c>
      <c r="L3268" s="45">
        <v>0.41</v>
      </c>
      <c r="N3268" s="45">
        <v>0.4</v>
      </c>
      <c r="P3268" s="45">
        <v>0.4</v>
      </c>
      <c r="R3268" s="45">
        <v>0</v>
      </c>
      <c r="S3268" s="45">
        <v>0</v>
      </c>
    </row>
    <row r="3269" spans="1:19" x14ac:dyDescent="0.25">
      <c r="A3269" s="33">
        <v>326.7</v>
      </c>
      <c r="B3269" s="40">
        <v>0.4</v>
      </c>
      <c r="C3269" s="40">
        <v>0.75</v>
      </c>
      <c r="D3269" s="40">
        <v>0.95</v>
      </c>
      <c r="F3269" s="29">
        <v>0.4</v>
      </c>
      <c r="G3269" s="29">
        <v>0.75</v>
      </c>
      <c r="H3269" s="29">
        <v>0.95</v>
      </c>
      <c r="J3269" s="45">
        <v>0.41</v>
      </c>
      <c r="L3269" s="45">
        <v>0.41</v>
      </c>
      <c r="N3269" s="45">
        <v>0.4</v>
      </c>
      <c r="P3269" s="45">
        <v>0.4</v>
      </c>
      <c r="R3269" s="45">
        <v>0</v>
      </c>
      <c r="S3269" s="45">
        <v>0</v>
      </c>
    </row>
    <row r="3270" spans="1:19" x14ac:dyDescent="0.25">
      <c r="A3270" s="33">
        <v>326.8</v>
      </c>
      <c r="B3270" s="40">
        <v>0.4</v>
      </c>
      <c r="C3270" s="40">
        <v>0.75</v>
      </c>
      <c r="D3270" s="40">
        <v>0.95</v>
      </c>
      <c r="F3270" s="29">
        <v>0.4</v>
      </c>
      <c r="G3270" s="29">
        <v>0.75</v>
      </c>
      <c r="H3270" s="29">
        <v>0.95</v>
      </c>
      <c r="J3270" s="45">
        <v>0.41</v>
      </c>
      <c r="L3270" s="45">
        <v>0.41</v>
      </c>
      <c r="N3270" s="45">
        <v>0.4</v>
      </c>
      <c r="P3270" s="45">
        <v>0.4</v>
      </c>
      <c r="R3270" s="45">
        <v>0</v>
      </c>
      <c r="S3270" s="45">
        <v>0</v>
      </c>
    </row>
    <row r="3271" spans="1:19" x14ac:dyDescent="0.25">
      <c r="A3271" s="33">
        <v>326.89999999999998</v>
      </c>
      <c r="B3271" s="40">
        <v>0.4</v>
      </c>
      <c r="C3271" s="40">
        <v>0.75</v>
      </c>
      <c r="D3271" s="40">
        <v>0.95</v>
      </c>
      <c r="F3271" s="29">
        <v>0.4</v>
      </c>
      <c r="G3271" s="29">
        <v>0.75</v>
      </c>
      <c r="H3271" s="29">
        <v>0.95</v>
      </c>
      <c r="J3271" s="45">
        <v>0.41</v>
      </c>
      <c r="L3271" s="45">
        <v>0.41</v>
      </c>
      <c r="N3271" s="45">
        <v>0.4</v>
      </c>
      <c r="P3271" s="45">
        <v>0.4</v>
      </c>
      <c r="R3271" s="45">
        <v>0</v>
      </c>
      <c r="S3271" s="45">
        <v>0</v>
      </c>
    </row>
    <row r="3272" spans="1:19" x14ac:dyDescent="0.25">
      <c r="A3272" s="33">
        <v>327</v>
      </c>
      <c r="B3272" s="40">
        <v>0.4</v>
      </c>
      <c r="C3272" s="40">
        <v>0.75</v>
      </c>
      <c r="D3272" s="40">
        <v>0.95</v>
      </c>
      <c r="F3272" s="29">
        <v>0.4</v>
      </c>
      <c r="G3272" s="29">
        <v>0.75</v>
      </c>
      <c r="H3272" s="29">
        <v>0.95</v>
      </c>
      <c r="J3272" s="45">
        <v>0.41</v>
      </c>
      <c r="L3272" s="45">
        <v>0.41</v>
      </c>
      <c r="N3272" s="45">
        <v>0.4</v>
      </c>
      <c r="P3272" s="45">
        <v>0.4</v>
      </c>
      <c r="R3272" s="45">
        <v>0</v>
      </c>
      <c r="S3272" s="45">
        <v>0</v>
      </c>
    </row>
    <row r="3273" spans="1:19" x14ac:dyDescent="0.25">
      <c r="A3273" s="33">
        <v>327.10000000000002</v>
      </c>
      <c r="B3273" s="40">
        <v>0.4</v>
      </c>
      <c r="C3273" s="40">
        <v>0.75</v>
      </c>
      <c r="D3273" s="40">
        <v>0.95</v>
      </c>
      <c r="F3273" s="29">
        <v>0.4</v>
      </c>
      <c r="G3273" s="29">
        <v>0.75</v>
      </c>
      <c r="H3273" s="29">
        <v>0.95</v>
      </c>
      <c r="J3273" s="45">
        <v>0.41</v>
      </c>
      <c r="L3273" s="45">
        <v>0.41</v>
      </c>
      <c r="N3273" s="45">
        <v>0.4</v>
      </c>
      <c r="P3273" s="45">
        <v>0.4</v>
      </c>
      <c r="R3273" s="45">
        <v>0</v>
      </c>
      <c r="S3273" s="45">
        <v>0</v>
      </c>
    </row>
    <row r="3274" spans="1:19" x14ac:dyDescent="0.25">
      <c r="A3274" s="33">
        <v>327.2</v>
      </c>
      <c r="B3274" s="40">
        <v>0.4</v>
      </c>
      <c r="C3274" s="40">
        <v>0.75</v>
      </c>
      <c r="D3274" s="40">
        <v>0.95</v>
      </c>
      <c r="F3274" s="29">
        <v>0.4</v>
      </c>
      <c r="G3274" s="29">
        <v>0.75</v>
      </c>
      <c r="H3274" s="29">
        <v>0.95</v>
      </c>
      <c r="J3274" s="45">
        <v>0.41</v>
      </c>
      <c r="L3274" s="45">
        <v>0.41</v>
      </c>
      <c r="N3274" s="45">
        <v>0.4</v>
      </c>
      <c r="P3274" s="45">
        <v>0.4</v>
      </c>
      <c r="R3274" s="45">
        <v>0</v>
      </c>
      <c r="S3274" s="45">
        <v>0</v>
      </c>
    </row>
    <row r="3275" spans="1:19" x14ac:dyDescent="0.25">
      <c r="A3275" s="33">
        <v>327.3</v>
      </c>
      <c r="B3275" s="40">
        <v>0.4</v>
      </c>
      <c r="C3275" s="40">
        <v>0.75</v>
      </c>
      <c r="D3275" s="40">
        <v>0.95</v>
      </c>
      <c r="F3275" s="29">
        <v>0.4</v>
      </c>
      <c r="G3275" s="29">
        <v>0.75</v>
      </c>
      <c r="H3275" s="29">
        <v>0.95</v>
      </c>
      <c r="J3275" s="45">
        <v>0.41</v>
      </c>
      <c r="L3275" s="45">
        <v>0.41</v>
      </c>
      <c r="N3275" s="45">
        <v>0.4</v>
      </c>
      <c r="P3275" s="45">
        <v>0.4</v>
      </c>
      <c r="R3275" s="45">
        <v>0</v>
      </c>
      <c r="S3275" s="45">
        <v>0</v>
      </c>
    </row>
    <row r="3276" spans="1:19" x14ac:dyDescent="0.25">
      <c r="A3276" s="33">
        <v>327.39999999999998</v>
      </c>
      <c r="B3276" s="40">
        <v>0.4</v>
      </c>
      <c r="C3276" s="40">
        <v>0.75</v>
      </c>
      <c r="D3276" s="40">
        <v>0.95</v>
      </c>
      <c r="F3276" s="29">
        <v>0.4</v>
      </c>
      <c r="G3276" s="29">
        <v>0.75</v>
      </c>
      <c r="H3276" s="29">
        <v>0.95</v>
      </c>
      <c r="J3276" s="45">
        <v>0.41</v>
      </c>
      <c r="L3276" s="45">
        <v>0.41</v>
      </c>
      <c r="N3276" s="45">
        <v>0.4</v>
      </c>
      <c r="P3276" s="45">
        <v>0.4</v>
      </c>
      <c r="R3276" s="45">
        <v>0</v>
      </c>
      <c r="S3276" s="45">
        <v>0</v>
      </c>
    </row>
    <row r="3277" spans="1:19" x14ac:dyDescent="0.25">
      <c r="A3277" s="33">
        <v>327.5</v>
      </c>
      <c r="B3277" s="40">
        <v>0.4</v>
      </c>
      <c r="C3277" s="40">
        <v>0.75</v>
      </c>
      <c r="D3277" s="40">
        <v>0.95</v>
      </c>
      <c r="F3277" s="29">
        <v>0.4</v>
      </c>
      <c r="G3277" s="29">
        <v>0.75</v>
      </c>
      <c r="H3277" s="29">
        <v>0.95</v>
      </c>
      <c r="J3277" s="45">
        <v>0.41</v>
      </c>
      <c r="L3277" s="45">
        <v>0.41</v>
      </c>
      <c r="N3277" s="45">
        <v>0.4</v>
      </c>
      <c r="P3277" s="45">
        <v>0.4</v>
      </c>
      <c r="R3277" s="45">
        <v>0</v>
      </c>
      <c r="S3277" s="45">
        <v>0</v>
      </c>
    </row>
    <row r="3278" spans="1:19" x14ac:dyDescent="0.25">
      <c r="A3278" s="33">
        <v>327.60000000000002</v>
      </c>
      <c r="B3278" s="40">
        <v>0.4</v>
      </c>
      <c r="C3278" s="40">
        <v>0.75</v>
      </c>
      <c r="D3278" s="40">
        <v>0.95</v>
      </c>
      <c r="F3278" s="29">
        <v>0.4</v>
      </c>
      <c r="G3278" s="29">
        <v>0.75</v>
      </c>
      <c r="H3278" s="29">
        <v>0.95</v>
      </c>
      <c r="J3278" s="45">
        <v>0.41</v>
      </c>
      <c r="L3278" s="45">
        <v>0.41</v>
      </c>
      <c r="N3278" s="45">
        <v>0.4</v>
      </c>
      <c r="P3278" s="45">
        <v>0.4</v>
      </c>
      <c r="R3278" s="45">
        <v>0</v>
      </c>
      <c r="S3278" s="45">
        <v>0</v>
      </c>
    </row>
    <row r="3279" spans="1:19" x14ac:dyDescent="0.25">
      <c r="A3279" s="33">
        <v>327.7</v>
      </c>
      <c r="B3279" s="40">
        <v>0.4</v>
      </c>
      <c r="C3279" s="40">
        <v>0.75</v>
      </c>
      <c r="D3279" s="40">
        <v>0.95</v>
      </c>
      <c r="F3279" s="29">
        <v>0.4</v>
      </c>
      <c r="G3279" s="29">
        <v>0.75</v>
      </c>
      <c r="H3279" s="29">
        <v>0.95</v>
      </c>
      <c r="J3279" s="45">
        <v>0.41</v>
      </c>
      <c r="L3279" s="45">
        <v>0.41</v>
      </c>
      <c r="N3279" s="45">
        <v>0.4</v>
      </c>
      <c r="P3279" s="45">
        <v>0.4</v>
      </c>
      <c r="R3279" s="45">
        <v>0</v>
      </c>
      <c r="S3279" s="45">
        <v>0</v>
      </c>
    </row>
    <row r="3280" spans="1:19" x14ac:dyDescent="0.25">
      <c r="A3280" s="33">
        <v>327.8</v>
      </c>
      <c r="B3280" s="40">
        <v>0.4</v>
      </c>
      <c r="C3280" s="40">
        <v>0.75</v>
      </c>
      <c r="D3280" s="40">
        <v>0.95</v>
      </c>
      <c r="F3280" s="29">
        <v>0.4</v>
      </c>
      <c r="G3280" s="29">
        <v>0.75</v>
      </c>
      <c r="H3280" s="29">
        <v>0.95</v>
      </c>
      <c r="J3280" s="45">
        <v>0.41</v>
      </c>
      <c r="L3280" s="45">
        <v>0.41</v>
      </c>
      <c r="N3280" s="45">
        <v>0.4</v>
      </c>
      <c r="P3280" s="45">
        <v>0.4</v>
      </c>
      <c r="R3280" s="45">
        <v>0</v>
      </c>
      <c r="S3280" s="45">
        <v>0</v>
      </c>
    </row>
    <row r="3281" spans="1:19" x14ac:dyDescent="0.25">
      <c r="A3281" s="33">
        <v>327.9</v>
      </c>
      <c r="B3281" s="40">
        <v>0.4</v>
      </c>
      <c r="C3281" s="40">
        <v>0.75</v>
      </c>
      <c r="D3281" s="40">
        <v>0.95</v>
      </c>
      <c r="F3281" s="29">
        <v>0.4</v>
      </c>
      <c r="G3281" s="29">
        <v>0.75</v>
      </c>
      <c r="H3281" s="29">
        <v>0.95</v>
      </c>
      <c r="J3281" s="45">
        <v>0.41</v>
      </c>
      <c r="L3281" s="45">
        <v>0.41</v>
      </c>
      <c r="N3281" s="45">
        <v>0.4</v>
      </c>
      <c r="P3281" s="45">
        <v>0.4</v>
      </c>
      <c r="R3281" s="45">
        <v>0</v>
      </c>
      <c r="S3281" s="45">
        <v>0</v>
      </c>
    </row>
    <row r="3282" spans="1:19" x14ac:dyDescent="0.25">
      <c r="A3282" s="33">
        <v>328</v>
      </c>
      <c r="B3282" s="40">
        <v>0.4</v>
      </c>
      <c r="C3282" s="40">
        <v>0.75</v>
      </c>
      <c r="D3282" s="40">
        <v>0.95</v>
      </c>
      <c r="F3282" s="29">
        <v>0.4</v>
      </c>
      <c r="G3282" s="29">
        <v>0.75</v>
      </c>
      <c r="H3282" s="29">
        <v>0.95</v>
      </c>
      <c r="J3282" s="45">
        <v>0.41</v>
      </c>
      <c r="L3282" s="45">
        <v>0.41</v>
      </c>
      <c r="N3282" s="45">
        <v>0.4</v>
      </c>
      <c r="P3282" s="45">
        <v>0.4</v>
      </c>
      <c r="R3282" s="45">
        <v>0</v>
      </c>
      <c r="S3282" s="45">
        <v>0</v>
      </c>
    </row>
    <row r="3283" spans="1:19" x14ac:dyDescent="0.25">
      <c r="A3283" s="33">
        <v>328.1</v>
      </c>
      <c r="B3283" s="40">
        <v>0.4</v>
      </c>
      <c r="C3283" s="40">
        <v>0.75</v>
      </c>
      <c r="D3283" s="40">
        <v>0.95</v>
      </c>
      <c r="F3283" s="29">
        <v>0.4</v>
      </c>
      <c r="G3283" s="29">
        <v>0.75</v>
      </c>
      <c r="H3283" s="29">
        <v>0.95</v>
      </c>
      <c r="J3283" s="45">
        <v>0.41</v>
      </c>
      <c r="L3283" s="45">
        <v>0.41</v>
      </c>
      <c r="N3283" s="45">
        <v>0.4</v>
      </c>
      <c r="P3283" s="45">
        <v>0.4</v>
      </c>
      <c r="R3283" s="45">
        <v>0</v>
      </c>
      <c r="S3283" s="45">
        <v>0</v>
      </c>
    </row>
    <row r="3284" spans="1:19" x14ac:dyDescent="0.25">
      <c r="A3284" s="33">
        <v>328.2</v>
      </c>
      <c r="B3284" s="40">
        <v>0.4</v>
      </c>
      <c r="C3284" s="40">
        <v>0.75</v>
      </c>
      <c r="D3284" s="40">
        <v>0.95</v>
      </c>
      <c r="F3284" s="29">
        <v>0.4</v>
      </c>
      <c r="G3284" s="29">
        <v>0.75</v>
      </c>
      <c r="H3284" s="29">
        <v>0.95</v>
      </c>
      <c r="J3284" s="45">
        <v>0.41</v>
      </c>
      <c r="L3284" s="45">
        <v>0.41</v>
      </c>
      <c r="N3284" s="45">
        <v>0.4</v>
      </c>
      <c r="P3284" s="45">
        <v>0.4</v>
      </c>
      <c r="R3284" s="45">
        <v>0</v>
      </c>
      <c r="S3284" s="45">
        <v>0</v>
      </c>
    </row>
    <row r="3285" spans="1:19" x14ac:dyDescent="0.25">
      <c r="A3285" s="33">
        <v>328.3</v>
      </c>
      <c r="B3285" s="40">
        <v>0.4</v>
      </c>
      <c r="C3285" s="40">
        <v>0.75</v>
      </c>
      <c r="D3285" s="40">
        <v>0.95</v>
      </c>
      <c r="F3285" s="29">
        <v>0.4</v>
      </c>
      <c r="G3285" s="29">
        <v>0.75</v>
      </c>
      <c r="H3285" s="29">
        <v>0.95</v>
      </c>
      <c r="J3285" s="45">
        <v>0.41</v>
      </c>
      <c r="L3285" s="45">
        <v>0.41</v>
      </c>
      <c r="N3285" s="45">
        <v>0.4</v>
      </c>
      <c r="P3285" s="45">
        <v>0.4</v>
      </c>
      <c r="R3285" s="45">
        <v>0</v>
      </c>
      <c r="S3285" s="45">
        <v>0</v>
      </c>
    </row>
    <row r="3286" spans="1:19" x14ac:dyDescent="0.25">
      <c r="A3286" s="33">
        <v>328.4</v>
      </c>
      <c r="B3286" s="40">
        <v>0.4</v>
      </c>
      <c r="C3286" s="40">
        <v>0.75</v>
      </c>
      <c r="D3286" s="40">
        <v>0.95</v>
      </c>
      <c r="F3286" s="29">
        <v>0.4</v>
      </c>
      <c r="G3286" s="29">
        <v>0.75</v>
      </c>
      <c r="H3286" s="29">
        <v>0.95</v>
      </c>
      <c r="J3286" s="45">
        <v>0.41</v>
      </c>
      <c r="L3286" s="45">
        <v>0.41</v>
      </c>
      <c r="N3286" s="45">
        <v>0.4</v>
      </c>
      <c r="P3286" s="45">
        <v>0.4</v>
      </c>
      <c r="R3286" s="45">
        <v>0</v>
      </c>
      <c r="S3286" s="45">
        <v>0</v>
      </c>
    </row>
    <row r="3287" spans="1:19" x14ac:dyDescent="0.25">
      <c r="A3287" s="33">
        <v>328.5</v>
      </c>
      <c r="B3287" s="40">
        <v>0.4</v>
      </c>
      <c r="C3287" s="40">
        <v>0.75</v>
      </c>
      <c r="D3287" s="40">
        <v>0.95</v>
      </c>
      <c r="F3287" s="29">
        <v>0.4</v>
      </c>
      <c r="G3287" s="29">
        <v>0.75</v>
      </c>
      <c r="H3287" s="29">
        <v>0.95</v>
      </c>
      <c r="J3287" s="45">
        <v>0.41</v>
      </c>
      <c r="L3287" s="45">
        <v>0.41</v>
      </c>
      <c r="N3287" s="45">
        <v>0.4</v>
      </c>
      <c r="P3287" s="45">
        <v>0.4</v>
      </c>
      <c r="R3287" s="45">
        <v>0</v>
      </c>
      <c r="S3287" s="45">
        <v>0</v>
      </c>
    </row>
    <row r="3288" spans="1:19" x14ac:dyDescent="0.25">
      <c r="A3288" s="33">
        <v>328.6</v>
      </c>
      <c r="B3288" s="40">
        <v>0.4</v>
      </c>
      <c r="C3288" s="40">
        <v>0.75</v>
      </c>
      <c r="D3288" s="40">
        <v>0.95</v>
      </c>
      <c r="F3288" s="29">
        <v>0.4</v>
      </c>
      <c r="G3288" s="29">
        <v>0.75</v>
      </c>
      <c r="H3288" s="29">
        <v>0.95</v>
      </c>
      <c r="J3288" s="45">
        <v>0.41</v>
      </c>
      <c r="L3288" s="45">
        <v>0.41</v>
      </c>
      <c r="N3288" s="45">
        <v>0.4</v>
      </c>
      <c r="P3288" s="45">
        <v>0.4</v>
      </c>
      <c r="R3288" s="45">
        <v>0</v>
      </c>
      <c r="S3288" s="45">
        <v>0</v>
      </c>
    </row>
    <row r="3289" spans="1:19" x14ac:dyDescent="0.25">
      <c r="A3289" s="33">
        <v>328.7</v>
      </c>
      <c r="B3289" s="40">
        <v>0.4</v>
      </c>
      <c r="C3289" s="40">
        <v>0.75</v>
      </c>
      <c r="D3289" s="40">
        <v>0.95</v>
      </c>
      <c r="F3289" s="29">
        <v>0.4</v>
      </c>
      <c r="G3289" s="29">
        <v>0.75</v>
      </c>
      <c r="H3289" s="29">
        <v>0.95</v>
      </c>
      <c r="J3289" s="45">
        <v>0.41</v>
      </c>
      <c r="L3289" s="45">
        <v>0.41</v>
      </c>
      <c r="N3289" s="45">
        <v>0.4</v>
      </c>
      <c r="P3289" s="45">
        <v>0.4</v>
      </c>
      <c r="R3289" s="45">
        <v>0</v>
      </c>
      <c r="S3289" s="45">
        <v>0</v>
      </c>
    </row>
    <row r="3290" spans="1:19" x14ac:dyDescent="0.25">
      <c r="A3290" s="33">
        <v>328.8</v>
      </c>
      <c r="B3290" s="40">
        <v>0.4</v>
      </c>
      <c r="C3290" s="40">
        <v>0.75</v>
      </c>
      <c r="D3290" s="40">
        <v>0.95</v>
      </c>
      <c r="F3290" s="29">
        <v>0.4</v>
      </c>
      <c r="G3290" s="29">
        <v>0.75</v>
      </c>
      <c r="H3290" s="29">
        <v>0.95</v>
      </c>
      <c r="J3290" s="45">
        <v>0.41</v>
      </c>
      <c r="L3290" s="45">
        <v>0.41</v>
      </c>
      <c r="N3290" s="45">
        <v>0.4</v>
      </c>
      <c r="P3290" s="45">
        <v>0.4</v>
      </c>
      <c r="R3290" s="45">
        <v>0</v>
      </c>
      <c r="S3290" s="45">
        <v>0</v>
      </c>
    </row>
    <row r="3291" spans="1:19" x14ac:dyDescent="0.25">
      <c r="A3291" s="33">
        <v>328.9</v>
      </c>
      <c r="B3291" s="40">
        <v>0.4</v>
      </c>
      <c r="C3291" s="40">
        <v>0.75</v>
      </c>
      <c r="D3291" s="40">
        <v>0.95</v>
      </c>
      <c r="F3291" s="29">
        <v>0.4</v>
      </c>
      <c r="G3291" s="29">
        <v>0.75</v>
      </c>
      <c r="H3291" s="29">
        <v>0.95</v>
      </c>
      <c r="J3291" s="45">
        <v>0.41</v>
      </c>
      <c r="L3291" s="45">
        <v>0.41</v>
      </c>
      <c r="N3291" s="45">
        <v>0.4</v>
      </c>
      <c r="P3291" s="45">
        <v>0.4</v>
      </c>
      <c r="R3291" s="45">
        <v>0</v>
      </c>
      <c r="S3291" s="45">
        <v>0</v>
      </c>
    </row>
    <row r="3292" spans="1:19" x14ac:dyDescent="0.25">
      <c r="A3292" s="33">
        <v>329</v>
      </c>
      <c r="B3292" s="40">
        <v>0.4</v>
      </c>
      <c r="C3292" s="40">
        <v>0.75</v>
      </c>
      <c r="D3292" s="40">
        <v>0.95</v>
      </c>
      <c r="F3292" s="29">
        <v>0.4</v>
      </c>
      <c r="G3292" s="29">
        <v>0.75</v>
      </c>
      <c r="H3292" s="29">
        <v>0.95</v>
      </c>
      <c r="J3292" s="45">
        <v>0.41</v>
      </c>
      <c r="L3292" s="45">
        <v>0.41</v>
      </c>
      <c r="N3292" s="45">
        <v>0.4</v>
      </c>
      <c r="P3292" s="45">
        <v>0.4</v>
      </c>
      <c r="R3292" s="45">
        <v>0</v>
      </c>
      <c r="S3292" s="45">
        <v>0</v>
      </c>
    </row>
    <row r="3293" spans="1:19" x14ac:dyDescent="0.25">
      <c r="A3293" s="33">
        <v>329.1</v>
      </c>
      <c r="B3293" s="40">
        <v>0.4</v>
      </c>
      <c r="C3293" s="40">
        <v>0.75</v>
      </c>
      <c r="D3293" s="40">
        <v>0.95</v>
      </c>
      <c r="F3293" s="29">
        <v>0.4</v>
      </c>
      <c r="G3293" s="29">
        <v>0.75</v>
      </c>
      <c r="H3293" s="29">
        <v>0.95</v>
      </c>
      <c r="J3293" s="45">
        <v>0.41</v>
      </c>
      <c r="L3293" s="45">
        <v>0.41</v>
      </c>
      <c r="N3293" s="45">
        <v>0.4</v>
      </c>
      <c r="P3293" s="45">
        <v>0.4</v>
      </c>
      <c r="R3293" s="45">
        <v>0</v>
      </c>
      <c r="S3293" s="45">
        <v>0</v>
      </c>
    </row>
    <row r="3294" spans="1:19" x14ac:dyDescent="0.25">
      <c r="A3294" s="33">
        <v>329.2</v>
      </c>
      <c r="B3294" s="40">
        <v>0.4</v>
      </c>
      <c r="C3294" s="40">
        <v>0.75</v>
      </c>
      <c r="D3294" s="40">
        <v>0.95</v>
      </c>
      <c r="F3294" s="29">
        <v>0.4</v>
      </c>
      <c r="G3294" s="29">
        <v>0.75</v>
      </c>
      <c r="H3294" s="29">
        <v>0.95</v>
      </c>
      <c r="J3294" s="45">
        <v>0.41</v>
      </c>
      <c r="L3294" s="45">
        <v>0.41</v>
      </c>
      <c r="N3294" s="45">
        <v>0.4</v>
      </c>
      <c r="P3294" s="45">
        <v>0.4</v>
      </c>
      <c r="R3294" s="45">
        <v>0</v>
      </c>
      <c r="S3294" s="45">
        <v>0</v>
      </c>
    </row>
    <row r="3295" spans="1:19" x14ac:dyDescent="0.25">
      <c r="A3295" s="33">
        <v>329.3</v>
      </c>
      <c r="B3295" s="40">
        <v>0.4</v>
      </c>
      <c r="C3295" s="40">
        <v>0.75</v>
      </c>
      <c r="D3295" s="40">
        <v>0.95</v>
      </c>
      <c r="F3295" s="29">
        <v>0.4</v>
      </c>
      <c r="G3295" s="29">
        <v>0.75</v>
      </c>
      <c r="H3295" s="29">
        <v>0.95</v>
      </c>
      <c r="J3295" s="45">
        <v>0.41</v>
      </c>
      <c r="L3295" s="45">
        <v>0.41</v>
      </c>
      <c r="N3295" s="45">
        <v>0.4</v>
      </c>
      <c r="P3295" s="45">
        <v>0.4</v>
      </c>
      <c r="R3295" s="45">
        <v>0</v>
      </c>
      <c r="S3295" s="45">
        <v>0</v>
      </c>
    </row>
    <row r="3296" spans="1:19" x14ac:dyDescent="0.25">
      <c r="A3296" s="33">
        <v>329.4</v>
      </c>
      <c r="B3296" s="40">
        <v>0.4</v>
      </c>
      <c r="C3296" s="40">
        <v>0.75</v>
      </c>
      <c r="D3296" s="40">
        <v>0.95</v>
      </c>
      <c r="F3296" s="29">
        <v>0.4</v>
      </c>
      <c r="G3296" s="29">
        <v>0.75</v>
      </c>
      <c r="H3296" s="29">
        <v>0.95</v>
      </c>
      <c r="J3296" s="45">
        <v>0.41</v>
      </c>
      <c r="L3296" s="45">
        <v>0.41</v>
      </c>
      <c r="N3296" s="45">
        <v>0.4</v>
      </c>
      <c r="P3296" s="45">
        <v>0.4</v>
      </c>
      <c r="R3296" s="45">
        <v>0</v>
      </c>
      <c r="S3296" s="45">
        <v>0</v>
      </c>
    </row>
    <row r="3297" spans="1:19" x14ac:dyDescent="0.25">
      <c r="A3297" s="33">
        <v>329.5</v>
      </c>
      <c r="B3297" s="40">
        <v>0.4</v>
      </c>
      <c r="C3297" s="40">
        <v>0.75</v>
      </c>
      <c r="D3297" s="40">
        <v>0.95</v>
      </c>
      <c r="F3297" s="29">
        <v>0.4</v>
      </c>
      <c r="G3297" s="29">
        <v>0.75</v>
      </c>
      <c r="H3297" s="29">
        <v>0.95</v>
      </c>
      <c r="J3297" s="45">
        <v>0.41</v>
      </c>
      <c r="L3297" s="45">
        <v>0.41</v>
      </c>
      <c r="N3297" s="45">
        <v>0.4</v>
      </c>
      <c r="P3297" s="45">
        <v>0.4</v>
      </c>
      <c r="R3297" s="45">
        <v>0</v>
      </c>
      <c r="S3297" s="45">
        <v>0</v>
      </c>
    </row>
    <row r="3298" spans="1:19" x14ac:dyDescent="0.25">
      <c r="A3298" s="33">
        <v>329.6</v>
      </c>
      <c r="B3298" s="40">
        <v>0.4</v>
      </c>
      <c r="C3298" s="40">
        <v>0.75</v>
      </c>
      <c r="D3298" s="40">
        <v>0.95</v>
      </c>
      <c r="F3298" s="29">
        <v>0.4</v>
      </c>
      <c r="G3298" s="29">
        <v>0.75</v>
      </c>
      <c r="H3298" s="29">
        <v>0.95</v>
      </c>
      <c r="J3298" s="45">
        <v>0.41</v>
      </c>
      <c r="L3298" s="45">
        <v>0.41</v>
      </c>
      <c r="N3298" s="45">
        <v>0.4</v>
      </c>
      <c r="P3298" s="45">
        <v>0.4</v>
      </c>
      <c r="R3298" s="45">
        <v>0</v>
      </c>
      <c r="S3298" s="45">
        <v>0</v>
      </c>
    </row>
    <row r="3299" spans="1:19" x14ac:dyDescent="0.25">
      <c r="A3299" s="33">
        <v>329.7</v>
      </c>
      <c r="B3299" s="40">
        <v>0.4</v>
      </c>
      <c r="C3299" s="40">
        <v>0.75</v>
      </c>
      <c r="D3299" s="40">
        <v>0.95</v>
      </c>
      <c r="F3299" s="29">
        <v>0.4</v>
      </c>
      <c r="G3299" s="29">
        <v>0.75</v>
      </c>
      <c r="H3299" s="29">
        <v>0.95</v>
      </c>
      <c r="J3299" s="45">
        <v>0.41</v>
      </c>
      <c r="L3299" s="45">
        <v>0.41</v>
      </c>
      <c r="N3299" s="45">
        <v>0.4</v>
      </c>
      <c r="P3299" s="45">
        <v>0.4</v>
      </c>
      <c r="R3299" s="45">
        <v>0</v>
      </c>
      <c r="S3299" s="45">
        <v>0</v>
      </c>
    </row>
    <row r="3300" spans="1:19" x14ac:dyDescent="0.25">
      <c r="A3300" s="33">
        <v>329.8</v>
      </c>
      <c r="B3300" s="40">
        <v>0.4</v>
      </c>
      <c r="C3300" s="40">
        <v>0.75</v>
      </c>
      <c r="D3300" s="40">
        <v>0.95</v>
      </c>
      <c r="F3300" s="29">
        <v>0.4</v>
      </c>
      <c r="G3300" s="29">
        <v>0.75</v>
      </c>
      <c r="H3300" s="29">
        <v>0.95</v>
      </c>
      <c r="J3300" s="45">
        <v>0.41</v>
      </c>
      <c r="L3300" s="45">
        <v>0.41</v>
      </c>
      <c r="N3300" s="45">
        <v>0.4</v>
      </c>
      <c r="P3300" s="45">
        <v>0.4</v>
      </c>
      <c r="R3300" s="45">
        <v>0</v>
      </c>
      <c r="S3300" s="45">
        <v>0</v>
      </c>
    </row>
    <row r="3301" spans="1:19" x14ac:dyDescent="0.25">
      <c r="A3301" s="33">
        <v>329.9</v>
      </c>
      <c r="B3301" s="40">
        <v>0.4</v>
      </c>
      <c r="C3301" s="40">
        <v>0.75</v>
      </c>
      <c r="D3301" s="40">
        <v>0.95</v>
      </c>
      <c r="F3301" s="29">
        <v>0.4</v>
      </c>
      <c r="G3301" s="29">
        <v>0.75</v>
      </c>
      <c r="H3301" s="29">
        <v>0.95</v>
      </c>
      <c r="J3301" s="45">
        <v>0.41</v>
      </c>
      <c r="L3301" s="45">
        <v>0.41</v>
      </c>
      <c r="N3301" s="45">
        <v>0.4</v>
      </c>
      <c r="P3301" s="45">
        <v>0.4</v>
      </c>
      <c r="R3301" s="45">
        <v>0</v>
      </c>
      <c r="S3301" s="45">
        <v>0</v>
      </c>
    </row>
    <row r="3302" spans="1:19" x14ac:dyDescent="0.25">
      <c r="A3302" s="33">
        <v>330</v>
      </c>
      <c r="B3302" s="40">
        <v>0.4</v>
      </c>
      <c r="C3302" s="40">
        <v>0.75</v>
      </c>
      <c r="D3302" s="40">
        <v>0.95</v>
      </c>
      <c r="F3302" s="29">
        <v>0.4</v>
      </c>
      <c r="G3302" s="29">
        <v>0.75</v>
      </c>
      <c r="H3302" s="29">
        <v>0.95</v>
      </c>
      <c r="J3302" s="45">
        <v>0.41</v>
      </c>
      <c r="L3302" s="45">
        <v>0.41</v>
      </c>
      <c r="N3302" s="45">
        <v>0.4</v>
      </c>
      <c r="P3302" s="45">
        <v>0.4</v>
      </c>
      <c r="R3302" s="45">
        <v>0</v>
      </c>
      <c r="S3302" s="45">
        <v>0</v>
      </c>
    </row>
    <row r="3303" spans="1:19" x14ac:dyDescent="0.25">
      <c r="A3303" s="33">
        <v>330.1</v>
      </c>
      <c r="B3303" s="40">
        <v>0.4</v>
      </c>
      <c r="C3303" s="40">
        <v>0.75</v>
      </c>
      <c r="D3303" s="40">
        <v>0.95</v>
      </c>
      <c r="F3303" s="29">
        <v>0.4</v>
      </c>
      <c r="G3303" s="29">
        <v>0.75</v>
      </c>
      <c r="H3303" s="29">
        <v>0.95</v>
      </c>
      <c r="J3303" s="45">
        <v>0.41</v>
      </c>
      <c r="L3303" s="45">
        <v>0.41</v>
      </c>
      <c r="N3303" s="45">
        <v>0.4</v>
      </c>
      <c r="P3303" s="45">
        <v>0.4</v>
      </c>
      <c r="R3303" s="45">
        <v>0</v>
      </c>
      <c r="S3303" s="45">
        <v>0</v>
      </c>
    </row>
    <row r="3304" spans="1:19" x14ac:dyDescent="0.25">
      <c r="A3304" s="33">
        <v>330.2</v>
      </c>
      <c r="B3304" s="40">
        <v>0.4</v>
      </c>
      <c r="C3304" s="40">
        <v>0.75</v>
      </c>
      <c r="D3304" s="40">
        <v>0.95</v>
      </c>
      <c r="F3304" s="29">
        <v>0.4</v>
      </c>
      <c r="G3304" s="29">
        <v>0.75</v>
      </c>
      <c r="H3304" s="29">
        <v>0.95</v>
      </c>
      <c r="J3304" s="45">
        <v>0.41</v>
      </c>
      <c r="L3304" s="45">
        <v>0.41</v>
      </c>
      <c r="N3304" s="45">
        <v>0.4</v>
      </c>
      <c r="P3304" s="45">
        <v>0.4</v>
      </c>
      <c r="R3304" s="45">
        <v>0</v>
      </c>
      <c r="S3304" s="45">
        <v>0</v>
      </c>
    </row>
    <row r="3305" spans="1:19" x14ac:dyDescent="0.25">
      <c r="A3305" s="33">
        <v>330.3</v>
      </c>
      <c r="B3305" s="40">
        <v>0.4</v>
      </c>
      <c r="C3305" s="40">
        <v>0.75</v>
      </c>
      <c r="D3305" s="40">
        <v>0.95</v>
      </c>
      <c r="F3305" s="29">
        <v>0.4</v>
      </c>
      <c r="G3305" s="29">
        <v>0.75</v>
      </c>
      <c r="H3305" s="29">
        <v>0.95</v>
      </c>
      <c r="J3305" s="45">
        <v>0.41</v>
      </c>
      <c r="L3305" s="45">
        <v>0.41</v>
      </c>
      <c r="N3305" s="45">
        <v>0.4</v>
      </c>
      <c r="P3305" s="45">
        <v>0.4</v>
      </c>
      <c r="R3305" s="45">
        <v>0</v>
      </c>
      <c r="S3305" s="45">
        <v>0</v>
      </c>
    </row>
    <row r="3306" spans="1:19" x14ac:dyDescent="0.25">
      <c r="A3306" s="33">
        <v>330.4</v>
      </c>
      <c r="B3306" s="40">
        <v>0.4</v>
      </c>
      <c r="C3306" s="40">
        <v>0.75</v>
      </c>
      <c r="D3306" s="40">
        <v>0.95</v>
      </c>
      <c r="F3306" s="29">
        <v>0.4</v>
      </c>
      <c r="G3306" s="29">
        <v>0.75</v>
      </c>
      <c r="H3306" s="29">
        <v>0.95</v>
      </c>
      <c r="J3306" s="45">
        <v>0.41</v>
      </c>
      <c r="L3306" s="45">
        <v>0.41</v>
      </c>
      <c r="N3306" s="45">
        <v>0.4</v>
      </c>
      <c r="P3306" s="45">
        <v>0.4</v>
      </c>
      <c r="R3306" s="45">
        <v>0</v>
      </c>
      <c r="S3306" s="45">
        <v>0</v>
      </c>
    </row>
    <row r="3307" spans="1:19" x14ac:dyDescent="0.25">
      <c r="A3307" s="33">
        <v>330.5</v>
      </c>
      <c r="B3307" s="40">
        <v>0.4</v>
      </c>
      <c r="C3307" s="40">
        <v>0.75</v>
      </c>
      <c r="D3307" s="40">
        <v>0.95</v>
      </c>
      <c r="F3307" s="29">
        <v>0.4</v>
      </c>
      <c r="G3307" s="29">
        <v>0.75</v>
      </c>
      <c r="H3307" s="29">
        <v>0.95</v>
      </c>
      <c r="J3307" s="45">
        <v>0.41</v>
      </c>
      <c r="L3307" s="45">
        <v>0.41</v>
      </c>
      <c r="N3307" s="45">
        <v>0.4</v>
      </c>
      <c r="P3307" s="45">
        <v>0.4</v>
      </c>
      <c r="R3307" s="45">
        <v>0</v>
      </c>
      <c r="S3307" s="45">
        <v>0</v>
      </c>
    </row>
    <row r="3308" spans="1:19" x14ac:dyDescent="0.25">
      <c r="A3308" s="33">
        <v>330.6</v>
      </c>
      <c r="B3308" s="40">
        <v>0.4</v>
      </c>
      <c r="C3308" s="40">
        <v>0.75</v>
      </c>
      <c r="D3308" s="40">
        <v>0.95</v>
      </c>
      <c r="F3308" s="29">
        <v>0.4</v>
      </c>
      <c r="G3308" s="29">
        <v>0.75</v>
      </c>
      <c r="H3308" s="29">
        <v>0.95</v>
      </c>
      <c r="J3308" s="45">
        <v>0.41</v>
      </c>
      <c r="L3308" s="45">
        <v>0.41</v>
      </c>
      <c r="N3308" s="45">
        <v>0.4</v>
      </c>
      <c r="P3308" s="45">
        <v>0.4</v>
      </c>
      <c r="R3308" s="45">
        <v>0</v>
      </c>
      <c r="S3308" s="45">
        <v>0</v>
      </c>
    </row>
    <row r="3309" spans="1:19" x14ac:dyDescent="0.25">
      <c r="A3309" s="33">
        <v>330.7</v>
      </c>
      <c r="B3309" s="40">
        <v>0.4</v>
      </c>
      <c r="C3309" s="40">
        <v>0.75</v>
      </c>
      <c r="D3309" s="40">
        <v>0.95</v>
      </c>
      <c r="F3309" s="29">
        <v>0.4</v>
      </c>
      <c r="G3309" s="29">
        <v>0.75</v>
      </c>
      <c r="H3309" s="29">
        <v>0.95</v>
      </c>
      <c r="J3309" s="45">
        <v>0.41</v>
      </c>
      <c r="L3309" s="45">
        <v>0.41</v>
      </c>
      <c r="N3309" s="45">
        <v>0.4</v>
      </c>
      <c r="P3309" s="45">
        <v>0.4</v>
      </c>
      <c r="R3309" s="45">
        <v>0</v>
      </c>
      <c r="S3309" s="45">
        <v>0</v>
      </c>
    </row>
    <row r="3310" spans="1:19" x14ac:dyDescent="0.25">
      <c r="A3310" s="33">
        <v>330.8</v>
      </c>
      <c r="B3310" s="40">
        <v>0.4</v>
      </c>
      <c r="C3310" s="40">
        <v>0.75</v>
      </c>
      <c r="D3310" s="40">
        <v>0.95</v>
      </c>
      <c r="F3310" s="29">
        <v>0.4</v>
      </c>
      <c r="G3310" s="29">
        <v>0.75</v>
      </c>
      <c r="H3310" s="29">
        <v>0.95</v>
      </c>
      <c r="J3310" s="45">
        <v>0.41</v>
      </c>
      <c r="L3310" s="45">
        <v>0.41</v>
      </c>
      <c r="N3310" s="45">
        <v>0.4</v>
      </c>
      <c r="P3310" s="45">
        <v>0.4</v>
      </c>
      <c r="R3310" s="45">
        <v>0</v>
      </c>
      <c r="S3310" s="45">
        <v>0</v>
      </c>
    </row>
    <row r="3311" spans="1:19" x14ac:dyDescent="0.25">
      <c r="A3311" s="33">
        <v>330.9</v>
      </c>
      <c r="B3311" s="40">
        <v>0.4</v>
      </c>
      <c r="C3311" s="40">
        <v>0.75</v>
      </c>
      <c r="D3311" s="40">
        <v>0.95</v>
      </c>
      <c r="F3311" s="29">
        <v>0.4</v>
      </c>
      <c r="G3311" s="29">
        <v>0.75</v>
      </c>
      <c r="H3311" s="29">
        <v>0.95</v>
      </c>
      <c r="J3311" s="45">
        <v>0.41</v>
      </c>
      <c r="L3311" s="45">
        <v>0.41</v>
      </c>
      <c r="N3311" s="45">
        <v>0.4</v>
      </c>
      <c r="P3311" s="45">
        <v>0.4</v>
      </c>
      <c r="R3311" s="45">
        <v>0</v>
      </c>
      <c r="S3311" s="45">
        <v>0</v>
      </c>
    </row>
    <row r="3312" spans="1:19" x14ac:dyDescent="0.25">
      <c r="A3312" s="33">
        <v>331</v>
      </c>
      <c r="B3312" s="40">
        <v>0.4</v>
      </c>
      <c r="C3312" s="40">
        <v>0.75</v>
      </c>
      <c r="D3312" s="40">
        <v>0.95</v>
      </c>
      <c r="F3312" s="29">
        <v>0.4</v>
      </c>
      <c r="G3312" s="29">
        <v>0.75</v>
      </c>
      <c r="H3312" s="29">
        <v>0.95</v>
      </c>
      <c r="J3312" s="45">
        <v>0.41</v>
      </c>
      <c r="L3312" s="45">
        <v>0.41</v>
      </c>
      <c r="N3312" s="45">
        <v>0.4</v>
      </c>
      <c r="P3312" s="45">
        <v>0.4</v>
      </c>
      <c r="R3312" s="45">
        <v>0</v>
      </c>
      <c r="S3312" s="45">
        <v>0</v>
      </c>
    </row>
    <row r="3313" spans="1:19" x14ac:dyDescent="0.25">
      <c r="A3313" s="33">
        <v>331.1</v>
      </c>
      <c r="B3313" s="40">
        <v>0.4</v>
      </c>
      <c r="C3313" s="40">
        <v>0.75</v>
      </c>
      <c r="D3313" s="40">
        <v>0.95</v>
      </c>
      <c r="F3313" s="29">
        <v>0.4</v>
      </c>
      <c r="G3313" s="29">
        <v>0.75</v>
      </c>
      <c r="H3313" s="29">
        <v>0.95</v>
      </c>
      <c r="J3313" s="45">
        <v>0.41</v>
      </c>
      <c r="L3313" s="45">
        <v>0.41</v>
      </c>
      <c r="N3313" s="45">
        <v>0.4</v>
      </c>
      <c r="P3313" s="45">
        <v>0.4</v>
      </c>
      <c r="R3313" s="45">
        <v>0</v>
      </c>
      <c r="S3313" s="45">
        <v>0</v>
      </c>
    </row>
    <row r="3314" spans="1:19" x14ac:dyDescent="0.25">
      <c r="A3314" s="33">
        <v>331.2</v>
      </c>
      <c r="B3314" s="40">
        <v>0.4</v>
      </c>
      <c r="C3314" s="40">
        <v>0.75</v>
      </c>
      <c r="D3314" s="40">
        <v>0.95</v>
      </c>
      <c r="F3314" s="29">
        <v>0.4</v>
      </c>
      <c r="G3314" s="29">
        <v>0.75</v>
      </c>
      <c r="H3314" s="29">
        <v>0.95</v>
      </c>
      <c r="J3314" s="45">
        <v>0.41</v>
      </c>
      <c r="L3314" s="45">
        <v>0.41</v>
      </c>
      <c r="N3314" s="45">
        <v>0.4</v>
      </c>
      <c r="P3314" s="45">
        <v>0.4</v>
      </c>
      <c r="R3314" s="45">
        <v>0</v>
      </c>
      <c r="S3314" s="45">
        <v>0</v>
      </c>
    </row>
    <row r="3315" spans="1:19" x14ac:dyDescent="0.25">
      <c r="A3315" s="33">
        <v>331.3</v>
      </c>
      <c r="B3315" s="40">
        <v>0.4</v>
      </c>
      <c r="C3315" s="40">
        <v>0.75</v>
      </c>
      <c r="D3315" s="40">
        <v>0.95</v>
      </c>
      <c r="F3315" s="29">
        <v>0.4</v>
      </c>
      <c r="G3315" s="29">
        <v>0.75</v>
      </c>
      <c r="H3315" s="29">
        <v>0.95</v>
      </c>
      <c r="J3315" s="45">
        <v>0.41</v>
      </c>
      <c r="L3315" s="45">
        <v>0.41</v>
      </c>
      <c r="N3315" s="45">
        <v>0.4</v>
      </c>
      <c r="P3315" s="45">
        <v>0.4</v>
      </c>
      <c r="R3315" s="45">
        <v>0</v>
      </c>
      <c r="S3315" s="45">
        <v>0</v>
      </c>
    </row>
    <row r="3316" spans="1:19" x14ac:dyDescent="0.25">
      <c r="A3316" s="33">
        <v>331.4</v>
      </c>
      <c r="B3316" s="40">
        <v>0.4</v>
      </c>
      <c r="C3316" s="40">
        <v>0.75</v>
      </c>
      <c r="D3316" s="40">
        <v>0.95</v>
      </c>
      <c r="F3316" s="29">
        <v>0.4</v>
      </c>
      <c r="G3316" s="29">
        <v>0.75</v>
      </c>
      <c r="H3316" s="29">
        <v>0.95</v>
      </c>
      <c r="J3316" s="45">
        <v>0.41</v>
      </c>
      <c r="L3316" s="45">
        <v>0.41</v>
      </c>
      <c r="N3316" s="45">
        <v>0.4</v>
      </c>
      <c r="P3316" s="45">
        <v>0.4</v>
      </c>
      <c r="R3316" s="45">
        <v>0</v>
      </c>
      <c r="S3316" s="45">
        <v>0</v>
      </c>
    </row>
    <row r="3317" spans="1:19" x14ac:dyDescent="0.25">
      <c r="A3317" s="33">
        <v>331.5</v>
      </c>
      <c r="B3317" s="40">
        <v>0.4</v>
      </c>
      <c r="C3317" s="40">
        <v>0.75</v>
      </c>
      <c r="D3317" s="40">
        <v>0.95</v>
      </c>
      <c r="F3317" s="29">
        <v>0.4</v>
      </c>
      <c r="G3317" s="29">
        <v>0.75</v>
      </c>
      <c r="H3317" s="29">
        <v>0.95</v>
      </c>
      <c r="J3317" s="45">
        <v>0.41</v>
      </c>
      <c r="L3317" s="45">
        <v>0.41</v>
      </c>
      <c r="N3317" s="45">
        <v>0.4</v>
      </c>
      <c r="P3317" s="45">
        <v>0.4</v>
      </c>
      <c r="R3317" s="45">
        <v>0</v>
      </c>
      <c r="S3317" s="45">
        <v>0</v>
      </c>
    </row>
    <row r="3318" spans="1:19" x14ac:dyDescent="0.25">
      <c r="A3318" s="33">
        <v>331.6</v>
      </c>
      <c r="B3318" s="40">
        <v>0.4</v>
      </c>
      <c r="C3318" s="40">
        <v>0.75</v>
      </c>
      <c r="D3318" s="40">
        <v>0.95</v>
      </c>
      <c r="F3318" s="29">
        <v>0.4</v>
      </c>
      <c r="G3318" s="29">
        <v>0.75</v>
      </c>
      <c r="H3318" s="29">
        <v>0.95</v>
      </c>
      <c r="J3318" s="45">
        <v>0.41</v>
      </c>
      <c r="L3318" s="45">
        <v>0.41</v>
      </c>
      <c r="N3318" s="45">
        <v>0.4</v>
      </c>
      <c r="P3318" s="45">
        <v>0.4</v>
      </c>
      <c r="R3318" s="45">
        <v>0</v>
      </c>
      <c r="S3318" s="45">
        <v>0</v>
      </c>
    </row>
    <row r="3319" spans="1:19" x14ac:dyDescent="0.25">
      <c r="A3319" s="33">
        <v>331.7</v>
      </c>
      <c r="B3319" s="40">
        <v>0.4</v>
      </c>
      <c r="C3319" s="40">
        <v>0.75</v>
      </c>
      <c r="D3319" s="40">
        <v>0.95</v>
      </c>
      <c r="F3319" s="29">
        <v>0.4</v>
      </c>
      <c r="G3319" s="29">
        <v>0.75</v>
      </c>
      <c r="H3319" s="29">
        <v>0.95</v>
      </c>
      <c r="J3319" s="45">
        <v>0.41</v>
      </c>
      <c r="L3319" s="45">
        <v>0.41</v>
      </c>
      <c r="N3319" s="45">
        <v>0.4</v>
      </c>
      <c r="P3319" s="45">
        <v>0.4</v>
      </c>
      <c r="R3319" s="45">
        <v>0</v>
      </c>
      <c r="S3319" s="45">
        <v>0</v>
      </c>
    </row>
    <row r="3320" spans="1:19" x14ac:dyDescent="0.25">
      <c r="A3320" s="33">
        <v>331.8</v>
      </c>
      <c r="B3320" s="40">
        <v>0.4</v>
      </c>
      <c r="C3320" s="40">
        <v>0.75</v>
      </c>
      <c r="D3320" s="40">
        <v>0.95</v>
      </c>
      <c r="F3320" s="29">
        <v>0.4</v>
      </c>
      <c r="G3320" s="29">
        <v>0.75</v>
      </c>
      <c r="H3320" s="29">
        <v>0.95</v>
      </c>
      <c r="J3320" s="45">
        <v>0.41</v>
      </c>
      <c r="L3320" s="45">
        <v>0.41</v>
      </c>
      <c r="N3320" s="45">
        <v>0.4</v>
      </c>
      <c r="P3320" s="45">
        <v>0.4</v>
      </c>
      <c r="R3320" s="45">
        <v>0</v>
      </c>
      <c r="S3320" s="45">
        <v>0</v>
      </c>
    </row>
    <row r="3321" spans="1:19" x14ac:dyDescent="0.25">
      <c r="A3321" s="33">
        <v>331.9</v>
      </c>
      <c r="B3321" s="40">
        <v>0.4</v>
      </c>
      <c r="C3321" s="40">
        <v>0.75</v>
      </c>
      <c r="D3321" s="40">
        <v>0.95</v>
      </c>
      <c r="F3321" s="29">
        <v>0.4</v>
      </c>
      <c r="G3321" s="29">
        <v>0.75</v>
      </c>
      <c r="H3321" s="29">
        <v>0.95</v>
      </c>
      <c r="J3321" s="45">
        <v>0.41</v>
      </c>
      <c r="L3321" s="45">
        <v>0.41</v>
      </c>
      <c r="N3321" s="45">
        <v>0.4</v>
      </c>
      <c r="P3321" s="45">
        <v>0.4</v>
      </c>
      <c r="R3321" s="45">
        <v>0</v>
      </c>
      <c r="S3321" s="45">
        <v>0</v>
      </c>
    </row>
    <row r="3322" spans="1:19" x14ac:dyDescent="0.25">
      <c r="A3322" s="33">
        <v>332</v>
      </c>
      <c r="B3322" s="40">
        <v>0.4</v>
      </c>
      <c r="C3322" s="40">
        <v>0.75</v>
      </c>
      <c r="D3322" s="40">
        <v>0.95</v>
      </c>
      <c r="F3322" s="29">
        <v>0.4</v>
      </c>
      <c r="G3322" s="29">
        <v>0.75</v>
      </c>
      <c r="H3322" s="29">
        <v>0.95</v>
      </c>
      <c r="J3322" s="45">
        <v>0.41</v>
      </c>
      <c r="L3322" s="45">
        <v>0.41</v>
      </c>
      <c r="N3322" s="45">
        <v>0.4</v>
      </c>
      <c r="P3322" s="45">
        <v>0.4</v>
      </c>
      <c r="R3322" s="45">
        <v>0</v>
      </c>
      <c r="S3322" s="45">
        <v>0</v>
      </c>
    </row>
    <row r="3323" spans="1:19" x14ac:dyDescent="0.25">
      <c r="A3323" s="33">
        <v>332.1</v>
      </c>
      <c r="B3323" s="40">
        <v>0.4</v>
      </c>
      <c r="C3323" s="40">
        <v>0.75</v>
      </c>
      <c r="D3323" s="40">
        <v>0.95</v>
      </c>
      <c r="F3323" s="29">
        <v>0.4</v>
      </c>
      <c r="G3323" s="29">
        <v>0.75</v>
      </c>
      <c r="H3323" s="29">
        <v>0.95</v>
      </c>
      <c r="J3323" s="45">
        <v>0.41</v>
      </c>
      <c r="L3323" s="45">
        <v>0.41</v>
      </c>
      <c r="N3323" s="45">
        <v>0.4</v>
      </c>
      <c r="P3323" s="45">
        <v>0.4</v>
      </c>
      <c r="R3323" s="45">
        <v>0</v>
      </c>
      <c r="S3323" s="45">
        <v>0</v>
      </c>
    </row>
    <row r="3324" spans="1:19" x14ac:dyDescent="0.25">
      <c r="A3324" s="33">
        <v>332.2</v>
      </c>
      <c r="B3324" s="40">
        <v>0.4</v>
      </c>
      <c r="C3324" s="40">
        <v>0.75</v>
      </c>
      <c r="D3324" s="40">
        <v>0.95</v>
      </c>
      <c r="F3324" s="29">
        <v>0.4</v>
      </c>
      <c r="G3324" s="29">
        <v>0.75</v>
      </c>
      <c r="H3324" s="29">
        <v>0.95</v>
      </c>
      <c r="J3324" s="45">
        <v>0.41</v>
      </c>
      <c r="L3324" s="45">
        <v>0.41</v>
      </c>
      <c r="N3324" s="45">
        <v>0.4</v>
      </c>
      <c r="P3324" s="45">
        <v>0.4</v>
      </c>
      <c r="R3324" s="45">
        <v>0</v>
      </c>
      <c r="S3324" s="45">
        <v>0</v>
      </c>
    </row>
    <row r="3325" spans="1:19" x14ac:dyDescent="0.25">
      <c r="A3325" s="33">
        <v>332.3</v>
      </c>
      <c r="B3325" s="40">
        <v>0.4</v>
      </c>
      <c r="C3325" s="40">
        <v>0.75</v>
      </c>
      <c r="D3325" s="40">
        <v>0.95</v>
      </c>
      <c r="F3325" s="29">
        <v>0.4</v>
      </c>
      <c r="G3325" s="29">
        <v>0.75</v>
      </c>
      <c r="H3325" s="29">
        <v>0.95</v>
      </c>
      <c r="J3325" s="45">
        <v>0.41</v>
      </c>
      <c r="L3325" s="45">
        <v>0.41</v>
      </c>
      <c r="N3325" s="45">
        <v>0.4</v>
      </c>
      <c r="P3325" s="45">
        <v>0.4</v>
      </c>
      <c r="R3325" s="45">
        <v>0</v>
      </c>
      <c r="S3325" s="45">
        <v>0</v>
      </c>
    </row>
    <row r="3326" spans="1:19" x14ac:dyDescent="0.25">
      <c r="A3326" s="33">
        <v>332.4</v>
      </c>
      <c r="B3326" s="40">
        <v>0.4</v>
      </c>
      <c r="C3326" s="40">
        <v>0.75</v>
      </c>
      <c r="D3326" s="40">
        <v>0.95</v>
      </c>
      <c r="F3326" s="29">
        <v>0.4</v>
      </c>
      <c r="G3326" s="29">
        <v>0.75</v>
      </c>
      <c r="H3326" s="29">
        <v>0.95</v>
      </c>
      <c r="J3326" s="45">
        <v>0.41</v>
      </c>
      <c r="L3326" s="45">
        <v>0.41</v>
      </c>
      <c r="N3326" s="45">
        <v>0.4</v>
      </c>
      <c r="P3326" s="45">
        <v>0.4</v>
      </c>
      <c r="R3326" s="45">
        <v>0</v>
      </c>
      <c r="S3326" s="45">
        <v>0</v>
      </c>
    </row>
    <row r="3327" spans="1:19" x14ac:dyDescent="0.25">
      <c r="A3327" s="33">
        <v>332.5</v>
      </c>
      <c r="B3327" s="40">
        <v>0.4</v>
      </c>
      <c r="C3327" s="40">
        <v>0.75</v>
      </c>
      <c r="D3327" s="40">
        <v>0.95</v>
      </c>
      <c r="F3327" s="29">
        <v>0.4</v>
      </c>
      <c r="G3327" s="29">
        <v>0.75</v>
      </c>
      <c r="H3327" s="29">
        <v>0.95</v>
      </c>
      <c r="J3327" s="45">
        <v>0.41</v>
      </c>
      <c r="L3327" s="45">
        <v>0.41</v>
      </c>
      <c r="N3327" s="45">
        <v>0.4</v>
      </c>
      <c r="P3327" s="45">
        <v>0.4</v>
      </c>
      <c r="R3327" s="45">
        <v>0</v>
      </c>
      <c r="S3327" s="45">
        <v>0</v>
      </c>
    </row>
    <row r="3328" spans="1:19" x14ac:dyDescent="0.25">
      <c r="A3328" s="33">
        <v>332.6</v>
      </c>
      <c r="B3328" s="40">
        <v>0.4</v>
      </c>
      <c r="C3328" s="40">
        <v>0.75</v>
      </c>
      <c r="D3328" s="40">
        <v>0.95</v>
      </c>
      <c r="F3328" s="29">
        <v>0.4</v>
      </c>
      <c r="G3328" s="29">
        <v>0.75</v>
      </c>
      <c r="H3328" s="29">
        <v>0.95</v>
      </c>
      <c r="J3328" s="45">
        <v>0.41</v>
      </c>
      <c r="L3328" s="45">
        <v>0.41</v>
      </c>
      <c r="N3328" s="45">
        <v>0.4</v>
      </c>
      <c r="P3328" s="45">
        <v>0.4</v>
      </c>
      <c r="R3328" s="45">
        <v>0</v>
      </c>
      <c r="S3328" s="45">
        <v>0</v>
      </c>
    </row>
    <row r="3329" spans="1:19" x14ac:dyDescent="0.25">
      <c r="A3329" s="33">
        <v>332.7</v>
      </c>
      <c r="B3329" s="40">
        <v>0.4</v>
      </c>
      <c r="C3329" s="40">
        <v>0.75</v>
      </c>
      <c r="D3329" s="40">
        <v>0.95</v>
      </c>
      <c r="F3329" s="29">
        <v>0.4</v>
      </c>
      <c r="G3329" s="29">
        <v>0.75</v>
      </c>
      <c r="H3329" s="29">
        <v>0.95</v>
      </c>
      <c r="J3329" s="45">
        <v>0.41</v>
      </c>
      <c r="L3329" s="45">
        <v>0.41</v>
      </c>
      <c r="N3329" s="45">
        <v>0.4</v>
      </c>
      <c r="P3329" s="45">
        <v>0.4</v>
      </c>
      <c r="R3329" s="45">
        <v>0</v>
      </c>
      <c r="S3329" s="45">
        <v>0</v>
      </c>
    </row>
    <row r="3330" spans="1:19" x14ac:dyDescent="0.25">
      <c r="A3330" s="33">
        <v>332.8</v>
      </c>
      <c r="B3330" s="40">
        <v>0.4</v>
      </c>
      <c r="C3330" s="40">
        <v>0.75</v>
      </c>
      <c r="D3330" s="40">
        <v>0.95</v>
      </c>
      <c r="F3330" s="29">
        <v>0.4</v>
      </c>
      <c r="G3330" s="29">
        <v>0.75</v>
      </c>
      <c r="H3330" s="29">
        <v>0.95</v>
      </c>
      <c r="J3330" s="45">
        <v>0.41</v>
      </c>
      <c r="L3330" s="45">
        <v>0.41</v>
      </c>
      <c r="N3330" s="45">
        <v>0.4</v>
      </c>
      <c r="P3330" s="45">
        <v>0.4</v>
      </c>
      <c r="R3330" s="45">
        <v>0</v>
      </c>
      <c r="S3330" s="45">
        <v>0</v>
      </c>
    </row>
    <row r="3331" spans="1:19" x14ac:dyDescent="0.25">
      <c r="A3331" s="33">
        <v>332.9</v>
      </c>
      <c r="B3331" s="40">
        <v>0.4</v>
      </c>
      <c r="C3331" s="40">
        <v>0.75</v>
      </c>
      <c r="D3331" s="40">
        <v>0.95</v>
      </c>
      <c r="F3331" s="29">
        <v>0.4</v>
      </c>
      <c r="G3331" s="29">
        <v>0.75</v>
      </c>
      <c r="H3331" s="29">
        <v>0.95</v>
      </c>
      <c r="J3331" s="45">
        <v>0.41</v>
      </c>
      <c r="L3331" s="45">
        <v>0.41</v>
      </c>
      <c r="N3331" s="45">
        <v>0.4</v>
      </c>
      <c r="P3331" s="45">
        <v>0.4</v>
      </c>
      <c r="R3331" s="45">
        <v>0</v>
      </c>
      <c r="S3331" s="45">
        <v>0</v>
      </c>
    </row>
    <row r="3332" spans="1:19" x14ac:dyDescent="0.25">
      <c r="A3332" s="33">
        <v>333</v>
      </c>
      <c r="B3332" s="40">
        <v>0.4</v>
      </c>
      <c r="C3332" s="40">
        <v>0.75</v>
      </c>
      <c r="D3332" s="40">
        <v>0.95</v>
      </c>
      <c r="F3332" s="29">
        <v>0.4</v>
      </c>
      <c r="G3332" s="29">
        <v>0.75</v>
      </c>
      <c r="H3332" s="29">
        <v>0.95</v>
      </c>
      <c r="J3332" s="45">
        <v>0.41</v>
      </c>
      <c r="L3332" s="45">
        <v>0.41</v>
      </c>
      <c r="N3332" s="45">
        <v>0.4</v>
      </c>
      <c r="P3332" s="45">
        <v>0.4</v>
      </c>
      <c r="R3332" s="45">
        <v>0</v>
      </c>
      <c r="S3332" s="45">
        <v>0</v>
      </c>
    </row>
    <row r="3333" spans="1:19" x14ac:dyDescent="0.25">
      <c r="A3333" s="33">
        <v>333.1</v>
      </c>
      <c r="B3333" s="40">
        <v>0.4</v>
      </c>
      <c r="C3333" s="40">
        <v>0.75</v>
      </c>
      <c r="D3333" s="40">
        <v>0.95</v>
      </c>
      <c r="F3333" s="29">
        <v>0.4</v>
      </c>
      <c r="G3333" s="29">
        <v>0.75</v>
      </c>
      <c r="H3333" s="29">
        <v>0.95</v>
      </c>
      <c r="J3333" s="45">
        <v>0.41</v>
      </c>
      <c r="L3333" s="45">
        <v>0.41</v>
      </c>
      <c r="N3333" s="45">
        <v>0.4</v>
      </c>
      <c r="P3333" s="45">
        <v>0.4</v>
      </c>
      <c r="R3333" s="45">
        <v>0</v>
      </c>
      <c r="S3333" s="45">
        <v>0</v>
      </c>
    </row>
    <row r="3334" spans="1:19" x14ac:dyDescent="0.25">
      <c r="A3334" s="33">
        <v>333.2</v>
      </c>
      <c r="B3334" s="40">
        <v>0.4</v>
      </c>
      <c r="C3334" s="40">
        <v>0.75</v>
      </c>
      <c r="D3334" s="40">
        <v>0.95</v>
      </c>
      <c r="F3334" s="29">
        <v>0.4</v>
      </c>
      <c r="G3334" s="29">
        <v>0.75</v>
      </c>
      <c r="H3334" s="29">
        <v>0.95</v>
      </c>
      <c r="J3334" s="45">
        <v>0.41</v>
      </c>
      <c r="L3334" s="45">
        <v>0.41</v>
      </c>
      <c r="N3334" s="45">
        <v>0.4</v>
      </c>
      <c r="P3334" s="45">
        <v>0.4</v>
      </c>
      <c r="R3334" s="45">
        <v>0</v>
      </c>
      <c r="S3334" s="45">
        <v>0</v>
      </c>
    </row>
    <row r="3335" spans="1:19" x14ac:dyDescent="0.25">
      <c r="A3335" s="33">
        <v>333.3</v>
      </c>
      <c r="B3335" s="40">
        <v>0.4</v>
      </c>
      <c r="C3335" s="40">
        <v>0.75</v>
      </c>
      <c r="D3335" s="40">
        <v>0.95</v>
      </c>
      <c r="F3335" s="29">
        <v>0.4</v>
      </c>
      <c r="G3335" s="29">
        <v>0.75</v>
      </c>
      <c r="H3335" s="29">
        <v>0.95</v>
      </c>
      <c r="J3335" s="45">
        <v>0.41</v>
      </c>
      <c r="L3335" s="45">
        <v>0.41</v>
      </c>
      <c r="N3335" s="45">
        <v>0.4</v>
      </c>
      <c r="P3335" s="45">
        <v>0.4</v>
      </c>
      <c r="R3335" s="45">
        <v>0</v>
      </c>
      <c r="S3335" s="45">
        <v>0</v>
      </c>
    </row>
    <row r="3336" spans="1:19" x14ac:dyDescent="0.25">
      <c r="A3336" s="33">
        <v>333.4</v>
      </c>
      <c r="B3336" s="40">
        <v>0.4</v>
      </c>
      <c r="C3336" s="40">
        <v>0.75</v>
      </c>
      <c r="D3336" s="40">
        <v>0.95</v>
      </c>
      <c r="F3336" s="29">
        <v>0.4</v>
      </c>
      <c r="G3336" s="29">
        <v>0.75</v>
      </c>
      <c r="H3336" s="29">
        <v>0.95</v>
      </c>
      <c r="J3336" s="45">
        <v>0.41</v>
      </c>
      <c r="L3336" s="45">
        <v>0.41</v>
      </c>
      <c r="N3336" s="45">
        <v>0.4</v>
      </c>
      <c r="P3336" s="45">
        <v>0.4</v>
      </c>
      <c r="R3336" s="45">
        <v>0</v>
      </c>
      <c r="S3336" s="45">
        <v>0</v>
      </c>
    </row>
    <row r="3337" spans="1:19" x14ac:dyDescent="0.25">
      <c r="A3337" s="33">
        <v>333.5</v>
      </c>
      <c r="B3337" s="40">
        <v>0.4</v>
      </c>
      <c r="C3337" s="40">
        <v>0.75</v>
      </c>
      <c r="D3337" s="40">
        <v>0.95</v>
      </c>
      <c r="F3337" s="29">
        <v>0.4</v>
      </c>
      <c r="G3337" s="29">
        <v>0.75</v>
      </c>
      <c r="H3337" s="29">
        <v>0.95</v>
      </c>
      <c r="J3337" s="45">
        <v>0.41</v>
      </c>
      <c r="L3337" s="45">
        <v>0.41</v>
      </c>
      <c r="N3337" s="45">
        <v>0.4</v>
      </c>
      <c r="P3337" s="45">
        <v>0.4</v>
      </c>
      <c r="R3337" s="45">
        <v>0</v>
      </c>
      <c r="S3337" s="45">
        <v>0</v>
      </c>
    </row>
    <row r="3338" spans="1:19" x14ac:dyDescent="0.25">
      <c r="A3338" s="33">
        <v>333.6</v>
      </c>
      <c r="B3338" s="40">
        <v>0.4</v>
      </c>
      <c r="C3338" s="40">
        <v>0.75</v>
      </c>
      <c r="D3338" s="40">
        <v>0.95</v>
      </c>
      <c r="F3338" s="29">
        <v>0.4</v>
      </c>
      <c r="G3338" s="29">
        <v>0.75</v>
      </c>
      <c r="H3338" s="29">
        <v>0.95</v>
      </c>
      <c r="J3338" s="45">
        <v>0.41</v>
      </c>
      <c r="L3338" s="45">
        <v>0.41</v>
      </c>
      <c r="N3338" s="45">
        <v>0.4</v>
      </c>
      <c r="P3338" s="45">
        <v>0.4</v>
      </c>
      <c r="R3338" s="45">
        <v>0</v>
      </c>
      <c r="S3338" s="45">
        <v>0</v>
      </c>
    </row>
    <row r="3339" spans="1:19" x14ac:dyDescent="0.25">
      <c r="A3339" s="33">
        <v>333.7</v>
      </c>
      <c r="B3339" s="40">
        <v>0.4</v>
      </c>
      <c r="C3339" s="40">
        <v>0.75</v>
      </c>
      <c r="D3339" s="40">
        <v>0.95</v>
      </c>
      <c r="F3339" s="29">
        <v>0.4</v>
      </c>
      <c r="G3339" s="29">
        <v>0.75</v>
      </c>
      <c r="H3339" s="29">
        <v>0.95</v>
      </c>
      <c r="J3339" s="45">
        <v>0.41</v>
      </c>
      <c r="L3339" s="45">
        <v>0.41</v>
      </c>
      <c r="N3339" s="45">
        <v>0.4</v>
      </c>
      <c r="P3339" s="45">
        <v>0.4</v>
      </c>
      <c r="R3339" s="45">
        <v>0</v>
      </c>
      <c r="S3339" s="45">
        <v>0</v>
      </c>
    </row>
    <row r="3340" spans="1:19" x14ac:dyDescent="0.25">
      <c r="A3340" s="33">
        <v>333.8</v>
      </c>
      <c r="B3340" s="40">
        <v>0.4</v>
      </c>
      <c r="C3340" s="40">
        <v>0.75</v>
      </c>
      <c r="D3340" s="40">
        <v>0.95</v>
      </c>
      <c r="F3340" s="29">
        <v>0.4</v>
      </c>
      <c r="G3340" s="29">
        <v>0.75</v>
      </c>
      <c r="H3340" s="29">
        <v>0.95</v>
      </c>
      <c r="J3340" s="45">
        <v>0.41</v>
      </c>
      <c r="L3340" s="45">
        <v>0.41</v>
      </c>
      <c r="N3340" s="45">
        <v>0.4</v>
      </c>
      <c r="P3340" s="45">
        <v>0.4</v>
      </c>
      <c r="R3340" s="45">
        <v>0</v>
      </c>
      <c r="S3340" s="45">
        <v>0</v>
      </c>
    </row>
    <row r="3341" spans="1:19" x14ac:dyDescent="0.25">
      <c r="A3341" s="33">
        <v>333.9</v>
      </c>
      <c r="B3341" s="40">
        <v>0.4</v>
      </c>
      <c r="C3341" s="40">
        <v>0.75</v>
      </c>
      <c r="D3341" s="40">
        <v>0.95</v>
      </c>
      <c r="F3341" s="29">
        <v>0.4</v>
      </c>
      <c r="G3341" s="29">
        <v>0.75</v>
      </c>
      <c r="H3341" s="29">
        <v>0.95</v>
      </c>
      <c r="J3341" s="45">
        <v>0.41</v>
      </c>
      <c r="L3341" s="45">
        <v>0.41</v>
      </c>
      <c r="N3341" s="45">
        <v>0.4</v>
      </c>
      <c r="P3341" s="45">
        <v>0.4</v>
      </c>
      <c r="R3341" s="45">
        <v>0</v>
      </c>
      <c r="S3341" s="45">
        <v>0</v>
      </c>
    </row>
    <row r="3342" spans="1:19" x14ac:dyDescent="0.25">
      <c r="A3342" s="33">
        <v>334</v>
      </c>
      <c r="B3342" s="40">
        <v>0.4</v>
      </c>
      <c r="C3342" s="40">
        <v>0.75</v>
      </c>
      <c r="D3342" s="40">
        <v>0.95</v>
      </c>
      <c r="F3342" s="29">
        <v>0.4</v>
      </c>
      <c r="G3342" s="29">
        <v>0.75</v>
      </c>
      <c r="H3342" s="29">
        <v>0.95</v>
      </c>
      <c r="J3342" s="45">
        <v>0.41</v>
      </c>
      <c r="L3342" s="45">
        <v>0.41</v>
      </c>
      <c r="N3342" s="45">
        <v>0.4</v>
      </c>
      <c r="P3342" s="45">
        <v>0.4</v>
      </c>
      <c r="R3342" s="45">
        <v>0</v>
      </c>
      <c r="S3342" s="45">
        <v>0</v>
      </c>
    </row>
    <row r="3343" spans="1:19" x14ac:dyDescent="0.25">
      <c r="A3343" s="33">
        <v>334.1</v>
      </c>
      <c r="B3343" s="40">
        <v>0.4</v>
      </c>
      <c r="C3343" s="40">
        <v>0.75</v>
      </c>
      <c r="D3343" s="40">
        <v>0.95</v>
      </c>
      <c r="F3343" s="29">
        <v>0.4</v>
      </c>
      <c r="G3343" s="29">
        <v>0.75</v>
      </c>
      <c r="H3343" s="29">
        <v>0.95</v>
      </c>
      <c r="J3343" s="45">
        <v>0.41</v>
      </c>
      <c r="L3343" s="45">
        <v>0.41</v>
      </c>
      <c r="N3343" s="45">
        <v>0.4</v>
      </c>
      <c r="P3343" s="45">
        <v>0.4</v>
      </c>
      <c r="R3343" s="45">
        <v>0</v>
      </c>
      <c r="S3343" s="45">
        <v>0</v>
      </c>
    </row>
    <row r="3344" spans="1:19" x14ac:dyDescent="0.25">
      <c r="A3344" s="33">
        <v>334.2</v>
      </c>
      <c r="B3344" s="40">
        <v>0.4</v>
      </c>
      <c r="C3344" s="40">
        <v>0.75</v>
      </c>
      <c r="D3344" s="40">
        <v>0.95</v>
      </c>
      <c r="F3344" s="29">
        <v>0.4</v>
      </c>
      <c r="G3344" s="29">
        <v>0.75</v>
      </c>
      <c r="H3344" s="29">
        <v>0.95</v>
      </c>
      <c r="J3344" s="45">
        <v>0.41</v>
      </c>
      <c r="L3344" s="45">
        <v>0.41</v>
      </c>
      <c r="N3344" s="45">
        <v>0.4</v>
      </c>
      <c r="P3344" s="45">
        <v>0.4</v>
      </c>
      <c r="R3344" s="45">
        <v>0</v>
      </c>
      <c r="S3344" s="45">
        <v>0</v>
      </c>
    </row>
    <row r="3345" spans="1:19" x14ac:dyDescent="0.25">
      <c r="A3345" s="33">
        <v>334.3</v>
      </c>
      <c r="B3345" s="40">
        <v>0.4</v>
      </c>
      <c r="C3345" s="40">
        <v>0.75</v>
      </c>
      <c r="D3345" s="40">
        <v>0.95</v>
      </c>
      <c r="F3345" s="29">
        <v>0.4</v>
      </c>
      <c r="G3345" s="29">
        <v>0.75</v>
      </c>
      <c r="H3345" s="29">
        <v>0.95</v>
      </c>
      <c r="J3345" s="45">
        <v>0.41</v>
      </c>
      <c r="L3345" s="45">
        <v>0.41</v>
      </c>
      <c r="N3345" s="45">
        <v>0.4</v>
      </c>
      <c r="P3345" s="45">
        <v>0.4</v>
      </c>
      <c r="R3345" s="45">
        <v>0</v>
      </c>
      <c r="S3345" s="45">
        <v>0</v>
      </c>
    </row>
    <row r="3346" spans="1:19" x14ac:dyDescent="0.25">
      <c r="A3346" s="33">
        <v>334.4</v>
      </c>
      <c r="B3346" s="40">
        <v>0.4</v>
      </c>
      <c r="C3346" s="40">
        <v>0.75</v>
      </c>
      <c r="D3346" s="40">
        <v>0.95</v>
      </c>
      <c r="F3346" s="29">
        <v>0.4</v>
      </c>
      <c r="G3346" s="29">
        <v>0.75</v>
      </c>
      <c r="H3346" s="29">
        <v>0.95</v>
      </c>
      <c r="J3346" s="45">
        <v>0.41</v>
      </c>
      <c r="L3346" s="45">
        <v>0.41</v>
      </c>
      <c r="N3346" s="45">
        <v>0.4</v>
      </c>
      <c r="P3346" s="45">
        <v>0.4</v>
      </c>
      <c r="R3346" s="45">
        <v>0</v>
      </c>
      <c r="S3346" s="45">
        <v>0</v>
      </c>
    </row>
    <row r="3347" spans="1:19" x14ac:dyDescent="0.25">
      <c r="A3347" s="33">
        <v>334.5</v>
      </c>
      <c r="B3347" s="40">
        <v>0.4</v>
      </c>
      <c r="C3347" s="40">
        <v>0.75</v>
      </c>
      <c r="D3347" s="40">
        <v>0.95</v>
      </c>
      <c r="F3347" s="29">
        <v>0.4</v>
      </c>
      <c r="G3347" s="29">
        <v>0.75</v>
      </c>
      <c r="H3347" s="29">
        <v>0.95</v>
      </c>
      <c r="J3347" s="45">
        <v>0.41</v>
      </c>
      <c r="L3347" s="45">
        <v>0.41</v>
      </c>
      <c r="N3347" s="45">
        <v>0.4</v>
      </c>
      <c r="P3347" s="45">
        <v>0.4</v>
      </c>
      <c r="R3347" s="45">
        <v>0</v>
      </c>
      <c r="S3347" s="45">
        <v>0</v>
      </c>
    </row>
    <row r="3348" spans="1:19" x14ac:dyDescent="0.25">
      <c r="A3348" s="33">
        <v>334.6</v>
      </c>
      <c r="B3348" s="40">
        <v>0.4</v>
      </c>
      <c r="C3348" s="40">
        <v>0.75</v>
      </c>
      <c r="D3348" s="40">
        <v>0.95</v>
      </c>
      <c r="F3348" s="29">
        <v>0.4</v>
      </c>
      <c r="G3348" s="29">
        <v>0.75</v>
      </c>
      <c r="H3348" s="29">
        <v>0.95</v>
      </c>
      <c r="J3348" s="45">
        <v>0.41</v>
      </c>
      <c r="L3348" s="45">
        <v>0.41</v>
      </c>
      <c r="N3348" s="45">
        <v>0.4</v>
      </c>
      <c r="P3348" s="45">
        <v>0.4</v>
      </c>
      <c r="R3348" s="45">
        <v>0</v>
      </c>
      <c r="S3348" s="45">
        <v>0</v>
      </c>
    </row>
    <row r="3349" spans="1:19" x14ac:dyDescent="0.25">
      <c r="A3349" s="33">
        <v>334.7</v>
      </c>
      <c r="B3349" s="40">
        <v>0.4</v>
      </c>
      <c r="C3349" s="40">
        <v>0.75</v>
      </c>
      <c r="D3349" s="40">
        <v>0.95</v>
      </c>
      <c r="F3349" s="29">
        <v>0.4</v>
      </c>
      <c r="G3349" s="29">
        <v>0.75</v>
      </c>
      <c r="H3349" s="29">
        <v>0.95</v>
      </c>
      <c r="J3349" s="45">
        <v>0.41</v>
      </c>
      <c r="L3349" s="45">
        <v>0.41</v>
      </c>
      <c r="N3349" s="45">
        <v>0.4</v>
      </c>
      <c r="P3349" s="45">
        <v>0.4</v>
      </c>
      <c r="R3349" s="45">
        <v>0</v>
      </c>
      <c r="S3349" s="45">
        <v>0</v>
      </c>
    </row>
    <row r="3350" spans="1:19" x14ac:dyDescent="0.25">
      <c r="A3350" s="33">
        <v>334.8</v>
      </c>
      <c r="B3350" s="40">
        <v>0.4</v>
      </c>
      <c r="C3350" s="40">
        <v>0.75</v>
      </c>
      <c r="D3350" s="40">
        <v>0.95</v>
      </c>
      <c r="F3350" s="29">
        <v>0.4</v>
      </c>
      <c r="G3350" s="29">
        <v>0.75</v>
      </c>
      <c r="H3350" s="29">
        <v>0.95</v>
      </c>
      <c r="J3350" s="45">
        <v>0.41</v>
      </c>
      <c r="L3350" s="45">
        <v>0.41</v>
      </c>
      <c r="N3350" s="45">
        <v>0.4</v>
      </c>
      <c r="P3350" s="45">
        <v>0.4</v>
      </c>
      <c r="R3350" s="45">
        <v>0</v>
      </c>
      <c r="S3350" s="45">
        <v>0</v>
      </c>
    </row>
    <row r="3351" spans="1:19" x14ac:dyDescent="0.25">
      <c r="A3351" s="33">
        <v>334.9</v>
      </c>
      <c r="B3351" s="40">
        <v>0.4</v>
      </c>
      <c r="C3351" s="40">
        <v>0.75</v>
      </c>
      <c r="D3351" s="40">
        <v>0.95</v>
      </c>
      <c r="F3351" s="29">
        <v>0.4</v>
      </c>
      <c r="G3351" s="29">
        <v>0.75</v>
      </c>
      <c r="H3351" s="29">
        <v>0.95</v>
      </c>
      <c r="J3351" s="45">
        <v>0.41</v>
      </c>
      <c r="L3351" s="45">
        <v>0.41</v>
      </c>
      <c r="N3351" s="45">
        <v>0.4</v>
      </c>
      <c r="P3351" s="45">
        <v>0.4</v>
      </c>
      <c r="R3351" s="45">
        <v>0</v>
      </c>
      <c r="S3351" s="45">
        <v>0</v>
      </c>
    </row>
    <row r="3352" spans="1:19" x14ac:dyDescent="0.25">
      <c r="A3352" s="33">
        <v>335</v>
      </c>
      <c r="B3352" s="40">
        <v>0.4</v>
      </c>
      <c r="C3352" s="40">
        <v>0.75</v>
      </c>
      <c r="D3352" s="40">
        <v>0.95</v>
      </c>
      <c r="F3352" s="29">
        <v>0.4</v>
      </c>
      <c r="G3352" s="29">
        <v>0.75</v>
      </c>
      <c r="H3352" s="29">
        <v>0.95</v>
      </c>
      <c r="J3352" s="45">
        <v>0.41</v>
      </c>
      <c r="L3352" s="45">
        <v>0.41</v>
      </c>
      <c r="N3352" s="45">
        <v>0.4</v>
      </c>
      <c r="P3352" s="45">
        <v>0.4</v>
      </c>
      <c r="R3352" s="45">
        <v>0</v>
      </c>
      <c r="S3352" s="45">
        <v>0</v>
      </c>
    </row>
    <row r="3353" spans="1:19" x14ac:dyDescent="0.25">
      <c r="A3353" s="33">
        <v>335.1</v>
      </c>
      <c r="B3353" s="40">
        <v>0.4</v>
      </c>
      <c r="C3353" s="40">
        <v>0.75</v>
      </c>
      <c r="D3353" s="40">
        <v>0.95</v>
      </c>
      <c r="F3353" s="29">
        <v>0.4</v>
      </c>
      <c r="G3353" s="29">
        <v>0.75</v>
      </c>
      <c r="H3353" s="29">
        <v>0.95</v>
      </c>
      <c r="J3353" s="45">
        <v>0.41</v>
      </c>
      <c r="L3353" s="45">
        <v>0.41</v>
      </c>
      <c r="N3353" s="45">
        <v>0.4</v>
      </c>
      <c r="P3353" s="45">
        <v>0.4</v>
      </c>
      <c r="R3353" s="45">
        <v>0</v>
      </c>
      <c r="S3353" s="45">
        <v>0</v>
      </c>
    </row>
    <row r="3354" spans="1:19" x14ac:dyDescent="0.25">
      <c r="A3354" s="33">
        <v>335.2</v>
      </c>
      <c r="B3354" s="40">
        <v>0.4</v>
      </c>
      <c r="C3354" s="40">
        <v>0.75</v>
      </c>
      <c r="D3354" s="40">
        <v>0.95</v>
      </c>
      <c r="F3354" s="29">
        <v>0.4</v>
      </c>
      <c r="G3354" s="29">
        <v>0.75</v>
      </c>
      <c r="H3354" s="29">
        <v>0.95</v>
      </c>
      <c r="J3354" s="45">
        <v>0.41</v>
      </c>
      <c r="L3354" s="45">
        <v>0.41</v>
      </c>
      <c r="N3354" s="45">
        <v>0.4</v>
      </c>
      <c r="P3354" s="45">
        <v>0.4</v>
      </c>
      <c r="R3354" s="45">
        <v>0</v>
      </c>
      <c r="S3354" s="45">
        <v>0</v>
      </c>
    </row>
    <row r="3355" spans="1:19" x14ac:dyDescent="0.25">
      <c r="A3355" s="33">
        <v>335.3</v>
      </c>
      <c r="B3355" s="40">
        <v>0.4</v>
      </c>
      <c r="C3355" s="40">
        <v>0.75</v>
      </c>
      <c r="D3355" s="40">
        <v>0.95</v>
      </c>
      <c r="F3355" s="29">
        <v>0.4</v>
      </c>
      <c r="G3355" s="29">
        <v>0.75</v>
      </c>
      <c r="H3355" s="29">
        <v>0.95</v>
      </c>
      <c r="J3355" s="45">
        <v>0.41</v>
      </c>
      <c r="L3355" s="45">
        <v>0.41</v>
      </c>
      <c r="N3355" s="45">
        <v>0.4</v>
      </c>
      <c r="P3355" s="45">
        <v>0.4</v>
      </c>
      <c r="R3355" s="45">
        <v>0</v>
      </c>
      <c r="S3355" s="45">
        <v>0</v>
      </c>
    </row>
    <row r="3356" spans="1:19" x14ac:dyDescent="0.25">
      <c r="A3356" s="33">
        <v>335.4</v>
      </c>
      <c r="B3356" s="40">
        <v>0.4</v>
      </c>
      <c r="C3356" s="40">
        <v>0.75</v>
      </c>
      <c r="D3356" s="40">
        <v>0.95</v>
      </c>
      <c r="F3356" s="29">
        <v>0.4</v>
      </c>
      <c r="G3356" s="29">
        <v>0.75</v>
      </c>
      <c r="H3356" s="29">
        <v>0.95</v>
      </c>
      <c r="J3356" s="45">
        <v>0.41</v>
      </c>
      <c r="L3356" s="45">
        <v>0.41</v>
      </c>
      <c r="N3356" s="45">
        <v>0.4</v>
      </c>
      <c r="P3356" s="45">
        <v>0.4</v>
      </c>
      <c r="R3356" s="45">
        <v>0</v>
      </c>
      <c r="S3356" s="45">
        <v>0</v>
      </c>
    </row>
    <row r="3357" spans="1:19" x14ac:dyDescent="0.25">
      <c r="A3357" s="33">
        <v>335.5</v>
      </c>
      <c r="B3357" s="40">
        <v>0.4</v>
      </c>
      <c r="C3357" s="40">
        <v>0.75</v>
      </c>
      <c r="D3357" s="40">
        <v>0.95</v>
      </c>
      <c r="F3357" s="29">
        <v>0.4</v>
      </c>
      <c r="G3357" s="29">
        <v>0.75</v>
      </c>
      <c r="H3357" s="29">
        <v>0.95</v>
      </c>
      <c r="J3357" s="45">
        <v>0.41</v>
      </c>
      <c r="L3357" s="45">
        <v>0.41</v>
      </c>
      <c r="N3357" s="45">
        <v>0.4</v>
      </c>
      <c r="P3357" s="45">
        <v>0.4</v>
      </c>
      <c r="R3357" s="45">
        <v>0</v>
      </c>
      <c r="S3357" s="45">
        <v>0</v>
      </c>
    </row>
    <row r="3358" spans="1:19" x14ac:dyDescent="0.25">
      <c r="A3358" s="33">
        <v>335.6</v>
      </c>
      <c r="B3358" s="40">
        <v>0.4</v>
      </c>
      <c r="C3358" s="40">
        <v>0.75</v>
      </c>
      <c r="D3358" s="40">
        <v>0.95</v>
      </c>
      <c r="F3358" s="29">
        <v>0.4</v>
      </c>
      <c r="G3358" s="29">
        <v>0.75</v>
      </c>
      <c r="H3358" s="29">
        <v>0.95</v>
      </c>
      <c r="J3358" s="45">
        <v>0.41</v>
      </c>
      <c r="L3358" s="45">
        <v>0.41</v>
      </c>
      <c r="N3358" s="45">
        <v>0.4</v>
      </c>
      <c r="P3358" s="45">
        <v>0.4</v>
      </c>
      <c r="R3358" s="45">
        <v>0</v>
      </c>
      <c r="S3358" s="45">
        <v>0</v>
      </c>
    </row>
    <row r="3359" spans="1:19" x14ac:dyDescent="0.25">
      <c r="A3359" s="33">
        <v>335.7</v>
      </c>
      <c r="B3359" s="40">
        <v>0.4</v>
      </c>
      <c r="C3359" s="40">
        <v>0.75</v>
      </c>
      <c r="D3359" s="40">
        <v>0.95</v>
      </c>
      <c r="F3359" s="29">
        <v>0.4</v>
      </c>
      <c r="G3359" s="29">
        <v>0.75</v>
      </c>
      <c r="H3359" s="29">
        <v>0.95</v>
      </c>
      <c r="J3359" s="45">
        <v>0.41</v>
      </c>
      <c r="L3359" s="45">
        <v>0.41</v>
      </c>
      <c r="N3359" s="45">
        <v>0.4</v>
      </c>
      <c r="P3359" s="45">
        <v>0.4</v>
      </c>
      <c r="R3359" s="45">
        <v>0</v>
      </c>
      <c r="S3359" s="45">
        <v>0</v>
      </c>
    </row>
    <row r="3360" spans="1:19" x14ac:dyDescent="0.25">
      <c r="A3360" s="33">
        <v>335.8</v>
      </c>
      <c r="B3360" s="40">
        <v>0.4</v>
      </c>
      <c r="C3360" s="40">
        <v>0.75</v>
      </c>
      <c r="D3360" s="40">
        <v>0.95</v>
      </c>
      <c r="F3360" s="29">
        <v>0.4</v>
      </c>
      <c r="G3360" s="29">
        <v>0.75</v>
      </c>
      <c r="H3360" s="29">
        <v>0.95</v>
      </c>
      <c r="J3360" s="45">
        <v>0.41</v>
      </c>
      <c r="L3360" s="45">
        <v>0.41</v>
      </c>
      <c r="N3360" s="45">
        <v>0.4</v>
      </c>
      <c r="P3360" s="45">
        <v>0.4</v>
      </c>
      <c r="R3360" s="45">
        <v>0</v>
      </c>
      <c r="S3360" s="45">
        <v>0</v>
      </c>
    </row>
    <row r="3361" spans="1:19" x14ac:dyDescent="0.25">
      <c r="A3361" s="33">
        <v>335.9</v>
      </c>
      <c r="B3361" s="40">
        <v>0.4</v>
      </c>
      <c r="C3361" s="40">
        <v>0.75</v>
      </c>
      <c r="D3361" s="40">
        <v>0.95</v>
      </c>
      <c r="F3361" s="29">
        <v>0.4</v>
      </c>
      <c r="G3361" s="29">
        <v>0.75</v>
      </c>
      <c r="H3361" s="29">
        <v>0.95</v>
      </c>
      <c r="J3361" s="45">
        <v>0.41</v>
      </c>
      <c r="L3361" s="45">
        <v>0.41</v>
      </c>
      <c r="N3361" s="45">
        <v>0.4</v>
      </c>
      <c r="P3361" s="45">
        <v>0.4</v>
      </c>
      <c r="R3361" s="45">
        <v>0</v>
      </c>
      <c r="S3361" s="45">
        <v>0</v>
      </c>
    </row>
    <row r="3362" spans="1:19" x14ac:dyDescent="0.25">
      <c r="A3362" s="33">
        <v>336</v>
      </c>
      <c r="B3362" s="40">
        <v>0.4</v>
      </c>
      <c r="C3362" s="40">
        <v>0.75</v>
      </c>
      <c r="D3362" s="40">
        <v>0.95</v>
      </c>
      <c r="F3362" s="29">
        <v>0.4</v>
      </c>
      <c r="G3362" s="29">
        <v>0.75</v>
      </c>
      <c r="H3362" s="29">
        <v>0.95</v>
      </c>
      <c r="J3362" s="45">
        <v>0.41</v>
      </c>
      <c r="L3362" s="45">
        <v>0.41</v>
      </c>
      <c r="N3362" s="45">
        <v>0.4</v>
      </c>
      <c r="P3362" s="45">
        <v>0.4</v>
      </c>
      <c r="R3362" s="45">
        <v>0</v>
      </c>
      <c r="S3362" s="45">
        <v>0</v>
      </c>
    </row>
    <row r="3363" spans="1:19" x14ac:dyDescent="0.25">
      <c r="A3363" s="33">
        <v>336.1</v>
      </c>
      <c r="B3363" s="40">
        <v>0.4</v>
      </c>
      <c r="C3363" s="40">
        <v>0.75</v>
      </c>
      <c r="D3363" s="40">
        <v>0.95</v>
      </c>
      <c r="F3363" s="29">
        <v>0.4</v>
      </c>
      <c r="G3363" s="29">
        <v>0.75</v>
      </c>
      <c r="H3363" s="29">
        <v>0.95</v>
      </c>
      <c r="J3363" s="45">
        <v>0.41</v>
      </c>
      <c r="L3363" s="45">
        <v>0.41</v>
      </c>
      <c r="N3363" s="45">
        <v>0.4</v>
      </c>
      <c r="P3363" s="45">
        <v>0.4</v>
      </c>
      <c r="R3363" s="45">
        <v>0</v>
      </c>
      <c r="S3363" s="45">
        <v>0</v>
      </c>
    </row>
    <row r="3364" spans="1:19" x14ac:dyDescent="0.25">
      <c r="A3364" s="33">
        <v>336.2</v>
      </c>
      <c r="B3364" s="40">
        <v>0.4</v>
      </c>
      <c r="C3364" s="40">
        <v>0.75</v>
      </c>
      <c r="D3364" s="40">
        <v>0.95</v>
      </c>
      <c r="F3364" s="29">
        <v>0.4</v>
      </c>
      <c r="G3364" s="29">
        <v>0.75</v>
      </c>
      <c r="H3364" s="29">
        <v>0.95</v>
      </c>
      <c r="J3364" s="45">
        <v>0.41</v>
      </c>
      <c r="L3364" s="45">
        <v>0.41</v>
      </c>
      <c r="N3364" s="45">
        <v>0.4</v>
      </c>
      <c r="P3364" s="45">
        <v>0.4</v>
      </c>
      <c r="R3364" s="45">
        <v>0</v>
      </c>
      <c r="S3364" s="45">
        <v>0</v>
      </c>
    </row>
    <row r="3365" spans="1:19" x14ac:dyDescent="0.25">
      <c r="A3365" s="33">
        <v>336.3</v>
      </c>
      <c r="B3365" s="40">
        <v>0.4</v>
      </c>
      <c r="C3365" s="40">
        <v>0.75</v>
      </c>
      <c r="D3365" s="40">
        <v>0.95</v>
      </c>
      <c r="F3365" s="29">
        <v>0.4</v>
      </c>
      <c r="G3365" s="29">
        <v>0.75</v>
      </c>
      <c r="H3365" s="29">
        <v>0.95</v>
      </c>
      <c r="J3365" s="45">
        <v>0.41</v>
      </c>
      <c r="L3365" s="45">
        <v>0.41</v>
      </c>
      <c r="N3365" s="45">
        <v>0.4</v>
      </c>
      <c r="P3365" s="45">
        <v>0.4</v>
      </c>
      <c r="R3365" s="45">
        <v>0</v>
      </c>
      <c r="S3365" s="45">
        <v>0</v>
      </c>
    </row>
    <row r="3366" spans="1:19" x14ac:dyDescent="0.25">
      <c r="A3366" s="33">
        <v>336.4</v>
      </c>
      <c r="B3366" s="40">
        <v>0.4</v>
      </c>
      <c r="C3366" s="40">
        <v>0.75</v>
      </c>
      <c r="D3366" s="40">
        <v>0.95</v>
      </c>
      <c r="F3366" s="29">
        <v>0.4</v>
      </c>
      <c r="G3366" s="29">
        <v>0.75</v>
      </c>
      <c r="H3366" s="29">
        <v>0.95</v>
      </c>
      <c r="J3366" s="45">
        <v>0.41</v>
      </c>
      <c r="L3366" s="45">
        <v>0.41</v>
      </c>
      <c r="N3366" s="45">
        <v>0.4</v>
      </c>
      <c r="P3366" s="45">
        <v>0.4</v>
      </c>
      <c r="R3366" s="45">
        <v>0</v>
      </c>
      <c r="S3366" s="45">
        <v>0</v>
      </c>
    </row>
    <row r="3367" spans="1:19" x14ac:dyDescent="0.25">
      <c r="A3367" s="33">
        <v>336.5</v>
      </c>
      <c r="B3367" s="40">
        <v>0.4</v>
      </c>
      <c r="C3367" s="40">
        <v>0.75</v>
      </c>
      <c r="D3367" s="40">
        <v>0.95</v>
      </c>
      <c r="F3367" s="29">
        <v>0.4</v>
      </c>
      <c r="G3367" s="29">
        <v>0.75</v>
      </c>
      <c r="H3367" s="29">
        <v>0.95</v>
      </c>
      <c r="J3367" s="45">
        <v>0.41</v>
      </c>
      <c r="L3367" s="45">
        <v>0.41</v>
      </c>
      <c r="N3367" s="45">
        <v>0.4</v>
      </c>
      <c r="P3367" s="45">
        <v>0.4</v>
      </c>
      <c r="R3367" s="45">
        <v>0</v>
      </c>
      <c r="S3367" s="45">
        <v>0</v>
      </c>
    </row>
    <row r="3368" spans="1:19" x14ac:dyDescent="0.25">
      <c r="A3368" s="33">
        <v>336.6</v>
      </c>
      <c r="B3368" s="40">
        <v>0.4</v>
      </c>
      <c r="C3368" s="40">
        <v>0.75</v>
      </c>
      <c r="D3368" s="40">
        <v>0.95</v>
      </c>
      <c r="F3368" s="29">
        <v>0.4</v>
      </c>
      <c r="G3368" s="29">
        <v>0.75</v>
      </c>
      <c r="H3368" s="29">
        <v>0.95</v>
      </c>
      <c r="J3368" s="45">
        <v>0.41</v>
      </c>
      <c r="L3368" s="45">
        <v>0.41</v>
      </c>
      <c r="N3368" s="45">
        <v>0.4</v>
      </c>
      <c r="P3368" s="45">
        <v>0.4</v>
      </c>
      <c r="R3368" s="45">
        <v>0</v>
      </c>
      <c r="S3368" s="45">
        <v>0</v>
      </c>
    </row>
    <row r="3369" spans="1:19" x14ac:dyDescent="0.25">
      <c r="A3369" s="33">
        <v>336.7</v>
      </c>
      <c r="B3369" s="40">
        <v>0.4</v>
      </c>
      <c r="C3369" s="40">
        <v>0.75</v>
      </c>
      <c r="D3369" s="40">
        <v>0.95</v>
      </c>
      <c r="F3369" s="29">
        <v>0.4</v>
      </c>
      <c r="G3369" s="29">
        <v>0.75</v>
      </c>
      <c r="H3369" s="29">
        <v>0.95</v>
      </c>
      <c r="J3369" s="45">
        <v>0.41</v>
      </c>
      <c r="L3369" s="45">
        <v>0.41</v>
      </c>
      <c r="N3369" s="45">
        <v>0.4</v>
      </c>
      <c r="P3369" s="45">
        <v>0.4</v>
      </c>
      <c r="R3369" s="45">
        <v>0</v>
      </c>
      <c r="S3369" s="45">
        <v>0</v>
      </c>
    </row>
    <row r="3370" spans="1:19" x14ac:dyDescent="0.25">
      <c r="A3370" s="33">
        <v>336.8</v>
      </c>
      <c r="B3370" s="40">
        <v>0.4</v>
      </c>
      <c r="C3370" s="40">
        <v>0.75</v>
      </c>
      <c r="D3370" s="40">
        <v>0.95</v>
      </c>
      <c r="F3370" s="29">
        <v>0.4</v>
      </c>
      <c r="G3370" s="29">
        <v>0.75</v>
      </c>
      <c r="H3370" s="29">
        <v>0.95</v>
      </c>
      <c r="J3370" s="45">
        <v>0.41</v>
      </c>
      <c r="L3370" s="45">
        <v>0.41</v>
      </c>
      <c r="N3370" s="45">
        <v>0.4</v>
      </c>
      <c r="P3370" s="45">
        <v>0.4</v>
      </c>
      <c r="R3370" s="45">
        <v>0</v>
      </c>
      <c r="S3370" s="45">
        <v>0</v>
      </c>
    </row>
    <row r="3371" spans="1:19" x14ac:dyDescent="0.25">
      <c r="A3371" s="33">
        <v>336.9</v>
      </c>
      <c r="B3371" s="40">
        <v>0.4</v>
      </c>
      <c r="C3371" s="40">
        <v>0.75</v>
      </c>
      <c r="D3371" s="40">
        <v>0.95</v>
      </c>
      <c r="F3371" s="29">
        <v>0.4</v>
      </c>
      <c r="G3371" s="29">
        <v>0.75</v>
      </c>
      <c r="H3371" s="29">
        <v>0.95</v>
      </c>
      <c r="J3371" s="45">
        <v>0.41</v>
      </c>
      <c r="L3371" s="45">
        <v>0.41</v>
      </c>
      <c r="N3371" s="45">
        <v>0.4</v>
      </c>
      <c r="P3371" s="45">
        <v>0.4</v>
      </c>
      <c r="R3371" s="45">
        <v>0</v>
      </c>
      <c r="S3371" s="45">
        <v>0</v>
      </c>
    </row>
    <row r="3372" spans="1:19" x14ac:dyDescent="0.25">
      <c r="A3372" s="33">
        <v>337</v>
      </c>
      <c r="B3372" s="40">
        <v>0.4</v>
      </c>
      <c r="C3372" s="40">
        <v>0.75</v>
      </c>
      <c r="D3372" s="40">
        <v>0.95</v>
      </c>
      <c r="F3372" s="29">
        <v>0.4</v>
      </c>
      <c r="G3372" s="29">
        <v>0.75</v>
      </c>
      <c r="H3372" s="29">
        <v>0.95</v>
      </c>
      <c r="J3372" s="45">
        <v>0.41</v>
      </c>
      <c r="L3372" s="45">
        <v>0.41</v>
      </c>
      <c r="N3372" s="45">
        <v>0.4</v>
      </c>
      <c r="P3372" s="45">
        <v>0.4</v>
      </c>
      <c r="R3372" s="45">
        <v>0</v>
      </c>
      <c r="S3372" s="45">
        <v>0</v>
      </c>
    </row>
    <row r="3373" spans="1:19" x14ac:dyDescent="0.25">
      <c r="A3373" s="33">
        <v>337.1</v>
      </c>
      <c r="B3373" s="40">
        <v>0.4</v>
      </c>
      <c r="C3373" s="40">
        <v>0.75</v>
      </c>
      <c r="D3373" s="40">
        <v>0.95</v>
      </c>
      <c r="F3373" s="29">
        <v>0.4</v>
      </c>
      <c r="G3373" s="29">
        <v>0.75</v>
      </c>
      <c r="H3373" s="29">
        <v>0.95</v>
      </c>
      <c r="J3373" s="45">
        <v>0.41</v>
      </c>
      <c r="L3373" s="45">
        <v>0.41</v>
      </c>
      <c r="N3373" s="45">
        <v>0.4</v>
      </c>
      <c r="P3373" s="45">
        <v>0.4</v>
      </c>
      <c r="R3373" s="45">
        <v>0</v>
      </c>
      <c r="S3373" s="45">
        <v>0</v>
      </c>
    </row>
    <row r="3374" spans="1:19" x14ac:dyDescent="0.25">
      <c r="A3374" s="33">
        <v>337.2</v>
      </c>
      <c r="B3374" s="40">
        <v>0.4</v>
      </c>
      <c r="C3374" s="40">
        <v>0.75</v>
      </c>
      <c r="D3374" s="40">
        <v>0.95</v>
      </c>
      <c r="F3374" s="29">
        <v>0.4</v>
      </c>
      <c r="G3374" s="29">
        <v>0.75</v>
      </c>
      <c r="H3374" s="29">
        <v>0.95</v>
      </c>
      <c r="J3374" s="45">
        <v>0.41</v>
      </c>
      <c r="L3374" s="45">
        <v>0.41</v>
      </c>
      <c r="N3374" s="45">
        <v>0.4</v>
      </c>
      <c r="P3374" s="45">
        <v>0.4</v>
      </c>
      <c r="R3374" s="45">
        <v>0</v>
      </c>
      <c r="S3374" s="45">
        <v>0</v>
      </c>
    </row>
    <row r="3375" spans="1:19" x14ac:dyDescent="0.25">
      <c r="A3375" s="33">
        <v>337.3</v>
      </c>
      <c r="B3375" s="40">
        <v>0.4</v>
      </c>
      <c r="C3375" s="40">
        <v>0.75</v>
      </c>
      <c r="D3375" s="40">
        <v>0.95</v>
      </c>
      <c r="F3375" s="29">
        <v>0.4</v>
      </c>
      <c r="G3375" s="29">
        <v>0.75</v>
      </c>
      <c r="H3375" s="29">
        <v>0.95</v>
      </c>
      <c r="J3375" s="45">
        <v>0.41</v>
      </c>
      <c r="L3375" s="45">
        <v>0.41</v>
      </c>
      <c r="N3375" s="45">
        <v>0.4</v>
      </c>
      <c r="P3375" s="45">
        <v>0.4</v>
      </c>
      <c r="R3375" s="45">
        <v>0</v>
      </c>
      <c r="S3375" s="45">
        <v>0</v>
      </c>
    </row>
    <row r="3376" spans="1:19" x14ac:dyDescent="0.25">
      <c r="A3376" s="33">
        <v>337.4</v>
      </c>
      <c r="B3376" s="40">
        <v>0.4</v>
      </c>
      <c r="C3376" s="40">
        <v>0.75</v>
      </c>
      <c r="D3376" s="40">
        <v>0.95</v>
      </c>
      <c r="F3376" s="29">
        <v>0.4</v>
      </c>
      <c r="G3376" s="29">
        <v>0.75</v>
      </c>
      <c r="H3376" s="29">
        <v>0.95</v>
      </c>
      <c r="J3376" s="45">
        <v>0.41</v>
      </c>
      <c r="L3376" s="45">
        <v>0.41</v>
      </c>
      <c r="N3376" s="45">
        <v>0.4</v>
      </c>
      <c r="P3376" s="45">
        <v>0.4</v>
      </c>
      <c r="R3376" s="45">
        <v>0</v>
      </c>
      <c r="S3376" s="45">
        <v>0</v>
      </c>
    </row>
    <row r="3377" spans="1:19" x14ac:dyDescent="0.25">
      <c r="A3377" s="33">
        <v>337.5</v>
      </c>
      <c r="B3377" s="40">
        <v>0.4</v>
      </c>
      <c r="C3377" s="40">
        <v>0.75</v>
      </c>
      <c r="D3377" s="40">
        <v>0.95</v>
      </c>
      <c r="F3377" s="29">
        <v>0.4</v>
      </c>
      <c r="G3377" s="29">
        <v>0.75</v>
      </c>
      <c r="H3377" s="29">
        <v>0.95</v>
      </c>
      <c r="J3377" s="45">
        <v>0.41</v>
      </c>
      <c r="L3377" s="45">
        <v>0.41</v>
      </c>
      <c r="N3377" s="45">
        <v>0.4</v>
      </c>
      <c r="P3377" s="45">
        <v>0.4</v>
      </c>
      <c r="R3377" s="45">
        <v>0</v>
      </c>
      <c r="S3377" s="45">
        <v>0</v>
      </c>
    </row>
    <row r="3378" spans="1:19" x14ac:dyDescent="0.25">
      <c r="A3378" s="33">
        <v>337.6</v>
      </c>
      <c r="B3378" s="40">
        <v>0.4</v>
      </c>
      <c r="C3378" s="40">
        <v>0.75</v>
      </c>
      <c r="D3378" s="40">
        <v>0.95</v>
      </c>
      <c r="F3378" s="29">
        <v>0.4</v>
      </c>
      <c r="G3378" s="29">
        <v>0.75</v>
      </c>
      <c r="H3378" s="29">
        <v>0.95</v>
      </c>
      <c r="J3378" s="45">
        <v>0.41</v>
      </c>
      <c r="L3378" s="45">
        <v>0.41</v>
      </c>
      <c r="N3378" s="45">
        <v>0.4</v>
      </c>
      <c r="P3378" s="45">
        <v>0.4</v>
      </c>
      <c r="R3378" s="45">
        <v>0</v>
      </c>
      <c r="S3378" s="45">
        <v>0</v>
      </c>
    </row>
    <row r="3379" spans="1:19" x14ac:dyDescent="0.25">
      <c r="A3379" s="33">
        <v>337.7</v>
      </c>
      <c r="B3379" s="40">
        <v>0.4</v>
      </c>
      <c r="C3379" s="40">
        <v>0.75</v>
      </c>
      <c r="D3379" s="40">
        <v>0.95</v>
      </c>
      <c r="F3379" s="29">
        <v>0.4</v>
      </c>
      <c r="G3379" s="29">
        <v>0.75</v>
      </c>
      <c r="H3379" s="29">
        <v>0.95</v>
      </c>
      <c r="J3379" s="45">
        <v>0.41</v>
      </c>
      <c r="L3379" s="45">
        <v>0.41</v>
      </c>
      <c r="N3379" s="45">
        <v>0.4</v>
      </c>
      <c r="P3379" s="45">
        <v>0.4</v>
      </c>
      <c r="R3379" s="45">
        <v>0</v>
      </c>
      <c r="S3379" s="45">
        <v>0</v>
      </c>
    </row>
    <row r="3380" spans="1:19" x14ac:dyDescent="0.25">
      <c r="A3380" s="33">
        <v>337.8</v>
      </c>
      <c r="B3380" s="40">
        <v>0.4</v>
      </c>
      <c r="C3380" s="40">
        <v>0.75</v>
      </c>
      <c r="D3380" s="40">
        <v>0.95</v>
      </c>
      <c r="F3380" s="29">
        <v>0.4</v>
      </c>
      <c r="G3380" s="29">
        <v>0.75</v>
      </c>
      <c r="H3380" s="29">
        <v>0.95</v>
      </c>
      <c r="J3380" s="45">
        <v>0.41</v>
      </c>
      <c r="L3380" s="45">
        <v>0.41</v>
      </c>
      <c r="N3380" s="45">
        <v>0.4</v>
      </c>
      <c r="P3380" s="45">
        <v>0.4</v>
      </c>
      <c r="R3380" s="45">
        <v>0</v>
      </c>
      <c r="S3380" s="45">
        <v>0</v>
      </c>
    </row>
    <row r="3381" spans="1:19" x14ac:dyDescent="0.25">
      <c r="A3381" s="33">
        <v>337.9</v>
      </c>
      <c r="B3381" s="40">
        <v>0.4</v>
      </c>
      <c r="C3381" s="40">
        <v>0.75</v>
      </c>
      <c r="D3381" s="40">
        <v>0.95</v>
      </c>
      <c r="F3381" s="29">
        <v>0.4</v>
      </c>
      <c r="G3381" s="29">
        <v>0.75</v>
      </c>
      <c r="H3381" s="29">
        <v>0.95</v>
      </c>
      <c r="J3381" s="45">
        <v>0.41</v>
      </c>
      <c r="L3381" s="45">
        <v>0.41</v>
      </c>
      <c r="N3381" s="45">
        <v>0.4</v>
      </c>
      <c r="P3381" s="45">
        <v>0.4</v>
      </c>
      <c r="R3381" s="45">
        <v>0</v>
      </c>
      <c r="S3381" s="45">
        <v>0</v>
      </c>
    </row>
    <row r="3382" spans="1:19" x14ac:dyDescent="0.25">
      <c r="A3382" s="33">
        <v>338</v>
      </c>
      <c r="B3382" s="40">
        <v>0.4</v>
      </c>
      <c r="C3382" s="40">
        <v>0.75</v>
      </c>
      <c r="D3382" s="40">
        <v>0.95</v>
      </c>
      <c r="F3382" s="29">
        <v>0.4</v>
      </c>
      <c r="G3382" s="29">
        <v>0.75</v>
      </c>
      <c r="H3382" s="29">
        <v>0.95</v>
      </c>
      <c r="J3382" s="45">
        <v>0.41</v>
      </c>
      <c r="L3382" s="45">
        <v>0.41</v>
      </c>
      <c r="N3382" s="45">
        <v>0.4</v>
      </c>
      <c r="P3382" s="45">
        <v>0.4</v>
      </c>
      <c r="R3382" s="45">
        <v>0</v>
      </c>
      <c r="S3382" s="45">
        <v>0</v>
      </c>
    </row>
    <row r="3383" spans="1:19" x14ac:dyDescent="0.25">
      <c r="A3383" s="33">
        <v>338.1</v>
      </c>
      <c r="B3383" s="40">
        <v>0.4</v>
      </c>
      <c r="C3383" s="40">
        <v>0.75</v>
      </c>
      <c r="D3383" s="40">
        <v>0.95</v>
      </c>
      <c r="F3383" s="29">
        <v>0.4</v>
      </c>
      <c r="G3383" s="29">
        <v>0.75</v>
      </c>
      <c r="H3383" s="29">
        <v>0.95</v>
      </c>
      <c r="J3383" s="45">
        <v>0.41</v>
      </c>
      <c r="L3383" s="45">
        <v>0.41</v>
      </c>
      <c r="N3383" s="45">
        <v>0.4</v>
      </c>
      <c r="P3383" s="45">
        <v>0.4</v>
      </c>
      <c r="R3383" s="45">
        <v>0</v>
      </c>
      <c r="S3383" s="45">
        <v>0</v>
      </c>
    </row>
    <row r="3384" spans="1:19" x14ac:dyDescent="0.25">
      <c r="A3384" s="33">
        <v>338.2</v>
      </c>
      <c r="B3384" s="40">
        <v>0.4</v>
      </c>
      <c r="C3384" s="40">
        <v>0.75</v>
      </c>
      <c r="D3384" s="40">
        <v>0.95</v>
      </c>
      <c r="F3384" s="29">
        <v>0.4</v>
      </c>
      <c r="G3384" s="29">
        <v>0.75</v>
      </c>
      <c r="H3384" s="29">
        <v>0.95</v>
      </c>
      <c r="J3384" s="45">
        <v>0.41</v>
      </c>
      <c r="L3384" s="45">
        <v>0.41</v>
      </c>
      <c r="N3384" s="45">
        <v>0.4</v>
      </c>
      <c r="P3384" s="45">
        <v>0.4</v>
      </c>
      <c r="R3384" s="45">
        <v>0</v>
      </c>
      <c r="S3384" s="45">
        <v>0</v>
      </c>
    </row>
    <row r="3385" spans="1:19" x14ac:dyDescent="0.25">
      <c r="A3385" s="33">
        <v>338.3</v>
      </c>
      <c r="B3385" s="40">
        <v>0.4</v>
      </c>
      <c r="C3385" s="40">
        <v>0.75</v>
      </c>
      <c r="D3385" s="40">
        <v>0.95</v>
      </c>
      <c r="F3385" s="29">
        <v>0.4</v>
      </c>
      <c r="G3385" s="29">
        <v>0.75</v>
      </c>
      <c r="H3385" s="29">
        <v>0.95</v>
      </c>
      <c r="J3385" s="45">
        <v>0.41</v>
      </c>
      <c r="L3385" s="45">
        <v>0.41</v>
      </c>
      <c r="N3385" s="45">
        <v>0.4</v>
      </c>
      <c r="P3385" s="45">
        <v>0.4</v>
      </c>
      <c r="R3385" s="45">
        <v>0</v>
      </c>
      <c r="S3385" s="45">
        <v>0</v>
      </c>
    </row>
    <row r="3386" spans="1:19" x14ac:dyDescent="0.25">
      <c r="A3386" s="33">
        <v>338.4</v>
      </c>
      <c r="B3386" s="40">
        <v>0.4</v>
      </c>
      <c r="C3386" s="40">
        <v>0.75</v>
      </c>
      <c r="D3386" s="40">
        <v>0.95</v>
      </c>
      <c r="F3386" s="29">
        <v>0.4</v>
      </c>
      <c r="G3386" s="29">
        <v>0.75</v>
      </c>
      <c r="H3386" s="29">
        <v>0.95</v>
      </c>
      <c r="J3386" s="45">
        <v>0.41</v>
      </c>
      <c r="L3386" s="45">
        <v>0.41</v>
      </c>
      <c r="N3386" s="45">
        <v>0.4</v>
      </c>
      <c r="P3386" s="45">
        <v>0.4</v>
      </c>
      <c r="R3386" s="45">
        <v>0</v>
      </c>
      <c r="S3386" s="45">
        <v>0</v>
      </c>
    </row>
    <row r="3387" spans="1:19" x14ac:dyDescent="0.25">
      <c r="A3387" s="33">
        <v>338.5</v>
      </c>
      <c r="B3387" s="40">
        <v>0.4</v>
      </c>
      <c r="C3387" s="40">
        <v>0.75</v>
      </c>
      <c r="D3387" s="40">
        <v>0.95</v>
      </c>
      <c r="F3387" s="29">
        <v>0.4</v>
      </c>
      <c r="G3387" s="29">
        <v>0.75</v>
      </c>
      <c r="H3387" s="29">
        <v>0.95</v>
      </c>
      <c r="J3387" s="45">
        <v>0.41</v>
      </c>
      <c r="L3387" s="45">
        <v>0.41</v>
      </c>
      <c r="N3387" s="45">
        <v>0.4</v>
      </c>
      <c r="P3387" s="45">
        <v>0.4</v>
      </c>
      <c r="R3387" s="45">
        <v>0</v>
      </c>
      <c r="S3387" s="45">
        <v>0</v>
      </c>
    </row>
    <row r="3388" spans="1:19" x14ac:dyDescent="0.25">
      <c r="A3388" s="33">
        <v>338.6</v>
      </c>
      <c r="B3388" s="40">
        <v>0.4</v>
      </c>
      <c r="C3388" s="40">
        <v>0.75</v>
      </c>
      <c r="D3388" s="40">
        <v>0.95</v>
      </c>
      <c r="F3388" s="29">
        <v>0.4</v>
      </c>
      <c r="G3388" s="29">
        <v>0.75</v>
      </c>
      <c r="H3388" s="29">
        <v>0.95</v>
      </c>
      <c r="J3388" s="45">
        <v>0.41</v>
      </c>
      <c r="L3388" s="45">
        <v>0.41</v>
      </c>
      <c r="N3388" s="45">
        <v>0.4</v>
      </c>
      <c r="P3388" s="45">
        <v>0.4</v>
      </c>
      <c r="R3388" s="45">
        <v>0</v>
      </c>
      <c r="S3388" s="45">
        <v>0</v>
      </c>
    </row>
    <row r="3389" spans="1:19" x14ac:dyDescent="0.25">
      <c r="A3389" s="33">
        <v>338.7</v>
      </c>
      <c r="B3389" s="40">
        <v>0.4</v>
      </c>
      <c r="C3389" s="40">
        <v>0.75</v>
      </c>
      <c r="D3389" s="40">
        <v>0.95</v>
      </c>
      <c r="F3389" s="29">
        <v>0.4</v>
      </c>
      <c r="G3389" s="29">
        <v>0.75</v>
      </c>
      <c r="H3389" s="29">
        <v>0.95</v>
      </c>
      <c r="J3389" s="45">
        <v>0.41</v>
      </c>
      <c r="L3389" s="45">
        <v>0.41</v>
      </c>
      <c r="N3389" s="45">
        <v>0.4</v>
      </c>
      <c r="P3389" s="45">
        <v>0.4</v>
      </c>
      <c r="R3389" s="45">
        <v>0</v>
      </c>
      <c r="S3389" s="45">
        <v>0</v>
      </c>
    </row>
    <row r="3390" spans="1:19" x14ac:dyDescent="0.25">
      <c r="A3390" s="33">
        <v>338.8</v>
      </c>
      <c r="B3390" s="40">
        <v>0.4</v>
      </c>
      <c r="C3390" s="40">
        <v>0.75</v>
      </c>
      <c r="D3390" s="40">
        <v>0.95</v>
      </c>
      <c r="F3390" s="29">
        <v>0.4</v>
      </c>
      <c r="G3390" s="29">
        <v>0.75</v>
      </c>
      <c r="H3390" s="29">
        <v>0.95</v>
      </c>
      <c r="J3390" s="45">
        <v>0.41</v>
      </c>
      <c r="L3390" s="45">
        <v>0.41</v>
      </c>
      <c r="N3390" s="45">
        <v>0.4</v>
      </c>
      <c r="P3390" s="45">
        <v>0.4</v>
      </c>
      <c r="R3390" s="45">
        <v>0</v>
      </c>
      <c r="S3390" s="45">
        <v>0</v>
      </c>
    </row>
    <row r="3391" spans="1:19" x14ac:dyDescent="0.25">
      <c r="A3391" s="33">
        <v>338.9</v>
      </c>
      <c r="B3391" s="40">
        <v>0.4</v>
      </c>
      <c r="C3391" s="40">
        <v>0.75</v>
      </c>
      <c r="D3391" s="40">
        <v>0.95</v>
      </c>
      <c r="F3391" s="29">
        <v>0.4</v>
      </c>
      <c r="G3391" s="29">
        <v>0.75</v>
      </c>
      <c r="H3391" s="29">
        <v>0.95</v>
      </c>
      <c r="J3391" s="45">
        <v>0.41</v>
      </c>
      <c r="L3391" s="45">
        <v>0.41</v>
      </c>
      <c r="N3391" s="45">
        <v>0.4</v>
      </c>
      <c r="P3391" s="45">
        <v>0.4</v>
      </c>
      <c r="R3391" s="45">
        <v>0</v>
      </c>
      <c r="S3391" s="45">
        <v>0</v>
      </c>
    </row>
    <row r="3392" spans="1:19" x14ac:dyDescent="0.25">
      <c r="A3392" s="33">
        <v>339</v>
      </c>
      <c r="B3392" s="40">
        <v>0.4</v>
      </c>
      <c r="C3392" s="40">
        <v>0.75</v>
      </c>
      <c r="D3392" s="40">
        <v>0.95</v>
      </c>
      <c r="F3392" s="29">
        <v>0.4</v>
      </c>
      <c r="G3392" s="29">
        <v>0.75</v>
      </c>
      <c r="H3392" s="29">
        <v>0.95</v>
      </c>
      <c r="J3392" s="45">
        <v>0.41</v>
      </c>
      <c r="L3392" s="45">
        <v>0.41</v>
      </c>
      <c r="N3392" s="45">
        <v>0.4</v>
      </c>
      <c r="P3392" s="45">
        <v>0.4</v>
      </c>
      <c r="R3392" s="45">
        <v>0</v>
      </c>
      <c r="S3392" s="45">
        <v>0</v>
      </c>
    </row>
    <row r="3393" spans="1:19" x14ac:dyDescent="0.25">
      <c r="A3393" s="33">
        <v>339.1</v>
      </c>
      <c r="B3393" s="40">
        <v>0.4</v>
      </c>
      <c r="C3393" s="40">
        <v>0.75</v>
      </c>
      <c r="D3393" s="40">
        <v>0.95</v>
      </c>
      <c r="F3393" s="29">
        <v>0.4</v>
      </c>
      <c r="G3393" s="29">
        <v>0.75</v>
      </c>
      <c r="H3393" s="29">
        <v>0.95</v>
      </c>
      <c r="J3393" s="45">
        <v>0.41</v>
      </c>
      <c r="L3393" s="45">
        <v>0.41</v>
      </c>
      <c r="N3393" s="45">
        <v>0.4</v>
      </c>
      <c r="P3393" s="45">
        <v>0.4</v>
      </c>
      <c r="R3393" s="45">
        <v>0</v>
      </c>
      <c r="S3393" s="45">
        <v>0</v>
      </c>
    </row>
    <row r="3394" spans="1:19" x14ac:dyDescent="0.25">
      <c r="A3394" s="33">
        <v>339.2</v>
      </c>
      <c r="B3394" s="40">
        <v>0.4</v>
      </c>
      <c r="C3394" s="40">
        <v>0.75</v>
      </c>
      <c r="D3394" s="40">
        <v>0.95</v>
      </c>
      <c r="F3394" s="29">
        <v>0.4</v>
      </c>
      <c r="G3394" s="29">
        <v>0.75</v>
      </c>
      <c r="H3394" s="29">
        <v>0.95</v>
      </c>
      <c r="J3394" s="45">
        <v>0.41</v>
      </c>
      <c r="L3394" s="45">
        <v>0.41</v>
      </c>
      <c r="N3394" s="45">
        <v>0.4</v>
      </c>
      <c r="P3394" s="45">
        <v>0.4</v>
      </c>
      <c r="R3394" s="45">
        <v>0</v>
      </c>
      <c r="S3394" s="45">
        <v>0</v>
      </c>
    </row>
    <row r="3395" spans="1:19" x14ac:dyDescent="0.25">
      <c r="A3395" s="33">
        <v>339.3</v>
      </c>
      <c r="B3395" s="40">
        <v>0.4</v>
      </c>
      <c r="C3395" s="40">
        <v>0.75</v>
      </c>
      <c r="D3395" s="40">
        <v>0.95</v>
      </c>
      <c r="F3395" s="29">
        <v>0.4</v>
      </c>
      <c r="G3395" s="29">
        <v>0.75</v>
      </c>
      <c r="H3395" s="29">
        <v>0.95</v>
      </c>
      <c r="J3395" s="45">
        <v>0.41</v>
      </c>
      <c r="L3395" s="45">
        <v>0.41</v>
      </c>
      <c r="N3395" s="45">
        <v>0.4</v>
      </c>
      <c r="P3395" s="45">
        <v>0.4</v>
      </c>
      <c r="R3395" s="45">
        <v>0</v>
      </c>
      <c r="S3395" s="45">
        <v>0</v>
      </c>
    </row>
    <row r="3396" spans="1:19" x14ac:dyDescent="0.25">
      <c r="A3396" s="33">
        <v>339.4</v>
      </c>
      <c r="B3396" s="40">
        <v>0.4</v>
      </c>
      <c r="C3396" s="40">
        <v>0.75</v>
      </c>
      <c r="D3396" s="40">
        <v>0.95</v>
      </c>
      <c r="F3396" s="29">
        <v>0.4</v>
      </c>
      <c r="G3396" s="29">
        <v>0.75</v>
      </c>
      <c r="H3396" s="29">
        <v>0.95</v>
      </c>
      <c r="J3396" s="45">
        <v>0.41</v>
      </c>
      <c r="L3396" s="45">
        <v>0.41</v>
      </c>
      <c r="N3396" s="45">
        <v>0.4</v>
      </c>
      <c r="P3396" s="45">
        <v>0.4</v>
      </c>
      <c r="R3396" s="45">
        <v>0</v>
      </c>
      <c r="S3396" s="45">
        <v>0</v>
      </c>
    </row>
    <row r="3397" spans="1:19" x14ac:dyDescent="0.25">
      <c r="A3397" s="33">
        <v>339.5</v>
      </c>
      <c r="B3397" s="40">
        <v>0.4</v>
      </c>
      <c r="C3397" s="40">
        <v>0.75</v>
      </c>
      <c r="D3397" s="40">
        <v>0.95</v>
      </c>
      <c r="F3397" s="29">
        <v>0.4</v>
      </c>
      <c r="G3397" s="29">
        <v>0.75</v>
      </c>
      <c r="H3397" s="29">
        <v>0.95</v>
      </c>
      <c r="J3397" s="45">
        <v>0.41</v>
      </c>
      <c r="L3397" s="45">
        <v>0.41</v>
      </c>
      <c r="N3397" s="45">
        <v>0.4</v>
      </c>
      <c r="P3397" s="45">
        <v>0.4</v>
      </c>
      <c r="R3397" s="45">
        <v>0</v>
      </c>
      <c r="S3397" s="45">
        <v>0</v>
      </c>
    </row>
    <row r="3398" spans="1:19" x14ac:dyDescent="0.25">
      <c r="A3398" s="33">
        <v>339.6</v>
      </c>
      <c r="B3398" s="40">
        <v>0.4</v>
      </c>
      <c r="C3398" s="40">
        <v>0.75</v>
      </c>
      <c r="D3398" s="40">
        <v>0.95</v>
      </c>
      <c r="F3398" s="29">
        <v>0.4</v>
      </c>
      <c r="G3398" s="29">
        <v>0.75</v>
      </c>
      <c r="H3398" s="29">
        <v>0.95</v>
      </c>
      <c r="J3398" s="45">
        <v>0.41</v>
      </c>
      <c r="L3398" s="45">
        <v>0.41</v>
      </c>
      <c r="N3398" s="45">
        <v>0.4</v>
      </c>
      <c r="P3398" s="45">
        <v>0.4</v>
      </c>
      <c r="R3398" s="45">
        <v>0</v>
      </c>
      <c r="S3398" s="45">
        <v>0</v>
      </c>
    </row>
    <row r="3399" spans="1:19" x14ac:dyDescent="0.25">
      <c r="A3399" s="33">
        <v>339.7</v>
      </c>
      <c r="B3399" s="40">
        <v>0.4</v>
      </c>
      <c r="C3399" s="40">
        <v>0.75</v>
      </c>
      <c r="D3399" s="40">
        <v>0.95</v>
      </c>
      <c r="F3399" s="29">
        <v>0.4</v>
      </c>
      <c r="G3399" s="29">
        <v>0.75</v>
      </c>
      <c r="H3399" s="29">
        <v>0.95</v>
      </c>
      <c r="J3399" s="45">
        <v>0.41</v>
      </c>
      <c r="L3399" s="45">
        <v>0.41</v>
      </c>
      <c r="N3399" s="45">
        <v>0.4</v>
      </c>
      <c r="P3399" s="45">
        <v>0.4</v>
      </c>
      <c r="R3399" s="45">
        <v>0</v>
      </c>
      <c r="S3399" s="45">
        <v>0</v>
      </c>
    </row>
    <row r="3400" spans="1:19" x14ac:dyDescent="0.25">
      <c r="A3400" s="33">
        <v>339.8</v>
      </c>
      <c r="B3400" s="40">
        <v>0.4</v>
      </c>
      <c r="C3400" s="40">
        <v>0.75</v>
      </c>
      <c r="D3400" s="40">
        <v>0.95</v>
      </c>
      <c r="F3400" s="29">
        <v>0.4</v>
      </c>
      <c r="G3400" s="29">
        <v>0.75</v>
      </c>
      <c r="H3400" s="29">
        <v>0.95</v>
      </c>
      <c r="J3400" s="45">
        <v>0.41</v>
      </c>
      <c r="L3400" s="45">
        <v>0.41</v>
      </c>
      <c r="N3400" s="45">
        <v>0.4</v>
      </c>
      <c r="P3400" s="45">
        <v>0.4</v>
      </c>
      <c r="R3400" s="45">
        <v>0</v>
      </c>
      <c r="S3400" s="45">
        <v>0</v>
      </c>
    </row>
    <row r="3401" spans="1:19" x14ac:dyDescent="0.25">
      <c r="A3401" s="33">
        <v>339.9</v>
      </c>
      <c r="B3401" s="40">
        <v>0.4</v>
      </c>
      <c r="C3401" s="40">
        <v>0.75</v>
      </c>
      <c r="D3401" s="40">
        <v>0.95</v>
      </c>
      <c r="F3401" s="29">
        <v>0.4</v>
      </c>
      <c r="G3401" s="29">
        <v>0.75</v>
      </c>
      <c r="H3401" s="29">
        <v>0.95</v>
      </c>
      <c r="J3401" s="45">
        <v>0.41</v>
      </c>
      <c r="L3401" s="45">
        <v>0.41</v>
      </c>
      <c r="N3401" s="45">
        <v>0.4</v>
      </c>
      <c r="P3401" s="45">
        <v>0.4</v>
      </c>
      <c r="R3401" s="45">
        <v>0</v>
      </c>
      <c r="S3401" s="45">
        <v>0</v>
      </c>
    </row>
    <row r="3402" spans="1:19" x14ac:dyDescent="0.25">
      <c r="A3402" s="33">
        <v>340</v>
      </c>
      <c r="B3402" s="40">
        <v>0.4</v>
      </c>
      <c r="C3402" s="40">
        <v>0.75</v>
      </c>
      <c r="D3402" s="40">
        <v>0.95</v>
      </c>
      <c r="F3402" s="29">
        <v>0.4</v>
      </c>
      <c r="G3402" s="29">
        <v>0.75</v>
      </c>
      <c r="H3402" s="29">
        <v>0.95</v>
      </c>
      <c r="J3402" s="45">
        <v>0.41</v>
      </c>
      <c r="L3402" s="45">
        <v>0.41</v>
      </c>
      <c r="N3402" s="45">
        <v>0.4</v>
      </c>
      <c r="P3402" s="45">
        <v>0.4</v>
      </c>
      <c r="R3402" s="45">
        <v>0</v>
      </c>
      <c r="S3402" s="45">
        <v>0</v>
      </c>
    </row>
    <row r="3403" spans="1:19" x14ac:dyDescent="0.25">
      <c r="A3403" s="33">
        <v>340.1</v>
      </c>
      <c r="B3403" s="40">
        <v>0.4</v>
      </c>
      <c r="C3403" s="40">
        <v>0.75</v>
      </c>
      <c r="D3403" s="40">
        <v>0.95</v>
      </c>
      <c r="F3403" s="29">
        <v>0.4</v>
      </c>
      <c r="G3403" s="29">
        <v>0.75</v>
      </c>
      <c r="H3403" s="29">
        <v>0.95</v>
      </c>
      <c r="J3403" s="45">
        <v>0.41</v>
      </c>
      <c r="L3403" s="45">
        <v>0.41</v>
      </c>
      <c r="N3403" s="45">
        <v>0.4</v>
      </c>
      <c r="P3403" s="45">
        <v>0.4</v>
      </c>
      <c r="R3403" s="45">
        <v>0</v>
      </c>
      <c r="S3403" s="45">
        <v>0</v>
      </c>
    </row>
    <row r="3404" spans="1:19" x14ac:dyDescent="0.25">
      <c r="A3404" s="33">
        <v>340.2</v>
      </c>
      <c r="B3404" s="40">
        <v>0.4</v>
      </c>
      <c r="C3404" s="40">
        <v>0.75</v>
      </c>
      <c r="D3404" s="40">
        <v>0.95</v>
      </c>
      <c r="F3404" s="29">
        <v>0.4</v>
      </c>
      <c r="G3404" s="29">
        <v>0.75</v>
      </c>
      <c r="H3404" s="29">
        <v>0.95</v>
      </c>
      <c r="J3404" s="45">
        <v>0.41</v>
      </c>
      <c r="L3404" s="45">
        <v>0.41</v>
      </c>
      <c r="N3404" s="45">
        <v>0.4</v>
      </c>
      <c r="P3404" s="45">
        <v>0.4</v>
      </c>
      <c r="R3404" s="45">
        <v>0</v>
      </c>
      <c r="S3404" s="45">
        <v>0</v>
      </c>
    </row>
    <row r="3405" spans="1:19" x14ac:dyDescent="0.25">
      <c r="A3405" s="33">
        <v>340.3</v>
      </c>
      <c r="B3405" s="40">
        <v>0.4</v>
      </c>
      <c r="C3405" s="40">
        <v>0.75</v>
      </c>
      <c r="D3405" s="40">
        <v>0.95</v>
      </c>
      <c r="F3405" s="29">
        <v>0.4</v>
      </c>
      <c r="G3405" s="29">
        <v>0.75</v>
      </c>
      <c r="H3405" s="29">
        <v>0.95</v>
      </c>
      <c r="J3405" s="45">
        <v>0.41</v>
      </c>
      <c r="L3405" s="45">
        <v>0.41</v>
      </c>
      <c r="N3405" s="45">
        <v>0.4</v>
      </c>
      <c r="P3405" s="45">
        <v>0.4</v>
      </c>
      <c r="R3405" s="45">
        <v>0</v>
      </c>
      <c r="S3405" s="45">
        <v>0</v>
      </c>
    </row>
    <row r="3406" spans="1:19" x14ac:dyDescent="0.25">
      <c r="A3406" s="33">
        <v>340.4</v>
      </c>
      <c r="B3406" s="40">
        <v>0.4</v>
      </c>
      <c r="C3406" s="40">
        <v>0.75</v>
      </c>
      <c r="D3406" s="40">
        <v>0.95</v>
      </c>
      <c r="F3406" s="29">
        <v>0.4</v>
      </c>
      <c r="G3406" s="29">
        <v>0.75</v>
      </c>
      <c r="H3406" s="29">
        <v>0.95</v>
      </c>
      <c r="J3406" s="45">
        <v>0.41</v>
      </c>
      <c r="L3406" s="45">
        <v>0.41</v>
      </c>
      <c r="N3406" s="45">
        <v>0.4</v>
      </c>
      <c r="P3406" s="45">
        <v>0.4</v>
      </c>
      <c r="R3406" s="45">
        <v>0</v>
      </c>
      <c r="S3406" s="45">
        <v>0</v>
      </c>
    </row>
    <row r="3407" spans="1:19" x14ac:dyDescent="0.25">
      <c r="A3407" s="33">
        <v>340.5</v>
      </c>
      <c r="B3407" s="40">
        <v>0.4</v>
      </c>
      <c r="C3407" s="40">
        <v>0.75</v>
      </c>
      <c r="D3407" s="40">
        <v>0.95</v>
      </c>
      <c r="F3407" s="29">
        <v>0.4</v>
      </c>
      <c r="G3407" s="29">
        <v>0.75</v>
      </c>
      <c r="H3407" s="29">
        <v>0.95</v>
      </c>
      <c r="J3407" s="45">
        <v>0.41</v>
      </c>
      <c r="L3407" s="45">
        <v>0.41</v>
      </c>
      <c r="N3407" s="45">
        <v>0.4</v>
      </c>
      <c r="P3407" s="45">
        <v>0.4</v>
      </c>
      <c r="R3407" s="45">
        <v>0</v>
      </c>
      <c r="S3407" s="45">
        <v>0</v>
      </c>
    </row>
    <row r="3408" spans="1:19" x14ac:dyDescent="0.25">
      <c r="A3408" s="33">
        <v>340.6</v>
      </c>
      <c r="B3408" s="40">
        <v>0.4</v>
      </c>
      <c r="C3408" s="40">
        <v>0.75</v>
      </c>
      <c r="D3408" s="40">
        <v>0.95</v>
      </c>
      <c r="F3408" s="29">
        <v>0.4</v>
      </c>
      <c r="G3408" s="29">
        <v>0.75</v>
      </c>
      <c r="H3408" s="29">
        <v>0.95</v>
      </c>
      <c r="J3408" s="45">
        <v>0.41</v>
      </c>
      <c r="L3408" s="45">
        <v>0.41</v>
      </c>
      <c r="N3408" s="45">
        <v>0.4</v>
      </c>
      <c r="P3408" s="45">
        <v>0.4</v>
      </c>
      <c r="R3408" s="45">
        <v>0</v>
      </c>
      <c r="S3408" s="45">
        <v>0</v>
      </c>
    </row>
    <row r="3409" spans="1:19" x14ac:dyDescent="0.25">
      <c r="A3409" s="33">
        <v>340.7</v>
      </c>
      <c r="B3409" s="40">
        <v>0.4</v>
      </c>
      <c r="C3409" s="40">
        <v>0.75</v>
      </c>
      <c r="D3409" s="40">
        <v>0.95</v>
      </c>
      <c r="F3409" s="29">
        <v>0.4</v>
      </c>
      <c r="G3409" s="29">
        <v>0.75</v>
      </c>
      <c r="H3409" s="29">
        <v>0.95</v>
      </c>
      <c r="J3409" s="45">
        <v>0.41</v>
      </c>
      <c r="L3409" s="45">
        <v>0.41</v>
      </c>
      <c r="N3409" s="45">
        <v>0.4</v>
      </c>
      <c r="P3409" s="45">
        <v>0.4</v>
      </c>
      <c r="R3409" s="45">
        <v>0</v>
      </c>
      <c r="S3409" s="45">
        <v>0</v>
      </c>
    </row>
    <row r="3410" spans="1:19" x14ac:dyDescent="0.25">
      <c r="A3410" s="33">
        <v>340.8</v>
      </c>
      <c r="B3410" s="40">
        <v>0.4</v>
      </c>
      <c r="C3410" s="40">
        <v>0.75</v>
      </c>
      <c r="D3410" s="40">
        <v>0.95</v>
      </c>
      <c r="F3410" s="29">
        <v>0.4</v>
      </c>
      <c r="G3410" s="29">
        <v>0.75</v>
      </c>
      <c r="H3410" s="29">
        <v>0.95</v>
      </c>
      <c r="J3410" s="45">
        <v>0.41</v>
      </c>
      <c r="L3410" s="45">
        <v>0.41</v>
      </c>
      <c r="N3410" s="45">
        <v>0.4</v>
      </c>
      <c r="P3410" s="45">
        <v>0.4</v>
      </c>
      <c r="R3410" s="45">
        <v>0</v>
      </c>
      <c r="S3410" s="45">
        <v>0</v>
      </c>
    </row>
    <row r="3411" spans="1:19" x14ac:dyDescent="0.25">
      <c r="A3411" s="33">
        <v>340.9</v>
      </c>
      <c r="B3411" s="40">
        <v>0.4</v>
      </c>
      <c r="C3411" s="40">
        <v>0.75</v>
      </c>
      <c r="D3411" s="40">
        <v>0.95</v>
      </c>
      <c r="F3411" s="29">
        <v>0.4</v>
      </c>
      <c r="G3411" s="29">
        <v>0.75</v>
      </c>
      <c r="H3411" s="29">
        <v>0.95</v>
      </c>
      <c r="J3411" s="45">
        <v>0.41</v>
      </c>
      <c r="L3411" s="45">
        <v>0.41</v>
      </c>
      <c r="N3411" s="45">
        <v>0.4</v>
      </c>
      <c r="P3411" s="45">
        <v>0.4</v>
      </c>
      <c r="R3411" s="45">
        <v>0</v>
      </c>
      <c r="S3411" s="45">
        <v>0</v>
      </c>
    </row>
    <row r="3412" spans="1:19" x14ac:dyDescent="0.25">
      <c r="A3412" s="33">
        <v>341</v>
      </c>
      <c r="B3412" s="40">
        <v>0.4</v>
      </c>
      <c r="C3412" s="40">
        <v>0.75</v>
      </c>
      <c r="D3412" s="40">
        <v>0.95</v>
      </c>
      <c r="F3412" s="29">
        <v>0.4</v>
      </c>
      <c r="G3412" s="29">
        <v>0.75</v>
      </c>
      <c r="H3412" s="29">
        <v>0.95</v>
      </c>
      <c r="J3412" s="45">
        <v>0.41</v>
      </c>
      <c r="L3412" s="45">
        <v>0.41</v>
      </c>
      <c r="N3412" s="45">
        <v>0.4</v>
      </c>
      <c r="P3412" s="45">
        <v>0.4</v>
      </c>
      <c r="R3412" s="45">
        <v>0</v>
      </c>
      <c r="S3412" s="45">
        <v>0</v>
      </c>
    </row>
    <row r="3413" spans="1:19" x14ac:dyDescent="0.25">
      <c r="A3413" s="33">
        <v>341.1</v>
      </c>
      <c r="B3413" s="40">
        <v>0.4</v>
      </c>
      <c r="C3413" s="40">
        <v>0.75</v>
      </c>
      <c r="D3413" s="40">
        <v>0.95</v>
      </c>
      <c r="F3413" s="29">
        <v>0.4</v>
      </c>
      <c r="G3413" s="29">
        <v>0.75</v>
      </c>
      <c r="H3413" s="29">
        <v>0.95</v>
      </c>
      <c r="J3413" s="45">
        <v>0.41</v>
      </c>
      <c r="L3413" s="45">
        <v>0.41</v>
      </c>
      <c r="N3413" s="45">
        <v>0.4</v>
      </c>
      <c r="P3413" s="45">
        <v>0.4</v>
      </c>
      <c r="R3413" s="45">
        <v>0</v>
      </c>
      <c r="S3413" s="45">
        <v>0</v>
      </c>
    </row>
    <row r="3414" spans="1:19" x14ac:dyDescent="0.25">
      <c r="A3414" s="33">
        <v>341.2</v>
      </c>
      <c r="B3414" s="40">
        <v>0.4</v>
      </c>
      <c r="C3414" s="40">
        <v>0.75</v>
      </c>
      <c r="D3414" s="40">
        <v>0.95</v>
      </c>
      <c r="F3414" s="29">
        <v>0.4</v>
      </c>
      <c r="G3414" s="29">
        <v>0.75</v>
      </c>
      <c r="H3414" s="29">
        <v>0.95</v>
      </c>
      <c r="J3414" s="45">
        <v>0.41</v>
      </c>
      <c r="L3414" s="45">
        <v>0.41</v>
      </c>
      <c r="N3414" s="45">
        <v>0.4</v>
      </c>
      <c r="P3414" s="45">
        <v>0.4</v>
      </c>
      <c r="R3414" s="45">
        <v>0</v>
      </c>
      <c r="S3414" s="45">
        <v>0</v>
      </c>
    </row>
    <row r="3415" spans="1:19" x14ac:dyDescent="0.25">
      <c r="A3415" s="33">
        <v>341.3</v>
      </c>
      <c r="B3415" s="40">
        <v>0.4</v>
      </c>
      <c r="C3415" s="40">
        <v>0.75</v>
      </c>
      <c r="D3415" s="40">
        <v>0.95</v>
      </c>
      <c r="F3415" s="29">
        <v>0.4</v>
      </c>
      <c r="G3415" s="29">
        <v>0.75</v>
      </c>
      <c r="H3415" s="29">
        <v>0.95</v>
      </c>
      <c r="J3415" s="45">
        <v>0.41</v>
      </c>
      <c r="L3415" s="45">
        <v>0.41</v>
      </c>
      <c r="N3415" s="45">
        <v>0.4</v>
      </c>
      <c r="P3415" s="45">
        <v>0.4</v>
      </c>
      <c r="R3415" s="45">
        <v>0</v>
      </c>
      <c r="S3415" s="45">
        <v>0</v>
      </c>
    </row>
    <row r="3416" spans="1:19" x14ac:dyDescent="0.25">
      <c r="A3416" s="33">
        <v>341.4</v>
      </c>
      <c r="B3416" s="40">
        <v>0.4</v>
      </c>
      <c r="C3416" s="40">
        <v>0.75</v>
      </c>
      <c r="D3416" s="40">
        <v>0.95</v>
      </c>
      <c r="F3416" s="29">
        <v>0.4</v>
      </c>
      <c r="G3416" s="29">
        <v>0.75</v>
      </c>
      <c r="H3416" s="29">
        <v>0.95</v>
      </c>
      <c r="J3416" s="45">
        <v>0.41</v>
      </c>
      <c r="L3416" s="45">
        <v>0.41</v>
      </c>
      <c r="N3416" s="45">
        <v>0.4</v>
      </c>
      <c r="P3416" s="45">
        <v>0.4</v>
      </c>
      <c r="R3416" s="45">
        <v>0</v>
      </c>
      <c r="S3416" s="45">
        <v>0</v>
      </c>
    </row>
    <row r="3417" spans="1:19" x14ac:dyDescent="0.25">
      <c r="A3417" s="33">
        <v>341.5</v>
      </c>
      <c r="B3417" s="40">
        <v>0.4</v>
      </c>
      <c r="C3417" s="40">
        <v>0.75</v>
      </c>
      <c r="D3417" s="40">
        <v>0.95</v>
      </c>
      <c r="F3417" s="29">
        <v>0.4</v>
      </c>
      <c r="G3417" s="29">
        <v>0.75</v>
      </c>
      <c r="H3417" s="29">
        <v>0.95</v>
      </c>
      <c r="J3417" s="45">
        <v>0.41</v>
      </c>
      <c r="L3417" s="45">
        <v>0.41</v>
      </c>
      <c r="N3417" s="45">
        <v>0.4</v>
      </c>
      <c r="P3417" s="45">
        <v>0.4</v>
      </c>
      <c r="R3417" s="45">
        <v>0</v>
      </c>
      <c r="S3417" s="45">
        <v>0</v>
      </c>
    </row>
    <row r="3418" spans="1:19" x14ac:dyDescent="0.25">
      <c r="A3418" s="33">
        <v>341.6</v>
      </c>
      <c r="B3418" s="40">
        <v>0.4</v>
      </c>
      <c r="C3418" s="40">
        <v>0.75</v>
      </c>
      <c r="D3418" s="40">
        <v>0.95</v>
      </c>
      <c r="F3418" s="29">
        <v>0.4</v>
      </c>
      <c r="G3418" s="29">
        <v>0.75</v>
      </c>
      <c r="H3418" s="29">
        <v>0.95</v>
      </c>
      <c r="J3418" s="45">
        <v>0.41</v>
      </c>
      <c r="L3418" s="45">
        <v>0.41</v>
      </c>
      <c r="N3418" s="45">
        <v>0.4</v>
      </c>
      <c r="P3418" s="45">
        <v>0.4</v>
      </c>
      <c r="R3418" s="45">
        <v>0</v>
      </c>
      <c r="S3418" s="45">
        <v>0</v>
      </c>
    </row>
    <row r="3419" spans="1:19" x14ac:dyDescent="0.25">
      <c r="A3419" s="33">
        <v>341.7</v>
      </c>
      <c r="B3419" s="40">
        <v>0.4</v>
      </c>
      <c r="C3419" s="40">
        <v>0.75</v>
      </c>
      <c r="D3419" s="40">
        <v>0.95</v>
      </c>
      <c r="F3419" s="29">
        <v>0.4</v>
      </c>
      <c r="G3419" s="29">
        <v>0.75</v>
      </c>
      <c r="H3419" s="29">
        <v>0.95</v>
      </c>
      <c r="J3419" s="45">
        <v>0.41</v>
      </c>
      <c r="L3419" s="45">
        <v>0.41</v>
      </c>
      <c r="N3419" s="45">
        <v>0.4</v>
      </c>
      <c r="P3419" s="45">
        <v>0.4</v>
      </c>
      <c r="R3419" s="45">
        <v>0</v>
      </c>
      <c r="S3419" s="45">
        <v>0</v>
      </c>
    </row>
    <row r="3420" spans="1:19" x14ac:dyDescent="0.25">
      <c r="A3420" s="33">
        <v>341.8</v>
      </c>
      <c r="B3420" s="40">
        <v>0.4</v>
      </c>
      <c r="C3420" s="40">
        <v>0.75</v>
      </c>
      <c r="D3420" s="40">
        <v>0.95</v>
      </c>
      <c r="F3420" s="29">
        <v>0.4</v>
      </c>
      <c r="G3420" s="29">
        <v>0.75</v>
      </c>
      <c r="H3420" s="29">
        <v>0.95</v>
      </c>
      <c r="J3420" s="45">
        <v>0.41</v>
      </c>
      <c r="L3420" s="45">
        <v>0.41</v>
      </c>
      <c r="N3420" s="45">
        <v>0.4</v>
      </c>
      <c r="P3420" s="45">
        <v>0.4</v>
      </c>
      <c r="R3420" s="45">
        <v>0</v>
      </c>
      <c r="S3420" s="45">
        <v>0</v>
      </c>
    </row>
    <row r="3421" spans="1:19" x14ac:dyDescent="0.25">
      <c r="A3421" s="33">
        <v>341.9</v>
      </c>
      <c r="B3421" s="40">
        <v>0.4</v>
      </c>
      <c r="C3421" s="40">
        <v>0.75</v>
      </c>
      <c r="D3421" s="40">
        <v>0.95</v>
      </c>
      <c r="F3421" s="29">
        <v>0.4</v>
      </c>
      <c r="G3421" s="29">
        <v>0.75</v>
      </c>
      <c r="H3421" s="29">
        <v>0.95</v>
      </c>
      <c r="J3421" s="45">
        <v>0.41</v>
      </c>
      <c r="L3421" s="45">
        <v>0.41</v>
      </c>
      <c r="N3421" s="45">
        <v>0.4</v>
      </c>
      <c r="P3421" s="45">
        <v>0.4</v>
      </c>
      <c r="R3421" s="45">
        <v>0</v>
      </c>
      <c r="S3421" s="45">
        <v>0</v>
      </c>
    </row>
    <row r="3422" spans="1:19" x14ac:dyDescent="0.25">
      <c r="A3422" s="33">
        <v>342</v>
      </c>
      <c r="B3422" s="40">
        <v>0.4</v>
      </c>
      <c r="C3422" s="40">
        <v>0.75</v>
      </c>
      <c r="D3422" s="40">
        <v>0.95</v>
      </c>
      <c r="F3422" s="29">
        <v>0.4</v>
      </c>
      <c r="G3422" s="29">
        <v>0.75</v>
      </c>
      <c r="H3422" s="29">
        <v>0.95</v>
      </c>
      <c r="J3422" s="45">
        <v>0.41</v>
      </c>
      <c r="L3422" s="45">
        <v>0.41</v>
      </c>
      <c r="N3422" s="45">
        <v>0.4</v>
      </c>
      <c r="P3422" s="45">
        <v>0.4</v>
      </c>
      <c r="R3422" s="45">
        <v>0</v>
      </c>
      <c r="S3422" s="45">
        <v>0</v>
      </c>
    </row>
    <row r="3423" spans="1:19" x14ac:dyDescent="0.25">
      <c r="A3423" s="33">
        <v>342.1</v>
      </c>
      <c r="B3423" s="40">
        <v>0.4</v>
      </c>
      <c r="C3423" s="40">
        <v>0.75</v>
      </c>
      <c r="D3423" s="40">
        <v>0.95</v>
      </c>
      <c r="F3423" s="29">
        <v>0.4</v>
      </c>
      <c r="G3423" s="29">
        <v>0.75</v>
      </c>
      <c r="H3423" s="29">
        <v>0.95</v>
      </c>
      <c r="J3423" s="45">
        <v>0.41</v>
      </c>
      <c r="L3423" s="45">
        <v>0.41</v>
      </c>
      <c r="N3423" s="45">
        <v>0.4</v>
      </c>
      <c r="P3423" s="45">
        <v>0.4</v>
      </c>
      <c r="R3423" s="45">
        <v>0</v>
      </c>
      <c r="S3423" s="45">
        <v>0</v>
      </c>
    </row>
    <row r="3424" spans="1:19" x14ac:dyDescent="0.25">
      <c r="A3424" s="33">
        <v>342.2</v>
      </c>
      <c r="B3424" s="40">
        <v>0.4</v>
      </c>
      <c r="C3424" s="40">
        <v>0.75</v>
      </c>
      <c r="D3424" s="40">
        <v>0.95</v>
      </c>
      <c r="F3424" s="29">
        <v>0.4</v>
      </c>
      <c r="G3424" s="29">
        <v>0.75</v>
      </c>
      <c r="H3424" s="29">
        <v>0.95</v>
      </c>
      <c r="J3424" s="45">
        <v>0.41</v>
      </c>
      <c r="L3424" s="45">
        <v>0.41</v>
      </c>
      <c r="N3424" s="45">
        <v>0.4</v>
      </c>
      <c r="P3424" s="45">
        <v>0.4</v>
      </c>
      <c r="R3424" s="45">
        <v>0</v>
      </c>
      <c r="S3424" s="45">
        <v>0</v>
      </c>
    </row>
    <row r="3425" spans="1:19" x14ac:dyDescent="0.25">
      <c r="A3425" s="33">
        <v>342.3</v>
      </c>
      <c r="B3425" s="40">
        <v>0.4</v>
      </c>
      <c r="C3425" s="40">
        <v>0.75</v>
      </c>
      <c r="D3425" s="40">
        <v>0.95</v>
      </c>
      <c r="F3425" s="29">
        <v>0.4</v>
      </c>
      <c r="G3425" s="29">
        <v>0.75</v>
      </c>
      <c r="H3425" s="29">
        <v>0.95</v>
      </c>
      <c r="J3425" s="45">
        <v>0.41</v>
      </c>
      <c r="L3425" s="45">
        <v>0.41</v>
      </c>
      <c r="N3425" s="45">
        <v>0.4</v>
      </c>
      <c r="P3425" s="45">
        <v>0.4</v>
      </c>
      <c r="R3425" s="45">
        <v>0</v>
      </c>
      <c r="S3425" s="45">
        <v>0</v>
      </c>
    </row>
    <row r="3426" spans="1:19" x14ac:dyDescent="0.25">
      <c r="A3426" s="33">
        <v>342.4</v>
      </c>
      <c r="B3426" s="40">
        <v>0.4</v>
      </c>
      <c r="C3426" s="40">
        <v>0.75</v>
      </c>
      <c r="D3426" s="40">
        <v>0.95</v>
      </c>
      <c r="F3426" s="29">
        <v>0.4</v>
      </c>
      <c r="G3426" s="29">
        <v>0.75</v>
      </c>
      <c r="H3426" s="29">
        <v>0.95</v>
      </c>
      <c r="J3426" s="45">
        <v>0.41</v>
      </c>
      <c r="L3426" s="45">
        <v>0.41</v>
      </c>
      <c r="N3426" s="45">
        <v>0.4</v>
      </c>
      <c r="P3426" s="45">
        <v>0.4</v>
      </c>
      <c r="R3426" s="45">
        <v>0</v>
      </c>
      <c r="S3426" s="45">
        <v>0</v>
      </c>
    </row>
    <row r="3427" spans="1:19" x14ac:dyDescent="0.25">
      <c r="A3427" s="33">
        <v>342.5</v>
      </c>
      <c r="B3427" s="40">
        <v>0.4</v>
      </c>
      <c r="C3427" s="40">
        <v>0.75</v>
      </c>
      <c r="D3427" s="40">
        <v>0.95</v>
      </c>
      <c r="F3427" s="29">
        <v>0.4</v>
      </c>
      <c r="G3427" s="29">
        <v>0.75</v>
      </c>
      <c r="H3427" s="29">
        <v>0.95</v>
      </c>
      <c r="J3427" s="45">
        <v>0.41</v>
      </c>
      <c r="L3427" s="45">
        <v>0.41</v>
      </c>
      <c r="N3427" s="45">
        <v>0.4</v>
      </c>
      <c r="P3427" s="45">
        <v>0.4</v>
      </c>
      <c r="R3427" s="45">
        <v>0</v>
      </c>
      <c r="S3427" s="45">
        <v>0</v>
      </c>
    </row>
    <row r="3428" spans="1:19" x14ac:dyDescent="0.25">
      <c r="A3428" s="33">
        <v>342.6</v>
      </c>
      <c r="B3428" s="40">
        <v>0.4</v>
      </c>
      <c r="C3428" s="40">
        <v>0.75</v>
      </c>
      <c r="D3428" s="40">
        <v>0.95</v>
      </c>
      <c r="F3428" s="29">
        <v>0.4</v>
      </c>
      <c r="G3428" s="29">
        <v>0.75</v>
      </c>
      <c r="H3428" s="29">
        <v>0.95</v>
      </c>
      <c r="J3428" s="45">
        <v>0.41</v>
      </c>
      <c r="L3428" s="45">
        <v>0.41</v>
      </c>
      <c r="N3428" s="45">
        <v>0.4</v>
      </c>
      <c r="P3428" s="45">
        <v>0.4</v>
      </c>
      <c r="R3428" s="45">
        <v>0</v>
      </c>
      <c r="S3428" s="45">
        <v>0</v>
      </c>
    </row>
    <row r="3429" spans="1:19" x14ac:dyDescent="0.25">
      <c r="A3429" s="33">
        <v>342.7</v>
      </c>
      <c r="B3429" s="40">
        <v>0.4</v>
      </c>
      <c r="C3429" s="40">
        <v>0.75</v>
      </c>
      <c r="D3429" s="40">
        <v>0.95</v>
      </c>
      <c r="F3429" s="29">
        <v>0.4</v>
      </c>
      <c r="G3429" s="29">
        <v>0.75</v>
      </c>
      <c r="H3429" s="29">
        <v>0.95</v>
      </c>
      <c r="J3429" s="45">
        <v>0.41</v>
      </c>
      <c r="L3429" s="45">
        <v>0.41</v>
      </c>
      <c r="N3429" s="45">
        <v>0.4</v>
      </c>
      <c r="P3429" s="45">
        <v>0.4</v>
      </c>
      <c r="R3429" s="45">
        <v>0</v>
      </c>
      <c r="S3429" s="45">
        <v>0</v>
      </c>
    </row>
    <row r="3430" spans="1:19" x14ac:dyDescent="0.25">
      <c r="A3430" s="33">
        <v>342.8</v>
      </c>
      <c r="B3430" s="40">
        <v>0.4</v>
      </c>
      <c r="C3430" s="40">
        <v>0.75</v>
      </c>
      <c r="D3430" s="40">
        <v>0.95</v>
      </c>
      <c r="F3430" s="29">
        <v>0.4</v>
      </c>
      <c r="G3430" s="29">
        <v>0.75</v>
      </c>
      <c r="H3430" s="29">
        <v>0.95</v>
      </c>
      <c r="J3430" s="45">
        <v>0.41</v>
      </c>
      <c r="L3430" s="45">
        <v>0.41</v>
      </c>
      <c r="N3430" s="45">
        <v>0.4</v>
      </c>
      <c r="P3430" s="45">
        <v>0.4</v>
      </c>
      <c r="R3430" s="45">
        <v>0</v>
      </c>
      <c r="S3430" s="45">
        <v>0</v>
      </c>
    </row>
    <row r="3431" spans="1:19" x14ac:dyDescent="0.25">
      <c r="A3431" s="33">
        <v>342.9</v>
      </c>
      <c r="B3431" s="40">
        <v>0.4</v>
      </c>
      <c r="C3431" s="40">
        <v>0.75</v>
      </c>
      <c r="D3431" s="40">
        <v>0.95</v>
      </c>
      <c r="F3431" s="29">
        <v>0.4</v>
      </c>
      <c r="G3431" s="29">
        <v>0.75</v>
      </c>
      <c r="H3431" s="29">
        <v>0.95</v>
      </c>
      <c r="J3431" s="45">
        <v>0.41</v>
      </c>
      <c r="L3431" s="45">
        <v>0.41</v>
      </c>
      <c r="N3431" s="45">
        <v>0.4</v>
      </c>
      <c r="P3431" s="45">
        <v>0.4</v>
      </c>
      <c r="R3431" s="45">
        <v>0</v>
      </c>
      <c r="S3431" s="45">
        <v>0</v>
      </c>
    </row>
    <row r="3432" spans="1:19" x14ac:dyDescent="0.25">
      <c r="A3432" s="33">
        <v>343</v>
      </c>
      <c r="B3432" s="40">
        <v>0.4</v>
      </c>
      <c r="C3432" s="40">
        <v>0.75</v>
      </c>
      <c r="D3432" s="40">
        <v>0.95</v>
      </c>
      <c r="F3432" s="29">
        <v>0.4</v>
      </c>
      <c r="G3432" s="29">
        <v>0.75</v>
      </c>
      <c r="H3432" s="29">
        <v>0.95</v>
      </c>
      <c r="J3432" s="45">
        <v>0.41</v>
      </c>
      <c r="L3432" s="45">
        <v>0.41</v>
      </c>
      <c r="N3432" s="45">
        <v>0.4</v>
      </c>
      <c r="P3432" s="45">
        <v>0.4</v>
      </c>
      <c r="R3432" s="45">
        <v>0</v>
      </c>
      <c r="S3432" s="45">
        <v>0</v>
      </c>
    </row>
    <row r="3433" spans="1:19" x14ac:dyDescent="0.25">
      <c r="A3433" s="33">
        <v>343.1</v>
      </c>
      <c r="B3433" s="40">
        <v>0.4</v>
      </c>
      <c r="C3433" s="40">
        <v>0.75</v>
      </c>
      <c r="D3433" s="40">
        <v>0.95</v>
      </c>
      <c r="F3433" s="29">
        <v>0.4</v>
      </c>
      <c r="G3433" s="29">
        <v>0.75</v>
      </c>
      <c r="H3433" s="29">
        <v>0.95</v>
      </c>
      <c r="J3433" s="45">
        <v>0.41</v>
      </c>
      <c r="L3433" s="45">
        <v>0.41</v>
      </c>
      <c r="N3433" s="45">
        <v>0.4</v>
      </c>
      <c r="P3433" s="45">
        <v>0.4</v>
      </c>
      <c r="R3433" s="45">
        <v>0</v>
      </c>
      <c r="S3433" s="45">
        <v>0</v>
      </c>
    </row>
    <row r="3434" spans="1:19" x14ac:dyDescent="0.25">
      <c r="A3434" s="33">
        <v>343.2</v>
      </c>
      <c r="B3434" s="40">
        <v>0.4</v>
      </c>
      <c r="C3434" s="40">
        <v>0.75</v>
      </c>
      <c r="D3434" s="40">
        <v>0.95</v>
      </c>
      <c r="F3434" s="29">
        <v>0.4</v>
      </c>
      <c r="G3434" s="29">
        <v>0.75</v>
      </c>
      <c r="H3434" s="29">
        <v>0.95</v>
      </c>
      <c r="J3434" s="45">
        <v>0.41</v>
      </c>
      <c r="L3434" s="45">
        <v>0.41</v>
      </c>
      <c r="N3434" s="45">
        <v>0.4</v>
      </c>
      <c r="P3434" s="45">
        <v>0.4</v>
      </c>
      <c r="R3434" s="45">
        <v>0</v>
      </c>
      <c r="S3434" s="45">
        <v>0</v>
      </c>
    </row>
    <row r="3435" spans="1:19" x14ac:dyDescent="0.25">
      <c r="A3435" s="33">
        <v>343.3</v>
      </c>
      <c r="B3435" s="40">
        <v>0.4</v>
      </c>
      <c r="C3435" s="40">
        <v>0.75</v>
      </c>
      <c r="D3435" s="40">
        <v>0.95</v>
      </c>
      <c r="F3435" s="29">
        <v>0.4</v>
      </c>
      <c r="G3435" s="29">
        <v>0.75</v>
      </c>
      <c r="H3435" s="29">
        <v>0.95</v>
      </c>
      <c r="J3435" s="45">
        <v>0.41</v>
      </c>
      <c r="L3435" s="45">
        <v>0.41</v>
      </c>
      <c r="N3435" s="45">
        <v>0.4</v>
      </c>
      <c r="P3435" s="45">
        <v>0.4</v>
      </c>
      <c r="R3435" s="45">
        <v>0</v>
      </c>
      <c r="S3435" s="45">
        <v>0</v>
      </c>
    </row>
    <row r="3436" spans="1:19" x14ac:dyDescent="0.25">
      <c r="A3436" s="33">
        <v>343.4</v>
      </c>
      <c r="B3436" s="40">
        <v>0.4</v>
      </c>
      <c r="C3436" s="40">
        <v>0.75</v>
      </c>
      <c r="D3436" s="40">
        <v>0.95</v>
      </c>
      <c r="F3436" s="29">
        <v>0.4</v>
      </c>
      <c r="G3436" s="29">
        <v>0.75</v>
      </c>
      <c r="H3436" s="29">
        <v>0.95</v>
      </c>
      <c r="J3436" s="45">
        <v>0.41</v>
      </c>
      <c r="L3436" s="45">
        <v>0.41</v>
      </c>
      <c r="N3436" s="45">
        <v>0.4</v>
      </c>
      <c r="P3436" s="45">
        <v>0.4</v>
      </c>
      <c r="R3436" s="45">
        <v>0</v>
      </c>
      <c r="S3436" s="45">
        <v>0</v>
      </c>
    </row>
    <row r="3437" spans="1:19" x14ac:dyDescent="0.25">
      <c r="A3437" s="33">
        <v>343.5</v>
      </c>
      <c r="B3437" s="40">
        <v>0.4</v>
      </c>
      <c r="C3437" s="40">
        <v>0.75</v>
      </c>
      <c r="D3437" s="40">
        <v>0.95</v>
      </c>
      <c r="F3437" s="29">
        <v>0.4</v>
      </c>
      <c r="G3437" s="29">
        <v>0.75</v>
      </c>
      <c r="H3437" s="29">
        <v>0.95</v>
      </c>
      <c r="J3437" s="45">
        <v>0.41</v>
      </c>
      <c r="L3437" s="45">
        <v>0.41</v>
      </c>
      <c r="N3437" s="45">
        <v>0.4</v>
      </c>
      <c r="P3437" s="45">
        <v>0.4</v>
      </c>
      <c r="R3437" s="45">
        <v>0</v>
      </c>
      <c r="S3437" s="45">
        <v>0</v>
      </c>
    </row>
    <row r="3438" spans="1:19" x14ac:dyDescent="0.25">
      <c r="A3438" s="33">
        <v>343.6</v>
      </c>
      <c r="B3438" s="40">
        <v>0.4</v>
      </c>
      <c r="C3438" s="40">
        <v>0.75</v>
      </c>
      <c r="D3438" s="40">
        <v>0.95</v>
      </c>
      <c r="F3438" s="29">
        <v>0.4</v>
      </c>
      <c r="G3438" s="29">
        <v>0.75</v>
      </c>
      <c r="H3438" s="29">
        <v>0.95</v>
      </c>
      <c r="J3438" s="45">
        <v>0.41</v>
      </c>
      <c r="L3438" s="45">
        <v>0.41</v>
      </c>
      <c r="N3438" s="45">
        <v>0.4</v>
      </c>
      <c r="P3438" s="45">
        <v>0.4</v>
      </c>
      <c r="R3438" s="45">
        <v>0</v>
      </c>
      <c r="S3438" s="45">
        <v>0</v>
      </c>
    </row>
    <row r="3439" spans="1:19" x14ac:dyDescent="0.25">
      <c r="A3439" s="33">
        <v>343.7</v>
      </c>
      <c r="B3439" s="40">
        <v>0.4</v>
      </c>
      <c r="C3439" s="40">
        <v>0.75</v>
      </c>
      <c r="D3439" s="40">
        <v>0.95</v>
      </c>
      <c r="F3439" s="29">
        <v>0.4</v>
      </c>
      <c r="G3439" s="29">
        <v>0.75</v>
      </c>
      <c r="H3439" s="29">
        <v>0.95</v>
      </c>
      <c r="J3439" s="45">
        <v>0.41</v>
      </c>
      <c r="L3439" s="45">
        <v>0.41</v>
      </c>
      <c r="N3439" s="45">
        <v>0.4</v>
      </c>
      <c r="P3439" s="45">
        <v>0.4</v>
      </c>
      <c r="R3439" s="45">
        <v>0</v>
      </c>
      <c r="S3439" s="45">
        <v>0</v>
      </c>
    </row>
    <row r="3440" spans="1:19" x14ac:dyDescent="0.25">
      <c r="A3440" s="33">
        <v>343.8</v>
      </c>
      <c r="B3440" s="40">
        <v>0.4</v>
      </c>
      <c r="C3440" s="40">
        <v>0.75</v>
      </c>
      <c r="D3440" s="40">
        <v>0.95</v>
      </c>
      <c r="F3440" s="29">
        <v>0.4</v>
      </c>
      <c r="G3440" s="29">
        <v>0.75</v>
      </c>
      <c r="H3440" s="29">
        <v>0.95</v>
      </c>
      <c r="J3440" s="45">
        <v>0.41</v>
      </c>
      <c r="L3440" s="45">
        <v>0.41</v>
      </c>
      <c r="N3440" s="45">
        <v>0.4</v>
      </c>
      <c r="P3440" s="45">
        <v>0.4</v>
      </c>
      <c r="R3440" s="45">
        <v>0</v>
      </c>
      <c r="S3440" s="45">
        <v>0</v>
      </c>
    </row>
    <row r="3441" spans="1:19" x14ac:dyDescent="0.25">
      <c r="A3441" s="33">
        <v>343.9</v>
      </c>
      <c r="B3441" s="40">
        <v>0.4</v>
      </c>
      <c r="C3441" s="40">
        <v>0.75</v>
      </c>
      <c r="D3441" s="40">
        <v>0.95</v>
      </c>
      <c r="F3441" s="29">
        <v>0.4</v>
      </c>
      <c r="G3441" s="29">
        <v>0.75</v>
      </c>
      <c r="H3441" s="29">
        <v>0.95</v>
      </c>
      <c r="J3441" s="45">
        <v>0.41</v>
      </c>
      <c r="L3441" s="45">
        <v>0.41</v>
      </c>
      <c r="N3441" s="45">
        <v>0.4</v>
      </c>
      <c r="P3441" s="45">
        <v>0.4</v>
      </c>
      <c r="R3441" s="45">
        <v>0</v>
      </c>
      <c r="S3441" s="45">
        <v>0</v>
      </c>
    </row>
    <row r="3442" spans="1:19" x14ac:dyDescent="0.25">
      <c r="A3442" s="33">
        <v>344</v>
      </c>
      <c r="B3442" s="40">
        <v>0.4</v>
      </c>
      <c r="C3442" s="40">
        <v>0.75</v>
      </c>
      <c r="D3442" s="40">
        <v>0.95</v>
      </c>
      <c r="F3442" s="29">
        <v>0.4</v>
      </c>
      <c r="G3442" s="29">
        <v>0.75</v>
      </c>
      <c r="H3442" s="29">
        <v>0.95</v>
      </c>
      <c r="J3442" s="45">
        <v>0.41</v>
      </c>
      <c r="L3442" s="45">
        <v>0.41</v>
      </c>
      <c r="N3442" s="45">
        <v>0.4</v>
      </c>
      <c r="P3442" s="45">
        <v>0.4</v>
      </c>
      <c r="R3442" s="45">
        <v>0</v>
      </c>
      <c r="S3442" s="45">
        <v>0</v>
      </c>
    </row>
    <row r="3443" spans="1:19" x14ac:dyDescent="0.25">
      <c r="A3443" s="33">
        <v>344.1</v>
      </c>
      <c r="B3443" s="40">
        <v>0.4</v>
      </c>
      <c r="C3443" s="40">
        <v>0.75</v>
      </c>
      <c r="D3443" s="40">
        <v>0.95</v>
      </c>
      <c r="F3443" s="29">
        <v>0.4</v>
      </c>
      <c r="G3443" s="29">
        <v>0.75</v>
      </c>
      <c r="H3443" s="29">
        <v>0.95</v>
      </c>
      <c r="J3443" s="45">
        <v>0.41</v>
      </c>
      <c r="L3443" s="45">
        <v>0.41</v>
      </c>
      <c r="N3443" s="45">
        <v>0.4</v>
      </c>
      <c r="P3443" s="45">
        <v>0.4</v>
      </c>
      <c r="R3443" s="45">
        <v>0</v>
      </c>
      <c r="S3443" s="45">
        <v>0</v>
      </c>
    </row>
    <row r="3444" spans="1:19" x14ac:dyDescent="0.25">
      <c r="A3444" s="33">
        <v>344.2</v>
      </c>
      <c r="B3444" s="40">
        <v>0.4</v>
      </c>
      <c r="C3444" s="40">
        <v>0.75</v>
      </c>
      <c r="D3444" s="40">
        <v>0.95</v>
      </c>
      <c r="F3444" s="29">
        <v>0.4</v>
      </c>
      <c r="G3444" s="29">
        <v>0.75</v>
      </c>
      <c r="H3444" s="29">
        <v>0.95</v>
      </c>
      <c r="J3444" s="45">
        <v>0.41</v>
      </c>
      <c r="L3444" s="45">
        <v>0.41</v>
      </c>
      <c r="N3444" s="45">
        <v>0.4</v>
      </c>
      <c r="P3444" s="45">
        <v>0.4</v>
      </c>
      <c r="R3444" s="45">
        <v>0</v>
      </c>
      <c r="S3444" s="45">
        <v>0</v>
      </c>
    </row>
    <row r="3445" spans="1:19" x14ac:dyDescent="0.25">
      <c r="A3445" s="33">
        <v>344.3</v>
      </c>
      <c r="B3445" s="40">
        <v>0.4</v>
      </c>
      <c r="C3445" s="40">
        <v>0.75</v>
      </c>
      <c r="D3445" s="40">
        <v>0.95</v>
      </c>
      <c r="F3445" s="29">
        <v>0.4</v>
      </c>
      <c r="G3445" s="29">
        <v>0.75</v>
      </c>
      <c r="H3445" s="29">
        <v>0.95</v>
      </c>
      <c r="J3445" s="45">
        <v>0.41</v>
      </c>
      <c r="L3445" s="45">
        <v>0.41</v>
      </c>
      <c r="N3445" s="45">
        <v>0.4</v>
      </c>
      <c r="P3445" s="45">
        <v>0.4</v>
      </c>
      <c r="R3445" s="45">
        <v>0</v>
      </c>
      <c r="S3445" s="45">
        <v>0</v>
      </c>
    </row>
    <row r="3446" spans="1:19" x14ac:dyDescent="0.25">
      <c r="A3446" s="33">
        <v>344.4</v>
      </c>
      <c r="B3446" s="40">
        <v>0.4</v>
      </c>
      <c r="C3446" s="40">
        <v>0.75</v>
      </c>
      <c r="D3446" s="40">
        <v>0.95</v>
      </c>
      <c r="F3446" s="29">
        <v>0.4</v>
      </c>
      <c r="G3446" s="29">
        <v>0.75</v>
      </c>
      <c r="H3446" s="29">
        <v>0.95</v>
      </c>
      <c r="J3446" s="45">
        <v>0.41</v>
      </c>
      <c r="L3446" s="45">
        <v>0.41</v>
      </c>
      <c r="N3446" s="45">
        <v>0.4</v>
      </c>
      <c r="P3446" s="45">
        <v>0.4</v>
      </c>
      <c r="R3446" s="45">
        <v>0</v>
      </c>
      <c r="S3446" s="45">
        <v>0</v>
      </c>
    </row>
    <row r="3447" spans="1:19" x14ac:dyDescent="0.25">
      <c r="A3447" s="33">
        <v>344.5</v>
      </c>
      <c r="B3447" s="40">
        <v>0.4</v>
      </c>
      <c r="C3447" s="40">
        <v>0.75</v>
      </c>
      <c r="D3447" s="40">
        <v>0.95</v>
      </c>
      <c r="F3447" s="29">
        <v>0.4</v>
      </c>
      <c r="G3447" s="29">
        <v>0.75</v>
      </c>
      <c r="H3447" s="29">
        <v>0.95</v>
      </c>
      <c r="J3447" s="45">
        <v>0.41</v>
      </c>
      <c r="L3447" s="45">
        <v>0.41</v>
      </c>
      <c r="N3447" s="45">
        <v>0.4</v>
      </c>
      <c r="P3447" s="45">
        <v>0.4</v>
      </c>
      <c r="R3447" s="45">
        <v>0</v>
      </c>
      <c r="S3447" s="45">
        <v>0</v>
      </c>
    </row>
    <row r="3448" spans="1:19" x14ac:dyDescent="0.25">
      <c r="A3448" s="33">
        <v>344.6</v>
      </c>
      <c r="B3448" s="40">
        <v>0.4</v>
      </c>
      <c r="C3448" s="40">
        <v>0.75</v>
      </c>
      <c r="D3448" s="40">
        <v>0.95</v>
      </c>
      <c r="F3448" s="29">
        <v>0.4</v>
      </c>
      <c r="G3448" s="29">
        <v>0.75</v>
      </c>
      <c r="H3448" s="29">
        <v>0.95</v>
      </c>
      <c r="J3448" s="45">
        <v>0.41</v>
      </c>
      <c r="L3448" s="45">
        <v>0.41</v>
      </c>
      <c r="N3448" s="45">
        <v>0.4</v>
      </c>
      <c r="P3448" s="45">
        <v>0.4</v>
      </c>
      <c r="R3448" s="45">
        <v>0</v>
      </c>
      <c r="S3448" s="45">
        <v>0</v>
      </c>
    </row>
    <row r="3449" spans="1:19" x14ac:dyDescent="0.25">
      <c r="A3449" s="33">
        <v>344.7</v>
      </c>
      <c r="B3449" s="40">
        <v>0.4</v>
      </c>
      <c r="C3449" s="40">
        <v>0.75</v>
      </c>
      <c r="D3449" s="40">
        <v>0.95</v>
      </c>
      <c r="F3449" s="29">
        <v>0.4</v>
      </c>
      <c r="G3449" s="29">
        <v>0.75</v>
      </c>
      <c r="H3449" s="29">
        <v>0.95</v>
      </c>
      <c r="J3449" s="45">
        <v>0.41</v>
      </c>
      <c r="L3449" s="45">
        <v>0.41</v>
      </c>
      <c r="N3449" s="45">
        <v>0.4</v>
      </c>
      <c r="P3449" s="45">
        <v>0.4</v>
      </c>
      <c r="R3449" s="45">
        <v>0</v>
      </c>
      <c r="S3449" s="45">
        <v>0</v>
      </c>
    </row>
    <row r="3450" spans="1:19" x14ac:dyDescent="0.25">
      <c r="A3450" s="33">
        <v>344.8</v>
      </c>
      <c r="B3450" s="40">
        <v>0.4</v>
      </c>
      <c r="C3450" s="40">
        <v>0.75</v>
      </c>
      <c r="D3450" s="40">
        <v>0.95</v>
      </c>
      <c r="F3450" s="29">
        <v>0.4</v>
      </c>
      <c r="G3450" s="29">
        <v>0.75</v>
      </c>
      <c r="H3450" s="29">
        <v>0.95</v>
      </c>
      <c r="J3450" s="45">
        <v>0.41</v>
      </c>
      <c r="L3450" s="45">
        <v>0.41</v>
      </c>
      <c r="N3450" s="45">
        <v>0.4</v>
      </c>
      <c r="P3450" s="45">
        <v>0.4</v>
      </c>
      <c r="R3450" s="45">
        <v>0</v>
      </c>
      <c r="S3450" s="45">
        <v>0</v>
      </c>
    </row>
    <row r="3451" spans="1:19" x14ac:dyDescent="0.25">
      <c r="A3451" s="33">
        <v>344.9</v>
      </c>
      <c r="B3451" s="40">
        <v>0.4</v>
      </c>
      <c r="C3451" s="40">
        <v>0.75</v>
      </c>
      <c r="D3451" s="40">
        <v>0.95</v>
      </c>
      <c r="F3451" s="29">
        <v>0.4</v>
      </c>
      <c r="G3451" s="29">
        <v>0.75</v>
      </c>
      <c r="H3451" s="29">
        <v>0.95</v>
      </c>
      <c r="J3451" s="45">
        <v>0.41</v>
      </c>
      <c r="L3451" s="45">
        <v>0.41</v>
      </c>
      <c r="N3451" s="45">
        <v>0.4</v>
      </c>
      <c r="P3451" s="45">
        <v>0.4</v>
      </c>
      <c r="R3451" s="45">
        <v>0</v>
      </c>
      <c r="S3451" s="45">
        <v>0</v>
      </c>
    </row>
    <row r="3452" spans="1:19" x14ac:dyDescent="0.25">
      <c r="A3452" s="33">
        <v>345</v>
      </c>
      <c r="B3452" s="40">
        <v>0.4</v>
      </c>
      <c r="C3452" s="40">
        <v>0.75</v>
      </c>
      <c r="D3452" s="40">
        <v>0.95</v>
      </c>
      <c r="F3452" s="29">
        <v>0.4</v>
      </c>
      <c r="G3452" s="29">
        <v>0.75</v>
      </c>
      <c r="H3452" s="29">
        <v>0.95</v>
      </c>
      <c r="J3452" s="45">
        <v>0.41</v>
      </c>
      <c r="L3452" s="45">
        <v>0.41</v>
      </c>
      <c r="N3452" s="45">
        <v>0.4</v>
      </c>
      <c r="P3452" s="45">
        <v>0.4</v>
      </c>
      <c r="R3452" s="45">
        <v>0</v>
      </c>
      <c r="S3452" s="45">
        <v>0</v>
      </c>
    </row>
    <row r="3453" spans="1:19" x14ac:dyDescent="0.25">
      <c r="A3453" s="33">
        <v>345.1</v>
      </c>
      <c r="B3453" s="40">
        <v>0.4</v>
      </c>
      <c r="C3453" s="40">
        <v>0.75</v>
      </c>
      <c r="D3453" s="40">
        <v>0.95</v>
      </c>
      <c r="F3453" s="29">
        <v>0.4</v>
      </c>
      <c r="G3453" s="29">
        <v>0.75</v>
      </c>
      <c r="H3453" s="29">
        <v>0.95</v>
      </c>
      <c r="J3453" s="45">
        <v>0.41</v>
      </c>
      <c r="L3453" s="45">
        <v>0.41</v>
      </c>
      <c r="N3453" s="45">
        <v>0.4</v>
      </c>
      <c r="P3453" s="45">
        <v>0.4</v>
      </c>
      <c r="R3453" s="45">
        <v>0</v>
      </c>
      <c r="S3453" s="45">
        <v>0</v>
      </c>
    </row>
    <row r="3454" spans="1:19" x14ac:dyDescent="0.25">
      <c r="A3454" s="33">
        <v>345.2</v>
      </c>
      <c r="B3454" s="40">
        <v>0.4</v>
      </c>
      <c r="C3454" s="40">
        <v>0.75</v>
      </c>
      <c r="D3454" s="40">
        <v>0.95</v>
      </c>
      <c r="F3454" s="29">
        <v>0.4</v>
      </c>
      <c r="G3454" s="29">
        <v>0.75</v>
      </c>
      <c r="H3454" s="29">
        <v>0.95</v>
      </c>
      <c r="J3454" s="45">
        <v>0.41</v>
      </c>
      <c r="L3454" s="45">
        <v>0.41</v>
      </c>
      <c r="N3454" s="45">
        <v>0.4</v>
      </c>
      <c r="P3454" s="45">
        <v>0.4</v>
      </c>
      <c r="R3454" s="45">
        <v>0</v>
      </c>
      <c r="S3454" s="45">
        <v>0</v>
      </c>
    </row>
    <row r="3455" spans="1:19" x14ac:dyDescent="0.25">
      <c r="A3455" s="33">
        <v>345.3</v>
      </c>
      <c r="B3455" s="40">
        <v>0.4</v>
      </c>
      <c r="C3455" s="40">
        <v>0.75</v>
      </c>
      <c r="D3455" s="40">
        <v>0.95</v>
      </c>
      <c r="F3455" s="29">
        <v>0.4</v>
      </c>
      <c r="G3455" s="29">
        <v>0.75</v>
      </c>
      <c r="H3455" s="29">
        <v>0.95</v>
      </c>
      <c r="J3455" s="45">
        <v>0.41</v>
      </c>
      <c r="L3455" s="45">
        <v>0.41</v>
      </c>
      <c r="N3455" s="45">
        <v>0.4</v>
      </c>
      <c r="P3455" s="45">
        <v>0.4</v>
      </c>
      <c r="R3455" s="45">
        <v>0</v>
      </c>
      <c r="S3455" s="45">
        <v>0</v>
      </c>
    </row>
    <row r="3456" spans="1:19" x14ac:dyDescent="0.25">
      <c r="A3456" s="33">
        <v>345.4</v>
      </c>
      <c r="B3456" s="40">
        <v>0.4</v>
      </c>
      <c r="C3456" s="40">
        <v>0.75</v>
      </c>
      <c r="D3456" s="40">
        <v>0.95</v>
      </c>
      <c r="F3456" s="29">
        <v>0.4</v>
      </c>
      <c r="G3456" s="29">
        <v>0.75</v>
      </c>
      <c r="H3456" s="29">
        <v>0.95</v>
      </c>
      <c r="J3456" s="45">
        <v>0.41</v>
      </c>
      <c r="L3456" s="45">
        <v>0.41</v>
      </c>
      <c r="N3456" s="45">
        <v>0.4</v>
      </c>
      <c r="P3456" s="45">
        <v>0.4</v>
      </c>
      <c r="R3456" s="45">
        <v>0</v>
      </c>
      <c r="S3456" s="45">
        <v>0</v>
      </c>
    </row>
    <row r="3457" spans="1:19" x14ac:dyDescent="0.25">
      <c r="A3457" s="33">
        <v>345.5</v>
      </c>
      <c r="B3457" s="40">
        <v>0.4</v>
      </c>
      <c r="C3457" s="40">
        <v>0.75</v>
      </c>
      <c r="D3457" s="40">
        <v>0.95</v>
      </c>
      <c r="F3457" s="29">
        <v>0.4</v>
      </c>
      <c r="G3457" s="29">
        <v>0.75</v>
      </c>
      <c r="H3457" s="29">
        <v>0.95</v>
      </c>
      <c r="J3457" s="45">
        <v>0.41</v>
      </c>
      <c r="L3457" s="45">
        <v>0.41</v>
      </c>
      <c r="N3457" s="45">
        <v>0.4</v>
      </c>
      <c r="P3457" s="45">
        <v>0.4</v>
      </c>
      <c r="R3457" s="45">
        <v>0</v>
      </c>
      <c r="S3457" s="45">
        <v>0</v>
      </c>
    </row>
    <row r="3458" spans="1:19" x14ac:dyDescent="0.25">
      <c r="A3458" s="33">
        <v>345.6</v>
      </c>
      <c r="B3458" s="40">
        <v>0.4</v>
      </c>
      <c r="C3458" s="40">
        <v>0.75</v>
      </c>
      <c r="D3458" s="40">
        <v>0.95</v>
      </c>
      <c r="F3458" s="29">
        <v>0.4</v>
      </c>
      <c r="G3458" s="29">
        <v>0.75</v>
      </c>
      <c r="H3458" s="29">
        <v>0.95</v>
      </c>
      <c r="J3458" s="45">
        <v>0.41</v>
      </c>
      <c r="L3458" s="45">
        <v>0.41</v>
      </c>
      <c r="N3458" s="45">
        <v>0.4</v>
      </c>
      <c r="P3458" s="45">
        <v>0.4</v>
      </c>
      <c r="R3458" s="45">
        <v>0</v>
      </c>
      <c r="S3458" s="45">
        <v>0</v>
      </c>
    </row>
    <row r="3459" spans="1:19" x14ac:dyDescent="0.25">
      <c r="A3459" s="33">
        <v>345.7</v>
      </c>
      <c r="B3459" s="40">
        <v>0.4</v>
      </c>
      <c r="C3459" s="40">
        <v>0.75</v>
      </c>
      <c r="D3459" s="40">
        <v>0.95</v>
      </c>
      <c r="F3459" s="29">
        <v>0.4</v>
      </c>
      <c r="G3459" s="29">
        <v>0.75</v>
      </c>
      <c r="H3459" s="29">
        <v>0.95</v>
      </c>
      <c r="J3459" s="45">
        <v>0.41</v>
      </c>
      <c r="L3459" s="45">
        <v>0.41</v>
      </c>
      <c r="N3459" s="45">
        <v>0.4</v>
      </c>
      <c r="P3459" s="45">
        <v>0.4</v>
      </c>
      <c r="R3459" s="45">
        <v>0</v>
      </c>
      <c r="S3459" s="45">
        <v>0</v>
      </c>
    </row>
    <row r="3460" spans="1:19" x14ac:dyDescent="0.25">
      <c r="A3460" s="33">
        <v>345.8</v>
      </c>
      <c r="B3460" s="40">
        <v>0.4</v>
      </c>
      <c r="C3460" s="40">
        <v>0.75</v>
      </c>
      <c r="D3460" s="40">
        <v>0.95</v>
      </c>
      <c r="F3460" s="29">
        <v>0.4</v>
      </c>
      <c r="G3460" s="29">
        <v>0.75</v>
      </c>
      <c r="H3460" s="29">
        <v>0.95</v>
      </c>
      <c r="J3460" s="45">
        <v>0.41</v>
      </c>
      <c r="L3460" s="45">
        <v>0.41</v>
      </c>
      <c r="N3460" s="45">
        <v>0.4</v>
      </c>
      <c r="P3460" s="45">
        <v>0.4</v>
      </c>
      <c r="R3460" s="45">
        <v>0</v>
      </c>
      <c r="S3460" s="45">
        <v>0</v>
      </c>
    </row>
    <row r="3461" spans="1:19" x14ac:dyDescent="0.25">
      <c r="A3461" s="33">
        <v>345.9</v>
      </c>
      <c r="B3461" s="40">
        <v>0.4</v>
      </c>
      <c r="C3461" s="40">
        <v>0.75</v>
      </c>
      <c r="D3461" s="40">
        <v>0.95</v>
      </c>
      <c r="F3461" s="29">
        <v>0.4</v>
      </c>
      <c r="G3461" s="29">
        <v>0.75</v>
      </c>
      <c r="H3461" s="29">
        <v>0.95</v>
      </c>
      <c r="J3461" s="45">
        <v>0.41</v>
      </c>
      <c r="L3461" s="45">
        <v>0.41</v>
      </c>
      <c r="N3461" s="45">
        <v>0.4</v>
      </c>
      <c r="P3461" s="45">
        <v>0.4</v>
      </c>
      <c r="R3461" s="45">
        <v>0</v>
      </c>
      <c r="S3461" s="45">
        <v>0</v>
      </c>
    </row>
    <row r="3462" spans="1:19" x14ac:dyDescent="0.25">
      <c r="A3462" s="33">
        <v>346</v>
      </c>
      <c r="B3462" s="40">
        <v>0.4</v>
      </c>
      <c r="C3462" s="40">
        <v>0.75</v>
      </c>
      <c r="D3462" s="40">
        <v>0.95</v>
      </c>
      <c r="F3462" s="29">
        <v>0.4</v>
      </c>
      <c r="G3462" s="29">
        <v>0.75</v>
      </c>
      <c r="H3462" s="29">
        <v>0.95</v>
      </c>
      <c r="J3462" s="45">
        <v>0.41</v>
      </c>
      <c r="L3462" s="45">
        <v>0.41</v>
      </c>
      <c r="N3462" s="45">
        <v>0.4</v>
      </c>
      <c r="P3462" s="45">
        <v>0.4</v>
      </c>
      <c r="R3462" s="45">
        <v>0</v>
      </c>
      <c r="S3462" s="45">
        <v>0</v>
      </c>
    </row>
    <row r="3463" spans="1:19" x14ac:dyDescent="0.25">
      <c r="A3463" s="33">
        <v>346.1</v>
      </c>
      <c r="B3463" s="40">
        <v>0.4</v>
      </c>
      <c r="C3463" s="40">
        <v>0.75</v>
      </c>
      <c r="D3463" s="40">
        <v>0.95</v>
      </c>
      <c r="F3463" s="29">
        <v>0.4</v>
      </c>
      <c r="G3463" s="29">
        <v>0.75</v>
      </c>
      <c r="H3463" s="29">
        <v>0.95</v>
      </c>
      <c r="J3463" s="45">
        <v>0.41</v>
      </c>
      <c r="L3463" s="45">
        <v>0.41</v>
      </c>
      <c r="N3463" s="45">
        <v>0.4</v>
      </c>
      <c r="P3463" s="45">
        <v>0.4</v>
      </c>
      <c r="R3463" s="45">
        <v>0</v>
      </c>
      <c r="S3463" s="45">
        <v>0</v>
      </c>
    </row>
    <row r="3464" spans="1:19" x14ac:dyDescent="0.25">
      <c r="A3464" s="33">
        <v>346.2</v>
      </c>
      <c r="B3464" s="40">
        <v>0.4</v>
      </c>
      <c r="C3464" s="40">
        <v>0.75</v>
      </c>
      <c r="D3464" s="40">
        <v>0.95</v>
      </c>
      <c r="F3464" s="29">
        <v>0.4</v>
      </c>
      <c r="G3464" s="29">
        <v>0.75</v>
      </c>
      <c r="H3464" s="29">
        <v>0.95</v>
      </c>
      <c r="J3464" s="45">
        <v>0.41</v>
      </c>
      <c r="L3464" s="45">
        <v>0.41</v>
      </c>
      <c r="N3464" s="45">
        <v>0.4</v>
      </c>
      <c r="P3464" s="45">
        <v>0.4</v>
      </c>
      <c r="R3464" s="45">
        <v>0</v>
      </c>
      <c r="S3464" s="45">
        <v>0</v>
      </c>
    </row>
    <row r="3465" spans="1:19" x14ac:dyDescent="0.25">
      <c r="A3465" s="33">
        <v>346.3</v>
      </c>
      <c r="B3465" s="40">
        <v>0.4</v>
      </c>
      <c r="C3465" s="40">
        <v>0.75</v>
      </c>
      <c r="D3465" s="40">
        <v>0.95</v>
      </c>
      <c r="F3465" s="29">
        <v>0.4</v>
      </c>
      <c r="G3465" s="29">
        <v>0.75</v>
      </c>
      <c r="H3465" s="29">
        <v>0.95</v>
      </c>
      <c r="J3465" s="45">
        <v>0.41</v>
      </c>
      <c r="L3465" s="45">
        <v>0.41</v>
      </c>
      <c r="N3465" s="45">
        <v>0.4</v>
      </c>
      <c r="P3465" s="45">
        <v>0.4</v>
      </c>
      <c r="R3465" s="45">
        <v>0</v>
      </c>
      <c r="S3465" s="45">
        <v>0</v>
      </c>
    </row>
    <row r="3466" spans="1:19" x14ac:dyDescent="0.25">
      <c r="A3466" s="33">
        <v>346.4</v>
      </c>
      <c r="B3466" s="40">
        <v>0.4</v>
      </c>
      <c r="C3466" s="40">
        <v>0.75</v>
      </c>
      <c r="D3466" s="40">
        <v>0.95</v>
      </c>
      <c r="F3466" s="29">
        <v>0.4</v>
      </c>
      <c r="G3466" s="29">
        <v>0.75</v>
      </c>
      <c r="H3466" s="29">
        <v>0.95</v>
      </c>
      <c r="J3466" s="45">
        <v>0.41</v>
      </c>
      <c r="L3466" s="45">
        <v>0.41</v>
      </c>
      <c r="N3466" s="45">
        <v>0.4</v>
      </c>
      <c r="P3466" s="45">
        <v>0.4</v>
      </c>
      <c r="R3466" s="45">
        <v>0</v>
      </c>
      <c r="S3466" s="45">
        <v>0</v>
      </c>
    </row>
    <row r="3467" spans="1:19" x14ac:dyDescent="0.25">
      <c r="A3467" s="33">
        <v>346.5</v>
      </c>
      <c r="B3467" s="40">
        <v>0.4</v>
      </c>
      <c r="C3467" s="40">
        <v>0.75</v>
      </c>
      <c r="D3467" s="40">
        <v>0.95</v>
      </c>
      <c r="F3467" s="29">
        <v>0.4</v>
      </c>
      <c r="G3467" s="29">
        <v>0.75</v>
      </c>
      <c r="H3467" s="29">
        <v>0.95</v>
      </c>
      <c r="J3467" s="45">
        <v>0.41</v>
      </c>
      <c r="L3467" s="45">
        <v>0.41</v>
      </c>
      <c r="N3467" s="45">
        <v>0.4</v>
      </c>
      <c r="P3467" s="45">
        <v>0.4</v>
      </c>
      <c r="R3467" s="45">
        <v>0</v>
      </c>
      <c r="S3467" s="45">
        <v>0</v>
      </c>
    </row>
    <row r="3468" spans="1:19" x14ac:dyDescent="0.25">
      <c r="A3468" s="33">
        <v>346.6</v>
      </c>
      <c r="B3468" s="40">
        <v>0.4</v>
      </c>
      <c r="C3468" s="40">
        <v>0.75</v>
      </c>
      <c r="D3468" s="40">
        <v>0.95</v>
      </c>
      <c r="F3468" s="29">
        <v>0.4</v>
      </c>
      <c r="G3468" s="29">
        <v>0.75</v>
      </c>
      <c r="H3468" s="29">
        <v>0.95</v>
      </c>
      <c r="J3468" s="45">
        <v>0.41</v>
      </c>
      <c r="L3468" s="45">
        <v>0.41</v>
      </c>
      <c r="N3468" s="45">
        <v>0.4</v>
      </c>
      <c r="P3468" s="45">
        <v>0.4</v>
      </c>
      <c r="R3468" s="45">
        <v>0</v>
      </c>
      <c r="S3468" s="45">
        <v>0</v>
      </c>
    </row>
    <row r="3469" spans="1:19" x14ac:dyDescent="0.25">
      <c r="A3469" s="33">
        <v>346.7</v>
      </c>
      <c r="B3469" s="40">
        <v>0.4</v>
      </c>
      <c r="C3469" s="40">
        <v>0.75</v>
      </c>
      <c r="D3469" s="40">
        <v>0.95</v>
      </c>
      <c r="F3469" s="29">
        <v>0.4</v>
      </c>
      <c r="G3469" s="29">
        <v>0.75</v>
      </c>
      <c r="H3469" s="29">
        <v>0.95</v>
      </c>
      <c r="J3469" s="45">
        <v>0.41</v>
      </c>
      <c r="L3469" s="45">
        <v>0.41</v>
      </c>
      <c r="N3469" s="45">
        <v>0.4</v>
      </c>
      <c r="P3469" s="45">
        <v>0.4</v>
      </c>
      <c r="R3469" s="45">
        <v>0</v>
      </c>
      <c r="S3469" s="45">
        <v>0</v>
      </c>
    </row>
    <row r="3470" spans="1:19" x14ac:dyDescent="0.25">
      <c r="A3470" s="33">
        <v>346.8</v>
      </c>
      <c r="B3470" s="40">
        <v>0.4</v>
      </c>
      <c r="C3470" s="40">
        <v>0.75</v>
      </c>
      <c r="D3470" s="40">
        <v>0.95</v>
      </c>
      <c r="F3470" s="29">
        <v>0.4</v>
      </c>
      <c r="G3470" s="29">
        <v>0.75</v>
      </c>
      <c r="H3470" s="29">
        <v>0.95</v>
      </c>
      <c r="J3470" s="45">
        <v>0.41</v>
      </c>
      <c r="L3470" s="45">
        <v>0.41</v>
      </c>
      <c r="N3470" s="45">
        <v>0.4</v>
      </c>
      <c r="P3470" s="45">
        <v>0.4</v>
      </c>
      <c r="R3470" s="45">
        <v>0</v>
      </c>
      <c r="S3470" s="45">
        <v>0</v>
      </c>
    </row>
    <row r="3471" spans="1:19" x14ac:dyDescent="0.25">
      <c r="A3471" s="33">
        <v>346.9</v>
      </c>
      <c r="B3471" s="40">
        <v>0.4</v>
      </c>
      <c r="C3471" s="40">
        <v>0.75</v>
      </c>
      <c r="D3471" s="40">
        <v>0.95</v>
      </c>
      <c r="F3471" s="29">
        <v>0.4</v>
      </c>
      <c r="G3471" s="29">
        <v>0.75</v>
      </c>
      <c r="H3471" s="29">
        <v>0.95</v>
      </c>
      <c r="J3471" s="45">
        <v>0.41</v>
      </c>
      <c r="L3471" s="45">
        <v>0.41</v>
      </c>
      <c r="N3471" s="45">
        <v>0.4</v>
      </c>
      <c r="P3471" s="45">
        <v>0.4</v>
      </c>
      <c r="R3471" s="45">
        <v>0</v>
      </c>
      <c r="S3471" s="45">
        <v>0</v>
      </c>
    </row>
    <row r="3472" spans="1:19" x14ac:dyDescent="0.25">
      <c r="A3472" s="33">
        <v>347</v>
      </c>
      <c r="B3472" s="40">
        <v>0.4</v>
      </c>
      <c r="C3472" s="40">
        <v>0.75</v>
      </c>
      <c r="D3472" s="40">
        <v>0.95</v>
      </c>
      <c r="F3472" s="29">
        <v>0.4</v>
      </c>
      <c r="G3472" s="29">
        <v>0.75</v>
      </c>
      <c r="H3472" s="29">
        <v>0.95</v>
      </c>
      <c r="J3472" s="45">
        <v>0.41</v>
      </c>
      <c r="L3472" s="45">
        <v>0.41</v>
      </c>
      <c r="N3472" s="45">
        <v>0.4</v>
      </c>
      <c r="P3472" s="45">
        <v>0.4</v>
      </c>
      <c r="R3472" s="45">
        <v>0</v>
      </c>
      <c r="S3472" s="45">
        <v>0</v>
      </c>
    </row>
    <row r="3473" spans="1:19" x14ac:dyDescent="0.25">
      <c r="A3473" s="33">
        <v>347.1</v>
      </c>
      <c r="B3473" s="40">
        <v>0.4</v>
      </c>
      <c r="C3473" s="40">
        <v>0.75</v>
      </c>
      <c r="D3473" s="40">
        <v>0.95</v>
      </c>
      <c r="F3473" s="29">
        <v>0.4</v>
      </c>
      <c r="G3473" s="29">
        <v>0.75</v>
      </c>
      <c r="H3473" s="29">
        <v>0.95</v>
      </c>
      <c r="J3473" s="45">
        <v>0.41</v>
      </c>
      <c r="L3473" s="45">
        <v>0.41</v>
      </c>
      <c r="N3473" s="45">
        <v>0.4</v>
      </c>
      <c r="P3473" s="45">
        <v>0.4</v>
      </c>
      <c r="R3473" s="45">
        <v>0</v>
      </c>
      <c r="S3473" s="45">
        <v>0</v>
      </c>
    </row>
    <row r="3474" spans="1:19" x14ac:dyDescent="0.25">
      <c r="A3474" s="33">
        <v>347.2</v>
      </c>
      <c r="B3474" s="40">
        <v>0.4</v>
      </c>
      <c r="C3474" s="40">
        <v>0.75</v>
      </c>
      <c r="D3474" s="40">
        <v>0.95</v>
      </c>
      <c r="F3474" s="29">
        <v>0.4</v>
      </c>
      <c r="G3474" s="29">
        <v>0.75</v>
      </c>
      <c r="H3474" s="29">
        <v>0.95</v>
      </c>
      <c r="J3474" s="45">
        <v>0.41</v>
      </c>
      <c r="L3474" s="45">
        <v>0.41</v>
      </c>
      <c r="N3474" s="45">
        <v>0.4</v>
      </c>
      <c r="P3474" s="45">
        <v>0.4</v>
      </c>
      <c r="R3474" s="45">
        <v>0</v>
      </c>
      <c r="S3474" s="45">
        <v>0</v>
      </c>
    </row>
    <row r="3475" spans="1:19" x14ac:dyDescent="0.25">
      <c r="A3475" s="33">
        <v>347.3</v>
      </c>
      <c r="B3475" s="40">
        <v>0.4</v>
      </c>
      <c r="C3475" s="40">
        <v>0.75</v>
      </c>
      <c r="D3475" s="40">
        <v>0.95</v>
      </c>
      <c r="F3475" s="29">
        <v>0.4</v>
      </c>
      <c r="G3475" s="29">
        <v>0.75</v>
      </c>
      <c r="H3475" s="29">
        <v>0.95</v>
      </c>
      <c r="J3475" s="45">
        <v>0.41</v>
      </c>
      <c r="L3475" s="45">
        <v>0.41</v>
      </c>
      <c r="N3475" s="45">
        <v>0.4</v>
      </c>
      <c r="P3475" s="45">
        <v>0.4</v>
      </c>
      <c r="R3475" s="45">
        <v>0</v>
      </c>
      <c r="S3475" s="45">
        <v>0</v>
      </c>
    </row>
    <row r="3476" spans="1:19" x14ac:dyDescent="0.25">
      <c r="A3476" s="33">
        <v>347.4</v>
      </c>
      <c r="B3476" s="40">
        <v>0.4</v>
      </c>
      <c r="C3476" s="40">
        <v>0.75</v>
      </c>
      <c r="D3476" s="40">
        <v>0.95</v>
      </c>
      <c r="F3476" s="29">
        <v>0.4</v>
      </c>
      <c r="G3476" s="29">
        <v>0.75</v>
      </c>
      <c r="H3476" s="29">
        <v>0.95</v>
      </c>
      <c r="J3476" s="45">
        <v>0.41</v>
      </c>
      <c r="L3476" s="45">
        <v>0.41</v>
      </c>
      <c r="N3476" s="45">
        <v>0.4</v>
      </c>
      <c r="P3476" s="45">
        <v>0.4</v>
      </c>
      <c r="R3476" s="45">
        <v>0</v>
      </c>
      <c r="S3476" s="45">
        <v>0</v>
      </c>
    </row>
    <row r="3477" spans="1:19" x14ac:dyDescent="0.25">
      <c r="A3477" s="33">
        <v>347.5</v>
      </c>
      <c r="B3477" s="40">
        <v>0.4</v>
      </c>
      <c r="C3477" s="40">
        <v>0.75</v>
      </c>
      <c r="D3477" s="40">
        <v>0.95</v>
      </c>
      <c r="F3477" s="29">
        <v>0.4</v>
      </c>
      <c r="G3477" s="29">
        <v>0.75</v>
      </c>
      <c r="H3477" s="29">
        <v>0.95</v>
      </c>
      <c r="J3477" s="45">
        <v>0.41</v>
      </c>
      <c r="L3477" s="45">
        <v>0.41</v>
      </c>
      <c r="N3477" s="45">
        <v>0.4</v>
      </c>
      <c r="P3477" s="45">
        <v>0.4</v>
      </c>
      <c r="R3477" s="45">
        <v>0</v>
      </c>
      <c r="S3477" s="45">
        <v>0</v>
      </c>
    </row>
    <row r="3478" spans="1:19" x14ac:dyDescent="0.25">
      <c r="A3478" s="33">
        <v>347.6</v>
      </c>
      <c r="B3478" s="40">
        <v>0.4</v>
      </c>
      <c r="C3478" s="40">
        <v>0.75</v>
      </c>
      <c r="D3478" s="40">
        <v>0.95</v>
      </c>
      <c r="F3478" s="29">
        <v>0.4</v>
      </c>
      <c r="G3478" s="29">
        <v>0.75</v>
      </c>
      <c r="H3478" s="29">
        <v>0.95</v>
      </c>
      <c r="J3478" s="45">
        <v>0.41</v>
      </c>
      <c r="L3478" s="45">
        <v>0.41</v>
      </c>
      <c r="N3478" s="45">
        <v>0.4</v>
      </c>
      <c r="P3478" s="45">
        <v>0.4</v>
      </c>
      <c r="R3478" s="45">
        <v>0</v>
      </c>
      <c r="S3478" s="45">
        <v>0</v>
      </c>
    </row>
    <row r="3479" spans="1:19" x14ac:dyDescent="0.25">
      <c r="A3479" s="33">
        <v>347.7</v>
      </c>
      <c r="B3479" s="40">
        <v>0.4</v>
      </c>
      <c r="C3479" s="40">
        <v>0.75</v>
      </c>
      <c r="D3479" s="40">
        <v>0.95</v>
      </c>
      <c r="F3479" s="29">
        <v>0.4</v>
      </c>
      <c r="G3479" s="29">
        <v>0.75</v>
      </c>
      <c r="H3479" s="29">
        <v>0.95</v>
      </c>
      <c r="J3479" s="45">
        <v>0.41</v>
      </c>
      <c r="L3479" s="45">
        <v>0.41</v>
      </c>
      <c r="N3479" s="45">
        <v>0.4</v>
      </c>
      <c r="P3479" s="45">
        <v>0.4</v>
      </c>
      <c r="R3479" s="45">
        <v>0</v>
      </c>
      <c r="S3479" s="45">
        <v>0</v>
      </c>
    </row>
    <row r="3480" spans="1:19" x14ac:dyDescent="0.25">
      <c r="A3480" s="33">
        <v>347.8</v>
      </c>
      <c r="B3480" s="40">
        <v>0.4</v>
      </c>
      <c r="C3480" s="40">
        <v>0.75</v>
      </c>
      <c r="D3480" s="40">
        <v>0.95</v>
      </c>
      <c r="F3480" s="29">
        <v>0.4</v>
      </c>
      <c r="G3480" s="29">
        <v>0.75</v>
      </c>
      <c r="H3480" s="29">
        <v>0.95</v>
      </c>
      <c r="J3480" s="45">
        <v>0.41</v>
      </c>
      <c r="L3480" s="45">
        <v>0.41</v>
      </c>
      <c r="N3480" s="45">
        <v>0.4</v>
      </c>
      <c r="P3480" s="45">
        <v>0.4</v>
      </c>
      <c r="R3480" s="45">
        <v>0</v>
      </c>
      <c r="S3480" s="45">
        <v>0</v>
      </c>
    </row>
    <row r="3481" spans="1:19" x14ac:dyDescent="0.25">
      <c r="A3481" s="33">
        <v>347.9</v>
      </c>
      <c r="B3481" s="40">
        <v>0.4</v>
      </c>
      <c r="C3481" s="40">
        <v>0.75</v>
      </c>
      <c r="D3481" s="40">
        <v>0.95</v>
      </c>
      <c r="F3481" s="29">
        <v>0.4</v>
      </c>
      <c r="G3481" s="29">
        <v>0.75</v>
      </c>
      <c r="H3481" s="29">
        <v>0.95</v>
      </c>
      <c r="J3481" s="45">
        <v>0.41</v>
      </c>
      <c r="L3481" s="45">
        <v>0.41</v>
      </c>
      <c r="N3481" s="45">
        <v>0.4</v>
      </c>
      <c r="P3481" s="45">
        <v>0.4</v>
      </c>
      <c r="R3481" s="45">
        <v>0</v>
      </c>
      <c r="S3481" s="45">
        <v>0</v>
      </c>
    </row>
    <row r="3482" spans="1:19" x14ac:dyDescent="0.25">
      <c r="A3482" s="33">
        <v>348</v>
      </c>
      <c r="B3482" s="40">
        <v>0.4</v>
      </c>
      <c r="C3482" s="40">
        <v>0.75</v>
      </c>
      <c r="D3482" s="40">
        <v>0.95</v>
      </c>
      <c r="F3482" s="29">
        <v>0.4</v>
      </c>
      <c r="G3482" s="29">
        <v>0.75</v>
      </c>
      <c r="H3482" s="29">
        <v>0.95</v>
      </c>
      <c r="J3482" s="45">
        <v>0.41</v>
      </c>
      <c r="L3482" s="45">
        <v>0.41</v>
      </c>
      <c r="N3482" s="45">
        <v>0.4</v>
      </c>
      <c r="P3482" s="45">
        <v>0.4</v>
      </c>
      <c r="R3482" s="45">
        <v>0</v>
      </c>
      <c r="S3482" s="45">
        <v>0</v>
      </c>
    </row>
    <row r="3483" spans="1:19" x14ac:dyDescent="0.25">
      <c r="A3483" s="33">
        <v>348.1</v>
      </c>
      <c r="B3483" s="40">
        <v>0.4</v>
      </c>
      <c r="C3483" s="40">
        <v>0.75</v>
      </c>
      <c r="D3483" s="40">
        <v>0.95</v>
      </c>
      <c r="F3483" s="29">
        <v>0.4</v>
      </c>
      <c r="G3483" s="29">
        <v>0.75</v>
      </c>
      <c r="H3483" s="29">
        <v>0.95</v>
      </c>
      <c r="J3483" s="45">
        <v>0.41</v>
      </c>
      <c r="L3483" s="45">
        <v>0.41</v>
      </c>
      <c r="N3483" s="45">
        <v>0.4</v>
      </c>
      <c r="P3483" s="45">
        <v>0.4</v>
      </c>
      <c r="R3483" s="45">
        <v>0</v>
      </c>
      <c r="S3483" s="45">
        <v>0</v>
      </c>
    </row>
    <row r="3484" spans="1:19" x14ac:dyDescent="0.25">
      <c r="A3484" s="33">
        <v>348.2</v>
      </c>
      <c r="B3484" s="40">
        <v>0.4</v>
      </c>
      <c r="C3484" s="40">
        <v>0.75</v>
      </c>
      <c r="D3484" s="40">
        <v>0.95</v>
      </c>
      <c r="F3484" s="29">
        <v>0.4</v>
      </c>
      <c r="G3484" s="29">
        <v>0.75</v>
      </c>
      <c r="H3484" s="29">
        <v>0.95</v>
      </c>
      <c r="J3484" s="45">
        <v>0.41</v>
      </c>
      <c r="L3484" s="45">
        <v>0.41</v>
      </c>
      <c r="N3484" s="45">
        <v>0.4</v>
      </c>
      <c r="P3484" s="45">
        <v>0.4</v>
      </c>
      <c r="R3484" s="45">
        <v>0</v>
      </c>
      <c r="S3484" s="45">
        <v>0</v>
      </c>
    </row>
    <row r="3485" spans="1:19" x14ac:dyDescent="0.25">
      <c r="A3485" s="33">
        <v>348.3</v>
      </c>
      <c r="B3485" s="40">
        <v>0.4</v>
      </c>
      <c r="C3485" s="40">
        <v>0.75</v>
      </c>
      <c r="D3485" s="40">
        <v>0.95</v>
      </c>
      <c r="F3485" s="29">
        <v>0.4</v>
      </c>
      <c r="G3485" s="29">
        <v>0.75</v>
      </c>
      <c r="H3485" s="29">
        <v>0.95</v>
      </c>
      <c r="J3485" s="45">
        <v>0.41</v>
      </c>
      <c r="L3485" s="45">
        <v>0.41</v>
      </c>
      <c r="N3485" s="45">
        <v>0.4</v>
      </c>
      <c r="P3485" s="45">
        <v>0.4</v>
      </c>
      <c r="R3485" s="45">
        <v>0</v>
      </c>
      <c r="S3485" s="45">
        <v>0</v>
      </c>
    </row>
    <row r="3486" spans="1:19" x14ac:dyDescent="0.25">
      <c r="A3486" s="33">
        <v>348.4</v>
      </c>
      <c r="B3486" s="40">
        <v>0.4</v>
      </c>
      <c r="C3486" s="40">
        <v>0.75</v>
      </c>
      <c r="D3486" s="40">
        <v>0.95</v>
      </c>
      <c r="F3486" s="29">
        <v>0.4</v>
      </c>
      <c r="G3486" s="29">
        <v>0.75</v>
      </c>
      <c r="H3486" s="29">
        <v>0.95</v>
      </c>
      <c r="J3486" s="45">
        <v>0.41</v>
      </c>
      <c r="L3486" s="45">
        <v>0.41</v>
      </c>
      <c r="N3486" s="45">
        <v>0.4</v>
      </c>
      <c r="P3486" s="45">
        <v>0.4</v>
      </c>
      <c r="R3486" s="45">
        <v>0</v>
      </c>
      <c r="S3486" s="45">
        <v>0</v>
      </c>
    </row>
    <row r="3487" spans="1:19" x14ac:dyDescent="0.25">
      <c r="A3487" s="33">
        <v>348.5</v>
      </c>
      <c r="B3487" s="40">
        <v>0.4</v>
      </c>
      <c r="C3487" s="40">
        <v>0.75</v>
      </c>
      <c r="D3487" s="40">
        <v>0.95</v>
      </c>
      <c r="F3487" s="29">
        <v>0.4</v>
      </c>
      <c r="G3487" s="29">
        <v>0.75</v>
      </c>
      <c r="H3487" s="29">
        <v>0.95</v>
      </c>
      <c r="J3487" s="45">
        <v>0.41</v>
      </c>
      <c r="L3487" s="45">
        <v>0.41</v>
      </c>
      <c r="N3487" s="45">
        <v>0.4</v>
      </c>
      <c r="P3487" s="45">
        <v>0.4</v>
      </c>
      <c r="R3487" s="45">
        <v>0</v>
      </c>
      <c r="S3487" s="45">
        <v>0</v>
      </c>
    </row>
    <row r="3488" spans="1:19" x14ac:dyDescent="0.25">
      <c r="A3488" s="33">
        <v>348.6</v>
      </c>
      <c r="B3488" s="40">
        <v>0.4</v>
      </c>
      <c r="C3488" s="40">
        <v>0.75</v>
      </c>
      <c r="D3488" s="40">
        <v>0.95</v>
      </c>
      <c r="F3488" s="29">
        <v>0.4</v>
      </c>
      <c r="G3488" s="29">
        <v>0.75</v>
      </c>
      <c r="H3488" s="29">
        <v>0.95</v>
      </c>
      <c r="J3488" s="45">
        <v>0.41</v>
      </c>
      <c r="L3488" s="45">
        <v>0.41</v>
      </c>
      <c r="N3488" s="45">
        <v>0.4</v>
      </c>
      <c r="P3488" s="45">
        <v>0.4</v>
      </c>
      <c r="R3488" s="45">
        <v>0</v>
      </c>
      <c r="S3488" s="45">
        <v>0</v>
      </c>
    </row>
    <row r="3489" spans="1:19" x14ac:dyDescent="0.25">
      <c r="A3489" s="33">
        <v>348.7</v>
      </c>
      <c r="B3489" s="40">
        <v>0.4</v>
      </c>
      <c r="C3489" s="40">
        <v>0.75</v>
      </c>
      <c r="D3489" s="40">
        <v>0.95</v>
      </c>
      <c r="F3489" s="29">
        <v>0.4</v>
      </c>
      <c r="G3489" s="29">
        <v>0.75</v>
      </c>
      <c r="H3489" s="29">
        <v>0.95</v>
      </c>
      <c r="J3489" s="45">
        <v>0.41</v>
      </c>
      <c r="L3489" s="45">
        <v>0.41</v>
      </c>
      <c r="N3489" s="45">
        <v>0.4</v>
      </c>
      <c r="P3489" s="45">
        <v>0.4</v>
      </c>
      <c r="R3489" s="45">
        <v>0</v>
      </c>
      <c r="S3489" s="45">
        <v>0</v>
      </c>
    </row>
    <row r="3490" spans="1:19" x14ac:dyDescent="0.25">
      <c r="A3490" s="33">
        <v>348.8</v>
      </c>
      <c r="B3490" s="40">
        <v>0.4</v>
      </c>
      <c r="C3490" s="40">
        <v>0.75</v>
      </c>
      <c r="D3490" s="40">
        <v>0.95</v>
      </c>
      <c r="F3490" s="29">
        <v>0.4</v>
      </c>
      <c r="G3490" s="29">
        <v>0.75</v>
      </c>
      <c r="H3490" s="29">
        <v>0.95</v>
      </c>
      <c r="J3490" s="45">
        <v>0.41</v>
      </c>
      <c r="L3490" s="45">
        <v>0.41</v>
      </c>
      <c r="N3490" s="45">
        <v>0.4</v>
      </c>
      <c r="P3490" s="45">
        <v>0.4</v>
      </c>
      <c r="R3490" s="45">
        <v>0</v>
      </c>
      <c r="S3490" s="45">
        <v>0</v>
      </c>
    </row>
    <row r="3491" spans="1:19" x14ac:dyDescent="0.25">
      <c r="A3491" s="33">
        <v>348.9</v>
      </c>
      <c r="B3491" s="40">
        <v>0.4</v>
      </c>
      <c r="C3491" s="40">
        <v>0.75</v>
      </c>
      <c r="D3491" s="40">
        <v>0.95</v>
      </c>
      <c r="F3491" s="29">
        <v>0.4</v>
      </c>
      <c r="G3491" s="29">
        <v>0.75</v>
      </c>
      <c r="H3491" s="29">
        <v>0.95</v>
      </c>
      <c r="J3491" s="45">
        <v>0.41</v>
      </c>
      <c r="L3491" s="45">
        <v>0.41</v>
      </c>
      <c r="N3491" s="45">
        <v>0.4</v>
      </c>
      <c r="P3491" s="45">
        <v>0.4</v>
      </c>
      <c r="R3491" s="45">
        <v>0</v>
      </c>
      <c r="S3491" s="45">
        <v>0</v>
      </c>
    </row>
    <row r="3492" spans="1:19" x14ac:dyDescent="0.25">
      <c r="A3492" s="33">
        <v>349</v>
      </c>
      <c r="B3492" s="40">
        <v>0.4</v>
      </c>
      <c r="C3492" s="40">
        <v>0.75</v>
      </c>
      <c r="D3492" s="40">
        <v>0.95</v>
      </c>
      <c r="F3492" s="29">
        <v>0.4</v>
      </c>
      <c r="G3492" s="29">
        <v>0.75</v>
      </c>
      <c r="H3492" s="29">
        <v>0.95</v>
      </c>
      <c r="J3492" s="45">
        <v>0.41</v>
      </c>
      <c r="L3492" s="45">
        <v>0.41</v>
      </c>
      <c r="N3492" s="45">
        <v>0.4</v>
      </c>
      <c r="P3492" s="45">
        <v>0.4</v>
      </c>
      <c r="R3492" s="45">
        <v>0</v>
      </c>
      <c r="S3492" s="45">
        <v>0</v>
      </c>
    </row>
    <row r="3493" spans="1:19" x14ac:dyDescent="0.25">
      <c r="A3493" s="33">
        <v>349.1</v>
      </c>
      <c r="B3493" s="40">
        <v>0.4</v>
      </c>
      <c r="C3493" s="40">
        <v>0.75</v>
      </c>
      <c r="D3493" s="40">
        <v>0.95</v>
      </c>
      <c r="F3493" s="29">
        <v>0.4</v>
      </c>
      <c r="G3493" s="29">
        <v>0.75</v>
      </c>
      <c r="H3493" s="29">
        <v>0.95</v>
      </c>
      <c r="J3493" s="45">
        <v>0.41</v>
      </c>
      <c r="L3493" s="45">
        <v>0.41</v>
      </c>
      <c r="N3493" s="45">
        <v>0.4</v>
      </c>
      <c r="P3493" s="45">
        <v>0.4</v>
      </c>
      <c r="R3493" s="45">
        <v>0</v>
      </c>
      <c r="S3493" s="45">
        <v>0</v>
      </c>
    </row>
    <row r="3494" spans="1:19" x14ac:dyDescent="0.25">
      <c r="A3494" s="33">
        <v>349.2</v>
      </c>
      <c r="B3494" s="40">
        <v>0.4</v>
      </c>
      <c r="C3494" s="40">
        <v>0.75</v>
      </c>
      <c r="D3494" s="40">
        <v>0.95</v>
      </c>
      <c r="F3494" s="29">
        <v>0.4</v>
      </c>
      <c r="G3494" s="29">
        <v>0.75</v>
      </c>
      <c r="H3494" s="29">
        <v>0.95</v>
      </c>
      <c r="J3494" s="45">
        <v>0.41</v>
      </c>
      <c r="L3494" s="45">
        <v>0.41</v>
      </c>
      <c r="N3494" s="45">
        <v>0.4</v>
      </c>
      <c r="P3494" s="45">
        <v>0.4</v>
      </c>
      <c r="R3494" s="45">
        <v>0</v>
      </c>
      <c r="S3494" s="45">
        <v>0</v>
      </c>
    </row>
    <row r="3495" spans="1:19" x14ac:dyDescent="0.25">
      <c r="A3495" s="33">
        <v>349.3</v>
      </c>
      <c r="B3495" s="40">
        <v>0.4</v>
      </c>
      <c r="C3495" s="40">
        <v>0.75</v>
      </c>
      <c r="D3495" s="40">
        <v>0.95</v>
      </c>
      <c r="F3495" s="29">
        <v>0.4</v>
      </c>
      <c r="G3495" s="29">
        <v>0.75</v>
      </c>
      <c r="H3495" s="29">
        <v>0.95</v>
      </c>
      <c r="J3495" s="45">
        <v>0.41</v>
      </c>
      <c r="L3495" s="45">
        <v>0.41</v>
      </c>
      <c r="N3495" s="45">
        <v>0.4</v>
      </c>
      <c r="P3495" s="45">
        <v>0.4</v>
      </c>
      <c r="R3495" s="45">
        <v>0</v>
      </c>
      <c r="S3495" s="45">
        <v>0</v>
      </c>
    </row>
    <row r="3496" spans="1:19" x14ac:dyDescent="0.25">
      <c r="A3496" s="33">
        <v>349.4</v>
      </c>
      <c r="B3496" s="40">
        <v>0.4</v>
      </c>
      <c r="C3496" s="40">
        <v>0.75</v>
      </c>
      <c r="D3496" s="40">
        <v>0.95</v>
      </c>
      <c r="F3496" s="29">
        <v>0.4</v>
      </c>
      <c r="G3496" s="29">
        <v>0.75</v>
      </c>
      <c r="H3496" s="29">
        <v>0.95</v>
      </c>
      <c r="J3496" s="45">
        <v>0.41</v>
      </c>
      <c r="L3496" s="45">
        <v>0.41</v>
      </c>
      <c r="N3496" s="45">
        <v>0.4</v>
      </c>
      <c r="P3496" s="45">
        <v>0.4</v>
      </c>
      <c r="R3496" s="45">
        <v>0</v>
      </c>
      <c r="S3496" s="45">
        <v>0</v>
      </c>
    </row>
    <row r="3497" spans="1:19" x14ac:dyDescent="0.25">
      <c r="A3497" s="33">
        <v>349.5</v>
      </c>
      <c r="B3497" s="40">
        <v>0.4</v>
      </c>
      <c r="C3497" s="40">
        <v>0.75</v>
      </c>
      <c r="D3497" s="40">
        <v>0.95</v>
      </c>
      <c r="F3497" s="29">
        <v>0.4</v>
      </c>
      <c r="G3497" s="29">
        <v>0.75</v>
      </c>
      <c r="H3497" s="29">
        <v>0.95</v>
      </c>
      <c r="J3497" s="45">
        <v>0.41</v>
      </c>
      <c r="L3497" s="45">
        <v>0.41</v>
      </c>
      <c r="N3497" s="45">
        <v>0.4</v>
      </c>
      <c r="P3497" s="45">
        <v>0.4</v>
      </c>
      <c r="R3497" s="45">
        <v>0</v>
      </c>
      <c r="S3497" s="45">
        <v>0</v>
      </c>
    </row>
    <row r="3498" spans="1:19" x14ac:dyDescent="0.25">
      <c r="A3498" s="33">
        <v>349.6</v>
      </c>
      <c r="B3498" s="40">
        <v>0.4</v>
      </c>
      <c r="C3498" s="40">
        <v>0.75</v>
      </c>
      <c r="D3498" s="40">
        <v>0.95</v>
      </c>
      <c r="F3498" s="29">
        <v>0.4</v>
      </c>
      <c r="G3498" s="29">
        <v>0.75</v>
      </c>
      <c r="H3498" s="29">
        <v>0.95</v>
      </c>
      <c r="J3498" s="45">
        <v>0.41</v>
      </c>
      <c r="L3498" s="45">
        <v>0.41</v>
      </c>
      <c r="N3498" s="45">
        <v>0.4</v>
      </c>
      <c r="P3498" s="45">
        <v>0.4</v>
      </c>
      <c r="R3498" s="45">
        <v>0</v>
      </c>
      <c r="S3498" s="45">
        <v>0</v>
      </c>
    </row>
    <row r="3499" spans="1:19" x14ac:dyDescent="0.25">
      <c r="A3499" s="33">
        <v>349.7</v>
      </c>
      <c r="B3499" s="40">
        <v>0.4</v>
      </c>
      <c r="C3499" s="40">
        <v>0.75</v>
      </c>
      <c r="D3499" s="40">
        <v>0.95</v>
      </c>
      <c r="F3499" s="29">
        <v>0.4</v>
      </c>
      <c r="G3499" s="29">
        <v>0.75</v>
      </c>
      <c r="H3499" s="29">
        <v>0.95</v>
      </c>
      <c r="J3499" s="45">
        <v>0.41</v>
      </c>
      <c r="L3499" s="45">
        <v>0.41</v>
      </c>
      <c r="N3499" s="45">
        <v>0.4</v>
      </c>
      <c r="P3499" s="45">
        <v>0.4</v>
      </c>
      <c r="R3499" s="45">
        <v>0</v>
      </c>
      <c r="S3499" s="45">
        <v>0</v>
      </c>
    </row>
    <row r="3500" spans="1:19" x14ac:dyDescent="0.25">
      <c r="A3500" s="33">
        <v>349.8</v>
      </c>
      <c r="B3500" s="40">
        <v>0.4</v>
      </c>
      <c r="C3500" s="40">
        <v>0.75</v>
      </c>
      <c r="D3500" s="40">
        <v>0.95</v>
      </c>
      <c r="F3500" s="29">
        <v>0.4</v>
      </c>
      <c r="G3500" s="29">
        <v>0.75</v>
      </c>
      <c r="H3500" s="29">
        <v>0.95</v>
      </c>
      <c r="J3500" s="45">
        <v>0.41</v>
      </c>
      <c r="L3500" s="45">
        <v>0.41</v>
      </c>
      <c r="N3500" s="45">
        <v>0.4</v>
      </c>
      <c r="P3500" s="45">
        <v>0.4</v>
      </c>
      <c r="R3500" s="45">
        <v>0</v>
      </c>
      <c r="S3500" s="45">
        <v>0</v>
      </c>
    </row>
    <row r="3501" spans="1:19" x14ac:dyDescent="0.25">
      <c r="A3501" s="33">
        <v>349.9</v>
      </c>
      <c r="B3501" s="40">
        <v>0.4</v>
      </c>
      <c r="C3501" s="40">
        <v>0.75</v>
      </c>
      <c r="D3501" s="40">
        <v>0.95</v>
      </c>
      <c r="F3501" s="29">
        <v>0.4</v>
      </c>
      <c r="G3501" s="29">
        <v>0.75</v>
      </c>
      <c r="H3501" s="29">
        <v>0.95</v>
      </c>
      <c r="J3501" s="45">
        <v>0.41</v>
      </c>
      <c r="L3501" s="45">
        <v>0.41</v>
      </c>
      <c r="N3501" s="45">
        <v>0.4</v>
      </c>
      <c r="P3501" s="45">
        <v>0.4</v>
      </c>
      <c r="R3501" s="45">
        <v>0</v>
      </c>
      <c r="S3501" s="45">
        <v>0</v>
      </c>
    </row>
    <row r="3502" spans="1:19" x14ac:dyDescent="0.25">
      <c r="A3502" s="33">
        <v>350</v>
      </c>
      <c r="B3502" s="40">
        <v>0.4</v>
      </c>
      <c r="C3502" s="40">
        <v>0.75</v>
      </c>
      <c r="D3502" s="40">
        <v>0.95</v>
      </c>
      <c r="F3502" s="29">
        <v>0.4</v>
      </c>
      <c r="G3502" s="29">
        <v>0.75</v>
      </c>
      <c r="H3502" s="29">
        <v>0.95</v>
      </c>
      <c r="J3502" s="45">
        <v>0.41</v>
      </c>
      <c r="L3502" s="45">
        <v>0.41</v>
      </c>
      <c r="N3502" s="45">
        <v>0.4</v>
      </c>
      <c r="P3502" s="45">
        <v>0.4</v>
      </c>
      <c r="R3502" s="45">
        <v>0</v>
      </c>
      <c r="S3502" s="45">
        <v>0</v>
      </c>
    </row>
    <row r="3503" spans="1:19" x14ac:dyDescent="0.25">
      <c r="A3503" s="33">
        <v>350.1</v>
      </c>
      <c r="B3503" s="40">
        <v>0.4</v>
      </c>
      <c r="C3503" s="40">
        <v>0.75</v>
      </c>
      <c r="D3503" s="40">
        <v>0.95</v>
      </c>
      <c r="F3503" s="29">
        <v>0.4</v>
      </c>
      <c r="G3503" s="29">
        <v>0.75</v>
      </c>
      <c r="H3503" s="29">
        <v>0.95</v>
      </c>
      <c r="J3503" s="45">
        <v>0.41</v>
      </c>
      <c r="L3503" s="45">
        <v>0.41</v>
      </c>
      <c r="N3503" s="45">
        <v>0.4</v>
      </c>
      <c r="P3503" s="45">
        <v>0.4</v>
      </c>
      <c r="R3503" s="45">
        <v>0</v>
      </c>
      <c r="S3503" s="45">
        <v>0</v>
      </c>
    </row>
    <row r="3504" spans="1:19" x14ac:dyDescent="0.25">
      <c r="A3504" s="33">
        <v>350.2</v>
      </c>
      <c r="B3504" s="40">
        <v>0.4</v>
      </c>
      <c r="C3504" s="40">
        <v>0.75</v>
      </c>
      <c r="D3504" s="40">
        <v>0.95</v>
      </c>
      <c r="F3504" s="29">
        <v>0.4</v>
      </c>
      <c r="G3504" s="29">
        <v>0.75</v>
      </c>
      <c r="H3504" s="29">
        <v>0.95</v>
      </c>
      <c r="J3504" s="45">
        <v>0.41</v>
      </c>
      <c r="L3504" s="45">
        <v>0.41</v>
      </c>
      <c r="N3504" s="45">
        <v>0.4</v>
      </c>
      <c r="P3504" s="45">
        <v>0.4</v>
      </c>
      <c r="R3504" s="45">
        <v>0</v>
      </c>
      <c r="S3504" s="45">
        <v>0</v>
      </c>
    </row>
    <row r="3505" spans="1:19" x14ac:dyDescent="0.25">
      <c r="A3505" s="33">
        <v>350.3</v>
      </c>
      <c r="B3505" s="40">
        <v>0.4</v>
      </c>
      <c r="C3505" s="40">
        <v>0.75</v>
      </c>
      <c r="D3505" s="40">
        <v>0.95</v>
      </c>
      <c r="F3505" s="29">
        <v>0.4</v>
      </c>
      <c r="G3505" s="29">
        <v>0.75</v>
      </c>
      <c r="H3505" s="29">
        <v>0.95</v>
      </c>
      <c r="J3505" s="45">
        <v>0.41</v>
      </c>
      <c r="L3505" s="45">
        <v>0.41</v>
      </c>
      <c r="N3505" s="45">
        <v>0.4</v>
      </c>
      <c r="P3505" s="45">
        <v>0.4</v>
      </c>
      <c r="R3505" s="45">
        <v>0</v>
      </c>
      <c r="S3505" s="45">
        <v>0</v>
      </c>
    </row>
    <row r="3506" spans="1:19" x14ac:dyDescent="0.25">
      <c r="A3506" s="33">
        <v>350.4</v>
      </c>
      <c r="B3506" s="40">
        <v>0.4</v>
      </c>
      <c r="C3506" s="40">
        <v>0.75</v>
      </c>
      <c r="D3506" s="40">
        <v>0.95</v>
      </c>
      <c r="F3506" s="29">
        <v>0.4</v>
      </c>
      <c r="G3506" s="29">
        <v>0.75</v>
      </c>
      <c r="H3506" s="29">
        <v>0.95</v>
      </c>
      <c r="J3506" s="45">
        <v>0.41</v>
      </c>
      <c r="L3506" s="45">
        <v>0.41</v>
      </c>
      <c r="N3506" s="45">
        <v>0.4</v>
      </c>
      <c r="P3506" s="45">
        <v>0.4</v>
      </c>
      <c r="R3506" s="45">
        <v>0</v>
      </c>
      <c r="S3506" s="45">
        <v>0</v>
      </c>
    </row>
    <row r="3507" spans="1:19" x14ac:dyDescent="0.25">
      <c r="A3507" s="33">
        <v>350.5</v>
      </c>
      <c r="B3507" s="40">
        <v>0.4</v>
      </c>
      <c r="C3507" s="40">
        <v>0.75</v>
      </c>
      <c r="D3507" s="40">
        <v>0.95</v>
      </c>
      <c r="F3507" s="29">
        <v>0.4</v>
      </c>
      <c r="G3507" s="29">
        <v>0.75</v>
      </c>
      <c r="H3507" s="29">
        <v>0.95</v>
      </c>
      <c r="J3507" s="45">
        <v>0.41</v>
      </c>
      <c r="L3507" s="45">
        <v>0.41</v>
      </c>
      <c r="N3507" s="45">
        <v>0.4</v>
      </c>
      <c r="P3507" s="45">
        <v>0.4</v>
      </c>
      <c r="R3507" s="45">
        <v>0</v>
      </c>
      <c r="S3507" s="45">
        <v>0</v>
      </c>
    </row>
    <row r="3508" spans="1:19" x14ac:dyDescent="0.25">
      <c r="A3508" s="33">
        <v>350.6</v>
      </c>
      <c r="B3508" s="40">
        <v>0.4</v>
      </c>
      <c r="C3508" s="40">
        <v>0.75</v>
      </c>
      <c r="D3508" s="40">
        <v>0.95</v>
      </c>
      <c r="F3508" s="29">
        <v>0.4</v>
      </c>
      <c r="G3508" s="29">
        <v>0.75</v>
      </c>
      <c r="H3508" s="29">
        <v>0.95</v>
      </c>
      <c r="J3508" s="45">
        <v>0.41</v>
      </c>
      <c r="L3508" s="45">
        <v>0.41</v>
      </c>
      <c r="N3508" s="45">
        <v>0.4</v>
      </c>
      <c r="P3508" s="45">
        <v>0.4</v>
      </c>
      <c r="R3508" s="45">
        <v>0</v>
      </c>
      <c r="S3508" s="45">
        <v>0</v>
      </c>
    </row>
    <row r="3509" spans="1:19" x14ac:dyDescent="0.25">
      <c r="A3509" s="33">
        <v>350.7</v>
      </c>
      <c r="B3509" s="40">
        <v>0.4</v>
      </c>
      <c r="C3509" s="40">
        <v>0.75</v>
      </c>
      <c r="D3509" s="40">
        <v>0.95</v>
      </c>
      <c r="F3509" s="29">
        <v>0.4</v>
      </c>
      <c r="G3509" s="29">
        <v>0.75</v>
      </c>
      <c r="H3509" s="29">
        <v>0.95</v>
      </c>
      <c r="J3509" s="45">
        <v>0.41</v>
      </c>
      <c r="L3509" s="45">
        <v>0.41</v>
      </c>
      <c r="N3509" s="45">
        <v>0.4</v>
      </c>
      <c r="P3509" s="45">
        <v>0.4</v>
      </c>
      <c r="R3509" s="45">
        <v>0</v>
      </c>
      <c r="S3509" s="45">
        <v>0</v>
      </c>
    </row>
    <row r="3510" spans="1:19" x14ac:dyDescent="0.25">
      <c r="A3510" s="33">
        <v>350.8</v>
      </c>
      <c r="B3510" s="40">
        <v>0.4</v>
      </c>
      <c r="C3510" s="40">
        <v>0.75</v>
      </c>
      <c r="D3510" s="40">
        <v>0.95</v>
      </c>
      <c r="F3510" s="29">
        <v>0.4</v>
      </c>
      <c r="G3510" s="29">
        <v>0.75</v>
      </c>
      <c r="H3510" s="29">
        <v>0.95</v>
      </c>
      <c r="J3510" s="45">
        <v>0.41</v>
      </c>
      <c r="L3510" s="45">
        <v>0.41</v>
      </c>
      <c r="N3510" s="45">
        <v>0.4</v>
      </c>
      <c r="P3510" s="45">
        <v>0.4</v>
      </c>
      <c r="R3510" s="45">
        <v>0</v>
      </c>
      <c r="S3510" s="45">
        <v>0</v>
      </c>
    </row>
    <row r="3511" spans="1:19" x14ac:dyDescent="0.25">
      <c r="A3511" s="33">
        <v>350.9</v>
      </c>
      <c r="B3511" s="40">
        <v>0.4</v>
      </c>
      <c r="C3511" s="40">
        <v>0.75</v>
      </c>
      <c r="D3511" s="40">
        <v>0.95</v>
      </c>
      <c r="F3511" s="29">
        <v>0.4</v>
      </c>
      <c r="G3511" s="29">
        <v>0.75</v>
      </c>
      <c r="H3511" s="29">
        <v>0.95</v>
      </c>
      <c r="J3511" s="45">
        <v>0.41</v>
      </c>
      <c r="L3511" s="45">
        <v>0.41</v>
      </c>
      <c r="N3511" s="45">
        <v>0.4</v>
      </c>
      <c r="P3511" s="45">
        <v>0.4</v>
      </c>
      <c r="R3511" s="45">
        <v>0</v>
      </c>
      <c r="S3511" s="45">
        <v>0</v>
      </c>
    </row>
    <row r="3512" spans="1:19" x14ac:dyDescent="0.25">
      <c r="A3512" s="33">
        <v>351</v>
      </c>
      <c r="B3512" s="40">
        <v>0.4</v>
      </c>
      <c r="C3512" s="40">
        <v>0.75</v>
      </c>
      <c r="D3512" s="40">
        <v>0.95</v>
      </c>
      <c r="F3512" s="29">
        <v>0.4</v>
      </c>
      <c r="G3512" s="29">
        <v>0.75</v>
      </c>
      <c r="H3512" s="29">
        <v>0.95</v>
      </c>
      <c r="J3512" s="45">
        <v>0.41</v>
      </c>
      <c r="L3512" s="45">
        <v>0.41</v>
      </c>
      <c r="N3512" s="45">
        <v>0.4</v>
      </c>
      <c r="P3512" s="45">
        <v>0.4</v>
      </c>
      <c r="R3512" s="45">
        <v>0</v>
      </c>
      <c r="S3512" s="45">
        <v>0</v>
      </c>
    </row>
    <row r="3513" spans="1:19" x14ac:dyDescent="0.25">
      <c r="A3513" s="33">
        <v>351.1</v>
      </c>
      <c r="B3513" s="40">
        <v>0.4</v>
      </c>
      <c r="C3513" s="40">
        <v>0.75</v>
      </c>
      <c r="D3513" s="40">
        <v>0.95</v>
      </c>
      <c r="F3513" s="29">
        <v>0.4</v>
      </c>
      <c r="G3513" s="29">
        <v>0.75</v>
      </c>
      <c r="H3513" s="29">
        <v>0.95</v>
      </c>
      <c r="J3513" s="45">
        <v>0.41</v>
      </c>
      <c r="L3513" s="45">
        <v>0.41</v>
      </c>
      <c r="N3513" s="45">
        <v>0.4</v>
      </c>
      <c r="P3513" s="45">
        <v>0.4</v>
      </c>
      <c r="R3513" s="45">
        <v>0</v>
      </c>
      <c r="S3513" s="45">
        <v>0</v>
      </c>
    </row>
    <row r="3514" spans="1:19" x14ac:dyDescent="0.25">
      <c r="A3514" s="33">
        <v>351.2</v>
      </c>
      <c r="B3514" s="40">
        <v>0.4</v>
      </c>
      <c r="C3514" s="40">
        <v>0.75</v>
      </c>
      <c r="D3514" s="40">
        <v>0.95</v>
      </c>
      <c r="F3514" s="29">
        <v>0.4</v>
      </c>
      <c r="G3514" s="29">
        <v>0.75</v>
      </c>
      <c r="H3514" s="29">
        <v>0.95</v>
      </c>
      <c r="J3514" s="45">
        <v>0.41</v>
      </c>
      <c r="L3514" s="45">
        <v>0.41</v>
      </c>
      <c r="N3514" s="45">
        <v>0.4</v>
      </c>
      <c r="P3514" s="45">
        <v>0.4</v>
      </c>
      <c r="R3514" s="45">
        <v>0</v>
      </c>
      <c r="S3514" s="45">
        <v>0</v>
      </c>
    </row>
    <row r="3515" spans="1:19" x14ac:dyDescent="0.25">
      <c r="A3515" s="33">
        <v>351.3</v>
      </c>
      <c r="B3515" s="40">
        <v>0.4</v>
      </c>
      <c r="C3515" s="40">
        <v>0.75</v>
      </c>
      <c r="D3515" s="40">
        <v>0.95</v>
      </c>
      <c r="F3515" s="29">
        <v>0.4</v>
      </c>
      <c r="G3515" s="29">
        <v>0.75</v>
      </c>
      <c r="H3515" s="29">
        <v>0.95</v>
      </c>
      <c r="J3515" s="45">
        <v>0.41</v>
      </c>
      <c r="L3515" s="45">
        <v>0.41</v>
      </c>
      <c r="N3515" s="45">
        <v>0.4</v>
      </c>
      <c r="P3515" s="45">
        <v>0.4</v>
      </c>
      <c r="R3515" s="45">
        <v>0</v>
      </c>
      <c r="S3515" s="45">
        <v>0</v>
      </c>
    </row>
    <row r="3516" spans="1:19" x14ac:dyDescent="0.25">
      <c r="A3516" s="33">
        <v>351.4</v>
      </c>
      <c r="B3516" s="40">
        <v>0.4</v>
      </c>
      <c r="C3516" s="40">
        <v>0.75</v>
      </c>
      <c r="D3516" s="40">
        <v>0.95</v>
      </c>
      <c r="F3516" s="29">
        <v>0.4</v>
      </c>
      <c r="G3516" s="29">
        <v>0.75</v>
      </c>
      <c r="H3516" s="29">
        <v>0.95</v>
      </c>
      <c r="J3516" s="45">
        <v>0.41</v>
      </c>
      <c r="L3516" s="45">
        <v>0.41</v>
      </c>
      <c r="N3516" s="45">
        <v>0.4</v>
      </c>
      <c r="P3516" s="45">
        <v>0.4</v>
      </c>
      <c r="R3516" s="45">
        <v>0</v>
      </c>
      <c r="S3516" s="45">
        <v>0</v>
      </c>
    </row>
    <row r="3517" spans="1:19" x14ac:dyDescent="0.25">
      <c r="A3517" s="33">
        <v>351.5</v>
      </c>
      <c r="B3517" s="40">
        <v>0.4</v>
      </c>
      <c r="C3517" s="40">
        <v>0.75</v>
      </c>
      <c r="D3517" s="40">
        <v>0.95</v>
      </c>
      <c r="F3517" s="29">
        <v>0.4</v>
      </c>
      <c r="G3517" s="29">
        <v>0.75</v>
      </c>
      <c r="H3517" s="29">
        <v>0.95</v>
      </c>
      <c r="J3517" s="45">
        <v>0.41</v>
      </c>
      <c r="L3517" s="45">
        <v>0.41</v>
      </c>
      <c r="N3517" s="45">
        <v>0.4</v>
      </c>
      <c r="P3517" s="45">
        <v>0.4</v>
      </c>
      <c r="R3517" s="45">
        <v>0</v>
      </c>
      <c r="S3517" s="45">
        <v>0</v>
      </c>
    </row>
    <row r="3518" spans="1:19" x14ac:dyDescent="0.25">
      <c r="A3518" s="33">
        <v>351.6</v>
      </c>
      <c r="B3518" s="40">
        <v>0.4</v>
      </c>
      <c r="C3518" s="40">
        <v>0.75</v>
      </c>
      <c r="D3518" s="40">
        <v>0.95</v>
      </c>
      <c r="F3518" s="29">
        <v>0.4</v>
      </c>
      <c r="G3518" s="29">
        <v>0.75</v>
      </c>
      <c r="H3518" s="29">
        <v>0.95</v>
      </c>
      <c r="J3518" s="45">
        <v>0.41</v>
      </c>
      <c r="L3518" s="45">
        <v>0.41</v>
      </c>
      <c r="N3518" s="45">
        <v>0.4</v>
      </c>
      <c r="P3518" s="45">
        <v>0.4</v>
      </c>
      <c r="R3518" s="45">
        <v>0</v>
      </c>
      <c r="S3518" s="45">
        <v>0</v>
      </c>
    </row>
    <row r="3519" spans="1:19" x14ac:dyDescent="0.25">
      <c r="A3519" s="33">
        <v>351.7</v>
      </c>
      <c r="B3519" s="40">
        <v>0.4</v>
      </c>
      <c r="C3519" s="40">
        <v>0.75</v>
      </c>
      <c r="D3519" s="40">
        <v>0.95</v>
      </c>
      <c r="F3519" s="29">
        <v>0.4</v>
      </c>
      <c r="G3519" s="29">
        <v>0.75</v>
      </c>
      <c r="H3519" s="29">
        <v>0.95</v>
      </c>
      <c r="J3519" s="45">
        <v>0.41</v>
      </c>
      <c r="L3519" s="45">
        <v>0.41</v>
      </c>
      <c r="N3519" s="45">
        <v>0.4</v>
      </c>
      <c r="P3519" s="45">
        <v>0.4</v>
      </c>
      <c r="R3519" s="45">
        <v>0</v>
      </c>
      <c r="S3519" s="45">
        <v>0</v>
      </c>
    </row>
    <row r="3520" spans="1:19" x14ac:dyDescent="0.25">
      <c r="A3520" s="33">
        <v>351.8</v>
      </c>
      <c r="B3520" s="40">
        <v>0.4</v>
      </c>
      <c r="C3520" s="40">
        <v>0.75</v>
      </c>
      <c r="D3520" s="40">
        <v>0.95</v>
      </c>
      <c r="F3520" s="29">
        <v>0.4</v>
      </c>
      <c r="G3520" s="29">
        <v>0.75</v>
      </c>
      <c r="H3520" s="29">
        <v>0.95</v>
      </c>
      <c r="J3520" s="45">
        <v>0.41</v>
      </c>
      <c r="L3520" s="45">
        <v>0.41</v>
      </c>
      <c r="N3520" s="45">
        <v>0.4</v>
      </c>
      <c r="P3520" s="45">
        <v>0.4</v>
      </c>
      <c r="R3520" s="45">
        <v>0</v>
      </c>
      <c r="S3520" s="45">
        <v>0</v>
      </c>
    </row>
    <row r="3521" spans="1:19" x14ac:dyDescent="0.25">
      <c r="A3521" s="33">
        <v>351.9</v>
      </c>
      <c r="B3521" s="40">
        <v>0.4</v>
      </c>
      <c r="C3521" s="40">
        <v>0.75</v>
      </c>
      <c r="D3521" s="40">
        <v>0.95</v>
      </c>
      <c r="F3521" s="29">
        <v>0.4</v>
      </c>
      <c r="G3521" s="29">
        <v>0.75</v>
      </c>
      <c r="H3521" s="29">
        <v>0.95</v>
      </c>
      <c r="J3521" s="45">
        <v>0.41</v>
      </c>
      <c r="L3521" s="45">
        <v>0.41</v>
      </c>
      <c r="N3521" s="45">
        <v>0.4</v>
      </c>
      <c r="P3521" s="45">
        <v>0.4</v>
      </c>
      <c r="R3521" s="45">
        <v>0</v>
      </c>
      <c r="S3521" s="45">
        <v>0</v>
      </c>
    </row>
    <row r="3522" spans="1:19" x14ac:dyDescent="0.25">
      <c r="A3522" s="33">
        <v>352</v>
      </c>
      <c r="B3522" s="40">
        <v>0.4</v>
      </c>
      <c r="C3522" s="40">
        <v>0.75</v>
      </c>
      <c r="D3522" s="40">
        <v>0.95</v>
      </c>
      <c r="F3522" s="29">
        <v>0.4</v>
      </c>
      <c r="G3522" s="29">
        <v>0.75</v>
      </c>
      <c r="H3522" s="29">
        <v>0.95</v>
      </c>
      <c r="J3522" s="45">
        <v>0.41</v>
      </c>
      <c r="L3522" s="45">
        <v>0.41</v>
      </c>
      <c r="N3522" s="45">
        <v>0.4</v>
      </c>
      <c r="P3522" s="45">
        <v>0.4</v>
      </c>
      <c r="R3522" s="45">
        <v>0</v>
      </c>
      <c r="S3522" s="45">
        <v>0</v>
      </c>
    </row>
    <row r="3523" spans="1:19" x14ac:dyDescent="0.25">
      <c r="A3523" s="33">
        <v>352.1</v>
      </c>
      <c r="B3523" s="40">
        <v>0.4</v>
      </c>
      <c r="C3523" s="40">
        <v>0.75</v>
      </c>
      <c r="D3523" s="40">
        <v>0.95</v>
      </c>
      <c r="F3523" s="29">
        <v>0.4</v>
      </c>
      <c r="G3523" s="29">
        <v>0.75</v>
      </c>
      <c r="H3523" s="29">
        <v>0.95</v>
      </c>
      <c r="J3523" s="45">
        <v>0.41</v>
      </c>
      <c r="L3523" s="45">
        <v>0.41</v>
      </c>
      <c r="N3523" s="45">
        <v>0.4</v>
      </c>
      <c r="P3523" s="45">
        <v>0.4</v>
      </c>
      <c r="R3523" s="45">
        <v>0</v>
      </c>
      <c r="S3523" s="45">
        <v>0</v>
      </c>
    </row>
    <row r="3524" spans="1:19" x14ac:dyDescent="0.25">
      <c r="A3524" s="33">
        <v>352.2</v>
      </c>
      <c r="B3524" s="40">
        <v>0.4</v>
      </c>
      <c r="C3524" s="40">
        <v>0.75</v>
      </c>
      <c r="D3524" s="40">
        <v>0.95</v>
      </c>
      <c r="F3524" s="29">
        <v>0.4</v>
      </c>
      <c r="G3524" s="29">
        <v>0.75</v>
      </c>
      <c r="H3524" s="29">
        <v>0.95</v>
      </c>
      <c r="J3524" s="45">
        <v>0.41</v>
      </c>
      <c r="L3524" s="45">
        <v>0.41</v>
      </c>
      <c r="N3524" s="45">
        <v>0.4</v>
      </c>
      <c r="P3524" s="45">
        <v>0.4</v>
      </c>
      <c r="R3524" s="45">
        <v>0</v>
      </c>
      <c r="S3524" s="45">
        <v>0</v>
      </c>
    </row>
    <row r="3525" spans="1:19" x14ac:dyDescent="0.25">
      <c r="A3525" s="33">
        <v>352.3</v>
      </c>
      <c r="B3525" s="40">
        <v>0.4</v>
      </c>
      <c r="C3525" s="40">
        <v>0.75</v>
      </c>
      <c r="D3525" s="40">
        <v>0.95</v>
      </c>
      <c r="F3525" s="29">
        <v>0.4</v>
      </c>
      <c r="G3525" s="29">
        <v>0.75</v>
      </c>
      <c r="H3525" s="29">
        <v>0.95</v>
      </c>
      <c r="J3525" s="45">
        <v>0.41</v>
      </c>
      <c r="L3525" s="45">
        <v>0.41</v>
      </c>
      <c r="N3525" s="45">
        <v>0.4</v>
      </c>
      <c r="P3525" s="45">
        <v>0.4</v>
      </c>
      <c r="R3525" s="45">
        <v>0</v>
      </c>
      <c r="S3525" s="45">
        <v>0</v>
      </c>
    </row>
    <row r="3526" spans="1:19" x14ac:dyDescent="0.25">
      <c r="A3526" s="33">
        <v>352.4</v>
      </c>
      <c r="B3526" s="40">
        <v>0.4</v>
      </c>
      <c r="C3526" s="40">
        <v>0.75</v>
      </c>
      <c r="D3526" s="40">
        <v>0.95</v>
      </c>
      <c r="F3526" s="29">
        <v>0.4</v>
      </c>
      <c r="G3526" s="29">
        <v>0.75</v>
      </c>
      <c r="H3526" s="29">
        <v>0.95</v>
      </c>
      <c r="J3526" s="45">
        <v>0.41</v>
      </c>
      <c r="L3526" s="45">
        <v>0.41</v>
      </c>
      <c r="N3526" s="45">
        <v>0.4</v>
      </c>
      <c r="P3526" s="45">
        <v>0.4</v>
      </c>
      <c r="R3526" s="45">
        <v>0</v>
      </c>
      <c r="S3526" s="45">
        <v>0</v>
      </c>
    </row>
    <row r="3527" spans="1:19" x14ac:dyDescent="0.25">
      <c r="A3527" s="33">
        <v>352.5</v>
      </c>
      <c r="B3527" s="40">
        <v>0.4</v>
      </c>
      <c r="C3527" s="40">
        <v>0.75</v>
      </c>
      <c r="D3527" s="40">
        <v>0.95</v>
      </c>
      <c r="F3527" s="29">
        <v>0.4</v>
      </c>
      <c r="G3527" s="29">
        <v>0.75</v>
      </c>
      <c r="H3527" s="29">
        <v>0.95</v>
      </c>
      <c r="J3527" s="45">
        <v>0.41</v>
      </c>
      <c r="L3527" s="45">
        <v>0.41</v>
      </c>
      <c r="N3527" s="45">
        <v>0.4</v>
      </c>
      <c r="P3527" s="45">
        <v>0.4</v>
      </c>
      <c r="R3527" s="45">
        <v>0</v>
      </c>
      <c r="S3527" s="45">
        <v>0</v>
      </c>
    </row>
    <row r="3528" spans="1:19" x14ac:dyDescent="0.25">
      <c r="A3528" s="33">
        <v>352.6</v>
      </c>
      <c r="B3528" s="40">
        <v>0.4</v>
      </c>
      <c r="C3528" s="40">
        <v>0.75</v>
      </c>
      <c r="D3528" s="40">
        <v>0.95</v>
      </c>
      <c r="F3528" s="29">
        <v>0.4</v>
      </c>
      <c r="G3528" s="29">
        <v>0.75</v>
      </c>
      <c r="H3528" s="29">
        <v>0.95</v>
      </c>
      <c r="J3528" s="45">
        <v>0.41</v>
      </c>
      <c r="L3528" s="45">
        <v>0.41</v>
      </c>
      <c r="N3528" s="45">
        <v>0.4</v>
      </c>
      <c r="P3528" s="45">
        <v>0.4</v>
      </c>
      <c r="R3528" s="45">
        <v>0</v>
      </c>
      <c r="S3528" s="45">
        <v>0</v>
      </c>
    </row>
    <row r="3529" spans="1:19" x14ac:dyDescent="0.25">
      <c r="A3529" s="33">
        <v>352.7</v>
      </c>
      <c r="B3529" s="40">
        <v>0.4</v>
      </c>
      <c r="C3529" s="40">
        <v>0.75</v>
      </c>
      <c r="D3529" s="40">
        <v>0.95</v>
      </c>
      <c r="F3529" s="29">
        <v>0.4</v>
      </c>
      <c r="G3529" s="29">
        <v>0.75</v>
      </c>
      <c r="H3529" s="29">
        <v>0.95</v>
      </c>
      <c r="J3529" s="45">
        <v>0.41</v>
      </c>
      <c r="L3529" s="45">
        <v>0.41</v>
      </c>
      <c r="N3529" s="45">
        <v>0.4</v>
      </c>
      <c r="P3529" s="45">
        <v>0.4</v>
      </c>
      <c r="R3529" s="45">
        <v>0</v>
      </c>
      <c r="S3529" s="45">
        <v>0</v>
      </c>
    </row>
    <row r="3530" spans="1:19" x14ac:dyDescent="0.25">
      <c r="A3530" s="33">
        <v>352.8</v>
      </c>
      <c r="B3530" s="40">
        <v>0.4</v>
      </c>
      <c r="C3530" s="40">
        <v>0.75</v>
      </c>
      <c r="D3530" s="40">
        <v>0.95</v>
      </c>
      <c r="F3530" s="29">
        <v>0.4</v>
      </c>
      <c r="G3530" s="29">
        <v>0.75</v>
      </c>
      <c r="H3530" s="29">
        <v>0.95</v>
      </c>
      <c r="J3530" s="45">
        <v>0.41</v>
      </c>
      <c r="L3530" s="45">
        <v>0.41</v>
      </c>
      <c r="N3530" s="45">
        <v>0.4</v>
      </c>
      <c r="P3530" s="45">
        <v>0.4</v>
      </c>
      <c r="R3530" s="45">
        <v>0</v>
      </c>
      <c r="S3530" s="45">
        <v>0</v>
      </c>
    </row>
    <row r="3531" spans="1:19" x14ac:dyDescent="0.25">
      <c r="A3531" s="33">
        <v>352.9</v>
      </c>
      <c r="B3531" s="40">
        <v>0.4</v>
      </c>
      <c r="C3531" s="40">
        <v>0.75</v>
      </c>
      <c r="D3531" s="40">
        <v>0.95</v>
      </c>
      <c r="F3531" s="29">
        <v>0.4</v>
      </c>
      <c r="G3531" s="29">
        <v>0.75</v>
      </c>
      <c r="H3531" s="29">
        <v>0.95</v>
      </c>
      <c r="J3531" s="45">
        <v>0.41</v>
      </c>
      <c r="L3531" s="45">
        <v>0.41</v>
      </c>
      <c r="N3531" s="45">
        <v>0.4</v>
      </c>
      <c r="P3531" s="45">
        <v>0.4</v>
      </c>
      <c r="R3531" s="45">
        <v>0</v>
      </c>
      <c r="S3531" s="45">
        <v>0</v>
      </c>
    </row>
    <row r="3532" spans="1:19" x14ac:dyDescent="0.25">
      <c r="A3532" s="33">
        <v>353</v>
      </c>
      <c r="B3532" s="40">
        <v>0.4</v>
      </c>
      <c r="C3532" s="40">
        <v>0.75</v>
      </c>
      <c r="D3532" s="40">
        <v>0.95</v>
      </c>
      <c r="F3532" s="29">
        <v>0.4</v>
      </c>
      <c r="G3532" s="29">
        <v>0.75</v>
      </c>
      <c r="H3532" s="29">
        <v>0.95</v>
      </c>
      <c r="J3532" s="45">
        <v>0.41</v>
      </c>
      <c r="L3532" s="45">
        <v>0.41</v>
      </c>
      <c r="N3532" s="45">
        <v>0.4</v>
      </c>
      <c r="P3532" s="45">
        <v>0.4</v>
      </c>
      <c r="R3532" s="45">
        <v>0</v>
      </c>
      <c r="S3532" s="45">
        <v>0</v>
      </c>
    </row>
    <row r="3533" spans="1:19" x14ac:dyDescent="0.25">
      <c r="A3533" s="33">
        <v>353.1</v>
      </c>
      <c r="B3533" s="40">
        <v>0.4</v>
      </c>
      <c r="C3533" s="40">
        <v>0.75</v>
      </c>
      <c r="D3533" s="40">
        <v>0.95</v>
      </c>
      <c r="F3533" s="29">
        <v>0.4</v>
      </c>
      <c r="G3533" s="29">
        <v>0.75</v>
      </c>
      <c r="H3533" s="29">
        <v>0.95</v>
      </c>
      <c r="J3533" s="45">
        <v>0.41</v>
      </c>
      <c r="L3533" s="45">
        <v>0.41</v>
      </c>
      <c r="N3533" s="45">
        <v>0.4</v>
      </c>
      <c r="P3533" s="45">
        <v>0.4</v>
      </c>
      <c r="R3533" s="45">
        <v>0</v>
      </c>
      <c r="S3533" s="45">
        <v>0</v>
      </c>
    </row>
    <row r="3534" spans="1:19" x14ac:dyDescent="0.25">
      <c r="A3534" s="33">
        <v>353.2</v>
      </c>
      <c r="B3534" s="40">
        <v>0.4</v>
      </c>
      <c r="C3534" s="40">
        <v>0.75</v>
      </c>
      <c r="D3534" s="40">
        <v>0.95</v>
      </c>
      <c r="F3534" s="29">
        <v>0.4</v>
      </c>
      <c r="G3534" s="29">
        <v>0.75</v>
      </c>
      <c r="H3534" s="29">
        <v>0.95</v>
      </c>
      <c r="J3534" s="45">
        <v>0.41</v>
      </c>
      <c r="L3534" s="45">
        <v>0.41</v>
      </c>
      <c r="N3534" s="45">
        <v>0.4</v>
      </c>
      <c r="P3534" s="45">
        <v>0.4</v>
      </c>
      <c r="R3534" s="45">
        <v>0</v>
      </c>
      <c r="S3534" s="45">
        <v>0</v>
      </c>
    </row>
    <row r="3535" spans="1:19" x14ac:dyDescent="0.25">
      <c r="A3535" s="33">
        <v>353.3</v>
      </c>
      <c r="B3535" s="40">
        <v>0.4</v>
      </c>
      <c r="C3535" s="40">
        <v>0.75</v>
      </c>
      <c r="D3535" s="40">
        <v>0.95</v>
      </c>
      <c r="F3535" s="29">
        <v>0.4</v>
      </c>
      <c r="G3535" s="29">
        <v>0.75</v>
      </c>
      <c r="H3535" s="29">
        <v>0.95</v>
      </c>
      <c r="J3535" s="45">
        <v>0.41</v>
      </c>
      <c r="L3535" s="45">
        <v>0.41</v>
      </c>
      <c r="N3535" s="45">
        <v>0.4</v>
      </c>
      <c r="P3535" s="45">
        <v>0.4</v>
      </c>
      <c r="R3535" s="45">
        <v>0</v>
      </c>
      <c r="S3535" s="45">
        <v>0</v>
      </c>
    </row>
    <row r="3536" spans="1:19" x14ac:dyDescent="0.25">
      <c r="A3536" s="33">
        <v>353.4</v>
      </c>
      <c r="B3536" s="40">
        <v>0.4</v>
      </c>
      <c r="C3536" s="40">
        <v>0.75</v>
      </c>
      <c r="D3536" s="40">
        <v>0.95</v>
      </c>
      <c r="F3536" s="29">
        <v>0.4</v>
      </c>
      <c r="G3536" s="29">
        <v>0.75</v>
      </c>
      <c r="H3536" s="29">
        <v>0.95</v>
      </c>
      <c r="J3536" s="45">
        <v>0.41</v>
      </c>
      <c r="L3536" s="45">
        <v>0.41</v>
      </c>
      <c r="N3536" s="45">
        <v>0.4</v>
      </c>
      <c r="P3536" s="45">
        <v>0.4</v>
      </c>
      <c r="R3536" s="45">
        <v>0</v>
      </c>
      <c r="S3536" s="45">
        <v>0</v>
      </c>
    </row>
    <row r="3537" spans="1:19" x14ac:dyDescent="0.25">
      <c r="A3537" s="33">
        <v>353.5</v>
      </c>
      <c r="B3537" s="40">
        <v>0.4</v>
      </c>
      <c r="C3537" s="40">
        <v>0.75</v>
      </c>
      <c r="D3537" s="40">
        <v>0.95</v>
      </c>
      <c r="F3537" s="29">
        <v>0.4</v>
      </c>
      <c r="G3537" s="29">
        <v>0.75</v>
      </c>
      <c r="H3537" s="29">
        <v>0.95</v>
      </c>
      <c r="J3537" s="45">
        <v>0.41</v>
      </c>
      <c r="L3537" s="45">
        <v>0.41</v>
      </c>
      <c r="N3537" s="45">
        <v>0.4</v>
      </c>
      <c r="P3537" s="45">
        <v>0.4</v>
      </c>
      <c r="R3537" s="45">
        <v>0</v>
      </c>
      <c r="S3537" s="45">
        <v>0</v>
      </c>
    </row>
    <row r="3538" spans="1:19" x14ac:dyDescent="0.25">
      <c r="A3538" s="33">
        <v>353.6</v>
      </c>
      <c r="B3538" s="40">
        <v>0.4</v>
      </c>
      <c r="C3538" s="40">
        <v>0.75</v>
      </c>
      <c r="D3538" s="40">
        <v>0.95</v>
      </c>
      <c r="F3538" s="29">
        <v>0.4</v>
      </c>
      <c r="G3538" s="29">
        <v>0.75</v>
      </c>
      <c r="H3538" s="29">
        <v>0.95</v>
      </c>
      <c r="J3538" s="45">
        <v>0.41</v>
      </c>
      <c r="L3538" s="45">
        <v>0.41</v>
      </c>
      <c r="N3538" s="45">
        <v>0.4</v>
      </c>
      <c r="P3538" s="45">
        <v>0.4</v>
      </c>
      <c r="R3538" s="45">
        <v>0</v>
      </c>
      <c r="S3538" s="45">
        <v>0</v>
      </c>
    </row>
    <row r="3539" spans="1:19" x14ac:dyDescent="0.25">
      <c r="A3539" s="33">
        <v>353.7</v>
      </c>
      <c r="B3539" s="40">
        <v>0.4</v>
      </c>
      <c r="C3539" s="40">
        <v>0.75</v>
      </c>
      <c r="D3539" s="40">
        <v>0.95</v>
      </c>
      <c r="F3539" s="29">
        <v>0.4</v>
      </c>
      <c r="G3539" s="29">
        <v>0.75</v>
      </c>
      <c r="H3539" s="29">
        <v>0.95</v>
      </c>
      <c r="J3539" s="45">
        <v>0.41</v>
      </c>
      <c r="L3539" s="45">
        <v>0.41</v>
      </c>
      <c r="N3539" s="45">
        <v>0.4</v>
      </c>
      <c r="P3539" s="45">
        <v>0.4</v>
      </c>
      <c r="R3539" s="45">
        <v>0</v>
      </c>
      <c r="S3539" s="45">
        <v>0</v>
      </c>
    </row>
    <row r="3540" spans="1:19" x14ac:dyDescent="0.25">
      <c r="A3540" s="33">
        <v>353.8</v>
      </c>
      <c r="B3540" s="40">
        <v>0.4</v>
      </c>
      <c r="C3540" s="40">
        <v>0.75</v>
      </c>
      <c r="D3540" s="40">
        <v>0.95</v>
      </c>
      <c r="F3540" s="29">
        <v>0.4</v>
      </c>
      <c r="G3540" s="29">
        <v>0.75</v>
      </c>
      <c r="H3540" s="29">
        <v>0.95</v>
      </c>
      <c r="J3540" s="45">
        <v>0.41</v>
      </c>
      <c r="L3540" s="45">
        <v>0.41</v>
      </c>
      <c r="N3540" s="45">
        <v>0.4</v>
      </c>
      <c r="P3540" s="45">
        <v>0.4</v>
      </c>
      <c r="R3540" s="45">
        <v>0</v>
      </c>
      <c r="S3540" s="45">
        <v>0</v>
      </c>
    </row>
    <row r="3541" spans="1:19" x14ac:dyDescent="0.25">
      <c r="A3541" s="33">
        <v>353.9</v>
      </c>
      <c r="B3541" s="40">
        <v>0.4</v>
      </c>
      <c r="C3541" s="40">
        <v>0.75</v>
      </c>
      <c r="D3541" s="40">
        <v>0.95</v>
      </c>
      <c r="F3541" s="29">
        <v>0.4</v>
      </c>
      <c r="G3541" s="29">
        <v>0.75</v>
      </c>
      <c r="H3541" s="29">
        <v>0.95</v>
      </c>
      <c r="J3541" s="45">
        <v>0.41</v>
      </c>
      <c r="L3541" s="45">
        <v>0.41</v>
      </c>
      <c r="N3541" s="45">
        <v>0.4</v>
      </c>
      <c r="P3541" s="45">
        <v>0.4</v>
      </c>
      <c r="R3541" s="45">
        <v>0</v>
      </c>
      <c r="S3541" s="45">
        <v>0</v>
      </c>
    </row>
    <row r="3542" spans="1:19" x14ac:dyDescent="0.25">
      <c r="A3542" s="33">
        <v>354</v>
      </c>
      <c r="B3542" s="40">
        <v>0.4</v>
      </c>
      <c r="C3542" s="40">
        <v>0.75</v>
      </c>
      <c r="D3542" s="40">
        <v>0.95</v>
      </c>
      <c r="F3542" s="29">
        <v>0.4</v>
      </c>
      <c r="G3542" s="29">
        <v>0.75</v>
      </c>
      <c r="H3542" s="29">
        <v>0.95</v>
      </c>
      <c r="J3542" s="45">
        <v>0.41</v>
      </c>
      <c r="L3542" s="45">
        <v>0.41</v>
      </c>
      <c r="N3542" s="45">
        <v>0.4</v>
      </c>
      <c r="P3542" s="45">
        <v>0.4</v>
      </c>
      <c r="R3542" s="45">
        <v>0</v>
      </c>
      <c r="S3542" s="45">
        <v>0</v>
      </c>
    </row>
    <row r="3543" spans="1:19" x14ac:dyDescent="0.25">
      <c r="A3543" s="33">
        <v>354.1</v>
      </c>
      <c r="B3543" s="40">
        <v>0.4</v>
      </c>
      <c r="C3543" s="40">
        <v>0.75</v>
      </c>
      <c r="D3543" s="40">
        <v>0.95</v>
      </c>
      <c r="F3543" s="29">
        <v>0.4</v>
      </c>
      <c r="G3543" s="29">
        <v>0.75</v>
      </c>
      <c r="H3543" s="29">
        <v>0.95</v>
      </c>
      <c r="J3543" s="45">
        <v>0.41</v>
      </c>
      <c r="L3543" s="45">
        <v>0.41</v>
      </c>
      <c r="N3543" s="45">
        <v>0.4</v>
      </c>
      <c r="P3543" s="45">
        <v>0.4</v>
      </c>
      <c r="R3543" s="45">
        <v>0</v>
      </c>
      <c r="S3543" s="45">
        <v>0</v>
      </c>
    </row>
    <row r="3544" spans="1:19" x14ac:dyDescent="0.25">
      <c r="A3544" s="33">
        <v>354.2</v>
      </c>
      <c r="B3544" s="40">
        <v>0.4</v>
      </c>
      <c r="C3544" s="40">
        <v>0.75</v>
      </c>
      <c r="D3544" s="40">
        <v>0.95</v>
      </c>
      <c r="F3544" s="29">
        <v>0.4</v>
      </c>
      <c r="G3544" s="29">
        <v>0.75</v>
      </c>
      <c r="H3544" s="29">
        <v>0.95</v>
      </c>
      <c r="J3544" s="45">
        <v>0.41</v>
      </c>
      <c r="L3544" s="45">
        <v>0.41</v>
      </c>
      <c r="N3544" s="45">
        <v>0.4</v>
      </c>
      <c r="P3544" s="45">
        <v>0.4</v>
      </c>
      <c r="R3544" s="45">
        <v>0</v>
      </c>
      <c r="S3544" s="45">
        <v>0</v>
      </c>
    </row>
    <row r="3545" spans="1:19" x14ac:dyDescent="0.25">
      <c r="A3545" s="33">
        <v>354.3</v>
      </c>
      <c r="B3545" s="40">
        <v>0.4</v>
      </c>
      <c r="C3545" s="40">
        <v>0.75</v>
      </c>
      <c r="D3545" s="40">
        <v>0.95</v>
      </c>
      <c r="F3545" s="29">
        <v>0.4</v>
      </c>
      <c r="G3545" s="29">
        <v>0.75</v>
      </c>
      <c r="H3545" s="29">
        <v>0.95</v>
      </c>
      <c r="J3545" s="45">
        <v>0.41</v>
      </c>
      <c r="L3545" s="45">
        <v>0.41</v>
      </c>
      <c r="N3545" s="45">
        <v>0.4</v>
      </c>
      <c r="P3545" s="45">
        <v>0.4</v>
      </c>
      <c r="R3545" s="45">
        <v>0</v>
      </c>
      <c r="S3545" s="45">
        <v>0</v>
      </c>
    </row>
    <row r="3546" spans="1:19" x14ac:dyDescent="0.25">
      <c r="A3546" s="33">
        <v>354.4</v>
      </c>
      <c r="B3546" s="40">
        <v>0.4</v>
      </c>
      <c r="C3546" s="40">
        <v>0.75</v>
      </c>
      <c r="D3546" s="40">
        <v>0.95</v>
      </c>
      <c r="F3546" s="29">
        <v>0.4</v>
      </c>
      <c r="G3546" s="29">
        <v>0.75</v>
      </c>
      <c r="H3546" s="29">
        <v>0.95</v>
      </c>
      <c r="J3546" s="45">
        <v>0.41</v>
      </c>
      <c r="L3546" s="45">
        <v>0.41</v>
      </c>
      <c r="N3546" s="45">
        <v>0.4</v>
      </c>
      <c r="P3546" s="45">
        <v>0.4</v>
      </c>
      <c r="R3546" s="45">
        <v>0</v>
      </c>
      <c r="S3546" s="45">
        <v>0</v>
      </c>
    </row>
    <row r="3547" spans="1:19" x14ac:dyDescent="0.25">
      <c r="A3547" s="33">
        <v>354.5</v>
      </c>
      <c r="B3547" s="40">
        <v>0.4</v>
      </c>
      <c r="C3547" s="40">
        <v>0.75</v>
      </c>
      <c r="D3547" s="40">
        <v>0.95</v>
      </c>
      <c r="F3547" s="29">
        <v>0.4</v>
      </c>
      <c r="G3547" s="29">
        <v>0.75</v>
      </c>
      <c r="H3547" s="29">
        <v>0.95</v>
      </c>
      <c r="J3547" s="45">
        <v>0.41</v>
      </c>
      <c r="L3547" s="45">
        <v>0.41</v>
      </c>
      <c r="N3547" s="45">
        <v>0.4</v>
      </c>
      <c r="P3547" s="45">
        <v>0.4</v>
      </c>
      <c r="R3547" s="45">
        <v>0</v>
      </c>
      <c r="S3547" s="45">
        <v>0</v>
      </c>
    </row>
    <row r="3548" spans="1:19" x14ac:dyDescent="0.25">
      <c r="A3548" s="33">
        <v>354.6</v>
      </c>
      <c r="B3548" s="40">
        <v>0.4</v>
      </c>
      <c r="C3548" s="40">
        <v>0.75</v>
      </c>
      <c r="D3548" s="40">
        <v>0.95</v>
      </c>
      <c r="F3548" s="29">
        <v>0.4</v>
      </c>
      <c r="G3548" s="29">
        <v>0.75</v>
      </c>
      <c r="H3548" s="29">
        <v>0.95</v>
      </c>
      <c r="J3548" s="45">
        <v>0.41</v>
      </c>
      <c r="L3548" s="45">
        <v>0.41</v>
      </c>
      <c r="N3548" s="45">
        <v>0.4</v>
      </c>
      <c r="P3548" s="45">
        <v>0.4</v>
      </c>
      <c r="R3548" s="45">
        <v>0</v>
      </c>
      <c r="S3548" s="45">
        <v>0</v>
      </c>
    </row>
    <row r="3549" spans="1:19" x14ac:dyDescent="0.25">
      <c r="A3549" s="33">
        <v>354.7</v>
      </c>
      <c r="B3549" s="40">
        <v>0.4</v>
      </c>
      <c r="C3549" s="40">
        <v>0.75</v>
      </c>
      <c r="D3549" s="40">
        <v>0.95</v>
      </c>
      <c r="F3549" s="29">
        <v>0.4</v>
      </c>
      <c r="G3549" s="29">
        <v>0.75</v>
      </c>
      <c r="H3549" s="29">
        <v>0.95</v>
      </c>
      <c r="J3549" s="45">
        <v>0.41</v>
      </c>
      <c r="L3549" s="45">
        <v>0.41</v>
      </c>
      <c r="N3549" s="45">
        <v>0.4</v>
      </c>
      <c r="P3549" s="45">
        <v>0.4</v>
      </c>
      <c r="R3549" s="45">
        <v>0</v>
      </c>
      <c r="S3549" s="45">
        <v>0</v>
      </c>
    </row>
    <row r="3550" spans="1:19" x14ac:dyDescent="0.25">
      <c r="A3550" s="33">
        <v>354.8</v>
      </c>
      <c r="B3550" s="40">
        <v>0.4</v>
      </c>
      <c r="C3550" s="40">
        <v>0.75</v>
      </c>
      <c r="D3550" s="40">
        <v>0.95</v>
      </c>
      <c r="F3550" s="29">
        <v>0.4</v>
      </c>
      <c r="G3550" s="29">
        <v>0.75</v>
      </c>
      <c r="H3550" s="29">
        <v>0.95</v>
      </c>
      <c r="J3550" s="45">
        <v>0.41</v>
      </c>
      <c r="L3550" s="45">
        <v>0.41</v>
      </c>
      <c r="N3550" s="45">
        <v>0.4</v>
      </c>
      <c r="P3550" s="45">
        <v>0.4</v>
      </c>
      <c r="R3550" s="45">
        <v>0</v>
      </c>
      <c r="S3550" s="45">
        <v>0</v>
      </c>
    </row>
    <row r="3551" spans="1:19" x14ac:dyDescent="0.25">
      <c r="A3551" s="33">
        <v>354.9</v>
      </c>
      <c r="B3551" s="40">
        <v>0.4</v>
      </c>
      <c r="C3551" s="40">
        <v>0.75</v>
      </c>
      <c r="D3551" s="40">
        <v>0.95</v>
      </c>
      <c r="F3551" s="29">
        <v>0.4</v>
      </c>
      <c r="G3551" s="29">
        <v>0.75</v>
      </c>
      <c r="H3551" s="29">
        <v>0.95</v>
      </c>
      <c r="J3551" s="45">
        <v>0.41</v>
      </c>
      <c r="L3551" s="45">
        <v>0.41</v>
      </c>
      <c r="N3551" s="45">
        <v>0.4</v>
      </c>
      <c r="P3551" s="45">
        <v>0.4</v>
      </c>
      <c r="R3551" s="45">
        <v>0</v>
      </c>
      <c r="S3551" s="45">
        <v>0</v>
      </c>
    </row>
    <row r="3552" spans="1:19" x14ac:dyDescent="0.25">
      <c r="A3552" s="33">
        <v>355</v>
      </c>
      <c r="B3552" s="40">
        <v>0.4</v>
      </c>
      <c r="C3552" s="40">
        <v>0.75</v>
      </c>
      <c r="D3552" s="40">
        <v>0.95</v>
      </c>
      <c r="F3552" s="29">
        <v>0.4</v>
      </c>
      <c r="G3552" s="29">
        <v>0.75</v>
      </c>
      <c r="H3552" s="29">
        <v>0.95</v>
      </c>
      <c r="J3552" s="45">
        <v>0.41</v>
      </c>
      <c r="L3552" s="45">
        <v>0.41</v>
      </c>
      <c r="N3552" s="45">
        <v>0.4</v>
      </c>
      <c r="P3552" s="45">
        <v>0.4</v>
      </c>
      <c r="R3552" s="45">
        <v>0</v>
      </c>
      <c r="S3552" s="45">
        <v>0</v>
      </c>
    </row>
    <row r="3553" spans="1:19" x14ac:dyDescent="0.25">
      <c r="A3553" s="33">
        <v>355.1</v>
      </c>
      <c r="B3553" s="40">
        <v>0.4</v>
      </c>
      <c r="C3553" s="40">
        <v>0.75</v>
      </c>
      <c r="D3553" s="40">
        <v>0.95</v>
      </c>
      <c r="F3553" s="29">
        <v>0.4</v>
      </c>
      <c r="G3553" s="29">
        <v>0.75</v>
      </c>
      <c r="H3553" s="29">
        <v>0.95</v>
      </c>
      <c r="J3553" s="45">
        <v>0.41</v>
      </c>
      <c r="L3553" s="45">
        <v>0.41</v>
      </c>
      <c r="N3553" s="45">
        <v>0.4</v>
      </c>
      <c r="P3553" s="45">
        <v>0.4</v>
      </c>
      <c r="R3553" s="45">
        <v>0</v>
      </c>
      <c r="S3553" s="45">
        <v>0</v>
      </c>
    </row>
    <row r="3554" spans="1:19" x14ac:dyDescent="0.25">
      <c r="A3554" s="33">
        <v>355.2</v>
      </c>
      <c r="B3554" s="40">
        <v>0.4</v>
      </c>
      <c r="C3554" s="40">
        <v>0.75</v>
      </c>
      <c r="D3554" s="40">
        <v>0.95</v>
      </c>
      <c r="F3554" s="29">
        <v>0.4</v>
      </c>
      <c r="G3554" s="29">
        <v>0.75</v>
      </c>
      <c r="H3554" s="29">
        <v>0.95</v>
      </c>
      <c r="J3554" s="45">
        <v>0.41</v>
      </c>
      <c r="L3554" s="45">
        <v>0.41</v>
      </c>
      <c r="N3554" s="45">
        <v>0.4</v>
      </c>
      <c r="P3554" s="45">
        <v>0.4</v>
      </c>
      <c r="R3554" s="45">
        <v>0</v>
      </c>
      <c r="S3554" s="45">
        <v>0</v>
      </c>
    </row>
    <row r="3555" spans="1:19" x14ac:dyDescent="0.25">
      <c r="A3555" s="33">
        <v>355.3</v>
      </c>
      <c r="B3555" s="40">
        <v>0.4</v>
      </c>
      <c r="C3555" s="40">
        <v>0.75</v>
      </c>
      <c r="D3555" s="40">
        <v>0.95</v>
      </c>
      <c r="F3555" s="29">
        <v>0.4</v>
      </c>
      <c r="G3555" s="29">
        <v>0.75</v>
      </c>
      <c r="H3555" s="29">
        <v>0.95</v>
      </c>
      <c r="J3555" s="45">
        <v>0.41</v>
      </c>
      <c r="L3555" s="45">
        <v>0.41</v>
      </c>
      <c r="N3555" s="45">
        <v>0.4</v>
      </c>
      <c r="P3555" s="45">
        <v>0.4</v>
      </c>
      <c r="R3555" s="45">
        <v>0</v>
      </c>
      <c r="S3555" s="45">
        <v>0</v>
      </c>
    </row>
    <row r="3556" spans="1:19" x14ac:dyDescent="0.25">
      <c r="A3556" s="33">
        <v>355.4</v>
      </c>
      <c r="B3556" s="40">
        <v>0.4</v>
      </c>
      <c r="C3556" s="40">
        <v>0.75</v>
      </c>
      <c r="D3556" s="40">
        <v>0.95</v>
      </c>
      <c r="F3556" s="29">
        <v>0.4</v>
      </c>
      <c r="G3556" s="29">
        <v>0.75</v>
      </c>
      <c r="H3556" s="29">
        <v>0.95</v>
      </c>
      <c r="J3556" s="45">
        <v>0.41</v>
      </c>
      <c r="L3556" s="45">
        <v>0.41</v>
      </c>
      <c r="N3556" s="45">
        <v>0.4</v>
      </c>
      <c r="P3556" s="45">
        <v>0.4</v>
      </c>
      <c r="R3556" s="45">
        <v>0</v>
      </c>
      <c r="S3556" s="45">
        <v>0</v>
      </c>
    </row>
    <row r="3557" spans="1:19" x14ac:dyDescent="0.25">
      <c r="A3557" s="33">
        <v>355.5</v>
      </c>
      <c r="B3557" s="40">
        <v>0.4</v>
      </c>
      <c r="C3557" s="40">
        <v>0.75</v>
      </c>
      <c r="D3557" s="40">
        <v>0.95</v>
      </c>
      <c r="F3557" s="29">
        <v>0.4</v>
      </c>
      <c r="G3557" s="29">
        <v>0.75</v>
      </c>
      <c r="H3557" s="29">
        <v>0.95</v>
      </c>
      <c r="J3557" s="45">
        <v>0.41</v>
      </c>
      <c r="L3557" s="45">
        <v>0.41</v>
      </c>
      <c r="N3557" s="45">
        <v>0.4</v>
      </c>
      <c r="P3557" s="45">
        <v>0.4</v>
      </c>
      <c r="R3557" s="45">
        <v>0</v>
      </c>
      <c r="S3557" s="45">
        <v>0</v>
      </c>
    </row>
    <row r="3558" spans="1:19" x14ac:dyDescent="0.25">
      <c r="A3558" s="33">
        <v>355.6</v>
      </c>
      <c r="B3558" s="40">
        <v>0.4</v>
      </c>
      <c r="C3558" s="40">
        <v>0.75</v>
      </c>
      <c r="D3558" s="40">
        <v>0.95</v>
      </c>
      <c r="F3558" s="29">
        <v>0.4</v>
      </c>
      <c r="G3558" s="29">
        <v>0.75</v>
      </c>
      <c r="H3558" s="29">
        <v>0.95</v>
      </c>
      <c r="J3558" s="45">
        <v>0.41</v>
      </c>
      <c r="L3558" s="45">
        <v>0.41</v>
      </c>
      <c r="N3558" s="45">
        <v>0.4</v>
      </c>
      <c r="P3558" s="45">
        <v>0.4</v>
      </c>
      <c r="R3558" s="45">
        <v>0</v>
      </c>
      <c r="S3558" s="45">
        <v>0</v>
      </c>
    </row>
    <row r="3559" spans="1:19" x14ac:dyDescent="0.25">
      <c r="A3559" s="33">
        <v>355.7</v>
      </c>
      <c r="B3559" s="40">
        <v>0.4</v>
      </c>
      <c r="C3559" s="40">
        <v>0.75</v>
      </c>
      <c r="D3559" s="40">
        <v>0.95</v>
      </c>
      <c r="F3559" s="29">
        <v>0.4</v>
      </c>
      <c r="G3559" s="29">
        <v>0.75</v>
      </c>
      <c r="H3559" s="29">
        <v>0.95</v>
      </c>
      <c r="J3559" s="45">
        <v>0.41</v>
      </c>
      <c r="L3559" s="45">
        <v>0.41</v>
      </c>
      <c r="N3559" s="45">
        <v>0.4</v>
      </c>
      <c r="P3559" s="45">
        <v>0.4</v>
      </c>
      <c r="R3559" s="45">
        <v>0</v>
      </c>
      <c r="S3559" s="45">
        <v>0</v>
      </c>
    </row>
    <row r="3560" spans="1:19" x14ac:dyDescent="0.25">
      <c r="A3560" s="33">
        <v>355.8</v>
      </c>
      <c r="B3560" s="40">
        <v>0.4</v>
      </c>
      <c r="C3560" s="40">
        <v>0.75</v>
      </c>
      <c r="D3560" s="40">
        <v>0.95</v>
      </c>
      <c r="F3560" s="29">
        <v>0.4</v>
      </c>
      <c r="G3560" s="29">
        <v>0.75</v>
      </c>
      <c r="H3560" s="29">
        <v>0.95</v>
      </c>
      <c r="J3560" s="45">
        <v>0.41</v>
      </c>
      <c r="L3560" s="45">
        <v>0.41</v>
      </c>
      <c r="N3560" s="45">
        <v>0.4</v>
      </c>
      <c r="P3560" s="45">
        <v>0.4</v>
      </c>
      <c r="R3560" s="45">
        <v>0</v>
      </c>
      <c r="S3560" s="45">
        <v>0</v>
      </c>
    </row>
    <row r="3561" spans="1:19" x14ac:dyDescent="0.25">
      <c r="A3561" s="33">
        <v>355.9</v>
      </c>
      <c r="B3561" s="40">
        <v>0.4</v>
      </c>
      <c r="C3561" s="40">
        <v>0.75</v>
      </c>
      <c r="D3561" s="40">
        <v>0.95</v>
      </c>
      <c r="F3561" s="29">
        <v>0.4</v>
      </c>
      <c r="G3561" s="29">
        <v>0.75</v>
      </c>
      <c r="H3561" s="29">
        <v>0.95</v>
      </c>
      <c r="J3561" s="45">
        <v>0.41</v>
      </c>
      <c r="L3561" s="45">
        <v>0.41</v>
      </c>
      <c r="N3561" s="45">
        <v>0.4</v>
      </c>
      <c r="P3561" s="45">
        <v>0.4</v>
      </c>
      <c r="R3561" s="45">
        <v>0</v>
      </c>
      <c r="S3561" s="45">
        <v>0</v>
      </c>
    </row>
    <row r="3562" spans="1:19" x14ac:dyDescent="0.25">
      <c r="A3562" s="33">
        <v>356</v>
      </c>
      <c r="B3562" s="40">
        <v>0.4</v>
      </c>
      <c r="C3562" s="40">
        <v>0.75</v>
      </c>
      <c r="D3562" s="40">
        <v>0.95</v>
      </c>
      <c r="F3562" s="29">
        <v>0.4</v>
      </c>
      <c r="G3562" s="29">
        <v>0.75</v>
      </c>
      <c r="H3562" s="29">
        <v>0.95</v>
      </c>
      <c r="J3562" s="45">
        <v>0.41</v>
      </c>
      <c r="L3562" s="45">
        <v>0.41</v>
      </c>
      <c r="N3562" s="45">
        <v>0.4</v>
      </c>
      <c r="P3562" s="45">
        <v>0.4</v>
      </c>
      <c r="R3562" s="45">
        <v>0</v>
      </c>
      <c r="S3562" s="45">
        <v>0</v>
      </c>
    </row>
    <row r="3563" spans="1:19" x14ac:dyDescent="0.25">
      <c r="A3563" s="33">
        <v>356.1</v>
      </c>
      <c r="B3563" s="40">
        <v>0.4</v>
      </c>
      <c r="C3563" s="40">
        <v>0.75</v>
      </c>
      <c r="D3563" s="40">
        <v>0.95</v>
      </c>
      <c r="F3563" s="29">
        <v>0.4</v>
      </c>
      <c r="G3563" s="29">
        <v>0.75</v>
      </c>
      <c r="H3563" s="29">
        <v>0.95</v>
      </c>
      <c r="J3563" s="45">
        <v>0.41</v>
      </c>
      <c r="L3563" s="45">
        <v>0.41</v>
      </c>
      <c r="N3563" s="45">
        <v>0.4</v>
      </c>
      <c r="P3563" s="45">
        <v>0.4</v>
      </c>
      <c r="R3563" s="45">
        <v>0</v>
      </c>
      <c r="S3563" s="45">
        <v>0</v>
      </c>
    </row>
    <row r="3564" spans="1:19" x14ac:dyDescent="0.25">
      <c r="A3564" s="33">
        <v>356.2</v>
      </c>
      <c r="B3564" s="40">
        <v>0.4</v>
      </c>
      <c r="C3564" s="40">
        <v>0.75</v>
      </c>
      <c r="D3564" s="40">
        <v>0.95</v>
      </c>
      <c r="F3564" s="29">
        <v>0.4</v>
      </c>
      <c r="G3564" s="29">
        <v>0.75</v>
      </c>
      <c r="H3564" s="29">
        <v>0.95</v>
      </c>
      <c r="J3564" s="45">
        <v>0.41</v>
      </c>
      <c r="L3564" s="45">
        <v>0.41</v>
      </c>
      <c r="N3564" s="45">
        <v>0.4</v>
      </c>
      <c r="P3564" s="45">
        <v>0.4</v>
      </c>
      <c r="R3564" s="45">
        <v>0</v>
      </c>
      <c r="S3564" s="45">
        <v>0</v>
      </c>
    </row>
    <row r="3565" spans="1:19" x14ac:dyDescent="0.25">
      <c r="A3565" s="33">
        <v>356.3</v>
      </c>
      <c r="B3565" s="40">
        <v>0.4</v>
      </c>
      <c r="C3565" s="40">
        <v>0.75</v>
      </c>
      <c r="D3565" s="40">
        <v>0.95</v>
      </c>
      <c r="F3565" s="29">
        <v>0.4</v>
      </c>
      <c r="G3565" s="29">
        <v>0.75</v>
      </c>
      <c r="H3565" s="29">
        <v>0.95</v>
      </c>
      <c r="J3565" s="45">
        <v>0.41</v>
      </c>
      <c r="L3565" s="45">
        <v>0.41</v>
      </c>
      <c r="N3565" s="45">
        <v>0.4</v>
      </c>
      <c r="P3565" s="45">
        <v>0.4</v>
      </c>
      <c r="R3565" s="45">
        <v>0</v>
      </c>
      <c r="S3565" s="45">
        <v>0</v>
      </c>
    </row>
    <row r="3566" spans="1:19" x14ac:dyDescent="0.25">
      <c r="A3566" s="33">
        <v>356.4</v>
      </c>
      <c r="B3566" s="40">
        <v>0.4</v>
      </c>
      <c r="C3566" s="40">
        <v>0.75</v>
      </c>
      <c r="D3566" s="40">
        <v>0.95</v>
      </c>
      <c r="F3566" s="29">
        <v>0.4</v>
      </c>
      <c r="G3566" s="29">
        <v>0.75</v>
      </c>
      <c r="H3566" s="29">
        <v>0.95</v>
      </c>
      <c r="J3566" s="45">
        <v>0.41</v>
      </c>
      <c r="L3566" s="45">
        <v>0.41</v>
      </c>
      <c r="N3566" s="45">
        <v>0.4</v>
      </c>
      <c r="P3566" s="45">
        <v>0.4</v>
      </c>
      <c r="R3566" s="45">
        <v>0</v>
      </c>
      <c r="S3566" s="45">
        <v>0</v>
      </c>
    </row>
    <row r="3567" spans="1:19" x14ac:dyDescent="0.25">
      <c r="A3567" s="33">
        <v>356.5</v>
      </c>
      <c r="B3567" s="40">
        <v>0.4</v>
      </c>
      <c r="C3567" s="40">
        <v>0.75</v>
      </c>
      <c r="D3567" s="40">
        <v>0.95</v>
      </c>
      <c r="F3567" s="29">
        <v>0.4</v>
      </c>
      <c r="G3567" s="29">
        <v>0.75</v>
      </c>
      <c r="H3567" s="29">
        <v>0.95</v>
      </c>
      <c r="J3567" s="45">
        <v>0.41</v>
      </c>
      <c r="L3567" s="45">
        <v>0.41</v>
      </c>
      <c r="N3567" s="45">
        <v>0.4</v>
      </c>
      <c r="P3567" s="45">
        <v>0.4</v>
      </c>
      <c r="R3567" s="45">
        <v>0</v>
      </c>
      <c r="S3567" s="45">
        <v>0</v>
      </c>
    </row>
    <row r="3568" spans="1:19" x14ac:dyDescent="0.25">
      <c r="A3568" s="33">
        <v>356.6</v>
      </c>
      <c r="B3568" s="40">
        <v>0.4</v>
      </c>
      <c r="C3568" s="40">
        <v>0.75</v>
      </c>
      <c r="D3568" s="40">
        <v>0.95</v>
      </c>
      <c r="F3568" s="29">
        <v>0.4</v>
      </c>
      <c r="G3568" s="29">
        <v>0.75</v>
      </c>
      <c r="H3568" s="29">
        <v>0.95</v>
      </c>
      <c r="J3568" s="45">
        <v>0.41</v>
      </c>
      <c r="L3568" s="45">
        <v>0.41</v>
      </c>
      <c r="N3568" s="45">
        <v>0.4</v>
      </c>
      <c r="P3568" s="45">
        <v>0.4</v>
      </c>
      <c r="R3568" s="45">
        <v>0</v>
      </c>
      <c r="S3568" s="45">
        <v>0</v>
      </c>
    </row>
    <row r="3569" spans="1:19" x14ac:dyDescent="0.25">
      <c r="A3569" s="33">
        <v>356.7</v>
      </c>
      <c r="B3569" s="40">
        <v>0.4</v>
      </c>
      <c r="C3569" s="40">
        <v>0.75</v>
      </c>
      <c r="D3569" s="40">
        <v>0.95</v>
      </c>
      <c r="F3569" s="29">
        <v>0.4</v>
      </c>
      <c r="G3569" s="29">
        <v>0.75</v>
      </c>
      <c r="H3569" s="29">
        <v>0.95</v>
      </c>
      <c r="J3569" s="45">
        <v>0.41</v>
      </c>
      <c r="L3569" s="45">
        <v>0.41</v>
      </c>
      <c r="N3569" s="45">
        <v>0.4</v>
      </c>
      <c r="P3569" s="45">
        <v>0.4</v>
      </c>
      <c r="R3569" s="45">
        <v>0</v>
      </c>
      <c r="S3569" s="45">
        <v>0</v>
      </c>
    </row>
    <row r="3570" spans="1:19" x14ac:dyDescent="0.25">
      <c r="A3570" s="33">
        <v>356.8</v>
      </c>
      <c r="B3570" s="40">
        <v>0.4</v>
      </c>
      <c r="C3570" s="40">
        <v>0.75</v>
      </c>
      <c r="D3570" s="40">
        <v>0.95</v>
      </c>
      <c r="F3570" s="29">
        <v>0.4</v>
      </c>
      <c r="G3570" s="29">
        <v>0.75</v>
      </c>
      <c r="H3570" s="29">
        <v>0.95</v>
      </c>
      <c r="J3570" s="45">
        <v>0.41</v>
      </c>
      <c r="L3570" s="45">
        <v>0.41</v>
      </c>
      <c r="N3570" s="45">
        <v>0.4</v>
      </c>
      <c r="P3570" s="45">
        <v>0.4</v>
      </c>
      <c r="R3570" s="45">
        <v>0</v>
      </c>
      <c r="S3570" s="45">
        <v>0</v>
      </c>
    </row>
    <row r="3571" spans="1:19" x14ac:dyDescent="0.25">
      <c r="A3571" s="33">
        <v>356.9</v>
      </c>
      <c r="B3571" s="40">
        <v>0.4</v>
      </c>
      <c r="C3571" s="40">
        <v>0.75</v>
      </c>
      <c r="D3571" s="40">
        <v>0.95</v>
      </c>
      <c r="F3571" s="29">
        <v>0.4</v>
      </c>
      <c r="G3571" s="29">
        <v>0.75</v>
      </c>
      <c r="H3571" s="29">
        <v>0.95</v>
      </c>
      <c r="J3571" s="45">
        <v>0.41</v>
      </c>
      <c r="L3571" s="45">
        <v>0.41</v>
      </c>
      <c r="N3571" s="45">
        <v>0.4</v>
      </c>
      <c r="P3571" s="45">
        <v>0.4</v>
      </c>
      <c r="R3571" s="45">
        <v>0</v>
      </c>
      <c r="S3571" s="45">
        <v>0</v>
      </c>
    </row>
    <row r="3572" spans="1:19" x14ac:dyDescent="0.25">
      <c r="A3572" s="33">
        <v>357</v>
      </c>
      <c r="B3572" s="40">
        <v>0.4</v>
      </c>
      <c r="C3572" s="40">
        <v>0.75</v>
      </c>
      <c r="D3572" s="40">
        <v>0.95</v>
      </c>
      <c r="F3572" s="29">
        <v>0.4</v>
      </c>
      <c r="G3572" s="29">
        <v>0.75</v>
      </c>
      <c r="H3572" s="29">
        <v>0.95</v>
      </c>
      <c r="J3572" s="45">
        <v>0.41</v>
      </c>
      <c r="L3572" s="45">
        <v>0.41</v>
      </c>
      <c r="N3572" s="45">
        <v>0.4</v>
      </c>
      <c r="P3572" s="45">
        <v>0.4</v>
      </c>
      <c r="R3572" s="45">
        <v>0</v>
      </c>
      <c r="S3572" s="45">
        <v>0</v>
      </c>
    </row>
    <row r="3573" spans="1:19" x14ac:dyDescent="0.25">
      <c r="A3573" s="33">
        <v>357.1</v>
      </c>
      <c r="B3573" s="40">
        <v>0.4</v>
      </c>
      <c r="C3573" s="40">
        <v>0.75</v>
      </c>
      <c r="D3573" s="40">
        <v>0.95</v>
      </c>
      <c r="F3573" s="29">
        <v>0.4</v>
      </c>
      <c r="G3573" s="29">
        <v>0.75</v>
      </c>
      <c r="H3573" s="29">
        <v>0.95</v>
      </c>
      <c r="J3573" s="45">
        <v>0.41</v>
      </c>
      <c r="L3573" s="45">
        <v>0.41</v>
      </c>
      <c r="N3573" s="45">
        <v>0.4</v>
      </c>
      <c r="P3573" s="45">
        <v>0.4</v>
      </c>
      <c r="R3573" s="45">
        <v>0</v>
      </c>
      <c r="S3573" s="45">
        <v>0</v>
      </c>
    </row>
    <row r="3574" spans="1:19" x14ac:dyDescent="0.25">
      <c r="A3574" s="33">
        <v>357.2</v>
      </c>
      <c r="B3574" s="40">
        <v>0.4</v>
      </c>
      <c r="C3574" s="40">
        <v>0.75</v>
      </c>
      <c r="D3574" s="40">
        <v>0.95</v>
      </c>
      <c r="F3574" s="29">
        <v>0.4</v>
      </c>
      <c r="G3574" s="29">
        <v>0.75</v>
      </c>
      <c r="H3574" s="29">
        <v>0.95</v>
      </c>
      <c r="J3574" s="45">
        <v>0.41</v>
      </c>
      <c r="L3574" s="45">
        <v>0.41</v>
      </c>
      <c r="N3574" s="45">
        <v>0.4</v>
      </c>
      <c r="P3574" s="45">
        <v>0.4</v>
      </c>
      <c r="R3574" s="45">
        <v>0</v>
      </c>
      <c r="S3574" s="45">
        <v>0</v>
      </c>
    </row>
    <row r="3575" spans="1:19" x14ac:dyDescent="0.25">
      <c r="A3575" s="33">
        <v>357.3</v>
      </c>
      <c r="B3575" s="40">
        <v>0.4</v>
      </c>
      <c r="C3575" s="40">
        <v>0.75</v>
      </c>
      <c r="D3575" s="40">
        <v>0.95</v>
      </c>
      <c r="F3575" s="29">
        <v>0.4</v>
      </c>
      <c r="G3575" s="29">
        <v>0.75</v>
      </c>
      <c r="H3575" s="29">
        <v>0.95</v>
      </c>
      <c r="J3575" s="45">
        <v>0.41</v>
      </c>
      <c r="L3575" s="45">
        <v>0.41</v>
      </c>
      <c r="N3575" s="45">
        <v>0.4</v>
      </c>
      <c r="P3575" s="45">
        <v>0.4</v>
      </c>
      <c r="R3575" s="45">
        <v>0</v>
      </c>
      <c r="S3575" s="45">
        <v>0</v>
      </c>
    </row>
    <row r="3576" spans="1:19" x14ac:dyDescent="0.25">
      <c r="A3576" s="33">
        <v>357.4</v>
      </c>
      <c r="B3576" s="40">
        <v>0.4</v>
      </c>
      <c r="C3576" s="40">
        <v>0.75</v>
      </c>
      <c r="D3576" s="40">
        <v>0.95</v>
      </c>
      <c r="F3576" s="29">
        <v>0.4</v>
      </c>
      <c r="G3576" s="29">
        <v>0.75</v>
      </c>
      <c r="H3576" s="29">
        <v>0.95</v>
      </c>
      <c r="J3576" s="45">
        <v>0.41</v>
      </c>
      <c r="L3576" s="45">
        <v>0.41</v>
      </c>
      <c r="N3576" s="45">
        <v>0.4</v>
      </c>
      <c r="P3576" s="45">
        <v>0.4</v>
      </c>
      <c r="R3576" s="45">
        <v>0</v>
      </c>
      <c r="S3576" s="45">
        <v>0</v>
      </c>
    </row>
    <row r="3577" spans="1:19" x14ac:dyDescent="0.25">
      <c r="A3577" s="33">
        <v>357.5</v>
      </c>
      <c r="B3577" s="40">
        <v>0.4</v>
      </c>
      <c r="C3577" s="40">
        <v>0.75</v>
      </c>
      <c r="D3577" s="40">
        <v>0.95</v>
      </c>
      <c r="F3577" s="29">
        <v>0.4</v>
      </c>
      <c r="G3577" s="29">
        <v>0.75</v>
      </c>
      <c r="H3577" s="29">
        <v>0.95</v>
      </c>
      <c r="J3577" s="45">
        <v>0.41</v>
      </c>
      <c r="L3577" s="45">
        <v>0.41</v>
      </c>
      <c r="N3577" s="45">
        <v>0.4</v>
      </c>
      <c r="P3577" s="45">
        <v>0.4</v>
      </c>
      <c r="R3577" s="45">
        <v>0</v>
      </c>
      <c r="S3577" s="45">
        <v>0</v>
      </c>
    </row>
    <row r="3578" spans="1:19" x14ac:dyDescent="0.25">
      <c r="A3578" s="33">
        <v>357.6</v>
      </c>
      <c r="B3578" s="40">
        <v>0.4</v>
      </c>
      <c r="C3578" s="40">
        <v>0.75</v>
      </c>
      <c r="D3578" s="40">
        <v>0.95</v>
      </c>
      <c r="F3578" s="29">
        <v>0.4</v>
      </c>
      <c r="G3578" s="29">
        <v>0.75</v>
      </c>
      <c r="H3578" s="29">
        <v>0.95</v>
      </c>
      <c r="J3578" s="45">
        <v>0.41</v>
      </c>
      <c r="L3578" s="45">
        <v>0.41</v>
      </c>
      <c r="N3578" s="45">
        <v>0.4</v>
      </c>
      <c r="P3578" s="45">
        <v>0.4</v>
      </c>
      <c r="R3578" s="45">
        <v>0</v>
      </c>
      <c r="S3578" s="45">
        <v>0</v>
      </c>
    </row>
    <row r="3579" spans="1:19" x14ac:dyDescent="0.25">
      <c r="A3579" s="33">
        <v>357.7</v>
      </c>
      <c r="B3579" s="40">
        <v>0.4</v>
      </c>
      <c r="C3579" s="40">
        <v>0.75</v>
      </c>
      <c r="D3579" s="40">
        <v>0.95</v>
      </c>
      <c r="F3579" s="29">
        <v>0.4</v>
      </c>
      <c r="G3579" s="29">
        <v>0.75</v>
      </c>
      <c r="H3579" s="29">
        <v>0.95</v>
      </c>
      <c r="J3579" s="45">
        <v>0.41</v>
      </c>
      <c r="L3579" s="45">
        <v>0.41</v>
      </c>
      <c r="N3579" s="45">
        <v>0.4</v>
      </c>
      <c r="P3579" s="45">
        <v>0.4</v>
      </c>
      <c r="R3579" s="45">
        <v>0</v>
      </c>
      <c r="S3579" s="45">
        <v>0</v>
      </c>
    </row>
    <row r="3580" spans="1:19" x14ac:dyDescent="0.25">
      <c r="A3580" s="33">
        <v>357.8</v>
      </c>
      <c r="B3580" s="40">
        <v>0.4</v>
      </c>
      <c r="C3580" s="40">
        <v>0.75</v>
      </c>
      <c r="D3580" s="40">
        <v>0.95</v>
      </c>
      <c r="F3580" s="29">
        <v>0.4</v>
      </c>
      <c r="G3580" s="29">
        <v>0.75</v>
      </c>
      <c r="H3580" s="29">
        <v>0.95</v>
      </c>
      <c r="J3580" s="45">
        <v>0.41</v>
      </c>
      <c r="L3580" s="45">
        <v>0.41</v>
      </c>
      <c r="N3580" s="45">
        <v>0.4</v>
      </c>
      <c r="P3580" s="45">
        <v>0.4</v>
      </c>
      <c r="R3580" s="45">
        <v>0</v>
      </c>
      <c r="S3580" s="45">
        <v>0</v>
      </c>
    </row>
    <row r="3581" spans="1:19" x14ac:dyDescent="0.25">
      <c r="A3581" s="33">
        <v>357.9</v>
      </c>
      <c r="B3581" s="40">
        <v>0.4</v>
      </c>
      <c r="C3581" s="40">
        <v>0.75</v>
      </c>
      <c r="D3581" s="40">
        <v>0.95</v>
      </c>
      <c r="F3581" s="29">
        <v>0.4</v>
      </c>
      <c r="G3581" s="29">
        <v>0.75</v>
      </c>
      <c r="H3581" s="29">
        <v>0.95</v>
      </c>
      <c r="J3581" s="45">
        <v>0.41</v>
      </c>
      <c r="L3581" s="45">
        <v>0.41</v>
      </c>
      <c r="N3581" s="45">
        <v>0.4</v>
      </c>
      <c r="P3581" s="45">
        <v>0.4</v>
      </c>
      <c r="R3581" s="45">
        <v>0</v>
      </c>
      <c r="S3581" s="45">
        <v>0</v>
      </c>
    </row>
    <row r="3582" spans="1:19" x14ac:dyDescent="0.25">
      <c r="A3582" s="33">
        <v>358</v>
      </c>
      <c r="B3582" s="40">
        <v>0.4</v>
      </c>
      <c r="C3582" s="40">
        <v>0.75</v>
      </c>
      <c r="D3582" s="40">
        <v>0.95</v>
      </c>
      <c r="F3582" s="29">
        <v>0.4</v>
      </c>
      <c r="G3582" s="29">
        <v>0.75</v>
      </c>
      <c r="H3582" s="29">
        <v>0.95</v>
      </c>
      <c r="J3582" s="45">
        <v>0.41</v>
      </c>
      <c r="L3582" s="45">
        <v>0.41</v>
      </c>
      <c r="N3582" s="45">
        <v>0.4</v>
      </c>
      <c r="P3582" s="45">
        <v>0.4</v>
      </c>
      <c r="R3582" s="45">
        <v>0</v>
      </c>
      <c r="S3582" s="45">
        <v>0</v>
      </c>
    </row>
    <row r="3583" spans="1:19" x14ac:dyDescent="0.25">
      <c r="A3583" s="33">
        <v>358.1</v>
      </c>
      <c r="B3583" s="40">
        <v>0.4</v>
      </c>
      <c r="C3583" s="40">
        <v>0.75</v>
      </c>
      <c r="D3583" s="40">
        <v>0.95</v>
      </c>
      <c r="F3583" s="29">
        <v>0.4</v>
      </c>
      <c r="G3583" s="29">
        <v>0.75</v>
      </c>
      <c r="H3583" s="29">
        <v>0.95</v>
      </c>
      <c r="J3583" s="45">
        <v>0.41</v>
      </c>
      <c r="L3583" s="45">
        <v>0.41</v>
      </c>
      <c r="N3583" s="45">
        <v>0.4</v>
      </c>
      <c r="P3583" s="45">
        <v>0.4</v>
      </c>
      <c r="R3583" s="45">
        <v>0</v>
      </c>
      <c r="S3583" s="45">
        <v>0</v>
      </c>
    </row>
    <row r="3584" spans="1:19" x14ac:dyDescent="0.25">
      <c r="A3584" s="33">
        <v>358.2</v>
      </c>
      <c r="B3584" s="40">
        <v>0.4</v>
      </c>
      <c r="C3584" s="40">
        <v>0.75</v>
      </c>
      <c r="D3584" s="40">
        <v>0.95</v>
      </c>
      <c r="F3584" s="29">
        <v>0.4</v>
      </c>
      <c r="G3584" s="29">
        <v>0.75</v>
      </c>
      <c r="H3584" s="29">
        <v>0.95</v>
      </c>
      <c r="J3584" s="45">
        <v>0.41</v>
      </c>
      <c r="L3584" s="45">
        <v>0.41</v>
      </c>
      <c r="N3584" s="45">
        <v>0.4</v>
      </c>
      <c r="P3584" s="45">
        <v>0.4</v>
      </c>
      <c r="R3584" s="45">
        <v>0</v>
      </c>
      <c r="S3584" s="45">
        <v>0</v>
      </c>
    </row>
    <row r="3585" spans="1:19" x14ac:dyDescent="0.25">
      <c r="A3585" s="33">
        <v>358.3</v>
      </c>
      <c r="B3585" s="40">
        <v>0.4</v>
      </c>
      <c r="C3585" s="40">
        <v>0.75</v>
      </c>
      <c r="D3585" s="40">
        <v>0.95</v>
      </c>
      <c r="F3585" s="29">
        <v>0.4</v>
      </c>
      <c r="G3585" s="29">
        <v>0.75</v>
      </c>
      <c r="H3585" s="29">
        <v>0.95</v>
      </c>
      <c r="J3585" s="45">
        <v>0.41</v>
      </c>
      <c r="L3585" s="45">
        <v>0.41</v>
      </c>
      <c r="N3585" s="45">
        <v>0.4</v>
      </c>
      <c r="P3585" s="45">
        <v>0.4</v>
      </c>
      <c r="R3585" s="45">
        <v>0</v>
      </c>
      <c r="S3585" s="45">
        <v>0</v>
      </c>
    </row>
    <row r="3586" spans="1:19" x14ac:dyDescent="0.25">
      <c r="A3586" s="33">
        <v>358.4</v>
      </c>
      <c r="B3586" s="40">
        <v>0.4</v>
      </c>
      <c r="C3586" s="40">
        <v>0.75</v>
      </c>
      <c r="D3586" s="40">
        <v>0.95</v>
      </c>
      <c r="F3586" s="29">
        <v>0.4</v>
      </c>
      <c r="G3586" s="29">
        <v>0.75</v>
      </c>
      <c r="H3586" s="29">
        <v>0.95</v>
      </c>
      <c r="J3586" s="45">
        <v>0.41</v>
      </c>
      <c r="L3586" s="45">
        <v>0.41</v>
      </c>
      <c r="N3586" s="45">
        <v>0.4</v>
      </c>
      <c r="P3586" s="45">
        <v>0.4</v>
      </c>
      <c r="R3586" s="45">
        <v>0</v>
      </c>
      <c r="S3586" s="45">
        <v>0</v>
      </c>
    </row>
    <row r="3587" spans="1:19" x14ac:dyDescent="0.25">
      <c r="A3587" s="33">
        <v>358.5</v>
      </c>
      <c r="B3587" s="40">
        <v>0.4</v>
      </c>
      <c r="C3587" s="40">
        <v>0.75</v>
      </c>
      <c r="D3587" s="40">
        <v>0.95</v>
      </c>
      <c r="F3587" s="29">
        <v>0.4</v>
      </c>
      <c r="G3587" s="29">
        <v>0.75</v>
      </c>
      <c r="H3587" s="29">
        <v>0.95</v>
      </c>
      <c r="J3587" s="45">
        <v>0.41</v>
      </c>
      <c r="L3587" s="45">
        <v>0.41</v>
      </c>
      <c r="N3587" s="45">
        <v>0.4</v>
      </c>
      <c r="P3587" s="45">
        <v>0.4</v>
      </c>
      <c r="R3587" s="45">
        <v>0</v>
      </c>
      <c r="S3587" s="45">
        <v>0</v>
      </c>
    </row>
    <row r="3588" spans="1:19" x14ac:dyDescent="0.25">
      <c r="A3588" s="33">
        <v>358.6</v>
      </c>
      <c r="B3588" s="40">
        <v>0.4</v>
      </c>
      <c r="C3588" s="40">
        <v>0.75</v>
      </c>
      <c r="D3588" s="40">
        <v>0.95</v>
      </c>
      <c r="F3588" s="29">
        <v>0.4</v>
      </c>
      <c r="G3588" s="29">
        <v>0.75</v>
      </c>
      <c r="H3588" s="29">
        <v>0.95</v>
      </c>
      <c r="J3588" s="45">
        <v>0.41</v>
      </c>
      <c r="L3588" s="45">
        <v>0.41</v>
      </c>
      <c r="N3588" s="45">
        <v>0.4</v>
      </c>
      <c r="P3588" s="45">
        <v>0.4</v>
      </c>
      <c r="R3588" s="45">
        <v>0</v>
      </c>
      <c r="S3588" s="45">
        <v>0</v>
      </c>
    </row>
    <row r="3589" spans="1:19" x14ac:dyDescent="0.25">
      <c r="A3589" s="33">
        <v>358.7</v>
      </c>
      <c r="B3589" s="40">
        <v>0.4</v>
      </c>
      <c r="C3589" s="40">
        <v>0.75</v>
      </c>
      <c r="D3589" s="40">
        <v>0.95</v>
      </c>
      <c r="F3589" s="29">
        <v>0.4</v>
      </c>
      <c r="G3589" s="29">
        <v>0.75</v>
      </c>
      <c r="H3589" s="29">
        <v>0.95</v>
      </c>
      <c r="J3589" s="45">
        <v>0.41</v>
      </c>
      <c r="L3589" s="45">
        <v>0.41</v>
      </c>
      <c r="N3589" s="45">
        <v>0.4</v>
      </c>
      <c r="P3589" s="45">
        <v>0.4</v>
      </c>
      <c r="R3589" s="45">
        <v>0</v>
      </c>
      <c r="S3589" s="45">
        <v>0</v>
      </c>
    </row>
    <row r="3590" spans="1:19" x14ac:dyDescent="0.25">
      <c r="A3590" s="33">
        <v>358.8</v>
      </c>
      <c r="B3590" s="40">
        <v>0.4</v>
      </c>
      <c r="C3590" s="40">
        <v>0.75</v>
      </c>
      <c r="D3590" s="40">
        <v>0.95</v>
      </c>
      <c r="F3590" s="29">
        <v>0.4</v>
      </c>
      <c r="G3590" s="29">
        <v>0.75</v>
      </c>
      <c r="H3590" s="29">
        <v>0.95</v>
      </c>
      <c r="J3590" s="45">
        <v>0.41</v>
      </c>
      <c r="L3590" s="45">
        <v>0.41</v>
      </c>
      <c r="N3590" s="45">
        <v>0.4</v>
      </c>
      <c r="P3590" s="45">
        <v>0.4</v>
      </c>
      <c r="R3590" s="45">
        <v>0</v>
      </c>
      <c r="S3590" s="45">
        <v>0</v>
      </c>
    </row>
    <row r="3591" spans="1:19" x14ac:dyDescent="0.25">
      <c r="A3591" s="33">
        <v>358.9</v>
      </c>
      <c r="B3591" s="40">
        <v>0.4</v>
      </c>
      <c r="C3591" s="40">
        <v>0.75</v>
      </c>
      <c r="D3591" s="40">
        <v>0.95</v>
      </c>
      <c r="F3591" s="29">
        <v>0.4</v>
      </c>
      <c r="G3591" s="29">
        <v>0.75</v>
      </c>
      <c r="H3591" s="29">
        <v>0.95</v>
      </c>
      <c r="J3591" s="45">
        <v>0.41</v>
      </c>
      <c r="L3591" s="45">
        <v>0.41</v>
      </c>
      <c r="N3591" s="45">
        <v>0.4</v>
      </c>
      <c r="P3591" s="45">
        <v>0.4</v>
      </c>
      <c r="R3591" s="45">
        <v>0</v>
      </c>
      <c r="S3591" s="45">
        <v>0</v>
      </c>
    </row>
    <row r="3592" spans="1:19" x14ac:dyDescent="0.25">
      <c r="A3592" s="33">
        <v>359</v>
      </c>
      <c r="B3592" s="40">
        <v>0.4</v>
      </c>
      <c r="C3592" s="40">
        <v>0.75</v>
      </c>
      <c r="D3592" s="40">
        <v>0.95</v>
      </c>
      <c r="F3592" s="29">
        <v>0.4</v>
      </c>
      <c r="G3592" s="29">
        <v>0.75</v>
      </c>
      <c r="H3592" s="29">
        <v>0.95</v>
      </c>
      <c r="J3592" s="45">
        <v>0.41</v>
      </c>
      <c r="L3592" s="45">
        <v>0.41</v>
      </c>
      <c r="N3592" s="45">
        <v>0.4</v>
      </c>
      <c r="P3592" s="45">
        <v>0.4</v>
      </c>
      <c r="R3592" s="45">
        <v>0</v>
      </c>
      <c r="S3592" s="45">
        <v>0</v>
      </c>
    </row>
    <row r="3593" spans="1:19" x14ac:dyDescent="0.25">
      <c r="A3593" s="33">
        <v>359.1</v>
      </c>
      <c r="B3593" s="40">
        <v>0.4</v>
      </c>
      <c r="C3593" s="40">
        <v>0.75</v>
      </c>
      <c r="D3593" s="40">
        <v>0.95</v>
      </c>
      <c r="F3593" s="29">
        <v>0.4</v>
      </c>
      <c r="G3593" s="29">
        <v>0.75</v>
      </c>
      <c r="H3593" s="29">
        <v>0.95</v>
      </c>
      <c r="J3593" s="45">
        <v>0.41</v>
      </c>
      <c r="L3593" s="45">
        <v>0.41</v>
      </c>
      <c r="N3593" s="45">
        <v>0.4</v>
      </c>
      <c r="P3593" s="45">
        <v>0.4</v>
      </c>
      <c r="R3593" s="45">
        <v>0</v>
      </c>
      <c r="S3593" s="45">
        <v>0</v>
      </c>
    </row>
    <row r="3594" spans="1:19" x14ac:dyDescent="0.25">
      <c r="A3594" s="33">
        <v>359.2</v>
      </c>
      <c r="B3594" s="40">
        <v>0.4</v>
      </c>
      <c r="C3594" s="40">
        <v>0.75</v>
      </c>
      <c r="D3594" s="40">
        <v>0.95</v>
      </c>
      <c r="F3594" s="29">
        <v>0.4</v>
      </c>
      <c r="G3594" s="29">
        <v>0.75</v>
      </c>
      <c r="H3594" s="29">
        <v>0.95</v>
      </c>
      <c r="J3594" s="45">
        <v>0.41</v>
      </c>
      <c r="L3594" s="45">
        <v>0.41</v>
      </c>
      <c r="N3594" s="45">
        <v>0.4</v>
      </c>
      <c r="P3594" s="45">
        <v>0.4</v>
      </c>
      <c r="R3594" s="45">
        <v>0</v>
      </c>
      <c r="S3594" s="45">
        <v>0</v>
      </c>
    </row>
    <row r="3595" spans="1:19" x14ac:dyDescent="0.25">
      <c r="A3595" s="33">
        <v>359.3</v>
      </c>
      <c r="B3595" s="40">
        <v>0.4</v>
      </c>
      <c r="C3595" s="40">
        <v>0.75</v>
      </c>
      <c r="D3595" s="40">
        <v>0.95</v>
      </c>
      <c r="F3595" s="29">
        <v>0.4</v>
      </c>
      <c r="G3595" s="29">
        <v>0.75</v>
      </c>
      <c r="H3595" s="29">
        <v>0.95</v>
      </c>
      <c r="J3595" s="45">
        <v>0.41</v>
      </c>
      <c r="L3595" s="45">
        <v>0.41</v>
      </c>
      <c r="N3595" s="45">
        <v>0.4</v>
      </c>
      <c r="P3595" s="45">
        <v>0.4</v>
      </c>
      <c r="R3595" s="45">
        <v>0</v>
      </c>
      <c r="S3595" s="45">
        <v>0</v>
      </c>
    </row>
    <row r="3596" spans="1:19" x14ac:dyDescent="0.25">
      <c r="A3596" s="33">
        <v>359.4</v>
      </c>
      <c r="B3596" s="40">
        <v>0.4</v>
      </c>
      <c r="C3596" s="40">
        <v>0.75</v>
      </c>
      <c r="D3596" s="40">
        <v>0.95</v>
      </c>
      <c r="F3596" s="29">
        <v>0.4</v>
      </c>
      <c r="G3596" s="29">
        <v>0.75</v>
      </c>
      <c r="H3596" s="29">
        <v>0.95</v>
      </c>
      <c r="J3596" s="45">
        <v>0.41</v>
      </c>
      <c r="L3596" s="45">
        <v>0.41</v>
      </c>
      <c r="N3596" s="45">
        <v>0.4</v>
      </c>
      <c r="P3596" s="45">
        <v>0.4</v>
      </c>
      <c r="R3596" s="45">
        <v>0</v>
      </c>
      <c r="S3596" s="45">
        <v>0</v>
      </c>
    </row>
    <row r="3597" spans="1:19" x14ac:dyDescent="0.25">
      <c r="A3597" s="33">
        <v>359.5</v>
      </c>
      <c r="B3597" s="40">
        <v>0.4</v>
      </c>
      <c r="C3597" s="40">
        <v>0.75</v>
      </c>
      <c r="D3597" s="40">
        <v>0.95</v>
      </c>
      <c r="F3597" s="29">
        <v>0.4</v>
      </c>
      <c r="G3597" s="29">
        <v>0.75</v>
      </c>
      <c r="H3597" s="29">
        <v>0.95</v>
      </c>
      <c r="J3597" s="45">
        <v>0.41</v>
      </c>
      <c r="L3597" s="45">
        <v>0.41</v>
      </c>
      <c r="N3597" s="45">
        <v>0.4</v>
      </c>
      <c r="P3597" s="45">
        <v>0.4</v>
      </c>
      <c r="R3597" s="45">
        <v>0</v>
      </c>
      <c r="S3597" s="45">
        <v>0</v>
      </c>
    </row>
    <row r="3598" spans="1:19" x14ac:dyDescent="0.25">
      <c r="A3598" s="33">
        <v>359.6</v>
      </c>
      <c r="B3598" s="40">
        <v>0.4</v>
      </c>
      <c r="C3598" s="40">
        <v>0.75</v>
      </c>
      <c r="D3598" s="40">
        <v>0.95</v>
      </c>
      <c r="F3598" s="29">
        <v>0.4</v>
      </c>
      <c r="G3598" s="29">
        <v>0.75</v>
      </c>
      <c r="H3598" s="29">
        <v>0.95</v>
      </c>
      <c r="J3598" s="45">
        <v>0.41</v>
      </c>
      <c r="L3598" s="45">
        <v>0.41</v>
      </c>
      <c r="N3598" s="45">
        <v>0.4</v>
      </c>
      <c r="P3598" s="45">
        <v>0.4</v>
      </c>
      <c r="R3598" s="45">
        <v>0</v>
      </c>
      <c r="S3598" s="45">
        <v>0</v>
      </c>
    </row>
    <row r="3599" spans="1:19" x14ac:dyDescent="0.25">
      <c r="A3599" s="33">
        <v>359.7</v>
      </c>
      <c r="B3599" s="40">
        <v>0.4</v>
      </c>
      <c r="C3599" s="40">
        <v>0.75</v>
      </c>
      <c r="D3599" s="40">
        <v>0.95</v>
      </c>
      <c r="F3599" s="29">
        <v>0.4</v>
      </c>
      <c r="G3599" s="29">
        <v>0.75</v>
      </c>
      <c r="H3599" s="29">
        <v>0.95</v>
      </c>
      <c r="J3599" s="45">
        <v>0.41</v>
      </c>
      <c r="L3599" s="45">
        <v>0.41</v>
      </c>
      <c r="N3599" s="45">
        <v>0.4</v>
      </c>
      <c r="P3599" s="45">
        <v>0.4</v>
      </c>
      <c r="R3599" s="45">
        <v>0</v>
      </c>
      <c r="S3599" s="45">
        <v>0</v>
      </c>
    </row>
    <row r="3600" spans="1:19" x14ac:dyDescent="0.25">
      <c r="A3600" s="33">
        <v>359.8</v>
      </c>
      <c r="B3600" s="40">
        <v>0.4</v>
      </c>
      <c r="C3600" s="40">
        <v>0.75</v>
      </c>
      <c r="D3600" s="40">
        <v>0.95</v>
      </c>
      <c r="F3600" s="29">
        <v>0.4</v>
      </c>
      <c r="G3600" s="29">
        <v>0.75</v>
      </c>
      <c r="H3600" s="29">
        <v>0.95</v>
      </c>
      <c r="J3600" s="45">
        <v>0.41</v>
      </c>
      <c r="L3600" s="45">
        <v>0.41</v>
      </c>
      <c r="N3600" s="45">
        <v>0.4</v>
      </c>
      <c r="P3600" s="45">
        <v>0.4</v>
      </c>
      <c r="R3600" s="45">
        <v>0</v>
      </c>
      <c r="S3600" s="45">
        <v>0</v>
      </c>
    </row>
    <row r="3601" spans="1:19" x14ac:dyDescent="0.25">
      <c r="A3601" s="33">
        <v>359.9</v>
      </c>
      <c r="B3601" s="40">
        <v>0.4</v>
      </c>
      <c r="C3601" s="40">
        <v>0.75</v>
      </c>
      <c r="D3601" s="40">
        <v>0.95</v>
      </c>
      <c r="F3601" s="29">
        <v>0.4</v>
      </c>
      <c r="G3601" s="29">
        <v>0.75</v>
      </c>
      <c r="H3601" s="29">
        <v>0.95</v>
      </c>
      <c r="J3601" s="45">
        <v>0.41</v>
      </c>
      <c r="L3601" s="45">
        <v>0.41</v>
      </c>
      <c r="N3601" s="45">
        <v>0.4</v>
      </c>
      <c r="P3601" s="45">
        <v>0.4</v>
      </c>
      <c r="R3601" s="45">
        <v>0</v>
      </c>
      <c r="S3601" s="45">
        <v>0</v>
      </c>
    </row>
    <row r="3602" spans="1:19" x14ac:dyDescent="0.25">
      <c r="A3602" s="33">
        <v>360</v>
      </c>
      <c r="B3602" s="40">
        <v>0.4</v>
      </c>
      <c r="C3602" s="40">
        <v>0.75</v>
      </c>
      <c r="D3602" s="40">
        <v>0.95</v>
      </c>
      <c r="F3602" s="29">
        <v>0.4</v>
      </c>
      <c r="G3602" s="29">
        <v>0.75</v>
      </c>
      <c r="H3602" s="29">
        <v>0.95</v>
      </c>
      <c r="J3602" s="45">
        <v>0.41</v>
      </c>
      <c r="L3602" s="45">
        <v>0.41</v>
      </c>
      <c r="N3602" s="45">
        <v>0.4</v>
      </c>
      <c r="P3602" s="45">
        <v>0.4</v>
      </c>
      <c r="R3602" s="45">
        <v>0</v>
      </c>
      <c r="S3602" s="45">
        <v>0</v>
      </c>
    </row>
    <row r="3603" spans="1:19" x14ac:dyDescent="0.25">
      <c r="A3603" s="33">
        <v>360.1</v>
      </c>
      <c r="B3603" s="40">
        <v>0.4</v>
      </c>
      <c r="C3603" s="40">
        <v>0.75</v>
      </c>
      <c r="D3603" s="40">
        <v>0.95</v>
      </c>
      <c r="F3603" s="29">
        <v>0.4</v>
      </c>
      <c r="G3603" s="29">
        <v>0.75</v>
      </c>
      <c r="H3603" s="29">
        <v>0.95</v>
      </c>
      <c r="J3603" s="45">
        <v>0.41</v>
      </c>
      <c r="L3603" s="45">
        <v>0.41</v>
      </c>
      <c r="N3603" s="45">
        <v>0.4</v>
      </c>
      <c r="P3603" s="45">
        <v>0.4</v>
      </c>
      <c r="R3603" s="45">
        <v>0</v>
      </c>
      <c r="S3603" s="45">
        <v>0</v>
      </c>
    </row>
    <row r="3604" spans="1:19" x14ac:dyDescent="0.25">
      <c r="A3604" s="33">
        <v>360.2</v>
      </c>
      <c r="B3604" s="40">
        <v>0.4</v>
      </c>
      <c r="C3604" s="40">
        <v>0.75</v>
      </c>
      <c r="D3604" s="40">
        <v>0.95</v>
      </c>
      <c r="F3604" s="29">
        <v>0.4</v>
      </c>
      <c r="G3604" s="29">
        <v>0.75</v>
      </c>
      <c r="H3604" s="29">
        <v>0.95</v>
      </c>
      <c r="J3604" s="45">
        <v>0.41</v>
      </c>
      <c r="L3604" s="45">
        <v>0.41</v>
      </c>
      <c r="N3604" s="45">
        <v>0.4</v>
      </c>
      <c r="P3604" s="45">
        <v>0.4</v>
      </c>
      <c r="R3604" s="45">
        <v>0</v>
      </c>
      <c r="S3604" s="45">
        <v>0</v>
      </c>
    </row>
    <row r="3605" spans="1:19" x14ac:dyDescent="0.25">
      <c r="A3605" s="33">
        <v>360.3</v>
      </c>
      <c r="B3605" s="40">
        <v>0.4</v>
      </c>
      <c r="C3605" s="40">
        <v>0.75</v>
      </c>
      <c r="D3605" s="40">
        <v>0.95</v>
      </c>
      <c r="F3605" s="29">
        <v>0.4</v>
      </c>
      <c r="G3605" s="29">
        <v>0.75</v>
      </c>
      <c r="H3605" s="29">
        <v>0.95</v>
      </c>
      <c r="J3605" s="45">
        <v>0.41</v>
      </c>
      <c r="L3605" s="45">
        <v>0.41</v>
      </c>
      <c r="N3605" s="45">
        <v>0.4</v>
      </c>
      <c r="P3605" s="45">
        <v>0.4</v>
      </c>
      <c r="R3605" s="45">
        <v>0</v>
      </c>
      <c r="S3605" s="45">
        <v>0</v>
      </c>
    </row>
    <row r="3606" spans="1:19" x14ac:dyDescent="0.25">
      <c r="A3606" s="33">
        <v>360.4</v>
      </c>
      <c r="B3606" s="40">
        <v>0.4</v>
      </c>
      <c r="C3606" s="40">
        <v>0.75</v>
      </c>
      <c r="D3606" s="40">
        <v>0.95</v>
      </c>
      <c r="F3606" s="29">
        <v>0.4</v>
      </c>
      <c r="G3606" s="29">
        <v>0.75</v>
      </c>
      <c r="H3606" s="29">
        <v>0.95</v>
      </c>
      <c r="J3606" s="45">
        <v>0.41</v>
      </c>
      <c r="L3606" s="45">
        <v>0.41</v>
      </c>
      <c r="N3606" s="45">
        <v>0.4</v>
      </c>
      <c r="P3606" s="45">
        <v>0.4</v>
      </c>
      <c r="R3606" s="45">
        <v>0</v>
      </c>
      <c r="S3606" s="45">
        <v>0</v>
      </c>
    </row>
    <row r="3607" spans="1:19" x14ac:dyDescent="0.25">
      <c r="A3607" s="33">
        <v>360.5</v>
      </c>
      <c r="B3607" s="40">
        <v>0.4</v>
      </c>
      <c r="C3607" s="40">
        <v>0.75</v>
      </c>
      <c r="D3607" s="40">
        <v>0.95</v>
      </c>
      <c r="F3607" s="29">
        <v>0.4</v>
      </c>
      <c r="G3607" s="29">
        <v>0.75</v>
      </c>
      <c r="H3607" s="29">
        <v>0.95</v>
      </c>
      <c r="J3607" s="45">
        <v>0.41</v>
      </c>
      <c r="L3607" s="45">
        <v>0.41</v>
      </c>
      <c r="N3607" s="45">
        <v>0.4</v>
      </c>
      <c r="P3607" s="45">
        <v>0.4</v>
      </c>
      <c r="R3607" s="45">
        <v>0</v>
      </c>
      <c r="S3607" s="45">
        <v>0</v>
      </c>
    </row>
    <row r="3608" spans="1:19" x14ac:dyDescent="0.25">
      <c r="A3608" s="33">
        <v>360.6</v>
      </c>
      <c r="B3608" s="40">
        <v>0.4</v>
      </c>
      <c r="C3608" s="40">
        <v>0.75</v>
      </c>
      <c r="D3608" s="40">
        <v>0.95</v>
      </c>
      <c r="F3608" s="29">
        <v>0.4</v>
      </c>
      <c r="G3608" s="29">
        <v>0.75</v>
      </c>
      <c r="H3608" s="29">
        <v>0.95</v>
      </c>
      <c r="J3608" s="45">
        <v>0.41</v>
      </c>
      <c r="L3608" s="45">
        <v>0.41</v>
      </c>
      <c r="N3608" s="45">
        <v>0.4</v>
      </c>
      <c r="P3608" s="45">
        <v>0.4</v>
      </c>
      <c r="R3608" s="45">
        <v>0</v>
      </c>
      <c r="S3608" s="45">
        <v>0</v>
      </c>
    </row>
    <row r="3609" spans="1:19" x14ac:dyDescent="0.25">
      <c r="A3609" s="33">
        <v>360.7</v>
      </c>
      <c r="B3609" s="40">
        <v>0.4</v>
      </c>
      <c r="C3609" s="40">
        <v>0.75</v>
      </c>
      <c r="D3609" s="40">
        <v>0.95</v>
      </c>
      <c r="F3609" s="29">
        <v>0.4</v>
      </c>
      <c r="G3609" s="29">
        <v>0.75</v>
      </c>
      <c r="H3609" s="29">
        <v>0.95</v>
      </c>
      <c r="J3609" s="45">
        <v>0.41</v>
      </c>
      <c r="L3609" s="45">
        <v>0.41</v>
      </c>
      <c r="N3609" s="45">
        <v>0.4</v>
      </c>
      <c r="P3609" s="45">
        <v>0.4</v>
      </c>
      <c r="R3609" s="45">
        <v>0</v>
      </c>
      <c r="S3609" s="45">
        <v>0</v>
      </c>
    </row>
    <row r="3610" spans="1:19" x14ac:dyDescent="0.25">
      <c r="A3610" s="33">
        <v>360.8</v>
      </c>
      <c r="B3610" s="40">
        <v>0.4</v>
      </c>
      <c r="C3610" s="40">
        <v>0.75</v>
      </c>
      <c r="D3610" s="40">
        <v>0.95</v>
      </c>
      <c r="F3610" s="29">
        <v>0.4</v>
      </c>
      <c r="G3610" s="29">
        <v>0.75</v>
      </c>
      <c r="H3610" s="29">
        <v>0.95</v>
      </c>
      <c r="J3610" s="45">
        <v>0.41</v>
      </c>
      <c r="L3610" s="45">
        <v>0.41</v>
      </c>
      <c r="N3610" s="45">
        <v>0.4</v>
      </c>
      <c r="P3610" s="45">
        <v>0.4</v>
      </c>
      <c r="R3610" s="45">
        <v>0</v>
      </c>
      <c r="S3610" s="45">
        <v>0</v>
      </c>
    </row>
    <row r="3611" spans="1:19" x14ac:dyDescent="0.25">
      <c r="A3611" s="33">
        <v>360.9</v>
      </c>
      <c r="B3611" s="40">
        <v>0.4</v>
      </c>
      <c r="C3611" s="40">
        <v>0.75</v>
      </c>
      <c r="D3611" s="40">
        <v>0.95</v>
      </c>
      <c r="F3611" s="29">
        <v>0.4</v>
      </c>
      <c r="G3611" s="29">
        <v>0.75</v>
      </c>
      <c r="H3611" s="29">
        <v>0.95</v>
      </c>
      <c r="J3611" s="45">
        <v>0.41</v>
      </c>
      <c r="L3611" s="45">
        <v>0.41</v>
      </c>
      <c r="N3611" s="45">
        <v>0.4</v>
      </c>
      <c r="P3611" s="45">
        <v>0.4</v>
      </c>
      <c r="R3611" s="45">
        <v>0</v>
      </c>
      <c r="S3611" s="45">
        <v>0</v>
      </c>
    </row>
    <row r="3612" spans="1:19" x14ac:dyDescent="0.25">
      <c r="A3612" s="33">
        <v>361</v>
      </c>
      <c r="B3612" s="40">
        <v>0.4</v>
      </c>
      <c r="C3612" s="40">
        <v>0.75</v>
      </c>
      <c r="D3612" s="40">
        <v>0.95</v>
      </c>
      <c r="F3612" s="29">
        <v>0.4</v>
      </c>
      <c r="G3612" s="29">
        <v>0.75</v>
      </c>
      <c r="H3612" s="29">
        <v>0.95</v>
      </c>
      <c r="J3612" s="45">
        <v>0.41</v>
      </c>
      <c r="L3612" s="45">
        <v>0.41</v>
      </c>
      <c r="N3612" s="45">
        <v>0.4</v>
      </c>
      <c r="P3612" s="45">
        <v>0.4</v>
      </c>
      <c r="R3612" s="45">
        <v>0</v>
      </c>
      <c r="S3612" s="45">
        <v>0</v>
      </c>
    </row>
    <row r="3613" spans="1:19" x14ac:dyDescent="0.25">
      <c r="A3613" s="33">
        <v>361.1</v>
      </c>
      <c r="B3613" s="40">
        <v>0.4</v>
      </c>
      <c r="C3613" s="40">
        <v>0.75</v>
      </c>
      <c r="D3613" s="40">
        <v>0.95</v>
      </c>
      <c r="F3613" s="29">
        <v>0.4</v>
      </c>
      <c r="G3613" s="29">
        <v>0.75</v>
      </c>
      <c r="H3613" s="29">
        <v>0.95</v>
      </c>
      <c r="J3613" s="45">
        <v>0.41</v>
      </c>
      <c r="L3613" s="45">
        <v>0.41</v>
      </c>
      <c r="N3613" s="45">
        <v>0.4</v>
      </c>
      <c r="P3613" s="45">
        <v>0.4</v>
      </c>
      <c r="R3613" s="45">
        <v>0</v>
      </c>
      <c r="S3613" s="45">
        <v>0</v>
      </c>
    </row>
    <row r="3614" spans="1:19" x14ac:dyDescent="0.25">
      <c r="A3614" s="33">
        <v>361.2</v>
      </c>
      <c r="B3614" s="40">
        <v>0.4</v>
      </c>
      <c r="C3614" s="40">
        <v>0.75</v>
      </c>
      <c r="D3614" s="40">
        <v>0.95</v>
      </c>
      <c r="F3614" s="29">
        <v>0.4</v>
      </c>
      <c r="G3614" s="29">
        <v>0.75</v>
      </c>
      <c r="H3614" s="29">
        <v>0.95</v>
      </c>
      <c r="J3614" s="45">
        <v>0.41</v>
      </c>
      <c r="L3614" s="45">
        <v>0.41</v>
      </c>
      <c r="N3614" s="45">
        <v>0.4</v>
      </c>
      <c r="P3614" s="45">
        <v>0.4</v>
      </c>
      <c r="R3614" s="45">
        <v>0</v>
      </c>
      <c r="S3614" s="45">
        <v>0</v>
      </c>
    </row>
    <row r="3615" spans="1:19" x14ac:dyDescent="0.25">
      <c r="A3615" s="33">
        <v>361.3</v>
      </c>
      <c r="B3615" s="40">
        <v>0.4</v>
      </c>
      <c r="C3615" s="40">
        <v>0.75</v>
      </c>
      <c r="D3615" s="40">
        <v>0.95</v>
      </c>
      <c r="F3615" s="29">
        <v>0.4</v>
      </c>
      <c r="G3615" s="29">
        <v>0.75</v>
      </c>
      <c r="H3615" s="29">
        <v>0.95</v>
      </c>
      <c r="J3615" s="45">
        <v>0.41</v>
      </c>
      <c r="L3615" s="45">
        <v>0.41</v>
      </c>
      <c r="N3615" s="45">
        <v>0.4</v>
      </c>
      <c r="P3615" s="45">
        <v>0.4</v>
      </c>
      <c r="R3615" s="45">
        <v>0</v>
      </c>
      <c r="S3615" s="45">
        <v>0</v>
      </c>
    </row>
    <row r="3616" spans="1:19" x14ac:dyDescent="0.25">
      <c r="A3616" s="33">
        <v>361.4</v>
      </c>
      <c r="B3616" s="40">
        <v>0.4</v>
      </c>
      <c r="C3616" s="40">
        <v>0.75</v>
      </c>
      <c r="D3616" s="40">
        <v>0.95</v>
      </c>
      <c r="F3616" s="29">
        <v>0.4</v>
      </c>
      <c r="G3616" s="29">
        <v>0.75</v>
      </c>
      <c r="H3616" s="29">
        <v>0.95</v>
      </c>
      <c r="J3616" s="45">
        <v>0.41</v>
      </c>
      <c r="L3616" s="45">
        <v>0.41</v>
      </c>
      <c r="N3616" s="45">
        <v>0.4</v>
      </c>
      <c r="P3616" s="45">
        <v>0.4</v>
      </c>
      <c r="R3616" s="45">
        <v>0</v>
      </c>
      <c r="S3616" s="45">
        <v>0</v>
      </c>
    </row>
    <row r="3617" spans="1:19" x14ac:dyDescent="0.25">
      <c r="A3617" s="33">
        <v>361.5</v>
      </c>
      <c r="B3617" s="40">
        <v>0.4</v>
      </c>
      <c r="C3617" s="40">
        <v>0.75</v>
      </c>
      <c r="D3617" s="40">
        <v>0.95</v>
      </c>
      <c r="F3617" s="29">
        <v>0.4</v>
      </c>
      <c r="G3617" s="29">
        <v>0.75</v>
      </c>
      <c r="H3617" s="29">
        <v>0.95</v>
      </c>
      <c r="J3617" s="45">
        <v>0.41</v>
      </c>
      <c r="L3617" s="45">
        <v>0.41</v>
      </c>
      <c r="N3617" s="45">
        <v>0.4</v>
      </c>
      <c r="P3617" s="45">
        <v>0.4</v>
      </c>
      <c r="R3617" s="45">
        <v>0</v>
      </c>
      <c r="S3617" s="45">
        <v>0</v>
      </c>
    </row>
    <row r="3618" spans="1:19" x14ac:dyDescent="0.25">
      <c r="A3618" s="33">
        <v>361.6</v>
      </c>
      <c r="B3618" s="40">
        <v>0.4</v>
      </c>
      <c r="C3618" s="40">
        <v>0.75</v>
      </c>
      <c r="D3618" s="40">
        <v>0.95</v>
      </c>
      <c r="F3618" s="29">
        <v>0.4</v>
      </c>
      <c r="G3618" s="29">
        <v>0.75</v>
      </c>
      <c r="H3618" s="29">
        <v>0.95</v>
      </c>
      <c r="J3618" s="45">
        <v>0.41</v>
      </c>
      <c r="L3618" s="45">
        <v>0.41</v>
      </c>
      <c r="N3618" s="45">
        <v>0.4</v>
      </c>
      <c r="P3618" s="45">
        <v>0.4</v>
      </c>
      <c r="R3618" s="45">
        <v>0</v>
      </c>
      <c r="S3618" s="45">
        <v>0</v>
      </c>
    </row>
    <row r="3619" spans="1:19" x14ac:dyDescent="0.25">
      <c r="A3619" s="33">
        <v>361.7</v>
      </c>
      <c r="B3619" s="40">
        <v>0.4</v>
      </c>
      <c r="C3619" s="40">
        <v>0.75</v>
      </c>
      <c r="D3619" s="40">
        <v>0.95</v>
      </c>
      <c r="F3619" s="29">
        <v>0.4</v>
      </c>
      <c r="G3619" s="29">
        <v>0.75</v>
      </c>
      <c r="H3619" s="29">
        <v>0.95</v>
      </c>
      <c r="J3619" s="45">
        <v>0.41</v>
      </c>
      <c r="L3619" s="45">
        <v>0.41</v>
      </c>
      <c r="N3619" s="45">
        <v>0.4</v>
      </c>
      <c r="P3619" s="45">
        <v>0.4</v>
      </c>
      <c r="R3619" s="45">
        <v>0</v>
      </c>
      <c r="S3619" s="45">
        <v>0</v>
      </c>
    </row>
    <row r="3620" spans="1:19" x14ac:dyDescent="0.25">
      <c r="A3620" s="33">
        <v>361.8</v>
      </c>
      <c r="B3620" s="40">
        <v>0.4</v>
      </c>
      <c r="C3620" s="40">
        <v>0.75</v>
      </c>
      <c r="D3620" s="40">
        <v>0.95</v>
      </c>
      <c r="F3620" s="29">
        <v>0.4</v>
      </c>
      <c r="G3620" s="29">
        <v>0.75</v>
      </c>
      <c r="H3620" s="29">
        <v>0.95</v>
      </c>
      <c r="J3620" s="45">
        <v>0.41</v>
      </c>
      <c r="L3620" s="45">
        <v>0.41</v>
      </c>
      <c r="N3620" s="45">
        <v>0.4</v>
      </c>
      <c r="P3620" s="45">
        <v>0.4</v>
      </c>
      <c r="R3620" s="45">
        <v>0</v>
      </c>
      <c r="S3620" s="45">
        <v>0</v>
      </c>
    </row>
    <row r="3621" spans="1:19" x14ac:dyDescent="0.25">
      <c r="A3621" s="33">
        <v>361.9</v>
      </c>
      <c r="B3621" s="40">
        <v>0.4</v>
      </c>
      <c r="C3621" s="40">
        <v>0.75</v>
      </c>
      <c r="D3621" s="40">
        <v>0.95</v>
      </c>
      <c r="F3621" s="29">
        <v>0.4</v>
      </c>
      <c r="G3621" s="29">
        <v>0.75</v>
      </c>
      <c r="H3621" s="29">
        <v>0.95</v>
      </c>
      <c r="J3621" s="45">
        <v>0.41</v>
      </c>
      <c r="L3621" s="45">
        <v>0.41</v>
      </c>
      <c r="N3621" s="45">
        <v>0.4</v>
      </c>
      <c r="P3621" s="45">
        <v>0.4</v>
      </c>
      <c r="R3621" s="45">
        <v>0</v>
      </c>
      <c r="S3621" s="45">
        <v>0</v>
      </c>
    </row>
    <row r="3622" spans="1:19" x14ac:dyDescent="0.25">
      <c r="A3622" s="33">
        <v>362</v>
      </c>
      <c r="B3622" s="40">
        <v>0.4</v>
      </c>
      <c r="C3622" s="40">
        <v>0.75</v>
      </c>
      <c r="D3622" s="40">
        <v>0.95</v>
      </c>
      <c r="F3622" s="29">
        <v>0.4</v>
      </c>
      <c r="G3622" s="29">
        <v>0.75</v>
      </c>
      <c r="H3622" s="29">
        <v>0.95</v>
      </c>
      <c r="J3622" s="45">
        <v>0.41</v>
      </c>
      <c r="L3622" s="45">
        <v>0.41</v>
      </c>
      <c r="N3622" s="45">
        <v>0.4</v>
      </c>
      <c r="P3622" s="45">
        <v>0.4</v>
      </c>
      <c r="R3622" s="45">
        <v>0</v>
      </c>
      <c r="S3622" s="45">
        <v>0</v>
      </c>
    </row>
    <row r="3623" spans="1:19" x14ac:dyDescent="0.25">
      <c r="A3623" s="33">
        <v>362.1</v>
      </c>
      <c r="B3623" s="40">
        <v>0.4</v>
      </c>
      <c r="C3623" s="40">
        <v>0.75</v>
      </c>
      <c r="D3623" s="40">
        <v>0.95</v>
      </c>
      <c r="F3623" s="29">
        <v>0.4</v>
      </c>
      <c r="G3623" s="29">
        <v>0.75</v>
      </c>
      <c r="H3623" s="29">
        <v>0.95</v>
      </c>
      <c r="J3623" s="45">
        <v>0.41</v>
      </c>
      <c r="L3623" s="45">
        <v>0.41</v>
      </c>
      <c r="N3623" s="45">
        <v>0.4</v>
      </c>
      <c r="P3623" s="45">
        <v>0.4</v>
      </c>
      <c r="R3623" s="45">
        <v>0</v>
      </c>
      <c r="S3623" s="45">
        <v>0</v>
      </c>
    </row>
    <row r="3624" spans="1:19" x14ac:dyDescent="0.25">
      <c r="A3624" s="33">
        <v>362.2</v>
      </c>
      <c r="B3624" s="40">
        <v>0.4</v>
      </c>
      <c r="C3624" s="40">
        <v>0.75</v>
      </c>
      <c r="D3624" s="40">
        <v>0.95</v>
      </c>
      <c r="F3624" s="29">
        <v>0.4</v>
      </c>
      <c r="G3624" s="29">
        <v>0.75</v>
      </c>
      <c r="H3624" s="29">
        <v>0.95</v>
      </c>
      <c r="J3624" s="45">
        <v>0.41</v>
      </c>
      <c r="L3624" s="45">
        <v>0.41</v>
      </c>
      <c r="N3624" s="45">
        <v>0.4</v>
      </c>
      <c r="P3624" s="45">
        <v>0.4</v>
      </c>
      <c r="R3624" s="45">
        <v>0</v>
      </c>
      <c r="S3624" s="45">
        <v>0</v>
      </c>
    </row>
    <row r="3625" spans="1:19" x14ac:dyDescent="0.25">
      <c r="A3625" s="33">
        <v>362.3</v>
      </c>
      <c r="B3625" s="40">
        <v>0.4</v>
      </c>
      <c r="C3625" s="40">
        <v>0.75</v>
      </c>
      <c r="D3625" s="40">
        <v>0.95</v>
      </c>
      <c r="F3625" s="29">
        <v>0.4</v>
      </c>
      <c r="G3625" s="29">
        <v>0.75</v>
      </c>
      <c r="H3625" s="29">
        <v>0.95</v>
      </c>
      <c r="J3625" s="45">
        <v>0.41</v>
      </c>
      <c r="L3625" s="45">
        <v>0.41</v>
      </c>
      <c r="N3625" s="45">
        <v>0.4</v>
      </c>
      <c r="P3625" s="45">
        <v>0.4</v>
      </c>
      <c r="R3625" s="45">
        <v>0</v>
      </c>
      <c r="S3625" s="45">
        <v>0</v>
      </c>
    </row>
    <row r="3626" spans="1:19" x14ac:dyDescent="0.25">
      <c r="A3626" s="33">
        <v>362.4</v>
      </c>
      <c r="B3626" s="40">
        <v>0.4</v>
      </c>
      <c r="C3626" s="40">
        <v>0.75</v>
      </c>
      <c r="D3626" s="40">
        <v>0.95</v>
      </c>
      <c r="F3626" s="29">
        <v>0.4</v>
      </c>
      <c r="G3626" s="29">
        <v>0.75</v>
      </c>
      <c r="H3626" s="29">
        <v>0.95</v>
      </c>
      <c r="J3626" s="45">
        <v>0.41</v>
      </c>
      <c r="L3626" s="45">
        <v>0.41</v>
      </c>
      <c r="N3626" s="45">
        <v>0.4</v>
      </c>
      <c r="P3626" s="45">
        <v>0.4</v>
      </c>
      <c r="R3626" s="45">
        <v>0</v>
      </c>
      <c r="S3626" s="45">
        <v>0</v>
      </c>
    </row>
    <row r="3627" spans="1:19" x14ac:dyDescent="0.25">
      <c r="A3627" s="33">
        <v>362.5</v>
      </c>
      <c r="B3627" s="40">
        <v>0.4</v>
      </c>
      <c r="C3627" s="40">
        <v>0.75</v>
      </c>
      <c r="D3627" s="40">
        <v>0.95</v>
      </c>
      <c r="F3627" s="29">
        <v>0.4</v>
      </c>
      <c r="G3627" s="29">
        <v>0.75</v>
      </c>
      <c r="H3627" s="29">
        <v>0.95</v>
      </c>
      <c r="J3627" s="45">
        <v>0.41</v>
      </c>
      <c r="L3627" s="45">
        <v>0.41</v>
      </c>
      <c r="N3627" s="45">
        <v>0.4</v>
      </c>
      <c r="P3627" s="45">
        <v>0.4</v>
      </c>
      <c r="R3627" s="45">
        <v>0</v>
      </c>
      <c r="S3627" s="45">
        <v>0</v>
      </c>
    </row>
    <row r="3628" spans="1:19" x14ac:dyDescent="0.25">
      <c r="A3628" s="33">
        <v>362.6</v>
      </c>
      <c r="B3628" s="40">
        <v>0.4</v>
      </c>
      <c r="C3628" s="40">
        <v>0.75</v>
      </c>
      <c r="D3628" s="40">
        <v>0.95</v>
      </c>
      <c r="F3628" s="29">
        <v>0.4</v>
      </c>
      <c r="G3628" s="29">
        <v>0.75</v>
      </c>
      <c r="H3628" s="29">
        <v>0.95</v>
      </c>
      <c r="J3628" s="45">
        <v>0.41</v>
      </c>
      <c r="L3628" s="45">
        <v>0.41</v>
      </c>
      <c r="N3628" s="45">
        <v>0.4</v>
      </c>
      <c r="P3628" s="45">
        <v>0.4</v>
      </c>
      <c r="R3628" s="45">
        <v>0</v>
      </c>
      <c r="S3628" s="45">
        <v>0</v>
      </c>
    </row>
    <row r="3629" spans="1:19" x14ac:dyDescent="0.25">
      <c r="A3629" s="33">
        <v>362.7</v>
      </c>
      <c r="B3629" s="40">
        <v>0.4</v>
      </c>
      <c r="C3629" s="40">
        <v>0.75</v>
      </c>
      <c r="D3629" s="40">
        <v>0.95</v>
      </c>
      <c r="F3629" s="29">
        <v>0.4</v>
      </c>
      <c r="G3629" s="29">
        <v>0.75</v>
      </c>
      <c r="H3629" s="29">
        <v>0.95</v>
      </c>
      <c r="J3629" s="45">
        <v>0.41</v>
      </c>
      <c r="L3629" s="45">
        <v>0.41</v>
      </c>
      <c r="N3629" s="45">
        <v>0.4</v>
      </c>
      <c r="P3629" s="45">
        <v>0.4</v>
      </c>
      <c r="R3629" s="45">
        <v>0</v>
      </c>
      <c r="S3629" s="45">
        <v>0</v>
      </c>
    </row>
    <row r="3630" spans="1:19" x14ac:dyDescent="0.25">
      <c r="A3630" s="33">
        <v>362.8</v>
      </c>
      <c r="B3630" s="40">
        <v>0.4</v>
      </c>
      <c r="C3630" s="40">
        <v>0.75</v>
      </c>
      <c r="D3630" s="40">
        <v>0.95</v>
      </c>
      <c r="F3630" s="29">
        <v>0.4</v>
      </c>
      <c r="G3630" s="29">
        <v>0.75</v>
      </c>
      <c r="H3630" s="29">
        <v>0.95</v>
      </c>
      <c r="J3630" s="45">
        <v>0.41</v>
      </c>
      <c r="L3630" s="45">
        <v>0.41</v>
      </c>
      <c r="N3630" s="45">
        <v>0.4</v>
      </c>
      <c r="P3630" s="45">
        <v>0.4</v>
      </c>
      <c r="R3630" s="45">
        <v>0</v>
      </c>
      <c r="S3630" s="45">
        <v>0</v>
      </c>
    </row>
    <row r="3631" spans="1:19" x14ac:dyDescent="0.25">
      <c r="A3631" s="33">
        <v>362.9</v>
      </c>
      <c r="B3631" s="40">
        <v>0.4</v>
      </c>
      <c r="C3631" s="40">
        <v>0.75</v>
      </c>
      <c r="D3631" s="40">
        <v>0.95</v>
      </c>
      <c r="F3631" s="29">
        <v>0.4</v>
      </c>
      <c r="G3631" s="29">
        <v>0.75</v>
      </c>
      <c r="H3631" s="29">
        <v>0.95</v>
      </c>
      <c r="J3631" s="45">
        <v>0.41</v>
      </c>
      <c r="L3631" s="45">
        <v>0.41</v>
      </c>
      <c r="N3631" s="45">
        <v>0.4</v>
      </c>
      <c r="P3631" s="45">
        <v>0.4</v>
      </c>
      <c r="R3631" s="45">
        <v>0</v>
      </c>
      <c r="S3631" s="45">
        <v>0</v>
      </c>
    </row>
    <row r="3632" spans="1:19" x14ac:dyDescent="0.25">
      <c r="A3632" s="33">
        <v>363</v>
      </c>
      <c r="B3632" s="40">
        <v>0.4</v>
      </c>
      <c r="C3632" s="40">
        <v>0.75</v>
      </c>
      <c r="D3632" s="40">
        <v>0.95</v>
      </c>
      <c r="F3632" s="29">
        <v>0.4</v>
      </c>
      <c r="G3632" s="29">
        <v>0.75</v>
      </c>
      <c r="H3632" s="29">
        <v>0.95</v>
      </c>
      <c r="J3632" s="45">
        <v>0.41</v>
      </c>
      <c r="L3632" s="45">
        <v>0.41</v>
      </c>
      <c r="N3632" s="45">
        <v>0.4</v>
      </c>
      <c r="P3632" s="45">
        <v>0.4</v>
      </c>
      <c r="R3632" s="45">
        <v>0</v>
      </c>
      <c r="S3632" s="45">
        <v>0</v>
      </c>
    </row>
    <row r="3633" spans="1:19" x14ac:dyDescent="0.25">
      <c r="A3633" s="33">
        <v>363.1</v>
      </c>
      <c r="B3633" s="40">
        <v>0.4</v>
      </c>
      <c r="C3633" s="40">
        <v>0.75</v>
      </c>
      <c r="D3633" s="40">
        <v>0.95</v>
      </c>
      <c r="F3633" s="29">
        <v>0.4</v>
      </c>
      <c r="G3633" s="29">
        <v>0.75</v>
      </c>
      <c r="H3633" s="29">
        <v>0.95</v>
      </c>
      <c r="J3633" s="45">
        <v>0.41</v>
      </c>
      <c r="L3633" s="45">
        <v>0.41</v>
      </c>
      <c r="N3633" s="45">
        <v>0.4</v>
      </c>
      <c r="P3633" s="45">
        <v>0.4</v>
      </c>
      <c r="R3633" s="45">
        <v>0</v>
      </c>
      <c r="S3633" s="45">
        <v>0</v>
      </c>
    </row>
    <row r="3634" spans="1:19" x14ac:dyDescent="0.25">
      <c r="A3634" s="33">
        <v>363.2</v>
      </c>
      <c r="B3634" s="40">
        <v>0.4</v>
      </c>
      <c r="C3634" s="40">
        <v>0.75</v>
      </c>
      <c r="D3634" s="40">
        <v>0.95</v>
      </c>
      <c r="F3634" s="29">
        <v>0.4</v>
      </c>
      <c r="G3634" s="29">
        <v>0.75</v>
      </c>
      <c r="H3634" s="29">
        <v>0.95</v>
      </c>
      <c r="J3634" s="45">
        <v>0.41</v>
      </c>
      <c r="L3634" s="45">
        <v>0.41</v>
      </c>
      <c r="N3634" s="45">
        <v>0.4</v>
      </c>
      <c r="P3634" s="45">
        <v>0.4</v>
      </c>
      <c r="R3634" s="45">
        <v>0</v>
      </c>
      <c r="S3634" s="45">
        <v>0</v>
      </c>
    </row>
    <row r="3635" spans="1:19" x14ac:dyDescent="0.25">
      <c r="A3635" s="33">
        <v>363.3</v>
      </c>
      <c r="B3635" s="40">
        <v>0.4</v>
      </c>
      <c r="C3635" s="40">
        <v>0.75</v>
      </c>
      <c r="D3635" s="40">
        <v>0.95</v>
      </c>
      <c r="F3635" s="29">
        <v>0.4</v>
      </c>
      <c r="G3635" s="29">
        <v>0.75</v>
      </c>
      <c r="H3635" s="29">
        <v>0.95</v>
      </c>
      <c r="J3635" s="45">
        <v>0.41</v>
      </c>
      <c r="L3635" s="45">
        <v>0.41</v>
      </c>
      <c r="N3635" s="45">
        <v>0.4</v>
      </c>
      <c r="P3635" s="45">
        <v>0.4</v>
      </c>
      <c r="R3635" s="45">
        <v>0</v>
      </c>
      <c r="S3635" s="45">
        <v>0</v>
      </c>
    </row>
    <row r="3636" spans="1:19" x14ac:dyDescent="0.25">
      <c r="A3636" s="33">
        <v>363.4</v>
      </c>
      <c r="B3636" s="40">
        <v>0.4</v>
      </c>
      <c r="C3636" s="40">
        <v>0.75</v>
      </c>
      <c r="D3636" s="40">
        <v>0.95</v>
      </c>
      <c r="F3636" s="29">
        <v>0.4</v>
      </c>
      <c r="G3636" s="29">
        <v>0.75</v>
      </c>
      <c r="H3636" s="29">
        <v>0.95</v>
      </c>
      <c r="J3636" s="45">
        <v>0.41</v>
      </c>
      <c r="L3636" s="45">
        <v>0.41</v>
      </c>
      <c r="N3636" s="45">
        <v>0.4</v>
      </c>
      <c r="P3636" s="45">
        <v>0.4</v>
      </c>
      <c r="R3636" s="45">
        <v>0</v>
      </c>
      <c r="S3636" s="45">
        <v>0</v>
      </c>
    </row>
    <row r="3637" spans="1:19" x14ac:dyDescent="0.25">
      <c r="A3637" s="33">
        <v>363.5</v>
      </c>
      <c r="B3637" s="40">
        <v>0.4</v>
      </c>
      <c r="C3637" s="40">
        <v>0.75</v>
      </c>
      <c r="D3637" s="40">
        <v>0.95</v>
      </c>
      <c r="F3637" s="29">
        <v>0.4</v>
      </c>
      <c r="G3637" s="29">
        <v>0.75</v>
      </c>
      <c r="H3637" s="29">
        <v>0.95</v>
      </c>
      <c r="J3637" s="45">
        <v>0.41</v>
      </c>
      <c r="L3637" s="45">
        <v>0.41</v>
      </c>
      <c r="N3637" s="45">
        <v>0.4</v>
      </c>
      <c r="P3637" s="45">
        <v>0.4</v>
      </c>
      <c r="R3637" s="45">
        <v>0</v>
      </c>
      <c r="S3637" s="45">
        <v>0</v>
      </c>
    </row>
    <row r="3638" spans="1:19" x14ac:dyDescent="0.25">
      <c r="A3638" s="33">
        <v>363.6</v>
      </c>
      <c r="B3638" s="40">
        <v>0.4</v>
      </c>
      <c r="C3638" s="40">
        <v>0.75</v>
      </c>
      <c r="D3638" s="40">
        <v>0.95</v>
      </c>
      <c r="F3638" s="29">
        <v>0.4</v>
      </c>
      <c r="G3638" s="29">
        <v>0.75</v>
      </c>
      <c r="H3638" s="29">
        <v>0.95</v>
      </c>
      <c r="J3638" s="45">
        <v>0.41</v>
      </c>
      <c r="L3638" s="45">
        <v>0.41</v>
      </c>
      <c r="N3638" s="45">
        <v>0.4</v>
      </c>
      <c r="P3638" s="45">
        <v>0.4</v>
      </c>
      <c r="R3638" s="45">
        <v>0</v>
      </c>
      <c r="S3638" s="45">
        <v>0</v>
      </c>
    </row>
    <row r="3639" spans="1:19" x14ac:dyDescent="0.25">
      <c r="A3639" s="33">
        <v>363.7</v>
      </c>
      <c r="B3639" s="40">
        <v>0.4</v>
      </c>
      <c r="C3639" s="40">
        <v>0.75</v>
      </c>
      <c r="D3639" s="40">
        <v>0.95</v>
      </c>
      <c r="F3639" s="29">
        <v>0.4</v>
      </c>
      <c r="G3639" s="29">
        <v>0.75</v>
      </c>
      <c r="H3639" s="29">
        <v>0.95</v>
      </c>
      <c r="J3639" s="45">
        <v>0.41</v>
      </c>
      <c r="L3639" s="45">
        <v>0.41</v>
      </c>
      <c r="N3639" s="45">
        <v>0.4</v>
      </c>
      <c r="P3639" s="45">
        <v>0.4</v>
      </c>
      <c r="R3639" s="45">
        <v>0</v>
      </c>
      <c r="S3639" s="45">
        <v>0</v>
      </c>
    </row>
    <row r="3640" spans="1:19" x14ac:dyDescent="0.25">
      <c r="A3640" s="33">
        <v>363.8</v>
      </c>
      <c r="B3640" s="40">
        <v>0.4</v>
      </c>
      <c r="C3640" s="40">
        <v>0.75</v>
      </c>
      <c r="D3640" s="40">
        <v>0.95</v>
      </c>
      <c r="F3640" s="29">
        <v>0.4</v>
      </c>
      <c r="G3640" s="29">
        <v>0.75</v>
      </c>
      <c r="H3640" s="29">
        <v>0.95</v>
      </c>
      <c r="J3640" s="45">
        <v>0.41</v>
      </c>
      <c r="L3640" s="45">
        <v>0.41</v>
      </c>
      <c r="N3640" s="45">
        <v>0.4</v>
      </c>
      <c r="P3640" s="45">
        <v>0.4</v>
      </c>
      <c r="R3640" s="45">
        <v>0</v>
      </c>
      <c r="S3640" s="45">
        <v>0</v>
      </c>
    </row>
    <row r="3641" spans="1:19" x14ac:dyDescent="0.25">
      <c r="A3641" s="33">
        <v>363.9</v>
      </c>
      <c r="B3641" s="40">
        <v>0.4</v>
      </c>
      <c r="C3641" s="40">
        <v>0.75</v>
      </c>
      <c r="D3641" s="40">
        <v>0.95</v>
      </c>
      <c r="F3641" s="29">
        <v>0.4</v>
      </c>
      <c r="G3641" s="29">
        <v>0.75</v>
      </c>
      <c r="H3641" s="29">
        <v>0.95</v>
      </c>
      <c r="J3641" s="45">
        <v>0.41</v>
      </c>
      <c r="L3641" s="45">
        <v>0.41</v>
      </c>
      <c r="N3641" s="45">
        <v>0.4</v>
      </c>
      <c r="P3641" s="45">
        <v>0.4</v>
      </c>
      <c r="R3641" s="45">
        <v>0</v>
      </c>
      <c r="S3641" s="45">
        <v>0</v>
      </c>
    </row>
    <row r="3642" spans="1:19" x14ac:dyDescent="0.25">
      <c r="A3642" s="33">
        <v>364</v>
      </c>
      <c r="B3642" s="40">
        <v>0.4</v>
      </c>
      <c r="C3642" s="40">
        <v>0.75</v>
      </c>
      <c r="D3642" s="40">
        <v>0.95</v>
      </c>
      <c r="F3642" s="29">
        <v>0.4</v>
      </c>
      <c r="G3642" s="29">
        <v>0.75</v>
      </c>
      <c r="H3642" s="29">
        <v>0.95</v>
      </c>
      <c r="J3642" s="45">
        <v>0.41</v>
      </c>
      <c r="L3642" s="45">
        <v>0.41</v>
      </c>
      <c r="N3642" s="45">
        <v>0.4</v>
      </c>
      <c r="P3642" s="45">
        <v>0.4</v>
      </c>
      <c r="R3642" s="45">
        <v>0</v>
      </c>
      <c r="S3642" s="45">
        <v>0</v>
      </c>
    </row>
    <row r="3643" spans="1:19" x14ac:dyDescent="0.25">
      <c r="A3643" s="33">
        <v>364.1</v>
      </c>
      <c r="B3643" s="40">
        <v>0.4</v>
      </c>
      <c r="C3643" s="40">
        <v>0.75</v>
      </c>
      <c r="D3643" s="40">
        <v>0.95</v>
      </c>
      <c r="F3643" s="29">
        <v>0.4</v>
      </c>
      <c r="G3643" s="29">
        <v>0.75</v>
      </c>
      <c r="H3643" s="29">
        <v>0.95</v>
      </c>
      <c r="J3643" s="45">
        <v>0.41</v>
      </c>
      <c r="L3643" s="45">
        <v>0.41</v>
      </c>
      <c r="N3643" s="45">
        <v>0.4</v>
      </c>
      <c r="P3643" s="45">
        <v>0.4</v>
      </c>
      <c r="R3643" s="45">
        <v>0</v>
      </c>
      <c r="S3643" s="45">
        <v>0</v>
      </c>
    </row>
    <row r="3644" spans="1:19" x14ac:dyDescent="0.25">
      <c r="A3644" s="33">
        <v>364.2</v>
      </c>
      <c r="B3644" s="40">
        <v>0.4</v>
      </c>
      <c r="C3644" s="40">
        <v>0.75</v>
      </c>
      <c r="D3644" s="40">
        <v>0.95</v>
      </c>
      <c r="F3644" s="29">
        <v>0.4</v>
      </c>
      <c r="G3644" s="29">
        <v>0.75</v>
      </c>
      <c r="H3644" s="29">
        <v>0.95</v>
      </c>
      <c r="J3644" s="45">
        <v>0.41</v>
      </c>
      <c r="L3644" s="45">
        <v>0.41</v>
      </c>
      <c r="N3644" s="45">
        <v>0.4</v>
      </c>
      <c r="P3644" s="45">
        <v>0.4</v>
      </c>
      <c r="R3644" s="45">
        <v>0</v>
      </c>
      <c r="S3644" s="45">
        <v>0</v>
      </c>
    </row>
    <row r="3645" spans="1:19" x14ac:dyDescent="0.25">
      <c r="A3645" s="33">
        <v>364.3</v>
      </c>
      <c r="B3645" s="40">
        <v>0.4</v>
      </c>
      <c r="C3645" s="40">
        <v>0.75</v>
      </c>
      <c r="D3645" s="40">
        <v>0.95</v>
      </c>
      <c r="F3645" s="29">
        <v>0.4</v>
      </c>
      <c r="G3645" s="29">
        <v>0.75</v>
      </c>
      <c r="H3645" s="29">
        <v>0.95</v>
      </c>
      <c r="J3645" s="45">
        <v>0.41</v>
      </c>
      <c r="L3645" s="45">
        <v>0.41</v>
      </c>
      <c r="N3645" s="45">
        <v>0.4</v>
      </c>
      <c r="P3645" s="45">
        <v>0.4</v>
      </c>
      <c r="R3645" s="45">
        <v>0</v>
      </c>
      <c r="S3645" s="45">
        <v>0</v>
      </c>
    </row>
    <row r="3646" spans="1:19" x14ac:dyDescent="0.25">
      <c r="A3646" s="33">
        <v>364.4</v>
      </c>
      <c r="B3646" s="40">
        <v>0.4</v>
      </c>
      <c r="C3646" s="40">
        <v>0.75</v>
      </c>
      <c r="D3646" s="40">
        <v>0.95</v>
      </c>
      <c r="F3646" s="29">
        <v>0.4</v>
      </c>
      <c r="G3646" s="29">
        <v>0.75</v>
      </c>
      <c r="H3646" s="29">
        <v>0.95</v>
      </c>
      <c r="J3646" s="45">
        <v>0.41</v>
      </c>
      <c r="L3646" s="45">
        <v>0.41</v>
      </c>
      <c r="N3646" s="45">
        <v>0.4</v>
      </c>
      <c r="P3646" s="45">
        <v>0.4</v>
      </c>
      <c r="R3646" s="45">
        <v>0</v>
      </c>
      <c r="S3646" s="45">
        <v>0</v>
      </c>
    </row>
    <row r="3647" spans="1:19" x14ac:dyDescent="0.25">
      <c r="A3647" s="33">
        <v>364.5</v>
      </c>
      <c r="B3647" s="40">
        <v>0.4</v>
      </c>
      <c r="C3647" s="40">
        <v>0.75</v>
      </c>
      <c r="D3647" s="40">
        <v>0.95</v>
      </c>
      <c r="F3647" s="29">
        <v>0.4</v>
      </c>
      <c r="G3647" s="29">
        <v>0.75</v>
      </c>
      <c r="H3647" s="29">
        <v>0.95</v>
      </c>
      <c r="J3647" s="45">
        <v>0.41</v>
      </c>
      <c r="L3647" s="45">
        <v>0.41</v>
      </c>
      <c r="N3647" s="45">
        <v>0.4</v>
      </c>
      <c r="P3647" s="45">
        <v>0.4</v>
      </c>
      <c r="R3647" s="45">
        <v>0</v>
      </c>
      <c r="S3647" s="45">
        <v>0</v>
      </c>
    </row>
    <row r="3648" spans="1:19" x14ac:dyDescent="0.25">
      <c r="A3648" s="33">
        <v>364.6</v>
      </c>
      <c r="B3648" s="40">
        <v>0.4</v>
      </c>
      <c r="C3648" s="40">
        <v>0.75</v>
      </c>
      <c r="D3648" s="40">
        <v>0.95</v>
      </c>
      <c r="F3648" s="29">
        <v>0.4</v>
      </c>
      <c r="G3648" s="29">
        <v>0.75</v>
      </c>
      <c r="H3648" s="29">
        <v>0.95</v>
      </c>
      <c r="J3648" s="45">
        <v>0.41</v>
      </c>
      <c r="L3648" s="45">
        <v>0.41</v>
      </c>
      <c r="N3648" s="45">
        <v>0.4</v>
      </c>
      <c r="P3648" s="45">
        <v>0.4</v>
      </c>
      <c r="R3648" s="45">
        <v>0</v>
      </c>
      <c r="S3648" s="45">
        <v>0</v>
      </c>
    </row>
    <row r="3649" spans="1:19" x14ac:dyDescent="0.25">
      <c r="A3649" s="33">
        <v>364.7</v>
      </c>
      <c r="B3649" s="40">
        <v>0.4</v>
      </c>
      <c r="C3649" s="40">
        <v>0.75</v>
      </c>
      <c r="D3649" s="40">
        <v>0.95</v>
      </c>
      <c r="F3649" s="29">
        <v>0.4</v>
      </c>
      <c r="G3649" s="29">
        <v>0.75</v>
      </c>
      <c r="H3649" s="29">
        <v>0.95</v>
      </c>
      <c r="J3649" s="45">
        <v>0.41</v>
      </c>
      <c r="L3649" s="45">
        <v>0.41</v>
      </c>
      <c r="N3649" s="45">
        <v>0.4</v>
      </c>
      <c r="P3649" s="45">
        <v>0.4</v>
      </c>
      <c r="R3649" s="45">
        <v>0</v>
      </c>
      <c r="S3649" s="45">
        <v>0</v>
      </c>
    </row>
    <row r="3650" spans="1:19" x14ac:dyDescent="0.25">
      <c r="A3650" s="33">
        <v>364.8</v>
      </c>
      <c r="B3650" s="40">
        <v>0.4</v>
      </c>
      <c r="C3650" s="40">
        <v>0.75</v>
      </c>
      <c r="D3650" s="40">
        <v>0.95</v>
      </c>
      <c r="F3650" s="29">
        <v>0.4</v>
      </c>
      <c r="G3650" s="29">
        <v>0.75</v>
      </c>
      <c r="H3650" s="29">
        <v>0.95</v>
      </c>
      <c r="J3650" s="45">
        <v>0.41</v>
      </c>
      <c r="L3650" s="45">
        <v>0.41</v>
      </c>
      <c r="N3650" s="45">
        <v>0.4</v>
      </c>
      <c r="P3650" s="45">
        <v>0.4</v>
      </c>
      <c r="R3650" s="45">
        <v>0</v>
      </c>
      <c r="S3650" s="45">
        <v>0</v>
      </c>
    </row>
    <row r="3651" spans="1:19" x14ac:dyDescent="0.25">
      <c r="A3651" s="33">
        <v>364.9</v>
      </c>
      <c r="B3651" s="40">
        <v>0.4</v>
      </c>
      <c r="C3651" s="40">
        <v>0.75</v>
      </c>
      <c r="D3651" s="40">
        <v>0.95</v>
      </c>
      <c r="F3651" s="29">
        <v>0.4</v>
      </c>
      <c r="G3651" s="29">
        <v>0.75</v>
      </c>
      <c r="H3651" s="29">
        <v>0.95</v>
      </c>
      <c r="J3651" s="45">
        <v>0.41</v>
      </c>
      <c r="L3651" s="45">
        <v>0.41</v>
      </c>
      <c r="N3651" s="45">
        <v>0.4</v>
      </c>
      <c r="P3651" s="45">
        <v>0.4</v>
      </c>
      <c r="R3651" s="45">
        <v>0</v>
      </c>
      <c r="S3651" s="45">
        <v>0</v>
      </c>
    </row>
    <row r="3652" spans="1:19" x14ac:dyDescent="0.25">
      <c r="A3652" s="33">
        <v>365</v>
      </c>
      <c r="B3652" s="40">
        <v>0.4</v>
      </c>
      <c r="C3652" s="40">
        <v>0.75</v>
      </c>
      <c r="D3652" s="40">
        <v>0.95</v>
      </c>
      <c r="F3652" s="29">
        <v>0.4</v>
      </c>
      <c r="G3652" s="29">
        <v>0.75</v>
      </c>
      <c r="H3652" s="29">
        <v>0.95</v>
      </c>
      <c r="J3652" s="45">
        <v>0.41</v>
      </c>
      <c r="L3652" s="45">
        <v>0.41</v>
      </c>
      <c r="N3652" s="45">
        <v>0.4</v>
      </c>
      <c r="P3652" s="45">
        <v>0.4</v>
      </c>
      <c r="R3652" s="45">
        <v>0</v>
      </c>
      <c r="S3652" s="45">
        <v>0</v>
      </c>
    </row>
    <row r="3653" spans="1:19" x14ac:dyDescent="0.25">
      <c r="A3653" s="33">
        <v>365.1</v>
      </c>
      <c r="B3653" s="40">
        <v>0.4</v>
      </c>
      <c r="C3653" s="40">
        <v>0.75</v>
      </c>
      <c r="D3653" s="40">
        <v>0.95</v>
      </c>
      <c r="F3653" s="29">
        <v>0.4</v>
      </c>
      <c r="G3653" s="29">
        <v>0.75</v>
      </c>
      <c r="H3653" s="29">
        <v>0.95</v>
      </c>
      <c r="J3653" s="45">
        <v>0.41</v>
      </c>
      <c r="L3653" s="45">
        <v>0.41</v>
      </c>
      <c r="N3653" s="45">
        <v>0.4</v>
      </c>
      <c r="P3653" s="45">
        <v>0.4</v>
      </c>
      <c r="R3653" s="45">
        <v>0</v>
      </c>
      <c r="S3653" s="45">
        <v>0</v>
      </c>
    </row>
    <row r="3654" spans="1:19" x14ac:dyDescent="0.25">
      <c r="A3654" s="33">
        <v>365.2</v>
      </c>
      <c r="B3654" s="40">
        <v>0.4</v>
      </c>
      <c r="C3654" s="40">
        <v>0.75</v>
      </c>
      <c r="D3654" s="40">
        <v>0.95</v>
      </c>
      <c r="F3654" s="29">
        <v>0.4</v>
      </c>
      <c r="G3654" s="29">
        <v>0.75</v>
      </c>
      <c r="H3654" s="29">
        <v>0.95</v>
      </c>
      <c r="J3654" s="45">
        <v>0.41</v>
      </c>
      <c r="L3654" s="45">
        <v>0.41</v>
      </c>
      <c r="N3654" s="45">
        <v>0.4</v>
      </c>
      <c r="P3654" s="45">
        <v>0.4</v>
      </c>
      <c r="R3654" s="45">
        <v>0</v>
      </c>
      <c r="S3654" s="45">
        <v>0</v>
      </c>
    </row>
    <row r="3655" spans="1:19" x14ac:dyDescent="0.25">
      <c r="A3655" s="33">
        <v>365.3</v>
      </c>
      <c r="B3655" s="40">
        <v>0.4</v>
      </c>
      <c r="C3655" s="40">
        <v>0.75</v>
      </c>
      <c r="D3655" s="40">
        <v>0.95</v>
      </c>
      <c r="F3655" s="29">
        <v>0.4</v>
      </c>
      <c r="G3655" s="29">
        <v>0.75</v>
      </c>
      <c r="H3655" s="29">
        <v>0.95</v>
      </c>
      <c r="J3655" s="45">
        <v>0.41</v>
      </c>
      <c r="L3655" s="45">
        <v>0.41</v>
      </c>
      <c r="N3655" s="45">
        <v>0.4</v>
      </c>
      <c r="P3655" s="45">
        <v>0.4</v>
      </c>
      <c r="R3655" s="45">
        <v>0</v>
      </c>
      <c r="S3655" s="45">
        <v>0</v>
      </c>
    </row>
    <row r="3656" spans="1:19" x14ac:dyDescent="0.25">
      <c r="A3656" s="33">
        <v>365.4</v>
      </c>
      <c r="B3656" s="40">
        <v>0.4</v>
      </c>
      <c r="C3656" s="40">
        <v>0.75</v>
      </c>
      <c r="D3656" s="40">
        <v>0.95</v>
      </c>
      <c r="F3656" s="29">
        <v>0.4</v>
      </c>
      <c r="G3656" s="29">
        <v>0.75</v>
      </c>
      <c r="H3656" s="29">
        <v>0.95</v>
      </c>
      <c r="J3656" s="45">
        <v>0.41</v>
      </c>
      <c r="L3656" s="45">
        <v>0.41</v>
      </c>
      <c r="N3656" s="45">
        <v>0.4</v>
      </c>
      <c r="P3656" s="45">
        <v>0.4</v>
      </c>
      <c r="R3656" s="45">
        <v>0</v>
      </c>
      <c r="S3656" s="45">
        <v>0</v>
      </c>
    </row>
    <row r="3657" spans="1:19" x14ac:dyDescent="0.25">
      <c r="A3657" s="33">
        <v>365.5</v>
      </c>
      <c r="B3657" s="40">
        <v>0.4</v>
      </c>
      <c r="C3657" s="40">
        <v>0.75</v>
      </c>
      <c r="D3657" s="40">
        <v>0.95</v>
      </c>
      <c r="F3657" s="29">
        <v>0.4</v>
      </c>
      <c r="G3657" s="29">
        <v>0.75</v>
      </c>
      <c r="H3657" s="29">
        <v>0.95</v>
      </c>
      <c r="J3657" s="45">
        <v>0.41</v>
      </c>
      <c r="L3657" s="45">
        <v>0.41</v>
      </c>
      <c r="N3657" s="45">
        <v>0.4</v>
      </c>
      <c r="P3657" s="45">
        <v>0.4</v>
      </c>
      <c r="R3657" s="45">
        <v>0</v>
      </c>
      <c r="S3657" s="45">
        <v>0</v>
      </c>
    </row>
    <row r="3658" spans="1:19" x14ac:dyDescent="0.25">
      <c r="A3658" s="33">
        <v>365.6</v>
      </c>
      <c r="B3658" s="40">
        <v>0.4</v>
      </c>
      <c r="C3658" s="40">
        <v>0.75</v>
      </c>
      <c r="D3658" s="40">
        <v>0.95</v>
      </c>
      <c r="F3658" s="29">
        <v>0.4</v>
      </c>
      <c r="G3658" s="29">
        <v>0.75</v>
      </c>
      <c r="H3658" s="29">
        <v>0.95</v>
      </c>
      <c r="J3658" s="45">
        <v>0.41</v>
      </c>
      <c r="L3658" s="45">
        <v>0.41</v>
      </c>
      <c r="N3658" s="45">
        <v>0.4</v>
      </c>
      <c r="P3658" s="45">
        <v>0.4</v>
      </c>
      <c r="R3658" s="45">
        <v>0</v>
      </c>
      <c r="S3658" s="45">
        <v>0</v>
      </c>
    </row>
    <row r="3659" spans="1:19" x14ac:dyDescent="0.25">
      <c r="A3659" s="33">
        <v>365.7</v>
      </c>
      <c r="B3659" s="40">
        <v>0.4</v>
      </c>
      <c r="C3659" s="40">
        <v>0.75</v>
      </c>
      <c r="D3659" s="40">
        <v>0.95</v>
      </c>
      <c r="F3659" s="29">
        <v>0.4</v>
      </c>
      <c r="G3659" s="29">
        <v>0.75</v>
      </c>
      <c r="H3659" s="29">
        <v>0.95</v>
      </c>
      <c r="J3659" s="45">
        <v>0.41</v>
      </c>
      <c r="L3659" s="45">
        <v>0.41</v>
      </c>
      <c r="N3659" s="45">
        <v>0.4</v>
      </c>
      <c r="P3659" s="45">
        <v>0.4</v>
      </c>
      <c r="R3659" s="45">
        <v>0</v>
      </c>
      <c r="S3659" s="45">
        <v>0</v>
      </c>
    </row>
    <row r="3660" spans="1:19" x14ac:dyDescent="0.25">
      <c r="A3660" s="33">
        <v>365.8</v>
      </c>
      <c r="B3660" s="40">
        <v>0.4</v>
      </c>
      <c r="C3660" s="40">
        <v>0.75</v>
      </c>
      <c r="D3660" s="40">
        <v>0.95</v>
      </c>
      <c r="F3660" s="29">
        <v>0.4</v>
      </c>
      <c r="G3660" s="29">
        <v>0.75</v>
      </c>
      <c r="H3660" s="29">
        <v>0.95</v>
      </c>
      <c r="J3660" s="45">
        <v>0.41</v>
      </c>
      <c r="L3660" s="45">
        <v>0.41</v>
      </c>
      <c r="N3660" s="45">
        <v>0.4</v>
      </c>
      <c r="P3660" s="45">
        <v>0.4</v>
      </c>
      <c r="R3660" s="45">
        <v>0</v>
      </c>
      <c r="S3660" s="45">
        <v>0</v>
      </c>
    </row>
    <row r="3661" spans="1:19" x14ac:dyDescent="0.25">
      <c r="A3661" s="33">
        <v>365.9</v>
      </c>
      <c r="B3661" s="40">
        <v>0.4</v>
      </c>
      <c r="C3661" s="40">
        <v>0.75</v>
      </c>
      <c r="D3661" s="40">
        <v>0.95</v>
      </c>
      <c r="F3661" s="29">
        <v>0.4</v>
      </c>
      <c r="G3661" s="29">
        <v>0.75</v>
      </c>
      <c r="H3661" s="29">
        <v>0.95</v>
      </c>
      <c r="J3661" s="45">
        <v>0.41</v>
      </c>
      <c r="L3661" s="45">
        <v>0.41</v>
      </c>
      <c r="N3661" s="45">
        <v>0.4</v>
      </c>
      <c r="P3661" s="45">
        <v>0.4</v>
      </c>
      <c r="R3661" s="45">
        <v>0</v>
      </c>
      <c r="S3661" s="45">
        <v>0</v>
      </c>
    </row>
    <row r="3662" spans="1:19" x14ac:dyDescent="0.25">
      <c r="A3662" s="33">
        <v>366</v>
      </c>
      <c r="B3662" s="40">
        <v>0.4</v>
      </c>
      <c r="C3662" s="40">
        <v>0.75</v>
      </c>
      <c r="D3662" s="40">
        <v>0.95</v>
      </c>
      <c r="F3662" s="29">
        <v>0.4</v>
      </c>
      <c r="G3662" s="29">
        <v>0.75</v>
      </c>
      <c r="H3662" s="29">
        <v>0.95</v>
      </c>
      <c r="J3662" s="45">
        <v>0.41</v>
      </c>
      <c r="L3662" s="45">
        <v>0.41</v>
      </c>
      <c r="N3662" s="45">
        <v>0.4</v>
      </c>
      <c r="P3662" s="45">
        <v>0.4</v>
      </c>
      <c r="R3662" s="45">
        <v>0</v>
      </c>
      <c r="S3662" s="45">
        <v>0</v>
      </c>
    </row>
    <row r="3663" spans="1:19" x14ac:dyDescent="0.25">
      <c r="A3663" s="33">
        <v>366.1</v>
      </c>
      <c r="B3663" s="40">
        <v>0.4</v>
      </c>
      <c r="C3663" s="40">
        <v>0.75</v>
      </c>
      <c r="D3663" s="40">
        <v>0.95</v>
      </c>
      <c r="F3663" s="29">
        <v>0.4</v>
      </c>
      <c r="G3663" s="29">
        <v>0.75</v>
      </c>
      <c r="H3663" s="29">
        <v>0.95</v>
      </c>
      <c r="J3663" s="45">
        <v>0.41</v>
      </c>
      <c r="L3663" s="45">
        <v>0.41</v>
      </c>
      <c r="N3663" s="45">
        <v>0.4</v>
      </c>
      <c r="P3663" s="45">
        <v>0.4</v>
      </c>
      <c r="R3663" s="45">
        <v>0</v>
      </c>
      <c r="S3663" s="45">
        <v>0</v>
      </c>
    </row>
    <row r="3664" spans="1:19" x14ac:dyDescent="0.25">
      <c r="A3664" s="33">
        <v>366.2</v>
      </c>
      <c r="B3664" s="40">
        <v>0.4</v>
      </c>
      <c r="C3664" s="40">
        <v>0.75</v>
      </c>
      <c r="D3664" s="40">
        <v>0.95</v>
      </c>
      <c r="F3664" s="29">
        <v>0.4</v>
      </c>
      <c r="G3664" s="29">
        <v>0.75</v>
      </c>
      <c r="H3664" s="29">
        <v>0.95</v>
      </c>
      <c r="J3664" s="45">
        <v>0.41</v>
      </c>
      <c r="L3664" s="45">
        <v>0.41</v>
      </c>
      <c r="N3664" s="45">
        <v>0.4</v>
      </c>
      <c r="P3664" s="45">
        <v>0.4</v>
      </c>
      <c r="R3664" s="45">
        <v>0</v>
      </c>
      <c r="S3664" s="45">
        <v>0</v>
      </c>
    </row>
    <row r="3665" spans="1:19" x14ac:dyDescent="0.25">
      <c r="A3665" s="33">
        <v>366.3</v>
      </c>
      <c r="B3665" s="40">
        <v>0.4</v>
      </c>
      <c r="C3665" s="40">
        <v>0.75</v>
      </c>
      <c r="D3665" s="40">
        <v>0.95</v>
      </c>
      <c r="F3665" s="29">
        <v>0.4</v>
      </c>
      <c r="G3665" s="29">
        <v>0.75</v>
      </c>
      <c r="H3665" s="29">
        <v>0.95</v>
      </c>
      <c r="J3665" s="45">
        <v>0.41</v>
      </c>
      <c r="L3665" s="45">
        <v>0.41</v>
      </c>
      <c r="N3665" s="45">
        <v>0.4</v>
      </c>
      <c r="P3665" s="45">
        <v>0.4</v>
      </c>
      <c r="R3665" s="45">
        <v>0</v>
      </c>
      <c r="S3665" s="45">
        <v>0</v>
      </c>
    </row>
    <row r="3666" spans="1:19" x14ac:dyDescent="0.25">
      <c r="A3666" s="33">
        <v>366.4</v>
      </c>
      <c r="B3666" s="40">
        <v>0.4</v>
      </c>
      <c r="C3666" s="40">
        <v>0.75</v>
      </c>
      <c r="D3666" s="40">
        <v>0.95</v>
      </c>
      <c r="F3666" s="29">
        <v>0.4</v>
      </c>
      <c r="G3666" s="29">
        <v>0.75</v>
      </c>
      <c r="H3666" s="29">
        <v>0.95</v>
      </c>
      <c r="J3666" s="45">
        <v>0.41</v>
      </c>
      <c r="L3666" s="45">
        <v>0.41</v>
      </c>
      <c r="N3666" s="45">
        <v>0.4</v>
      </c>
      <c r="P3666" s="45">
        <v>0.4</v>
      </c>
      <c r="R3666" s="45">
        <v>0</v>
      </c>
      <c r="S3666" s="45">
        <v>0</v>
      </c>
    </row>
    <row r="3667" spans="1:19" x14ac:dyDescent="0.25">
      <c r="A3667" s="33">
        <v>366.5</v>
      </c>
      <c r="B3667" s="40">
        <v>0.4</v>
      </c>
      <c r="C3667" s="40">
        <v>0.75</v>
      </c>
      <c r="D3667" s="40">
        <v>0.95</v>
      </c>
      <c r="F3667" s="29">
        <v>0.4</v>
      </c>
      <c r="G3667" s="29">
        <v>0.75</v>
      </c>
      <c r="H3667" s="29">
        <v>0.95</v>
      </c>
      <c r="J3667" s="45">
        <v>0.41</v>
      </c>
      <c r="L3667" s="45">
        <v>0.41</v>
      </c>
      <c r="N3667" s="45">
        <v>0.4</v>
      </c>
      <c r="P3667" s="45">
        <v>0.4</v>
      </c>
      <c r="R3667" s="45">
        <v>0</v>
      </c>
      <c r="S3667" s="45">
        <v>0</v>
      </c>
    </row>
    <row r="3668" spans="1:19" x14ac:dyDescent="0.25">
      <c r="A3668" s="33">
        <v>366.6</v>
      </c>
      <c r="B3668" s="40">
        <v>0.4</v>
      </c>
      <c r="C3668" s="40">
        <v>0.75</v>
      </c>
      <c r="D3668" s="40">
        <v>0.95</v>
      </c>
      <c r="F3668" s="29">
        <v>0.4</v>
      </c>
      <c r="G3668" s="29">
        <v>0.75</v>
      </c>
      <c r="H3668" s="29">
        <v>0.95</v>
      </c>
      <c r="J3668" s="45">
        <v>0.41</v>
      </c>
      <c r="L3668" s="45">
        <v>0.41</v>
      </c>
      <c r="N3668" s="45">
        <v>0.4</v>
      </c>
      <c r="P3668" s="45">
        <v>0.4</v>
      </c>
      <c r="R3668" s="45">
        <v>0</v>
      </c>
      <c r="S3668" s="45">
        <v>0</v>
      </c>
    </row>
    <row r="3669" spans="1:19" x14ac:dyDescent="0.25">
      <c r="A3669" s="33">
        <v>366.7</v>
      </c>
      <c r="B3669" s="40">
        <v>0.4</v>
      </c>
      <c r="C3669" s="40">
        <v>0.75</v>
      </c>
      <c r="D3669" s="40">
        <v>0.95</v>
      </c>
      <c r="F3669" s="29">
        <v>0.4</v>
      </c>
      <c r="G3669" s="29">
        <v>0.75</v>
      </c>
      <c r="H3669" s="29">
        <v>0.95</v>
      </c>
      <c r="J3669" s="45">
        <v>0.41</v>
      </c>
      <c r="L3669" s="45">
        <v>0.41</v>
      </c>
      <c r="N3669" s="45">
        <v>0.4</v>
      </c>
      <c r="P3669" s="45">
        <v>0.4</v>
      </c>
      <c r="R3669" s="45">
        <v>0</v>
      </c>
      <c r="S3669" s="45">
        <v>0</v>
      </c>
    </row>
    <row r="3670" spans="1:19" x14ac:dyDescent="0.25">
      <c r="A3670" s="33">
        <v>366.8</v>
      </c>
      <c r="B3670" s="40">
        <v>0.4</v>
      </c>
      <c r="C3670" s="40">
        <v>0.75</v>
      </c>
      <c r="D3670" s="40">
        <v>0.95</v>
      </c>
      <c r="F3670" s="29">
        <v>0.4</v>
      </c>
      <c r="G3670" s="29">
        <v>0.75</v>
      </c>
      <c r="H3670" s="29">
        <v>0.95</v>
      </c>
      <c r="J3670" s="45">
        <v>0.41</v>
      </c>
      <c r="L3670" s="45">
        <v>0.41</v>
      </c>
      <c r="N3670" s="45">
        <v>0.4</v>
      </c>
      <c r="P3670" s="45">
        <v>0.4</v>
      </c>
      <c r="R3670" s="45">
        <v>0</v>
      </c>
      <c r="S3670" s="45">
        <v>0</v>
      </c>
    </row>
    <row r="3671" spans="1:19" x14ac:dyDescent="0.25">
      <c r="A3671" s="33">
        <v>366.9</v>
      </c>
      <c r="B3671" s="40">
        <v>0.4</v>
      </c>
      <c r="C3671" s="40">
        <v>0.75</v>
      </c>
      <c r="D3671" s="40">
        <v>0.95</v>
      </c>
      <c r="F3671" s="29">
        <v>0.4</v>
      </c>
      <c r="G3671" s="29">
        <v>0.75</v>
      </c>
      <c r="H3671" s="29">
        <v>0.95</v>
      </c>
      <c r="J3671" s="45">
        <v>0.41</v>
      </c>
      <c r="L3671" s="45">
        <v>0.41</v>
      </c>
      <c r="N3671" s="45">
        <v>0.4</v>
      </c>
      <c r="P3671" s="45">
        <v>0.4</v>
      </c>
      <c r="R3671" s="45">
        <v>0</v>
      </c>
      <c r="S3671" s="45">
        <v>0</v>
      </c>
    </row>
    <row r="3672" spans="1:19" x14ac:dyDescent="0.25">
      <c r="A3672" s="33">
        <v>367</v>
      </c>
      <c r="B3672" s="40">
        <v>0.4</v>
      </c>
      <c r="C3672" s="40">
        <v>0.75</v>
      </c>
      <c r="D3672" s="40">
        <v>0.95</v>
      </c>
      <c r="F3672" s="29">
        <v>0.4</v>
      </c>
      <c r="G3672" s="29">
        <v>0.75</v>
      </c>
      <c r="H3672" s="29">
        <v>0.95</v>
      </c>
      <c r="J3672" s="45">
        <v>0.41</v>
      </c>
      <c r="L3672" s="45">
        <v>0.41</v>
      </c>
      <c r="N3672" s="45">
        <v>0.4</v>
      </c>
      <c r="P3672" s="45">
        <v>0.4</v>
      </c>
      <c r="R3672" s="45">
        <v>0</v>
      </c>
      <c r="S3672" s="45">
        <v>0</v>
      </c>
    </row>
    <row r="3673" spans="1:19" x14ac:dyDescent="0.25">
      <c r="A3673" s="33">
        <v>367.1</v>
      </c>
      <c r="B3673" s="40">
        <v>0.4</v>
      </c>
      <c r="C3673" s="40">
        <v>0.75</v>
      </c>
      <c r="D3673" s="40">
        <v>0.95</v>
      </c>
      <c r="F3673" s="29">
        <v>0.4</v>
      </c>
      <c r="G3673" s="29">
        <v>0.75</v>
      </c>
      <c r="H3673" s="29">
        <v>0.95</v>
      </c>
      <c r="J3673" s="45">
        <v>0.41</v>
      </c>
      <c r="L3673" s="45">
        <v>0.41</v>
      </c>
      <c r="N3673" s="45">
        <v>0.4</v>
      </c>
      <c r="P3673" s="45">
        <v>0.4</v>
      </c>
      <c r="R3673" s="45">
        <v>0</v>
      </c>
      <c r="S3673" s="45">
        <v>0</v>
      </c>
    </row>
    <row r="3674" spans="1:19" x14ac:dyDescent="0.25">
      <c r="A3674" s="33">
        <v>367.2</v>
      </c>
      <c r="B3674" s="40">
        <v>0.4</v>
      </c>
      <c r="C3674" s="40">
        <v>0.75</v>
      </c>
      <c r="D3674" s="40">
        <v>0.95</v>
      </c>
      <c r="F3674" s="29">
        <v>0.4</v>
      </c>
      <c r="G3674" s="29">
        <v>0.75</v>
      </c>
      <c r="H3674" s="29">
        <v>0.95</v>
      </c>
      <c r="J3674" s="45">
        <v>0.41</v>
      </c>
      <c r="L3674" s="45">
        <v>0.41</v>
      </c>
      <c r="N3674" s="45">
        <v>0.4</v>
      </c>
      <c r="P3674" s="45">
        <v>0.4</v>
      </c>
      <c r="R3674" s="45">
        <v>0</v>
      </c>
      <c r="S3674" s="45">
        <v>0</v>
      </c>
    </row>
    <row r="3675" spans="1:19" x14ac:dyDescent="0.25">
      <c r="A3675" s="33">
        <v>367.3</v>
      </c>
      <c r="B3675" s="40">
        <v>0.4</v>
      </c>
      <c r="C3675" s="40">
        <v>0.75</v>
      </c>
      <c r="D3675" s="40">
        <v>0.95</v>
      </c>
      <c r="F3675" s="29">
        <v>0.4</v>
      </c>
      <c r="G3675" s="29">
        <v>0.75</v>
      </c>
      <c r="H3675" s="29">
        <v>0.95</v>
      </c>
      <c r="J3675" s="45">
        <v>0.41</v>
      </c>
      <c r="L3675" s="45">
        <v>0.41</v>
      </c>
      <c r="N3675" s="45">
        <v>0.4</v>
      </c>
      <c r="P3675" s="45">
        <v>0.4</v>
      </c>
      <c r="R3675" s="45">
        <v>0</v>
      </c>
      <c r="S3675" s="45">
        <v>0</v>
      </c>
    </row>
    <row r="3676" spans="1:19" x14ac:dyDescent="0.25">
      <c r="A3676" s="33">
        <v>367.4</v>
      </c>
      <c r="B3676" s="40">
        <v>0.4</v>
      </c>
      <c r="C3676" s="40">
        <v>0.75</v>
      </c>
      <c r="D3676" s="40">
        <v>0.95</v>
      </c>
      <c r="F3676" s="29">
        <v>0.4</v>
      </c>
      <c r="G3676" s="29">
        <v>0.75</v>
      </c>
      <c r="H3676" s="29">
        <v>0.95</v>
      </c>
      <c r="J3676" s="45">
        <v>0.41</v>
      </c>
      <c r="L3676" s="45">
        <v>0.41</v>
      </c>
      <c r="N3676" s="45">
        <v>0.4</v>
      </c>
      <c r="P3676" s="45">
        <v>0.4</v>
      </c>
      <c r="R3676" s="45">
        <v>0</v>
      </c>
      <c r="S3676" s="45">
        <v>0</v>
      </c>
    </row>
    <row r="3677" spans="1:19" x14ac:dyDescent="0.25">
      <c r="A3677" s="33">
        <v>367.5</v>
      </c>
      <c r="B3677" s="40">
        <v>0.4</v>
      </c>
      <c r="C3677" s="40">
        <v>0.75</v>
      </c>
      <c r="D3677" s="40">
        <v>0.95</v>
      </c>
      <c r="F3677" s="29">
        <v>0.4</v>
      </c>
      <c r="G3677" s="29">
        <v>0.75</v>
      </c>
      <c r="H3677" s="29">
        <v>0.95</v>
      </c>
      <c r="J3677" s="45">
        <v>0.41</v>
      </c>
      <c r="L3677" s="45">
        <v>0.41</v>
      </c>
      <c r="N3677" s="45">
        <v>0.4</v>
      </c>
      <c r="P3677" s="45">
        <v>0.4</v>
      </c>
      <c r="R3677" s="45">
        <v>0</v>
      </c>
      <c r="S3677" s="45">
        <v>0</v>
      </c>
    </row>
    <row r="3678" spans="1:19" x14ac:dyDescent="0.25">
      <c r="A3678" s="33">
        <v>367.6</v>
      </c>
      <c r="B3678" s="40">
        <v>0.4</v>
      </c>
      <c r="C3678" s="40">
        <v>0.75</v>
      </c>
      <c r="D3678" s="40">
        <v>0.95</v>
      </c>
      <c r="F3678" s="29">
        <v>0.4</v>
      </c>
      <c r="G3678" s="29">
        <v>0.75</v>
      </c>
      <c r="H3678" s="29">
        <v>0.95</v>
      </c>
      <c r="J3678" s="45">
        <v>0.41</v>
      </c>
      <c r="L3678" s="45">
        <v>0.41</v>
      </c>
      <c r="N3678" s="45">
        <v>0.4</v>
      </c>
      <c r="P3678" s="45">
        <v>0.4</v>
      </c>
      <c r="R3678" s="45">
        <v>0</v>
      </c>
      <c r="S3678" s="45">
        <v>0</v>
      </c>
    </row>
    <row r="3679" spans="1:19" x14ac:dyDescent="0.25">
      <c r="A3679" s="33">
        <v>367.7</v>
      </c>
      <c r="B3679" s="40">
        <v>0.4</v>
      </c>
      <c r="C3679" s="40">
        <v>0.75</v>
      </c>
      <c r="D3679" s="40">
        <v>0.95</v>
      </c>
      <c r="F3679" s="29">
        <v>0.4</v>
      </c>
      <c r="G3679" s="29">
        <v>0.75</v>
      </c>
      <c r="H3679" s="29">
        <v>0.95</v>
      </c>
      <c r="J3679" s="45">
        <v>0.41</v>
      </c>
      <c r="L3679" s="45">
        <v>0.41</v>
      </c>
      <c r="N3679" s="45">
        <v>0.4</v>
      </c>
      <c r="P3679" s="45">
        <v>0.4</v>
      </c>
      <c r="R3679" s="45">
        <v>0</v>
      </c>
      <c r="S3679" s="45">
        <v>0</v>
      </c>
    </row>
    <row r="3680" spans="1:19" x14ac:dyDescent="0.25">
      <c r="A3680" s="33">
        <v>367.8</v>
      </c>
      <c r="B3680" s="40">
        <v>0.4</v>
      </c>
      <c r="C3680" s="40">
        <v>0.75</v>
      </c>
      <c r="D3680" s="40">
        <v>0.95</v>
      </c>
      <c r="F3680" s="29">
        <v>0.4</v>
      </c>
      <c r="G3680" s="29">
        <v>0.75</v>
      </c>
      <c r="H3680" s="29">
        <v>0.95</v>
      </c>
      <c r="J3680" s="45">
        <v>0.41</v>
      </c>
      <c r="L3680" s="45">
        <v>0.41</v>
      </c>
      <c r="N3680" s="45">
        <v>0.4</v>
      </c>
      <c r="P3680" s="45">
        <v>0.4</v>
      </c>
      <c r="R3680" s="45">
        <v>0</v>
      </c>
      <c r="S3680" s="45">
        <v>0</v>
      </c>
    </row>
    <row r="3681" spans="1:19" x14ac:dyDescent="0.25">
      <c r="A3681" s="33">
        <v>367.9</v>
      </c>
      <c r="B3681" s="40">
        <v>0.4</v>
      </c>
      <c r="C3681" s="40">
        <v>0.75</v>
      </c>
      <c r="D3681" s="40">
        <v>0.95</v>
      </c>
      <c r="F3681" s="29">
        <v>0.4</v>
      </c>
      <c r="G3681" s="29">
        <v>0.75</v>
      </c>
      <c r="H3681" s="29">
        <v>0.95</v>
      </c>
      <c r="J3681" s="45">
        <v>0.41</v>
      </c>
      <c r="L3681" s="45">
        <v>0.41</v>
      </c>
      <c r="N3681" s="45">
        <v>0.4</v>
      </c>
      <c r="P3681" s="45">
        <v>0.4</v>
      </c>
      <c r="R3681" s="45">
        <v>0</v>
      </c>
      <c r="S3681" s="45">
        <v>0</v>
      </c>
    </row>
    <row r="3682" spans="1:19" x14ac:dyDescent="0.25">
      <c r="A3682" s="33">
        <v>368</v>
      </c>
      <c r="B3682" s="40">
        <v>0.4</v>
      </c>
      <c r="C3682" s="40">
        <v>0.75</v>
      </c>
      <c r="D3682" s="40">
        <v>0.95</v>
      </c>
      <c r="F3682" s="29">
        <v>0.4</v>
      </c>
      <c r="G3682" s="29">
        <v>0.75</v>
      </c>
      <c r="H3682" s="29">
        <v>0.95</v>
      </c>
      <c r="J3682" s="45">
        <v>0.41</v>
      </c>
      <c r="L3682" s="45">
        <v>0.41</v>
      </c>
      <c r="N3682" s="45">
        <v>0.4</v>
      </c>
      <c r="P3682" s="45">
        <v>0.4</v>
      </c>
      <c r="R3682" s="45">
        <v>0</v>
      </c>
      <c r="S3682" s="45">
        <v>0</v>
      </c>
    </row>
    <row r="3683" spans="1:19" x14ac:dyDescent="0.25">
      <c r="A3683" s="33">
        <v>368.1</v>
      </c>
      <c r="B3683" s="40">
        <v>0.4</v>
      </c>
      <c r="C3683" s="40">
        <v>0.75</v>
      </c>
      <c r="D3683" s="40">
        <v>0.95</v>
      </c>
      <c r="F3683" s="29">
        <v>0.4</v>
      </c>
      <c r="G3683" s="29">
        <v>0.75</v>
      </c>
      <c r="H3683" s="29">
        <v>0.95</v>
      </c>
      <c r="J3683" s="45">
        <v>0.41</v>
      </c>
      <c r="L3683" s="45">
        <v>0.41</v>
      </c>
      <c r="N3683" s="45">
        <v>0.4</v>
      </c>
      <c r="P3683" s="45">
        <v>0.4</v>
      </c>
      <c r="R3683" s="45">
        <v>0</v>
      </c>
      <c r="S3683" s="45">
        <v>0</v>
      </c>
    </row>
    <row r="3684" spans="1:19" x14ac:dyDescent="0.25">
      <c r="A3684" s="33">
        <v>368.2</v>
      </c>
      <c r="B3684" s="40">
        <v>0.4</v>
      </c>
      <c r="C3684" s="40">
        <v>0.75</v>
      </c>
      <c r="D3684" s="40">
        <v>0.95</v>
      </c>
      <c r="F3684" s="29">
        <v>0.4</v>
      </c>
      <c r="G3684" s="29">
        <v>0.75</v>
      </c>
      <c r="H3684" s="29">
        <v>0.95</v>
      </c>
      <c r="J3684" s="45">
        <v>0.41</v>
      </c>
      <c r="L3684" s="45">
        <v>0.41</v>
      </c>
      <c r="N3684" s="45">
        <v>0.4</v>
      </c>
      <c r="P3684" s="45">
        <v>0.4</v>
      </c>
      <c r="R3684" s="45">
        <v>0</v>
      </c>
      <c r="S3684" s="45">
        <v>0</v>
      </c>
    </row>
    <row r="3685" spans="1:19" x14ac:dyDescent="0.25">
      <c r="A3685" s="33">
        <v>368.3</v>
      </c>
      <c r="B3685" s="40">
        <v>0.4</v>
      </c>
      <c r="C3685" s="40">
        <v>0.75</v>
      </c>
      <c r="D3685" s="40">
        <v>0.95</v>
      </c>
      <c r="F3685" s="29">
        <v>0.4</v>
      </c>
      <c r="G3685" s="29">
        <v>0.75</v>
      </c>
      <c r="H3685" s="29">
        <v>0.95</v>
      </c>
      <c r="J3685" s="45">
        <v>0.41</v>
      </c>
      <c r="L3685" s="45">
        <v>0.41</v>
      </c>
      <c r="N3685" s="45">
        <v>0.4</v>
      </c>
      <c r="P3685" s="45">
        <v>0.4</v>
      </c>
      <c r="R3685" s="45">
        <v>0</v>
      </c>
      <c r="S3685" s="45">
        <v>0</v>
      </c>
    </row>
    <row r="3686" spans="1:19" x14ac:dyDescent="0.25">
      <c r="A3686" s="33">
        <v>368.4</v>
      </c>
      <c r="B3686" s="40">
        <v>0.4</v>
      </c>
      <c r="C3686" s="40">
        <v>0.75</v>
      </c>
      <c r="D3686" s="40">
        <v>0.95</v>
      </c>
      <c r="F3686" s="29">
        <v>0.4</v>
      </c>
      <c r="G3686" s="29">
        <v>0.75</v>
      </c>
      <c r="H3686" s="29">
        <v>0.95</v>
      </c>
      <c r="J3686" s="45">
        <v>0.41</v>
      </c>
      <c r="L3686" s="45">
        <v>0.41</v>
      </c>
      <c r="N3686" s="45">
        <v>0.4</v>
      </c>
      <c r="P3686" s="45">
        <v>0.4</v>
      </c>
      <c r="R3686" s="45">
        <v>0</v>
      </c>
      <c r="S3686" s="45">
        <v>0</v>
      </c>
    </row>
    <row r="3687" spans="1:19" x14ac:dyDescent="0.25">
      <c r="A3687" s="33">
        <v>368.5</v>
      </c>
      <c r="B3687" s="40">
        <v>0.4</v>
      </c>
      <c r="C3687" s="40">
        <v>0.75</v>
      </c>
      <c r="D3687" s="40">
        <v>0.95</v>
      </c>
      <c r="F3687" s="29">
        <v>0.4</v>
      </c>
      <c r="G3687" s="29">
        <v>0.75</v>
      </c>
      <c r="H3687" s="29">
        <v>0.95</v>
      </c>
      <c r="J3687" s="45">
        <v>0.41</v>
      </c>
      <c r="L3687" s="45">
        <v>0.41</v>
      </c>
      <c r="N3687" s="45">
        <v>0.4</v>
      </c>
      <c r="P3687" s="45">
        <v>0.4</v>
      </c>
      <c r="R3687" s="45">
        <v>0</v>
      </c>
      <c r="S3687" s="45">
        <v>0</v>
      </c>
    </row>
    <row r="3688" spans="1:19" x14ac:dyDescent="0.25">
      <c r="A3688" s="33">
        <v>368.6</v>
      </c>
      <c r="B3688" s="40">
        <v>0.4</v>
      </c>
      <c r="C3688" s="40">
        <v>0.75</v>
      </c>
      <c r="D3688" s="40">
        <v>0.95</v>
      </c>
      <c r="F3688" s="29">
        <v>0.4</v>
      </c>
      <c r="G3688" s="29">
        <v>0.75</v>
      </c>
      <c r="H3688" s="29">
        <v>0.95</v>
      </c>
      <c r="J3688" s="45">
        <v>0.41</v>
      </c>
      <c r="L3688" s="45">
        <v>0.41</v>
      </c>
      <c r="N3688" s="45">
        <v>0.4</v>
      </c>
      <c r="P3688" s="45">
        <v>0.4</v>
      </c>
      <c r="R3688" s="45">
        <v>0</v>
      </c>
      <c r="S3688" s="45">
        <v>0</v>
      </c>
    </row>
    <row r="3689" spans="1:19" x14ac:dyDescent="0.25">
      <c r="A3689" s="33">
        <v>368.7</v>
      </c>
      <c r="B3689" s="40">
        <v>0.4</v>
      </c>
      <c r="C3689" s="40">
        <v>0.75</v>
      </c>
      <c r="D3689" s="40">
        <v>0.95</v>
      </c>
      <c r="F3689" s="29">
        <v>0.4</v>
      </c>
      <c r="G3689" s="29">
        <v>0.75</v>
      </c>
      <c r="H3689" s="29">
        <v>0.95</v>
      </c>
      <c r="J3689" s="45">
        <v>0.41</v>
      </c>
      <c r="L3689" s="45">
        <v>0.41</v>
      </c>
      <c r="N3689" s="45">
        <v>0.4</v>
      </c>
      <c r="P3689" s="45">
        <v>0.4</v>
      </c>
      <c r="R3689" s="45">
        <v>0</v>
      </c>
      <c r="S3689" s="45">
        <v>0</v>
      </c>
    </row>
    <row r="3690" spans="1:19" x14ac:dyDescent="0.25">
      <c r="A3690" s="33">
        <v>368.8</v>
      </c>
      <c r="B3690" s="40">
        <v>0.4</v>
      </c>
      <c r="C3690" s="40">
        <v>0.75</v>
      </c>
      <c r="D3690" s="40">
        <v>0.95</v>
      </c>
      <c r="F3690" s="29">
        <v>0.4</v>
      </c>
      <c r="G3690" s="29">
        <v>0.75</v>
      </c>
      <c r="H3690" s="29">
        <v>0.95</v>
      </c>
      <c r="J3690" s="45">
        <v>0.41</v>
      </c>
      <c r="L3690" s="45">
        <v>0.41</v>
      </c>
      <c r="N3690" s="45">
        <v>0.4</v>
      </c>
      <c r="P3690" s="45">
        <v>0.4</v>
      </c>
      <c r="R3690" s="45">
        <v>0</v>
      </c>
      <c r="S3690" s="45">
        <v>0</v>
      </c>
    </row>
    <row r="3691" spans="1:19" x14ac:dyDescent="0.25">
      <c r="A3691" s="33">
        <v>368.9</v>
      </c>
      <c r="B3691" s="40">
        <v>0.4</v>
      </c>
      <c r="C3691" s="40">
        <v>0.75</v>
      </c>
      <c r="D3691" s="40">
        <v>0.95</v>
      </c>
      <c r="F3691" s="29">
        <v>0.4</v>
      </c>
      <c r="G3691" s="29">
        <v>0.75</v>
      </c>
      <c r="H3691" s="29">
        <v>0.95</v>
      </c>
      <c r="J3691" s="45">
        <v>0.41</v>
      </c>
      <c r="L3691" s="45">
        <v>0.41</v>
      </c>
      <c r="N3691" s="45">
        <v>0.4</v>
      </c>
      <c r="P3691" s="45">
        <v>0.4</v>
      </c>
      <c r="R3691" s="45">
        <v>0</v>
      </c>
      <c r="S3691" s="45">
        <v>0</v>
      </c>
    </row>
    <row r="3692" spans="1:19" x14ac:dyDescent="0.25">
      <c r="A3692" s="33">
        <v>369</v>
      </c>
      <c r="B3692" s="40">
        <v>0.4</v>
      </c>
      <c r="C3692" s="40">
        <v>0.75</v>
      </c>
      <c r="D3692" s="40">
        <v>0.95</v>
      </c>
      <c r="F3692" s="29">
        <v>0.4</v>
      </c>
      <c r="G3692" s="29">
        <v>0.75</v>
      </c>
      <c r="H3692" s="29">
        <v>0.95</v>
      </c>
      <c r="J3692" s="45">
        <v>0.41</v>
      </c>
      <c r="L3692" s="45">
        <v>0.41</v>
      </c>
      <c r="N3692" s="45">
        <v>0.4</v>
      </c>
      <c r="P3692" s="45">
        <v>0.4</v>
      </c>
      <c r="R3692" s="45">
        <v>0</v>
      </c>
      <c r="S3692" s="45">
        <v>0</v>
      </c>
    </row>
  </sheetData>
  <sheetProtection sheet="1" objects="1" scenarios="1"/>
  <phoneticPr fontId="16"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button_gamma">
          <controlPr defaultSize="0" autoLine="0" r:id="rId5">
            <anchor moveWithCells="1">
              <from>
                <xdr:col>19</xdr:col>
                <xdr:colOff>85725</xdr:colOff>
                <xdr:row>0</xdr:row>
                <xdr:rowOff>28575</xdr:rowOff>
              </from>
              <to>
                <xdr:col>23</xdr:col>
                <xdr:colOff>419100</xdr:colOff>
                <xdr:row>1</xdr:row>
                <xdr:rowOff>19050</xdr:rowOff>
              </to>
            </anchor>
          </controlPr>
        </control>
      </mc:Choice>
      <mc:Fallback>
        <control shapeId="27649" r:id="rId4" name="button_gamma"/>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Z3436"/>
  <sheetViews>
    <sheetView showGridLines="0" topLeftCell="G1" zoomScale="110" zoomScaleNormal="110" workbookViewId="0">
      <pane ySplit="1" topLeftCell="A380" activePane="bottomLeft" state="frozen"/>
      <selection activeCell="U61" sqref="U61"/>
      <selection pane="bottomLeft" activeCell="AH402" sqref="AH402"/>
    </sheetView>
  </sheetViews>
  <sheetFormatPr baseColWidth="10" defaultColWidth="9" defaultRowHeight="15" x14ac:dyDescent="0.25"/>
  <cols>
    <col min="1" max="1" width="13.42578125" customWidth="1"/>
    <col min="2" max="2" width="14" customWidth="1"/>
    <col min="3" max="3" width="11.5703125" customWidth="1"/>
    <col min="4" max="4" width="11.42578125" customWidth="1"/>
    <col min="5" max="5" width="9.85546875" customWidth="1"/>
    <col min="6" max="6" width="8.28515625" customWidth="1"/>
    <col min="7" max="7" width="9" customWidth="1"/>
    <col min="8" max="8" width="10.5703125" customWidth="1"/>
    <col min="9" max="9" width="13" customWidth="1"/>
    <col min="10" max="10" width="9" customWidth="1"/>
    <col min="11" max="11" width="10.5703125" customWidth="1"/>
    <col min="12" max="12" width="10.28515625" customWidth="1"/>
    <col min="13" max="13" width="11.42578125" customWidth="1"/>
    <col min="14" max="14" width="9" style="176" customWidth="1"/>
    <col min="15" max="16" width="9" style="7" customWidth="1"/>
    <col min="17" max="17" width="11.5703125" style="7" bestFit="1" customWidth="1"/>
    <col min="18" max="18" width="9" style="7" customWidth="1"/>
    <col min="19" max="19" width="9" style="7" hidden="1" customWidth="1"/>
    <col min="20" max="20" width="9" style="7" customWidth="1"/>
    <col min="21" max="21" width="9" style="7" hidden="1" customWidth="1"/>
    <col min="22" max="27" width="9" style="7" customWidth="1"/>
    <col min="28" max="28" width="9" style="7"/>
    <col min="29" max="33" width="9" style="7" hidden="1" customWidth="1"/>
    <col min="34" max="34" width="9.7109375" style="7" customWidth="1"/>
    <col min="35" max="35" width="9" style="7" customWidth="1"/>
    <col min="36" max="36" width="9" style="176" hidden="1" customWidth="1"/>
    <col min="37" max="38" width="9" style="7"/>
    <col min="39" max="42" width="9" style="7" hidden="1" customWidth="1"/>
    <col min="43" max="43" width="9" style="7"/>
    <col min="44" max="44" width="9" style="7" customWidth="1"/>
    <col min="45" max="45" width="9" style="7"/>
    <col min="46" max="46" width="9" style="7" customWidth="1"/>
    <col min="47" max="47" width="9" style="7"/>
    <col min="48" max="48" width="9" style="7" customWidth="1"/>
    <col min="49" max="49" width="9" style="7"/>
    <col min="50" max="50" width="9" style="7" customWidth="1"/>
    <col min="51" max="51" width="9" style="49"/>
    <col min="52" max="52" width="9" customWidth="1"/>
  </cols>
  <sheetData>
    <row r="1" spans="1:52" s="53" customFormat="1" ht="47.25" customHeight="1" x14ac:dyDescent="0.25">
      <c r="N1" s="175" t="s">
        <v>151</v>
      </c>
      <c r="O1" s="169" t="s">
        <v>288</v>
      </c>
      <c r="P1" s="169" t="s">
        <v>287</v>
      </c>
      <c r="Q1" s="169" t="s">
        <v>295</v>
      </c>
      <c r="R1" s="169" t="s">
        <v>152</v>
      </c>
      <c r="S1" s="169" t="s">
        <v>153</v>
      </c>
      <c r="T1" s="169" t="s">
        <v>154</v>
      </c>
      <c r="U1" s="169" t="s">
        <v>155</v>
      </c>
      <c r="V1" s="169" t="s">
        <v>156</v>
      </c>
      <c r="W1" s="169" t="s">
        <v>203</v>
      </c>
      <c r="X1" s="169" t="s">
        <v>157</v>
      </c>
      <c r="Y1" s="169" t="s">
        <v>158</v>
      </c>
      <c r="Z1" s="169" t="s">
        <v>159</v>
      </c>
      <c r="AA1" s="169" t="s">
        <v>236</v>
      </c>
      <c r="AB1" s="169" t="s">
        <v>151</v>
      </c>
      <c r="AC1" s="169" t="s">
        <v>189</v>
      </c>
      <c r="AD1" s="169" t="s">
        <v>173</v>
      </c>
      <c r="AE1" s="169" t="s">
        <v>231</v>
      </c>
      <c r="AF1" s="169" t="s">
        <v>232</v>
      </c>
      <c r="AG1" s="169" t="str">
        <f>$N1</f>
        <v>Speed (km/h)</v>
      </c>
      <c r="AH1" s="169" t="s">
        <v>255</v>
      </c>
      <c r="AI1" s="169" t="str">
        <f>$N1</f>
        <v>Speed (km/h)</v>
      </c>
      <c r="AJ1" s="175" t="str">
        <f>$N1</f>
        <v>Speed (km/h)</v>
      </c>
      <c r="AK1" s="169" t="s">
        <v>253</v>
      </c>
      <c r="AL1" s="169" t="s">
        <v>254</v>
      </c>
      <c r="AM1" s="169"/>
      <c r="AN1" s="169"/>
      <c r="AO1" s="169"/>
      <c r="AP1" s="169"/>
      <c r="AQ1" s="169" t="s">
        <v>289</v>
      </c>
      <c r="AR1" s="169" t="s">
        <v>256</v>
      </c>
      <c r="AS1" s="169" t="s">
        <v>290</v>
      </c>
      <c r="AT1" s="169" t="s">
        <v>257</v>
      </c>
      <c r="AU1" s="169" t="s">
        <v>292</v>
      </c>
      <c r="AV1" s="169" t="s">
        <v>258</v>
      </c>
      <c r="AW1" s="169" t="s">
        <v>293</v>
      </c>
      <c r="AX1" s="169" t="s">
        <v>259</v>
      </c>
      <c r="AY1" s="170" t="s">
        <v>291</v>
      </c>
      <c r="AZ1" s="53" t="s">
        <v>296</v>
      </c>
    </row>
    <row r="2" spans="1:52" x14ac:dyDescent="0.25">
      <c r="A2" s="54"/>
      <c r="B2" s="54"/>
      <c r="C2" s="54"/>
      <c r="D2" s="54"/>
      <c r="E2" s="54"/>
      <c r="F2" s="54"/>
      <c r="G2" s="54"/>
      <c r="H2" s="54"/>
      <c r="I2" s="54"/>
      <c r="J2" s="54"/>
      <c r="K2" s="54"/>
      <c r="L2" s="54"/>
      <c r="M2" s="54"/>
      <c r="N2" s="176">
        <v>0</v>
      </c>
      <c r="O2" s="10"/>
      <c r="P2" s="10"/>
      <c r="Q2" s="10"/>
      <c r="R2" s="10"/>
      <c r="S2" s="10"/>
      <c r="T2" s="10"/>
      <c r="U2" s="10"/>
      <c r="V2" s="10"/>
      <c r="W2" s="10"/>
      <c r="X2" s="10"/>
      <c r="Y2" s="10"/>
      <c r="Z2" s="10"/>
      <c r="AA2" s="10"/>
      <c r="AB2" s="10"/>
      <c r="AC2" s="10"/>
      <c r="AD2" s="10"/>
      <c r="AE2" s="10"/>
      <c r="AF2" s="10"/>
      <c r="AG2" s="10"/>
      <c r="AH2" s="10"/>
      <c r="AI2" s="10"/>
      <c r="AK2" s="10"/>
      <c r="AL2" s="10"/>
      <c r="AM2" s="10"/>
      <c r="AN2" s="10"/>
      <c r="AO2" s="10"/>
      <c r="AP2" s="10"/>
      <c r="AQ2" s="10"/>
      <c r="AR2" s="10"/>
      <c r="AS2" s="10"/>
      <c r="AT2" s="10"/>
      <c r="AU2" s="10"/>
      <c r="AV2" s="10"/>
      <c r="AW2" s="10"/>
      <c r="AX2" s="10"/>
    </row>
    <row r="3" spans="1:52" x14ac:dyDescent="0.25">
      <c r="A3" s="54"/>
      <c r="B3" s="54"/>
      <c r="C3" s="54"/>
      <c r="D3" s="54"/>
      <c r="E3" s="54"/>
      <c r="F3" s="54"/>
      <c r="G3" s="54"/>
      <c r="H3" s="54"/>
      <c r="I3" s="54"/>
      <c r="J3" s="54"/>
      <c r="K3" s="54"/>
      <c r="L3" s="54"/>
      <c r="M3" s="54"/>
      <c r="N3" s="176">
        <v>0.1</v>
      </c>
      <c r="O3" s="10"/>
      <c r="P3" s="10"/>
      <c r="Q3" s="10"/>
      <c r="R3" s="10"/>
      <c r="S3" s="10"/>
      <c r="T3" s="10"/>
      <c r="U3" s="10"/>
      <c r="V3" s="10"/>
      <c r="W3" s="10"/>
      <c r="X3" s="10"/>
      <c r="Y3" s="10"/>
      <c r="Z3" s="10"/>
      <c r="AA3" s="10"/>
      <c r="AB3" s="10"/>
      <c r="AC3" s="10"/>
      <c r="AD3" s="10"/>
      <c r="AE3" s="10"/>
      <c r="AF3" s="10"/>
      <c r="AG3" s="10"/>
      <c r="AH3" s="10"/>
      <c r="AI3" s="10"/>
      <c r="AK3" s="10"/>
      <c r="AL3" s="10"/>
      <c r="AM3" s="10"/>
      <c r="AN3" s="10"/>
      <c r="AO3" s="10"/>
      <c r="AP3" s="10"/>
      <c r="AQ3" s="10"/>
      <c r="AR3" s="10"/>
      <c r="AS3" s="10"/>
      <c r="AT3" s="10"/>
      <c r="AU3" s="10"/>
      <c r="AV3" s="10"/>
      <c r="AW3" s="10"/>
      <c r="AX3" s="10"/>
    </row>
    <row r="4" spans="1:52" x14ac:dyDescent="0.25">
      <c r="A4" s="54"/>
      <c r="B4" s="54"/>
      <c r="C4" s="54"/>
      <c r="D4" s="54"/>
      <c r="E4" s="54"/>
      <c r="F4" s="54"/>
      <c r="G4" s="54"/>
      <c r="H4" s="54"/>
      <c r="I4" s="54"/>
      <c r="J4" s="54"/>
      <c r="K4" s="54"/>
      <c r="L4" s="54"/>
      <c r="M4" s="54"/>
      <c r="N4" s="176">
        <v>0.2</v>
      </c>
      <c r="O4" s="10"/>
      <c r="P4" s="10"/>
      <c r="Q4" s="10"/>
      <c r="R4" s="10"/>
      <c r="S4" s="10"/>
      <c r="T4" s="10"/>
      <c r="U4" s="10"/>
      <c r="V4" s="10"/>
      <c r="W4" s="10"/>
      <c r="X4" s="10"/>
      <c r="Y4" s="10"/>
      <c r="Z4" s="10"/>
      <c r="AA4" s="10"/>
      <c r="AB4" s="10"/>
      <c r="AC4" s="10"/>
      <c r="AD4" s="10"/>
      <c r="AE4" s="10"/>
      <c r="AF4" s="10"/>
      <c r="AG4" s="10"/>
      <c r="AH4" s="10"/>
      <c r="AI4" s="10"/>
      <c r="AK4" s="10"/>
      <c r="AL4" s="10"/>
      <c r="AM4" s="10"/>
      <c r="AN4" s="10"/>
      <c r="AO4" s="10"/>
      <c r="AP4" s="10"/>
      <c r="AQ4" s="10"/>
      <c r="AR4" s="10"/>
      <c r="AS4" s="10"/>
      <c r="AT4" s="10"/>
      <c r="AU4" s="10"/>
      <c r="AV4" s="10"/>
      <c r="AW4" s="10"/>
      <c r="AX4" s="10"/>
    </row>
    <row r="5" spans="1:52" x14ac:dyDescent="0.25">
      <c r="A5" s="54"/>
      <c r="B5" s="54"/>
      <c r="C5" s="54"/>
      <c r="D5" s="54"/>
      <c r="E5" s="54"/>
      <c r="F5" s="54"/>
      <c r="G5" s="54"/>
      <c r="H5" s="54"/>
      <c r="I5" s="54"/>
      <c r="J5" s="54"/>
      <c r="K5" s="54"/>
      <c r="L5" s="54"/>
      <c r="M5" s="54"/>
      <c r="N5" s="176">
        <v>0.3</v>
      </c>
      <c r="O5" s="10"/>
      <c r="P5" s="10"/>
      <c r="Q5" s="10"/>
      <c r="R5" s="10"/>
      <c r="S5" s="10"/>
      <c r="T5" s="10"/>
      <c r="U5" s="10"/>
      <c r="V5" s="10"/>
      <c r="W5" s="10"/>
      <c r="X5" s="10"/>
      <c r="Y5" s="10"/>
      <c r="Z5" s="10"/>
      <c r="AA5" s="10"/>
      <c r="AB5" s="10"/>
      <c r="AC5" s="10"/>
      <c r="AD5" s="10"/>
      <c r="AE5" s="10"/>
      <c r="AF5" s="10"/>
      <c r="AG5" s="10"/>
      <c r="AH5" s="10"/>
      <c r="AI5" s="10"/>
      <c r="AK5" s="10"/>
      <c r="AL5" s="10"/>
      <c r="AM5" s="10"/>
      <c r="AN5" s="10"/>
      <c r="AO5" s="10"/>
      <c r="AP5" s="10"/>
      <c r="AQ5" s="10"/>
      <c r="AR5" s="10"/>
      <c r="AS5" s="10"/>
      <c r="AT5" s="10"/>
      <c r="AU5" s="10"/>
      <c r="AV5" s="10"/>
      <c r="AW5" s="10"/>
      <c r="AX5" s="10"/>
    </row>
    <row r="6" spans="1:52" x14ac:dyDescent="0.25">
      <c r="A6" s="54"/>
      <c r="B6" s="54"/>
      <c r="C6" s="54"/>
      <c r="D6" s="54"/>
      <c r="E6" s="54"/>
      <c r="F6" s="54"/>
      <c r="G6" s="54"/>
      <c r="H6" s="54"/>
      <c r="I6" s="54"/>
      <c r="J6" s="54"/>
      <c r="K6" s="54"/>
      <c r="L6" s="54"/>
      <c r="M6" s="54"/>
      <c r="N6" s="176">
        <v>0.4</v>
      </c>
      <c r="O6" s="10"/>
      <c r="P6" s="10"/>
      <c r="Q6" s="10"/>
      <c r="R6" s="10"/>
      <c r="S6" s="10"/>
      <c r="T6" s="10"/>
      <c r="U6" s="10"/>
      <c r="V6" s="10"/>
      <c r="W6" s="10"/>
      <c r="X6" s="10"/>
      <c r="Y6" s="10"/>
      <c r="Z6" s="10"/>
      <c r="AA6" s="10"/>
      <c r="AB6" s="10"/>
      <c r="AC6" s="10"/>
      <c r="AD6" s="10"/>
      <c r="AE6" s="10"/>
      <c r="AF6" s="10"/>
      <c r="AG6" s="10"/>
      <c r="AH6" s="10"/>
      <c r="AI6" s="10"/>
      <c r="AK6" s="10"/>
      <c r="AL6" s="10"/>
      <c r="AM6" s="10"/>
      <c r="AN6" s="10"/>
      <c r="AO6" s="10"/>
      <c r="AP6" s="10"/>
      <c r="AQ6" s="10"/>
      <c r="AR6" s="10"/>
      <c r="AS6" s="10"/>
      <c r="AT6" s="10"/>
      <c r="AU6" s="10"/>
      <c r="AV6" s="10"/>
      <c r="AW6" s="10"/>
      <c r="AX6" s="10"/>
    </row>
    <row r="7" spans="1:52" x14ac:dyDescent="0.25">
      <c r="A7" s="54"/>
      <c r="B7" s="54"/>
      <c r="C7" s="54"/>
      <c r="D7" s="54"/>
      <c r="E7" s="54"/>
      <c r="F7" s="54"/>
      <c r="G7" s="54"/>
      <c r="H7" s="54"/>
      <c r="I7" s="54"/>
      <c r="J7" s="54"/>
      <c r="K7" s="54"/>
      <c r="L7" s="54"/>
      <c r="M7" s="54"/>
      <c r="N7" s="176">
        <v>0.5</v>
      </c>
      <c r="O7" s="10"/>
      <c r="P7" s="10"/>
      <c r="Q7" s="10"/>
      <c r="R7" s="10"/>
      <c r="S7" s="10"/>
      <c r="T7" s="10"/>
      <c r="U7" s="10"/>
      <c r="V7" s="10"/>
      <c r="W7" s="10"/>
      <c r="X7" s="10"/>
      <c r="Y7" s="10"/>
      <c r="Z7" s="10"/>
      <c r="AA7" s="10"/>
      <c r="AB7" s="10"/>
      <c r="AC7" s="10"/>
      <c r="AD7" s="10"/>
      <c r="AE7" s="10"/>
      <c r="AF7" s="10"/>
      <c r="AG7" s="10"/>
      <c r="AH7" s="10"/>
      <c r="AI7" s="10"/>
      <c r="AK7" s="10"/>
      <c r="AL7" s="10"/>
      <c r="AM7" s="10"/>
      <c r="AN7" s="10"/>
      <c r="AO7" s="10"/>
      <c r="AP7" s="10"/>
      <c r="AQ7" s="10"/>
      <c r="AR7" s="10"/>
      <c r="AS7" s="10"/>
      <c r="AT7" s="10"/>
      <c r="AU7" s="10"/>
      <c r="AV7" s="10"/>
      <c r="AW7" s="10"/>
      <c r="AX7" s="10"/>
    </row>
    <row r="8" spans="1:52" x14ac:dyDescent="0.25">
      <c r="A8" s="54"/>
      <c r="B8" s="54"/>
      <c r="C8" s="54"/>
      <c r="D8" s="54"/>
      <c r="E8" s="54"/>
      <c r="F8" s="54"/>
      <c r="G8" s="54"/>
      <c r="H8" s="54"/>
      <c r="I8" s="54"/>
      <c r="J8" s="54"/>
      <c r="K8" s="54"/>
      <c r="L8" s="54"/>
      <c r="M8" s="54"/>
      <c r="N8" s="176">
        <v>0.6</v>
      </c>
      <c r="O8" s="10"/>
      <c r="P8" s="10"/>
      <c r="Q8" s="10"/>
      <c r="R8" s="10"/>
      <c r="S8" s="10"/>
      <c r="T8" s="10"/>
      <c r="U8" s="10"/>
      <c r="V8" s="10"/>
      <c r="W8" s="10"/>
      <c r="X8" s="10"/>
      <c r="Y8" s="10"/>
      <c r="Z8" s="10"/>
      <c r="AA8" s="10"/>
      <c r="AB8" s="10"/>
      <c r="AC8" s="10"/>
      <c r="AD8" s="10"/>
      <c r="AE8" s="10"/>
      <c r="AF8" s="10"/>
      <c r="AG8" s="10"/>
      <c r="AH8" s="10"/>
      <c r="AI8" s="10"/>
      <c r="AK8" s="10"/>
      <c r="AL8" s="10"/>
      <c r="AM8" s="10"/>
      <c r="AN8" s="10"/>
      <c r="AO8" s="10"/>
      <c r="AP8" s="10"/>
      <c r="AQ8" s="10"/>
      <c r="AR8" s="10"/>
      <c r="AS8" s="10"/>
      <c r="AT8" s="10"/>
      <c r="AU8" s="10"/>
      <c r="AV8" s="10"/>
      <c r="AW8" s="10"/>
      <c r="AX8" s="10"/>
    </row>
    <row r="9" spans="1:52" x14ac:dyDescent="0.25">
      <c r="A9" s="54"/>
      <c r="B9" s="54"/>
      <c r="C9" s="54"/>
      <c r="D9" s="54"/>
      <c r="E9" s="54"/>
      <c r="F9" s="54"/>
      <c r="G9" s="54"/>
      <c r="H9" s="54"/>
      <c r="I9" s="54"/>
      <c r="J9" s="54"/>
      <c r="K9" s="54"/>
      <c r="L9" s="54"/>
      <c r="M9" s="54"/>
      <c r="N9" s="176">
        <v>0.7</v>
      </c>
      <c r="O9" s="10"/>
      <c r="P9" s="10"/>
      <c r="Q9" s="10"/>
      <c r="R9" s="10"/>
      <c r="S9" s="10"/>
      <c r="T9" s="10"/>
      <c r="U9" s="10"/>
      <c r="V9" s="10"/>
      <c r="W9" s="10"/>
      <c r="X9" s="10"/>
      <c r="Y9" s="10"/>
      <c r="Z9" s="10"/>
      <c r="AA9" s="10"/>
      <c r="AB9" s="10"/>
      <c r="AC9" s="10"/>
      <c r="AD9" s="10"/>
      <c r="AE9" s="10"/>
      <c r="AF9" s="10"/>
      <c r="AG9" s="10"/>
      <c r="AH9" s="10"/>
      <c r="AI9" s="10"/>
      <c r="AK9" s="10"/>
      <c r="AL9" s="10"/>
      <c r="AM9" s="10"/>
      <c r="AN9" s="10"/>
      <c r="AO9" s="10"/>
      <c r="AP9" s="10"/>
      <c r="AQ9" s="10"/>
      <c r="AR9" s="10"/>
      <c r="AS9" s="10"/>
      <c r="AT9" s="10"/>
      <c r="AU9" s="10"/>
      <c r="AV9" s="10"/>
      <c r="AW9" s="10"/>
      <c r="AX9" s="10"/>
    </row>
    <row r="10" spans="1:52" x14ac:dyDescent="0.25">
      <c r="A10" s="54"/>
      <c r="B10" s="54"/>
      <c r="C10" s="54"/>
      <c r="D10" s="54"/>
      <c r="E10" s="54"/>
      <c r="F10" s="54"/>
      <c r="G10" s="54"/>
      <c r="H10" s="54"/>
      <c r="I10" s="54"/>
      <c r="J10" s="54"/>
      <c r="K10" s="54"/>
      <c r="L10" s="54"/>
      <c r="M10" s="54"/>
      <c r="N10" s="176">
        <v>0.8</v>
      </c>
      <c r="O10" s="10"/>
      <c r="P10" s="10"/>
      <c r="Q10" s="10"/>
      <c r="R10" s="10"/>
      <c r="S10" s="10"/>
      <c r="T10" s="10"/>
      <c r="U10" s="10"/>
      <c r="V10" s="10"/>
      <c r="W10" s="10"/>
      <c r="X10" s="10"/>
      <c r="Y10" s="10"/>
      <c r="Z10" s="10"/>
      <c r="AA10" s="10"/>
      <c r="AB10" s="10"/>
      <c r="AC10" s="10"/>
      <c r="AD10" s="10"/>
      <c r="AE10" s="10"/>
      <c r="AF10" s="10"/>
      <c r="AG10" s="10"/>
      <c r="AH10" s="10"/>
      <c r="AI10" s="10"/>
      <c r="AK10" s="10"/>
      <c r="AL10" s="10"/>
      <c r="AM10" s="10"/>
      <c r="AN10" s="10"/>
      <c r="AO10" s="10"/>
      <c r="AP10" s="10"/>
      <c r="AQ10" s="10"/>
      <c r="AR10" s="10"/>
      <c r="AS10" s="10"/>
      <c r="AT10" s="10"/>
      <c r="AU10" s="10"/>
      <c r="AV10" s="10"/>
      <c r="AW10" s="10"/>
      <c r="AX10" s="10"/>
    </row>
    <row r="11" spans="1:52" x14ac:dyDescent="0.25">
      <c r="A11" s="54"/>
      <c r="B11" s="54"/>
      <c r="C11" s="54"/>
      <c r="D11" s="54"/>
      <c r="E11" s="54"/>
      <c r="F11" s="54"/>
      <c r="G11" s="54"/>
      <c r="H11" s="54"/>
      <c r="I11" s="54"/>
      <c r="J11" s="54"/>
      <c r="K11" s="54"/>
      <c r="L11" s="54"/>
      <c r="M11" s="54"/>
      <c r="N11" s="176">
        <v>0.9</v>
      </c>
      <c r="O11" s="10"/>
      <c r="P11" s="10"/>
      <c r="Q11" s="10"/>
      <c r="R11" s="10"/>
      <c r="S11" s="10"/>
      <c r="T11" s="10"/>
      <c r="U11" s="10"/>
      <c r="V11" s="10"/>
      <c r="W11" s="10"/>
      <c r="X11" s="10"/>
      <c r="Y11" s="10"/>
      <c r="Z11" s="10"/>
      <c r="AA11" s="10"/>
      <c r="AB11" s="10"/>
      <c r="AC11" s="10"/>
      <c r="AD11" s="10"/>
      <c r="AE11" s="10"/>
      <c r="AF11" s="10"/>
      <c r="AG11" s="10"/>
      <c r="AH11" s="10"/>
      <c r="AI11" s="10"/>
      <c r="AK11" s="10"/>
      <c r="AL11" s="10"/>
      <c r="AM11" s="10"/>
      <c r="AN11" s="10"/>
      <c r="AO11" s="10"/>
      <c r="AP11" s="10"/>
      <c r="AQ11" s="10"/>
      <c r="AR11" s="10"/>
      <c r="AS11" s="10"/>
      <c r="AT11" s="10"/>
      <c r="AU11" s="10"/>
      <c r="AV11" s="10"/>
      <c r="AW11" s="10"/>
      <c r="AX11" s="10"/>
    </row>
    <row r="12" spans="1:52" x14ac:dyDescent="0.25">
      <c r="A12" s="54"/>
      <c r="B12" s="54"/>
      <c r="C12" s="54"/>
      <c r="D12" s="54"/>
      <c r="E12" s="54"/>
      <c r="F12" s="54"/>
      <c r="G12" s="54"/>
      <c r="H12" s="54"/>
      <c r="I12" s="54"/>
      <c r="J12" s="54"/>
      <c r="K12" s="54"/>
      <c r="L12" s="54"/>
      <c r="M12" s="54"/>
      <c r="N12" s="176">
        <v>1</v>
      </c>
      <c r="O12" s="10"/>
      <c r="P12" s="10"/>
      <c r="Q12" s="10"/>
      <c r="R12" s="10"/>
      <c r="S12" s="10"/>
      <c r="T12" s="10"/>
      <c r="U12" s="10"/>
      <c r="V12" s="10"/>
      <c r="W12" s="10"/>
      <c r="X12" s="10"/>
      <c r="Y12" s="10"/>
      <c r="Z12" s="10"/>
      <c r="AA12" s="10"/>
      <c r="AB12" s="10"/>
      <c r="AC12" s="10"/>
      <c r="AD12" s="10"/>
      <c r="AE12" s="10"/>
      <c r="AF12" s="10"/>
      <c r="AG12" s="10"/>
      <c r="AH12" s="10"/>
      <c r="AI12" s="10"/>
      <c r="AK12" s="10"/>
      <c r="AL12" s="10"/>
      <c r="AM12" s="10"/>
      <c r="AN12" s="10"/>
      <c r="AO12" s="10"/>
      <c r="AP12" s="10"/>
      <c r="AQ12" s="10"/>
      <c r="AR12" s="10"/>
      <c r="AS12" s="10"/>
      <c r="AT12" s="10"/>
      <c r="AU12" s="10"/>
      <c r="AV12" s="10"/>
      <c r="AW12" s="10"/>
      <c r="AX12" s="10"/>
    </row>
    <row r="13" spans="1:52" x14ac:dyDescent="0.25">
      <c r="A13" s="54"/>
      <c r="B13" s="54"/>
      <c r="C13" s="54"/>
      <c r="D13" s="54"/>
      <c r="E13" s="54"/>
      <c r="F13" s="54"/>
      <c r="G13" s="54"/>
      <c r="H13" s="54"/>
      <c r="I13" s="54"/>
      <c r="J13" s="54"/>
      <c r="K13" s="54"/>
      <c r="L13" s="54"/>
      <c r="M13" s="54"/>
      <c r="N13" s="176">
        <v>1.1000000000000001</v>
      </c>
      <c r="O13" s="10"/>
      <c r="P13" s="10"/>
      <c r="Q13" s="10"/>
      <c r="R13" s="10"/>
      <c r="S13" s="10"/>
      <c r="T13" s="10"/>
      <c r="U13" s="10"/>
      <c r="V13" s="10"/>
      <c r="W13" s="10"/>
      <c r="X13" s="10"/>
      <c r="Y13" s="10"/>
      <c r="Z13" s="10"/>
      <c r="AA13" s="10"/>
      <c r="AB13" s="10"/>
      <c r="AC13" s="10"/>
      <c r="AD13" s="10"/>
      <c r="AE13" s="10"/>
      <c r="AF13" s="10"/>
      <c r="AG13" s="10"/>
      <c r="AH13" s="10"/>
      <c r="AI13" s="10"/>
      <c r="AK13" s="10"/>
      <c r="AL13" s="10"/>
      <c r="AM13" s="10"/>
      <c r="AN13" s="10"/>
      <c r="AO13" s="10"/>
      <c r="AP13" s="10"/>
      <c r="AQ13" s="10"/>
      <c r="AR13" s="10"/>
      <c r="AS13" s="10"/>
      <c r="AT13" s="10"/>
      <c r="AU13" s="10"/>
      <c r="AV13" s="10"/>
      <c r="AW13" s="10"/>
      <c r="AX13" s="10"/>
    </row>
    <row r="14" spans="1:52" x14ac:dyDescent="0.25">
      <c r="A14" s="54"/>
      <c r="B14" s="54"/>
      <c r="C14" s="54"/>
      <c r="D14" s="54"/>
      <c r="E14" s="54"/>
      <c r="F14" s="54"/>
      <c r="G14" s="54"/>
      <c r="H14" s="54"/>
      <c r="I14" s="54"/>
      <c r="J14" s="54"/>
      <c r="K14" s="54"/>
      <c r="L14" s="54"/>
      <c r="M14" s="54"/>
      <c r="N14" s="176">
        <v>1.2</v>
      </c>
      <c r="O14" s="10"/>
      <c r="P14" s="10"/>
      <c r="Q14" s="10"/>
      <c r="R14" s="10"/>
      <c r="S14" s="10"/>
      <c r="T14" s="10"/>
      <c r="U14" s="10"/>
      <c r="V14" s="10"/>
      <c r="W14" s="10"/>
      <c r="X14" s="10"/>
      <c r="Y14" s="10"/>
      <c r="Z14" s="10"/>
      <c r="AA14" s="10"/>
      <c r="AB14" s="10"/>
      <c r="AC14" s="10"/>
      <c r="AD14" s="10"/>
      <c r="AE14" s="10"/>
      <c r="AF14" s="10"/>
      <c r="AG14" s="10"/>
      <c r="AH14" s="10"/>
      <c r="AI14" s="10"/>
      <c r="AK14" s="10"/>
      <c r="AL14" s="10"/>
      <c r="AM14" s="10"/>
      <c r="AN14" s="10"/>
      <c r="AO14" s="10"/>
      <c r="AP14" s="10"/>
      <c r="AQ14" s="10"/>
      <c r="AR14" s="10"/>
      <c r="AS14" s="10"/>
      <c r="AT14" s="10"/>
      <c r="AU14" s="10"/>
      <c r="AV14" s="10"/>
      <c r="AW14" s="10"/>
      <c r="AX14" s="10"/>
    </row>
    <row r="15" spans="1:52" x14ac:dyDescent="0.25">
      <c r="A15" s="54"/>
      <c r="B15" s="54"/>
      <c r="C15" s="54"/>
      <c r="D15" s="54"/>
      <c r="E15" s="54"/>
      <c r="F15" s="54"/>
      <c r="G15" s="54"/>
      <c r="H15" s="54"/>
      <c r="I15" s="54"/>
      <c r="J15" s="54"/>
      <c r="K15" s="54"/>
      <c r="L15" s="54"/>
      <c r="M15" s="54"/>
      <c r="N15" s="176">
        <v>1.3</v>
      </c>
      <c r="O15" s="10"/>
      <c r="P15" s="10"/>
      <c r="Q15" s="10"/>
      <c r="R15" s="10"/>
      <c r="S15" s="10"/>
      <c r="T15" s="10"/>
      <c r="U15" s="10"/>
      <c r="V15" s="10"/>
      <c r="W15" s="10"/>
      <c r="X15" s="10"/>
      <c r="Y15" s="10"/>
      <c r="Z15" s="10"/>
      <c r="AA15" s="10"/>
      <c r="AB15" s="10"/>
      <c r="AC15" s="10"/>
      <c r="AD15" s="10"/>
      <c r="AE15" s="10"/>
      <c r="AF15" s="10"/>
      <c r="AG15" s="10"/>
      <c r="AH15" s="10"/>
      <c r="AI15" s="10"/>
      <c r="AK15" s="10"/>
      <c r="AL15" s="10"/>
      <c r="AM15" s="10"/>
      <c r="AN15" s="10"/>
      <c r="AO15" s="10"/>
      <c r="AP15" s="10"/>
      <c r="AQ15" s="10"/>
      <c r="AR15" s="10"/>
      <c r="AS15" s="10"/>
      <c r="AT15" s="10"/>
      <c r="AU15" s="10"/>
      <c r="AV15" s="10"/>
      <c r="AW15" s="10"/>
      <c r="AX15" s="10"/>
    </row>
    <row r="16" spans="1:52" x14ac:dyDescent="0.25">
      <c r="A16" s="54"/>
      <c r="B16" s="54"/>
      <c r="C16" s="54"/>
      <c r="D16" s="54"/>
      <c r="E16" s="54"/>
      <c r="F16" s="54"/>
      <c r="G16" s="54"/>
      <c r="H16" s="54"/>
      <c r="I16" s="54"/>
      <c r="J16" s="54"/>
      <c r="K16" s="54"/>
      <c r="L16" s="54"/>
      <c r="M16" s="54"/>
      <c r="N16" s="176">
        <v>1.4</v>
      </c>
      <c r="O16" s="10"/>
      <c r="P16" s="10"/>
      <c r="Q16" s="10"/>
      <c r="R16" s="10"/>
      <c r="S16" s="10"/>
      <c r="T16" s="10"/>
      <c r="U16" s="10"/>
      <c r="V16" s="10"/>
      <c r="W16" s="10"/>
      <c r="X16" s="10"/>
      <c r="Y16" s="10"/>
      <c r="Z16" s="10"/>
      <c r="AA16" s="10"/>
      <c r="AB16" s="10"/>
      <c r="AC16" s="10"/>
      <c r="AD16" s="10"/>
      <c r="AE16" s="10"/>
      <c r="AF16" s="10"/>
      <c r="AG16" s="10"/>
      <c r="AH16" s="10"/>
      <c r="AI16" s="10"/>
      <c r="AK16" s="10"/>
      <c r="AL16" s="10"/>
      <c r="AM16" s="10"/>
      <c r="AN16" s="10"/>
      <c r="AO16" s="10"/>
      <c r="AP16" s="10"/>
      <c r="AQ16" s="10"/>
      <c r="AR16" s="10"/>
      <c r="AS16" s="10"/>
      <c r="AT16" s="10"/>
      <c r="AU16" s="10"/>
      <c r="AV16" s="10"/>
      <c r="AW16" s="10"/>
      <c r="AX16" s="10"/>
    </row>
    <row r="17" spans="1:50" x14ac:dyDescent="0.25">
      <c r="A17" s="54"/>
      <c r="B17" s="54"/>
      <c r="C17" s="54"/>
      <c r="D17" s="54"/>
      <c r="E17" s="54"/>
      <c r="F17" s="54"/>
      <c r="G17" s="54"/>
      <c r="H17" s="54"/>
      <c r="I17" s="54"/>
      <c r="J17" s="54"/>
      <c r="K17" s="54"/>
      <c r="L17" s="54"/>
      <c r="M17" s="54"/>
      <c r="N17" s="176">
        <v>1.5</v>
      </c>
      <c r="O17" s="10"/>
      <c r="P17" s="10"/>
      <c r="Q17" s="10"/>
      <c r="R17" s="10"/>
      <c r="S17" s="10"/>
      <c r="T17" s="10"/>
      <c r="U17" s="10"/>
      <c r="V17" s="10"/>
      <c r="W17" s="10"/>
      <c r="X17" s="10"/>
      <c r="Y17" s="10"/>
      <c r="Z17" s="10"/>
      <c r="AA17" s="10"/>
      <c r="AB17" s="10"/>
      <c r="AC17" s="10"/>
      <c r="AD17" s="10"/>
      <c r="AE17" s="10"/>
      <c r="AF17" s="10"/>
      <c r="AG17" s="10"/>
      <c r="AH17" s="10"/>
      <c r="AI17" s="10"/>
      <c r="AK17" s="10"/>
      <c r="AL17" s="10"/>
      <c r="AM17" s="10"/>
      <c r="AN17" s="10"/>
      <c r="AO17" s="10"/>
      <c r="AP17" s="10"/>
      <c r="AQ17" s="10"/>
      <c r="AR17" s="10"/>
      <c r="AS17" s="10"/>
      <c r="AT17" s="10"/>
      <c r="AU17" s="10"/>
      <c r="AV17" s="10"/>
      <c r="AW17" s="10"/>
      <c r="AX17" s="10"/>
    </row>
    <row r="18" spans="1:50" x14ac:dyDescent="0.25">
      <c r="A18" s="54"/>
      <c r="B18" s="54"/>
      <c r="C18" s="54"/>
      <c r="D18" s="54"/>
      <c r="E18" s="54"/>
      <c r="F18" s="54"/>
      <c r="G18" s="54"/>
      <c r="H18" s="54"/>
      <c r="I18" s="54"/>
      <c r="J18" s="54"/>
      <c r="K18" s="54"/>
      <c r="L18" s="54"/>
      <c r="M18" s="54"/>
      <c r="N18" s="176">
        <v>1.6</v>
      </c>
      <c r="O18" s="10"/>
      <c r="P18" s="10"/>
      <c r="Q18" s="10"/>
      <c r="R18" s="10"/>
      <c r="S18" s="10"/>
      <c r="T18" s="10"/>
      <c r="U18" s="10"/>
      <c r="V18" s="10"/>
      <c r="W18" s="10"/>
      <c r="X18" s="10"/>
      <c r="Y18" s="10"/>
      <c r="Z18" s="10"/>
      <c r="AA18" s="10"/>
      <c r="AB18" s="10"/>
      <c r="AC18" s="10"/>
      <c r="AD18" s="10"/>
      <c r="AE18" s="10"/>
      <c r="AF18" s="10"/>
      <c r="AG18" s="10"/>
      <c r="AH18" s="10"/>
      <c r="AI18" s="10"/>
      <c r="AK18" s="10"/>
      <c r="AL18" s="10"/>
      <c r="AM18" s="10"/>
      <c r="AN18" s="10"/>
      <c r="AO18" s="10"/>
      <c r="AP18" s="10"/>
      <c r="AQ18" s="10"/>
      <c r="AR18" s="10"/>
      <c r="AS18" s="10"/>
      <c r="AT18" s="10"/>
      <c r="AU18" s="10"/>
      <c r="AV18" s="10"/>
      <c r="AW18" s="10"/>
      <c r="AX18" s="10"/>
    </row>
    <row r="19" spans="1:50" x14ac:dyDescent="0.25">
      <c r="A19" s="54"/>
      <c r="B19" s="54"/>
      <c r="C19" s="54"/>
      <c r="D19" s="54"/>
      <c r="E19" s="54"/>
      <c r="F19" s="54"/>
      <c r="G19" s="54"/>
      <c r="H19" s="54"/>
      <c r="I19" s="54"/>
      <c r="J19" s="54"/>
      <c r="K19" s="54"/>
      <c r="L19" s="54"/>
      <c r="M19" s="54"/>
      <c r="N19" s="176">
        <v>1.7</v>
      </c>
      <c r="O19" s="10"/>
      <c r="P19" s="10"/>
      <c r="Q19" s="10"/>
      <c r="R19" s="10"/>
      <c r="S19" s="10"/>
      <c r="T19" s="10"/>
      <c r="U19" s="10"/>
      <c r="V19" s="10"/>
      <c r="W19" s="10"/>
      <c r="X19" s="10"/>
      <c r="Y19" s="10"/>
      <c r="Z19" s="10"/>
      <c r="AA19" s="10"/>
      <c r="AB19" s="10"/>
      <c r="AC19" s="10"/>
      <c r="AD19" s="10"/>
      <c r="AE19" s="10"/>
      <c r="AF19" s="10"/>
      <c r="AG19" s="10"/>
      <c r="AH19" s="10"/>
      <c r="AI19" s="10"/>
      <c r="AK19" s="10"/>
      <c r="AL19" s="10"/>
      <c r="AM19" s="10"/>
      <c r="AN19" s="10"/>
      <c r="AO19" s="10"/>
      <c r="AP19" s="10"/>
      <c r="AQ19" s="10"/>
      <c r="AR19" s="10"/>
      <c r="AS19" s="10"/>
      <c r="AT19" s="10"/>
      <c r="AU19" s="10"/>
      <c r="AV19" s="10"/>
      <c r="AW19" s="10"/>
      <c r="AX19" s="10"/>
    </row>
    <row r="20" spans="1:50" x14ac:dyDescent="0.25">
      <c r="A20" s="54"/>
      <c r="B20" s="54"/>
      <c r="C20" s="54"/>
      <c r="D20" s="54"/>
      <c r="E20" s="54"/>
      <c r="F20" s="54"/>
      <c r="G20" s="54"/>
      <c r="H20" s="54"/>
      <c r="I20" s="54"/>
      <c r="J20" s="54"/>
      <c r="K20" s="54"/>
      <c r="L20" s="54"/>
      <c r="M20" s="54"/>
      <c r="N20" s="176">
        <v>1.8</v>
      </c>
      <c r="O20" s="10"/>
      <c r="P20" s="10"/>
      <c r="Q20" s="10"/>
      <c r="R20" s="10"/>
      <c r="S20" s="10"/>
      <c r="T20" s="10"/>
      <c r="U20" s="10"/>
      <c r="V20" s="10"/>
      <c r="W20" s="10"/>
      <c r="X20" s="10"/>
      <c r="Y20" s="10"/>
      <c r="Z20" s="10"/>
      <c r="AA20" s="10"/>
      <c r="AB20" s="10"/>
      <c r="AC20" s="10"/>
      <c r="AD20" s="10"/>
      <c r="AE20" s="10"/>
      <c r="AF20" s="10"/>
      <c r="AG20" s="10"/>
      <c r="AH20" s="10"/>
      <c r="AI20" s="10"/>
      <c r="AK20" s="10"/>
      <c r="AL20" s="10"/>
      <c r="AM20" s="10"/>
      <c r="AN20" s="10"/>
      <c r="AO20" s="10"/>
      <c r="AP20" s="10"/>
      <c r="AQ20" s="10"/>
      <c r="AR20" s="10"/>
      <c r="AS20" s="10"/>
      <c r="AT20" s="10"/>
      <c r="AU20" s="10"/>
      <c r="AV20" s="10"/>
      <c r="AW20" s="10"/>
      <c r="AX20" s="10"/>
    </row>
    <row r="21" spans="1:50" x14ac:dyDescent="0.25">
      <c r="A21" s="54"/>
      <c r="B21" s="54"/>
      <c r="C21" s="54"/>
      <c r="D21" s="54"/>
      <c r="E21" s="54"/>
      <c r="F21" s="54"/>
      <c r="G21" s="54"/>
      <c r="H21" s="54"/>
      <c r="I21" s="54"/>
      <c r="J21" s="54"/>
      <c r="K21" s="54"/>
      <c r="L21" s="54"/>
      <c r="M21" s="54"/>
      <c r="N21" s="176">
        <v>1.9</v>
      </c>
      <c r="O21" s="10"/>
      <c r="P21" s="10"/>
      <c r="Q21" s="10"/>
      <c r="R21" s="10"/>
      <c r="S21" s="10"/>
      <c r="T21" s="10"/>
      <c r="U21" s="10"/>
      <c r="V21" s="10"/>
      <c r="W21" s="10"/>
      <c r="X21" s="10"/>
      <c r="Y21" s="10"/>
      <c r="Z21" s="10"/>
      <c r="AA21" s="10"/>
      <c r="AB21" s="10"/>
      <c r="AC21" s="10"/>
      <c r="AD21" s="10"/>
      <c r="AE21" s="10"/>
      <c r="AF21" s="10"/>
      <c r="AG21" s="10"/>
      <c r="AH21" s="10"/>
      <c r="AI21" s="10"/>
      <c r="AK21" s="10"/>
      <c r="AL21" s="10"/>
      <c r="AM21" s="10"/>
      <c r="AN21" s="10"/>
      <c r="AO21" s="10"/>
      <c r="AP21" s="10"/>
      <c r="AQ21" s="10"/>
      <c r="AR21" s="10"/>
      <c r="AS21" s="10"/>
      <c r="AT21" s="10"/>
      <c r="AU21" s="10"/>
      <c r="AV21" s="10"/>
      <c r="AW21" s="10"/>
      <c r="AX21" s="10"/>
    </row>
    <row r="22" spans="1:50" x14ac:dyDescent="0.25">
      <c r="A22" s="54"/>
      <c r="B22" s="54"/>
      <c r="C22" s="54"/>
      <c r="D22" s="54"/>
      <c r="E22" s="54"/>
      <c r="F22" s="54"/>
      <c r="G22" s="54"/>
      <c r="H22" s="54"/>
      <c r="I22" s="54"/>
      <c r="J22" s="54"/>
      <c r="K22" s="54"/>
      <c r="L22" s="54"/>
      <c r="M22" s="54"/>
      <c r="N22" s="176">
        <v>2</v>
      </c>
      <c r="O22" s="10"/>
      <c r="P22" s="10"/>
      <c r="Q22" s="10"/>
      <c r="R22" s="10"/>
      <c r="S22" s="10"/>
      <c r="T22" s="10"/>
      <c r="U22" s="10"/>
      <c r="V22" s="10"/>
      <c r="W22" s="10"/>
      <c r="X22" s="10"/>
      <c r="Y22" s="10"/>
      <c r="Z22" s="10"/>
      <c r="AA22" s="10"/>
      <c r="AB22" s="10"/>
      <c r="AC22" s="10"/>
      <c r="AD22" s="10"/>
      <c r="AE22" s="10"/>
      <c r="AF22" s="10"/>
      <c r="AG22" s="10"/>
      <c r="AH22" s="10"/>
      <c r="AI22" s="10"/>
      <c r="AK22" s="10"/>
      <c r="AL22" s="10"/>
      <c r="AM22" s="10"/>
      <c r="AN22" s="10"/>
      <c r="AO22" s="10"/>
      <c r="AP22" s="10"/>
      <c r="AQ22" s="10"/>
      <c r="AR22" s="10"/>
      <c r="AS22" s="10"/>
      <c r="AT22" s="10"/>
      <c r="AU22" s="10"/>
      <c r="AV22" s="10"/>
      <c r="AW22" s="10"/>
      <c r="AX22" s="10"/>
    </row>
    <row r="23" spans="1:50" x14ac:dyDescent="0.25">
      <c r="A23" s="54"/>
      <c r="B23" s="54"/>
      <c r="C23" s="54"/>
      <c r="D23" s="54"/>
      <c r="E23" s="54"/>
      <c r="F23" s="54"/>
      <c r="G23" s="54"/>
      <c r="H23" s="54"/>
      <c r="I23" s="54"/>
      <c r="J23" s="54"/>
      <c r="K23" s="54"/>
      <c r="L23" s="54"/>
      <c r="M23" s="54"/>
      <c r="N23" s="176">
        <v>2.1</v>
      </c>
      <c r="O23" s="10"/>
      <c r="P23" s="10"/>
      <c r="Q23" s="10"/>
      <c r="R23" s="10"/>
      <c r="S23" s="10"/>
      <c r="T23" s="10"/>
      <c r="U23" s="10"/>
      <c r="V23" s="10"/>
      <c r="W23" s="10"/>
      <c r="X23" s="10"/>
      <c r="Y23" s="10"/>
      <c r="Z23" s="10"/>
      <c r="AA23" s="10"/>
      <c r="AB23" s="10"/>
      <c r="AC23" s="10"/>
      <c r="AD23" s="10"/>
      <c r="AE23" s="10"/>
      <c r="AF23" s="10"/>
      <c r="AG23" s="10"/>
      <c r="AH23" s="10"/>
      <c r="AI23" s="10"/>
      <c r="AK23" s="10"/>
      <c r="AL23" s="10"/>
      <c r="AM23" s="10"/>
      <c r="AN23" s="10"/>
      <c r="AO23" s="10"/>
      <c r="AP23" s="10"/>
      <c r="AQ23" s="10"/>
      <c r="AR23" s="10"/>
      <c r="AS23" s="10"/>
      <c r="AT23" s="10"/>
      <c r="AU23" s="10"/>
      <c r="AV23" s="10"/>
      <c r="AW23" s="10"/>
      <c r="AX23" s="10"/>
    </row>
    <row r="24" spans="1:50" x14ac:dyDescent="0.25">
      <c r="A24" s="54"/>
      <c r="B24" s="54"/>
      <c r="C24" s="54"/>
      <c r="D24" s="54"/>
      <c r="E24" s="54"/>
      <c r="F24" s="54"/>
      <c r="G24" s="54"/>
      <c r="H24" s="54"/>
      <c r="I24" s="54"/>
      <c r="J24" s="54"/>
      <c r="K24" s="54"/>
      <c r="L24" s="54"/>
      <c r="M24" s="54"/>
      <c r="N24" s="176">
        <v>2.2000000000000002</v>
      </c>
      <c r="O24" s="10"/>
      <c r="P24" s="10"/>
      <c r="Q24" s="10"/>
      <c r="R24" s="10"/>
      <c r="S24" s="10"/>
      <c r="T24" s="10"/>
      <c r="U24" s="10"/>
      <c r="V24" s="10"/>
      <c r="W24" s="10"/>
      <c r="X24" s="10"/>
      <c r="Y24" s="10"/>
      <c r="Z24" s="10"/>
      <c r="AA24" s="10"/>
      <c r="AB24" s="10"/>
      <c r="AC24" s="10"/>
      <c r="AD24" s="10"/>
      <c r="AE24" s="10"/>
      <c r="AF24" s="10"/>
      <c r="AG24" s="10"/>
      <c r="AH24" s="10"/>
      <c r="AI24" s="10"/>
      <c r="AK24" s="10"/>
      <c r="AL24" s="10"/>
      <c r="AM24" s="10"/>
      <c r="AN24" s="10"/>
      <c r="AO24" s="10"/>
      <c r="AP24" s="10"/>
      <c r="AQ24" s="10"/>
      <c r="AR24" s="10"/>
      <c r="AS24" s="10"/>
      <c r="AT24" s="10"/>
      <c r="AU24" s="10"/>
      <c r="AV24" s="10"/>
      <c r="AW24" s="10"/>
      <c r="AX24" s="10"/>
    </row>
    <row r="25" spans="1:50" x14ac:dyDescent="0.25">
      <c r="A25" s="54"/>
      <c r="B25" s="54"/>
      <c r="C25" s="54"/>
      <c r="D25" s="54"/>
      <c r="E25" s="54"/>
      <c r="F25" s="54"/>
      <c r="G25" s="54"/>
      <c r="H25" s="54"/>
      <c r="I25" s="54"/>
      <c r="J25" s="54"/>
      <c r="K25" s="54"/>
      <c r="L25" s="54"/>
      <c r="M25" s="54"/>
      <c r="N25" s="176">
        <v>2.2999999999999998</v>
      </c>
      <c r="O25" s="10"/>
      <c r="P25" s="10"/>
      <c r="Q25" s="10"/>
      <c r="R25" s="10"/>
      <c r="S25" s="10"/>
      <c r="T25" s="10"/>
      <c r="U25" s="10"/>
      <c r="V25" s="10"/>
      <c r="W25" s="10"/>
      <c r="X25" s="10"/>
      <c r="Y25" s="10"/>
      <c r="Z25" s="10"/>
      <c r="AA25" s="10"/>
      <c r="AB25" s="10"/>
      <c r="AC25" s="10"/>
      <c r="AD25" s="10"/>
      <c r="AE25" s="10"/>
      <c r="AF25" s="10"/>
      <c r="AG25" s="10"/>
      <c r="AH25" s="10"/>
      <c r="AI25" s="10"/>
      <c r="AK25" s="10"/>
      <c r="AL25" s="10"/>
      <c r="AM25" s="10"/>
      <c r="AN25" s="10"/>
      <c r="AO25" s="10"/>
      <c r="AP25" s="10"/>
      <c r="AQ25" s="10"/>
      <c r="AR25" s="10"/>
      <c r="AS25" s="10"/>
      <c r="AT25" s="10"/>
      <c r="AU25" s="10"/>
      <c r="AV25" s="10"/>
      <c r="AW25" s="10"/>
      <c r="AX25" s="10"/>
    </row>
    <row r="26" spans="1:50" x14ac:dyDescent="0.25">
      <c r="A26" s="54"/>
      <c r="B26" s="54"/>
      <c r="C26" s="54"/>
      <c r="D26" s="54"/>
      <c r="E26" s="54"/>
      <c r="F26" s="54"/>
      <c r="G26" s="54"/>
      <c r="H26" s="54"/>
      <c r="I26" s="54"/>
      <c r="J26" s="54"/>
      <c r="K26" s="54"/>
      <c r="L26" s="54"/>
      <c r="M26" s="54"/>
      <c r="N26" s="176">
        <v>2.4</v>
      </c>
      <c r="O26" s="10"/>
      <c r="P26" s="10"/>
      <c r="Q26" s="10"/>
      <c r="R26" s="10"/>
      <c r="S26" s="10"/>
      <c r="T26" s="10"/>
      <c r="U26" s="10"/>
      <c r="V26" s="10"/>
      <c r="W26" s="10"/>
      <c r="X26" s="10"/>
      <c r="Y26" s="10"/>
      <c r="Z26" s="10"/>
      <c r="AA26" s="10"/>
      <c r="AB26" s="10"/>
      <c r="AC26" s="10"/>
      <c r="AD26" s="10"/>
      <c r="AE26" s="10"/>
      <c r="AF26" s="10"/>
      <c r="AG26" s="10"/>
      <c r="AH26" s="10"/>
      <c r="AI26" s="10"/>
      <c r="AK26" s="10"/>
      <c r="AL26" s="10"/>
      <c r="AM26" s="10"/>
      <c r="AN26" s="10"/>
      <c r="AO26" s="10"/>
      <c r="AP26" s="10"/>
      <c r="AQ26" s="10"/>
      <c r="AR26" s="10"/>
      <c r="AS26" s="10"/>
      <c r="AT26" s="10"/>
      <c r="AU26" s="10"/>
      <c r="AV26" s="10"/>
      <c r="AW26" s="10"/>
      <c r="AX26" s="10"/>
    </row>
    <row r="27" spans="1:50" x14ac:dyDescent="0.25">
      <c r="A27" s="54"/>
      <c r="B27" s="54"/>
      <c r="C27" s="54"/>
      <c r="D27" s="54"/>
      <c r="E27" s="54"/>
      <c r="F27" s="54"/>
      <c r="G27" s="54"/>
      <c r="H27" s="54"/>
      <c r="I27" s="54"/>
      <c r="J27" s="54"/>
      <c r="K27" s="54"/>
      <c r="L27" s="54"/>
      <c r="M27" s="54"/>
      <c r="N27" s="176">
        <v>2.5</v>
      </c>
      <c r="O27" s="10"/>
      <c r="P27" s="10"/>
      <c r="Q27" s="10"/>
      <c r="R27" s="10"/>
      <c r="S27" s="10"/>
      <c r="T27" s="10"/>
      <c r="U27" s="10"/>
      <c r="V27" s="10"/>
      <c r="W27" s="10"/>
      <c r="X27" s="10"/>
      <c r="Y27" s="10"/>
      <c r="Z27" s="10"/>
      <c r="AA27" s="10"/>
      <c r="AB27" s="10"/>
      <c r="AC27" s="10"/>
      <c r="AD27" s="10"/>
      <c r="AE27" s="10"/>
      <c r="AF27" s="10"/>
      <c r="AG27" s="10"/>
      <c r="AH27" s="10"/>
      <c r="AI27" s="10"/>
      <c r="AK27" s="10"/>
      <c r="AL27" s="10"/>
      <c r="AM27" s="10"/>
      <c r="AN27" s="10"/>
      <c r="AO27" s="10"/>
      <c r="AP27" s="10"/>
      <c r="AQ27" s="10"/>
      <c r="AR27" s="10"/>
      <c r="AS27" s="10"/>
      <c r="AT27" s="10"/>
      <c r="AU27" s="10"/>
      <c r="AV27" s="10"/>
      <c r="AW27" s="10"/>
      <c r="AX27" s="10"/>
    </row>
    <row r="28" spans="1:50" x14ac:dyDescent="0.25">
      <c r="A28" s="54"/>
      <c r="B28" s="54"/>
      <c r="C28" s="54"/>
      <c r="D28" s="54"/>
      <c r="E28" s="54"/>
      <c r="F28" s="54"/>
      <c r="G28" s="54"/>
      <c r="H28" s="54"/>
      <c r="I28" s="54"/>
      <c r="J28" s="54"/>
      <c r="K28" s="54"/>
      <c r="L28" s="54"/>
      <c r="M28" s="54"/>
      <c r="N28" s="176">
        <v>2.6</v>
      </c>
      <c r="O28" s="10"/>
      <c r="P28" s="10"/>
      <c r="Q28" s="10"/>
      <c r="R28" s="10"/>
      <c r="S28" s="10"/>
      <c r="T28" s="10"/>
      <c r="U28" s="10"/>
      <c r="V28" s="10"/>
      <c r="W28" s="10"/>
      <c r="X28" s="10"/>
      <c r="Y28" s="10"/>
      <c r="Z28" s="10"/>
      <c r="AA28" s="10"/>
      <c r="AB28" s="10"/>
      <c r="AC28" s="10"/>
      <c r="AD28" s="10"/>
      <c r="AE28" s="10"/>
      <c r="AF28" s="10"/>
      <c r="AG28" s="10"/>
      <c r="AH28" s="10"/>
      <c r="AI28" s="10"/>
      <c r="AK28" s="10"/>
      <c r="AL28" s="10"/>
      <c r="AM28" s="10"/>
      <c r="AN28" s="10"/>
      <c r="AO28" s="10"/>
      <c r="AP28" s="10"/>
      <c r="AQ28" s="10"/>
      <c r="AR28" s="10"/>
      <c r="AS28" s="10"/>
      <c r="AT28" s="10"/>
      <c r="AU28" s="10"/>
      <c r="AV28" s="10"/>
      <c r="AW28" s="10"/>
      <c r="AX28" s="10"/>
    </row>
    <row r="29" spans="1:50" x14ac:dyDescent="0.25">
      <c r="A29" s="54"/>
      <c r="B29" s="54"/>
      <c r="C29" s="54"/>
      <c r="D29" s="54"/>
      <c r="E29" s="54"/>
      <c r="F29" s="54"/>
      <c r="G29" s="54"/>
      <c r="H29" s="54"/>
      <c r="I29" s="54"/>
      <c r="J29" s="54"/>
      <c r="K29" s="54"/>
      <c r="L29" s="54"/>
      <c r="M29" s="54"/>
      <c r="N29" s="176">
        <v>2.7</v>
      </c>
      <c r="O29" s="10"/>
      <c r="P29" s="10"/>
      <c r="Q29" s="10"/>
      <c r="R29" s="10"/>
      <c r="S29" s="10"/>
      <c r="T29" s="10"/>
      <c r="U29" s="10"/>
      <c r="V29" s="10"/>
      <c r="W29" s="10"/>
      <c r="X29" s="10"/>
      <c r="Y29" s="10"/>
      <c r="Z29" s="10"/>
      <c r="AA29" s="10"/>
      <c r="AB29" s="10"/>
      <c r="AC29" s="10"/>
      <c r="AD29" s="10"/>
      <c r="AE29" s="10"/>
      <c r="AF29" s="10"/>
      <c r="AG29" s="10"/>
      <c r="AH29" s="10"/>
      <c r="AI29" s="10"/>
      <c r="AK29" s="10"/>
      <c r="AL29" s="10"/>
      <c r="AM29" s="10"/>
      <c r="AN29" s="10"/>
      <c r="AO29" s="10"/>
      <c r="AP29" s="10"/>
      <c r="AQ29" s="10"/>
      <c r="AR29" s="10"/>
      <c r="AS29" s="10"/>
      <c r="AT29" s="10"/>
      <c r="AU29" s="10"/>
      <c r="AV29" s="10"/>
      <c r="AW29" s="10"/>
      <c r="AX29" s="10"/>
    </row>
    <row r="30" spans="1:50" x14ac:dyDescent="0.25">
      <c r="A30" s="54"/>
      <c r="B30" s="54"/>
      <c r="C30" s="54"/>
      <c r="D30" s="54"/>
      <c r="E30" s="54"/>
      <c r="F30" s="54"/>
      <c r="G30" s="54"/>
      <c r="H30" s="54"/>
      <c r="I30" s="54"/>
      <c r="J30" s="54"/>
      <c r="K30" s="54"/>
      <c r="L30" s="54"/>
      <c r="M30" s="54"/>
      <c r="N30" s="176">
        <v>2.8</v>
      </c>
      <c r="O30" s="10"/>
      <c r="P30" s="10"/>
      <c r="Q30" s="10"/>
      <c r="R30" s="10"/>
      <c r="S30" s="10"/>
      <c r="T30" s="10"/>
      <c r="U30" s="10"/>
      <c r="V30" s="10"/>
      <c r="W30" s="10"/>
      <c r="X30" s="10"/>
      <c r="Y30" s="10"/>
      <c r="Z30" s="10"/>
      <c r="AA30" s="10"/>
      <c r="AB30" s="10"/>
      <c r="AC30" s="10"/>
      <c r="AD30" s="10"/>
      <c r="AE30" s="10"/>
      <c r="AF30" s="10"/>
      <c r="AG30" s="10"/>
      <c r="AH30" s="10"/>
      <c r="AI30" s="10"/>
      <c r="AK30" s="10"/>
      <c r="AL30" s="10"/>
      <c r="AM30" s="10"/>
      <c r="AN30" s="10"/>
      <c r="AO30" s="10"/>
      <c r="AP30" s="10"/>
      <c r="AQ30" s="10"/>
      <c r="AR30" s="10"/>
      <c r="AS30" s="10"/>
      <c r="AT30" s="10"/>
      <c r="AU30" s="10"/>
      <c r="AV30" s="10"/>
      <c r="AW30" s="10"/>
      <c r="AX30" s="10"/>
    </row>
    <row r="31" spans="1:50" x14ac:dyDescent="0.25">
      <c r="A31" s="54"/>
      <c r="B31" s="54"/>
      <c r="C31" s="54"/>
      <c r="D31" s="54"/>
      <c r="E31" s="54"/>
      <c r="F31" s="54"/>
      <c r="G31" s="54"/>
      <c r="H31" s="54"/>
      <c r="I31" s="54"/>
      <c r="J31" s="54"/>
      <c r="K31" s="54"/>
      <c r="L31" s="54"/>
      <c r="M31" s="54"/>
      <c r="N31" s="176">
        <v>2.9</v>
      </c>
      <c r="O31" s="10"/>
      <c r="P31" s="10"/>
      <c r="Q31" s="10"/>
      <c r="R31" s="10"/>
      <c r="S31" s="10"/>
      <c r="T31" s="10"/>
      <c r="U31" s="10"/>
      <c r="V31" s="10"/>
      <c r="W31" s="10"/>
      <c r="X31" s="10"/>
      <c r="Y31" s="10"/>
      <c r="Z31" s="10"/>
      <c r="AA31" s="10"/>
      <c r="AB31" s="10"/>
      <c r="AC31" s="10"/>
      <c r="AD31" s="10"/>
      <c r="AE31" s="10"/>
      <c r="AF31" s="10"/>
      <c r="AG31" s="10"/>
      <c r="AH31" s="10"/>
      <c r="AI31" s="10"/>
      <c r="AK31" s="10"/>
      <c r="AL31" s="10"/>
      <c r="AM31" s="10"/>
      <c r="AN31" s="10"/>
      <c r="AO31" s="10"/>
      <c r="AP31" s="10"/>
      <c r="AQ31" s="10"/>
      <c r="AR31" s="10"/>
      <c r="AS31" s="10"/>
      <c r="AT31" s="10"/>
      <c r="AU31" s="10"/>
      <c r="AV31" s="10"/>
      <c r="AW31" s="10"/>
      <c r="AX31" s="10"/>
    </row>
    <row r="32" spans="1:50" x14ac:dyDescent="0.25">
      <c r="A32" s="54"/>
      <c r="B32" s="54"/>
      <c r="C32" s="54"/>
      <c r="D32" s="54"/>
      <c r="E32" s="54"/>
      <c r="F32" s="54"/>
      <c r="G32" s="54"/>
      <c r="H32" s="54"/>
      <c r="I32" s="54"/>
      <c r="J32" s="54"/>
      <c r="K32" s="54"/>
      <c r="L32" s="54"/>
      <c r="M32" s="54"/>
      <c r="N32" s="176">
        <v>3</v>
      </c>
      <c r="O32" s="10"/>
      <c r="P32" s="10"/>
      <c r="Q32" s="10"/>
      <c r="R32" s="10"/>
      <c r="S32" s="10"/>
      <c r="T32" s="10"/>
      <c r="U32" s="10"/>
      <c r="V32" s="10"/>
      <c r="W32" s="10"/>
      <c r="X32" s="10"/>
      <c r="Y32" s="10"/>
      <c r="Z32" s="10"/>
      <c r="AA32" s="10"/>
      <c r="AB32" s="10"/>
      <c r="AC32" s="10"/>
      <c r="AD32" s="10"/>
      <c r="AE32" s="10"/>
      <c r="AF32" s="10"/>
      <c r="AG32" s="10"/>
      <c r="AH32" s="10"/>
      <c r="AI32" s="10"/>
      <c r="AK32" s="10"/>
      <c r="AL32" s="10"/>
      <c r="AM32" s="10"/>
      <c r="AN32" s="10"/>
      <c r="AO32" s="10"/>
      <c r="AP32" s="10"/>
      <c r="AQ32" s="10"/>
      <c r="AR32" s="10"/>
      <c r="AS32" s="10"/>
      <c r="AT32" s="10"/>
      <c r="AU32" s="10"/>
      <c r="AV32" s="10"/>
      <c r="AW32" s="10"/>
      <c r="AX32" s="10"/>
    </row>
    <row r="33" spans="1:50" x14ac:dyDescent="0.25">
      <c r="A33" s="54"/>
      <c r="B33" s="54"/>
      <c r="C33" s="54"/>
      <c r="D33" s="54"/>
      <c r="E33" s="54"/>
      <c r="F33" s="54"/>
      <c r="G33" s="54"/>
      <c r="H33" s="54"/>
      <c r="I33" s="54"/>
      <c r="J33" s="54"/>
      <c r="K33" s="54"/>
      <c r="L33" s="54"/>
      <c r="M33" s="54"/>
      <c r="N33" s="176">
        <v>3.1</v>
      </c>
      <c r="O33" s="10"/>
      <c r="P33" s="10"/>
      <c r="Q33" s="10"/>
      <c r="R33" s="10"/>
      <c r="S33" s="10"/>
      <c r="T33" s="10"/>
      <c r="U33" s="10"/>
      <c r="V33" s="10"/>
      <c r="W33" s="10"/>
      <c r="X33" s="10"/>
      <c r="Y33" s="10"/>
      <c r="Z33" s="10"/>
      <c r="AA33" s="10"/>
      <c r="AB33" s="10"/>
      <c r="AC33" s="10"/>
      <c r="AD33" s="10"/>
      <c r="AE33" s="10"/>
      <c r="AF33" s="10"/>
      <c r="AG33" s="10"/>
      <c r="AH33" s="10"/>
      <c r="AI33" s="10"/>
      <c r="AK33" s="10"/>
      <c r="AL33" s="10"/>
      <c r="AM33" s="10"/>
      <c r="AN33" s="10"/>
      <c r="AO33" s="10"/>
      <c r="AP33" s="10"/>
      <c r="AQ33" s="10"/>
      <c r="AR33" s="10"/>
      <c r="AS33" s="10"/>
      <c r="AT33" s="10"/>
      <c r="AU33" s="10"/>
      <c r="AV33" s="10"/>
      <c r="AW33" s="10"/>
      <c r="AX33" s="10"/>
    </row>
    <row r="34" spans="1:50" x14ac:dyDescent="0.25">
      <c r="A34" s="54"/>
      <c r="H34" s="54"/>
      <c r="I34" s="54"/>
      <c r="J34" s="54"/>
      <c r="K34" s="54"/>
      <c r="L34" s="54"/>
      <c r="M34" s="54"/>
      <c r="N34" s="176">
        <v>3.2</v>
      </c>
      <c r="O34" s="10"/>
      <c r="P34" s="10"/>
      <c r="Q34" s="10"/>
      <c r="R34" s="10"/>
      <c r="S34" s="10"/>
      <c r="T34" s="10"/>
      <c r="U34" s="10"/>
      <c r="V34" s="10"/>
      <c r="W34" s="10"/>
      <c r="X34" s="10"/>
      <c r="Y34" s="10"/>
      <c r="Z34" s="10"/>
      <c r="AA34" s="10"/>
      <c r="AB34" s="10"/>
      <c r="AC34" s="10"/>
      <c r="AD34" s="10"/>
      <c r="AE34" s="10"/>
      <c r="AF34" s="10"/>
      <c r="AG34" s="10"/>
      <c r="AH34" s="10"/>
      <c r="AI34" s="10"/>
      <c r="AK34" s="10"/>
      <c r="AL34" s="10"/>
      <c r="AM34" s="10"/>
      <c r="AN34" s="10"/>
      <c r="AO34" s="10"/>
      <c r="AP34" s="10"/>
      <c r="AQ34" s="10"/>
      <c r="AR34" s="10"/>
      <c r="AS34" s="10"/>
      <c r="AT34" s="10"/>
      <c r="AU34" s="10"/>
      <c r="AV34" s="10"/>
      <c r="AW34" s="10"/>
      <c r="AX34" s="10"/>
    </row>
    <row r="35" spans="1:50" x14ac:dyDescent="0.25">
      <c r="A35" s="54"/>
      <c r="B35" s="54"/>
      <c r="C35" s="54"/>
      <c r="D35" s="54"/>
      <c r="E35" s="54"/>
      <c r="F35" s="54"/>
      <c r="G35" s="54"/>
      <c r="H35" s="54"/>
      <c r="I35" s="54"/>
      <c r="J35" s="54"/>
      <c r="K35" s="54"/>
      <c r="L35" s="54"/>
      <c r="M35" s="54"/>
      <c r="N35" s="176">
        <v>3.3</v>
      </c>
      <c r="O35" s="10"/>
      <c r="P35" s="10"/>
      <c r="Q35" s="10"/>
      <c r="R35" s="10"/>
      <c r="S35" s="10"/>
      <c r="T35" s="10"/>
      <c r="U35" s="10"/>
      <c r="V35" s="10"/>
      <c r="W35" s="10"/>
      <c r="X35" s="10"/>
      <c r="Y35" s="10"/>
      <c r="Z35" s="10"/>
      <c r="AA35" s="10"/>
      <c r="AB35" s="10"/>
      <c r="AC35" s="10"/>
      <c r="AD35" s="10"/>
      <c r="AE35" s="10"/>
      <c r="AF35" s="10"/>
      <c r="AG35" s="10"/>
      <c r="AH35" s="10"/>
      <c r="AI35" s="10"/>
      <c r="AK35" s="10"/>
      <c r="AL35" s="10"/>
      <c r="AM35" s="10"/>
      <c r="AN35" s="10"/>
      <c r="AO35" s="10"/>
      <c r="AP35" s="10"/>
      <c r="AQ35" s="10"/>
      <c r="AR35" s="10"/>
      <c r="AS35" s="10"/>
      <c r="AT35" s="10"/>
      <c r="AU35" s="10"/>
      <c r="AV35" s="10"/>
      <c r="AW35" s="10"/>
      <c r="AX35" s="10"/>
    </row>
    <row r="36" spans="1:50" ht="15" customHeight="1" x14ac:dyDescent="0.25">
      <c r="A36" s="305" t="s">
        <v>183</v>
      </c>
      <c r="B36" s="292" t="s">
        <v>160</v>
      </c>
      <c r="C36" s="292"/>
      <c r="D36" s="292"/>
      <c r="E36" s="292"/>
      <c r="F36" s="292"/>
      <c r="G36" s="292"/>
      <c r="H36" s="307"/>
      <c r="I36" s="308" t="s">
        <v>173</v>
      </c>
      <c r="K36" s="54"/>
      <c r="L36" s="54"/>
      <c r="M36" s="54"/>
      <c r="N36" s="176">
        <v>3.4</v>
      </c>
      <c r="O36" s="10"/>
      <c r="P36" s="10"/>
      <c r="Q36" s="10"/>
      <c r="R36" s="10"/>
      <c r="S36" s="10"/>
      <c r="T36" s="10"/>
      <c r="U36" s="10"/>
      <c r="V36" s="10"/>
      <c r="W36" s="10"/>
      <c r="X36" s="10"/>
      <c r="Y36" s="10"/>
      <c r="Z36" s="10"/>
      <c r="AA36" s="10"/>
      <c r="AB36" s="10"/>
      <c r="AC36" s="10"/>
      <c r="AD36" s="10"/>
      <c r="AE36" s="10"/>
      <c r="AF36" s="10"/>
      <c r="AG36" s="10"/>
      <c r="AH36" s="10"/>
      <c r="AI36" s="10"/>
      <c r="AK36" s="10"/>
      <c r="AL36" s="10"/>
      <c r="AM36" s="10"/>
      <c r="AN36" s="10"/>
      <c r="AO36" s="10"/>
      <c r="AP36" s="10"/>
      <c r="AQ36" s="10"/>
      <c r="AR36" s="10"/>
      <c r="AS36" s="10"/>
      <c r="AT36" s="10"/>
      <c r="AU36" s="10"/>
      <c r="AV36" s="10"/>
      <c r="AW36" s="10"/>
      <c r="AX36" s="10"/>
    </row>
    <row r="37" spans="1:50" x14ac:dyDescent="0.25">
      <c r="A37" s="306"/>
      <c r="B37" s="20" t="s">
        <v>200</v>
      </c>
      <c r="C37" s="20" t="s">
        <v>138</v>
      </c>
      <c r="D37" s="20" t="s">
        <v>136</v>
      </c>
      <c r="E37" s="20" t="s">
        <v>137</v>
      </c>
      <c r="F37" s="20" t="s">
        <v>204</v>
      </c>
      <c r="G37" s="20" t="s">
        <v>135</v>
      </c>
      <c r="H37" s="20" t="s">
        <v>188</v>
      </c>
      <c r="I37" s="308"/>
      <c r="K37" s="54"/>
      <c r="L37" s="54"/>
      <c r="M37" s="54"/>
      <c r="N37" s="176">
        <v>3.5</v>
      </c>
      <c r="O37" s="10"/>
      <c r="P37" s="10"/>
      <c r="Q37" s="10"/>
      <c r="R37" s="10"/>
      <c r="S37" s="10"/>
      <c r="T37" s="10"/>
      <c r="U37" s="10"/>
      <c r="V37" s="10"/>
      <c r="W37" s="10"/>
      <c r="X37" s="10"/>
      <c r="Y37" s="10"/>
      <c r="Z37" s="10"/>
      <c r="AA37" s="10"/>
      <c r="AB37" s="10"/>
      <c r="AC37" s="10"/>
      <c r="AD37" s="10"/>
      <c r="AE37" s="10"/>
      <c r="AF37" s="10"/>
      <c r="AG37" s="10"/>
      <c r="AH37" s="10"/>
      <c r="AI37" s="10"/>
      <c r="AK37" s="10"/>
      <c r="AL37" s="10"/>
      <c r="AM37" s="10"/>
      <c r="AN37" s="10"/>
      <c r="AO37" s="10"/>
      <c r="AP37" s="10"/>
      <c r="AQ37" s="10"/>
      <c r="AR37" s="10"/>
      <c r="AS37" s="10"/>
      <c r="AT37" s="10"/>
      <c r="AU37" s="10"/>
      <c r="AV37" s="10"/>
      <c r="AW37" s="10"/>
      <c r="AX37" s="10"/>
    </row>
    <row r="38" spans="1:50" ht="15" customHeight="1" x14ac:dyDescent="0.25">
      <c r="A38" s="28">
        <v>160</v>
      </c>
      <c r="B38" s="28">
        <v>3656.4540571008465</v>
      </c>
      <c r="C38" s="28">
        <v>3656.4540571008465</v>
      </c>
      <c r="D38" s="28">
        <v>3256.4540571008465</v>
      </c>
      <c r="E38" s="28">
        <v>2660.4127783660574</v>
      </c>
      <c r="F38" s="28">
        <v>2571.5238894771687</v>
      </c>
      <c r="G38" s="28">
        <v>2358.1905561438352</v>
      </c>
      <c r="H38" s="28" t="s">
        <v>92</v>
      </c>
      <c r="I38" s="5" t="s">
        <v>92</v>
      </c>
      <c r="K38" s="54"/>
      <c r="L38" s="54"/>
      <c r="M38" s="54"/>
      <c r="N38" s="176">
        <v>3.6</v>
      </c>
      <c r="O38" s="10"/>
      <c r="P38" s="10"/>
      <c r="Q38" s="10"/>
      <c r="R38" s="10"/>
      <c r="S38" s="10"/>
      <c r="T38" s="10"/>
      <c r="U38" s="10"/>
      <c r="V38" s="10"/>
      <c r="W38" s="10"/>
      <c r="X38" s="10"/>
      <c r="Y38" s="10"/>
      <c r="Z38" s="10"/>
      <c r="AA38" s="10"/>
      <c r="AB38" s="10"/>
      <c r="AC38" s="10"/>
      <c r="AD38" s="10"/>
      <c r="AE38" s="10"/>
      <c r="AF38" s="10"/>
      <c r="AG38" s="10"/>
      <c r="AH38" s="10"/>
      <c r="AI38" s="10"/>
      <c r="AK38" s="10"/>
      <c r="AL38" s="10"/>
      <c r="AM38" s="10"/>
      <c r="AN38" s="10"/>
      <c r="AO38" s="10"/>
      <c r="AP38" s="10"/>
      <c r="AQ38" s="10"/>
      <c r="AR38" s="10"/>
      <c r="AS38" s="10"/>
      <c r="AT38" s="10"/>
      <c r="AU38" s="10"/>
      <c r="AV38" s="10"/>
      <c r="AW38" s="10"/>
      <c r="AX38" s="10"/>
    </row>
    <row r="39" spans="1:50" x14ac:dyDescent="0.25">
      <c r="A39" s="54"/>
      <c r="B39" s="54"/>
      <c r="C39" s="54"/>
      <c r="D39" s="54"/>
      <c r="E39" s="54"/>
      <c r="F39" s="54"/>
      <c r="G39" s="54"/>
      <c r="H39" s="54"/>
      <c r="I39" s="54"/>
      <c r="J39" s="54"/>
      <c r="K39" s="54"/>
      <c r="L39" s="54"/>
      <c r="M39" s="54"/>
      <c r="N39" s="176">
        <v>3.7</v>
      </c>
      <c r="O39" s="10"/>
      <c r="P39" s="10"/>
      <c r="Q39" s="10"/>
      <c r="R39" s="10"/>
      <c r="S39" s="10"/>
      <c r="T39" s="10"/>
      <c r="U39" s="10"/>
      <c r="V39" s="10"/>
      <c r="W39" s="10"/>
      <c r="X39" s="10"/>
      <c r="Y39" s="10"/>
      <c r="Z39" s="10"/>
      <c r="AA39" s="10"/>
      <c r="AB39" s="10"/>
      <c r="AC39" s="10"/>
      <c r="AD39" s="10"/>
      <c r="AE39" s="10"/>
      <c r="AF39" s="10"/>
      <c r="AG39" s="10"/>
      <c r="AH39" s="10"/>
      <c r="AI39" s="10"/>
      <c r="AK39" s="10"/>
      <c r="AL39" s="10"/>
      <c r="AM39" s="10"/>
      <c r="AN39" s="10"/>
      <c r="AO39" s="10"/>
      <c r="AP39" s="10"/>
      <c r="AQ39" s="10"/>
      <c r="AR39" s="10"/>
      <c r="AS39" s="10"/>
      <c r="AT39" s="10"/>
      <c r="AU39" s="10"/>
      <c r="AV39" s="10"/>
      <c r="AW39" s="10"/>
      <c r="AX39" s="10"/>
    </row>
    <row r="40" spans="1:50" x14ac:dyDescent="0.25">
      <c r="A40" s="54"/>
      <c r="B40" s="54"/>
      <c r="C40" s="54"/>
      <c r="D40" s="54"/>
      <c r="E40" s="54"/>
      <c r="F40" s="54"/>
      <c r="G40" s="54">
        <v>1754.0613437428929</v>
      </c>
      <c r="H40" s="54">
        <v>91.536643026004725</v>
      </c>
      <c r="I40" s="54">
        <v>2</v>
      </c>
      <c r="J40" s="54"/>
      <c r="K40" s="54"/>
      <c r="L40" s="54"/>
      <c r="M40" s="54"/>
      <c r="N40" s="176">
        <v>3.8</v>
      </c>
      <c r="O40" s="10"/>
      <c r="P40" s="10"/>
      <c r="Q40" s="10"/>
      <c r="R40" s="10"/>
      <c r="S40" s="10"/>
      <c r="T40" s="10"/>
      <c r="U40" s="10"/>
      <c r="V40" s="10"/>
      <c r="W40" s="10"/>
      <c r="X40" s="10"/>
      <c r="Y40" s="10"/>
      <c r="Z40" s="10"/>
      <c r="AA40" s="10"/>
      <c r="AB40" s="10"/>
      <c r="AC40" s="10"/>
      <c r="AD40" s="10"/>
      <c r="AE40" s="10"/>
      <c r="AF40" s="10"/>
      <c r="AG40" s="10"/>
      <c r="AH40" s="10"/>
      <c r="AI40" s="10"/>
      <c r="AK40" s="10"/>
      <c r="AL40" s="10"/>
      <c r="AM40" s="10"/>
      <c r="AN40" s="10"/>
      <c r="AO40" s="10"/>
      <c r="AP40" s="10"/>
      <c r="AQ40" s="10"/>
      <c r="AR40" s="10"/>
      <c r="AS40" s="10"/>
      <c r="AT40" s="10"/>
      <c r="AU40" s="10"/>
      <c r="AV40" s="10"/>
      <c r="AW40" s="10"/>
      <c r="AX40" s="10"/>
    </row>
    <row r="41" spans="1:50" x14ac:dyDescent="0.25">
      <c r="A41" s="54"/>
      <c r="B41" s="54"/>
      <c r="C41" s="54"/>
      <c r="D41" s="54"/>
      <c r="E41" s="54"/>
      <c r="F41" s="54"/>
      <c r="G41" s="54"/>
      <c r="H41" s="54"/>
      <c r="I41" s="54"/>
      <c r="J41" s="54"/>
      <c r="K41" s="54"/>
      <c r="L41" s="54"/>
      <c r="M41" s="54"/>
      <c r="N41" s="176">
        <v>3.9</v>
      </c>
      <c r="O41" s="10"/>
      <c r="P41" s="10"/>
      <c r="Q41" s="10"/>
      <c r="R41" s="10"/>
      <c r="S41" s="10"/>
      <c r="T41" s="10"/>
      <c r="U41" s="10"/>
      <c r="V41" s="10"/>
      <c r="W41" s="10"/>
      <c r="X41" s="10"/>
      <c r="Y41" s="10"/>
      <c r="Z41" s="10"/>
      <c r="AA41" s="10"/>
      <c r="AB41" s="10"/>
      <c r="AC41" s="10"/>
      <c r="AD41" s="10"/>
      <c r="AE41" s="10"/>
      <c r="AF41" s="10"/>
      <c r="AG41" s="10"/>
      <c r="AH41" s="10"/>
      <c r="AI41" s="10"/>
      <c r="AK41" s="10"/>
      <c r="AL41" s="10"/>
      <c r="AM41" s="10"/>
      <c r="AN41" s="10"/>
      <c r="AO41" s="10"/>
      <c r="AP41" s="10"/>
      <c r="AQ41" s="10"/>
      <c r="AR41" s="10"/>
      <c r="AS41" s="10"/>
      <c r="AT41" s="10"/>
      <c r="AU41" s="10"/>
      <c r="AV41" s="10"/>
      <c r="AW41" s="10"/>
      <c r="AX41" s="10"/>
    </row>
    <row r="42" spans="1:50" x14ac:dyDescent="0.25">
      <c r="A42" s="54"/>
      <c r="B42" s="54"/>
      <c r="C42" s="54"/>
      <c r="D42" s="54"/>
      <c r="E42" s="54"/>
      <c r="F42" s="54"/>
      <c r="G42" s="54"/>
      <c r="H42" s="54"/>
      <c r="I42" s="54"/>
      <c r="J42" s="54"/>
      <c r="K42" s="54"/>
      <c r="L42" s="54"/>
      <c r="M42" s="54"/>
      <c r="N42" s="176">
        <v>4</v>
      </c>
      <c r="O42" s="10"/>
      <c r="P42" s="10"/>
      <c r="Q42" s="10"/>
      <c r="R42" s="10"/>
      <c r="S42" s="10"/>
      <c r="T42" s="10"/>
      <c r="U42" s="10"/>
      <c r="V42" s="10"/>
      <c r="W42" s="10"/>
      <c r="X42" s="10"/>
      <c r="Y42" s="10"/>
      <c r="Z42" s="10"/>
      <c r="AA42" s="10"/>
      <c r="AB42" s="10"/>
      <c r="AC42" s="10"/>
      <c r="AD42" s="10"/>
      <c r="AE42" s="10"/>
      <c r="AF42" s="10"/>
      <c r="AG42" s="10"/>
      <c r="AH42" s="10"/>
      <c r="AI42" s="10"/>
      <c r="AK42" s="10"/>
      <c r="AL42" s="10"/>
      <c r="AM42" s="10"/>
      <c r="AN42" s="10"/>
      <c r="AO42" s="10"/>
      <c r="AP42" s="10"/>
      <c r="AQ42" s="10"/>
      <c r="AR42" s="10"/>
      <c r="AS42" s="10"/>
      <c r="AT42" s="10"/>
      <c r="AU42" s="10"/>
      <c r="AV42" s="10"/>
      <c r="AW42" s="10"/>
      <c r="AX42" s="10"/>
    </row>
    <row r="43" spans="1:50" x14ac:dyDescent="0.25">
      <c r="A43" s="54"/>
      <c r="B43" s="54"/>
      <c r="C43" s="54"/>
      <c r="D43" s="54"/>
      <c r="E43" s="54"/>
      <c r="F43" s="54"/>
      <c r="G43" s="54"/>
      <c r="H43" s="54"/>
      <c r="I43" s="54"/>
      <c r="J43" s="54"/>
      <c r="K43" s="54"/>
      <c r="L43" s="54"/>
      <c r="M43" s="54"/>
      <c r="N43" s="176">
        <v>4.0999999999999996</v>
      </c>
      <c r="O43" s="10"/>
      <c r="P43" s="10"/>
      <c r="Q43" s="10"/>
      <c r="R43" s="10"/>
      <c r="S43" s="10"/>
      <c r="T43" s="10"/>
      <c r="U43" s="10"/>
      <c r="V43" s="10"/>
      <c r="W43" s="10"/>
      <c r="X43" s="10"/>
      <c r="Y43" s="10"/>
      <c r="Z43" s="10"/>
      <c r="AA43" s="10"/>
      <c r="AB43" s="10"/>
      <c r="AC43" s="10"/>
      <c r="AD43" s="10"/>
      <c r="AE43" s="10"/>
      <c r="AF43" s="10"/>
      <c r="AG43" s="10"/>
      <c r="AH43" s="10"/>
      <c r="AI43" s="10"/>
      <c r="AK43" s="10"/>
      <c r="AL43" s="10"/>
      <c r="AM43" s="10"/>
      <c r="AN43" s="10"/>
      <c r="AO43" s="10"/>
      <c r="AP43" s="10"/>
      <c r="AQ43" s="10"/>
      <c r="AR43" s="10"/>
      <c r="AS43" s="10"/>
      <c r="AT43" s="10"/>
      <c r="AU43" s="10"/>
      <c r="AV43" s="10"/>
      <c r="AW43" s="10"/>
      <c r="AX43" s="10"/>
    </row>
    <row r="44" spans="1:50" x14ac:dyDescent="0.25">
      <c r="A44" s="54"/>
      <c r="B44" s="54"/>
      <c r="C44" s="54"/>
      <c r="D44" s="54"/>
      <c r="E44" s="54"/>
      <c r="F44" s="54"/>
      <c r="G44" s="54"/>
      <c r="H44" s="54"/>
      <c r="I44" s="54"/>
      <c r="J44" s="54"/>
      <c r="K44" s="54"/>
      <c r="L44" s="54"/>
      <c r="M44" s="54"/>
      <c r="N44" s="176">
        <v>4.2</v>
      </c>
      <c r="O44" s="10"/>
      <c r="P44" s="10"/>
      <c r="Q44" s="10"/>
      <c r="R44" s="10"/>
      <c r="S44" s="10"/>
      <c r="T44" s="10"/>
      <c r="U44" s="10"/>
      <c r="V44" s="10"/>
      <c r="W44" s="10"/>
      <c r="X44" s="10"/>
      <c r="Y44" s="10"/>
      <c r="Z44" s="10"/>
      <c r="AA44" s="10"/>
      <c r="AB44" s="10"/>
      <c r="AC44" s="10"/>
      <c r="AD44" s="10"/>
      <c r="AE44" s="10"/>
      <c r="AF44" s="10"/>
      <c r="AG44" s="10"/>
      <c r="AH44" s="10"/>
      <c r="AI44" s="10"/>
      <c r="AK44" s="10"/>
      <c r="AL44" s="10"/>
      <c r="AM44" s="10"/>
      <c r="AN44" s="10"/>
      <c r="AO44" s="10"/>
      <c r="AP44" s="10"/>
      <c r="AQ44" s="10"/>
      <c r="AR44" s="10"/>
      <c r="AS44" s="10"/>
      <c r="AT44" s="10"/>
      <c r="AU44" s="10"/>
      <c r="AV44" s="10"/>
      <c r="AW44" s="10"/>
      <c r="AX44" s="10"/>
    </row>
    <row r="45" spans="1:50" x14ac:dyDescent="0.25">
      <c r="A45" s="54"/>
      <c r="B45" s="54"/>
      <c r="C45" s="54"/>
      <c r="D45" s="54"/>
      <c r="E45" s="54"/>
      <c r="F45" s="54"/>
      <c r="G45" s="54"/>
      <c r="H45" s="54"/>
      <c r="I45" s="54"/>
      <c r="J45" s="54"/>
      <c r="K45" s="54"/>
      <c r="L45" s="54"/>
      <c r="M45" s="54"/>
      <c r="N45" s="176">
        <v>4.3</v>
      </c>
      <c r="O45" s="10"/>
      <c r="P45" s="10"/>
      <c r="Q45" s="10"/>
      <c r="R45" s="10"/>
      <c r="S45" s="10"/>
      <c r="T45" s="10"/>
      <c r="U45" s="10"/>
      <c r="V45" s="10"/>
      <c r="W45" s="10"/>
      <c r="X45" s="10"/>
      <c r="Y45" s="10"/>
      <c r="Z45" s="10"/>
      <c r="AA45" s="10"/>
      <c r="AB45" s="10"/>
      <c r="AC45" s="10"/>
      <c r="AD45" s="10"/>
      <c r="AE45" s="10"/>
      <c r="AF45" s="10"/>
      <c r="AG45" s="10"/>
      <c r="AH45" s="10"/>
      <c r="AI45" s="10"/>
      <c r="AK45" s="10"/>
      <c r="AL45" s="10"/>
      <c r="AM45" s="10"/>
      <c r="AN45" s="10"/>
      <c r="AO45" s="10"/>
      <c r="AP45" s="10"/>
      <c r="AQ45" s="10"/>
      <c r="AR45" s="10"/>
      <c r="AS45" s="10"/>
      <c r="AT45" s="10"/>
      <c r="AU45" s="10"/>
      <c r="AV45" s="10"/>
      <c r="AW45" s="10"/>
      <c r="AX45" s="10"/>
    </row>
    <row r="46" spans="1:50" x14ac:dyDescent="0.25">
      <c r="A46" s="54"/>
      <c r="B46" s="54"/>
      <c r="C46" s="54"/>
      <c r="D46" s="54"/>
      <c r="E46" s="54"/>
      <c r="F46" s="54"/>
      <c r="G46" s="54"/>
      <c r="H46" s="54"/>
      <c r="I46" s="54"/>
      <c r="J46" s="54"/>
      <c r="K46" s="54"/>
      <c r="L46" s="54"/>
      <c r="M46" s="54"/>
      <c r="N46" s="176">
        <v>4.4000000000000004</v>
      </c>
      <c r="O46" s="10"/>
      <c r="P46" s="10"/>
      <c r="Q46" s="10"/>
      <c r="R46" s="10"/>
      <c r="S46" s="10"/>
      <c r="T46" s="10"/>
      <c r="U46" s="10"/>
      <c r="V46" s="10"/>
      <c r="W46" s="10"/>
      <c r="X46" s="10"/>
      <c r="Y46" s="10"/>
      <c r="Z46" s="10"/>
      <c r="AA46" s="10"/>
      <c r="AB46" s="10"/>
      <c r="AC46" s="10"/>
      <c r="AD46" s="10"/>
      <c r="AE46" s="10"/>
      <c r="AF46" s="10"/>
      <c r="AG46" s="10"/>
      <c r="AH46" s="10"/>
      <c r="AI46" s="10"/>
      <c r="AK46" s="10"/>
      <c r="AL46" s="10"/>
      <c r="AM46" s="10"/>
      <c r="AN46" s="10"/>
      <c r="AO46" s="10"/>
      <c r="AP46" s="10"/>
      <c r="AQ46" s="10"/>
      <c r="AR46" s="10"/>
      <c r="AS46" s="10"/>
      <c r="AT46" s="10"/>
      <c r="AU46" s="10"/>
      <c r="AV46" s="10"/>
      <c r="AW46" s="10"/>
      <c r="AX46" s="10"/>
    </row>
    <row r="47" spans="1:50" x14ac:dyDescent="0.25">
      <c r="A47" s="54"/>
      <c r="B47" s="54"/>
      <c r="C47" s="54"/>
      <c r="D47" s="54"/>
      <c r="E47" s="54"/>
      <c r="F47" s="54"/>
      <c r="G47" s="54"/>
      <c r="H47" s="54"/>
      <c r="I47" s="54"/>
      <c r="J47" s="54"/>
      <c r="K47" s="54"/>
      <c r="L47" s="54"/>
      <c r="M47" s="54"/>
      <c r="N47" s="176">
        <v>4.5</v>
      </c>
      <c r="O47" s="10"/>
      <c r="P47" s="10"/>
      <c r="Q47" s="10"/>
      <c r="R47" s="10"/>
      <c r="S47" s="10"/>
      <c r="T47" s="10"/>
      <c r="U47" s="10"/>
      <c r="V47" s="10"/>
      <c r="W47" s="10"/>
      <c r="X47" s="10"/>
      <c r="Y47" s="10"/>
      <c r="Z47" s="10"/>
      <c r="AA47" s="10"/>
      <c r="AB47" s="10"/>
      <c r="AC47" s="10"/>
      <c r="AD47" s="10"/>
      <c r="AE47" s="10"/>
      <c r="AF47" s="10"/>
      <c r="AG47" s="10"/>
      <c r="AH47" s="10"/>
      <c r="AI47" s="10"/>
      <c r="AK47" s="10"/>
      <c r="AL47" s="10"/>
      <c r="AM47" s="10"/>
      <c r="AN47" s="10"/>
      <c r="AO47" s="10"/>
      <c r="AP47" s="10"/>
      <c r="AQ47" s="10"/>
      <c r="AR47" s="10"/>
      <c r="AS47" s="10"/>
      <c r="AT47" s="10"/>
      <c r="AU47" s="10"/>
      <c r="AV47" s="10"/>
      <c r="AW47" s="10"/>
      <c r="AX47" s="10"/>
    </row>
    <row r="48" spans="1:50" x14ac:dyDescent="0.25">
      <c r="A48" s="54"/>
      <c r="B48" s="54"/>
      <c r="C48" s="54"/>
      <c r="D48" s="54"/>
      <c r="E48" s="54"/>
      <c r="F48" s="54"/>
      <c r="G48" s="54"/>
      <c r="H48" s="54"/>
      <c r="I48" s="54"/>
      <c r="J48" s="54"/>
      <c r="K48" s="54"/>
      <c r="L48" s="54"/>
      <c r="M48" s="54"/>
      <c r="N48" s="176">
        <v>4.5999999999999996</v>
      </c>
      <c r="O48" s="10"/>
      <c r="P48" s="10"/>
      <c r="Q48" s="10"/>
      <c r="R48" s="10"/>
      <c r="S48" s="10"/>
      <c r="T48" s="10"/>
      <c r="U48" s="10"/>
      <c r="V48" s="10"/>
      <c r="W48" s="10"/>
      <c r="X48" s="10"/>
      <c r="Y48" s="10"/>
      <c r="Z48" s="10"/>
      <c r="AA48" s="10"/>
      <c r="AB48" s="10"/>
      <c r="AC48" s="10"/>
      <c r="AD48" s="10"/>
      <c r="AE48" s="10"/>
      <c r="AF48" s="10"/>
      <c r="AG48" s="10"/>
      <c r="AH48" s="10"/>
      <c r="AI48" s="10"/>
      <c r="AK48" s="10"/>
      <c r="AL48" s="10"/>
      <c r="AM48" s="10"/>
      <c r="AN48" s="10"/>
      <c r="AO48" s="10"/>
      <c r="AP48" s="10"/>
      <c r="AQ48" s="10"/>
      <c r="AR48" s="10"/>
      <c r="AS48" s="10"/>
      <c r="AT48" s="10"/>
      <c r="AU48" s="10"/>
      <c r="AV48" s="10"/>
      <c r="AW48" s="10"/>
      <c r="AX48" s="10"/>
    </row>
    <row r="49" spans="1:50" x14ac:dyDescent="0.25">
      <c r="A49" s="54"/>
      <c r="B49" s="54"/>
      <c r="C49" s="54"/>
      <c r="D49" s="54"/>
      <c r="E49" s="54"/>
      <c r="F49" s="54"/>
      <c r="G49" s="54"/>
      <c r="H49" s="54"/>
      <c r="I49" s="54"/>
      <c r="J49" s="54"/>
      <c r="K49" s="54"/>
      <c r="L49" s="54"/>
      <c r="M49" s="54"/>
      <c r="N49" s="176">
        <v>4.7</v>
      </c>
      <c r="O49" s="10"/>
      <c r="P49" s="10"/>
      <c r="Q49" s="10"/>
      <c r="R49" s="10"/>
      <c r="S49" s="10"/>
      <c r="T49" s="10"/>
      <c r="U49" s="10"/>
      <c r="V49" s="10"/>
      <c r="W49" s="10"/>
      <c r="X49" s="10"/>
      <c r="Y49" s="10"/>
      <c r="Z49" s="10"/>
      <c r="AA49" s="10"/>
      <c r="AB49" s="10"/>
      <c r="AC49" s="10"/>
      <c r="AD49" s="10"/>
      <c r="AE49" s="10"/>
      <c r="AF49" s="10"/>
      <c r="AG49" s="10"/>
      <c r="AH49" s="10"/>
      <c r="AI49" s="10"/>
      <c r="AK49" s="10"/>
      <c r="AL49" s="10"/>
      <c r="AM49" s="10"/>
      <c r="AN49" s="10"/>
      <c r="AO49" s="10"/>
      <c r="AP49" s="10"/>
      <c r="AQ49" s="10"/>
      <c r="AR49" s="10"/>
      <c r="AS49" s="10"/>
      <c r="AT49" s="10"/>
      <c r="AU49" s="10"/>
      <c r="AV49" s="10"/>
      <c r="AW49" s="10"/>
      <c r="AX49" s="10"/>
    </row>
    <row r="50" spans="1:50" x14ac:dyDescent="0.25">
      <c r="A50" s="54"/>
      <c r="B50" s="54"/>
      <c r="C50" s="54"/>
      <c r="D50" s="54"/>
      <c r="E50" s="54"/>
      <c r="F50" s="54"/>
      <c r="G50" s="54"/>
      <c r="H50" s="54"/>
      <c r="I50" s="54"/>
      <c r="J50" s="54"/>
      <c r="K50" s="54"/>
      <c r="L50" s="54"/>
      <c r="M50" s="54"/>
      <c r="N50" s="176">
        <v>4.8</v>
      </c>
      <c r="O50" s="10"/>
      <c r="P50" s="10"/>
      <c r="Q50" s="10"/>
      <c r="R50" s="10"/>
      <c r="S50" s="10"/>
      <c r="T50" s="10"/>
      <c r="U50" s="10"/>
      <c r="V50" s="10"/>
      <c r="W50" s="10"/>
      <c r="X50" s="10"/>
      <c r="Y50" s="10"/>
      <c r="Z50" s="10"/>
      <c r="AA50" s="10"/>
      <c r="AB50" s="10"/>
      <c r="AC50" s="10"/>
      <c r="AD50" s="10"/>
      <c r="AE50" s="10"/>
      <c r="AF50" s="10"/>
      <c r="AG50" s="10"/>
      <c r="AH50" s="10"/>
      <c r="AI50" s="10"/>
      <c r="AK50" s="10"/>
      <c r="AL50" s="10"/>
      <c r="AM50" s="10"/>
      <c r="AN50" s="10"/>
      <c r="AO50" s="10"/>
      <c r="AP50" s="10"/>
      <c r="AQ50" s="10"/>
      <c r="AR50" s="10"/>
      <c r="AS50" s="10"/>
      <c r="AT50" s="10"/>
      <c r="AU50" s="10"/>
      <c r="AV50" s="10"/>
      <c r="AW50" s="10"/>
      <c r="AX50" s="10"/>
    </row>
    <row r="51" spans="1:50" x14ac:dyDescent="0.25">
      <c r="A51" s="54"/>
      <c r="B51" s="54"/>
      <c r="C51" s="54"/>
      <c r="D51" s="54"/>
      <c r="E51" s="54"/>
      <c r="F51" s="54"/>
      <c r="G51" s="54"/>
      <c r="H51" s="54"/>
      <c r="I51" s="54"/>
      <c r="J51" s="54"/>
      <c r="K51" s="54"/>
      <c r="L51" s="54"/>
      <c r="M51" s="54"/>
      <c r="N51" s="176">
        <v>4.9000000000000004</v>
      </c>
      <c r="O51" s="10"/>
      <c r="P51" s="10"/>
      <c r="Q51" s="10"/>
      <c r="R51" s="10"/>
      <c r="S51" s="10"/>
      <c r="T51" s="10"/>
      <c r="U51" s="10"/>
      <c r="V51" s="10"/>
      <c r="W51" s="10"/>
      <c r="X51" s="10"/>
      <c r="Y51" s="10"/>
      <c r="Z51" s="10"/>
      <c r="AA51" s="10"/>
      <c r="AB51" s="10"/>
      <c r="AC51" s="10"/>
      <c r="AD51" s="10"/>
      <c r="AE51" s="10"/>
      <c r="AF51" s="10"/>
      <c r="AG51" s="10"/>
      <c r="AH51" s="10"/>
      <c r="AI51" s="10"/>
      <c r="AK51" s="10"/>
      <c r="AL51" s="10"/>
      <c r="AM51" s="10"/>
      <c r="AN51" s="10"/>
      <c r="AO51" s="10"/>
      <c r="AP51" s="10"/>
      <c r="AQ51" s="10"/>
      <c r="AR51" s="10"/>
      <c r="AS51" s="10"/>
      <c r="AT51" s="10"/>
      <c r="AU51" s="10"/>
      <c r="AV51" s="10"/>
      <c r="AW51" s="10"/>
      <c r="AX51" s="10"/>
    </row>
    <row r="52" spans="1:50" x14ac:dyDescent="0.25">
      <c r="A52" s="54"/>
      <c r="B52" s="54"/>
      <c r="C52" s="54"/>
      <c r="D52" s="54"/>
      <c r="E52" s="54"/>
      <c r="F52" s="54"/>
      <c r="G52" s="54"/>
      <c r="H52" s="54"/>
      <c r="I52" s="54"/>
      <c r="J52" s="54"/>
      <c r="K52" s="54"/>
      <c r="L52" s="54"/>
      <c r="M52" s="54"/>
      <c r="N52" s="176">
        <v>5</v>
      </c>
      <c r="O52" s="10"/>
      <c r="P52" s="10"/>
      <c r="Q52" s="10"/>
      <c r="R52" s="10"/>
      <c r="S52" s="10"/>
      <c r="T52" s="10"/>
      <c r="U52" s="10"/>
      <c r="V52" s="10"/>
      <c r="W52" s="10"/>
      <c r="X52" s="10"/>
      <c r="Y52" s="10"/>
      <c r="Z52" s="10"/>
      <c r="AA52" s="10"/>
      <c r="AB52" s="10"/>
      <c r="AC52" s="10"/>
      <c r="AD52" s="10"/>
      <c r="AE52" s="10"/>
      <c r="AF52" s="10"/>
      <c r="AG52" s="10"/>
      <c r="AH52" s="10"/>
      <c r="AI52" s="10"/>
      <c r="AK52" s="10"/>
      <c r="AL52" s="10"/>
      <c r="AM52" s="10"/>
      <c r="AN52" s="10"/>
      <c r="AO52" s="10"/>
      <c r="AP52" s="10"/>
      <c r="AQ52" s="10"/>
      <c r="AR52" s="10"/>
      <c r="AS52" s="10"/>
      <c r="AT52" s="10"/>
      <c r="AU52" s="10"/>
      <c r="AV52" s="10"/>
      <c r="AW52" s="10"/>
      <c r="AX52" s="10"/>
    </row>
    <row r="53" spans="1:50" x14ac:dyDescent="0.25">
      <c r="A53" s="54"/>
      <c r="B53" s="54"/>
      <c r="C53" s="54"/>
      <c r="D53" s="54"/>
      <c r="E53" s="54"/>
      <c r="F53" s="54"/>
      <c r="G53" s="54"/>
      <c r="H53" s="54"/>
      <c r="I53" s="54"/>
      <c r="J53" s="54"/>
      <c r="K53" s="54"/>
      <c r="L53" s="54"/>
      <c r="M53" s="54"/>
      <c r="N53" s="176">
        <v>5.0999999999999996</v>
      </c>
      <c r="O53" s="10"/>
      <c r="P53" s="10"/>
      <c r="Q53" s="10"/>
      <c r="R53" s="10"/>
      <c r="S53" s="10"/>
      <c r="T53" s="10"/>
      <c r="U53" s="10"/>
      <c r="V53" s="10"/>
      <c r="W53" s="10"/>
      <c r="X53" s="10"/>
      <c r="Y53" s="10"/>
      <c r="Z53" s="10"/>
      <c r="AA53" s="10"/>
      <c r="AB53" s="10"/>
      <c r="AC53" s="10"/>
      <c r="AD53" s="10"/>
      <c r="AE53" s="10"/>
      <c r="AF53" s="10"/>
      <c r="AG53" s="10"/>
      <c r="AH53" s="10"/>
      <c r="AI53" s="10"/>
      <c r="AK53" s="10"/>
      <c r="AL53" s="10"/>
      <c r="AM53" s="10"/>
      <c r="AN53" s="10"/>
      <c r="AO53" s="10"/>
      <c r="AP53" s="10"/>
      <c r="AQ53" s="10"/>
      <c r="AR53" s="10"/>
      <c r="AS53" s="10"/>
      <c r="AT53" s="10"/>
      <c r="AU53" s="10"/>
      <c r="AV53" s="10"/>
      <c r="AW53" s="10"/>
      <c r="AX53" s="10"/>
    </row>
    <row r="54" spans="1:50" x14ac:dyDescent="0.25">
      <c r="A54" s="54"/>
      <c r="B54" s="54"/>
      <c r="C54" s="54"/>
      <c r="D54" s="54"/>
      <c r="E54" s="54"/>
      <c r="F54" s="54"/>
      <c r="G54" s="54"/>
      <c r="H54" s="54"/>
      <c r="I54" s="54"/>
      <c r="J54" s="54"/>
      <c r="K54" s="54"/>
      <c r="L54" s="54"/>
      <c r="M54" s="54"/>
      <c r="N54" s="176">
        <v>5.2</v>
      </c>
      <c r="O54" s="10"/>
      <c r="P54" s="10"/>
      <c r="Q54" s="10"/>
      <c r="R54" s="10"/>
      <c r="S54" s="10"/>
      <c r="T54" s="10"/>
      <c r="U54" s="10"/>
      <c r="V54" s="10"/>
      <c r="W54" s="10"/>
      <c r="X54" s="10"/>
      <c r="Y54" s="10"/>
      <c r="Z54" s="10"/>
      <c r="AA54" s="10"/>
      <c r="AB54" s="10"/>
      <c r="AC54" s="10"/>
      <c r="AD54" s="10"/>
      <c r="AE54" s="10"/>
      <c r="AF54" s="10"/>
      <c r="AG54" s="10"/>
      <c r="AH54" s="10"/>
      <c r="AI54" s="10"/>
      <c r="AK54" s="10"/>
      <c r="AL54" s="10"/>
      <c r="AM54" s="10"/>
      <c r="AN54" s="10"/>
      <c r="AO54" s="10"/>
      <c r="AP54" s="10"/>
      <c r="AQ54" s="10"/>
      <c r="AR54" s="10"/>
      <c r="AS54" s="10"/>
      <c r="AT54" s="10"/>
      <c r="AU54" s="10"/>
      <c r="AV54" s="10"/>
      <c r="AW54" s="10"/>
      <c r="AX54" s="10"/>
    </row>
    <row r="55" spans="1:50" x14ac:dyDescent="0.25">
      <c r="A55" s="54"/>
      <c r="B55" s="54"/>
      <c r="C55" s="54"/>
      <c r="D55" s="54"/>
      <c r="E55" s="54"/>
      <c r="F55" s="54"/>
      <c r="G55" s="54"/>
      <c r="H55" s="54"/>
      <c r="I55" s="54"/>
      <c r="J55" s="54"/>
      <c r="K55" s="54"/>
      <c r="L55" s="54"/>
      <c r="M55" s="54"/>
      <c r="N55" s="176">
        <v>5.3</v>
      </c>
      <c r="O55" s="10"/>
      <c r="P55" s="10"/>
      <c r="Q55" s="10"/>
      <c r="R55" s="10"/>
      <c r="S55" s="10"/>
      <c r="T55" s="10"/>
      <c r="U55" s="10"/>
      <c r="V55" s="10"/>
      <c r="W55" s="10"/>
      <c r="X55" s="10"/>
      <c r="Y55" s="10"/>
      <c r="Z55" s="10"/>
      <c r="AA55" s="10"/>
      <c r="AB55" s="10"/>
      <c r="AC55" s="10"/>
      <c r="AD55" s="10"/>
      <c r="AE55" s="10"/>
      <c r="AF55" s="10"/>
      <c r="AG55" s="10"/>
      <c r="AH55" s="10"/>
      <c r="AI55" s="10"/>
      <c r="AK55" s="10"/>
      <c r="AL55" s="10"/>
      <c r="AM55" s="10"/>
      <c r="AN55" s="10"/>
      <c r="AO55" s="10"/>
      <c r="AP55" s="10"/>
      <c r="AQ55" s="10"/>
      <c r="AR55" s="10"/>
      <c r="AS55" s="10"/>
      <c r="AT55" s="10"/>
      <c r="AU55" s="10"/>
      <c r="AV55" s="10"/>
      <c r="AW55" s="10"/>
      <c r="AX55" s="10"/>
    </row>
    <row r="56" spans="1:50" x14ac:dyDescent="0.25">
      <c r="A56" s="54"/>
      <c r="B56" s="54"/>
      <c r="C56" s="54"/>
      <c r="D56" s="54"/>
      <c r="E56" s="54"/>
      <c r="F56" s="54"/>
      <c r="G56" s="54"/>
      <c r="H56" s="54"/>
      <c r="I56" s="54"/>
      <c r="J56" s="54"/>
      <c r="K56" s="54"/>
      <c r="L56" s="54"/>
      <c r="M56" s="54"/>
      <c r="N56" s="176">
        <v>5.4</v>
      </c>
      <c r="O56" s="10"/>
      <c r="P56" s="10"/>
      <c r="Q56" s="10"/>
      <c r="R56" s="10"/>
      <c r="S56" s="10"/>
      <c r="T56" s="10"/>
      <c r="U56" s="10"/>
      <c r="V56" s="10"/>
      <c r="W56" s="10"/>
      <c r="X56" s="10"/>
      <c r="Y56" s="10"/>
      <c r="Z56" s="10"/>
      <c r="AA56" s="10"/>
      <c r="AB56" s="10"/>
      <c r="AC56" s="10"/>
      <c r="AD56" s="10"/>
      <c r="AE56" s="10"/>
      <c r="AF56" s="10"/>
      <c r="AG56" s="10"/>
      <c r="AH56" s="10"/>
      <c r="AI56" s="10"/>
      <c r="AK56" s="10"/>
      <c r="AL56" s="10"/>
      <c r="AM56" s="10"/>
      <c r="AN56" s="10"/>
      <c r="AO56" s="10"/>
      <c r="AP56" s="10"/>
      <c r="AQ56" s="10"/>
      <c r="AR56" s="10"/>
      <c r="AS56" s="10"/>
      <c r="AT56" s="10"/>
      <c r="AU56" s="10"/>
      <c r="AV56" s="10"/>
      <c r="AW56" s="10"/>
      <c r="AX56" s="10"/>
    </row>
    <row r="57" spans="1:50" x14ac:dyDescent="0.25">
      <c r="A57" s="54"/>
      <c r="B57" s="54"/>
      <c r="C57" s="54"/>
      <c r="D57" s="54"/>
      <c r="E57" s="54"/>
      <c r="F57" s="54"/>
      <c r="G57" s="54"/>
      <c r="H57" s="54"/>
      <c r="I57" s="54"/>
      <c r="J57" s="54"/>
      <c r="K57" s="54"/>
      <c r="L57" s="54"/>
      <c r="M57" s="54"/>
      <c r="N57" s="176">
        <v>5.5</v>
      </c>
      <c r="O57" s="10"/>
      <c r="P57" s="10"/>
      <c r="Q57" s="10"/>
      <c r="R57" s="10"/>
      <c r="S57" s="10"/>
      <c r="T57" s="10"/>
      <c r="U57" s="10"/>
      <c r="V57" s="10"/>
      <c r="W57" s="10"/>
      <c r="X57" s="10"/>
      <c r="Y57" s="10"/>
      <c r="Z57" s="10"/>
      <c r="AA57" s="10"/>
      <c r="AB57" s="10"/>
      <c r="AC57" s="10"/>
      <c r="AD57" s="10"/>
      <c r="AE57" s="10"/>
      <c r="AF57" s="10"/>
      <c r="AG57" s="10"/>
      <c r="AH57" s="10"/>
      <c r="AI57" s="10"/>
      <c r="AK57" s="10"/>
      <c r="AL57" s="10"/>
      <c r="AM57" s="10"/>
      <c r="AN57" s="10"/>
      <c r="AO57" s="10"/>
      <c r="AP57" s="10"/>
      <c r="AQ57" s="10"/>
      <c r="AR57" s="10"/>
      <c r="AS57" s="10"/>
      <c r="AT57" s="10"/>
      <c r="AU57" s="10"/>
      <c r="AV57" s="10"/>
      <c r="AW57" s="10"/>
      <c r="AX57" s="10"/>
    </row>
    <row r="58" spans="1:50" x14ac:dyDescent="0.25">
      <c r="A58" s="54"/>
      <c r="B58" s="54"/>
      <c r="C58" s="54"/>
      <c r="D58" s="54"/>
      <c r="E58" s="54"/>
      <c r="F58" s="54"/>
      <c r="G58" s="54"/>
      <c r="H58" s="54"/>
      <c r="I58" s="54"/>
      <c r="J58" s="54"/>
      <c r="K58" s="54"/>
      <c r="L58" s="54"/>
      <c r="M58" s="54"/>
      <c r="N58" s="176">
        <v>5.6</v>
      </c>
      <c r="O58" s="10"/>
      <c r="P58" s="10"/>
      <c r="Q58" s="10"/>
      <c r="R58" s="10"/>
      <c r="S58" s="10"/>
      <c r="T58" s="10"/>
      <c r="U58" s="10"/>
      <c r="V58" s="10"/>
      <c r="W58" s="10"/>
      <c r="X58" s="10"/>
      <c r="Y58" s="10"/>
      <c r="Z58" s="10"/>
      <c r="AA58" s="10"/>
      <c r="AB58" s="10"/>
      <c r="AC58" s="10"/>
      <c r="AD58" s="10"/>
      <c r="AE58" s="10"/>
      <c r="AF58" s="10"/>
      <c r="AG58" s="10"/>
      <c r="AH58" s="10"/>
      <c r="AI58" s="10"/>
      <c r="AK58" s="10"/>
      <c r="AL58" s="10"/>
      <c r="AM58" s="10"/>
      <c r="AN58" s="10"/>
      <c r="AO58" s="10"/>
      <c r="AP58" s="10"/>
      <c r="AQ58" s="10"/>
      <c r="AR58" s="10"/>
      <c r="AS58" s="10"/>
      <c r="AT58" s="10"/>
      <c r="AU58" s="10"/>
      <c r="AV58" s="10"/>
      <c r="AW58" s="10"/>
      <c r="AX58" s="10"/>
    </row>
    <row r="59" spans="1:50" x14ac:dyDescent="0.25">
      <c r="A59" s="54"/>
      <c r="B59" s="54"/>
      <c r="C59" s="54"/>
      <c r="D59" s="54"/>
      <c r="E59" s="54"/>
      <c r="F59" s="54"/>
      <c r="G59" s="54"/>
      <c r="H59" s="54"/>
      <c r="I59" s="54"/>
      <c r="J59" s="54"/>
      <c r="K59" s="54"/>
      <c r="L59" s="54"/>
      <c r="M59" s="54"/>
      <c r="N59" s="176">
        <v>5.7</v>
      </c>
      <c r="O59" s="10"/>
      <c r="P59" s="10"/>
      <c r="Q59" s="10"/>
      <c r="R59" s="10"/>
      <c r="S59" s="10"/>
      <c r="T59" s="10"/>
      <c r="U59" s="10"/>
      <c r="V59" s="10"/>
      <c r="W59" s="10"/>
      <c r="X59" s="10"/>
      <c r="Y59" s="10"/>
      <c r="Z59" s="10"/>
      <c r="AA59" s="10"/>
      <c r="AB59" s="10"/>
      <c r="AC59" s="10"/>
      <c r="AD59" s="10"/>
      <c r="AE59" s="10"/>
      <c r="AF59" s="10"/>
      <c r="AG59" s="10"/>
      <c r="AH59" s="10"/>
      <c r="AI59" s="10"/>
      <c r="AK59" s="10"/>
      <c r="AL59" s="10"/>
      <c r="AM59" s="10"/>
      <c r="AN59" s="10"/>
      <c r="AO59" s="10"/>
      <c r="AP59" s="10"/>
      <c r="AQ59" s="10"/>
      <c r="AR59" s="10"/>
      <c r="AS59" s="10"/>
      <c r="AT59" s="10"/>
      <c r="AU59" s="10"/>
      <c r="AV59" s="10"/>
      <c r="AW59" s="10"/>
      <c r="AX59" s="10"/>
    </row>
    <row r="60" spans="1:50" x14ac:dyDescent="0.25">
      <c r="A60" s="54"/>
      <c r="B60" s="54"/>
      <c r="C60" s="54"/>
      <c r="D60" s="54"/>
      <c r="E60" s="54"/>
      <c r="F60" s="54"/>
      <c r="G60" s="54"/>
      <c r="H60" s="54"/>
      <c r="I60" s="54"/>
      <c r="J60" s="54"/>
      <c r="K60" s="54"/>
      <c r="L60" s="54"/>
      <c r="M60" s="54"/>
      <c r="N60" s="176">
        <v>5.8</v>
      </c>
      <c r="O60" s="10"/>
      <c r="P60" s="10"/>
      <c r="Q60" s="10"/>
      <c r="R60" s="10"/>
      <c r="S60" s="10"/>
      <c r="T60" s="10"/>
      <c r="U60" s="10"/>
      <c r="V60" s="10"/>
      <c r="W60" s="10"/>
      <c r="X60" s="10"/>
      <c r="Y60" s="10"/>
      <c r="Z60" s="10"/>
      <c r="AA60" s="10"/>
      <c r="AB60" s="10"/>
      <c r="AC60" s="10"/>
      <c r="AD60" s="10"/>
      <c r="AE60" s="10"/>
      <c r="AF60" s="10"/>
      <c r="AG60" s="10"/>
      <c r="AH60" s="10"/>
      <c r="AI60" s="10"/>
      <c r="AK60" s="10"/>
      <c r="AL60" s="10"/>
      <c r="AM60" s="10"/>
      <c r="AN60" s="10"/>
      <c r="AO60" s="10"/>
      <c r="AP60" s="10"/>
      <c r="AQ60" s="10"/>
      <c r="AR60" s="10"/>
      <c r="AS60" s="10"/>
      <c r="AT60" s="10"/>
      <c r="AU60" s="10"/>
      <c r="AV60" s="10"/>
      <c r="AW60" s="10"/>
      <c r="AX60" s="10"/>
    </row>
    <row r="61" spans="1:50" x14ac:dyDescent="0.25">
      <c r="A61" s="54"/>
      <c r="B61" s="54"/>
      <c r="C61" s="54"/>
      <c r="D61" s="54"/>
      <c r="E61" s="54"/>
      <c r="F61" s="54"/>
      <c r="G61" s="54"/>
      <c r="H61" s="54"/>
      <c r="I61" s="54"/>
      <c r="J61" s="54"/>
      <c r="K61" s="54"/>
      <c r="L61" s="54"/>
      <c r="M61" s="54"/>
      <c r="N61" s="176">
        <v>5.9</v>
      </c>
      <c r="O61" s="10"/>
      <c r="P61" s="10"/>
      <c r="Q61" s="10"/>
      <c r="R61" s="10"/>
      <c r="S61" s="10"/>
      <c r="T61" s="10"/>
      <c r="U61" s="10"/>
      <c r="V61" s="10"/>
      <c r="W61" s="10"/>
      <c r="X61" s="10"/>
      <c r="Y61" s="10"/>
      <c r="Z61" s="10"/>
      <c r="AA61" s="10"/>
      <c r="AB61" s="10"/>
      <c r="AC61" s="10"/>
      <c r="AD61" s="10"/>
      <c r="AE61" s="10"/>
      <c r="AF61" s="10"/>
      <c r="AG61" s="10"/>
      <c r="AH61" s="10"/>
      <c r="AI61" s="10"/>
      <c r="AK61" s="10"/>
      <c r="AL61" s="10"/>
      <c r="AM61" s="10"/>
      <c r="AN61" s="10"/>
      <c r="AO61" s="10"/>
      <c r="AP61" s="10"/>
      <c r="AQ61" s="10"/>
      <c r="AR61" s="10"/>
      <c r="AS61" s="10"/>
      <c r="AT61" s="10"/>
      <c r="AU61" s="10"/>
      <c r="AV61" s="10"/>
      <c r="AW61" s="10"/>
      <c r="AX61" s="10"/>
    </row>
    <row r="62" spans="1:50" x14ac:dyDescent="0.25">
      <c r="A62" s="54"/>
      <c r="B62" s="54"/>
      <c r="C62" s="54"/>
      <c r="D62" s="54"/>
      <c r="E62" s="54"/>
      <c r="F62" s="54"/>
      <c r="G62" s="54"/>
      <c r="H62" s="54"/>
      <c r="I62" s="54"/>
      <c r="J62" s="54"/>
      <c r="K62" s="54"/>
      <c r="L62" s="54"/>
      <c r="M62" s="54"/>
      <c r="N62" s="176">
        <v>6</v>
      </c>
      <c r="O62" s="10"/>
      <c r="P62" s="10"/>
      <c r="Q62" s="10"/>
      <c r="R62" s="10"/>
      <c r="S62" s="10"/>
      <c r="T62" s="10"/>
      <c r="U62" s="10"/>
      <c r="V62" s="10"/>
      <c r="W62" s="10"/>
      <c r="X62" s="10"/>
      <c r="Y62" s="10"/>
      <c r="Z62" s="10"/>
      <c r="AA62" s="10"/>
      <c r="AB62" s="10"/>
      <c r="AC62" s="10"/>
      <c r="AD62" s="10"/>
      <c r="AE62" s="10"/>
      <c r="AF62" s="10"/>
      <c r="AG62" s="10"/>
      <c r="AH62" s="10"/>
      <c r="AI62" s="10"/>
      <c r="AK62" s="10"/>
      <c r="AL62" s="10"/>
      <c r="AM62" s="10"/>
      <c r="AN62" s="10"/>
      <c r="AO62" s="10"/>
      <c r="AP62" s="10"/>
      <c r="AQ62" s="10"/>
      <c r="AR62" s="10"/>
      <c r="AS62" s="10"/>
      <c r="AT62" s="10"/>
      <c r="AU62" s="10"/>
      <c r="AV62" s="10"/>
      <c r="AW62" s="10"/>
      <c r="AX62" s="10"/>
    </row>
    <row r="63" spans="1:50" x14ac:dyDescent="0.25">
      <c r="A63" s="54"/>
      <c r="B63" s="54"/>
      <c r="C63" s="54"/>
      <c r="D63" s="54"/>
      <c r="E63" s="54"/>
      <c r="F63" s="54"/>
      <c r="G63" s="54"/>
      <c r="H63" s="54"/>
      <c r="I63" s="54"/>
      <c r="J63" s="54"/>
      <c r="K63" s="54"/>
      <c r="L63" s="54"/>
      <c r="M63" s="54"/>
      <c r="N63" s="176">
        <v>6.1</v>
      </c>
      <c r="O63" s="10"/>
      <c r="P63" s="10"/>
      <c r="Q63" s="10"/>
      <c r="R63" s="10"/>
      <c r="S63" s="10"/>
      <c r="T63" s="10"/>
      <c r="U63" s="10"/>
      <c r="V63" s="10"/>
      <c r="W63" s="10"/>
      <c r="X63" s="10"/>
      <c r="Y63" s="10"/>
      <c r="Z63" s="10"/>
      <c r="AA63" s="10"/>
      <c r="AB63" s="10"/>
      <c r="AC63" s="10"/>
      <c r="AD63" s="10"/>
      <c r="AE63" s="10"/>
      <c r="AF63" s="10"/>
      <c r="AG63" s="10"/>
      <c r="AH63" s="10"/>
      <c r="AI63" s="10"/>
      <c r="AK63" s="10"/>
      <c r="AL63" s="10"/>
      <c r="AM63" s="10"/>
      <c r="AN63" s="10"/>
      <c r="AO63" s="10"/>
      <c r="AP63" s="10"/>
      <c r="AQ63" s="10"/>
      <c r="AR63" s="10"/>
      <c r="AS63" s="10"/>
      <c r="AT63" s="10"/>
      <c r="AU63" s="10"/>
      <c r="AV63" s="10"/>
      <c r="AW63" s="10"/>
      <c r="AX63" s="10"/>
    </row>
    <row r="64" spans="1:50" x14ac:dyDescent="0.25">
      <c r="A64" s="54"/>
      <c r="B64" s="54"/>
      <c r="C64" s="54"/>
      <c r="D64" s="54"/>
      <c r="E64" s="54"/>
      <c r="F64" s="54"/>
      <c r="G64" s="54"/>
      <c r="H64" s="54"/>
      <c r="I64" s="54"/>
      <c r="J64" s="54"/>
      <c r="K64" s="54"/>
      <c r="L64" s="54"/>
      <c r="M64" s="54"/>
      <c r="N64" s="176">
        <v>6.2</v>
      </c>
      <c r="O64" s="10"/>
      <c r="P64" s="10"/>
      <c r="Q64" s="10"/>
      <c r="R64" s="10"/>
      <c r="S64" s="10"/>
      <c r="T64" s="10"/>
      <c r="U64" s="10"/>
      <c r="V64" s="10"/>
      <c r="W64" s="10"/>
      <c r="X64" s="10"/>
      <c r="Y64" s="10"/>
      <c r="Z64" s="10"/>
      <c r="AA64" s="10"/>
      <c r="AB64" s="10"/>
      <c r="AC64" s="10"/>
      <c r="AD64" s="10"/>
      <c r="AE64" s="10"/>
      <c r="AF64" s="10"/>
      <c r="AG64" s="10"/>
      <c r="AH64" s="10"/>
      <c r="AI64" s="10"/>
      <c r="AK64" s="10"/>
      <c r="AL64" s="10"/>
      <c r="AM64" s="10"/>
      <c r="AN64" s="10"/>
      <c r="AO64" s="10"/>
      <c r="AP64" s="10"/>
      <c r="AQ64" s="10"/>
      <c r="AR64" s="10"/>
      <c r="AS64" s="10"/>
      <c r="AT64" s="10"/>
      <c r="AU64" s="10"/>
      <c r="AV64" s="10"/>
      <c r="AW64" s="10"/>
      <c r="AX64" s="10"/>
    </row>
    <row r="65" spans="1:50" x14ac:dyDescent="0.25">
      <c r="A65" s="54"/>
      <c r="B65" s="54"/>
      <c r="C65" s="54"/>
      <c r="D65" s="54"/>
      <c r="E65" s="54"/>
      <c r="F65" s="54"/>
      <c r="G65" s="54"/>
      <c r="H65" s="54"/>
      <c r="I65" s="54"/>
      <c r="J65" s="54"/>
      <c r="K65" s="54"/>
      <c r="L65" s="54"/>
      <c r="M65" s="54"/>
      <c r="N65" s="176">
        <v>6.3</v>
      </c>
      <c r="O65" s="10"/>
      <c r="P65" s="10"/>
      <c r="Q65" s="10"/>
      <c r="R65" s="10"/>
      <c r="S65" s="10"/>
      <c r="T65" s="10"/>
      <c r="U65" s="10"/>
      <c r="V65" s="10"/>
      <c r="W65" s="10"/>
      <c r="X65" s="10"/>
      <c r="Y65" s="10"/>
      <c r="Z65" s="10"/>
      <c r="AA65" s="10"/>
      <c r="AB65" s="10"/>
      <c r="AC65" s="10"/>
      <c r="AD65" s="10"/>
      <c r="AE65" s="10"/>
      <c r="AF65" s="10"/>
      <c r="AG65" s="10"/>
      <c r="AH65" s="10"/>
      <c r="AI65" s="10"/>
      <c r="AK65" s="10"/>
      <c r="AL65" s="10"/>
      <c r="AM65" s="10"/>
      <c r="AN65" s="10"/>
      <c r="AO65" s="10"/>
      <c r="AP65" s="10"/>
      <c r="AQ65" s="10"/>
      <c r="AR65" s="10"/>
      <c r="AS65" s="10"/>
      <c r="AT65" s="10"/>
      <c r="AU65" s="10"/>
      <c r="AV65" s="10"/>
      <c r="AW65" s="10"/>
      <c r="AX65" s="10"/>
    </row>
    <row r="66" spans="1:50" x14ac:dyDescent="0.25">
      <c r="A66" s="54"/>
      <c r="B66" s="54"/>
      <c r="C66" s="54"/>
      <c r="D66" s="54"/>
      <c r="E66" s="54"/>
      <c r="F66" s="54"/>
      <c r="G66" s="54"/>
      <c r="H66" s="54"/>
      <c r="I66" s="54"/>
      <c r="J66" s="54"/>
      <c r="K66" s="54"/>
      <c r="L66" s="54"/>
      <c r="M66" s="54"/>
      <c r="N66" s="176">
        <v>6.4</v>
      </c>
      <c r="O66" s="10"/>
      <c r="P66" s="10"/>
      <c r="Q66" s="10"/>
      <c r="R66" s="10"/>
      <c r="S66" s="10"/>
      <c r="T66" s="10"/>
      <c r="U66" s="10"/>
      <c r="V66" s="10"/>
      <c r="W66" s="10"/>
      <c r="X66" s="10"/>
      <c r="Y66" s="10"/>
      <c r="Z66" s="10"/>
      <c r="AA66" s="10"/>
      <c r="AB66" s="10"/>
      <c r="AC66" s="10"/>
      <c r="AD66" s="10"/>
      <c r="AE66" s="10"/>
      <c r="AF66" s="10"/>
      <c r="AG66" s="10"/>
      <c r="AH66" s="10"/>
      <c r="AI66" s="10"/>
      <c r="AK66" s="10"/>
      <c r="AL66" s="10"/>
      <c r="AM66" s="10"/>
      <c r="AN66" s="10"/>
      <c r="AO66" s="10"/>
      <c r="AP66" s="10"/>
      <c r="AQ66" s="10"/>
      <c r="AR66" s="10"/>
      <c r="AS66" s="10"/>
      <c r="AT66" s="10"/>
      <c r="AU66" s="10"/>
      <c r="AV66" s="10"/>
      <c r="AW66" s="10"/>
      <c r="AX66" s="10"/>
    </row>
    <row r="67" spans="1:50" x14ac:dyDescent="0.25">
      <c r="A67" s="54"/>
      <c r="B67" s="54"/>
      <c r="C67" s="54"/>
      <c r="D67" s="54"/>
      <c r="E67" s="54"/>
      <c r="F67" s="54"/>
      <c r="G67" s="54"/>
      <c r="H67" s="54"/>
      <c r="I67" s="54"/>
      <c r="J67" s="54"/>
      <c r="K67" s="54"/>
      <c r="L67" s="54"/>
      <c r="M67" s="54"/>
      <c r="N67" s="176">
        <v>6.5</v>
      </c>
      <c r="O67" s="10"/>
      <c r="P67" s="10"/>
      <c r="Q67" s="10"/>
      <c r="R67" s="10"/>
      <c r="S67" s="10"/>
      <c r="T67" s="10"/>
      <c r="U67" s="10"/>
      <c r="V67" s="10"/>
      <c r="W67" s="10"/>
      <c r="X67" s="10"/>
      <c r="Y67" s="10"/>
      <c r="Z67" s="10"/>
      <c r="AA67" s="10"/>
      <c r="AB67" s="10"/>
      <c r="AC67" s="10"/>
      <c r="AD67" s="10"/>
      <c r="AE67" s="10"/>
      <c r="AF67" s="10"/>
      <c r="AG67" s="10"/>
      <c r="AH67" s="10"/>
      <c r="AI67" s="10"/>
      <c r="AK67" s="10"/>
      <c r="AL67" s="10"/>
      <c r="AM67" s="10"/>
      <c r="AN67" s="10"/>
      <c r="AO67" s="10"/>
      <c r="AP67" s="10"/>
      <c r="AQ67" s="10"/>
      <c r="AR67" s="10"/>
      <c r="AS67" s="10"/>
      <c r="AT67" s="10"/>
      <c r="AU67" s="10"/>
      <c r="AV67" s="10"/>
      <c r="AW67" s="10"/>
      <c r="AX67" s="10"/>
    </row>
    <row r="68" spans="1:50" x14ac:dyDescent="0.25">
      <c r="A68" s="54"/>
      <c r="B68" s="54"/>
      <c r="C68" s="54"/>
      <c r="D68" s="54"/>
      <c r="E68" s="54"/>
      <c r="F68" s="54"/>
      <c r="G68" s="54"/>
      <c r="H68" s="54"/>
      <c r="I68" s="54"/>
      <c r="J68" s="54"/>
      <c r="K68" s="54"/>
      <c r="L68" s="54"/>
      <c r="M68" s="54"/>
      <c r="N68" s="176">
        <v>6.6</v>
      </c>
      <c r="O68" s="10"/>
      <c r="P68" s="10"/>
      <c r="Q68" s="10"/>
      <c r="R68" s="10"/>
      <c r="S68" s="10"/>
      <c r="T68" s="10"/>
      <c r="U68" s="10"/>
      <c r="V68" s="10"/>
      <c r="W68" s="10"/>
      <c r="X68" s="10"/>
      <c r="Y68" s="10"/>
      <c r="Z68" s="10"/>
      <c r="AA68" s="10"/>
      <c r="AB68" s="10"/>
      <c r="AC68" s="10"/>
      <c r="AD68" s="10"/>
      <c r="AE68" s="10"/>
      <c r="AF68" s="10"/>
      <c r="AG68" s="10"/>
      <c r="AH68" s="10"/>
      <c r="AI68" s="10"/>
      <c r="AK68" s="10"/>
      <c r="AL68" s="10"/>
      <c r="AM68" s="10"/>
      <c r="AN68" s="10"/>
      <c r="AO68" s="10"/>
      <c r="AP68" s="10"/>
      <c r="AQ68" s="10"/>
      <c r="AR68" s="10"/>
      <c r="AS68" s="10"/>
      <c r="AT68" s="10"/>
      <c r="AU68" s="10"/>
      <c r="AV68" s="10"/>
      <c r="AW68" s="10"/>
      <c r="AX68" s="10"/>
    </row>
    <row r="69" spans="1:50" x14ac:dyDescent="0.25">
      <c r="A69" s="54"/>
      <c r="B69" s="54"/>
      <c r="C69" s="54"/>
      <c r="D69" s="54"/>
      <c r="E69" s="54"/>
      <c r="F69" s="54"/>
      <c r="G69" s="54"/>
      <c r="H69" s="54"/>
      <c r="I69" s="54"/>
      <c r="J69" s="54"/>
      <c r="K69" s="54"/>
      <c r="L69" s="54"/>
      <c r="M69" s="54"/>
      <c r="N69" s="176">
        <v>6.7</v>
      </c>
      <c r="O69" s="10"/>
      <c r="P69" s="10"/>
      <c r="Q69" s="10"/>
      <c r="R69" s="10"/>
      <c r="S69" s="10"/>
      <c r="T69" s="10"/>
      <c r="U69" s="10"/>
      <c r="V69" s="10"/>
      <c r="W69" s="10"/>
      <c r="X69" s="10"/>
      <c r="Y69" s="10"/>
      <c r="Z69" s="10"/>
      <c r="AA69" s="10"/>
      <c r="AB69" s="10"/>
      <c r="AC69" s="10"/>
      <c r="AD69" s="10"/>
      <c r="AE69" s="10"/>
      <c r="AF69" s="10"/>
      <c r="AG69" s="10"/>
      <c r="AH69" s="10"/>
      <c r="AI69" s="10"/>
      <c r="AK69" s="10"/>
      <c r="AL69" s="10"/>
      <c r="AM69" s="10"/>
      <c r="AN69" s="10"/>
      <c r="AO69" s="10"/>
      <c r="AP69" s="10"/>
      <c r="AQ69" s="10"/>
      <c r="AR69" s="10"/>
      <c r="AS69" s="10"/>
      <c r="AT69" s="10"/>
      <c r="AU69" s="10"/>
      <c r="AV69" s="10"/>
      <c r="AW69" s="10"/>
      <c r="AX69" s="10"/>
    </row>
    <row r="70" spans="1:50" x14ac:dyDescent="0.25">
      <c r="A70" s="54"/>
      <c r="B70" s="54"/>
      <c r="C70" s="54"/>
      <c r="D70" s="54"/>
      <c r="E70" s="54"/>
      <c r="F70" s="54"/>
      <c r="G70" s="54"/>
      <c r="H70" s="54"/>
      <c r="I70" s="54"/>
      <c r="J70" s="54"/>
      <c r="K70" s="54"/>
      <c r="L70" s="54"/>
      <c r="M70" s="54"/>
      <c r="N70" s="176">
        <v>6.8</v>
      </c>
      <c r="O70" s="10"/>
      <c r="P70" s="10"/>
      <c r="Q70" s="10"/>
      <c r="R70" s="10"/>
      <c r="S70" s="10"/>
      <c r="T70" s="10"/>
      <c r="U70" s="10"/>
      <c r="V70" s="10"/>
      <c r="W70" s="10"/>
      <c r="X70" s="10"/>
      <c r="Y70" s="10"/>
      <c r="Z70" s="10"/>
      <c r="AA70" s="10"/>
      <c r="AB70" s="10"/>
      <c r="AC70" s="10"/>
      <c r="AD70" s="10"/>
      <c r="AE70" s="10"/>
      <c r="AF70" s="10"/>
      <c r="AG70" s="10"/>
      <c r="AH70" s="10"/>
      <c r="AI70" s="10"/>
      <c r="AK70" s="10"/>
      <c r="AL70" s="10"/>
      <c r="AM70" s="10"/>
      <c r="AN70" s="10"/>
      <c r="AO70" s="10"/>
      <c r="AP70" s="10"/>
      <c r="AQ70" s="10"/>
      <c r="AR70" s="10"/>
      <c r="AS70" s="10"/>
      <c r="AT70" s="10"/>
      <c r="AU70" s="10"/>
      <c r="AV70" s="10"/>
      <c r="AW70" s="10"/>
      <c r="AX70" s="10"/>
    </row>
    <row r="71" spans="1:50" x14ac:dyDescent="0.25">
      <c r="A71" s="54"/>
      <c r="B71" s="54"/>
      <c r="C71" s="54"/>
      <c r="D71" s="54"/>
      <c r="E71" s="54"/>
      <c r="F71" s="54"/>
      <c r="G71" s="54"/>
      <c r="H71" s="54"/>
      <c r="I71" s="54"/>
      <c r="J71" s="54"/>
      <c r="K71" s="54"/>
      <c r="L71" s="54"/>
      <c r="M71" s="54"/>
      <c r="N71" s="176">
        <v>6.9</v>
      </c>
      <c r="O71" s="10"/>
      <c r="P71" s="10"/>
      <c r="Q71" s="10"/>
      <c r="R71" s="10"/>
      <c r="S71" s="10"/>
      <c r="T71" s="10"/>
      <c r="U71" s="10"/>
      <c r="V71" s="10"/>
      <c r="W71" s="10"/>
      <c r="X71" s="10"/>
      <c r="Y71" s="10"/>
      <c r="Z71" s="10"/>
      <c r="AA71" s="10"/>
      <c r="AB71" s="10"/>
      <c r="AC71" s="10"/>
      <c r="AD71" s="10"/>
      <c r="AE71" s="10"/>
      <c r="AF71" s="10"/>
      <c r="AG71" s="10"/>
      <c r="AH71" s="10"/>
      <c r="AI71" s="10"/>
      <c r="AK71" s="10"/>
      <c r="AL71" s="10"/>
      <c r="AM71" s="10"/>
      <c r="AN71" s="10"/>
      <c r="AO71" s="10"/>
      <c r="AP71" s="10"/>
      <c r="AQ71" s="10"/>
      <c r="AR71" s="10"/>
      <c r="AS71" s="10"/>
      <c r="AT71" s="10"/>
      <c r="AU71" s="10"/>
      <c r="AV71" s="10"/>
      <c r="AW71" s="10"/>
      <c r="AX71" s="10"/>
    </row>
    <row r="72" spans="1:50" x14ac:dyDescent="0.25">
      <c r="A72" s="54"/>
      <c r="B72" s="54"/>
      <c r="C72" s="54"/>
      <c r="D72" s="54"/>
      <c r="E72" s="54"/>
      <c r="F72" s="54"/>
      <c r="G72" s="54"/>
      <c r="H72" s="54"/>
      <c r="I72" s="54"/>
      <c r="J72" s="54"/>
      <c r="K72" s="54"/>
      <c r="L72" s="54"/>
      <c r="M72" s="54"/>
      <c r="N72" s="176">
        <v>7</v>
      </c>
      <c r="O72" s="10"/>
      <c r="P72" s="10"/>
      <c r="Q72" s="10"/>
      <c r="R72" s="10"/>
      <c r="S72" s="10"/>
      <c r="T72" s="10"/>
      <c r="U72" s="10"/>
      <c r="V72" s="10"/>
      <c r="W72" s="10"/>
      <c r="X72" s="10"/>
      <c r="Y72" s="10"/>
      <c r="Z72" s="10"/>
      <c r="AA72" s="10"/>
      <c r="AB72" s="10"/>
      <c r="AC72" s="10"/>
      <c r="AD72" s="10"/>
      <c r="AE72" s="10"/>
      <c r="AF72" s="10"/>
      <c r="AG72" s="10"/>
      <c r="AH72" s="10"/>
      <c r="AI72" s="10"/>
      <c r="AK72" s="10"/>
      <c r="AL72" s="10"/>
      <c r="AM72" s="10"/>
      <c r="AN72" s="10"/>
      <c r="AO72" s="10"/>
      <c r="AP72" s="10"/>
      <c r="AQ72" s="10"/>
      <c r="AR72" s="10"/>
      <c r="AS72" s="10"/>
      <c r="AT72" s="10"/>
      <c r="AU72" s="10"/>
      <c r="AV72" s="10"/>
      <c r="AW72" s="10"/>
      <c r="AX72" s="10"/>
    </row>
    <row r="73" spans="1:50" x14ac:dyDescent="0.25">
      <c r="A73" s="54"/>
      <c r="B73" s="54"/>
      <c r="C73" s="54"/>
      <c r="D73" s="54"/>
      <c r="E73" s="54"/>
      <c r="F73" s="54"/>
      <c r="G73" s="54"/>
      <c r="H73" s="54"/>
      <c r="I73" s="54"/>
      <c r="J73" s="54"/>
      <c r="K73" s="54"/>
      <c r="L73" s="54"/>
      <c r="M73" s="54"/>
      <c r="N73" s="176">
        <v>7.1</v>
      </c>
      <c r="O73" s="10"/>
      <c r="P73" s="10"/>
      <c r="Q73" s="10"/>
      <c r="R73" s="10"/>
      <c r="S73" s="10"/>
      <c r="T73" s="10"/>
      <c r="U73" s="10"/>
      <c r="V73" s="10"/>
      <c r="W73" s="10"/>
      <c r="X73" s="10"/>
      <c r="Y73" s="10"/>
      <c r="Z73" s="10"/>
      <c r="AA73" s="10"/>
      <c r="AB73" s="10"/>
      <c r="AC73" s="10"/>
      <c r="AD73" s="10"/>
      <c r="AE73" s="10"/>
      <c r="AF73" s="10"/>
      <c r="AG73" s="10"/>
      <c r="AH73" s="10"/>
      <c r="AI73" s="10"/>
      <c r="AK73" s="10"/>
      <c r="AL73" s="10"/>
      <c r="AM73" s="10"/>
      <c r="AN73" s="10"/>
      <c r="AO73" s="10"/>
      <c r="AP73" s="10"/>
      <c r="AQ73" s="10"/>
      <c r="AR73" s="10"/>
      <c r="AS73" s="10"/>
      <c r="AT73" s="10"/>
      <c r="AU73" s="10"/>
      <c r="AV73" s="10"/>
      <c r="AW73" s="10"/>
      <c r="AX73" s="10"/>
    </row>
    <row r="74" spans="1:50" x14ac:dyDescent="0.25">
      <c r="A74" s="54"/>
      <c r="B74" s="54"/>
      <c r="C74" s="54"/>
      <c r="D74" s="54"/>
      <c r="E74" s="54"/>
      <c r="F74" s="54"/>
      <c r="G74" s="54"/>
      <c r="H74" s="54"/>
      <c r="I74" s="54"/>
      <c r="J74" s="54"/>
      <c r="K74" s="54"/>
      <c r="L74" s="54"/>
      <c r="M74" s="54"/>
      <c r="N74" s="176">
        <v>7.2</v>
      </c>
      <c r="O74" s="10"/>
      <c r="P74" s="10"/>
      <c r="Q74" s="10"/>
      <c r="R74" s="10"/>
      <c r="S74" s="10"/>
      <c r="T74" s="10"/>
      <c r="U74" s="10"/>
      <c r="V74" s="10"/>
      <c r="W74" s="10"/>
      <c r="X74" s="10"/>
      <c r="Y74" s="10"/>
      <c r="Z74" s="10"/>
      <c r="AA74" s="10"/>
      <c r="AB74" s="10"/>
      <c r="AC74" s="10"/>
      <c r="AD74" s="10"/>
      <c r="AE74" s="10"/>
      <c r="AF74" s="10"/>
      <c r="AG74" s="10"/>
      <c r="AH74" s="10"/>
      <c r="AI74" s="10"/>
      <c r="AK74" s="10"/>
      <c r="AL74" s="10"/>
      <c r="AM74" s="10"/>
      <c r="AN74" s="10"/>
      <c r="AO74" s="10"/>
      <c r="AP74" s="10"/>
      <c r="AQ74" s="10"/>
      <c r="AR74" s="10"/>
      <c r="AS74" s="10"/>
      <c r="AT74" s="10"/>
      <c r="AU74" s="10"/>
      <c r="AV74" s="10"/>
      <c r="AW74" s="10"/>
      <c r="AX74" s="10"/>
    </row>
    <row r="75" spans="1:50" x14ac:dyDescent="0.25">
      <c r="A75" s="54"/>
      <c r="B75" s="54"/>
      <c r="C75" s="54"/>
      <c r="D75" s="54"/>
      <c r="E75" s="54"/>
      <c r="F75" s="54"/>
      <c r="G75" s="54"/>
      <c r="H75" s="54"/>
      <c r="I75" s="54"/>
      <c r="J75" s="54"/>
      <c r="K75" s="54"/>
      <c r="L75" s="54"/>
      <c r="M75" s="54"/>
      <c r="N75" s="176">
        <v>7.3</v>
      </c>
      <c r="O75" s="10"/>
      <c r="P75" s="10"/>
      <c r="Q75" s="10"/>
      <c r="R75" s="10"/>
      <c r="S75" s="10"/>
      <c r="T75" s="10"/>
      <c r="U75" s="10"/>
      <c r="V75" s="10"/>
      <c r="W75" s="10"/>
      <c r="X75" s="10"/>
      <c r="Y75" s="10"/>
      <c r="Z75" s="10"/>
      <c r="AA75" s="10"/>
      <c r="AB75" s="10"/>
      <c r="AC75" s="10"/>
      <c r="AD75" s="10"/>
      <c r="AE75" s="10"/>
      <c r="AF75" s="10"/>
      <c r="AG75" s="10"/>
      <c r="AH75" s="10"/>
      <c r="AI75" s="10"/>
      <c r="AK75" s="10"/>
      <c r="AL75" s="10"/>
      <c r="AM75" s="10"/>
      <c r="AN75" s="10"/>
      <c r="AO75" s="10"/>
      <c r="AP75" s="10"/>
      <c r="AQ75" s="10"/>
      <c r="AR75" s="10"/>
      <c r="AS75" s="10"/>
      <c r="AT75" s="10"/>
      <c r="AU75" s="10"/>
      <c r="AV75" s="10"/>
      <c r="AW75" s="10"/>
      <c r="AX75" s="10"/>
    </row>
    <row r="76" spans="1:50" x14ac:dyDescent="0.25">
      <c r="A76" s="54"/>
      <c r="B76" s="54"/>
      <c r="C76" s="54"/>
      <c r="D76" s="54"/>
      <c r="E76" s="54"/>
      <c r="F76" s="54"/>
      <c r="G76" s="54"/>
      <c r="H76" s="54"/>
      <c r="I76" s="54"/>
      <c r="J76" s="54"/>
      <c r="K76" s="54"/>
      <c r="L76" s="54"/>
      <c r="M76" s="54"/>
      <c r="N76" s="176">
        <v>7.4</v>
      </c>
      <c r="O76" s="10"/>
      <c r="P76" s="10"/>
      <c r="Q76" s="10"/>
      <c r="R76" s="10"/>
      <c r="S76" s="10"/>
      <c r="T76" s="10"/>
      <c r="U76" s="10"/>
      <c r="V76" s="10"/>
      <c r="W76" s="10"/>
      <c r="X76" s="10"/>
      <c r="Y76" s="10"/>
      <c r="Z76" s="10"/>
      <c r="AA76" s="10"/>
      <c r="AB76" s="10"/>
      <c r="AC76" s="10"/>
      <c r="AD76" s="10"/>
      <c r="AE76" s="10"/>
      <c r="AF76" s="10"/>
      <c r="AG76" s="10"/>
      <c r="AH76" s="10"/>
      <c r="AI76" s="10"/>
      <c r="AK76" s="10"/>
      <c r="AL76" s="10"/>
      <c r="AM76" s="10"/>
      <c r="AN76" s="10"/>
      <c r="AO76" s="10"/>
      <c r="AP76" s="10"/>
      <c r="AQ76" s="10"/>
      <c r="AR76" s="10"/>
      <c r="AS76" s="10"/>
      <c r="AT76" s="10"/>
      <c r="AU76" s="10"/>
      <c r="AV76" s="10"/>
      <c r="AW76" s="10"/>
      <c r="AX76" s="10"/>
    </row>
    <row r="77" spans="1:50" x14ac:dyDescent="0.25">
      <c r="A77" s="54"/>
      <c r="B77" s="54"/>
      <c r="C77" s="54"/>
      <c r="D77" s="54"/>
      <c r="E77" s="54"/>
      <c r="F77" s="54"/>
      <c r="G77" s="54"/>
      <c r="H77" s="54"/>
      <c r="I77" s="54"/>
      <c r="J77" s="54"/>
      <c r="K77" s="54"/>
      <c r="L77" s="54"/>
      <c r="M77" s="54"/>
      <c r="N77" s="176">
        <v>7.5</v>
      </c>
      <c r="O77" s="10"/>
      <c r="P77" s="10"/>
      <c r="Q77" s="10"/>
      <c r="R77" s="10"/>
      <c r="S77" s="10"/>
      <c r="T77" s="10"/>
      <c r="U77" s="10"/>
      <c r="V77" s="10"/>
      <c r="W77" s="10"/>
      <c r="X77" s="10"/>
      <c r="Y77" s="10"/>
      <c r="Z77" s="10"/>
      <c r="AA77" s="10"/>
      <c r="AB77" s="10"/>
      <c r="AC77" s="10"/>
      <c r="AD77" s="10"/>
      <c r="AE77" s="10"/>
      <c r="AF77" s="10"/>
      <c r="AG77" s="10"/>
      <c r="AH77" s="10"/>
      <c r="AI77" s="10"/>
      <c r="AK77" s="10"/>
      <c r="AL77" s="10"/>
      <c r="AM77" s="10"/>
      <c r="AN77" s="10"/>
      <c r="AO77" s="10"/>
      <c r="AP77" s="10"/>
      <c r="AQ77" s="10"/>
      <c r="AR77" s="10"/>
      <c r="AS77" s="10"/>
      <c r="AT77" s="10"/>
      <c r="AU77" s="10"/>
      <c r="AV77" s="10"/>
      <c r="AW77" s="10"/>
      <c r="AX77" s="10"/>
    </row>
    <row r="78" spans="1:50" x14ac:dyDescent="0.25">
      <c r="A78" s="54"/>
      <c r="B78" s="54"/>
      <c r="C78" s="54"/>
      <c r="D78" s="54"/>
      <c r="E78" s="54"/>
      <c r="F78" s="54"/>
      <c r="G78" s="54"/>
      <c r="H78" s="54"/>
      <c r="I78" s="54"/>
      <c r="J78" s="54"/>
      <c r="K78" s="54"/>
      <c r="L78" s="54"/>
      <c r="M78" s="54"/>
      <c r="N78" s="176">
        <v>7.6</v>
      </c>
      <c r="O78" s="10"/>
      <c r="P78" s="10"/>
      <c r="Q78" s="10"/>
      <c r="R78" s="10"/>
      <c r="S78" s="10"/>
      <c r="T78" s="10"/>
      <c r="U78" s="10"/>
      <c r="V78" s="10"/>
      <c r="W78" s="10"/>
      <c r="X78" s="10"/>
      <c r="Y78" s="10"/>
      <c r="Z78" s="10"/>
      <c r="AA78" s="10"/>
      <c r="AB78" s="10"/>
      <c r="AC78" s="10"/>
      <c r="AD78" s="10"/>
      <c r="AE78" s="10"/>
      <c r="AF78" s="10"/>
      <c r="AG78" s="10"/>
      <c r="AH78" s="10"/>
      <c r="AI78" s="10"/>
      <c r="AK78" s="10"/>
      <c r="AL78" s="10"/>
      <c r="AM78" s="10"/>
      <c r="AN78" s="10"/>
      <c r="AO78" s="10"/>
      <c r="AP78" s="10"/>
      <c r="AQ78" s="10"/>
      <c r="AR78" s="10"/>
      <c r="AS78" s="10"/>
      <c r="AT78" s="10"/>
      <c r="AU78" s="10"/>
      <c r="AV78" s="10"/>
      <c r="AW78" s="10"/>
      <c r="AX78" s="10"/>
    </row>
    <row r="79" spans="1:50" x14ac:dyDescent="0.25">
      <c r="A79" s="54"/>
      <c r="B79" s="54"/>
      <c r="C79" s="54"/>
      <c r="D79" s="54"/>
      <c r="E79" s="54"/>
      <c r="F79" s="54"/>
      <c r="G79" s="54"/>
      <c r="H79" s="54"/>
      <c r="I79" s="54"/>
      <c r="J79" s="54"/>
      <c r="K79" s="54"/>
      <c r="L79" s="54"/>
      <c r="M79" s="54"/>
      <c r="N79" s="176">
        <v>7.7</v>
      </c>
      <c r="O79" s="10"/>
      <c r="P79" s="10"/>
      <c r="Q79" s="10"/>
      <c r="R79" s="10"/>
      <c r="S79" s="10"/>
      <c r="T79" s="10"/>
      <c r="U79" s="10"/>
      <c r="V79" s="10"/>
      <c r="W79" s="10"/>
      <c r="X79" s="10"/>
      <c r="Y79" s="10"/>
      <c r="Z79" s="10"/>
      <c r="AA79" s="10"/>
      <c r="AB79" s="10"/>
      <c r="AC79" s="10"/>
      <c r="AD79" s="10"/>
      <c r="AE79" s="10"/>
      <c r="AF79" s="10"/>
      <c r="AG79" s="10"/>
      <c r="AH79" s="10"/>
      <c r="AI79" s="10"/>
      <c r="AK79" s="10"/>
      <c r="AL79" s="10"/>
      <c r="AM79" s="10"/>
      <c r="AN79" s="10"/>
      <c r="AO79" s="10"/>
      <c r="AP79" s="10"/>
      <c r="AQ79" s="10"/>
      <c r="AR79" s="10"/>
      <c r="AS79" s="10"/>
      <c r="AT79" s="10"/>
      <c r="AU79" s="10"/>
      <c r="AV79" s="10"/>
      <c r="AW79" s="10"/>
      <c r="AX79" s="10"/>
    </row>
    <row r="80" spans="1:50" x14ac:dyDescent="0.25">
      <c r="A80" s="54"/>
      <c r="B80" s="54"/>
      <c r="C80" s="54"/>
      <c r="D80" s="54"/>
      <c r="E80" s="54"/>
      <c r="F80" s="54"/>
      <c r="G80" s="54"/>
      <c r="H80" s="54"/>
      <c r="I80" s="54"/>
      <c r="J80" s="54"/>
      <c r="K80" s="54"/>
      <c r="L80" s="54"/>
      <c r="M80" s="54"/>
      <c r="N80" s="176">
        <v>7.8</v>
      </c>
      <c r="O80" s="10"/>
      <c r="P80" s="10"/>
      <c r="Q80" s="10"/>
      <c r="R80" s="10"/>
      <c r="S80" s="10"/>
      <c r="T80" s="10"/>
      <c r="U80" s="10"/>
      <c r="V80" s="10"/>
      <c r="W80" s="10"/>
      <c r="X80" s="10"/>
      <c r="Y80" s="10"/>
      <c r="Z80" s="10"/>
      <c r="AA80" s="10"/>
      <c r="AB80" s="10"/>
      <c r="AC80" s="10"/>
      <c r="AD80" s="10"/>
      <c r="AE80" s="10"/>
      <c r="AF80" s="10"/>
      <c r="AG80" s="10"/>
      <c r="AH80" s="10"/>
      <c r="AI80" s="10"/>
      <c r="AK80" s="10"/>
      <c r="AL80" s="10"/>
      <c r="AM80" s="10"/>
      <c r="AN80" s="10"/>
      <c r="AO80" s="10"/>
      <c r="AP80" s="10"/>
      <c r="AQ80" s="10"/>
      <c r="AR80" s="10"/>
      <c r="AS80" s="10"/>
      <c r="AT80" s="10"/>
      <c r="AU80" s="10"/>
      <c r="AV80" s="10"/>
      <c r="AW80" s="10"/>
      <c r="AX80" s="10"/>
    </row>
    <row r="81" spans="1:50" x14ac:dyDescent="0.25">
      <c r="A81" s="54"/>
      <c r="B81" s="54"/>
      <c r="C81" s="54"/>
      <c r="D81" s="54"/>
      <c r="E81" s="54"/>
      <c r="F81" s="54"/>
      <c r="G81" s="54"/>
      <c r="H81" s="54"/>
      <c r="I81" s="54"/>
      <c r="J81" s="54"/>
      <c r="K81" s="54"/>
      <c r="L81" s="54"/>
      <c r="M81" s="54"/>
      <c r="N81" s="176">
        <v>7.9</v>
      </c>
      <c r="O81" s="10"/>
      <c r="P81" s="10"/>
      <c r="Q81" s="10"/>
      <c r="R81" s="10"/>
      <c r="S81" s="10"/>
      <c r="T81" s="10"/>
      <c r="U81" s="10"/>
      <c r="V81" s="10"/>
      <c r="W81" s="10"/>
      <c r="X81" s="10"/>
      <c r="Y81" s="10"/>
      <c r="Z81" s="10"/>
      <c r="AA81" s="10"/>
      <c r="AB81" s="10"/>
      <c r="AC81" s="10"/>
      <c r="AD81" s="10"/>
      <c r="AE81" s="10"/>
      <c r="AF81" s="10"/>
      <c r="AG81" s="10"/>
      <c r="AH81" s="10"/>
      <c r="AI81" s="10"/>
      <c r="AK81" s="10"/>
      <c r="AL81" s="10"/>
      <c r="AM81" s="10"/>
      <c r="AN81" s="10"/>
      <c r="AO81" s="10"/>
      <c r="AP81" s="10"/>
      <c r="AQ81" s="10"/>
      <c r="AR81" s="10"/>
      <c r="AS81" s="10"/>
      <c r="AT81" s="10"/>
      <c r="AU81" s="10"/>
      <c r="AV81" s="10"/>
      <c r="AW81" s="10"/>
      <c r="AX81" s="10"/>
    </row>
    <row r="82" spans="1:50" x14ac:dyDescent="0.25">
      <c r="A82" s="54"/>
      <c r="B82" s="54"/>
      <c r="C82" s="54"/>
      <c r="D82" s="54"/>
      <c r="E82" s="54"/>
      <c r="F82" s="54"/>
      <c r="G82" s="54"/>
      <c r="H82" s="54"/>
      <c r="I82" s="54"/>
      <c r="J82" s="54"/>
      <c r="K82" s="54"/>
      <c r="L82" s="54"/>
      <c r="M82" s="54"/>
      <c r="N82" s="176">
        <v>8</v>
      </c>
      <c r="O82" s="10"/>
      <c r="P82" s="10"/>
      <c r="Q82" s="10"/>
      <c r="R82" s="10"/>
      <c r="S82" s="10"/>
      <c r="T82" s="10"/>
      <c r="U82" s="10"/>
      <c r="V82" s="10"/>
      <c r="W82" s="10"/>
      <c r="X82" s="10"/>
      <c r="Y82" s="10"/>
      <c r="Z82" s="10"/>
      <c r="AA82" s="10"/>
      <c r="AB82" s="10"/>
      <c r="AC82" s="10"/>
      <c r="AD82" s="10"/>
      <c r="AE82" s="10"/>
      <c r="AF82" s="10"/>
      <c r="AG82" s="10"/>
      <c r="AH82" s="10"/>
      <c r="AI82" s="10"/>
      <c r="AK82" s="10"/>
      <c r="AL82" s="10"/>
      <c r="AM82" s="10"/>
      <c r="AN82" s="10"/>
      <c r="AO82" s="10"/>
      <c r="AP82" s="10"/>
      <c r="AQ82" s="10"/>
      <c r="AR82" s="10"/>
      <c r="AS82" s="10"/>
      <c r="AT82" s="10"/>
      <c r="AU82" s="10"/>
      <c r="AV82" s="10"/>
      <c r="AW82" s="10"/>
      <c r="AX82" s="10"/>
    </row>
    <row r="83" spans="1:50" x14ac:dyDescent="0.25">
      <c r="A83" s="54"/>
      <c r="B83" s="54"/>
      <c r="C83" s="54"/>
      <c r="D83" s="54"/>
      <c r="E83" s="54"/>
      <c r="F83" s="54"/>
      <c r="G83" s="54"/>
      <c r="H83" s="54"/>
      <c r="I83" s="54"/>
      <c r="J83" s="54"/>
      <c r="K83" s="54"/>
      <c r="L83" s="54"/>
      <c r="M83" s="54"/>
      <c r="N83" s="176">
        <v>8.1</v>
      </c>
      <c r="O83" s="10"/>
      <c r="P83" s="10"/>
      <c r="Q83" s="10"/>
      <c r="R83" s="10"/>
      <c r="S83" s="10"/>
      <c r="T83" s="10"/>
      <c r="U83" s="10"/>
      <c r="V83" s="10"/>
      <c r="W83" s="10"/>
      <c r="X83" s="10"/>
      <c r="Y83" s="10"/>
      <c r="Z83" s="10"/>
      <c r="AA83" s="10"/>
      <c r="AB83" s="10"/>
      <c r="AC83" s="10"/>
      <c r="AD83" s="10"/>
      <c r="AE83" s="10"/>
      <c r="AF83" s="10"/>
      <c r="AG83" s="10"/>
      <c r="AH83" s="10"/>
      <c r="AI83" s="10"/>
      <c r="AK83" s="10"/>
      <c r="AL83" s="10"/>
      <c r="AM83" s="10"/>
      <c r="AN83" s="10"/>
      <c r="AO83" s="10"/>
      <c r="AP83" s="10"/>
      <c r="AQ83" s="10"/>
      <c r="AR83" s="10"/>
      <c r="AS83" s="10"/>
      <c r="AT83" s="10"/>
      <c r="AU83" s="10"/>
      <c r="AV83" s="10"/>
      <c r="AW83" s="10"/>
      <c r="AX83" s="10"/>
    </row>
    <row r="84" spans="1:50" x14ac:dyDescent="0.25">
      <c r="A84" s="54"/>
      <c r="B84" s="54"/>
      <c r="C84" s="54"/>
      <c r="D84" s="54"/>
      <c r="E84" s="54"/>
      <c r="F84" s="54"/>
      <c r="G84" s="54"/>
      <c r="H84" s="54"/>
      <c r="I84" s="54"/>
      <c r="J84" s="54"/>
      <c r="K84" s="54"/>
      <c r="L84" s="54"/>
      <c r="M84" s="54"/>
      <c r="N84" s="176">
        <v>8.1999999999999993</v>
      </c>
      <c r="O84" s="10"/>
      <c r="P84" s="10"/>
      <c r="Q84" s="10"/>
      <c r="R84" s="10"/>
      <c r="S84" s="10"/>
      <c r="T84" s="10"/>
      <c r="U84" s="10"/>
      <c r="V84" s="10"/>
      <c r="W84" s="10"/>
      <c r="X84" s="10"/>
      <c r="Y84" s="10"/>
      <c r="Z84" s="10"/>
      <c r="AA84" s="10"/>
      <c r="AB84" s="10"/>
      <c r="AC84" s="10"/>
      <c r="AD84" s="10"/>
      <c r="AE84" s="10"/>
      <c r="AF84" s="10"/>
      <c r="AG84" s="10"/>
      <c r="AH84" s="10"/>
      <c r="AI84" s="10"/>
      <c r="AK84" s="10"/>
      <c r="AL84" s="10"/>
      <c r="AM84" s="10"/>
      <c r="AN84" s="10"/>
      <c r="AO84" s="10"/>
      <c r="AP84" s="10"/>
      <c r="AQ84" s="10"/>
      <c r="AR84" s="10"/>
      <c r="AS84" s="10"/>
      <c r="AT84" s="10"/>
      <c r="AU84" s="10"/>
      <c r="AV84" s="10"/>
      <c r="AW84" s="10"/>
      <c r="AX84" s="10"/>
    </row>
    <row r="85" spans="1:50" x14ac:dyDescent="0.25">
      <c r="A85" s="54"/>
      <c r="B85" s="54"/>
      <c r="C85" s="54"/>
      <c r="D85" s="54"/>
      <c r="E85" s="54"/>
      <c r="F85" s="54"/>
      <c r="G85" s="54"/>
      <c r="H85" s="54"/>
      <c r="I85" s="54"/>
      <c r="J85" s="54"/>
      <c r="K85" s="54"/>
      <c r="L85" s="54"/>
      <c r="M85" s="54"/>
      <c r="N85" s="176">
        <v>8.3000000000000007</v>
      </c>
      <c r="O85" s="10"/>
      <c r="P85" s="10"/>
      <c r="Q85" s="10"/>
      <c r="R85" s="10"/>
      <c r="S85" s="10"/>
      <c r="T85" s="10"/>
      <c r="U85" s="10"/>
      <c r="V85" s="10"/>
      <c r="W85" s="10"/>
      <c r="X85" s="10"/>
      <c r="Y85" s="10"/>
      <c r="Z85" s="10"/>
      <c r="AA85" s="10"/>
      <c r="AB85" s="10"/>
      <c r="AC85" s="10"/>
      <c r="AD85" s="10"/>
      <c r="AE85" s="10"/>
      <c r="AF85" s="10"/>
      <c r="AG85" s="10"/>
      <c r="AH85" s="10"/>
      <c r="AI85" s="10"/>
      <c r="AK85" s="10"/>
      <c r="AL85" s="10"/>
      <c r="AM85" s="10"/>
      <c r="AN85" s="10"/>
      <c r="AO85" s="10"/>
      <c r="AP85" s="10"/>
      <c r="AQ85" s="10"/>
      <c r="AR85" s="10"/>
      <c r="AS85" s="10"/>
      <c r="AT85" s="10"/>
      <c r="AU85" s="10"/>
      <c r="AV85" s="10"/>
      <c r="AW85" s="10"/>
      <c r="AX85" s="10"/>
    </row>
    <row r="86" spans="1:50" x14ac:dyDescent="0.25">
      <c r="A86" s="54"/>
      <c r="B86" s="54"/>
      <c r="C86" s="54"/>
      <c r="D86" s="54"/>
      <c r="E86" s="54"/>
      <c r="F86" s="54"/>
      <c r="G86" s="54"/>
      <c r="H86" s="54"/>
      <c r="I86" s="54"/>
      <c r="J86" s="54"/>
      <c r="K86" s="54"/>
      <c r="L86" s="54"/>
      <c r="M86" s="54"/>
      <c r="N86" s="176">
        <v>8.4</v>
      </c>
      <c r="O86" s="10"/>
      <c r="P86" s="10"/>
      <c r="Q86" s="10"/>
      <c r="R86" s="10"/>
      <c r="S86" s="10"/>
      <c r="T86" s="10"/>
      <c r="U86" s="10"/>
      <c r="V86" s="10"/>
      <c r="W86" s="10"/>
      <c r="X86" s="10"/>
      <c r="Y86" s="10"/>
      <c r="Z86" s="10"/>
      <c r="AA86" s="10"/>
      <c r="AB86" s="10"/>
      <c r="AC86" s="10"/>
      <c r="AD86" s="10"/>
      <c r="AE86" s="10"/>
      <c r="AF86" s="10"/>
      <c r="AG86" s="10"/>
      <c r="AH86" s="10"/>
      <c r="AI86" s="10"/>
      <c r="AK86" s="10"/>
      <c r="AL86" s="10"/>
      <c r="AM86" s="10"/>
      <c r="AN86" s="10"/>
      <c r="AO86" s="10"/>
      <c r="AP86" s="10"/>
      <c r="AQ86" s="10"/>
      <c r="AR86" s="10"/>
      <c r="AS86" s="10"/>
      <c r="AT86" s="10"/>
      <c r="AU86" s="10"/>
      <c r="AV86" s="10"/>
      <c r="AW86" s="10"/>
      <c r="AX86" s="10"/>
    </row>
    <row r="87" spans="1:50" x14ac:dyDescent="0.25">
      <c r="A87" s="54"/>
      <c r="B87" s="54"/>
      <c r="C87" s="54"/>
      <c r="D87" s="54"/>
      <c r="E87" s="54"/>
      <c r="F87" s="54"/>
      <c r="G87" s="54"/>
      <c r="H87" s="54"/>
      <c r="I87" s="54"/>
      <c r="J87" s="54"/>
      <c r="K87" s="54"/>
      <c r="L87" s="54"/>
      <c r="M87" s="54"/>
      <c r="N87" s="176">
        <v>8.5</v>
      </c>
      <c r="O87" s="10"/>
      <c r="P87" s="10"/>
      <c r="Q87" s="10"/>
      <c r="R87" s="10"/>
      <c r="S87" s="10"/>
      <c r="T87" s="10"/>
      <c r="U87" s="10"/>
      <c r="V87" s="10"/>
      <c r="W87" s="10"/>
      <c r="X87" s="10"/>
      <c r="Y87" s="10"/>
      <c r="Z87" s="10"/>
      <c r="AA87" s="10"/>
      <c r="AB87" s="10"/>
      <c r="AC87" s="10"/>
      <c r="AD87" s="10"/>
      <c r="AE87" s="10"/>
      <c r="AF87" s="10"/>
      <c r="AG87" s="10"/>
      <c r="AH87" s="10"/>
      <c r="AI87" s="10"/>
      <c r="AK87" s="10"/>
      <c r="AL87" s="10"/>
      <c r="AM87" s="10"/>
      <c r="AN87" s="10"/>
      <c r="AO87" s="10"/>
      <c r="AP87" s="10"/>
      <c r="AQ87" s="10"/>
      <c r="AR87" s="10"/>
      <c r="AS87" s="10"/>
      <c r="AT87" s="10"/>
      <c r="AU87" s="10"/>
      <c r="AV87" s="10"/>
      <c r="AW87" s="10"/>
      <c r="AX87" s="10"/>
    </row>
    <row r="88" spans="1:50" x14ac:dyDescent="0.25">
      <c r="A88" s="54"/>
      <c r="B88" s="54"/>
      <c r="C88" s="54"/>
      <c r="D88" s="54"/>
      <c r="E88" s="54"/>
      <c r="F88" s="54"/>
      <c r="G88" s="54"/>
      <c r="H88" s="54"/>
      <c r="I88" s="54"/>
      <c r="J88" s="54"/>
      <c r="K88" s="54"/>
      <c r="L88" s="54"/>
      <c r="M88" s="54"/>
      <c r="N88" s="176">
        <v>8.6</v>
      </c>
      <c r="O88" s="10"/>
      <c r="P88" s="10"/>
      <c r="Q88" s="10"/>
      <c r="R88" s="10"/>
      <c r="S88" s="10"/>
      <c r="T88" s="10"/>
      <c r="U88" s="10"/>
      <c r="V88" s="10"/>
      <c r="W88" s="10"/>
      <c r="X88" s="10"/>
      <c r="Y88" s="10"/>
      <c r="Z88" s="10"/>
      <c r="AA88" s="10"/>
      <c r="AB88" s="10"/>
      <c r="AC88" s="10"/>
      <c r="AD88" s="10"/>
      <c r="AE88" s="10"/>
      <c r="AF88" s="10"/>
      <c r="AG88" s="10"/>
      <c r="AH88" s="10"/>
      <c r="AI88" s="10"/>
      <c r="AK88" s="10"/>
      <c r="AL88" s="10"/>
      <c r="AM88" s="10"/>
      <c r="AN88" s="10"/>
      <c r="AO88" s="10"/>
      <c r="AP88" s="10"/>
      <c r="AQ88" s="10"/>
      <c r="AR88" s="10"/>
      <c r="AS88" s="10"/>
      <c r="AT88" s="10"/>
      <c r="AU88" s="10"/>
      <c r="AV88" s="10"/>
      <c r="AW88" s="10"/>
      <c r="AX88" s="10"/>
    </row>
    <row r="89" spans="1:50" x14ac:dyDescent="0.25">
      <c r="A89" s="54"/>
      <c r="B89" s="54"/>
      <c r="C89" s="54"/>
      <c r="D89" s="54"/>
      <c r="E89" s="54"/>
      <c r="F89" s="54"/>
      <c r="G89" s="54"/>
      <c r="H89" s="54"/>
      <c r="I89" s="54"/>
      <c r="J89" s="54"/>
      <c r="K89" s="54"/>
      <c r="L89" s="54"/>
      <c r="M89" s="54"/>
      <c r="N89" s="176">
        <v>8.6999999999999993</v>
      </c>
      <c r="O89" s="10"/>
      <c r="P89" s="10"/>
      <c r="Q89" s="10"/>
      <c r="R89" s="10"/>
      <c r="S89" s="10"/>
      <c r="T89" s="10"/>
      <c r="U89" s="10"/>
      <c r="V89" s="10"/>
      <c r="W89" s="10"/>
      <c r="X89" s="10"/>
      <c r="Y89" s="10"/>
      <c r="Z89" s="10"/>
      <c r="AA89" s="10"/>
      <c r="AB89" s="10"/>
      <c r="AC89" s="10"/>
      <c r="AD89" s="10"/>
      <c r="AE89" s="10"/>
      <c r="AF89" s="10"/>
      <c r="AG89" s="10"/>
      <c r="AH89" s="10"/>
      <c r="AI89" s="10"/>
      <c r="AK89" s="10"/>
      <c r="AL89" s="10"/>
      <c r="AM89" s="10"/>
      <c r="AN89" s="10"/>
      <c r="AO89" s="10"/>
      <c r="AP89" s="10"/>
      <c r="AQ89" s="10"/>
      <c r="AR89" s="10"/>
      <c r="AS89" s="10"/>
      <c r="AT89" s="10"/>
      <c r="AU89" s="10"/>
      <c r="AV89" s="10"/>
      <c r="AW89" s="10"/>
      <c r="AX89" s="10"/>
    </row>
    <row r="90" spans="1:50" x14ac:dyDescent="0.25">
      <c r="A90" s="54"/>
      <c r="B90" s="54"/>
      <c r="C90" s="54"/>
      <c r="D90" s="54"/>
      <c r="E90" s="54"/>
      <c r="F90" s="54"/>
      <c r="G90" s="54"/>
      <c r="H90" s="54"/>
      <c r="I90" s="54"/>
      <c r="J90" s="54"/>
      <c r="K90" s="54"/>
      <c r="L90" s="54"/>
      <c r="M90" s="54"/>
      <c r="N90" s="176">
        <v>8.8000000000000007</v>
      </c>
      <c r="O90" s="10"/>
      <c r="P90" s="10"/>
      <c r="Q90" s="10"/>
      <c r="R90" s="10"/>
      <c r="S90" s="10"/>
      <c r="T90" s="10"/>
      <c r="U90" s="10"/>
      <c r="V90" s="10"/>
      <c r="W90" s="10"/>
      <c r="X90" s="10"/>
      <c r="Y90" s="10"/>
      <c r="Z90" s="10"/>
      <c r="AA90" s="10"/>
      <c r="AB90" s="10"/>
      <c r="AC90" s="10"/>
      <c r="AD90" s="10"/>
      <c r="AE90" s="10"/>
      <c r="AF90" s="10"/>
      <c r="AG90" s="10"/>
      <c r="AH90" s="10"/>
      <c r="AI90" s="10"/>
      <c r="AK90" s="10"/>
      <c r="AL90" s="10"/>
      <c r="AM90" s="10"/>
      <c r="AN90" s="10"/>
      <c r="AO90" s="10"/>
      <c r="AP90" s="10"/>
      <c r="AQ90" s="10"/>
      <c r="AR90" s="10"/>
      <c r="AS90" s="10"/>
      <c r="AT90" s="10"/>
      <c r="AU90" s="10"/>
      <c r="AV90" s="10"/>
      <c r="AW90" s="10"/>
      <c r="AX90" s="10"/>
    </row>
    <row r="91" spans="1:50" x14ac:dyDescent="0.25">
      <c r="A91" s="54"/>
      <c r="B91" s="54"/>
      <c r="C91" s="54"/>
      <c r="D91" s="54"/>
      <c r="E91" s="54"/>
      <c r="F91" s="54"/>
      <c r="G91" s="54"/>
      <c r="H91" s="54"/>
      <c r="I91" s="54"/>
      <c r="J91" s="54"/>
      <c r="K91" s="54"/>
      <c r="L91" s="54"/>
      <c r="M91" s="54"/>
      <c r="N91" s="176">
        <v>8.9</v>
      </c>
      <c r="O91" s="10"/>
      <c r="P91" s="10"/>
      <c r="Q91" s="10"/>
      <c r="R91" s="10"/>
      <c r="S91" s="10"/>
      <c r="T91" s="10"/>
      <c r="U91" s="10"/>
      <c r="V91" s="10"/>
      <c r="W91" s="10"/>
      <c r="X91" s="10"/>
      <c r="Y91" s="10"/>
      <c r="Z91" s="10"/>
      <c r="AA91" s="10"/>
      <c r="AB91" s="10"/>
      <c r="AC91" s="10"/>
      <c r="AD91" s="10"/>
      <c r="AE91" s="10"/>
      <c r="AF91" s="10"/>
      <c r="AG91" s="10"/>
      <c r="AH91" s="10"/>
      <c r="AI91" s="10"/>
      <c r="AK91" s="10"/>
      <c r="AL91" s="10"/>
      <c r="AM91" s="10"/>
      <c r="AN91" s="10"/>
      <c r="AO91" s="10"/>
      <c r="AP91" s="10"/>
      <c r="AQ91" s="10"/>
      <c r="AR91" s="10"/>
      <c r="AS91" s="10"/>
      <c r="AT91" s="10"/>
      <c r="AU91" s="10"/>
      <c r="AV91" s="10"/>
      <c r="AW91" s="10"/>
      <c r="AX91" s="10"/>
    </row>
    <row r="92" spans="1:50" x14ac:dyDescent="0.25">
      <c r="A92" s="54"/>
      <c r="B92" s="54"/>
      <c r="C92" s="54"/>
      <c r="D92" s="54"/>
      <c r="E92" s="54"/>
      <c r="F92" s="54"/>
      <c r="G92" s="54"/>
      <c r="H92" s="54"/>
      <c r="I92" s="54"/>
      <c r="J92" s="54"/>
      <c r="K92" s="54"/>
      <c r="L92" s="54"/>
      <c r="M92" s="54"/>
      <c r="N92" s="176">
        <v>9</v>
      </c>
      <c r="O92" s="10"/>
      <c r="P92" s="10"/>
      <c r="Q92" s="10"/>
      <c r="R92" s="10"/>
      <c r="S92" s="10"/>
      <c r="T92" s="10"/>
      <c r="U92" s="10"/>
      <c r="V92" s="10"/>
      <c r="W92" s="10"/>
      <c r="X92" s="10"/>
      <c r="Y92" s="10"/>
      <c r="Z92" s="10"/>
      <c r="AA92" s="10"/>
      <c r="AB92" s="10"/>
      <c r="AC92" s="10"/>
      <c r="AD92" s="10"/>
      <c r="AE92" s="10"/>
      <c r="AF92" s="10"/>
      <c r="AG92" s="10"/>
      <c r="AH92" s="10"/>
      <c r="AI92" s="10"/>
      <c r="AK92" s="10"/>
      <c r="AL92" s="10"/>
      <c r="AM92" s="10"/>
      <c r="AN92" s="10"/>
      <c r="AO92" s="10"/>
      <c r="AP92" s="10"/>
      <c r="AQ92" s="10"/>
      <c r="AR92" s="10"/>
      <c r="AS92" s="10"/>
      <c r="AT92" s="10"/>
      <c r="AU92" s="10"/>
      <c r="AV92" s="10"/>
      <c r="AW92" s="10"/>
      <c r="AX92" s="10"/>
    </row>
    <row r="93" spans="1:50" x14ac:dyDescent="0.25">
      <c r="A93" s="54"/>
      <c r="B93" s="54"/>
      <c r="C93" s="54"/>
      <c r="D93" s="54"/>
      <c r="E93" s="54"/>
      <c r="F93" s="54"/>
      <c r="G93" s="54"/>
      <c r="H93" s="54"/>
      <c r="I93" s="54"/>
      <c r="J93" s="54"/>
      <c r="K93" s="54"/>
      <c r="L93" s="54"/>
      <c r="M93" s="54"/>
      <c r="N93" s="176">
        <v>9.1</v>
      </c>
      <c r="O93" s="10"/>
      <c r="P93" s="10"/>
      <c r="Q93" s="10"/>
      <c r="R93" s="10"/>
      <c r="S93" s="10"/>
      <c r="T93" s="10"/>
      <c r="U93" s="10"/>
      <c r="V93" s="10"/>
      <c r="W93" s="10"/>
      <c r="X93" s="10"/>
      <c r="Y93" s="10"/>
      <c r="Z93" s="10"/>
      <c r="AA93" s="10"/>
      <c r="AB93" s="10"/>
      <c r="AC93" s="10"/>
      <c r="AD93" s="10"/>
      <c r="AE93" s="10"/>
      <c r="AF93" s="10"/>
      <c r="AG93" s="10"/>
      <c r="AH93" s="10"/>
      <c r="AI93" s="10"/>
      <c r="AK93" s="10"/>
      <c r="AL93" s="10"/>
      <c r="AM93" s="10"/>
      <c r="AN93" s="10"/>
      <c r="AO93" s="10"/>
      <c r="AP93" s="10"/>
      <c r="AQ93" s="10"/>
      <c r="AR93" s="10"/>
      <c r="AS93" s="10"/>
      <c r="AT93" s="10"/>
      <c r="AU93" s="10"/>
      <c r="AV93" s="10"/>
      <c r="AW93" s="10"/>
      <c r="AX93" s="10"/>
    </row>
    <row r="94" spans="1:50" x14ac:dyDescent="0.25">
      <c r="A94" s="54"/>
      <c r="B94" s="54"/>
      <c r="C94" s="54"/>
      <c r="D94" s="54"/>
      <c r="E94" s="54"/>
      <c r="F94" s="54"/>
      <c r="G94" s="54"/>
      <c r="H94" s="54"/>
      <c r="I94" s="54"/>
      <c r="J94" s="54"/>
      <c r="K94" s="54"/>
      <c r="L94" s="54"/>
      <c r="M94" s="54"/>
      <c r="N94" s="176">
        <v>9.1999999999999993</v>
      </c>
      <c r="O94" s="10"/>
      <c r="P94" s="10"/>
      <c r="Q94" s="10"/>
      <c r="R94" s="10"/>
      <c r="S94" s="10"/>
      <c r="T94" s="10"/>
      <c r="U94" s="10"/>
      <c r="V94" s="10"/>
      <c r="W94" s="10"/>
      <c r="X94" s="10"/>
      <c r="Y94" s="10"/>
      <c r="Z94" s="10"/>
      <c r="AA94" s="10"/>
      <c r="AB94" s="10"/>
      <c r="AC94" s="10"/>
      <c r="AD94" s="10"/>
      <c r="AE94" s="10"/>
      <c r="AF94" s="10"/>
      <c r="AG94" s="10"/>
      <c r="AH94" s="10"/>
      <c r="AI94" s="10"/>
      <c r="AK94" s="10"/>
      <c r="AL94" s="10"/>
      <c r="AM94" s="10"/>
      <c r="AN94" s="10"/>
      <c r="AO94" s="10"/>
      <c r="AP94" s="10"/>
      <c r="AQ94" s="10"/>
      <c r="AR94" s="10"/>
      <c r="AS94" s="10"/>
      <c r="AT94" s="10"/>
      <c r="AU94" s="10"/>
      <c r="AV94" s="10"/>
      <c r="AW94" s="10"/>
      <c r="AX94" s="10"/>
    </row>
    <row r="95" spans="1:50" x14ac:dyDescent="0.25">
      <c r="A95" s="54"/>
      <c r="B95" s="54"/>
      <c r="C95" s="54"/>
      <c r="D95" s="54"/>
      <c r="E95" s="54"/>
      <c r="F95" s="54"/>
      <c r="G95" s="54"/>
      <c r="H95" s="54"/>
      <c r="I95" s="54"/>
      <c r="J95" s="54"/>
      <c r="K95" s="54"/>
      <c r="L95" s="54"/>
      <c r="M95" s="54"/>
      <c r="N95" s="176">
        <v>9.3000000000000007</v>
      </c>
      <c r="O95" s="10"/>
      <c r="P95" s="10"/>
      <c r="Q95" s="10"/>
      <c r="R95" s="10"/>
      <c r="S95" s="10"/>
      <c r="T95" s="10"/>
      <c r="U95" s="10"/>
      <c r="V95" s="10"/>
      <c r="W95" s="10"/>
      <c r="X95" s="10"/>
      <c r="Y95" s="10"/>
      <c r="Z95" s="10"/>
      <c r="AA95" s="10"/>
      <c r="AB95" s="10"/>
      <c r="AC95" s="10"/>
      <c r="AD95" s="10"/>
      <c r="AE95" s="10"/>
      <c r="AF95" s="10"/>
      <c r="AG95" s="10"/>
      <c r="AH95" s="10"/>
      <c r="AI95" s="10"/>
      <c r="AK95" s="10"/>
      <c r="AL95" s="10"/>
      <c r="AM95" s="10"/>
      <c r="AN95" s="10"/>
      <c r="AO95" s="10"/>
      <c r="AP95" s="10"/>
      <c r="AQ95" s="10"/>
      <c r="AR95" s="10"/>
      <c r="AS95" s="10"/>
      <c r="AT95" s="10"/>
      <c r="AU95" s="10"/>
      <c r="AV95" s="10"/>
      <c r="AW95" s="10"/>
      <c r="AX95" s="10"/>
    </row>
    <row r="96" spans="1:50" x14ac:dyDescent="0.25">
      <c r="A96" s="54"/>
      <c r="B96" s="54"/>
      <c r="C96" s="54"/>
      <c r="D96" s="54"/>
      <c r="E96" s="54"/>
      <c r="F96" s="54"/>
      <c r="G96" s="54"/>
      <c r="H96" s="54"/>
      <c r="I96" s="54"/>
      <c r="J96" s="54"/>
      <c r="K96" s="54"/>
      <c r="L96" s="54"/>
      <c r="M96" s="54"/>
      <c r="N96" s="176">
        <v>9.4</v>
      </c>
      <c r="O96" s="10"/>
      <c r="P96" s="10"/>
      <c r="Q96" s="10"/>
      <c r="R96" s="10"/>
      <c r="S96" s="10"/>
      <c r="T96" s="10"/>
      <c r="U96" s="10"/>
      <c r="V96" s="10"/>
      <c r="W96" s="10"/>
      <c r="X96" s="10"/>
      <c r="Y96" s="10"/>
      <c r="Z96" s="10"/>
      <c r="AA96" s="10"/>
      <c r="AB96" s="10"/>
      <c r="AC96" s="10"/>
      <c r="AD96" s="10"/>
      <c r="AE96" s="10"/>
      <c r="AF96" s="10"/>
      <c r="AG96" s="10"/>
      <c r="AH96" s="10"/>
      <c r="AI96" s="10"/>
      <c r="AK96" s="10"/>
      <c r="AL96" s="10"/>
      <c r="AM96" s="10"/>
      <c r="AN96" s="10"/>
      <c r="AO96" s="10"/>
      <c r="AP96" s="10"/>
      <c r="AQ96" s="10"/>
      <c r="AR96" s="10"/>
      <c r="AS96" s="10"/>
      <c r="AT96" s="10"/>
      <c r="AU96" s="10"/>
      <c r="AV96" s="10"/>
      <c r="AW96" s="10"/>
      <c r="AX96" s="10"/>
    </row>
    <row r="97" spans="1:50" x14ac:dyDescent="0.25">
      <c r="A97" s="54"/>
      <c r="B97" s="54"/>
      <c r="C97" s="54"/>
      <c r="D97" s="54"/>
      <c r="E97" s="54"/>
      <c r="F97" s="54"/>
      <c r="G97" s="54"/>
      <c r="H97" s="54"/>
      <c r="I97" s="54"/>
      <c r="J97" s="54"/>
      <c r="K97" s="54"/>
      <c r="L97" s="54"/>
      <c r="M97" s="54"/>
      <c r="N97" s="176">
        <v>9.5</v>
      </c>
      <c r="O97" s="10"/>
      <c r="P97" s="10"/>
      <c r="Q97" s="10"/>
      <c r="R97" s="10"/>
      <c r="S97" s="10"/>
      <c r="T97" s="10"/>
      <c r="U97" s="10"/>
      <c r="V97" s="10"/>
      <c r="W97" s="10"/>
      <c r="X97" s="10"/>
      <c r="Y97" s="10"/>
      <c r="Z97" s="10"/>
      <c r="AA97" s="10"/>
      <c r="AB97" s="10"/>
      <c r="AC97" s="10"/>
      <c r="AD97" s="10"/>
      <c r="AE97" s="10"/>
      <c r="AF97" s="10"/>
      <c r="AG97" s="10"/>
      <c r="AH97" s="10"/>
      <c r="AI97" s="10"/>
      <c r="AK97" s="10"/>
      <c r="AL97" s="10"/>
      <c r="AM97" s="10"/>
      <c r="AN97" s="10"/>
      <c r="AO97" s="10"/>
      <c r="AP97" s="10"/>
      <c r="AQ97" s="10"/>
      <c r="AR97" s="10"/>
      <c r="AS97" s="10"/>
      <c r="AT97" s="10"/>
      <c r="AU97" s="10"/>
      <c r="AV97" s="10"/>
      <c r="AW97" s="10"/>
      <c r="AX97" s="10"/>
    </row>
    <row r="98" spans="1:50" x14ac:dyDescent="0.25">
      <c r="A98" s="54"/>
      <c r="B98" s="54"/>
      <c r="C98" s="54"/>
      <c r="D98" s="54"/>
      <c r="E98" s="54"/>
      <c r="F98" s="54"/>
      <c r="G98" s="54"/>
      <c r="H98" s="54"/>
      <c r="I98" s="54"/>
      <c r="J98" s="54"/>
      <c r="K98" s="54"/>
      <c r="L98" s="54"/>
      <c r="M98" s="54"/>
      <c r="N98" s="176">
        <v>9.6</v>
      </c>
      <c r="O98" s="10"/>
      <c r="P98" s="10"/>
      <c r="Q98" s="10"/>
      <c r="R98" s="10"/>
      <c r="S98" s="10"/>
      <c r="T98" s="10"/>
      <c r="U98" s="10"/>
      <c r="V98" s="10"/>
      <c r="W98" s="10"/>
      <c r="X98" s="10"/>
      <c r="Y98" s="10"/>
      <c r="Z98" s="10"/>
      <c r="AA98" s="10"/>
      <c r="AB98" s="10"/>
      <c r="AC98" s="10"/>
      <c r="AD98" s="10"/>
      <c r="AE98" s="10"/>
      <c r="AF98" s="10"/>
      <c r="AG98" s="10"/>
      <c r="AH98" s="10"/>
      <c r="AI98" s="10"/>
      <c r="AK98" s="10"/>
      <c r="AL98" s="10"/>
      <c r="AM98" s="10"/>
      <c r="AN98" s="10"/>
      <c r="AO98" s="10"/>
      <c r="AP98" s="10"/>
      <c r="AQ98" s="10"/>
      <c r="AR98" s="10"/>
      <c r="AS98" s="10"/>
      <c r="AT98" s="10"/>
      <c r="AU98" s="10"/>
      <c r="AV98" s="10"/>
      <c r="AW98" s="10"/>
      <c r="AX98" s="10"/>
    </row>
    <row r="99" spans="1:50" x14ac:dyDescent="0.25">
      <c r="A99" s="54"/>
      <c r="B99" s="54"/>
      <c r="C99" s="54"/>
      <c r="D99" s="54"/>
      <c r="E99" s="54"/>
      <c r="F99" s="54"/>
      <c r="G99" s="54"/>
      <c r="H99" s="54"/>
      <c r="I99" s="54"/>
      <c r="J99" s="54"/>
      <c r="K99" s="54"/>
      <c r="L99" s="54"/>
      <c r="M99" s="54"/>
      <c r="N99" s="176">
        <v>9.6999999999999993</v>
      </c>
      <c r="O99" s="10"/>
      <c r="P99" s="10"/>
      <c r="Q99" s="10"/>
      <c r="R99" s="10"/>
      <c r="S99" s="10"/>
      <c r="T99" s="10"/>
      <c r="U99" s="10"/>
      <c r="V99" s="10"/>
      <c r="W99" s="10"/>
      <c r="X99" s="10"/>
      <c r="Y99" s="10"/>
      <c r="Z99" s="10"/>
      <c r="AA99" s="10"/>
      <c r="AB99" s="10"/>
      <c r="AC99" s="10"/>
      <c r="AD99" s="10"/>
      <c r="AE99" s="10"/>
      <c r="AF99" s="10"/>
      <c r="AG99" s="10"/>
      <c r="AH99" s="10"/>
      <c r="AI99" s="10"/>
      <c r="AK99" s="10"/>
      <c r="AL99" s="10"/>
      <c r="AM99" s="10"/>
      <c r="AN99" s="10"/>
      <c r="AO99" s="10"/>
      <c r="AP99" s="10"/>
      <c r="AQ99" s="10"/>
      <c r="AR99" s="10"/>
      <c r="AS99" s="10"/>
      <c r="AT99" s="10"/>
      <c r="AU99" s="10"/>
      <c r="AV99" s="10"/>
      <c r="AW99" s="10"/>
      <c r="AX99" s="10"/>
    </row>
    <row r="100" spans="1:50" x14ac:dyDescent="0.25">
      <c r="A100" s="54"/>
      <c r="B100" s="54"/>
      <c r="C100" s="54"/>
      <c r="D100" s="54"/>
      <c r="E100" s="54"/>
      <c r="F100" s="54"/>
      <c r="G100" s="54"/>
      <c r="H100" s="54"/>
      <c r="I100" s="54"/>
      <c r="J100" s="54"/>
      <c r="K100" s="54"/>
      <c r="L100" s="54"/>
      <c r="M100" s="54"/>
      <c r="N100" s="176">
        <v>9.8000000000000007</v>
      </c>
      <c r="O100" s="10"/>
      <c r="P100" s="10"/>
      <c r="Q100" s="10"/>
      <c r="R100" s="10"/>
      <c r="S100" s="10"/>
      <c r="T100" s="10"/>
      <c r="U100" s="10"/>
      <c r="V100" s="10"/>
      <c r="W100" s="10"/>
      <c r="X100" s="10"/>
      <c r="Y100" s="10"/>
      <c r="Z100" s="10"/>
      <c r="AA100" s="10"/>
      <c r="AB100" s="10"/>
      <c r="AC100" s="10"/>
      <c r="AD100" s="10"/>
      <c r="AE100" s="10"/>
      <c r="AF100" s="10"/>
      <c r="AG100" s="10"/>
      <c r="AH100" s="10"/>
      <c r="AI100" s="10"/>
      <c r="AK100" s="10"/>
      <c r="AL100" s="10"/>
      <c r="AM100" s="10"/>
      <c r="AN100" s="10"/>
      <c r="AO100" s="10"/>
      <c r="AP100" s="10"/>
      <c r="AQ100" s="10"/>
      <c r="AR100" s="10"/>
      <c r="AS100" s="10"/>
      <c r="AT100" s="10"/>
      <c r="AU100" s="10"/>
      <c r="AV100" s="10"/>
      <c r="AW100" s="10"/>
      <c r="AX100" s="10"/>
    </row>
    <row r="101" spans="1:50" x14ac:dyDescent="0.25">
      <c r="A101" s="54"/>
      <c r="B101" s="54"/>
      <c r="C101" s="54"/>
      <c r="D101" s="54"/>
      <c r="E101" s="54"/>
      <c r="F101" s="54"/>
      <c r="G101" s="54"/>
      <c r="H101" s="54"/>
      <c r="I101" s="54"/>
      <c r="J101" s="54"/>
      <c r="K101" s="54"/>
      <c r="L101" s="54"/>
      <c r="M101" s="54"/>
      <c r="N101" s="176">
        <v>9.9</v>
      </c>
      <c r="O101" s="10"/>
      <c r="P101" s="10"/>
      <c r="Q101" s="10"/>
      <c r="R101" s="10"/>
      <c r="S101" s="10"/>
      <c r="T101" s="10"/>
      <c r="U101" s="10"/>
      <c r="V101" s="10"/>
      <c r="W101" s="10"/>
      <c r="X101" s="10"/>
      <c r="Y101" s="10"/>
      <c r="Z101" s="10"/>
      <c r="AA101" s="10"/>
      <c r="AB101" s="10"/>
      <c r="AC101" s="10"/>
      <c r="AD101" s="10"/>
      <c r="AE101" s="10"/>
      <c r="AF101" s="10"/>
      <c r="AG101" s="10"/>
      <c r="AH101" s="10"/>
      <c r="AI101" s="10"/>
      <c r="AK101" s="10"/>
      <c r="AL101" s="10"/>
      <c r="AM101" s="10"/>
      <c r="AN101" s="10"/>
      <c r="AO101" s="10"/>
      <c r="AP101" s="10"/>
      <c r="AQ101" s="10"/>
      <c r="AR101" s="10"/>
      <c r="AS101" s="10"/>
      <c r="AT101" s="10"/>
      <c r="AU101" s="10"/>
      <c r="AV101" s="10"/>
      <c r="AW101" s="10"/>
      <c r="AX101" s="10"/>
    </row>
    <row r="102" spans="1:50" x14ac:dyDescent="0.25">
      <c r="A102" s="54"/>
      <c r="B102" s="54"/>
      <c r="C102" s="54"/>
      <c r="D102" s="54"/>
      <c r="E102" s="54"/>
      <c r="F102" s="54"/>
      <c r="G102" s="54"/>
      <c r="H102" s="54"/>
      <c r="I102" s="54"/>
      <c r="J102" s="54"/>
      <c r="K102" s="54"/>
      <c r="L102" s="54"/>
      <c r="M102" s="54"/>
      <c r="N102" s="176">
        <v>10</v>
      </c>
      <c r="O102" s="10"/>
      <c r="P102" s="10"/>
      <c r="Q102" s="10"/>
      <c r="R102" s="10"/>
      <c r="S102" s="10"/>
      <c r="T102" s="10"/>
      <c r="U102" s="10"/>
      <c r="V102" s="10"/>
      <c r="W102" s="10"/>
      <c r="X102" s="10"/>
      <c r="Y102" s="10"/>
      <c r="Z102" s="10"/>
      <c r="AA102" s="10"/>
      <c r="AB102" s="10"/>
      <c r="AC102" s="10"/>
      <c r="AD102" s="10"/>
      <c r="AE102" s="10"/>
      <c r="AF102" s="10"/>
      <c r="AG102" s="10"/>
      <c r="AH102" s="10"/>
      <c r="AI102" s="10"/>
      <c r="AK102" s="10"/>
      <c r="AL102" s="10"/>
      <c r="AM102" s="10"/>
      <c r="AN102" s="10"/>
      <c r="AO102" s="10"/>
      <c r="AP102" s="10"/>
      <c r="AQ102" s="10"/>
      <c r="AR102" s="10"/>
      <c r="AS102" s="10"/>
      <c r="AT102" s="10"/>
      <c r="AU102" s="10"/>
      <c r="AV102" s="10"/>
      <c r="AW102" s="10"/>
      <c r="AX102" s="10"/>
    </row>
    <row r="103" spans="1:50" x14ac:dyDescent="0.25">
      <c r="A103" s="54"/>
      <c r="B103" s="54"/>
      <c r="C103" s="54"/>
      <c r="D103" s="54"/>
      <c r="E103" s="54"/>
      <c r="F103" s="54"/>
      <c r="G103" s="54"/>
      <c r="H103" s="54"/>
      <c r="I103" s="54"/>
      <c r="J103" s="54"/>
      <c r="K103" s="54"/>
      <c r="L103" s="54"/>
      <c r="M103" s="54"/>
      <c r="N103" s="176">
        <v>10.1</v>
      </c>
      <c r="O103" s="10"/>
      <c r="P103" s="10"/>
      <c r="Q103" s="10"/>
      <c r="R103" s="10"/>
      <c r="S103" s="10"/>
      <c r="T103" s="10"/>
      <c r="U103" s="10"/>
      <c r="V103" s="10"/>
      <c r="W103" s="10"/>
      <c r="X103" s="10"/>
      <c r="Y103" s="10"/>
      <c r="Z103" s="10"/>
      <c r="AA103" s="10"/>
      <c r="AB103" s="10"/>
      <c r="AC103" s="10"/>
      <c r="AD103" s="10"/>
      <c r="AE103" s="10"/>
      <c r="AF103" s="10"/>
      <c r="AG103" s="10"/>
      <c r="AH103" s="10"/>
      <c r="AI103" s="10"/>
      <c r="AK103" s="10"/>
      <c r="AL103" s="10"/>
      <c r="AM103" s="10"/>
      <c r="AN103" s="10"/>
      <c r="AO103" s="10"/>
      <c r="AP103" s="10"/>
      <c r="AQ103" s="10"/>
      <c r="AR103" s="10"/>
      <c r="AS103" s="10"/>
      <c r="AT103" s="10"/>
      <c r="AU103" s="10"/>
      <c r="AV103" s="10"/>
      <c r="AW103" s="10"/>
      <c r="AX103" s="10"/>
    </row>
    <row r="104" spans="1:50" x14ac:dyDescent="0.25">
      <c r="A104" s="54"/>
      <c r="B104" s="54"/>
      <c r="C104" s="54"/>
      <c r="D104" s="54"/>
      <c r="E104" s="54"/>
      <c r="F104" s="54"/>
      <c r="G104" s="54"/>
      <c r="H104" s="54"/>
      <c r="I104" s="54"/>
      <c r="J104" s="54"/>
      <c r="K104" s="54"/>
      <c r="L104" s="54"/>
      <c r="M104" s="54"/>
      <c r="N104" s="176">
        <v>10.199999999999999</v>
      </c>
      <c r="O104" s="10"/>
      <c r="P104" s="10"/>
      <c r="Q104" s="10"/>
      <c r="R104" s="10"/>
      <c r="S104" s="10"/>
      <c r="T104" s="10"/>
      <c r="U104" s="10"/>
      <c r="V104" s="10"/>
      <c r="W104" s="10"/>
      <c r="X104" s="10"/>
      <c r="Y104" s="10"/>
      <c r="Z104" s="10"/>
      <c r="AA104" s="10"/>
      <c r="AB104" s="10"/>
      <c r="AC104" s="10"/>
      <c r="AD104" s="10"/>
      <c r="AE104" s="10"/>
      <c r="AF104" s="10"/>
      <c r="AG104" s="10"/>
      <c r="AH104" s="10"/>
      <c r="AI104" s="10"/>
      <c r="AK104" s="10"/>
      <c r="AL104" s="10"/>
      <c r="AM104" s="10"/>
      <c r="AN104" s="10"/>
      <c r="AO104" s="10"/>
      <c r="AP104" s="10"/>
      <c r="AQ104" s="10"/>
      <c r="AR104" s="10"/>
      <c r="AS104" s="10"/>
      <c r="AT104" s="10"/>
      <c r="AU104" s="10"/>
      <c r="AV104" s="10"/>
      <c r="AW104" s="10"/>
      <c r="AX104" s="10"/>
    </row>
    <row r="105" spans="1:50" x14ac:dyDescent="0.25">
      <c r="A105" s="54"/>
      <c r="B105" s="54"/>
      <c r="C105" s="54"/>
      <c r="D105" s="54"/>
      <c r="E105" s="54"/>
      <c r="F105" s="54"/>
      <c r="G105" s="54"/>
      <c r="H105" s="54"/>
      <c r="I105" s="54"/>
      <c r="J105" s="54"/>
      <c r="K105" s="54"/>
      <c r="L105" s="54"/>
      <c r="M105" s="54"/>
      <c r="N105" s="176">
        <v>10.3</v>
      </c>
      <c r="O105" s="10"/>
      <c r="P105" s="10"/>
      <c r="Q105" s="10"/>
      <c r="R105" s="10"/>
      <c r="S105" s="10"/>
      <c r="T105" s="10"/>
      <c r="U105" s="10"/>
      <c r="V105" s="10"/>
      <c r="W105" s="10"/>
      <c r="X105" s="10"/>
      <c r="Y105" s="10"/>
      <c r="Z105" s="10"/>
      <c r="AA105" s="10"/>
      <c r="AB105" s="10"/>
      <c r="AC105" s="10"/>
      <c r="AD105" s="10"/>
      <c r="AE105" s="10"/>
      <c r="AF105" s="10"/>
      <c r="AG105" s="10"/>
      <c r="AH105" s="10"/>
      <c r="AI105" s="10"/>
      <c r="AK105" s="10"/>
      <c r="AL105" s="10"/>
      <c r="AM105" s="10"/>
      <c r="AN105" s="10"/>
      <c r="AO105" s="10"/>
      <c r="AP105" s="10"/>
      <c r="AQ105" s="10"/>
      <c r="AR105" s="10"/>
      <c r="AS105" s="10"/>
      <c r="AT105" s="10"/>
      <c r="AU105" s="10"/>
      <c r="AV105" s="10"/>
      <c r="AW105" s="10"/>
      <c r="AX105" s="10"/>
    </row>
    <row r="106" spans="1:50" x14ac:dyDescent="0.25">
      <c r="A106" s="54"/>
      <c r="B106" s="54"/>
      <c r="C106" s="54"/>
      <c r="D106" s="54"/>
      <c r="E106" s="54"/>
      <c r="F106" s="54"/>
      <c r="G106" s="54"/>
      <c r="H106" s="54"/>
      <c r="I106" s="54"/>
      <c r="J106" s="54"/>
      <c r="K106" s="54"/>
      <c r="L106" s="54"/>
      <c r="M106" s="54"/>
      <c r="N106" s="176">
        <v>10.4</v>
      </c>
      <c r="O106" s="10"/>
      <c r="P106" s="10"/>
      <c r="Q106" s="10"/>
      <c r="R106" s="10"/>
      <c r="S106" s="10"/>
      <c r="T106" s="10"/>
      <c r="U106" s="10"/>
      <c r="V106" s="10"/>
      <c r="W106" s="10"/>
      <c r="X106" s="10"/>
      <c r="Y106" s="10"/>
      <c r="Z106" s="10"/>
      <c r="AA106" s="10"/>
      <c r="AB106" s="10"/>
      <c r="AC106" s="10"/>
      <c r="AD106" s="10"/>
      <c r="AE106" s="10"/>
      <c r="AF106" s="10"/>
      <c r="AG106" s="10"/>
      <c r="AH106" s="10"/>
      <c r="AI106" s="10"/>
      <c r="AK106" s="10"/>
      <c r="AL106" s="10"/>
      <c r="AM106" s="10"/>
      <c r="AN106" s="10"/>
      <c r="AO106" s="10"/>
      <c r="AP106" s="10"/>
      <c r="AQ106" s="10"/>
      <c r="AR106" s="10"/>
      <c r="AS106" s="10"/>
      <c r="AT106" s="10"/>
      <c r="AU106" s="10"/>
      <c r="AV106" s="10"/>
      <c r="AW106" s="10"/>
      <c r="AX106" s="10"/>
    </row>
    <row r="107" spans="1:50" x14ac:dyDescent="0.25">
      <c r="A107" s="54"/>
      <c r="B107" s="54"/>
      <c r="C107" s="54"/>
      <c r="D107" s="54"/>
      <c r="E107" s="54"/>
      <c r="F107" s="54"/>
      <c r="G107" s="54"/>
      <c r="H107" s="54"/>
      <c r="I107" s="54"/>
      <c r="J107" s="54"/>
      <c r="K107" s="54"/>
      <c r="L107" s="54"/>
      <c r="M107" s="54"/>
      <c r="N107" s="176">
        <v>10.5</v>
      </c>
      <c r="O107" s="10"/>
      <c r="P107" s="10"/>
      <c r="Q107" s="10"/>
      <c r="R107" s="10"/>
      <c r="S107" s="10"/>
      <c r="T107" s="10"/>
      <c r="U107" s="10"/>
      <c r="V107" s="10"/>
      <c r="W107" s="10"/>
      <c r="X107" s="10"/>
      <c r="Y107" s="10"/>
      <c r="Z107" s="10"/>
      <c r="AA107" s="10"/>
      <c r="AB107" s="10"/>
      <c r="AC107" s="10"/>
      <c r="AD107" s="10"/>
      <c r="AE107" s="10"/>
      <c r="AF107" s="10"/>
      <c r="AG107" s="10"/>
      <c r="AH107" s="10"/>
      <c r="AI107" s="10"/>
      <c r="AK107" s="10"/>
      <c r="AL107" s="10"/>
      <c r="AM107" s="10"/>
      <c r="AN107" s="10"/>
      <c r="AO107" s="10"/>
      <c r="AP107" s="10"/>
      <c r="AQ107" s="10"/>
      <c r="AR107" s="10"/>
      <c r="AS107" s="10"/>
      <c r="AT107" s="10"/>
      <c r="AU107" s="10"/>
      <c r="AV107" s="10"/>
      <c r="AW107" s="10"/>
      <c r="AX107" s="10"/>
    </row>
    <row r="108" spans="1:50" x14ac:dyDescent="0.25">
      <c r="A108" s="54"/>
      <c r="B108" s="54"/>
      <c r="C108" s="54"/>
      <c r="D108" s="54"/>
      <c r="E108" s="54"/>
      <c r="F108" s="54"/>
      <c r="G108" s="54"/>
      <c r="H108" s="54"/>
      <c r="I108" s="54"/>
      <c r="J108" s="54"/>
      <c r="K108" s="54"/>
      <c r="L108" s="54"/>
      <c r="M108" s="54"/>
      <c r="N108" s="176">
        <v>10.6</v>
      </c>
      <c r="O108" s="10"/>
      <c r="P108" s="10"/>
      <c r="Q108" s="10"/>
      <c r="R108" s="10"/>
      <c r="S108" s="10"/>
      <c r="T108" s="10"/>
      <c r="U108" s="10"/>
      <c r="V108" s="10"/>
      <c r="W108" s="10"/>
      <c r="X108" s="10"/>
      <c r="Y108" s="10"/>
      <c r="Z108" s="10"/>
      <c r="AA108" s="10"/>
      <c r="AB108" s="10"/>
      <c r="AC108" s="10"/>
      <c r="AD108" s="10"/>
      <c r="AE108" s="10"/>
      <c r="AF108" s="10"/>
      <c r="AG108" s="10"/>
      <c r="AH108" s="10"/>
      <c r="AI108" s="10"/>
      <c r="AK108" s="10"/>
      <c r="AL108" s="10"/>
      <c r="AM108" s="10"/>
      <c r="AN108" s="10"/>
      <c r="AO108" s="10"/>
      <c r="AP108" s="10"/>
      <c r="AQ108" s="10"/>
      <c r="AR108" s="10"/>
      <c r="AS108" s="10"/>
      <c r="AT108" s="10"/>
      <c r="AU108" s="10"/>
      <c r="AV108" s="10"/>
      <c r="AW108" s="10"/>
      <c r="AX108" s="10"/>
    </row>
    <row r="109" spans="1:50" x14ac:dyDescent="0.25">
      <c r="A109" s="54"/>
      <c r="B109" s="54"/>
      <c r="C109" s="54"/>
      <c r="D109" s="54"/>
      <c r="E109" s="54"/>
      <c r="F109" s="54"/>
      <c r="G109" s="54"/>
      <c r="H109" s="54"/>
      <c r="I109" s="54"/>
      <c r="J109" s="54"/>
      <c r="K109" s="54"/>
      <c r="L109" s="54"/>
      <c r="M109" s="54"/>
      <c r="N109" s="176">
        <v>10.7</v>
      </c>
      <c r="O109" s="10"/>
      <c r="P109" s="10"/>
      <c r="Q109" s="10"/>
      <c r="R109" s="10"/>
      <c r="S109" s="10"/>
      <c r="T109" s="10"/>
      <c r="U109" s="10"/>
      <c r="V109" s="10"/>
      <c r="W109" s="10"/>
      <c r="X109" s="10"/>
      <c r="Y109" s="10"/>
      <c r="Z109" s="10"/>
      <c r="AA109" s="10"/>
      <c r="AB109" s="10"/>
      <c r="AC109" s="10"/>
      <c r="AD109" s="10"/>
      <c r="AE109" s="10"/>
      <c r="AF109" s="10"/>
      <c r="AG109" s="10"/>
      <c r="AH109" s="10"/>
      <c r="AI109" s="10"/>
      <c r="AK109" s="10"/>
      <c r="AL109" s="10"/>
      <c r="AM109" s="10"/>
      <c r="AN109" s="10"/>
      <c r="AO109" s="10"/>
      <c r="AP109" s="10"/>
      <c r="AQ109" s="10"/>
      <c r="AR109" s="10"/>
      <c r="AS109" s="10"/>
      <c r="AT109" s="10"/>
      <c r="AU109" s="10"/>
      <c r="AV109" s="10"/>
      <c r="AW109" s="10"/>
      <c r="AX109" s="10"/>
    </row>
    <row r="110" spans="1:50" x14ac:dyDescent="0.25">
      <c r="A110" s="54"/>
      <c r="B110" s="54"/>
      <c r="C110" s="54"/>
      <c r="D110" s="54"/>
      <c r="E110" s="54"/>
      <c r="F110" s="54"/>
      <c r="G110" s="54"/>
      <c r="H110" s="54"/>
      <c r="I110" s="54"/>
      <c r="J110" s="54"/>
      <c r="K110" s="54"/>
      <c r="L110" s="54"/>
      <c r="M110" s="54"/>
      <c r="N110" s="176">
        <v>10.8</v>
      </c>
      <c r="O110" s="10"/>
      <c r="P110" s="10"/>
      <c r="Q110" s="10"/>
      <c r="R110" s="10"/>
      <c r="S110" s="10"/>
      <c r="T110" s="10"/>
      <c r="U110" s="10"/>
      <c r="V110" s="10"/>
      <c r="W110" s="10"/>
      <c r="X110" s="10"/>
      <c r="Y110" s="10"/>
      <c r="Z110" s="10"/>
      <c r="AA110" s="10"/>
      <c r="AB110" s="10"/>
      <c r="AC110" s="10"/>
      <c r="AD110" s="10"/>
      <c r="AE110" s="10"/>
      <c r="AF110" s="10"/>
      <c r="AG110" s="10"/>
      <c r="AH110" s="10"/>
      <c r="AI110" s="10"/>
      <c r="AK110" s="10"/>
      <c r="AL110" s="10"/>
      <c r="AM110" s="10"/>
      <c r="AN110" s="10"/>
      <c r="AO110" s="10"/>
      <c r="AP110" s="10"/>
      <c r="AQ110" s="10"/>
      <c r="AR110" s="10"/>
      <c r="AS110" s="10"/>
      <c r="AT110" s="10"/>
      <c r="AU110" s="10"/>
      <c r="AV110" s="10"/>
      <c r="AW110" s="10"/>
      <c r="AX110" s="10"/>
    </row>
    <row r="111" spans="1:50" x14ac:dyDescent="0.25">
      <c r="A111" s="54"/>
      <c r="B111" s="54"/>
      <c r="C111" s="54"/>
      <c r="D111" s="54"/>
      <c r="E111" s="54"/>
      <c r="F111" s="54"/>
      <c r="G111" s="54"/>
      <c r="H111" s="54"/>
      <c r="I111" s="54"/>
      <c r="J111" s="54"/>
      <c r="K111" s="54"/>
      <c r="L111" s="54"/>
      <c r="M111" s="54"/>
      <c r="N111" s="176">
        <v>10.9</v>
      </c>
      <c r="O111" s="10"/>
      <c r="P111" s="10"/>
      <c r="Q111" s="10"/>
      <c r="R111" s="10"/>
      <c r="S111" s="10"/>
      <c r="T111" s="10"/>
      <c r="U111" s="10"/>
      <c r="V111" s="10"/>
      <c r="W111" s="10"/>
      <c r="X111" s="10"/>
      <c r="Y111" s="10"/>
      <c r="Z111" s="10"/>
      <c r="AA111" s="10"/>
      <c r="AB111" s="10"/>
      <c r="AC111" s="10"/>
      <c r="AD111" s="10"/>
      <c r="AE111" s="10"/>
      <c r="AF111" s="10"/>
      <c r="AG111" s="10"/>
      <c r="AH111" s="10"/>
      <c r="AI111" s="10"/>
      <c r="AK111" s="10"/>
      <c r="AL111" s="10"/>
      <c r="AM111" s="10"/>
      <c r="AN111" s="10"/>
      <c r="AO111" s="10"/>
      <c r="AP111" s="10"/>
      <c r="AQ111" s="10"/>
      <c r="AR111" s="10"/>
      <c r="AS111" s="10"/>
      <c r="AT111" s="10"/>
      <c r="AU111" s="10"/>
      <c r="AV111" s="10"/>
      <c r="AW111" s="10"/>
      <c r="AX111" s="10"/>
    </row>
    <row r="112" spans="1:50" x14ac:dyDescent="0.25">
      <c r="A112" s="54"/>
      <c r="B112" s="54"/>
      <c r="C112" s="54"/>
      <c r="D112" s="54"/>
      <c r="E112" s="54"/>
      <c r="F112" s="54"/>
      <c r="G112" s="54"/>
      <c r="H112" s="54"/>
      <c r="I112" s="54"/>
      <c r="J112" s="54"/>
      <c r="K112" s="54"/>
      <c r="L112" s="54"/>
      <c r="M112" s="54"/>
      <c r="N112" s="176">
        <v>11</v>
      </c>
      <c r="O112" s="10"/>
      <c r="P112" s="10"/>
      <c r="Q112" s="10"/>
      <c r="R112" s="10"/>
      <c r="S112" s="10"/>
      <c r="T112" s="10"/>
      <c r="U112" s="10"/>
      <c r="V112" s="10"/>
      <c r="W112" s="10"/>
      <c r="X112" s="10"/>
      <c r="Y112" s="10"/>
      <c r="Z112" s="10"/>
      <c r="AA112" s="10"/>
      <c r="AB112" s="10"/>
      <c r="AC112" s="10"/>
      <c r="AD112" s="10"/>
      <c r="AE112" s="10"/>
      <c r="AF112" s="10"/>
      <c r="AG112" s="10"/>
      <c r="AH112" s="10"/>
      <c r="AI112" s="10"/>
      <c r="AK112" s="10"/>
      <c r="AL112" s="10"/>
      <c r="AM112" s="10"/>
      <c r="AN112" s="10"/>
      <c r="AO112" s="10"/>
      <c r="AP112" s="10"/>
      <c r="AQ112" s="10"/>
      <c r="AR112" s="10"/>
      <c r="AS112" s="10"/>
      <c r="AT112" s="10"/>
      <c r="AU112" s="10"/>
      <c r="AV112" s="10"/>
      <c r="AW112" s="10"/>
      <c r="AX112" s="10"/>
    </row>
    <row r="113" spans="1:50" x14ac:dyDescent="0.25">
      <c r="A113" s="54"/>
      <c r="B113" s="54"/>
      <c r="C113" s="54"/>
      <c r="D113" s="54"/>
      <c r="E113" s="54"/>
      <c r="F113" s="54"/>
      <c r="G113" s="54"/>
      <c r="H113" s="54"/>
      <c r="I113" s="54"/>
      <c r="J113" s="54"/>
      <c r="K113" s="54"/>
      <c r="L113" s="54"/>
      <c r="M113" s="54"/>
      <c r="N113" s="176">
        <v>11.1</v>
      </c>
      <c r="O113" s="10"/>
      <c r="P113" s="10"/>
      <c r="Q113" s="10"/>
      <c r="R113" s="10"/>
      <c r="S113" s="10"/>
      <c r="T113" s="10"/>
      <c r="U113" s="10"/>
      <c r="V113" s="10"/>
      <c r="W113" s="10"/>
      <c r="X113" s="10"/>
      <c r="Y113" s="10"/>
      <c r="Z113" s="10"/>
      <c r="AA113" s="10"/>
      <c r="AB113" s="10"/>
      <c r="AC113" s="10"/>
      <c r="AD113" s="10"/>
      <c r="AE113" s="10"/>
      <c r="AF113" s="10"/>
      <c r="AG113" s="10"/>
      <c r="AH113" s="10"/>
      <c r="AI113" s="10"/>
      <c r="AK113" s="10"/>
      <c r="AL113" s="10"/>
      <c r="AM113" s="10"/>
      <c r="AN113" s="10"/>
      <c r="AO113" s="10"/>
      <c r="AP113" s="10"/>
      <c r="AQ113" s="10"/>
      <c r="AR113" s="10"/>
      <c r="AS113" s="10"/>
      <c r="AT113" s="10"/>
      <c r="AU113" s="10"/>
      <c r="AV113" s="10"/>
      <c r="AW113" s="10"/>
      <c r="AX113" s="10"/>
    </row>
    <row r="114" spans="1:50" x14ac:dyDescent="0.25">
      <c r="A114" s="54"/>
      <c r="B114" s="54"/>
      <c r="C114" s="54"/>
      <c r="D114" s="54"/>
      <c r="E114" s="54"/>
      <c r="F114" s="54"/>
      <c r="G114" s="54"/>
      <c r="H114" s="54"/>
      <c r="I114" s="54"/>
      <c r="J114" s="54"/>
      <c r="K114" s="54"/>
      <c r="L114" s="54"/>
      <c r="M114" s="54"/>
      <c r="N114" s="176">
        <v>11.2</v>
      </c>
      <c r="O114" s="10"/>
      <c r="P114" s="10"/>
      <c r="Q114" s="10"/>
      <c r="R114" s="10"/>
      <c r="S114" s="10"/>
      <c r="T114" s="10"/>
      <c r="U114" s="10"/>
      <c r="V114" s="10"/>
      <c r="W114" s="10"/>
      <c r="X114" s="10"/>
      <c r="Y114" s="10"/>
      <c r="Z114" s="10"/>
      <c r="AA114" s="10"/>
      <c r="AB114" s="10"/>
      <c r="AC114" s="10"/>
      <c r="AD114" s="10"/>
      <c r="AE114" s="10"/>
      <c r="AF114" s="10"/>
      <c r="AG114" s="10"/>
      <c r="AH114" s="10"/>
      <c r="AI114" s="10"/>
      <c r="AK114" s="10"/>
      <c r="AL114" s="10"/>
      <c r="AM114" s="10"/>
      <c r="AN114" s="10"/>
      <c r="AO114" s="10"/>
      <c r="AP114" s="10"/>
      <c r="AQ114" s="10"/>
      <c r="AR114" s="10"/>
      <c r="AS114" s="10"/>
      <c r="AT114" s="10"/>
      <c r="AU114" s="10"/>
      <c r="AV114" s="10"/>
      <c r="AW114" s="10"/>
      <c r="AX114" s="10"/>
    </row>
    <row r="115" spans="1:50" x14ac:dyDescent="0.25">
      <c r="A115" s="54"/>
      <c r="B115" s="54"/>
      <c r="C115" s="54"/>
      <c r="D115" s="54"/>
      <c r="E115" s="54"/>
      <c r="F115" s="54"/>
      <c r="G115" s="54"/>
      <c r="H115" s="54"/>
      <c r="I115" s="54"/>
      <c r="J115" s="54"/>
      <c r="K115" s="54"/>
      <c r="L115" s="54"/>
      <c r="M115" s="54"/>
      <c r="N115" s="176">
        <v>11.3</v>
      </c>
      <c r="O115" s="10"/>
      <c r="P115" s="10"/>
      <c r="Q115" s="10"/>
      <c r="R115" s="10"/>
      <c r="S115" s="10"/>
      <c r="T115" s="10"/>
      <c r="U115" s="10"/>
      <c r="V115" s="10"/>
      <c r="W115" s="10"/>
      <c r="X115" s="10"/>
      <c r="Y115" s="10"/>
      <c r="Z115" s="10"/>
      <c r="AA115" s="10"/>
      <c r="AB115" s="10"/>
      <c r="AC115" s="10"/>
      <c r="AD115" s="10"/>
      <c r="AE115" s="10"/>
      <c r="AF115" s="10"/>
      <c r="AG115" s="10"/>
      <c r="AH115" s="10"/>
      <c r="AI115" s="10"/>
      <c r="AK115" s="10"/>
      <c r="AL115" s="10"/>
      <c r="AM115" s="10"/>
      <c r="AN115" s="10"/>
      <c r="AO115" s="10"/>
      <c r="AP115" s="10"/>
      <c r="AQ115" s="10"/>
      <c r="AR115" s="10"/>
      <c r="AS115" s="10"/>
      <c r="AT115" s="10"/>
      <c r="AU115" s="10"/>
      <c r="AV115" s="10"/>
      <c r="AW115" s="10"/>
      <c r="AX115" s="10"/>
    </row>
    <row r="116" spans="1:50" x14ac:dyDescent="0.25">
      <c r="A116" s="54"/>
      <c r="B116" s="54"/>
      <c r="C116" s="54"/>
      <c r="D116" s="54"/>
      <c r="E116" s="54"/>
      <c r="F116" s="54"/>
      <c r="G116" s="54"/>
      <c r="H116" s="54"/>
      <c r="I116" s="54"/>
      <c r="J116" s="54"/>
      <c r="K116" s="54"/>
      <c r="L116" s="54"/>
      <c r="M116" s="54"/>
      <c r="N116" s="176">
        <v>11.4</v>
      </c>
      <c r="O116" s="10"/>
      <c r="P116" s="10"/>
      <c r="Q116" s="10"/>
      <c r="R116" s="10"/>
      <c r="S116" s="10"/>
      <c r="T116" s="10"/>
      <c r="U116" s="10"/>
      <c r="V116" s="10"/>
      <c r="W116" s="10"/>
      <c r="X116" s="10"/>
      <c r="Y116" s="10"/>
      <c r="Z116" s="10"/>
      <c r="AA116" s="10"/>
      <c r="AB116" s="10"/>
      <c r="AC116" s="10"/>
      <c r="AD116" s="10"/>
      <c r="AE116" s="10"/>
      <c r="AF116" s="10"/>
      <c r="AG116" s="10"/>
      <c r="AH116" s="10"/>
      <c r="AI116" s="10"/>
      <c r="AK116" s="10"/>
      <c r="AL116" s="10"/>
      <c r="AM116" s="10"/>
      <c r="AN116" s="10"/>
      <c r="AO116" s="10"/>
      <c r="AP116" s="10"/>
      <c r="AQ116" s="10"/>
      <c r="AR116" s="10"/>
      <c r="AS116" s="10"/>
      <c r="AT116" s="10"/>
      <c r="AU116" s="10"/>
      <c r="AV116" s="10"/>
      <c r="AW116" s="10"/>
      <c r="AX116" s="10"/>
    </row>
    <row r="117" spans="1:50" x14ac:dyDescent="0.25">
      <c r="A117" s="54"/>
      <c r="B117" s="54"/>
      <c r="C117" s="54"/>
      <c r="D117" s="54"/>
      <c r="E117" s="54"/>
      <c r="F117" s="54"/>
      <c r="G117" s="54"/>
      <c r="H117" s="54"/>
      <c r="I117" s="54"/>
      <c r="J117" s="54"/>
      <c r="K117" s="54"/>
      <c r="L117" s="54"/>
      <c r="M117" s="54"/>
      <c r="N117" s="176">
        <v>11.5</v>
      </c>
      <c r="O117" s="10"/>
      <c r="P117" s="10"/>
      <c r="Q117" s="10"/>
      <c r="R117" s="10"/>
      <c r="S117" s="10"/>
      <c r="T117" s="10"/>
      <c r="U117" s="10"/>
      <c r="V117" s="10"/>
      <c r="W117" s="10"/>
      <c r="X117" s="10"/>
      <c r="Y117" s="10"/>
      <c r="Z117" s="10"/>
      <c r="AA117" s="10"/>
      <c r="AB117" s="10"/>
      <c r="AC117" s="10"/>
      <c r="AD117" s="10"/>
      <c r="AE117" s="10"/>
      <c r="AF117" s="10"/>
      <c r="AG117" s="10"/>
      <c r="AH117" s="10"/>
      <c r="AI117" s="10"/>
      <c r="AK117" s="10"/>
      <c r="AL117" s="10"/>
      <c r="AM117" s="10"/>
      <c r="AN117" s="10"/>
      <c r="AO117" s="10"/>
      <c r="AP117" s="10"/>
      <c r="AQ117" s="10"/>
      <c r="AR117" s="10"/>
      <c r="AS117" s="10"/>
      <c r="AT117" s="10"/>
      <c r="AU117" s="10"/>
      <c r="AV117" s="10"/>
      <c r="AW117" s="10"/>
      <c r="AX117" s="10"/>
    </row>
    <row r="118" spans="1:50" x14ac:dyDescent="0.25">
      <c r="A118" s="54"/>
      <c r="B118" s="54"/>
      <c r="C118" s="54"/>
      <c r="D118" s="54"/>
      <c r="E118" s="54"/>
      <c r="F118" s="54"/>
      <c r="G118" s="54"/>
      <c r="H118" s="54"/>
      <c r="I118" s="54"/>
      <c r="J118" s="54"/>
      <c r="K118" s="54"/>
      <c r="L118" s="54"/>
      <c r="M118" s="54"/>
      <c r="N118" s="176">
        <v>11.6</v>
      </c>
      <c r="O118" s="10"/>
      <c r="P118" s="10"/>
      <c r="Q118" s="10"/>
      <c r="R118" s="10"/>
      <c r="S118" s="10"/>
      <c r="T118" s="10"/>
      <c r="U118" s="10"/>
      <c r="V118" s="10"/>
      <c r="W118" s="10"/>
      <c r="X118" s="10"/>
      <c r="Y118" s="10"/>
      <c r="Z118" s="10"/>
      <c r="AA118" s="10"/>
      <c r="AB118" s="10"/>
      <c r="AC118" s="10"/>
      <c r="AD118" s="10"/>
      <c r="AE118" s="10"/>
      <c r="AF118" s="10"/>
      <c r="AG118" s="10"/>
      <c r="AH118" s="10"/>
      <c r="AI118" s="10"/>
      <c r="AK118" s="10"/>
      <c r="AL118" s="10"/>
      <c r="AM118" s="10"/>
      <c r="AN118" s="10"/>
      <c r="AO118" s="10"/>
      <c r="AP118" s="10"/>
      <c r="AQ118" s="10"/>
      <c r="AR118" s="10"/>
      <c r="AS118" s="10"/>
      <c r="AT118" s="10"/>
      <c r="AU118" s="10"/>
      <c r="AV118" s="10"/>
      <c r="AW118" s="10"/>
      <c r="AX118" s="10"/>
    </row>
    <row r="119" spans="1:50" x14ac:dyDescent="0.25">
      <c r="A119" s="54"/>
      <c r="B119" s="54"/>
      <c r="C119" s="54"/>
      <c r="D119" s="54"/>
      <c r="E119" s="54"/>
      <c r="F119" s="54"/>
      <c r="G119" s="54"/>
      <c r="H119" s="54"/>
      <c r="I119" s="54"/>
      <c r="J119" s="54"/>
      <c r="K119" s="54"/>
      <c r="L119" s="54"/>
      <c r="M119" s="54"/>
      <c r="N119" s="176">
        <v>11.7</v>
      </c>
      <c r="O119" s="10"/>
      <c r="P119" s="10"/>
      <c r="Q119" s="10"/>
      <c r="R119" s="10"/>
      <c r="S119" s="10"/>
      <c r="T119" s="10"/>
      <c r="U119" s="10"/>
      <c r="V119" s="10"/>
      <c r="W119" s="10"/>
      <c r="X119" s="10"/>
      <c r="Y119" s="10"/>
      <c r="Z119" s="10"/>
      <c r="AA119" s="10"/>
      <c r="AB119" s="10"/>
      <c r="AC119" s="10"/>
      <c r="AD119" s="10"/>
      <c r="AE119" s="10"/>
      <c r="AF119" s="10"/>
      <c r="AG119" s="10"/>
      <c r="AH119" s="10"/>
      <c r="AI119" s="10"/>
      <c r="AK119" s="10"/>
      <c r="AL119" s="10"/>
      <c r="AM119" s="10"/>
      <c r="AN119" s="10"/>
      <c r="AO119" s="10"/>
      <c r="AP119" s="10"/>
      <c r="AQ119" s="10"/>
      <c r="AR119" s="10"/>
      <c r="AS119" s="10"/>
      <c r="AT119" s="10"/>
      <c r="AU119" s="10"/>
      <c r="AV119" s="10"/>
      <c r="AW119" s="10"/>
      <c r="AX119" s="10"/>
    </row>
    <row r="120" spans="1:50" x14ac:dyDescent="0.25">
      <c r="A120" s="54"/>
      <c r="B120" s="54"/>
      <c r="C120" s="54"/>
      <c r="D120" s="54"/>
      <c r="E120" s="54"/>
      <c r="F120" s="54"/>
      <c r="G120" s="54"/>
      <c r="H120" s="54"/>
      <c r="I120" s="54"/>
      <c r="J120" s="54"/>
      <c r="K120" s="54"/>
      <c r="L120" s="54"/>
      <c r="M120" s="54"/>
      <c r="N120" s="176">
        <v>11.8</v>
      </c>
      <c r="O120" s="10"/>
      <c r="P120" s="10"/>
      <c r="Q120" s="10"/>
      <c r="R120" s="10"/>
      <c r="S120" s="10"/>
      <c r="T120" s="10"/>
      <c r="U120" s="10"/>
      <c r="V120" s="10"/>
      <c r="W120" s="10"/>
      <c r="X120" s="10"/>
      <c r="Y120" s="10"/>
      <c r="Z120" s="10"/>
      <c r="AA120" s="10"/>
      <c r="AB120" s="10"/>
      <c r="AC120" s="10"/>
      <c r="AD120" s="10"/>
      <c r="AE120" s="10"/>
      <c r="AF120" s="10"/>
      <c r="AG120" s="10"/>
      <c r="AH120" s="10"/>
      <c r="AI120" s="10"/>
      <c r="AK120" s="10"/>
      <c r="AL120" s="10"/>
      <c r="AM120" s="10"/>
      <c r="AN120" s="10"/>
      <c r="AO120" s="10"/>
      <c r="AP120" s="10"/>
      <c r="AQ120" s="10"/>
      <c r="AR120" s="10"/>
      <c r="AS120" s="10"/>
      <c r="AT120" s="10"/>
      <c r="AU120" s="10"/>
      <c r="AV120" s="10"/>
      <c r="AW120" s="10"/>
      <c r="AX120" s="10"/>
    </row>
    <row r="121" spans="1:50" x14ac:dyDescent="0.25">
      <c r="A121" s="54"/>
      <c r="B121" s="54"/>
      <c r="C121" s="54"/>
      <c r="D121" s="54"/>
      <c r="E121" s="54"/>
      <c r="F121" s="54"/>
      <c r="G121" s="54"/>
      <c r="H121" s="54"/>
      <c r="I121" s="54"/>
      <c r="J121" s="54"/>
      <c r="K121" s="54"/>
      <c r="L121" s="54"/>
      <c r="M121" s="54"/>
      <c r="N121" s="176">
        <v>11.9</v>
      </c>
      <c r="O121" s="10"/>
      <c r="P121" s="10"/>
      <c r="Q121" s="10"/>
      <c r="R121" s="10"/>
      <c r="S121" s="10"/>
      <c r="T121" s="10"/>
      <c r="U121" s="10"/>
      <c r="V121" s="10"/>
      <c r="W121" s="10"/>
      <c r="X121" s="10"/>
      <c r="Y121" s="10"/>
      <c r="Z121" s="10"/>
      <c r="AA121" s="10"/>
      <c r="AB121" s="10"/>
      <c r="AC121" s="10"/>
      <c r="AD121" s="10"/>
      <c r="AE121" s="10"/>
      <c r="AF121" s="10"/>
      <c r="AG121" s="10"/>
      <c r="AH121" s="10"/>
      <c r="AI121" s="10"/>
      <c r="AK121" s="10"/>
      <c r="AL121" s="10"/>
      <c r="AM121" s="10"/>
      <c r="AN121" s="10"/>
      <c r="AO121" s="10"/>
      <c r="AP121" s="10"/>
      <c r="AQ121" s="10"/>
      <c r="AR121" s="10"/>
      <c r="AS121" s="10"/>
      <c r="AT121" s="10"/>
      <c r="AU121" s="10"/>
      <c r="AV121" s="10"/>
      <c r="AW121" s="10"/>
      <c r="AX121" s="10"/>
    </row>
    <row r="122" spans="1:50" x14ac:dyDescent="0.25">
      <c r="A122" s="54"/>
      <c r="B122" s="54"/>
      <c r="C122" s="54"/>
      <c r="D122" s="54"/>
      <c r="E122" s="54"/>
      <c r="F122" s="54"/>
      <c r="G122" s="54"/>
      <c r="H122" s="54"/>
      <c r="I122" s="54"/>
      <c r="J122" s="54"/>
      <c r="K122" s="54"/>
      <c r="L122" s="54"/>
      <c r="M122" s="54"/>
      <c r="N122" s="176">
        <v>12</v>
      </c>
      <c r="O122" s="10"/>
      <c r="P122" s="10"/>
      <c r="Q122" s="10"/>
      <c r="R122" s="10"/>
      <c r="S122" s="10"/>
      <c r="T122" s="10"/>
      <c r="U122" s="10"/>
      <c r="V122" s="10"/>
      <c r="W122" s="10"/>
      <c r="X122" s="10"/>
      <c r="Y122" s="10"/>
      <c r="Z122" s="10"/>
      <c r="AA122" s="10"/>
      <c r="AB122" s="10"/>
      <c r="AC122" s="10"/>
      <c r="AD122" s="10"/>
      <c r="AE122" s="10"/>
      <c r="AF122" s="10"/>
      <c r="AG122" s="10"/>
      <c r="AH122" s="10"/>
      <c r="AI122" s="10"/>
      <c r="AK122" s="10"/>
      <c r="AL122" s="10"/>
      <c r="AM122" s="10"/>
      <c r="AN122" s="10"/>
      <c r="AO122" s="10"/>
      <c r="AP122" s="10"/>
      <c r="AQ122" s="10"/>
      <c r="AR122" s="10"/>
      <c r="AS122" s="10"/>
      <c r="AT122" s="10"/>
      <c r="AU122" s="10"/>
      <c r="AV122" s="10"/>
      <c r="AW122" s="10"/>
      <c r="AX122" s="10"/>
    </row>
    <row r="123" spans="1:50" x14ac:dyDescent="0.25">
      <c r="A123" s="54"/>
      <c r="B123" s="54"/>
      <c r="C123" s="54"/>
      <c r="D123" s="54"/>
      <c r="E123" s="54"/>
      <c r="F123" s="54"/>
      <c r="G123" s="54"/>
      <c r="H123" s="54"/>
      <c r="I123" s="54"/>
      <c r="J123" s="54"/>
      <c r="K123" s="54"/>
      <c r="L123" s="54"/>
      <c r="M123" s="54"/>
      <c r="N123" s="176">
        <v>12.1</v>
      </c>
      <c r="O123" s="10"/>
      <c r="P123" s="10"/>
      <c r="Q123" s="10"/>
      <c r="R123" s="10"/>
      <c r="S123" s="10"/>
      <c r="T123" s="10"/>
      <c r="U123" s="10"/>
      <c r="V123" s="10"/>
      <c r="W123" s="10"/>
      <c r="X123" s="10"/>
      <c r="Y123" s="10"/>
      <c r="Z123" s="10"/>
      <c r="AA123" s="10"/>
      <c r="AB123" s="10"/>
      <c r="AC123" s="10"/>
      <c r="AD123" s="10"/>
      <c r="AE123" s="10"/>
      <c r="AF123" s="10"/>
      <c r="AG123" s="10"/>
      <c r="AH123" s="10"/>
      <c r="AI123" s="10"/>
      <c r="AK123" s="10"/>
      <c r="AL123" s="10"/>
      <c r="AM123" s="10"/>
      <c r="AN123" s="10"/>
      <c r="AO123" s="10"/>
      <c r="AP123" s="10"/>
      <c r="AQ123" s="10"/>
      <c r="AR123" s="10"/>
      <c r="AS123" s="10"/>
      <c r="AT123" s="10"/>
      <c r="AU123" s="10"/>
      <c r="AV123" s="10"/>
      <c r="AW123" s="10"/>
      <c r="AX123" s="10"/>
    </row>
    <row r="124" spans="1:50" x14ac:dyDescent="0.25">
      <c r="A124" s="54"/>
      <c r="B124" s="54"/>
      <c r="C124" s="54"/>
      <c r="D124" s="54"/>
      <c r="E124" s="54"/>
      <c r="F124" s="54"/>
      <c r="G124" s="54"/>
      <c r="H124" s="54"/>
      <c r="I124" s="54"/>
      <c r="J124" s="54"/>
      <c r="K124" s="54"/>
      <c r="L124" s="54"/>
      <c r="M124" s="54"/>
      <c r="N124" s="176">
        <v>12.2</v>
      </c>
      <c r="O124" s="10"/>
      <c r="P124" s="10"/>
      <c r="Q124" s="10"/>
      <c r="R124" s="10"/>
      <c r="S124" s="10"/>
      <c r="T124" s="10"/>
      <c r="U124" s="10"/>
      <c r="V124" s="10"/>
      <c r="W124" s="10"/>
      <c r="X124" s="10"/>
      <c r="Y124" s="10"/>
      <c r="Z124" s="10"/>
      <c r="AA124" s="10"/>
      <c r="AB124" s="10"/>
      <c r="AC124" s="10"/>
      <c r="AD124" s="10"/>
      <c r="AE124" s="10"/>
      <c r="AF124" s="10"/>
      <c r="AG124" s="10"/>
      <c r="AH124" s="10"/>
      <c r="AI124" s="10"/>
      <c r="AK124" s="10"/>
      <c r="AL124" s="10"/>
      <c r="AM124" s="10"/>
      <c r="AN124" s="10"/>
      <c r="AO124" s="10"/>
      <c r="AP124" s="10"/>
      <c r="AQ124" s="10"/>
      <c r="AR124" s="10"/>
      <c r="AS124" s="10"/>
      <c r="AT124" s="10"/>
      <c r="AU124" s="10"/>
      <c r="AV124" s="10"/>
      <c r="AW124" s="10"/>
      <c r="AX124" s="10"/>
    </row>
    <row r="125" spans="1:50" x14ac:dyDescent="0.25">
      <c r="A125" s="54"/>
      <c r="B125" s="54"/>
      <c r="C125" s="54"/>
      <c r="D125" s="54"/>
      <c r="E125" s="54"/>
      <c r="F125" s="54"/>
      <c r="G125" s="54"/>
      <c r="H125" s="54"/>
      <c r="I125" s="54"/>
      <c r="J125" s="54"/>
      <c r="K125" s="54"/>
      <c r="L125" s="54"/>
      <c r="M125" s="54"/>
      <c r="N125" s="176">
        <v>12.3</v>
      </c>
      <c r="O125" s="10"/>
      <c r="P125" s="10"/>
      <c r="Q125" s="10"/>
      <c r="R125" s="10"/>
      <c r="S125" s="10"/>
      <c r="T125" s="10"/>
      <c r="U125" s="10"/>
      <c r="V125" s="10"/>
      <c r="W125" s="10"/>
      <c r="X125" s="10"/>
      <c r="Y125" s="10"/>
      <c r="Z125" s="10"/>
      <c r="AA125" s="10"/>
      <c r="AB125" s="10"/>
      <c r="AC125" s="10"/>
      <c r="AD125" s="10"/>
      <c r="AE125" s="10"/>
      <c r="AF125" s="10"/>
      <c r="AG125" s="10"/>
      <c r="AH125" s="10"/>
      <c r="AI125" s="10"/>
      <c r="AK125" s="10"/>
      <c r="AL125" s="10"/>
      <c r="AM125" s="10"/>
      <c r="AN125" s="10"/>
      <c r="AO125" s="10"/>
      <c r="AP125" s="10"/>
      <c r="AQ125" s="10"/>
      <c r="AR125" s="10"/>
      <c r="AS125" s="10"/>
      <c r="AT125" s="10"/>
      <c r="AU125" s="10"/>
      <c r="AV125" s="10"/>
      <c r="AW125" s="10"/>
      <c r="AX125" s="10"/>
    </row>
    <row r="126" spans="1:50" x14ac:dyDescent="0.25">
      <c r="A126" s="54"/>
      <c r="B126" s="54"/>
      <c r="C126" s="54"/>
      <c r="D126" s="54"/>
      <c r="E126" s="54"/>
      <c r="F126" s="54"/>
      <c r="G126" s="54"/>
      <c r="H126" s="54"/>
      <c r="I126" s="54"/>
      <c r="J126" s="54"/>
      <c r="K126" s="54"/>
      <c r="L126" s="54"/>
      <c r="M126" s="54"/>
      <c r="N126" s="176">
        <v>12.4</v>
      </c>
      <c r="O126" s="10"/>
      <c r="P126" s="10"/>
      <c r="Q126" s="10"/>
      <c r="R126" s="10"/>
      <c r="S126" s="10"/>
      <c r="T126" s="10"/>
      <c r="U126" s="10"/>
      <c r="V126" s="10"/>
      <c r="W126" s="10"/>
      <c r="X126" s="10"/>
      <c r="Y126" s="10"/>
      <c r="Z126" s="10"/>
      <c r="AA126" s="10"/>
      <c r="AB126" s="10"/>
      <c r="AC126" s="10"/>
      <c r="AD126" s="10"/>
      <c r="AE126" s="10"/>
      <c r="AF126" s="10"/>
      <c r="AG126" s="10"/>
      <c r="AH126" s="10"/>
      <c r="AI126" s="10"/>
      <c r="AK126" s="10"/>
      <c r="AL126" s="10"/>
      <c r="AM126" s="10"/>
      <c r="AN126" s="10"/>
      <c r="AO126" s="10"/>
      <c r="AP126" s="10"/>
      <c r="AQ126" s="10"/>
      <c r="AR126" s="10"/>
      <c r="AS126" s="10"/>
      <c r="AT126" s="10"/>
      <c r="AU126" s="10"/>
      <c r="AV126" s="10"/>
      <c r="AW126" s="10"/>
      <c r="AX126" s="10"/>
    </row>
    <row r="127" spans="1:50" x14ac:dyDescent="0.25">
      <c r="A127" s="54"/>
      <c r="B127" s="54"/>
      <c r="C127" s="54"/>
      <c r="D127" s="54"/>
      <c r="E127" s="54"/>
      <c r="F127" s="54"/>
      <c r="G127" s="54"/>
      <c r="H127" s="54"/>
      <c r="I127" s="54"/>
      <c r="J127" s="54"/>
      <c r="K127" s="54"/>
      <c r="L127" s="54"/>
      <c r="M127" s="54"/>
      <c r="N127" s="176">
        <v>12.5</v>
      </c>
      <c r="O127" s="10"/>
      <c r="P127" s="10"/>
      <c r="Q127" s="10"/>
      <c r="R127" s="10"/>
      <c r="S127" s="10"/>
      <c r="T127" s="10"/>
      <c r="U127" s="10"/>
      <c r="V127" s="10"/>
      <c r="W127" s="10"/>
      <c r="X127" s="10"/>
      <c r="Y127" s="10"/>
      <c r="Z127" s="10"/>
      <c r="AA127" s="10"/>
      <c r="AB127" s="10"/>
      <c r="AC127" s="10"/>
      <c r="AD127" s="10"/>
      <c r="AE127" s="10"/>
      <c r="AF127" s="10"/>
      <c r="AG127" s="10"/>
      <c r="AH127" s="10"/>
      <c r="AI127" s="10"/>
      <c r="AK127" s="10"/>
      <c r="AL127" s="10"/>
      <c r="AM127" s="10"/>
      <c r="AN127" s="10"/>
      <c r="AO127" s="10"/>
      <c r="AP127" s="10"/>
      <c r="AQ127" s="10"/>
      <c r="AR127" s="10"/>
      <c r="AS127" s="10"/>
      <c r="AT127" s="10"/>
      <c r="AU127" s="10"/>
      <c r="AV127" s="10"/>
      <c r="AW127" s="10"/>
      <c r="AX127" s="10"/>
    </row>
    <row r="128" spans="1:50" x14ac:dyDescent="0.25">
      <c r="A128" s="54"/>
      <c r="B128" s="54"/>
      <c r="C128" s="54"/>
      <c r="D128" s="54"/>
      <c r="E128" s="54"/>
      <c r="F128" s="54"/>
      <c r="G128" s="54"/>
      <c r="H128" s="54"/>
      <c r="I128" s="54"/>
      <c r="J128" s="54"/>
      <c r="K128" s="54"/>
      <c r="L128" s="54"/>
      <c r="M128" s="54"/>
      <c r="N128" s="176">
        <v>12.6</v>
      </c>
      <c r="O128" s="10"/>
      <c r="P128" s="10"/>
      <c r="Q128" s="10"/>
      <c r="R128" s="10"/>
      <c r="S128" s="10"/>
      <c r="T128" s="10"/>
      <c r="U128" s="10"/>
      <c r="V128" s="10"/>
      <c r="W128" s="10"/>
      <c r="X128" s="10"/>
      <c r="Y128" s="10"/>
      <c r="Z128" s="10"/>
      <c r="AA128" s="10"/>
      <c r="AB128" s="10"/>
      <c r="AC128" s="10"/>
      <c r="AD128" s="10"/>
      <c r="AE128" s="10"/>
      <c r="AF128" s="10"/>
      <c r="AG128" s="10"/>
      <c r="AH128" s="10"/>
      <c r="AI128" s="10"/>
      <c r="AK128" s="10"/>
      <c r="AL128" s="10"/>
      <c r="AM128" s="10"/>
      <c r="AN128" s="10"/>
      <c r="AO128" s="10"/>
      <c r="AP128" s="10"/>
      <c r="AQ128" s="10"/>
      <c r="AR128" s="10"/>
      <c r="AS128" s="10"/>
      <c r="AT128" s="10"/>
      <c r="AU128" s="10"/>
      <c r="AV128" s="10"/>
      <c r="AW128" s="10"/>
      <c r="AX128" s="10"/>
    </row>
    <row r="129" spans="1:50" x14ac:dyDescent="0.25">
      <c r="A129" s="54"/>
      <c r="B129" s="54"/>
      <c r="C129" s="54"/>
      <c r="D129" s="54"/>
      <c r="E129" s="54"/>
      <c r="F129" s="54"/>
      <c r="G129" s="54"/>
      <c r="H129" s="54"/>
      <c r="I129" s="54"/>
      <c r="J129" s="54"/>
      <c r="K129" s="54"/>
      <c r="L129" s="54"/>
      <c r="M129" s="54"/>
      <c r="N129" s="176">
        <v>12.7</v>
      </c>
      <c r="O129" s="10"/>
      <c r="P129" s="10"/>
      <c r="Q129" s="10"/>
      <c r="R129" s="10"/>
      <c r="S129" s="10"/>
      <c r="T129" s="10"/>
      <c r="U129" s="10"/>
      <c r="V129" s="10"/>
      <c r="W129" s="10"/>
      <c r="X129" s="10"/>
      <c r="Y129" s="10"/>
      <c r="Z129" s="10"/>
      <c r="AA129" s="10"/>
      <c r="AB129" s="10"/>
      <c r="AC129" s="10"/>
      <c r="AD129" s="10"/>
      <c r="AE129" s="10"/>
      <c r="AF129" s="10"/>
      <c r="AG129" s="10"/>
      <c r="AH129" s="10"/>
      <c r="AI129" s="10"/>
      <c r="AK129" s="10"/>
      <c r="AL129" s="10"/>
      <c r="AM129" s="10"/>
      <c r="AN129" s="10"/>
      <c r="AO129" s="10"/>
      <c r="AP129" s="10"/>
      <c r="AQ129" s="10"/>
      <c r="AR129" s="10"/>
      <c r="AS129" s="10"/>
      <c r="AT129" s="10"/>
      <c r="AU129" s="10"/>
      <c r="AV129" s="10"/>
      <c r="AW129" s="10"/>
      <c r="AX129" s="10"/>
    </row>
    <row r="130" spans="1:50" x14ac:dyDescent="0.25">
      <c r="A130" s="54"/>
      <c r="B130" s="54"/>
      <c r="C130" s="54"/>
      <c r="D130" s="54"/>
      <c r="E130" s="54"/>
      <c r="F130" s="54"/>
      <c r="G130" s="54"/>
      <c r="H130" s="54"/>
      <c r="I130" s="54"/>
      <c r="J130" s="54"/>
      <c r="K130" s="54"/>
      <c r="L130" s="54"/>
      <c r="M130" s="54"/>
      <c r="N130" s="176">
        <v>12.8</v>
      </c>
      <c r="O130" s="10"/>
      <c r="P130" s="10"/>
      <c r="Q130" s="10"/>
      <c r="R130" s="10"/>
      <c r="S130" s="10"/>
      <c r="T130" s="10"/>
      <c r="U130" s="10"/>
      <c r="V130" s="10"/>
      <c r="W130" s="10"/>
      <c r="X130" s="10"/>
      <c r="Y130" s="10"/>
      <c r="Z130" s="10"/>
      <c r="AA130" s="10"/>
      <c r="AB130" s="10"/>
      <c r="AC130" s="10"/>
      <c r="AD130" s="10"/>
      <c r="AE130" s="10"/>
      <c r="AF130" s="10"/>
      <c r="AG130" s="10"/>
      <c r="AH130" s="10"/>
      <c r="AI130" s="10"/>
      <c r="AK130" s="10"/>
      <c r="AL130" s="10"/>
      <c r="AM130" s="10"/>
      <c r="AN130" s="10"/>
      <c r="AO130" s="10"/>
      <c r="AP130" s="10"/>
      <c r="AQ130" s="10"/>
      <c r="AR130" s="10"/>
      <c r="AS130" s="10"/>
      <c r="AT130" s="10"/>
      <c r="AU130" s="10"/>
      <c r="AV130" s="10"/>
      <c r="AW130" s="10"/>
      <c r="AX130" s="10"/>
    </row>
    <row r="131" spans="1:50" x14ac:dyDescent="0.25">
      <c r="A131" s="54"/>
      <c r="B131" s="54"/>
      <c r="C131" s="54"/>
      <c r="D131" s="54"/>
      <c r="E131" s="54"/>
      <c r="F131" s="54"/>
      <c r="G131" s="54"/>
      <c r="H131" s="54"/>
      <c r="I131" s="54"/>
      <c r="J131" s="54"/>
      <c r="K131" s="54"/>
      <c r="L131" s="54"/>
      <c r="M131" s="54"/>
      <c r="N131" s="176">
        <v>12.9</v>
      </c>
      <c r="O131" s="10"/>
      <c r="P131" s="10"/>
      <c r="Q131" s="10"/>
      <c r="R131" s="10"/>
      <c r="S131" s="10"/>
      <c r="T131" s="10"/>
      <c r="U131" s="10"/>
      <c r="V131" s="10"/>
      <c r="W131" s="10"/>
      <c r="X131" s="10"/>
      <c r="Y131" s="10"/>
      <c r="Z131" s="10"/>
      <c r="AA131" s="10"/>
      <c r="AB131" s="10"/>
      <c r="AC131" s="10"/>
      <c r="AD131" s="10"/>
      <c r="AE131" s="10"/>
      <c r="AF131" s="10"/>
      <c r="AG131" s="10"/>
      <c r="AH131" s="10"/>
      <c r="AI131" s="10"/>
      <c r="AK131" s="10"/>
      <c r="AL131" s="10"/>
      <c r="AM131" s="10"/>
      <c r="AN131" s="10"/>
      <c r="AO131" s="10"/>
      <c r="AP131" s="10"/>
      <c r="AQ131" s="10"/>
      <c r="AR131" s="10"/>
      <c r="AS131" s="10"/>
      <c r="AT131" s="10"/>
      <c r="AU131" s="10"/>
      <c r="AV131" s="10"/>
      <c r="AW131" s="10"/>
      <c r="AX131" s="10"/>
    </row>
    <row r="132" spans="1:50" x14ac:dyDescent="0.25">
      <c r="A132" s="54"/>
      <c r="B132" s="54"/>
      <c r="C132" s="54"/>
      <c r="D132" s="54"/>
      <c r="E132" s="54"/>
      <c r="F132" s="54"/>
      <c r="G132" s="54"/>
      <c r="H132" s="54"/>
      <c r="I132" s="54"/>
      <c r="J132" s="54"/>
      <c r="K132" s="54"/>
      <c r="L132" s="54"/>
      <c r="M132" s="54"/>
      <c r="N132" s="176">
        <v>13</v>
      </c>
      <c r="O132" s="10"/>
      <c r="P132" s="10"/>
      <c r="Q132" s="10"/>
      <c r="R132" s="10"/>
      <c r="S132" s="10"/>
      <c r="T132" s="10"/>
      <c r="U132" s="10"/>
      <c r="V132" s="10"/>
      <c r="W132" s="10"/>
      <c r="X132" s="10"/>
      <c r="Y132" s="10"/>
      <c r="Z132" s="10"/>
      <c r="AA132" s="10"/>
      <c r="AB132" s="10"/>
      <c r="AC132" s="10"/>
      <c r="AD132" s="10"/>
      <c r="AE132" s="10"/>
      <c r="AF132" s="10"/>
      <c r="AG132" s="10"/>
      <c r="AH132" s="10"/>
      <c r="AI132" s="10"/>
      <c r="AK132" s="10"/>
      <c r="AL132" s="10"/>
      <c r="AM132" s="10"/>
      <c r="AN132" s="10"/>
      <c r="AO132" s="10"/>
      <c r="AP132" s="10"/>
      <c r="AQ132" s="10"/>
      <c r="AR132" s="10"/>
      <c r="AS132" s="10"/>
      <c r="AT132" s="10"/>
      <c r="AU132" s="10"/>
      <c r="AV132" s="10"/>
      <c r="AW132" s="10"/>
      <c r="AX132" s="10"/>
    </row>
    <row r="133" spans="1:50" x14ac:dyDescent="0.25">
      <c r="A133" s="54"/>
      <c r="B133" s="54"/>
      <c r="C133" s="54"/>
      <c r="D133" s="54"/>
      <c r="E133" s="54"/>
      <c r="F133" s="54"/>
      <c r="G133" s="54"/>
      <c r="H133" s="54"/>
      <c r="I133" s="54"/>
      <c r="J133" s="54"/>
      <c r="K133" s="54"/>
      <c r="L133" s="54"/>
      <c r="M133" s="54"/>
      <c r="N133" s="176">
        <v>13.1</v>
      </c>
      <c r="O133" s="10"/>
      <c r="P133" s="10"/>
      <c r="Q133" s="10"/>
      <c r="R133" s="10"/>
      <c r="S133" s="10"/>
      <c r="T133" s="10"/>
      <c r="U133" s="10"/>
      <c r="V133" s="10"/>
      <c r="W133" s="10"/>
      <c r="X133" s="10"/>
      <c r="Y133" s="10"/>
      <c r="Z133" s="10"/>
      <c r="AA133" s="10"/>
      <c r="AB133" s="10"/>
      <c r="AC133" s="10"/>
      <c r="AD133" s="10"/>
      <c r="AE133" s="10"/>
      <c r="AF133" s="10"/>
      <c r="AG133" s="10"/>
      <c r="AH133" s="10"/>
      <c r="AI133" s="10"/>
      <c r="AK133" s="10"/>
      <c r="AL133" s="10"/>
      <c r="AM133" s="10"/>
      <c r="AN133" s="10"/>
      <c r="AO133" s="10"/>
      <c r="AP133" s="10"/>
      <c r="AQ133" s="10"/>
      <c r="AR133" s="10"/>
      <c r="AS133" s="10"/>
      <c r="AT133" s="10"/>
      <c r="AU133" s="10"/>
      <c r="AV133" s="10"/>
      <c r="AW133" s="10"/>
      <c r="AX133" s="10"/>
    </row>
    <row r="134" spans="1:50" x14ac:dyDescent="0.25">
      <c r="A134" s="54"/>
      <c r="B134" s="54"/>
      <c r="C134" s="54"/>
      <c r="D134" s="54"/>
      <c r="E134" s="54"/>
      <c r="F134" s="54"/>
      <c r="G134" s="54"/>
      <c r="H134" s="54"/>
      <c r="I134" s="54"/>
      <c r="J134" s="54"/>
      <c r="K134" s="54"/>
      <c r="L134" s="54"/>
      <c r="M134" s="54"/>
      <c r="N134" s="176">
        <v>13.2</v>
      </c>
      <c r="O134" s="10"/>
      <c r="P134" s="10"/>
      <c r="Q134" s="10"/>
      <c r="R134" s="10"/>
      <c r="S134" s="10"/>
      <c r="T134" s="10"/>
      <c r="U134" s="10"/>
      <c r="V134" s="10"/>
      <c r="W134" s="10"/>
      <c r="X134" s="10"/>
      <c r="Y134" s="10"/>
      <c r="Z134" s="10"/>
      <c r="AA134" s="10"/>
      <c r="AB134" s="10"/>
      <c r="AC134" s="10"/>
      <c r="AD134" s="10"/>
      <c r="AE134" s="10"/>
      <c r="AF134" s="10"/>
      <c r="AG134" s="10"/>
      <c r="AH134" s="10"/>
      <c r="AI134" s="10"/>
      <c r="AK134" s="10"/>
      <c r="AL134" s="10"/>
      <c r="AM134" s="10"/>
      <c r="AN134" s="10"/>
      <c r="AO134" s="10"/>
      <c r="AP134" s="10"/>
      <c r="AQ134" s="10"/>
      <c r="AR134" s="10"/>
      <c r="AS134" s="10"/>
      <c r="AT134" s="10"/>
      <c r="AU134" s="10"/>
      <c r="AV134" s="10"/>
      <c r="AW134" s="10"/>
      <c r="AX134" s="10"/>
    </row>
    <row r="135" spans="1:50" x14ac:dyDescent="0.25">
      <c r="A135" s="54"/>
      <c r="B135" s="54"/>
      <c r="C135" s="54"/>
      <c r="D135" s="54"/>
      <c r="E135" s="54"/>
      <c r="F135" s="54"/>
      <c r="G135" s="54"/>
      <c r="H135" s="54"/>
      <c r="I135" s="54"/>
      <c r="J135" s="54"/>
      <c r="K135" s="54"/>
      <c r="L135" s="54"/>
      <c r="M135" s="54"/>
      <c r="N135" s="176">
        <v>13.3</v>
      </c>
      <c r="O135" s="10"/>
      <c r="P135" s="10"/>
      <c r="Q135" s="10"/>
      <c r="R135" s="10"/>
      <c r="S135" s="10"/>
      <c r="T135" s="10"/>
      <c r="U135" s="10"/>
      <c r="V135" s="10"/>
      <c r="W135" s="10"/>
      <c r="X135" s="10"/>
      <c r="Y135" s="10"/>
      <c r="Z135" s="10"/>
      <c r="AA135" s="10"/>
      <c r="AB135" s="10"/>
      <c r="AC135" s="10"/>
      <c r="AD135" s="10"/>
      <c r="AE135" s="10"/>
      <c r="AF135" s="10"/>
      <c r="AG135" s="10"/>
      <c r="AH135" s="10"/>
      <c r="AI135" s="10"/>
      <c r="AK135" s="10"/>
      <c r="AL135" s="10"/>
      <c r="AM135" s="10"/>
      <c r="AN135" s="10"/>
      <c r="AO135" s="10"/>
      <c r="AP135" s="10"/>
      <c r="AQ135" s="10"/>
      <c r="AR135" s="10"/>
      <c r="AS135" s="10"/>
      <c r="AT135" s="10"/>
      <c r="AU135" s="10"/>
      <c r="AV135" s="10"/>
      <c r="AW135" s="10"/>
      <c r="AX135" s="10"/>
    </row>
    <row r="136" spans="1:50" x14ac:dyDescent="0.25">
      <c r="A136" s="54"/>
      <c r="B136" s="54"/>
      <c r="C136" s="54"/>
      <c r="D136" s="54"/>
      <c r="E136" s="54"/>
      <c r="F136" s="54"/>
      <c r="G136" s="54"/>
      <c r="H136" s="54"/>
      <c r="I136" s="54"/>
      <c r="J136" s="54"/>
      <c r="K136" s="54"/>
      <c r="L136" s="54"/>
      <c r="M136" s="54"/>
      <c r="N136" s="176">
        <v>13.4</v>
      </c>
      <c r="O136" s="10"/>
      <c r="P136" s="10"/>
      <c r="Q136" s="10"/>
      <c r="R136" s="10"/>
      <c r="S136" s="10"/>
      <c r="T136" s="10"/>
      <c r="U136" s="10"/>
      <c r="V136" s="10"/>
      <c r="W136" s="10"/>
      <c r="X136" s="10"/>
      <c r="Y136" s="10"/>
      <c r="Z136" s="10"/>
      <c r="AA136" s="10"/>
      <c r="AB136" s="10"/>
      <c r="AC136" s="10"/>
      <c r="AD136" s="10"/>
      <c r="AE136" s="10"/>
      <c r="AF136" s="10"/>
      <c r="AG136" s="10"/>
      <c r="AH136" s="10"/>
      <c r="AI136" s="10"/>
      <c r="AK136" s="10"/>
      <c r="AL136" s="10"/>
      <c r="AM136" s="10"/>
      <c r="AN136" s="10"/>
      <c r="AO136" s="10"/>
      <c r="AP136" s="10"/>
      <c r="AQ136" s="10"/>
      <c r="AR136" s="10"/>
      <c r="AS136" s="10"/>
      <c r="AT136" s="10"/>
      <c r="AU136" s="10"/>
      <c r="AV136" s="10"/>
      <c r="AW136" s="10"/>
      <c r="AX136" s="10"/>
    </row>
    <row r="137" spans="1:50" x14ac:dyDescent="0.25">
      <c r="A137" s="54"/>
      <c r="B137" s="54"/>
      <c r="C137" s="54"/>
      <c r="D137" s="54"/>
      <c r="E137" s="54"/>
      <c r="F137" s="54"/>
      <c r="G137" s="54"/>
      <c r="H137" s="54"/>
      <c r="I137" s="54"/>
      <c r="J137" s="54"/>
      <c r="K137" s="54"/>
      <c r="L137" s="54"/>
      <c r="M137" s="54"/>
      <c r="N137" s="176">
        <v>13.5</v>
      </c>
      <c r="O137" s="10"/>
      <c r="P137" s="10"/>
      <c r="Q137" s="10"/>
      <c r="R137" s="10"/>
      <c r="S137" s="10"/>
      <c r="T137" s="10"/>
      <c r="U137" s="10"/>
      <c r="V137" s="10"/>
      <c r="W137" s="10"/>
      <c r="X137" s="10"/>
      <c r="Y137" s="10"/>
      <c r="Z137" s="10"/>
      <c r="AA137" s="10"/>
      <c r="AB137" s="10"/>
      <c r="AC137" s="10"/>
      <c r="AD137" s="10"/>
      <c r="AE137" s="10"/>
      <c r="AF137" s="10"/>
      <c r="AG137" s="10"/>
      <c r="AH137" s="10"/>
      <c r="AI137" s="10"/>
      <c r="AK137" s="10"/>
      <c r="AL137" s="10"/>
      <c r="AM137" s="10"/>
      <c r="AN137" s="10"/>
      <c r="AO137" s="10"/>
      <c r="AP137" s="10"/>
      <c r="AQ137" s="10"/>
      <c r="AR137" s="10"/>
      <c r="AS137" s="10"/>
      <c r="AT137" s="10"/>
      <c r="AU137" s="10"/>
      <c r="AV137" s="10"/>
      <c r="AW137" s="10"/>
      <c r="AX137" s="10"/>
    </row>
    <row r="138" spans="1:50" x14ac:dyDescent="0.25">
      <c r="A138" s="54"/>
      <c r="B138" s="54"/>
      <c r="C138" s="54"/>
      <c r="D138" s="54"/>
      <c r="E138" s="54"/>
      <c r="F138" s="54"/>
      <c r="G138" s="54"/>
      <c r="H138" s="54"/>
      <c r="I138" s="54"/>
      <c r="J138" s="54"/>
      <c r="K138" s="54"/>
      <c r="L138" s="54"/>
      <c r="M138" s="54"/>
      <c r="N138" s="176">
        <v>13.6</v>
      </c>
      <c r="O138" s="10"/>
      <c r="P138" s="10"/>
      <c r="Q138" s="10"/>
      <c r="R138" s="10"/>
      <c r="S138" s="10"/>
      <c r="T138" s="10"/>
      <c r="U138" s="10"/>
      <c r="V138" s="10"/>
      <c r="W138" s="10"/>
      <c r="X138" s="10"/>
      <c r="Y138" s="10"/>
      <c r="Z138" s="10"/>
      <c r="AA138" s="10"/>
      <c r="AB138" s="10"/>
      <c r="AC138" s="10"/>
      <c r="AD138" s="10"/>
      <c r="AE138" s="10"/>
      <c r="AF138" s="10"/>
      <c r="AG138" s="10"/>
      <c r="AH138" s="10"/>
      <c r="AI138" s="10"/>
      <c r="AK138" s="10"/>
      <c r="AL138" s="10"/>
      <c r="AM138" s="10"/>
      <c r="AN138" s="10"/>
      <c r="AO138" s="10"/>
      <c r="AP138" s="10"/>
      <c r="AQ138" s="10"/>
      <c r="AR138" s="10"/>
      <c r="AS138" s="10"/>
      <c r="AT138" s="10"/>
      <c r="AU138" s="10"/>
      <c r="AV138" s="10"/>
      <c r="AW138" s="10"/>
      <c r="AX138" s="10"/>
    </row>
    <row r="139" spans="1:50" x14ac:dyDescent="0.25">
      <c r="A139" s="54"/>
      <c r="B139" s="54"/>
      <c r="C139" s="54"/>
      <c r="D139" s="54"/>
      <c r="E139" s="54"/>
      <c r="F139" s="54"/>
      <c r="G139" s="54"/>
      <c r="H139" s="54"/>
      <c r="I139" s="54"/>
      <c r="J139" s="54"/>
      <c r="K139" s="54"/>
      <c r="L139" s="54"/>
      <c r="M139" s="54"/>
      <c r="N139" s="176">
        <v>13.7</v>
      </c>
      <c r="O139" s="10"/>
      <c r="P139" s="10"/>
      <c r="Q139" s="10"/>
      <c r="R139" s="10"/>
      <c r="S139" s="10"/>
      <c r="T139" s="10"/>
      <c r="U139" s="10"/>
      <c r="V139" s="10"/>
      <c r="W139" s="10"/>
      <c r="X139" s="10"/>
      <c r="Y139" s="10"/>
      <c r="Z139" s="10"/>
      <c r="AA139" s="10"/>
      <c r="AB139" s="10"/>
      <c r="AC139" s="10"/>
      <c r="AD139" s="10"/>
      <c r="AE139" s="10"/>
      <c r="AF139" s="10"/>
      <c r="AG139" s="10"/>
      <c r="AH139" s="10"/>
      <c r="AI139" s="10"/>
      <c r="AK139" s="10"/>
      <c r="AL139" s="10"/>
      <c r="AM139" s="10"/>
      <c r="AN139" s="10"/>
      <c r="AO139" s="10"/>
      <c r="AP139" s="10"/>
      <c r="AQ139" s="10"/>
      <c r="AR139" s="10"/>
      <c r="AS139" s="10"/>
      <c r="AT139" s="10"/>
      <c r="AU139" s="10"/>
      <c r="AV139" s="10"/>
      <c r="AW139" s="10"/>
      <c r="AX139" s="10"/>
    </row>
    <row r="140" spans="1:50" x14ac:dyDescent="0.25">
      <c r="A140" s="54"/>
      <c r="B140" s="54"/>
      <c r="C140" s="54"/>
      <c r="D140" s="54"/>
      <c r="E140" s="54"/>
      <c r="F140" s="54"/>
      <c r="G140" s="54"/>
      <c r="H140" s="54"/>
      <c r="I140" s="54"/>
      <c r="J140" s="54"/>
      <c r="K140" s="54"/>
      <c r="L140" s="54"/>
      <c r="M140" s="54"/>
      <c r="N140" s="176">
        <v>13.8</v>
      </c>
      <c r="O140" s="10"/>
      <c r="P140" s="10"/>
      <c r="Q140" s="10"/>
      <c r="R140" s="10"/>
      <c r="S140" s="10"/>
      <c r="T140" s="10"/>
      <c r="U140" s="10"/>
      <c r="V140" s="10"/>
      <c r="W140" s="10"/>
      <c r="X140" s="10"/>
      <c r="Y140" s="10"/>
      <c r="Z140" s="10"/>
      <c r="AA140" s="10"/>
      <c r="AB140" s="10"/>
      <c r="AC140" s="10"/>
      <c r="AD140" s="10"/>
      <c r="AE140" s="10"/>
      <c r="AF140" s="10"/>
      <c r="AG140" s="10"/>
      <c r="AH140" s="10"/>
      <c r="AI140" s="10"/>
      <c r="AK140" s="10"/>
      <c r="AL140" s="10"/>
      <c r="AM140" s="10"/>
      <c r="AN140" s="10"/>
      <c r="AO140" s="10"/>
      <c r="AP140" s="10"/>
      <c r="AQ140" s="10"/>
      <c r="AR140" s="10"/>
      <c r="AS140" s="10"/>
      <c r="AT140" s="10"/>
      <c r="AU140" s="10"/>
      <c r="AV140" s="10"/>
      <c r="AW140" s="10"/>
      <c r="AX140" s="10"/>
    </row>
    <row r="141" spans="1:50" x14ac:dyDescent="0.25">
      <c r="A141" s="54"/>
      <c r="B141" s="54"/>
      <c r="C141" s="54"/>
      <c r="D141" s="54"/>
      <c r="E141" s="54"/>
      <c r="F141" s="54"/>
      <c r="G141" s="54"/>
      <c r="H141" s="54"/>
      <c r="I141" s="54"/>
      <c r="J141" s="54"/>
      <c r="K141" s="54"/>
      <c r="L141" s="54"/>
      <c r="M141" s="54"/>
      <c r="N141" s="176">
        <v>13.9</v>
      </c>
      <c r="O141" s="10"/>
      <c r="P141" s="10"/>
      <c r="Q141" s="10"/>
      <c r="R141" s="10"/>
      <c r="S141" s="10"/>
      <c r="T141" s="10"/>
      <c r="U141" s="10"/>
      <c r="V141" s="10"/>
      <c r="W141" s="10"/>
      <c r="X141" s="10"/>
      <c r="Y141" s="10"/>
      <c r="Z141" s="10"/>
      <c r="AA141" s="10"/>
      <c r="AB141" s="10"/>
      <c r="AC141" s="10"/>
      <c r="AD141" s="10"/>
      <c r="AE141" s="10"/>
      <c r="AF141" s="10"/>
      <c r="AG141" s="10"/>
      <c r="AH141" s="10"/>
      <c r="AI141" s="10"/>
      <c r="AK141" s="10"/>
      <c r="AL141" s="10"/>
      <c r="AM141" s="10"/>
      <c r="AN141" s="10"/>
      <c r="AO141" s="10"/>
      <c r="AP141" s="10"/>
      <c r="AQ141" s="10"/>
      <c r="AR141" s="10"/>
      <c r="AS141" s="10"/>
      <c r="AT141" s="10"/>
      <c r="AU141" s="10"/>
      <c r="AV141" s="10"/>
      <c r="AW141" s="10"/>
      <c r="AX141" s="10"/>
    </row>
    <row r="142" spans="1:50" x14ac:dyDescent="0.25">
      <c r="A142" s="54"/>
      <c r="B142" s="54"/>
      <c r="C142" s="54"/>
      <c r="D142" s="54"/>
      <c r="E142" s="54"/>
      <c r="F142" s="54"/>
      <c r="G142" s="54"/>
      <c r="H142" s="54"/>
      <c r="I142" s="54"/>
      <c r="J142" s="54"/>
      <c r="K142" s="54"/>
      <c r="L142" s="54"/>
      <c r="M142" s="54"/>
      <c r="N142" s="176">
        <v>14</v>
      </c>
      <c r="O142" s="10"/>
      <c r="P142" s="10"/>
      <c r="Q142" s="10"/>
      <c r="R142" s="10"/>
      <c r="S142" s="10"/>
      <c r="T142" s="10"/>
      <c r="U142" s="10"/>
      <c r="V142" s="10"/>
      <c r="W142" s="10"/>
      <c r="X142" s="10"/>
      <c r="Y142" s="10"/>
      <c r="Z142" s="10"/>
      <c r="AA142" s="10"/>
      <c r="AB142" s="10"/>
      <c r="AC142" s="10"/>
      <c r="AD142" s="10"/>
      <c r="AE142" s="10"/>
      <c r="AF142" s="10"/>
      <c r="AG142" s="10"/>
      <c r="AH142" s="10"/>
      <c r="AI142" s="10"/>
      <c r="AK142" s="10"/>
      <c r="AL142" s="10"/>
      <c r="AM142" s="10"/>
      <c r="AN142" s="10"/>
      <c r="AO142" s="10"/>
      <c r="AP142" s="10"/>
      <c r="AQ142" s="10"/>
      <c r="AR142" s="10"/>
      <c r="AS142" s="10"/>
      <c r="AT142" s="10"/>
      <c r="AU142" s="10"/>
      <c r="AV142" s="10"/>
      <c r="AW142" s="10"/>
      <c r="AX142" s="10"/>
    </row>
    <row r="143" spans="1:50" x14ac:dyDescent="0.25">
      <c r="A143" s="54"/>
      <c r="B143" s="54"/>
      <c r="C143" s="54"/>
      <c r="D143" s="54"/>
      <c r="E143" s="54"/>
      <c r="F143" s="54"/>
      <c r="G143" s="54"/>
      <c r="H143" s="54"/>
      <c r="I143" s="54"/>
      <c r="J143" s="54"/>
      <c r="K143" s="54"/>
      <c r="L143" s="54"/>
      <c r="M143" s="54"/>
      <c r="N143" s="176">
        <v>14.1</v>
      </c>
      <c r="O143" s="10"/>
      <c r="P143" s="10"/>
      <c r="Q143" s="10"/>
      <c r="R143" s="10"/>
      <c r="S143" s="10"/>
      <c r="T143" s="10"/>
      <c r="U143" s="10"/>
      <c r="V143" s="10"/>
      <c r="W143" s="10"/>
      <c r="X143" s="10"/>
      <c r="Y143" s="10"/>
      <c r="Z143" s="10"/>
      <c r="AA143" s="10"/>
      <c r="AB143" s="10"/>
      <c r="AC143" s="10"/>
      <c r="AD143" s="10"/>
      <c r="AE143" s="10"/>
      <c r="AF143" s="10"/>
      <c r="AG143" s="10"/>
      <c r="AH143" s="10"/>
      <c r="AI143" s="10"/>
      <c r="AK143" s="10"/>
      <c r="AL143" s="10"/>
      <c r="AM143" s="10"/>
      <c r="AN143" s="10"/>
      <c r="AO143" s="10"/>
      <c r="AP143" s="10"/>
      <c r="AQ143" s="10"/>
      <c r="AR143" s="10"/>
      <c r="AS143" s="10"/>
      <c r="AT143" s="10"/>
      <c r="AU143" s="10"/>
      <c r="AV143" s="10"/>
      <c r="AW143" s="10"/>
      <c r="AX143" s="10"/>
    </row>
    <row r="144" spans="1:50" x14ac:dyDescent="0.25">
      <c r="A144" s="54"/>
      <c r="B144" s="54"/>
      <c r="C144" s="54"/>
      <c r="D144" s="54"/>
      <c r="E144" s="54"/>
      <c r="F144" s="54"/>
      <c r="G144" s="54"/>
      <c r="H144" s="54"/>
      <c r="I144" s="54"/>
      <c r="J144" s="54"/>
      <c r="K144" s="54"/>
      <c r="L144" s="54"/>
      <c r="M144" s="54"/>
      <c r="N144" s="176">
        <v>14.2</v>
      </c>
      <c r="O144" s="10"/>
      <c r="P144" s="10"/>
      <c r="Q144" s="10"/>
      <c r="R144" s="10"/>
      <c r="S144" s="10"/>
      <c r="T144" s="10"/>
      <c r="U144" s="10"/>
      <c r="V144" s="10"/>
      <c r="W144" s="10"/>
      <c r="X144" s="10"/>
      <c r="Y144" s="10"/>
      <c r="Z144" s="10"/>
      <c r="AA144" s="10"/>
      <c r="AB144" s="10"/>
      <c r="AC144" s="10"/>
      <c r="AD144" s="10"/>
      <c r="AE144" s="10"/>
      <c r="AF144" s="10"/>
      <c r="AG144" s="10"/>
      <c r="AH144" s="10"/>
      <c r="AI144" s="10"/>
      <c r="AK144" s="10"/>
      <c r="AL144" s="10"/>
      <c r="AM144" s="10"/>
      <c r="AN144" s="10"/>
      <c r="AO144" s="10"/>
      <c r="AP144" s="10"/>
      <c r="AQ144" s="10"/>
      <c r="AR144" s="10"/>
      <c r="AS144" s="10"/>
      <c r="AT144" s="10"/>
      <c r="AU144" s="10"/>
      <c r="AV144" s="10"/>
      <c r="AW144" s="10"/>
      <c r="AX144" s="10"/>
    </row>
    <row r="145" spans="1:50" x14ac:dyDescent="0.25">
      <c r="A145" s="54"/>
      <c r="B145" s="54"/>
      <c r="C145" s="54"/>
      <c r="D145" s="54"/>
      <c r="E145" s="54"/>
      <c r="F145" s="54"/>
      <c r="G145" s="54"/>
      <c r="H145" s="54"/>
      <c r="I145" s="54"/>
      <c r="J145" s="54"/>
      <c r="K145" s="54"/>
      <c r="L145" s="54"/>
      <c r="M145" s="54"/>
      <c r="N145" s="176">
        <v>14.3</v>
      </c>
      <c r="O145" s="10"/>
      <c r="P145" s="10"/>
      <c r="Q145" s="10"/>
      <c r="R145" s="10"/>
      <c r="S145" s="10"/>
      <c r="T145" s="10"/>
      <c r="U145" s="10"/>
      <c r="V145" s="10"/>
      <c r="W145" s="10"/>
      <c r="X145" s="10"/>
      <c r="Y145" s="10"/>
      <c r="Z145" s="10"/>
      <c r="AA145" s="10"/>
      <c r="AB145" s="10"/>
      <c r="AC145" s="10"/>
      <c r="AD145" s="10"/>
      <c r="AE145" s="10"/>
      <c r="AF145" s="10"/>
      <c r="AG145" s="10"/>
      <c r="AH145" s="10"/>
      <c r="AI145" s="10"/>
      <c r="AK145" s="10"/>
      <c r="AL145" s="10"/>
      <c r="AM145" s="10"/>
      <c r="AN145" s="10"/>
      <c r="AO145" s="10"/>
      <c r="AP145" s="10"/>
      <c r="AQ145" s="10"/>
      <c r="AR145" s="10"/>
      <c r="AS145" s="10"/>
      <c r="AT145" s="10"/>
      <c r="AU145" s="10"/>
      <c r="AV145" s="10"/>
      <c r="AW145" s="10"/>
      <c r="AX145" s="10"/>
    </row>
    <row r="146" spans="1:50" x14ac:dyDescent="0.25">
      <c r="A146" s="54"/>
      <c r="B146" s="54"/>
      <c r="C146" s="54"/>
      <c r="D146" s="54"/>
      <c r="E146" s="54"/>
      <c r="F146" s="54"/>
      <c r="G146" s="54"/>
      <c r="H146" s="54"/>
      <c r="I146" s="54"/>
      <c r="J146" s="54"/>
      <c r="K146" s="54"/>
      <c r="L146" s="54"/>
      <c r="M146" s="54"/>
      <c r="N146" s="176">
        <v>14.4</v>
      </c>
      <c r="O146" s="10"/>
      <c r="P146" s="10"/>
      <c r="Q146" s="10"/>
      <c r="R146" s="10"/>
      <c r="S146" s="10"/>
      <c r="T146" s="10"/>
      <c r="U146" s="10"/>
      <c r="V146" s="10"/>
      <c r="W146" s="10"/>
      <c r="X146" s="10"/>
      <c r="Y146" s="10"/>
      <c r="Z146" s="10"/>
      <c r="AA146" s="10"/>
      <c r="AB146" s="10"/>
      <c r="AC146" s="10"/>
      <c r="AD146" s="10"/>
      <c r="AE146" s="10"/>
      <c r="AF146" s="10"/>
      <c r="AG146" s="10"/>
      <c r="AH146" s="10"/>
      <c r="AI146" s="10"/>
      <c r="AK146" s="10"/>
      <c r="AL146" s="10"/>
      <c r="AM146" s="10"/>
      <c r="AN146" s="10"/>
      <c r="AO146" s="10"/>
      <c r="AP146" s="10"/>
      <c r="AQ146" s="10"/>
      <c r="AR146" s="10"/>
      <c r="AS146" s="10"/>
      <c r="AT146" s="10"/>
      <c r="AU146" s="10"/>
      <c r="AV146" s="10"/>
      <c r="AW146" s="10"/>
      <c r="AX146" s="10"/>
    </row>
    <row r="147" spans="1:50" x14ac:dyDescent="0.25">
      <c r="A147" s="54"/>
      <c r="B147" s="54"/>
      <c r="C147" s="54"/>
      <c r="D147" s="54"/>
      <c r="E147" s="54"/>
      <c r="F147" s="54"/>
      <c r="G147" s="54"/>
      <c r="H147" s="54"/>
      <c r="I147" s="54"/>
      <c r="J147" s="54"/>
      <c r="K147" s="54"/>
      <c r="L147" s="54"/>
      <c r="M147" s="54"/>
      <c r="N147" s="176">
        <v>14.5</v>
      </c>
      <c r="O147" s="10"/>
      <c r="P147" s="10"/>
      <c r="Q147" s="10"/>
      <c r="R147" s="10"/>
      <c r="S147" s="10"/>
      <c r="T147" s="10"/>
      <c r="U147" s="10"/>
      <c r="V147" s="10"/>
      <c r="W147" s="10"/>
      <c r="X147" s="10"/>
      <c r="Y147" s="10"/>
      <c r="Z147" s="10"/>
      <c r="AA147" s="10"/>
      <c r="AB147" s="10"/>
      <c r="AC147" s="10"/>
      <c r="AD147" s="10"/>
      <c r="AE147" s="10"/>
      <c r="AF147" s="10"/>
      <c r="AG147" s="10"/>
      <c r="AH147" s="10"/>
      <c r="AI147" s="10"/>
      <c r="AK147" s="10"/>
      <c r="AL147" s="10"/>
      <c r="AM147" s="10"/>
      <c r="AN147" s="10"/>
      <c r="AO147" s="10"/>
      <c r="AP147" s="10"/>
      <c r="AQ147" s="10"/>
      <c r="AR147" s="10"/>
      <c r="AS147" s="10"/>
      <c r="AT147" s="10"/>
      <c r="AU147" s="10"/>
      <c r="AV147" s="10"/>
      <c r="AW147" s="10"/>
      <c r="AX147" s="10"/>
    </row>
    <row r="148" spans="1:50" x14ac:dyDescent="0.25">
      <c r="A148" s="54"/>
      <c r="B148" s="54"/>
      <c r="C148" s="54"/>
      <c r="D148" s="54"/>
      <c r="E148" s="54"/>
      <c r="F148" s="54"/>
      <c r="G148" s="54"/>
      <c r="H148" s="54"/>
      <c r="I148" s="54"/>
      <c r="J148" s="54"/>
      <c r="K148" s="54"/>
      <c r="L148" s="54"/>
      <c r="M148" s="54"/>
      <c r="N148" s="176">
        <v>14.6</v>
      </c>
      <c r="O148" s="10"/>
      <c r="P148" s="10"/>
      <c r="Q148" s="10"/>
      <c r="R148" s="10"/>
      <c r="S148" s="10"/>
      <c r="T148" s="10"/>
      <c r="U148" s="10"/>
      <c r="V148" s="10"/>
      <c r="W148" s="10"/>
      <c r="X148" s="10"/>
      <c r="Y148" s="10"/>
      <c r="Z148" s="10"/>
      <c r="AA148" s="10"/>
      <c r="AB148" s="10"/>
      <c r="AC148" s="10"/>
      <c r="AD148" s="10"/>
      <c r="AE148" s="10"/>
      <c r="AF148" s="10"/>
      <c r="AG148" s="10"/>
      <c r="AH148" s="10"/>
      <c r="AI148" s="10"/>
      <c r="AK148" s="10"/>
      <c r="AL148" s="10"/>
      <c r="AM148" s="10"/>
      <c r="AN148" s="10"/>
      <c r="AO148" s="10"/>
      <c r="AP148" s="10"/>
      <c r="AQ148" s="10"/>
      <c r="AR148" s="10"/>
      <c r="AS148" s="10"/>
      <c r="AT148" s="10"/>
      <c r="AU148" s="10"/>
      <c r="AV148" s="10"/>
      <c r="AW148" s="10"/>
      <c r="AX148" s="10"/>
    </row>
    <row r="149" spans="1:50" x14ac:dyDescent="0.25">
      <c r="A149" s="54"/>
      <c r="B149" s="54"/>
      <c r="C149" s="54"/>
      <c r="D149" s="54"/>
      <c r="E149" s="54"/>
      <c r="F149" s="54"/>
      <c r="G149" s="54"/>
      <c r="H149" s="54"/>
      <c r="I149" s="54"/>
      <c r="J149" s="54"/>
      <c r="K149" s="54"/>
      <c r="L149" s="54"/>
      <c r="M149" s="54"/>
      <c r="N149" s="176">
        <v>14.7</v>
      </c>
      <c r="O149" s="10"/>
      <c r="P149" s="10"/>
      <c r="Q149" s="10"/>
      <c r="R149" s="10"/>
      <c r="S149" s="10"/>
      <c r="T149" s="10"/>
      <c r="U149" s="10"/>
      <c r="V149" s="10"/>
      <c r="W149" s="10"/>
      <c r="X149" s="10"/>
      <c r="Y149" s="10"/>
      <c r="Z149" s="10"/>
      <c r="AA149" s="10"/>
      <c r="AB149" s="10"/>
      <c r="AC149" s="10"/>
      <c r="AD149" s="10"/>
      <c r="AE149" s="10"/>
      <c r="AF149" s="10"/>
      <c r="AG149" s="10"/>
      <c r="AH149" s="10"/>
      <c r="AI149" s="10"/>
      <c r="AK149" s="10"/>
      <c r="AL149" s="10"/>
      <c r="AM149" s="10"/>
      <c r="AN149" s="10"/>
      <c r="AO149" s="10"/>
      <c r="AP149" s="10"/>
      <c r="AQ149" s="10"/>
      <c r="AR149" s="10"/>
      <c r="AS149" s="10"/>
      <c r="AT149" s="10"/>
      <c r="AU149" s="10"/>
      <c r="AV149" s="10"/>
      <c r="AW149" s="10"/>
      <c r="AX149" s="10"/>
    </row>
    <row r="150" spans="1:50" x14ac:dyDescent="0.25">
      <c r="A150" s="54"/>
      <c r="B150" s="54"/>
      <c r="C150" s="54"/>
      <c r="D150" s="54"/>
      <c r="E150" s="54"/>
      <c r="F150" s="54"/>
      <c r="G150" s="54"/>
      <c r="H150" s="54"/>
      <c r="I150" s="54"/>
      <c r="J150" s="54"/>
      <c r="K150" s="54"/>
      <c r="L150" s="54"/>
      <c r="M150" s="54"/>
      <c r="N150" s="176">
        <v>14.8</v>
      </c>
      <c r="O150" s="10"/>
      <c r="P150" s="10"/>
      <c r="Q150" s="10"/>
      <c r="R150" s="10"/>
      <c r="S150" s="10"/>
      <c r="T150" s="10"/>
      <c r="U150" s="10"/>
      <c r="V150" s="10"/>
      <c r="W150" s="10"/>
      <c r="X150" s="10"/>
      <c r="Y150" s="10"/>
      <c r="Z150" s="10"/>
      <c r="AA150" s="10"/>
      <c r="AB150" s="10"/>
      <c r="AC150" s="10"/>
      <c r="AD150" s="10"/>
      <c r="AE150" s="10"/>
      <c r="AF150" s="10"/>
      <c r="AG150" s="10"/>
      <c r="AH150" s="10"/>
      <c r="AI150" s="10"/>
      <c r="AK150" s="10"/>
      <c r="AL150" s="10"/>
      <c r="AM150" s="10"/>
      <c r="AN150" s="10"/>
      <c r="AO150" s="10"/>
      <c r="AP150" s="10"/>
      <c r="AQ150" s="10"/>
      <c r="AR150" s="10"/>
      <c r="AS150" s="10"/>
      <c r="AT150" s="10"/>
      <c r="AU150" s="10"/>
      <c r="AV150" s="10"/>
      <c r="AW150" s="10"/>
      <c r="AX150" s="10"/>
    </row>
    <row r="151" spans="1:50" x14ac:dyDescent="0.25">
      <c r="A151" s="54"/>
      <c r="B151" s="54"/>
      <c r="C151" s="54"/>
      <c r="D151" s="54"/>
      <c r="E151" s="54"/>
      <c r="F151" s="54"/>
      <c r="G151" s="54"/>
      <c r="H151" s="54"/>
      <c r="I151" s="54"/>
      <c r="J151" s="54"/>
      <c r="K151" s="54"/>
      <c r="L151" s="54"/>
      <c r="M151" s="54"/>
      <c r="N151" s="176">
        <v>14.9</v>
      </c>
      <c r="O151" s="10"/>
      <c r="P151" s="10"/>
      <c r="Q151" s="10"/>
      <c r="R151" s="10"/>
      <c r="S151" s="10"/>
      <c r="T151" s="10"/>
      <c r="U151" s="10"/>
      <c r="V151" s="10"/>
      <c r="W151" s="10"/>
      <c r="X151" s="10"/>
      <c r="Y151" s="10"/>
      <c r="Z151" s="10"/>
      <c r="AA151" s="10"/>
      <c r="AB151" s="10"/>
      <c r="AC151" s="10"/>
      <c r="AD151" s="10"/>
      <c r="AE151" s="10"/>
      <c r="AF151" s="10"/>
      <c r="AG151" s="10"/>
      <c r="AH151" s="10"/>
      <c r="AI151" s="10"/>
      <c r="AK151" s="10"/>
      <c r="AL151" s="10"/>
      <c r="AM151" s="10"/>
      <c r="AN151" s="10"/>
      <c r="AO151" s="10"/>
      <c r="AP151" s="10"/>
      <c r="AQ151" s="10"/>
      <c r="AR151" s="10"/>
      <c r="AS151" s="10"/>
      <c r="AT151" s="10"/>
      <c r="AU151" s="10"/>
      <c r="AV151" s="10"/>
      <c r="AW151" s="10"/>
      <c r="AX151" s="10"/>
    </row>
    <row r="152" spans="1:50" x14ac:dyDescent="0.25">
      <c r="A152" s="54"/>
      <c r="B152" s="54"/>
      <c r="C152" s="54"/>
      <c r="D152" s="54"/>
      <c r="E152" s="54"/>
      <c r="F152" s="54"/>
      <c r="G152" s="54"/>
      <c r="H152" s="54"/>
      <c r="I152" s="54"/>
      <c r="J152" s="54"/>
      <c r="K152" s="54"/>
      <c r="L152" s="54"/>
      <c r="M152" s="54"/>
      <c r="N152" s="176">
        <v>15</v>
      </c>
      <c r="O152" s="10"/>
      <c r="P152" s="10"/>
      <c r="Q152" s="10"/>
      <c r="R152" s="10"/>
      <c r="S152" s="10"/>
      <c r="T152" s="10"/>
      <c r="U152" s="10"/>
      <c r="V152" s="10"/>
      <c r="W152" s="10"/>
      <c r="X152" s="10"/>
      <c r="Y152" s="10"/>
      <c r="Z152" s="10"/>
      <c r="AA152" s="10"/>
      <c r="AB152" s="10"/>
      <c r="AC152" s="10"/>
      <c r="AD152" s="10"/>
      <c r="AE152" s="10"/>
      <c r="AF152" s="10"/>
      <c r="AG152" s="10"/>
      <c r="AH152" s="10"/>
      <c r="AI152" s="10"/>
      <c r="AK152" s="10"/>
      <c r="AL152" s="10"/>
      <c r="AM152" s="10"/>
      <c r="AN152" s="10"/>
      <c r="AO152" s="10"/>
      <c r="AP152" s="10"/>
      <c r="AQ152" s="10"/>
      <c r="AR152" s="10"/>
      <c r="AS152" s="10"/>
      <c r="AT152" s="10"/>
      <c r="AU152" s="10"/>
      <c r="AV152" s="10"/>
      <c r="AW152" s="10"/>
      <c r="AX152" s="10"/>
    </row>
    <row r="153" spans="1:50" x14ac:dyDescent="0.25">
      <c r="A153" s="54"/>
      <c r="B153" s="54"/>
      <c r="C153" s="54"/>
      <c r="D153" s="54"/>
      <c r="E153" s="54"/>
      <c r="F153" s="54"/>
      <c r="G153" s="54"/>
      <c r="H153" s="54"/>
      <c r="I153" s="54"/>
      <c r="J153" s="54"/>
      <c r="K153" s="54"/>
      <c r="L153" s="54"/>
      <c r="M153" s="54"/>
      <c r="N153" s="176">
        <v>15.1</v>
      </c>
      <c r="O153" s="10"/>
      <c r="P153" s="10"/>
      <c r="Q153" s="10"/>
      <c r="R153" s="10"/>
      <c r="S153" s="10"/>
      <c r="T153" s="10"/>
      <c r="U153" s="10"/>
      <c r="V153" s="10"/>
      <c r="W153" s="10"/>
      <c r="X153" s="10"/>
      <c r="Y153" s="10"/>
      <c r="Z153" s="10"/>
      <c r="AA153" s="10"/>
      <c r="AB153" s="10"/>
      <c r="AC153" s="10"/>
      <c r="AD153" s="10"/>
      <c r="AE153" s="10"/>
      <c r="AF153" s="10"/>
      <c r="AG153" s="10"/>
      <c r="AH153" s="10"/>
      <c r="AI153" s="10"/>
      <c r="AK153" s="10"/>
      <c r="AL153" s="10"/>
      <c r="AM153" s="10"/>
      <c r="AN153" s="10"/>
      <c r="AO153" s="10"/>
      <c r="AP153" s="10"/>
      <c r="AQ153" s="10"/>
      <c r="AR153" s="10"/>
      <c r="AS153" s="10"/>
      <c r="AT153" s="10"/>
      <c r="AU153" s="10"/>
      <c r="AV153" s="10"/>
      <c r="AW153" s="10"/>
      <c r="AX153" s="10"/>
    </row>
    <row r="154" spans="1:50" x14ac:dyDescent="0.25">
      <c r="A154" s="54"/>
      <c r="B154" s="54"/>
      <c r="C154" s="54"/>
      <c r="D154" s="54"/>
      <c r="E154" s="54"/>
      <c r="F154" s="54"/>
      <c r="G154" s="54"/>
      <c r="H154" s="54"/>
      <c r="I154" s="54"/>
      <c r="J154" s="54"/>
      <c r="K154" s="54"/>
      <c r="L154" s="54"/>
      <c r="M154" s="54"/>
      <c r="N154" s="176">
        <v>15.2</v>
      </c>
      <c r="O154" s="10"/>
      <c r="P154" s="10"/>
      <c r="Q154" s="10"/>
      <c r="R154" s="10"/>
      <c r="S154" s="10"/>
      <c r="T154" s="10"/>
      <c r="U154" s="10"/>
      <c r="V154" s="10"/>
      <c r="W154" s="10"/>
      <c r="X154" s="10"/>
      <c r="Y154" s="10"/>
      <c r="Z154" s="10"/>
      <c r="AA154" s="10"/>
      <c r="AB154" s="10"/>
      <c r="AC154" s="10"/>
      <c r="AD154" s="10"/>
      <c r="AE154" s="10"/>
      <c r="AF154" s="10"/>
      <c r="AG154" s="10"/>
      <c r="AH154" s="10"/>
      <c r="AI154" s="10"/>
      <c r="AK154" s="10"/>
      <c r="AL154" s="10"/>
      <c r="AM154" s="10"/>
      <c r="AN154" s="10"/>
      <c r="AO154" s="10"/>
      <c r="AP154" s="10"/>
      <c r="AQ154" s="10"/>
      <c r="AR154" s="10"/>
      <c r="AS154" s="10"/>
      <c r="AT154" s="10"/>
      <c r="AU154" s="10"/>
      <c r="AV154" s="10"/>
      <c r="AW154" s="10"/>
      <c r="AX154" s="10"/>
    </row>
    <row r="155" spans="1:50" x14ac:dyDescent="0.25">
      <c r="A155" s="54"/>
      <c r="B155" s="54"/>
      <c r="C155" s="54"/>
      <c r="D155" s="54"/>
      <c r="E155" s="54"/>
      <c r="F155" s="54"/>
      <c r="G155" s="54"/>
      <c r="H155" s="54"/>
      <c r="I155" s="54"/>
      <c r="J155" s="54"/>
      <c r="K155" s="54"/>
      <c r="L155" s="54"/>
      <c r="M155" s="54"/>
      <c r="N155" s="176">
        <v>15.3</v>
      </c>
      <c r="O155" s="10"/>
      <c r="P155" s="10"/>
      <c r="Q155" s="10"/>
      <c r="R155" s="10"/>
      <c r="S155" s="10"/>
      <c r="T155" s="10"/>
      <c r="U155" s="10"/>
      <c r="V155" s="10"/>
      <c r="W155" s="10"/>
      <c r="X155" s="10"/>
      <c r="Y155" s="10"/>
      <c r="Z155" s="10"/>
      <c r="AA155" s="10"/>
      <c r="AB155" s="10"/>
      <c r="AC155" s="10"/>
      <c r="AD155" s="10"/>
      <c r="AE155" s="10"/>
      <c r="AF155" s="10"/>
      <c r="AG155" s="10"/>
      <c r="AH155" s="10"/>
      <c r="AI155" s="10"/>
      <c r="AK155" s="10"/>
      <c r="AL155" s="10"/>
      <c r="AM155" s="10"/>
      <c r="AN155" s="10"/>
      <c r="AO155" s="10"/>
      <c r="AP155" s="10"/>
      <c r="AQ155" s="10"/>
      <c r="AR155" s="10"/>
      <c r="AS155" s="10"/>
      <c r="AT155" s="10"/>
      <c r="AU155" s="10"/>
      <c r="AV155" s="10"/>
      <c r="AW155" s="10"/>
      <c r="AX155" s="10"/>
    </row>
    <row r="156" spans="1:50" x14ac:dyDescent="0.25">
      <c r="A156" s="54"/>
      <c r="B156" s="54"/>
      <c r="C156" s="54"/>
      <c r="D156" s="54"/>
      <c r="E156" s="54"/>
      <c r="F156" s="54"/>
      <c r="G156" s="54"/>
      <c r="H156" s="54"/>
      <c r="I156" s="54"/>
      <c r="J156" s="54"/>
      <c r="K156" s="54"/>
      <c r="L156" s="54"/>
      <c r="M156" s="54"/>
      <c r="N156" s="176">
        <v>15.4</v>
      </c>
      <c r="O156" s="10"/>
      <c r="P156" s="10"/>
      <c r="Q156" s="10"/>
      <c r="R156" s="10"/>
      <c r="S156" s="10"/>
      <c r="T156" s="10"/>
      <c r="U156" s="10"/>
      <c r="V156" s="10"/>
      <c r="W156" s="10"/>
      <c r="X156" s="10"/>
      <c r="Y156" s="10"/>
      <c r="Z156" s="10"/>
      <c r="AA156" s="10"/>
      <c r="AB156" s="10"/>
      <c r="AC156" s="10"/>
      <c r="AD156" s="10"/>
      <c r="AE156" s="10"/>
      <c r="AF156" s="10"/>
      <c r="AG156" s="10"/>
      <c r="AH156" s="10"/>
      <c r="AI156" s="10"/>
      <c r="AK156" s="10"/>
      <c r="AL156" s="10"/>
      <c r="AM156" s="10"/>
      <c r="AN156" s="10"/>
      <c r="AO156" s="10"/>
      <c r="AP156" s="10"/>
      <c r="AQ156" s="10"/>
      <c r="AR156" s="10"/>
      <c r="AS156" s="10"/>
      <c r="AT156" s="10"/>
      <c r="AU156" s="10"/>
      <c r="AV156" s="10"/>
      <c r="AW156" s="10"/>
      <c r="AX156" s="10"/>
    </row>
    <row r="157" spans="1:50" x14ac:dyDescent="0.25">
      <c r="A157" s="54"/>
      <c r="B157" s="54"/>
      <c r="C157" s="54"/>
      <c r="D157" s="54"/>
      <c r="E157" s="54"/>
      <c r="F157" s="54"/>
      <c r="G157" s="54"/>
      <c r="H157" s="54"/>
      <c r="I157" s="54"/>
      <c r="J157" s="54"/>
      <c r="K157" s="54"/>
      <c r="L157" s="54"/>
      <c r="M157" s="54"/>
      <c r="N157" s="176">
        <v>15.5</v>
      </c>
      <c r="O157" s="10"/>
      <c r="P157" s="10"/>
      <c r="Q157" s="10"/>
      <c r="R157" s="10"/>
      <c r="S157" s="10"/>
      <c r="T157" s="10"/>
      <c r="U157" s="10"/>
      <c r="V157" s="10"/>
      <c r="W157" s="10"/>
      <c r="X157" s="10"/>
      <c r="Y157" s="10"/>
      <c r="Z157" s="10"/>
      <c r="AA157" s="10"/>
      <c r="AB157" s="10"/>
      <c r="AC157" s="10"/>
      <c r="AD157" s="10"/>
      <c r="AE157" s="10"/>
      <c r="AF157" s="10"/>
      <c r="AG157" s="10"/>
      <c r="AH157" s="10"/>
      <c r="AI157" s="10"/>
      <c r="AK157" s="10"/>
      <c r="AL157" s="10"/>
      <c r="AM157" s="10"/>
      <c r="AN157" s="10"/>
      <c r="AO157" s="10"/>
      <c r="AP157" s="10"/>
      <c r="AQ157" s="10"/>
      <c r="AR157" s="10"/>
      <c r="AS157" s="10"/>
      <c r="AT157" s="10"/>
      <c r="AU157" s="10"/>
      <c r="AV157" s="10"/>
      <c r="AW157" s="10"/>
      <c r="AX157" s="10"/>
    </row>
    <row r="158" spans="1:50" x14ac:dyDescent="0.25">
      <c r="A158" s="54"/>
      <c r="B158" s="54"/>
      <c r="C158" s="54"/>
      <c r="D158" s="54"/>
      <c r="E158" s="54"/>
      <c r="F158" s="54"/>
      <c r="G158" s="54"/>
      <c r="H158" s="54"/>
      <c r="I158" s="54"/>
      <c r="J158" s="54"/>
      <c r="K158" s="54"/>
      <c r="L158" s="54"/>
      <c r="M158" s="54"/>
      <c r="N158" s="176">
        <v>15.6</v>
      </c>
      <c r="O158" s="10"/>
      <c r="P158" s="10"/>
      <c r="Q158" s="10"/>
      <c r="R158" s="10"/>
      <c r="S158" s="10"/>
      <c r="T158" s="10"/>
      <c r="U158" s="10"/>
      <c r="V158" s="10"/>
      <c r="W158" s="10"/>
      <c r="X158" s="10"/>
      <c r="Y158" s="10"/>
      <c r="Z158" s="10"/>
      <c r="AA158" s="10"/>
      <c r="AB158" s="10"/>
      <c r="AC158" s="10"/>
      <c r="AD158" s="10"/>
      <c r="AE158" s="10"/>
      <c r="AF158" s="10"/>
      <c r="AG158" s="10"/>
      <c r="AH158" s="10"/>
      <c r="AI158" s="10"/>
      <c r="AK158" s="10"/>
      <c r="AL158" s="10"/>
      <c r="AM158" s="10"/>
      <c r="AN158" s="10"/>
      <c r="AO158" s="10"/>
      <c r="AP158" s="10"/>
      <c r="AQ158" s="10"/>
      <c r="AR158" s="10"/>
      <c r="AS158" s="10"/>
      <c r="AT158" s="10"/>
      <c r="AU158" s="10"/>
      <c r="AV158" s="10"/>
      <c r="AW158" s="10"/>
      <c r="AX158" s="10"/>
    </row>
    <row r="159" spans="1:50" x14ac:dyDescent="0.25">
      <c r="A159" s="54"/>
      <c r="B159" s="54"/>
      <c r="C159" s="54"/>
      <c r="D159" s="54"/>
      <c r="E159" s="54"/>
      <c r="F159" s="54"/>
      <c r="G159" s="54"/>
      <c r="H159" s="54"/>
      <c r="I159" s="54"/>
      <c r="J159" s="54"/>
      <c r="K159" s="54"/>
      <c r="L159" s="54"/>
      <c r="M159" s="54"/>
      <c r="N159" s="176">
        <v>15.7</v>
      </c>
      <c r="O159" s="10"/>
      <c r="P159" s="10"/>
      <c r="Q159" s="10"/>
      <c r="R159" s="10"/>
      <c r="S159" s="10"/>
      <c r="T159" s="10"/>
      <c r="U159" s="10"/>
      <c r="V159" s="10"/>
      <c r="W159" s="10"/>
      <c r="X159" s="10"/>
      <c r="Y159" s="10"/>
      <c r="Z159" s="10"/>
      <c r="AA159" s="10"/>
      <c r="AB159" s="10"/>
      <c r="AC159" s="10"/>
      <c r="AD159" s="10"/>
      <c r="AE159" s="10"/>
      <c r="AF159" s="10"/>
      <c r="AG159" s="10"/>
      <c r="AH159" s="10"/>
      <c r="AI159" s="10"/>
      <c r="AK159" s="10"/>
      <c r="AL159" s="10"/>
      <c r="AM159" s="10"/>
      <c r="AN159" s="10"/>
      <c r="AO159" s="10"/>
      <c r="AP159" s="10"/>
      <c r="AQ159" s="10"/>
      <c r="AR159" s="10"/>
      <c r="AS159" s="10"/>
      <c r="AT159" s="10"/>
      <c r="AU159" s="10"/>
      <c r="AV159" s="10"/>
      <c r="AW159" s="10"/>
      <c r="AX159" s="10"/>
    </row>
    <row r="160" spans="1:50" x14ac:dyDescent="0.25">
      <c r="A160" s="54"/>
      <c r="B160" s="54"/>
      <c r="C160" s="54"/>
      <c r="D160" s="54"/>
      <c r="E160" s="54"/>
      <c r="F160" s="54"/>
      <c r="G160" s="54"/>
      <c r="H160" s="54"/>
      <c r="I160" s="54"/>
      <c r="J160" s="54"/>
      <c r="K160" s="54"/>
      <c r="L160" s="54"/>
      <c r="M160" s="54"/>
      <c r="N160" s="176">
        <v>15.8</v>
      </c>
      <c r="O160" s="10"/>
      <c r="P160" s="10"/>
      <c r="Q160" s="10"/>
      <c r="R160" s="10"/>
      <c r="S160" s="10"/>
      <c r="T160" s="10"/>
      <c r="U160" s="10"/>
      <c r="V160" s="10"/>
      <c r="W160" s="10"/>
      <c r="X160" s="10"/>
      <c r="Y160" s="10"/>
      <c r="Z160" s="10"/>
      <c r="AA160" s="10"/>
      <c r="AB160" s="10"/>
      <c r="AC160" s="10"/>
      <c r="AD160" s="10"/>
      <c r="AE160" s="10"/>
      <c r="AF160" s="10"/>
      <c r="AG160" s="10"/>
      <c r="AH160" s="10"/>
      <c r="AI160" s="10"/>
      <c r="AK160" s="10"/>
      <c r="AL160" s="10"/>
      <c r="AM160" s="10"/>
      <c r="AN160" s="10"/>
      <c r="AO160" s="10"/>
      <c r="AP160" s="10"/>
      <c r="AQ160" s="10"/>
      <c r="AR160" s="10"/>
      <c r="AS160" s="10"/>
      <c r="AT160" s="10"/>
      <c r="AU160" s="10"/>
      <c r="AV160" s="10"/>
      <c r="AW160" s="10"/>
      <c r="AX160" s="10"/>
    </row>
    <row r="161" spans="1:50" x14ac:dyDescent="0.25">
      <c r="A161" s="54"/>
      <c r="B161" s="54"/>
      <c r="C161" s="54"/>
      <c r="D161" s="54"/>
      <c r="E161" s="54"/>
      <c r="F161" s="54"/>
      <c r="G161" s="54"/>
      <c r="H161" s="54"/>
      <c r="I161" s="54"/>
      <c r="J161" s="54"/>
      <c r="K161" s="54"/>
      <c r="L161" s="54"/>
      <c r="M161" s="54"/>
      <c r="N161" s="176">
        <v>15.9</v>
      </c>
      <c r="O161" s="10"/>
      <c r="P161" s="10"/>
      <c r="Q161" s="10"/>
      <c r="R161" s="10"/>
      <c r="S161" s="10"/>
      <c r="T161" s="10"/>
      <c r="U161" s="10"/>
      <c r="V161" s="10"/>
      <c r="W161" s="10"/>
      <c r="X161" s="10"/>
      <c r="Y161" s="10"/>
      <c r="Z161" s="10"/>
      <c r="AA161" s="10"/>
      <c r="AB161" s="10"/>
      <c r="AC161" s="10"/>
      <c r="AD161" s="10"/>
      <c r="AE161" s="10"/>
      <c r="AF161" s="10"/>
      <c r="AG161" s="10"/>
      <c r="AH161" s="10"/>
      <c r="AI161" s="10"/>
      <c r="AK161" s="10"/>
      <c r="AL161" s="10"/>
      <c r="AM161" s="10"/>
      <c r="AN161" s="10"/>
      <c r="AO161" s="10"/>
      <c r="AP161" s="10"/>
      <c r="AQ161" s="10"/>
      <c r="AR161" s="10"/>
      <c r="AS161" s="10"/>
      <c r="AT161" s="10"/>
      <c r="AU161" s="10"/>
      <c r="AV161" s="10"/>
      <c r="AW161" s="10"/>
      <c r="AX161" s="10"/>
    </row>
    <row r="162" spans="1:50" x14ac:dyDescent="0.25">
      <c r="A162" s="54"/>
      <c r="B162" s="54"/>
      <c r="C162" s="54"/>
      <c r="D162" s="54"/>
      <c r="E162" s="54"/>
      <c r="F162" s="54"/>
      <c r="G162" s="54"/>
      <c r="H162" s="54"/>
      <c r="I162" s="54"/>
      <c r="J162" s="54"/>
      <c r="K162" s="54"/>
      <c r="L162" s="54"/>
      <c r="M162" s="54"/>
      <c r="N162" s="176">
        <v>16</v>
      </c>
      <c r="O162" s="10"/>
      <c r="P162" s="10"/>
      <c r="Q162" s="10"/>
      <c r="R162" s="10"/>
      <c r="S162" s="10"/>
      <c r="T162" s="10"/>
      <c r="U162" s="10"/>
      <c r="V162" s="10"/>
      <c r="W162" s="10"/>
      <c r="X162" s="10"/>
      <c r="Y162" s="10"/>
      <c r="Z162" s="10"/>
      <c r="AA162" s="10"/>
      <c r="AB162" s="10"/>
      <c r="AC162" s="10"/>
      <c r="AD162" s="10"/>
      <c r="AE162" s="10"/>
      <c r="AF162" s="10"/>
      <c r="AG162" s="10"/>
      <c r="AH162" s="10"/>
      <c r="AI162" s="10"/>
      <c r="AK162" s="10"/>
      <c r="AL162" s="10"/>
      <c r="AM162" s="10"/>
      <c r="AN162" s="10"/>
      <c r="AO162" s="10"/>
      <c r="AP162" s="10"/>
      <c r="AQ162" s="10"/>
      <c r="AR162" s="10"/>
      <c r="AS162" s="10"/>
      <c r="AT162" s="10"/>
      <c r="AU162" s="10"/>
      <c r="AV162" s="10"/>
      <c r="AW162" s="10"/>
      <c r="AX162" s="10"/>
    </row>
    <row r="163" spans="1:50" x14ac:dyDescent="0.25">
      <c r="A163" s="54"/>
      <c r="B163" s="54"/>
      <c r="C163" s="54"/>
      <c r="D163" s="54"/>
      <c r="E163" s="54"/>
      <c r="F163" s="54"/>
      <c r="G163" s="54"/>
      <c r="H163" s="54"/>
      <c r="I163" s="54"/>
      <c r="J163" s="54"/>
      <c r="K163" s="54"/>
      <c r="L163" s="54"/>
      <c r="M163" s="54"/>
      <c r="N163" s="176">
        <v>16.100000000000001</v>
      </c>
      <c r="O163" s="10"/>
      <c r="P163" s="10"/>
      <c r="Q163" s="10"/>
      <c r="R163" s="10"/>
      <c r="S163" s="10"/>
      <c r="T163" s="10"/>
      <c r="U163" s="10"/>
      <c r="V163" s="10"/>
      <c r="W163" s="10"/>
      <c r="X163" s="10"/>
      <c r="Y163" s="10"/>
      <c r="Z163" s="10"/>
      <c r="AA163" s="10"/>
      <c r="AB163" s="10"/>
      <c r="AC163" s="10"/>
      <c r="AD163" s="10"/>
      <c r="AE163" s="10"/>
      <c r="AF163" s="10"/>
      <c r="AG163" s="10"/>
      <c r="AH163" s="10"/>
      <c r="AI163" s="10"/>
      <c r="AK163" s="10"/>
      <c r="AL163" s="10"/>
      <c r="AM163" s="10"/>
      <c r="AN163" s="10"/>
      <c r="AO163" s="10"/>
      <c r="AP163" s="10"/>
      <c r="AQ163" s="10"/>
      <c r="AR163" s="10"/>
      <c r="AS163" s="10"/>
      <c r="AT163" s="10"/>
      <c r="AU163" s="10"/>
      <c r="AV163" s="10"/>
      <c r="AW163" s="10"/>
      <c r="AX163" s="10"/>
    </row>
    <row r="164" spans="1:50" x14ac:dyDescent="0.25">
      <c r="A164" s="54"/>
      <c r="B164" s="54"/>
      <c r="C164" s="54"/>
      <c r="D164" s="54"/>
      <c r="E164" s="54"/>
      <c r="F164" s="54"/>
      <c r="G164" s="54"/>
      <c r="H164" s="54"/>
      <c r="I164" s="54"/>
      <c r="J164" s="54"/>
      <c r="K164" s="54"/>
      <c r="L164" s="54"/>
      <c r="M164" s="54"/>
      <c r="N164" s="176">
        <v>16.2</v>
      </c>
      <c r="O164" s="10"/>
      <c r="P164" s="10"/>
      <c r="Q164" s="10"/>
      <c r="R164" s="10"/>
      <c r="S164" s="10"/>
      <c r="T164" s="10"/>
      <c r="U164" s="10"/>
      <c r="V164" s="10"/>
      <c r="W164" s="10"/>
      <c r="X164" s="10"/>
      <c r="Y164" s="10"/>
      <c r="Z164" s="10"/>
      <c r="AA164" s="10"/>
      <c r="AB164" s="10"/>
      <c r="AC164" s="10"/>
      <c r="AD164" s="10"/>
      <c r="AE164" s="10"/>
      <c r="AF164" s="10"/>
      <c r="AG164" s="10"/>
      <c r="AH164" s="10"/>
      <c r="AI164" s="10"/>
      <c r="AK164" s="10"/>
      <c r="AL164" s="10"/>
      <c r="AM164" s="10"/>
      <c r="AN164" s="10"/>
      <c r="AO164" s="10"/>
      <c r="AP164" s="10"/>
      <c r="AQ164" s="10"/>
      <c r="AR164" s="10"/>
      <c r="AS164" s="10"/>
      <c r="AT164" s="10"/>
      <c r="AU164" s="10"/>
      <c r="AV164" s="10"/>
      <c r="AW164" s="10"/>
      <c r="AX164" s="10"/>
    </row>
    <row r="165" spans="1:50" x14ac:dyDescent="0.25">
      <c r="A165" s="54"/>
      <c r="B165" s="54"/>
      <c r="C165" s="54"/>
      <c r="D165" s="54"/>
      <c r="E165" s="54"/>
      <c r="F165" s="54"/>
      <c r="G165" s="54"/>
      <c r="H165" s="54"/>
      <c r="I165" s="54"/>
      <c r="J165" s="54"/>
      <c r="K165" s="54"/>
      <c r="L165" s="54"/>
      <c r="M165" s="54"/>
      <c r="N165" s="176">
        <v>16.3</v>
      </c>
      <c r="O165" s="10"/>
      <c r="P165" s="10"/>
      <c r="Q165" s="10"/>
      <c r="R165" s="10"/>
      <c r="S165" s="10"/>
      <c r="T165" s="10"/>
      <c r="U165" s="10"/>
      <c r="V165" s="10"/>
      <c r="W165" s="10"/>
      <c r="X165" s="10"/>
      <c r="Y165" s="10"/>
      <c r="Z165" s="10"/>
      <c r="AA165" s="10"/>
      <c r="AB165" s="10"/>
      <c r="AC165" s="10"/>
      <c r="AD165" s="10"/>
      <c r="AE165" s="10"/>
      <c r="AF165" s="10"/>
      <c r="AG165" s="10"/>
      <c r="AH165" s="10"/>
      <c r="AI165" s="10"/>
      <c r="AK165" s="10"/>
      <c r="AL165" s="10"/>
      <c r="AM165" s="10"/>
      <c r="AN165" s="10"/>
      <c r="AO165" s="10"/>
      <c r="AP165" s="10"/>
      <c r="AQ165" s="10"/>
      <c r="AR165" s="10"/>
      <c r="AS165" s="10"/>
      <c r="AT165" s="10"/>
      <c r="AU165" s="10"/>
      <c r="AV165" s="10"/>
      <c r="AW165" s="10"/>
      <c r="AX165" s="10"/>
    </row>
    <row r="166" spans="1:50" x14ac:dyDescent="0.25">
      <c r="A166" s="54"/>
      <c r="B166" s="54"/>
      <c r="C166" s="54"/>
      <c r="D166" s="54"/>
      <c r="E166" s="54"/>
      <c r="F166" s="54"/>
      <c r="G166" s="54"/>
      <c r="H166" s="54"/>
      <c r="I166" s="54"/>
      <c r="J166" s="54"/>
      <c r="K166" s="54"/>
      <c r="L166" s="54"/>
      <c r="M166" s="54"/>
      <c r="N166" s="176">
        <v>16.399999999999999</v>
      </c>
      <c r="O166" s="10"/>
      <c r="P166" s="10"/>
      <c r="Q166" s="10"/>
      <c r="R166" s="10"/>
      <c r="S166" s="10"/>
      <c r="T166" s="10"/>
      <c r="U166" s="10"/>
      <c r="V166" s="10"/>
      <c r="W166" s="10"/>
      <c r="X166" s="10"/>
      <c r="Y166" s="10"/>
      <c r="Z166" s="10"/>
      <c r="AA166" s="10"/>
      <c r="AB166" s="10"/>
      <c r="AC166" s="10"/>
      <c r="AD166" s="10"/>
      <c r="AE166" s="10"/>
      <c r="AF166" s="10"/>
      <c r="AG166" s="10"/>
      <c r="AH166" s="10"/>
      <c r="AI166" s="10"/>
      <c r="AK166" s="10"/>
      <c r="AL166" s="10"/>
      <c r="AM166" s="10"/>
      <c r="AN166" s="10"/>
      <c r="AO166" s="10"/>
      <c r="AP166" s="10"/>
      <c r="AQ166" s="10"/>
      <c r="AR166" s="10"/>
      <c r="AS166" s="10"/>
      <c r="AT166" s="10"/>
      <c r="AU166" s="10"/>
      <c r="AV166" s="10"/>
      <c r="AW166" s="10"/>
      <c r="AX166" s="10"/>
    </row>
    <row r="167" spans="1:50" x14ac:dyDescent="0.25">
      <c r="A167" s="54"/>
      <c r="B167" s="54"/>
      <c r="C167" s="54"/>
      <c r="D167" s="54"/>
      <c r="E167" s="54"/>
      <c r="F167" s="54"/>
      <c r="G167" s="54"/>
      <c r="H167" s="54"/>
      <c r="I167" s="54"/>
      <c r="J167" s="54"/>
      <c r="K167" s="54"/>
      <c r="L167" s="54"/>
      <c r="M167" s="54"/>
      <c r="N167" s="176">
        <v>16.5</v>
      </c>
      <c r="O167" s="10"/>
      <c r="P167" s="10"/>
      <c r="Q167" s="10"/>
      <c r="R167" s="10"/>
      <c r="S167" s="10"/>
      <c r="T167" s="10"/>
      <c r="U167" s="10"/>
      <c r="V167" s="10"/>
      <c r="W167" s="10"/>
      <c r="X167" s="10"/>
      <c r="Y167" s="10"/>
      <c r="Z167" s="10"/>
      <c r="AA167" s="10"/>
      <c r="AB167" s="10"/>
      <c r="AC167" s="10"/>
      <c r="AD167" s="10"/>
      <c r="AE167" s="10"/>
      <c r="AF167" s="10"/>
      <c r="AG167" s="10"/>
      <c r="AH167" s="10"/>
      <c r="AI167" s="10"/>
      <c r="AK167" s="10"/>
      <c r="AL167" s="10"/>
      <c r="AM167" s="10"/>
      <c r="AN167" s="10"/>
      <c r="AO167" s="10"/>
      <c r="AP167" s="10"/>
      <c r="AQ167" s="10"/>
      <c r="AR167" s="10"/>
      <c r="AS167" s="10"/>
      <c r="AT167" s="10"/>
      <c r="AU167" s="10"/>
      <c r="AV167" s="10"/>
      <c r="AW167" s="10"/>
      <c r="AX167" s="10"/>
    </row>
    <row r="168" spans="1:50" x14ac:dyDescent="0.25">
      <c r="A168" s="54"/>
      <c r="B168" s="54"/>
      <c r="C168" s="54"/>
      <c r="D168" s="54"/>
      <c r="E168" s="54"/>
      <c r="F168" s="54"/>
      <c r="G168" s="54"/>
      <c r="H168" s="54"/>
      <c r="I168" s="54"/>
      <c r="J168" s="54"/>
      <c r="K168" s="54"/>
      <c r="L168" s="54"/>
      <c r="M168" s="54"/>
      <c r="N168" s="176">
        <v>16.600000000000001</v>
      </c>
      <c r="O168" s="10"/>
      <c r="P168" s="10"/>
      <c r="Q168" s="10"/>
      <c r="R168" s="10"/>
      <c r="S168" s="10"/>
      <c r="T168" s="10"/>
      <c r="U168" s="10"/>
      <c r="V168" s="10"/>
      <c r="W168" s="10"/>
      <c r="X168" s="10"/>
      <c r="Y168" s="10"/>
      <c r="Z168" s="10"/>
      <c r="AA168" s="10"/>
      <c r="AB168" s="10"/>
      <c r="AC168" s="10"/>
      <c r="AD168" s="10"/>
      <c r="AE168" s="10"/>
      <c r="AF168" s="10"/>
      <c r="AG168" s="10"/>
      <c r="AH168" s="10"/>
      <c r="AI168" s="10"/>
      <c r="AK168" s="10"/>
      <c r="AL168" s="10"/>
      <c r="AM168" s="10"/>
      <c r="AN168" s="10"/>
      <c r="AO168" s="10"/>
      <c r="AP168" s="10"/>
      <c r="AQ168" s="10"/>
      <c r="AR168" s="10"/>
      <c r="AS168" s="10"/>
      <c r="AT168" s="10"/>
      <c r="AU168" s="10"/>
      <c r="AV168" s="10"/>
      <c r="AW168" s="10"/>
      <c r="AX168" s="10"/>
    </row>
    <row r="169" spans="1:50" x14ac:dyDescent="0.25">
      <c r="A169" s="54"/>
      <c r="B169" s="54"/>
      <c r="C169" s="54"/>
      <c r="D169" s="54"/>
      <c r="E169" s="54"/>
      <c r="F169" s="54"/>
      <c r="G169" s="54"/>
      <c r="H169" s="54"/>
      <c r="I169" s="54"/>
      <c r="J169" s="54"/>
      <c r="K169" s="54"/>
      <c r="L169" s="54"/>
      <c r="M169" s="54"/>
      <c r="N169" s="176">
        <v>16.7</v>
      </c>
      <c r="O169" s="10"/>
      <c r="P169" s="10"/>
      <c r="Q169" s="10"/>
      <c r="R169" s="10"/>
      <c r="S169" s="10"/>
      <c r="T169" s="10"/>
      <c r="U169" s="10"/>
      <c r="V169" s="10"/>
      <c r="W169" s="10"/>
      <c r="X169" s="10"/>
      <c r="Y169" s="10"/>
      <c r="Z169" s="10"/>
      <c r="AA169" s="10"/>
      <c r="AB169" s="10"/>
      <c r="AC169" s="10"/>
      <c r="AD169" s="10"/>
      <c r="AE169" s="10"/>
      <c r="AF169" s="10"/>
      <c r="AG169" s="10"/>
      <c r="AH169" s="10"/>
      <c r="AI169" s="10"/>
      <c r="AK169" s="10"/>
      <c r="AL169" s="10"/>
      <c r="AM169" s="10"/>
      <c r="AN169" s="10"/>
      <c r="AO169" s="10"/>
      <c r="AP169" s="10"/>
      <c r="AQ169" s="10"/>
      <c r="AR169" s="10"/>
      <c r="AS169" s="10"/>
      <c r="AT169" s="10"/>
      <c r="AU169" s="10"/>
      <c r="AV169" s="10"/>
      <c r="AW169" s="10"/>
      <c r="AX169" s="10"/>
    </row>
    <row r="170" spans="1:50" x14ac:dyDescent="0.25">
      <c r="A170" s="54"/>
      <c r="B170" s="54"/>
      <c r="C170" s="54"/>
      <c r="D170" s="54"/>
      <c r="E170" s="54"/>
      <c r="F170" s="54"/>
      <c r="G170" s="54"/>
      <c r="H170" s="54"/>
      <c r="I170" s="54"/>
      <c r="J170" s="54"/>
      <c r="K170" s="54"/>
      <c r="L170" s="54"/>
      <c r="M170" s="54"/>
      <c r="N170" s="176">
        <v>16.8</v>
      </c>
      <c r="O170" s="10"/>
      <c r="P170" s="10"/>
      <c r="Q170" s="10"/>
      <c r="R170" s="10"/>
      <c r="S170" s="10"/>
      <c r="T170" s="10"/>
      <c r="U170" s="10"/>
      <c r="V170" s="10"/>
      <c r="W170" s="10"/>
      <c r="X170" s="10"/>
      <c r="Y170" s="10"/>
      <c r="Z170" s="10"/>
      <c r="AA170" s="10"/>
      <c r="AB170" s="10"/>
      <c r="AC170" s="10"/>
      <c r="AD170" s="10"/>
      <c r="AE170" s="10"/>
      <c r="AF170" s="10"/>
      <c r="AG170" s="10"/>
      <c r="AH170" s="10"/>
      <c r="AI170" s="10"/>
      <c r="AK170" s="10"/>
      <c r="AL170" s="10"/>
      <c r="AM170" s="10"/>
      <c r="AN170" s="10"/>
      <c r="AO170" s="10"/>
      <c r="AP170" s="10"/>
      <c r="AQ170" s="10"/>
      <c r="AR170" s="10"/>
      <c r="AS170" s="10"/>
      <c r="AT170" s="10"/>
      <c r="AU170" s="10"/>
      <c r="AV170" s="10"/>
      <c r="AW170" s="10"/>
      <c r="AX170" s="10"/>
    </row>
    <row r="171" spans="1:50" x14ac:dyDescent="0.25">
      <c r="A171" s="54"/>
      <c r="B171" s="54"/>
      <c r="C171" s="54"/>
      <c r="D171" s="54"/>
      <c r="E171" s="54"/>
      <c r="F171" s="54"/>
      <c r="G171" s="54"/>
      <c r="H171" s="54"/>
      <c r="I171" s="54"/>
      <c r="J171" s="54"/>
      <c r="K171" s="54"/>
      <c r="L171" s="54"/>
      <c r="M171" s="54"/>
      <c r="N171" s="176">
        <v>16.899999999999999</v>
      </c>
      <c r="O171" s="10"/>
      <c r="P171" s="10"/>
      <c r="Q171" s="10"/>
      <c r="R171" s="10"/>
      <c r="S171" s="10"/>
      <c r="T171" s="10"/>
      <c r="U171" s="10"/>
      <c r="V171" s="10"/>
      <c r="W171" s="10"/>
      <c r="X171" s="10"/>
      <c r="Y171" s="10"/>
      <c r="Z171" s="10"/>
      <c r="AA171" s="10"/>
      <c r="AB171" s="10"/>
      <c r="AC171" s="10"/>
      <c r="AD171" s="10"/>
      <c r="AE171" s="10"/>
      <c r="AF171" s="10"/>
      <c r="AG171" s="10"/>
      <c r="AH171" s="10"/>
      <c r="AI171" s="10"/>
      <c r="AK171" s="10"/>
      <c r="AL171" s="10"/>
      <c r="AM171" s="10"/>
      <c r="AN171" s="10"/>
      <c r="AO171" s="10"/>
      <c r="AP171" s="10"/>
      <c r="AQ171" s="10"/>
      <c r="AR171" s="10"/>
      <c r="AS171" s="10"/>
      <c r="AT171" s="10"/>
      <c r="AU171" s="10"/>
      <c r="AV171" s="10"/>
      <c r="AW171" s="10"/>
      <c r="AX171" s="10"/>
    </row>
    <row r="172" spans="1:50" x14ac:dyDescent="0.25">
      <c r="A172" s="54"/>
      <c r="B172" s="54"/>
      <c r="C172" s="54"/>
      <c r="D172" s="54"/>
      <c r="E172" s="54"/>
      <c r="F172" s="54"/>
      <c r="G172" s="54"/>
      <c r="H172" s="54"/>
      <c r="I172" s="54"/>
      <c r="J172" s="54"/>
      <c r="K172" s="54"/>
      <c r="L172" s="54"/>
      <c r="M172" s="54"/>
      <c r="N172" s="176">
        <v>17</v>
      </c>
      <c r="O172" s="10"/>
      <c r="P172" s="10"/>
      <c r="Q172" s="10"/>
      <c r="R172" s="10"/>
      <c r="S172" s="10"/>
      <c r="T172" s="10"/>
      <c r="U172" s="10"/>
      <c r="V172" s="10"/>
      <c r="W172" s="10"/>
      <c r="X172" s="10"/>
      <c r="Y172" s="10"/>
      <c r="Z172" s="10"/>
      <c r="AA172" s="10"/>
      <c r="AB172" s="10"/>
      <c r="AC172" s="10"/>
      <c r="AD172" s="10"/>
      <c r="AE172" s="10"/>
      <c r="AF172" s="10"/>
      <c r="AG172" s="10"/>
      <c r="AH172" s="10"/>
      <c r="AI172" s="10"/>
      <c r="AK172" s="10"/>
      <c r="AL172" s="10"/>
      <c r="AM172" s="10"/>
      <c r="AN172" s="10"/>
      <c r="AO172" s="10"/>
      <c r="AP172" s="10"/>
      <c r="AQ172" s="10"/>
      <c r="AR172" s="10"/>
      <c r="AS172" s="10"/>
      <c r="AT172" s="10"/>
      <c r="AU172" s="10"/>
      <c r="AV172" s="10"/>
      <c r="AW172" s="10"/>
      <c r="AX172" s="10"/>
    </row>
    <row r="173" spans="1:50" x14ac:dyDescent="0.25">
      <c r="A173" s="54"/>
      <c r="B173" s="54"/>
      <c r="C173" s="54"/>
      <c r="D173" s="54"/>
      <c r="E173" s="54"/>
      <c r="F173" s="54"/>
      <c r="G173" s="54"/>
      <c r="H173" s="54"/>
      <c r="I173" s="54"/>
      <c r="J173" s="54"/>
      <c r="K173" s="54"/>
      <c r="L173" s="54"/>
      <c r="M173" s="54"/>
      <c r="N173" s="176">
        <v>17.100000000000001</v>
      </c>
      <c r="O173" s="10"/>
      <c r="P173" s="10"/>
      <c r="Q173" s="10"/>
      <c r="R173" s="10"/>
      <c r="S173" s="10"/>
      <c r="T173" s="10"/>
      <c r="U173" s="10"/>
      <c r="V173" s="10"/>
      <c r="W173" s="10"/>
      <c r="X173" s="10"/>
      <c r="Y173" s="10"/>
      <c r="Z173" s="10"/>
      <c r="AA173" s="10"/>
      <c r="AB173" s="10"/>
      <c r="AC173" s="10"/>
      <c r="AD173" s="10"/>
      <c r="AE173" s="10"/>
      <c r="AF173" s="10"/>
      <c r="AG173" s="10"/>
      <c r="AH173" s="10"/>
      <c r="AI173" s="10"/>
      <c r="AK173" s="10"/>
      <c r="AL173" s="10"/>
      <c r="AM173" s="10"/>
      <c r="AN173" s="10"/>
      <c r="AO173" s="10"/>
      <c r="AP173" s="10"/>
      <c r="AQ173" s="10"/>
      <c r="AR173" s="10"/>
      <c r="AS173" s="10"/>
      <c r="AT173" s="10"/>
      <c r="AU173" s="10"/>
      <c r="AV173" s="10"/>
      <c r="AW173" s="10"/>
      <c r="AX173" s="10"/>
    </row>
    <row r="174" spans="1:50" x14ac:dyDescent="0.25">
      <c r="A174" s="54"/>
      <c r="B174" s="54"/>
      <c r="C174" s="54"/>
      <c r="D174" s="54"/>
      <c r="E174" s="54"/>
      <c r="F174" s="54"/>
      <c r="G174" s="54"/>
      <c r="H174" s="54"/>
      <c r="I174" s="54"/>
      <c r="J174" s="54"/>
      <c r="K174" s="54"/>
      <c r="L174" s="54"/>
      <c r="M174" s="54"/>
      <c r="N174" s="176">
        <v>17.2</v>
      </c>
      <c r="O174" s="10"/>
      <c r="P174" s="10"/>
      <c r="Q174" s="10"/>
      <c r="R174" s="10"/>
      <c r="S174" s="10"/>
      <c r="T174" s="10"/>
      <c r="U174" s="10"/>
      <c r="V174" s="10"/>
      <c r="W174" s="10"/>
      <c r="X174" s="10"/>
      <c r="Y174" s="10"/>
      <c r="Z174" s="10"/>
      <c r="AA174" s="10"/>
      <c r="AB174" s="10"/>
      <c r="AC174" s="10"/>
      <c r="AD174" s="10"/>
      <c r="AE174" s="10"/>
      <c r="AF174" s="10"/>
      <c r="AG174" s="10"/>
      <c r="AH174" s="10"/>
      <c r="AI174" s="10"/>
      <c r="AK174" s="10"/>
      <c r="AL174" s="10"/>
      <c r="AM174" s="10"/>
      <c r="AN174" s="10"/>
      <c r="AO174" s="10"/>
      <c r="AP174" s="10"/>
      <c r="AQ174" s="10"/>
      <c r="AR174" s="10"/>
      <c r="AS174" s="10"/>
      <c r="AT174" s="10"/>
      <c r="AU174" s="10"/>
      <c r="AV174" s="10"/>
      <c r="AW174" s="10"/>
      <c r="AX174" s="10"/>
    </row>
    <row r="175" spans="1:50" x14ac:dyDescent="0.25">
      <c r="A175" s="54"/>
      <c r="B175" s="54"/>
      <c r="C175" s="54"/>
      <c r="D175" s="54"/>
      <c r="E175" s="54"/>
      <c r="F175" s="54"/>
      <c r="G175" s="54"/>
      <c r="H175" s="54"/>
      <c r="I175" s="54"/>
      <c r="J175" s="54"/>
      <c r="K175" s="54"/>
      <c r="L175" s="54"/>
      <c r="M175" s="54"/>
      <c r="N175" s="176">
        <v>17.3</v>
      </c>
      <c r="O175" s="10"/>
      <c r="P175" s="10"/>
      <c r="Q175" s="10"/>
      <c r="R175" s="10"/>
      <c r="S175" s="10"/>
      <c r="T175" s="10"/>
      <c r="U175" s="10"/>
      <c r="V175" s="10"/>
      <c r="W175" s="10"/>
      <c r="X175" s="10"/>
      <c r="Y175" s="10"/>
      <c r="Z175" s="10"/>
      <c r="AA175" s="10"/>
      <c r="AB175" s="10"/>
      <c r="AC175" s="10"/>
      <c r="AD175" s="10"/>
      <c r="AE175" s="10"/>
      <c r="AF175" s="10"/>
      <c r="AG175" s="10"/>
      <c r="AH175" s="10"/>
      <c r="AI175" s="10"/>
      <c r="AK175" s="10"/>
      <c r="AL175" s="10"/>
      <c r="AM175" s="10"/>
      <c r="AN175" s="10"/>
      <c r="AO175" s="10"/>
      <c r="AP175" s="10"/>
      <c r="AQ175" s="10"/>
      <c r="AR175" s="10"/>
      <c r="AS175" s="10"/>
      <c r="AT175" s="10"/>
      <c r="AU175" s="10"/>
      <c r="AV175" s="10"/>
      <c r="AW175" s="10"/>
      <c r="AX175" s="10"/>
    </row>
    <row r="176" spans="1:50" x14ac:dyDescent="0.25">
      <c r="A176" s="54"/>
      <c r="B176" s="54"/>
      <c r="C176" s="54"/>
      <c r="D176" s="54"/>
      <c r="E176" s="54"/>
      <c r="F176" s="54"/>
      <c r="G176" s="54"/>
      <c r="H176" s="54"/>
      <c r="I176" s="54"/>
      <c r="J176" s="54"/>
      <c r="K176" s="54"/>
      <c r="L176" s="54"/>
      <c r="M176" s="54"/>
      <c r="N176" s="176">
        <v>17.399999999999999</v>
      </c>
      <c r="O176" s="10"/>
      <c r="P176" s="10"/>
      <c r="Q176" s="10"/>
      <c r="R176" s="10"/>
      <c r="S176" s="10"/>
      <c r="T176" s="10"/>
      <c r="U176" s="10"/>
      <c r="V176" s="10"/>
      <c r="W176" s="10"/>
      <c r="X176" s="10"/>
      <c r="Y176" s="10"/>
      <c r="Z176" s="10"/>
      <c r="AA176" s="10"/>
      <c r="AB176" s="10"/>
      <c r="AC176" s="10"/>
      <c r="AD176" s="10"/>
      <c r="AE176" s="10"/>
      <c r="AF176" s="10"/>
      <c r="AG176" s="10"/>
      <c r="AH176" s="10"/>
      <c r="AI176" s="10"/>
      <c r="AK176" s="10"/>
      <c r="AL176" s="10"/>
      <c r="AM176" s="10"/>
      <c r="AN176" s="10"/>
      <c r="AO176" s="10"/>
      <c r="AP176" s="10"/>
      <c r="AQ176" s="10"/>
      <c r="AR176" s="10"/>
      <c r="AS176" s="10"/>
      <c r="AT176" s="10"/>
      <c r="AU176" s="10"/>
      <c r="AV176" s="10"/>
      <c r="AW176" s="10"/>
      <c r="AX176" s="10"/>
    </row>
    <row r="177" spans="1:50" x14ac:dyDescent="0.25">
      <c r="A177" s="54"/>
      <c r="B177" s="54"/>
      <c r="C177" s="54"/>
      <c r="D177" s="54"/>
      <c r="E177" s="54"/>
      <c r="F177" s="54"/>
      <c r="G177" s="54"/>
      <c r="H177" s="54"/>
      <c r="I177" s="54"/>
      <c r="J177" s="54"/>
      <c r="K177" s="54"/>
      <c r="L177" s="54"/>
      <c r="M177" s="54"/>
      <c r="N177" s="176">
        <v>17.5</v>
      </c>
      <c r="O177" s="10"/>
      <c r="P177" s="10"/>
      <c r="Q177" s="10"/>
      <c r="R177" s="10"/>
      <c r="S177" s="10"/>
      <c r="T177" s="10"/>
      <c r="U177" s="10"/>
      <c r="V177" s="10"/>
      <c r="W177" s="10"/>
      <c r="X177" s="10"/>
      <c r="Y177" s="10"/>
      <c r="Z177" s="10"/>
      <c r="AA177" s="10"/>
      <c r="AB177" s="10"/>
      <c r="AC177" s="10"/>
      <c r="AD177" s="10"/>
      <c r="AE177" s="10"/>
      <c r="AF177" s="10"/>
      <c r="AG177" s="10"/>
      <c r="AH177" s="10"/>
      <c r="AI177" s="10"/>
      <c r="AK177" s="10"/>
      <c r="AL177" s="10"/>
      <c r="AM177" s="10"/>
      <c r="AN177" s="10"/>
      <c r="AO177" s="10"/>
      <c r="AP177" s="10"/>
      <c r="AQ177" s="10"/>
      <c r="AR177" s="10"/>
      <c r="AS177" s="10"/>
      <c r="AT177" s="10"/>
      <c r="AU177" s="10"/>
      <c r="AV177" s="10"/>
      <c r="AW177" s="10"/>
      <c r="AX177" s="10"/>
    </row>
    <row r="178" spans="1:50" x14ac:dyDescent="0.25">
      <c r="A178" s="54"/>
      <c r="B178" s="54"/>
      <c r="C178" s="54"/>
      <c r="D178" s="54"/>
      <c r="E178" s="54"/>
      <c r="F178" s="54"/>
      <c r="G178" s="54"/>
      <c r="H178" s="54"/>
      <c r="I178" s="54"/>
      <c r="J178" s="54"/>
      <c r="K178" s="54"/>
      <c r="L178" s="54"/>
      <c r="M178" s="54"/>
      <c r="N178" s="176">
        <v>17.600000000000001</v>
      </c>
      <c r="O178" s="10"/>
      <c r="P178" s="10"/>
      <c r="Q178" s="10"/>
      <c r="R178" s="10"/>
      <c r="S178" s="10"/>
      <c r="T178" s="10"/>
      <c r="U178" s="10"/>
      <c r="V178" s="10"/>
      <c r="W178" s="10"/>
      <c r="X178" s="10"/>
      <c r="Y178" s="10"/>
      <c r="Z178" s="10"/>
      <c r="AA178" s="10"/>
      <c r="AB178" s="10"/>
      <c r="AC178" s="10"/>
      <c r="AD178" s="10"/>
      <c r="AE178" s="10"/>
      <c r="AF178" s="10"/>
      <c r="AG178" s="10"/>
      <c r="AH178" s="10"/>
      <c r="AI178" s="10"/>
      <c r="AK178" s="10"/>
      <c r="AL178" s="10"/>
      <c r="AM178" s="10"/>
      <c r="AN178" s="10"/>
      <c r="AO178" s="10"/>
      <c r="AP178" s="10"/>
      <c r="AQ178" s="10"/>
      <c r="AR178" s="10"/>
      <c r="AS178" s="10"/>
      <c r="AT178" s="10"/>
      <c r="AU178" s="10"/>
      <c r="AV178" s="10"/>
      <c r="AW178" s="10"/>
      <c r="AX178" s="10"/>
    </row>
    <row r="179" spans="1:50" x14ac:dyDescent="0.25">
      <c r="A179" s="54"/>
      <c r="B179" s="54"/>
      <c r="C179" s="54"/>
      <c r="D179" s="54"/>
      <c r="E179" s="54"/>
      <c r="F179" s="54"/>
      <c r="G179" s="54"/>
      <c r="H179" s="54"/>
      <c r="I179" s="54"/>
      <c r="J179" s="54"/>
      <c r="K179" s="54"/>
      <c r="L179" s="54"/>
      <c r="M179" s="54"/>
      <c r="N179" s="176">
        <v>17.7</v>
      </c>
      <c r="O179" s="10"/>
      <c r="P179" s="10"/>
      <c r="Q179" s="10"/>
      <c r="R179" s="10"/>
      <c r="S179" s="10"/>
      <c r="T179" s="10"/>
      <c r="U179" s="10"/>
      <c r="V179" s="10"/>
      <c r="W179" s="10"/>
      <c r="X179" s="10"/>
      <c r="Y179" s="10"/>
      <c r="Z179" s="10"/>
      <c r="AA179" s="10"/>
      <c r="AB179" s="10"/>
      <c r="AC179" s="10"/>
      <c r="AD179" s="10"/>
      <c r="AE179" s="10"/>
      <c r="AF179" s="10"/>
      <c r="AG179" s="10"/>
      <c r="AH179" s="10"/>
      <c r="AI179" s="10"/>
      <c r="AK179" s="10"/>
      <c r="AL179" s="10"/>
      <c r="AM179" s="10"/>
      <c r="AN179" s="10"/>
      <c r="AO179" s="10"/>
      <c r="AP179" s="10"/>
      <c r="AQ179" s="10"/>
      <c r="AR179" s="10"/>
      <c r="AS179" s="10"/>
      <c r="AT179" s="10"/>
      <c r="AU179" s="10"/>
      <c r="AV179" s="10"/>
      <c r="AW179" s="10"/>
      <c r="AX179" s="10"/>
    </row>
    <row r="180" spans="1:50" x14ac:dyDescent="0.25">
      <c r="A180" s="54"/>
      <c r="B180" s="54"/>
      <c r="C180" s="54"/>
      <c r="D180" s="54"/>
      <c r="E180" s="54"/>
      <c r="F180" s="54"/>
      <c r="G180" s="54"/>
      <c r="H180" s="54"/>
      <c r="I180" s="54"/>
      <c r="J180" s="54"/>
      <c r="K180" s="54"/>
      <c r="L180" s="54"/>
      <c r="M180" s="54"/>
      <c r="N180" s="176">
        <v>17.8</v>
      </c>
      <c r="O180" s="10"/>
      <c r="P180" s="10"/>
      <c r="Q180" s="10"/>
      <c r="R180" s="10"/>
      <c r="S180" s="10"/>
      <c r="T180" s="10"/>
      <c r="U180" s="10"/>
      <c r="V180" s="10"/>
      <c r="W180" s="10"/>
      <c r="X180" s="10"/>
      <c r="Y180" s="10"/>
      <c r="Z180" s="10"/>
      <c r="AA180" s="10"/>
      <c r="AB180" s="10"/>
      <c r="AC180" s="10"/>
      <c r="AD180" s="10"/>
      <c r="AE180" s="10"/>
      <c r="AF180" s="10"/>
      <c r="AG180" s="10"/>
      <c r="AH180" s="10"/>
      <c r="AI180" s="10"/>
      <c r="AK180" s="10"/>
      <c r="AL180" s="10"/>
      <c r="AM180" s="10"/>
      <c r="AN180" s="10"/>
      <c r="AO180" s="10"/>
      <c r="AP180" s="10"/>
      <c r="AQ180" s="10"/>
      <c r="AR180" s="10"/>
      <c r="AS180" s="10"/>
      <c r="AT180" s="10"/>
      <c r="AU180" s="10"/>
      <c r="AV180" s="10"/>
      <c r="AW180" s="10"/>
      <c r="AX180" s="10"/>
    </row>
    <row r="181" spans="1:50" x14ac:dyDescent="0.25">
      <c r="A181" s="54"/>
      <c r="B181" s="54"/>
      <c r="C181" s="54"/>
      <c r="D181" s="54"/>
      <c r="E181" s="54"/>
      <c r="F181" s="54"/>
      <c r="G181" s="54"/>
      <c r="H181" s="54"/>
      <c r="I181" s="54"/>
      <c r="J181" s="54"/>
      <c r="K181" s="54"/>
      <c r="L181" s="54"/>
      <c r="M181" s="54"/>
      <c r="N181" s="176">
        <v>17.899999999999999</v>
      </c>
      <c r="O181" s="10"/>
      <c r="P181" s="10"/>
      <c r="Q181" s="10"/>
      <c r="R181" s="10"/>
      <c r="S181" s="10"/>
      <c r="T181" s="10"/>
      <c r="U181" s="10"/>
      <c r="V181" s="10"/>
      <c r="W181" s="10"/>
      <c r="X181" s="10"/>
      <c r="Y181" s="10"/>
      <c r="Z181" s="10"/>
      <c r="AA181" s="10"/>
      <c r="AB181" s="10"/>
      <c r="AC181" s="10"/>
      <c r="AD181" s="10"/>
      <c r="AE181" s="10"/>
      <c r="AF181" s="10"/>
      <c r="AG181" s="10"/>
      <c r="AH181" s="10"/>
      <c r="AI181" s="10"/>
      <c r="AK181" s="10"/>
      <c r="AL181" s="10"/>
      <c r="AM181" s="10"/>
      <c r="AN181" s="10"/>
      <c r="AO181" s="10"/>
      <c r="AP181" s="10"/>
      <c r="AQ181" s="10"/>
      <c r="AR181" s="10"/>
      <c r="AS181" s="10"/>
      <c r="AT181" s="10"/>
      <c r="AU181" s="10"/>
      <c r="AV181" s="10"/>
      <c r="AW181" s="10"/>
      <c r="AX181" s="10"/>
    </row>
    <row r="182" spans="1:50" x14ac:dyDescent="0.25">
      <c r="A182" s="54"/>
      <c r="B182" s="54"/>
      <c r="C182" s="54"/>
      <c r="D182" s="54"/>
      <c r="E182" s="54"/>
      <c r="F182" s="54"/>
      <c r="G182" s="54"/>
      <c r="H182" s="54"/>
      <c r="I182" s="54"/>
      <c r="J182" s="54"/>
      <c r="K182" s="54"/>
      <c r="L182" s="54"/>
      <c r="M182" s="54"/>
      <c r="N182" s="176">
        <v>18</v>
      </c>
      <c r="O182" s="10"/>
      <c r="P182" s="10"/>
      <c r="Q182" s="10"/>
      <c r="R182" s="10"/>
      <c r="S182" s="10"/>
      <c r="T182" s="10"/>
      <c r="U182" s="10"/>
      <c r="V182" s="10"/>
      <c r="W182" s="10"/>
      <c r="X182" s="10"/>
      <c r="Y182" s="10"/>
      <c r="Z182" s="10"/>
      <c r="AA182" s="10"/>
      <c r="AB182" s="10"/>
      <c r="AC182" s="10"/>
      <c r="AD182" s="10"/>
      <c r="AE182" s="10"/>
      <c r="AF182" s="10"/>
      <c r="AG182" s="10"/>
      <c r="AH182" s="10"/>
      <c r="AI182" s="10"/>
      <c r="AK182" s="10"/>
      <c r="AL182" s="10"/>
      <c r="AM182" s="10"/>
      <c r="AN182" s="10"/>
      <c r="AO182" s="10"/>
      <c r="AP182" s="10"/>
      <c r="AQ182" s="10"/>
      <c r="AR182" s="10"/>
      <c r="AS182" s="10"/>
      <c r="AT182" s="10"/>
      <c r="AU182" s="10"/>
      <c r="AV182" s="10"/>
      <c r="AW182" s="10"/>
      <c r="AX182" s="10"/>
    </row>
    <row r="183" spans="1:50" x14ac:dyDescent="0.25">
      <c r="A183" s="54"/>
      <c r="B183" s="54"/>
      <c r="C183" s="54"/>
      <c r="D183" s="54"/>
      <c r="E183" s="54"/>
      <c r="F183" s="54"/>
      <c r="G183" s="54"/>
      <c r="H183" s="54"/>
      <c r="I183" s="54"/>
      <c r="J183" s="54"/>
      <c r="K183" s="54"/>
      <c r="L183" s="54"/>
      <c r="M183" s="54"/>
      <c r="N183" s="176">
        <v>18.100000000000001</v>
      </c>
      <c r="O183" s="10"/>
      <c r="P183" s="10"/>
      <c r="Q183" s="10"/>
      <c r="R183" s="10"/>
      <c r="S183" s="10"/>
      <c r="T183" s="10"/>
      <c r="U183" s="10"/>
      <c r="V183" s="10"/>
      <c r="W183" s="10"/>
      <c r="X183" s="10"/>
      <c r="Y183" s="10"/>
      <c r="Z183" s="10"/>
      <c r="AA183" s="10"/>
      <c r="AB183" s="10"/>
      <c r="AC183" s="10"/>
      <c r="AD183" s="10"/>
      <c r="AE183" s="10"/>
      <c r="AF183" s="10"/>
      <c r="AG183" s="10"/>
      <c r="AH183" s="10"/>
      <c r="AI183" s="10"/>
      <c r="AK183" s="10"/>
      <c r="AL183" s="10"/>
      <c r="AM183" s="10"/>
      <c r="AN183" s="10"/>
      <c r="AO183" s="10"/>
      <c r="AP183" s="10"/>
      <c r="AQ183" s="10"/>
      <c r="AR183" s="10"/>
      <c r="AS183" s="10"/>
      <c r="AT183" s="10"/>
      <c r="AU183" s="10"/>
      <c r="AV183" s="10"/>
      <c r="AW183" s="10"/>
      <c r="AX183" s="10"/>
    </row>
    <row r="184" spans="1:50" x14ac:dyDescent="0.25">
      <c r="A184" s="54"/>
      <c r="B184" s="54"/>
      <c r="C184" s="54"/>
      <c r="D184" s="54"/>
      <c r="E184" s="54"/>
      <c r="F184" s="54"/>
      <c r="G184" s="54"/>
      <c r="H184" s="54"/>
      <c r="I184" s="54"/>
      <c r="J184" s="54"/>
      <c r="K184" s="54"/>
      <c r="L184" s="54"/>
      <c r="M184" s="54"/>
      <c r="N184" s="176">
        <v>18.2</v>
      </c>
      <c r="O184" s="10"/>
      <c r="P184" s="10"/>
      <c r="Q184" s="10"/>
      <c r="R184" s="10"/>
      <c r="S184" s="10"/>
      <c r="T184" s="10"/>
      <c r="U184" s="10"/>
      <c r="V184" s="10"/>
      <c r="W184" s="10"/>
      <c r="X184" s="10"/>
      <c r="Y184" s="10"/>
      <c r="Z184" s="10"/>
      <c r="AA184" s="10"/>
      <c r="AB184" s="10"/>
      <c r="AC184" s="10"/>
      <c r="AD184" s="10"/>
      <c r="AE184" s="10"/>
      <c r="AF184" s="10"/>
      <c r="AG184" s="10"/>
      <c r="AH184" s="10"/>
      <c r="AI184" s="10"/>
      <c r="AK184" s="10"/>
      <c r="AL184" s="10"/>
      <c r="AM184" s="10"/>
      <c r="AN184" s="10"/>
      <c r="AO184" s="10"/>
      <c r="AP184" s="10"/>
      <c r="AQ184" s="10"/>
      <c r="AR184" s="10"/>
      <c r="AS184" s="10"/>
      <c r="AT184" s="10"/>
      <c r="AU184" s="10"/>
      <c r="AV184" s="10"/>
      <c r="AW184" s="10"/>
      <c r="AX184" s="10"/>
    </row>
    <row r="185" spans="1:50" x14ac:dyDescent="0.25">
      <c r="A185" s="54"/>
      <c r="B185" s="54"/>
      <c r="C185" s="54"/>
      <c r="D185" s="54"/>
      <c r="E185" s="54"/>
      <c r="F185" s="54"/>
      <c r="G185" s="54"/>
      <c r="H185" s="54"/>
      <c r="I185" s="54"/>
      <c r="J185" s="54"/>
      <c r="K185" s="54"/>
      <c r="L185" s="54"/>
      <c r="M185" s="54"/>
      <c r="N185" s="176">
        <v>18.3</v>
      </c>
      <c r="O185" s="10"/>
      <c r="P185" s="10"/>
      <c r="Q185" s="10"/>
      <c r="R185" s="10"/>
      <c r="S185" s="10"/>
      <c r="T185" s="10"/>
      <c r="U185" s="10"/>
      <c r="V185" s="10"/>
      <c r="W185" s="10"/>
      <c r="X185" s="10"/>
      <c r="Y185" s="10"/>
      <c r="Z185" s="10"/>
      <c r="AA185" s="10"/>
      <c r="AB185" s="10"/>
      <c r="AC185" s="10"/>
      <c r="AD185" s="10"/>
      <c r="AE185" s="10"/>
      <c r="AF185" s="10"/>
      <c r="AG185" s="10"/>
      <c r="AH185" s="10"/>
      <c r="AI185" s="10"/>
      <c r="AK185" s="10"/>
      <c r="AL185" s="10"/>
      <c r="AM185" s="10"/>
      <c r="AN185" s="10"/>
      <c r="AO185" s="10"/>
      <c r="AP185" s="10"/>
      <c r="AQ185" s="10"/>
      <c r="AR185" s="10"/>
      <c r="AS185" s="10"/>
      <c r="AT185" s="10"/>
      <c r="AU185" s="10"/>
      <c r="AV185" s="10"/>
      <c r="AW185" s="10"/>
      <c r="AX185" s="10"/>
    </row>
    <row r="186" spans="1:50" x14ac:dyDescent="0.25">
      <c r="A186" s="54"/>
      <c r="B186" s="54"/>
      <c r="C186" s="54"/>
      <c r="D186" s="54"/>
      <c r="E186" s="54"/>
      <c r="F186" s="54"/>
      <c r="G186" s="54"/>
      <c r="H186" s="54"/>
      <c r="I186" s="54"/>
      <c r="J186" s="54"/>
      <c r="K186" s="54"/>
      <c r="L186" s="54"/>
      <c r="M186" s="54"/>
      <c r="N186" s="176">
        <v>18.399999999999999</v>
      </c>
      <c r="O186" s="10"/>
      <c r="P186" s="10"/>
      <c r="Q186" s="10"/>
      <c r="R186" s="10"/>
      <c r="S186" s="10"/>
      <c r="T186" s="10"/>
      <c r="U186" s="10"/>
      <c r="V186" s="10"/>
      <c r="W186" s="10"/>
      <c r="X186" s="10"/>
      <c r="Y186" s="10"/>
      <c r="Z186" s="10"/>
      <c r="AA186" s="10"/>
      <c r="AB186" s="10"/>
      <c r="AC186" s="10"/>
      <c r="AD186" s="10"/>
      <c r="AE186" s="10"/>
      <c r="AF186" s="10"/>
      <c r="AG186" s="10"/>
      <c r="AH186" s="10"/>
      <c r="AI186" s="10"/>
      <c r="AK186" s="10"/>
      <c r="AL186" s="10"/>
      <c r="AM186" s="10"/>
      <c r="AN186" s="10"/>
      <c r="AO186" s="10"/>
      <c r="AP186" s="10"/>
      <c r="AQ186" s="10"/>
      <c r="AR186" s="10"/>
      <c r="AS186" s="10"/>
      <c r="AT186" s="10"/>
      <c r="AU186" s="10"/>
      <c r="AV186" s="10"/>
      <c r="AW186" s="10"/>
      <c r="AX186" s="10"/>
    </row>
    <row r="187" spans="1:50" x14ac:dyDescent="0.25">
      <c r="A187" s="54"/>
      <c r="B187" s="54"/>
      <c r="C187" s="54"/>
      <c r="D187" s="54"/>
      <c r="E187" s="54"/>
      <c r="F187" s="54"/>
      <c r="G187" s="54"/>
      <c r="H187" s="54"/>
      <c r="I187" s="54"/>
      <c r="J187" s="54"/>
      <c r="K187" s="54"/>
      <c r="L187" s="54"/>
      <c r="M187" s="54"/>
      <c r="N187" s="176">
        <v>18.5</v>
      </c>
      <c r="O187" s="10"/>
      <c r="P187" s="10"/>
      <c r="Q187" s="10"/>
      <c r="R187" s="10"/>
      <c r="S187" s="10"/>
      <c r="T187" s="10"/>
      <c r="U187" s="10"/>
      <c r="V187" s="10"/>
      <c r="W187" s="10"/>
      <c r="X187" s="10"/>
      <c r="Y187" s="10"/>
      <c r="Z187" s="10"/>
      <c r="AA187" s="10"/>
      <c r="AB187" s="10"/>
      <c r="AC187" s="10"/>
      <c r="AD187" s="10"/>
      <c r="AE187" s="10"/>
      <c r="AF187" s="10"/>
      <c r="AG187" s="10"/>
      <c r="AH187" s="10"/>
      <c r="AI187" s="10"/>
      <c r="AK187" s="10"/>
      <c r="AL187" s="10"/>
      <c r="AM187" s="10"/>
      <c r="AN187" s="10"/>
      <c r="AO187" s="10"/>
      <c r="AP187" s="10"/>
      <c r="AQ187" s="10"/>
      <c r="AR187" s="10"/>
      <c r="AS187" s="10"/>
      <c r="AT187" s="10"/>
      <c r="AU187" s="10"/>
      <c r="AV187" s="10"/>
      <c r="AW187" s="10"/>
      <c r="AX187" s="10"/>
    </row>
    <row r="188" spans="1:50" x14ac:dyDescent="0.25">
      <c r="A188" s="54"/>
      <c r="B188" s="54"/>
      <c r="C188" s="54"/>
      <c r="D188" s="54"/>
      <c r="E188" s="54"/>
      <c r="F188" s="54"/>
      <c r="G188" s="54"/>
      <c r="H188" s="54"/>
      <c r="I188" s="54"/>
      <c r="J188" s="54"/>
      <c r="K188" s="54"/>
      <c r="L188" s="54"/>
      <c r="M188" s="54"/>
      <c r="N188" s="176">
        <v>18.600000000000001</v>
      </c>
      <c r="O188" s="10"/>
      <c r="P188" s="10"/>
      <c r="Q188" s="10"/>
      <c r="R188" s="10"/>
      <c r="S188" s="10"/>
      <c r="T188" s="10"/>
      <c r="U188" s="10"/>
      <c r="V188" s="10"/>
      <c r="W188" s="10"/>
      <c r="X188" s="10"/>
      <c r="Y188" s="10"/>
      <c r="Z188" s="10"/>
      <c r="AA188" s="10"/>
      <c r="AB188" s="10"/>
      <c r="AC188" s="10"/>
      <c r="AD188" s="10"/>
      <c r="AE188" s="10"/>
      <c r="AF188" s="10"/>
      <c r="AG188" s="10"/>
      <c r="AH188" s="10"/>
      <c r="AI188" s="10"/>
      <c r="AK188" s="10"/>
      <c r="AL188" s="10"/>
      <c r="AM188" s="10"/>
      <c r="AN188" s="10"/>
      <c r="AO188" s="10"/>
      <c r="AP188" s="10"/>
      <c r="AQ188" s="10"/>
      <c r="AR188" s="10"/>
      <c r="AS188" s="10"/>
      <c r="AT188" s="10"/>
      <c r="AU188" s="10"/>
      <c r="AV188" s="10"/>
      <c r="AW188" s="10"/>
      <c r="AX188" s="10"/>
    </row>
    <row r="189" spans="1:50" x14ac:dyDescent="0.25">
      <c r="A189" s="54"/>
      <c r="B189" s="54"/>
      <c r="C189" s="54"/>
      <c r="D189" s="54"/>
      <c r="E189" s="54"/>
      <c r="F189" s="54"/>
      <c r="G189" s="54"/>
      <c r="H189" s="54"/>
      <c r="I189" s="54"/>
      <c r="J189" s="54"/>
      <c r="K189" s="54"/>
      <c r="L189" s="54"/>
      <c r="M189" s="54"/>
      <c r="N189" s="176">
        <v>18.7</v>
      </c>
      <c r="O189" s="10"/>
      <c r="P189" s="10"/>
      <c r="Q189" s="10"/>
      <c r="R189" s="10"/>
      <c r="S189" s="10"/>
      <c r="T189" s="10"/>
      <c r="U189" s="10"/>
      <c r="V189" s="10"/>
      <c r="W189" s="10"/>
      <c r="X189" s="10"/>
      <c r="Y189" s="10"/>
      <c r="Z189" s="10"/>
      <c r="AA189" s="10"/>
      <c r="AB189" s="10"/>
      <c r="AC189" s="10"/>
      <c r="AD189" s="10"/>
      <c r="AE189" s="10"/>
      <c r="AF189" s="10"/>
      <c r="AG189" s="10"/>
      <c r="AH189" s="10"/>
      <c r="AI189" s="10"/>
      <c r="AK189" s="10"/>
      <c r="AL189" s="10"/>
      <c r="AM189" s="10"/>
      <c r="AN189" s="10"/>
      <c r="AO189" s="10"/>
      <c r="AP189" s="10"/>
      <c r="AQ189" s="10"/>
      <c r="AR189" s="10"/>
      <c r="AS189" s="10"/>
      <c r="AT189" s="10"/>
      <c r="AU189" s="10"/>
      <c r="AV189" s="10"/>
      <c r="AW189" s="10"/>
      <c r="AX189" s="10"/>
    </row>
    <row r="190" spans="1:50" x14ac:dyDescent="0.25">
      <c r="A190" s="54"/>
      <c r="B190" s="54"/>
      <c r="C190" s="54"/>
      <c r="D190" s="54"/>
      <c r="E190" s="54"/>
      <c r="F190" s="54"/>
      <c r="G190" s="54"/>
      <c r="H190" s="54"/>
      <c r="I190" s="54"/>
      <c r="J190" s="54"/>
      <c r="K190" s="54"/>
      <c r="L190" s="54"/>
      <c r="M190" s="54"/>
      <c r="N190" s="176">
        <v>18.8</v>
      </c>
      <c r="O190" s="10"/>
      <c r="P190" s="10"/>
      <c r="Q190" s="10"/>
      <c r="R190" s="10"/>
      <c r="S190" s="10"/>
      <c r="T190" s="10"/>
      <c r="U190" s="10"/>
      <c r="V190" s="10"/>
      <c r="W190" s="10"/>
      <c r="X190" s="10"/>
      <c r="Y190" s="10"/>
      <c r="Z190" s="10"/>
      <c r="AA190" s="10"/>
      <c r="AB190" s="10"/>
      <c r="AC190" s="10"/>
      <c r="AD190" s="10"/>
      <c r="AE190" s="10"/>
      <c r="AF190" s="10"/>
      <c r="AG190" s="10"/>
      <c r="AH190" s="10"/>
      <c r="AI190" s="10"/>
      <c r="AK190" s="10"/>
      <c r="AL190" s="10"/>
      <c r="AM190" s="10"/>
      <c r="AN190" s="10"/>
      <c r="AO190" s="10"/>
      <c r="AP190" s="10"/>
      <c r="AQ190" s="10"/>
      <c r="AR190" s="10"/>
      <c r="AS190" s="10"/>
      <c r="AT190" s="10"/>
      <c r="AU190" s="10"/>
      <c r="AV190" s="10"/>
      <c r="AW190" s="10"/>
      <c r="AX190" s="10"/>
    </row>
    <row r="191" spans="1:50" x14ac:dyDescent="0.25">
      <c r="A191" s="54"/>
      <c r="B191" s="54"/>
      <c r="C191" s="54"/>
      <c r="D191" s="54"/>
      <c r="E191" s="54"/>
      <c r="F191" s="54"/>
      <c r="G191" s="54"/>
      <c r="H191" s="54"/>
      <c r="I191" s="54"/>
      <c r="J191" s="54"/>
      <c r="K191" s="54"/>
      <c r="L191" s="54"/>
      <c r="M191" s="54"/>
      <c r="N191" s="176">
        <v>18.899999999999999</v>
      </c>
      <c r="O191" s="10"/>
      <c r="P191" s="10"/>
      <c r="Q191" s="10"/>
      <c r="R191" s="10"/>
      <c r="S191" s="10"/>
      <c r="T191" s="10"/>
      <c r="U191" s="10"/>
      <c r="V191" s="10"/>
      <c r="W191" s="10"/>
      <c r="X191" s="10"/>
      <c r="Y191" s="10"/>
      <c r="Z191" s="10"/>
      <c r="AA191" s="10"/>
      <c r="AB191" s="10"/>
      <c r="AC191" s="10"/>
      <c r="AD191" s="10"/>
      <c r="AE191" s="10"/>
      <c r="AF191" s="10"/>
      <c r="AG191" s="10"/>
      <c r="AH191" s="10"/>
      <c r="AI191" s="10"/>
      <c r="AK191" s="10"/>
      <c r="AL191" s="10"/>
      <c r="AM191" s="10"/>
      <c r="AN191" s="10"/>
      <c r="AO191" s="10"/>
      <c r="AP191" s="10"/>
      <c r="AQ191" s="10"/>
      <c r="AR191" s="10"/>
      <c r="AS191" s="10"/>
      <c r="AT191" s="10"/>
      <c r="AU191" s="10"/>
      <c r="AV191" s="10"/>
      <c r="AW191" s="10"/>
      <c r="AX191" s="10"/>
    </row>
    <row r="192" spans="1:50" x14ac:dyDescent="0.25">
      <c r="A192" s="54"/>
      <c r="B192" s="54"/>
      <c r="C192" s="54"/>
      <c r="D192" s="54"/>
      <c r="E192" s="54"/>
      <c r="F192" s="54"/>
      <c r="G192" s="54"/>
      <c r="H192" s="54"/>
      <c r="I192" s="54"/>
      <c r="J192" s="54"/>
      <c r="K192" s="54"/>
      <c r="L192" s="54"/>
      <c r="M192" s="54"/>
      <c r="N192" s="176">
        <v>19</v>
      </c>
      <c r="O192" s="10"/>
      <c r="P192" s="10"/>
      <c r="Q192" s="10"/>
      <c r="R192" s="10"/>
      <c r="S192" s="10"/>
      <c r="T192" s="10"/>
      <c r="U192" s="10"/>
      <c r="V192" s="10"/>
      <c r="W192" s="10"/>
      <c r="X192" s="10"/>
      <c r="Y192" s="10"/>
      <c r="Z192" s="10"/>
      <c r="AA192" s="10"/>
      <c r="AB192" s="10"/>
      <c r="AC192" s="10"/>
      <c r="AD192" s="10"/>
      <c r="AE192" s="10"/>
      <c r="AF192" s="10"/>
      <c r="AG192" s="10"/>
      <c r="AH192" s="10"/>
      <c r="AI192" s="10"/>
      <c r="AK192" s="10"/>
      <c r="AL192" s="10"/>
      <c r="AM192" s="10"/>
      <c r="AN192" s="10"/>
      <c r="AO192" s="10"/>
      <c r="AP192" s="10"/>
      <c r="AQ192" s="10"/>
      <c r="AR192" s="10"/>
      <c r="AS192" s="10"/>
      <c r="AT192" s="10"/>
      <c r="AU192" s="10"/>
      <c r="AV192" s="10"/>
      <c r="AW192" s="10"/>
      <c r="AX192" s="10"/>
    </row>
    <row r="193" spans="1:50" x14ac:dyDescent="0.25">
      <c r="A193" s="54"/>
      <c r="B193" s="54"/>
      <c r="C193" s="54"/>
      <c r="D193" s="54"/>
      <c r="E193" s="54"/>
      <c r="F193" s="54"/>
      <c r="G193" s="54"/>
      <c r="H193" s="54"/>
      <c r="I193" s="54"/>
      <c r="J193" s="54"/>
      <c r="K193" s="54"/>
      <c r="L193" s="54"/>
      <c r="M193" s="54"/>
      <c r="N193" s="176">
        <v>19.100000000000001</v>
      </c>
      <c r="O193" s="10"/>
      <c r="P193" s="10"/>
      <c r="Q193" s="10"/>
      <c r="R193" s="10"/>
      <c r="S193" s="10"/>
      <c r="T193" s="10"/>
      <c r="U193" s="10"/>
      <c r="V193" s="10"/>
      <c r="W193" s="10"/>
      <c r="X193" s="10"/>
      <c r="Y193" s="10"/>
      <c r="Z193" s="10"/>
      <c r="AA193" s="10"/>
      <c r="AB193" s="10"/>
      <c r="AC193" s="10"/>
      <c r="AD193" s="10"/>
      <c r="AE193" s="10"/>
      <c r="AF193" s="10"/>
      <c r="AG193" s="10"/>
      <c r="AH193" s="10"/>
      <c r="AI193" s="10"/>
      <c r="AK193" s="10"/>
      <c r="AL193" s="10"/>
      <c r="AM193" s="10"/>
      <c r="AN193" s="10"/>
      <c r="AO193" s="10"/>
      <c r="AP193" s="10"/>
      <c r="AQ193" s="10"/>
      <c r="AR193" s="10"/>
      <c r="AS193" s="10"/>
      <c r="AT193" s="10"/>
      <c r="AU193" s="10"/>
      <c r="AV193" s="10"/>
      <c r="AW193" s="10"/>
      <c r="AX193" s="10"/>
    </row>
    <row r="194" spans="1:50" x14ac:dyDescent="0.25">
      <c r="A194" s="54"/>
      <c r="B194" s="54"/>
      <c r="C194" s="54"/>
      <c r="D194" s="54"/>
      <c r="E194" s="54"/>
      <c r="F194" s="54"/>
      <c r="G194" s="54"/>
      <c r="H194" s="54"/>
      <c r="I194" s="54"/>
      <c r="J194" s="54"/>
      <c r="K194" s="54"/>
      <c r="L194" s="54"/>
      <c r="M194" s="54"/>
      <c r="N194" s="176">
        <v>19.2</v>
      </c>
      <c r="O194" s="10"/>
      <c r="P194" s="10"/>
      <c r="Q194" s="10"/>
      <c r="R194" s="10"/>
      <c r="S194" s="10"/>
      <c r="T194" s="10"/>
      <c r="U194" s="10"/>
      <c r="V194" s="10"/>
      <c r="W194" s="10"/>
      <c r="X194" s="10"/>
      <c r="Y194" s="10"/>
      <c r="Z194" s="10"/>
      <c r="AA194" s="10"/>
      <c r="AB194" s="10"/>
      <c r="AC194" s="10"/>
      <c r="AD194" s="10"/>
      <c r="AE194" s="10"/>
      <c r="AF194" s="10"/>
      <c r="AG194" s="10"/>
      <c r="AH194" s="10"/>
      <c r="AI194" s="10"/>
      <c r="AK194" s="10"/>
      <c r="AL194" s="10"/>
      <c r="AM194" s="10"/>
      <c r="AN194" s="10"/>
      <c r="AO194" s="10"/>
      <c r="AP194" s="10"/>
      <c r="AQ194" s="10"/>
      <c r="AR194" s="10"/>
      <c r="AS194" s="10"/>
      <c r="AT194" s="10"/>
      <c r="AU194" s="10"/>
      <c r="AV194" s="10"/>
      <c r="AW194" s="10"/>
      <c r="AX194" s="10"/>
    </row>
    <row r="195" spans="1:50" x14ac:dyDescent="0.25">
      <c r="A195" s="54"/>
      <c r="B195" s="54"/>
      <c r="C195" s="54"/>
      <c r="D195" s="54"/>
      <c r="E195" s="54"/>
      <c r="F195" s="54"/>
      <c r="G195" s="54"/>
      <c r="H195" s="54"/>
      <c r="I195" s="54"/>
      <c r="J195" s="54"/>
      <c r="K195" s="54"/>
      <c r="L195" s="54"/>
      <c r="M195" s="54"/>
      <c r="N195" s="176">
        <v>19.3</v>
      </c>
      <c r="O195" s="10"/>
      <c r="P195" s="10"/>
      <c r="Q195" s="10"/>
      <c r="R195" s="10"/>
      <c r="S195" s="10"/>
      <c r="T195" s="10"/>
      <c r="U195" s="10"/>
      <c r="V195" s="10"/>
      <c r="W195" s="10"/>
      <c r="X195" s="10"/>
      <c r="Y195" s="10"/>
      <c r="Z195" s="10"/>
      <c r="AA195" s="10"/>
      <c r="AB195" s="10"/>
      <c r="AC195" s="10"/>
      <c r="AD195" s="10"/>
      <c r="AE195" s="10"/>
      <c r="AF195" s="10"/>
      <c r="AG195" s="10"/>
      <c r="AH195" s="10"/>
      <c r="AI195" s="10"/>
      <c r="AK195" s="10"/>
      <c r="AL195" s="10"/>
      <c r="AM195" s="10"/>
      <c r="AN195" s="10"/>
      <c r="AO195" s="10"/>
      <c r="AP195" s="10"/>
      <c r="AQ195" s="10"/>
      <c r="AR195" s="10"/>
      <c r="AS195" s="10"/>
      <c r="AT195" s="10"/>
      <c r="AU195" s="10"/>
      <c r="AV195" s="10"/>
      <c r="AW195" s="10"/>
      <c r="AX195" s="10"/>
    </row>
    <row r="196" spans="1:50" x14ac:dyDescent="0.25">
      <c r="A196" s="54"/>
      <c r="B196" s="54"/>
      <c r="C196" s="54"/>
      <c r="D196" s="54"/>
      <c r="E196" s="54"/>
      <c r="F196" s="54"/>
      <c r="G196" s="54"/>
      <c r="H196" s="54"/>
      <c r="I196" s="54"/>
      <c r="J196" s="54"/>
      <c r="K196" s="54"/>
      <c r="L196" s="54"/>
      <c r="M196" s="54"/>
      <c r="N196" s="176">
        <v>19.399999999999999</v>
      </c>
      <c r="O196" s="10"/>
      <c r="P196" s="10"/>
      <c r="Q196" s="10"/>
      <c r="R196" s="10"/>
      <c r="S196" s="10"/>
      <c r="T196" s="10"/>
      <c r="U196" s="10"/>
      <c r="V196" s="10"/>
      <c r="W196" s="10"/>
      <c r="X196" s="10"/>
      <c r="Y196" s="10"/>
      <c r="Z196" s="10"/>
      <c r="AA196" s="10"/>
      <c r="AB196" s="10"/>
      <c r="AC196" s="10"/>
      <c r="AD196" s="10"/>
      <c r="AE196" s="10"/>
      <c r="AF196" s="10"/>
      <c r="AG196" s="10"/>
      <c r="AH196" s="10"/>
      <c r="AI196" s="10"/>
      <c r="AK196" s="10"/>
      <c r="AL196" s="10"/>
      <c r="AM196" s="10"/>
      <c r="AN196" s="10"/>
      <c r="AO196" s="10"/>
      <c r="AP196" s="10"/>
      <c r="AQ196" s="10"/>
      <c r="AR196" s="10"/>
      <c r="AS196" s="10"/>
      <c r="AT196" s="10"/>
      <c r="AU196" s="10"/>
      <c r="AV196" s="10"/>
      <c r="AW196" s="10"/>
      <c r="AX196" s="10"/>
    </row>
    <row r="197" spans="1:50" x14ac:dyDescent="0.25">
      <c r="A197" s="54"/>
      <c r="B197" s="54"/>
      <c r="C197" s="54"/>
      <c r="D197" s="54"/>
      <c r="E197" s="54"/>
      <c r="F197" s="54"/>
      <c r="G197" s="54"/>
      <c r="H197" s="54"/>
      <c r="I197" s="54"/>
      <c r="J197" s="54"/>
      <c r="K197" s="54"/>
      <c r="L197" s="54"/>
      <c r="M197" s="54"/>
      <c r="N197" s="176">
        <v>19.5</v>
      </c>
      <c r="O197" s="10"/>
      <c r="P197" s="10"/>
      <c r="Q197" s="10"/>
      <c r="R197" s="10"/>
      <c r="S197" s="10"/>
      <c r="T197" s="10"/>
      <c r="U197" s="10"/>
      <c r="V197" s="10"/>
      <c r="W197" s="10"/>
      <c r="X197" s="10"/>
      <c r="Y197" s="10"/>
      <c r="Z197" s="10"/>
      <c r="AA197" s="10"/>
      <c r="AB197" s="10"/>
      <c r="AC197" s="10"/>
      <c r="AD197" s="10"/>
      <c r="AE197" s="10"/>
      <c r="AF197" s="10"/>
      <c r="AG197" s="10"/>
      <c r="AH197" s="10"/>
      <c r="AI197" s="10"/>
      <c r="AK197" s="10"/>
      <c r="AL197" s="10"/>
      <c r="AM197" s="10"/>
      <c r="AN197" s="10"/>
      <c r="AO197" s="10"/>
      <c r="AP197" s="10"/>
      <c r="AQ197" s="10"/>
      <c r="AR197" s="10"/>
      <c r="AS197" s="10"/>
      <c r="AT197" s="10"/>
      <c r="AU197" s="10"/>
      <c r="AV197" s="10"/>
      <c r="AW197" s="10"/>
      <c r="AX197" s="10"/>
    </row>
    <row r="198" spans="1:50" x14ac:dyDescent="0.25">
      <c r="A198" s="54"/>
      <c r="B198" s="54"/>
      <c r="C198" s="54"/>
      <c r="D198" s="54"/>
      <c r="E198" s="54"/>
      <c r="F198" s="54"/>
      <c r="G198" s="54"/>
      <c r="H198" s="54"/>
      <c r="I198" s="54"/>
      <c r="J198" s="54"/>
      <c r="K198" s="54"/>
      <c r="L198" s="54"/>
      <c r="M198" s="54"/>
      <c r="N198" s="176">
        <v>19.600000000000001</v>
      </c>
      <c r="O198" s="10"/>
      <c r="P198" s="10"/>
      <c r="Q198" s="10"/>
      <c r="R198" s="10"/>
      <c r="S198" s="10"/>
      <c r="T198" s="10"/>
      <c r="U198" s="10"/>
      <c r="V198" s="10"/>
      <c r="W198" s="10"/>
      <c r="X198" s="10"/>
      <c r="Y198" s="10"/>
      <c r="Z198" s="10"/>
      <c r="AA198" s="10"/>
      <c r="AB198" s="10"/>
      <c r="AC198" s="10"/>
      <c r="AD198" s="10"/>
      <c r="AE198" s="10"/>
      <c r="AF198" s="10"/>
      <c r="AG198" s="10"/>
      <c r="AH198" s="10"/>
      <c r="AI198" s="10"/>
      <c r="AK198" s="10"/>
      <c r="AL198" s="10"/>
      <c r="AM198" s="10"/>
      <c r="AN198" s="10"/>
      <c r="AO198" s="10"/>
      <c r="AP198" s="10"/>
      <c r="AQ198" s="10"/>
      <c r="AR198" s="10"/>
      <c r="AS198" s="10"/>
      <c r="AT198" s="10"/>
      <c r="AU198" s="10"/>
      <c r="AV198" s="10"/>
      <c r="AW198" s="10"/>
      <c r="AX198" s="10"/>
    </row>
    <row r="199" spans="1:50" x14ac:dyDescent="0.25">
      <c r="A199" s="54"/>
      <c r="B199" s="54"/>
      <c r="C199" s="54"/>
      <c r="D199" s="54"/>
      <c r="E199" s="54"/>
      <c r="F199" s="54"/>
      <c r="G199" s="54"/>
      <c r="H199" s="54"/>
      <c r="I199" s="54"/>
      <c r="J199" s="54"/>
      <c r="K199" s="54"/>
      <c r="L199" s="54"/>
      <c r="M199" s="54"/>
      <c r="N199" s="176">
        <v>19.7</v>
      </c>
      <c r="O199" s="10"/>
      <c r="P199" s="10"/>
      <c r="Q199" s="10"/>
      <c r="R199" s="10"/>
      <c r="S199" s="10"/>
      <c r="T199" s="10"/>
      <c r="U199" s="10"/>
      <c r="V199" s="10"/>
      <c r="W199" s="10"/>
      <c r="X199" s="10"/>
      <c r="Y199" s="10"/>
      <c r="Z199" s="10"/>
      <c r="AA199" s="10"/>
      <c r="AB199" s="10"/>
      <c r="AC199" s="10"/>
      <c r="AD199" s="10"/>
      <c r="AE199" s="10"/>
      <c r="AF199" s="10"/>
      <c r="AG199" s="10"/>
      <c r="AH199" s="10"/>
      <c r="AI199" s="10"/>
      <c r="AK199" s="10"/>
      <c r="AL199" s="10"/>
      <c r="AM199" s="10"/>
      <c r="AN199" s="10"/>
      <c r="AO199" s="10"/>
      <c r="AP199" s="10"/>
      <c r="AQ199" s="10"/>
      <c r="AR199" s="10"/>
      <c r="AS199" s="10"/>
      <c r="AT199" s="10"/>
      <c r="AU199" s="10"/>
      <c r="AV199" s="10"/>
      <c r="AW199" s="10"/>
      <c r="AX199" s="10"/>
    </row>
    <row r="200" spans="1:50" x14ac:dyDescent="0.25">
      <c r="A200" s="54"/>
      <c r="B200" s="54"/>
      <c r="C200" s="54"/>
      <c r="D200" s="54"/>
      <c r="E200" s="54"/>
      <c r="F200" s="54"/>
      <c r="G200" s="54"/>
      <c r="H200" s="54"/>
      <c r="I200" s="54"/>
      <c r="J200" s="54"/>
      <c r="K200" s="54"/>
      <c r="L200" s="54"/>
      <c r="M200" s="54"/>
      <c r="N200" s="176">
        <v>19.8</v>
      </c>
      <c r="O200" s="10"/>
      <c r="P200" s="10"/>
      <c r="Q200" s="10"/>
      <c r="R200" s="10"/>
      <c r="S200" s="10"/>
      <c r="T200" s="10"/>
      <c r="U200" s="10"/>
      <c r="V200" s="10"/>
      <c r="W200" s="10"/>
      <c r="X200" s="10"/>
      <c r="Y200" s="10"/>
      <c r="Z200" s="10"/>
      <c r="AA200" s="10"/>
      <c r="AB200" s="10"/>
      <c r="AC200" s="10"/>
      <c r="AD200" s="10"/>
      <c r="AE200" s="10"/>
      <c r="AF200" s="10"/>
      <c r="AG200" s="10"/>
      <c r="AH200" s="10"/>
      <c r="AI200" s="10"/>
      <c r="AK200" s="10"/>
      <c r="AL200" s="10"/>
      <c r="AM200" s="10"/>
      <c r="AN200" s="10"/>
      <c r="AO200" s="10"/>
      <c r="AP200" s="10"/>
      <c r="AQ200" s="10"/>
      <c r="AR200" s="10"/>
      <c r="AS200" s="10"/>
      <c r="AT200" s="10"/>
      <c r="AU200" s="10"/>
      <c r="AV200" s="10"/>
      <c r="AW200" s="10"/>
      <c r="AX200" s="10"/>
    </row>
    <row r="201" spans="1:50" x14ac:dyDescent="0.25">
      <c r="A201" s="54"/>
      <c r="B201" s="54"/>
      <c r="C201" s="54"/>
      <c r="D201" s="54"/>
      <c r="E201" s="54"/>
      <c r="F201" s="54"/>
      <c r="G201" s="54"/>
      <c r="H201" s="54"/>
      <c r="I201" s="54"/>
      <c r="J201" s="54"/>
      <c r="K201" s="54"/>
      <c r="L201" s="54"/>
      <c r="M201" s="54"/>
      <c r="N201" s="176">
        <v>19.899999999999999</v>
      </c>
      <c r="O201" s="10"/>
      <c r="P201" s="10"/>
      <c r="Q201" s="10"/>
      <c r="R201" s="10"/>
      <c r="S201" s="10"/>
      <c r="T201" s="10"/>
      <c r="U201" s="10"/>
      <c r="V201" s="10"/>
      <c r="W201" s="10"/>
      <c r="X201" s="10"/>
      <c r="Y201" s="10"/>
      <c r="Z201" s="10"/>
      <c r="AA201" s="10"/>
      <c r="AB201" s="10"/>
      <c r="AC201" s="10"/>
      <c r="AD201" s="10"/>
      <c r="AE201" s="10"/>
      <c r="AF201" s="10"/>
      <c r="AG201" s="10"/>
      <c r="AH201" s="10"/>
      <c r="AI201" s="10"/>
      <c r="AK201" s="10"/>
      <c r="AL201" s="10"/>
      <c r="AM201" s="10"/>
      <c r="AN201" s="10"/>
      <c r="AO201" s="10"/>
      <c r="AP201" s="10"/>
      <c r="AQ201" s="10"/>
      <c r="AR201" s="10"/>
      <c r="AS201" s="10"/>
      <c r="AT201" s="10"/>
      <c r="AU201" s="10"/>
      <c r="AV201" s="10"/>
      <c r="AW201" s="10"/>
      <c r="AX201" s="10"/>
    </row>
    <row r="202" spans="1:50" x14ac:dyDescent="0.25">
      <c r="A202" s="54"/>
      <c r="B202" s="54"/>
      <c r="C202" s="54"/>
      <c r="D202" s="54"/>
      <c r="E202" s="54"/>
      <c r="F202" s="54"/>
      <c r="G202" s="54"/>
      <c r="H202" s="54"/>
      <c r="I202" s="54"/>
      <c r="J202" s="54"/>
      <c r="K202" s="54"/>
      <c r="L202" s="54"/>
      <c r="M202" s="54"/>
      <c r="N202" s="176">
        <v>20</v>
      </c>
      <c r="O202" s="10"/>
      <c r="P202" s="10"/>
      <c r="Q202" s="10"/>
      <c r="R202" s="10"/>
      <c r="S202" s="10"/>
      <c r="T202" s="10"/>
      <c r="U202" s="10"/>
      <c r="V202" s="10"/>
      <c r="W202" s="10"/>
      <c r="X202" s="10"/>
      <c r="Y202" s="10"/>
      <c r="Z202" s="10"/>
      <c r="AA202" s="10"/>
      <c r="AB202" s="10"/>
      <c r="AC202" s="10"/>
      <c r="AD202" s="10"/>
      <c r="AE202" s="10"/>
      <c r="AF202" s="10"/>
      <c r="AG202" s="10"/>
      <c r="AH202" s="10"/>
      <c r="AI202" s="10"/>
      <c r="AK202" s="10"/>
      <c r="AL202" s="10"/>
      <c r="AM202" s="10"/>
      <c r="AN202" s="10"/>
      <c r="AO202" s="10"/>
      <c r="AP202" s="10"/>
      <c r="AQ202" s="10"/>
      <c r="AR202" s="10"/>
      <c r="AS202" s="10"/>
      <c r="AT202" s="10"/>
      <c r="AU202" s="10"/>
      <c r="AV202" s="10"/>
      <c r="AW202" s="10"/>
      <c r="AX202" s="10"/>
    </row>
    <row r="203" spans="1:50" x14ac:dyDescent="0.25">
      <c r="A203" s="54"/>
      <c r="B203" s="54"/>
      <c r="C203" s="54"/>
      <c r="D203" s="54"/>
      <c r="E203" s="54"/>
      <c r="F203" s="54"/>
      <c r="G203" s="54"/>
      <c r="H203" s="54"/>
      <c r="I203" s="54"/>
      <c r="J203" s="54"/>
      <c r="K203" s="54"/>
      <c r="L203" s="54"/>
      <c r="M203" s="54"/>
      <c r="N203" s="176">
        <v>20.100000000000001</v>
      </c>
      <c r="O203" s="10"/>
      <c r="P203" s="10"/>
      <c r="Q203" s="10"/>
      <c r="R203" s="10"/>
      <c r="S203" s="10"/>
      <c r="T203" s="10"/>
      <c r="U203" s="10"/>
      <c r="V203" s="10"/>
      <c r="W203" s="10"/>
      <c r="X203" s="10"/>
      <c r="Y203" s="10"/>
      <c r="Z203" s="10"/>
      <c r="AA203" s="10"/>
      <c r="AB203" s="10"/>
      <c r="AC203" s="10"/>
      <c r="AD203" s="10"/>
      <c r="AE203" s="10"/>
      <c r="AF203" s="10"/>
      <c r="AG203" s="10"/>
      <c r="AH203" s="10"/>
      <c r="AI203" s="10"/>
      <c r="AK203" s="10"/>
      <c r="AL203" s="10"/>
      <c r="AM203" s="10"/>
      <c r="AN203" s="10"/>
      <c r="AO203" s="10"/>
      <c r="AP203" s="10"/>
      <c r="AQ203" s="10"/>
      <c r="AR203" s="10"/>
      <c r="AS203" s="10"/>
      <c r="AT203" s="10"/>
      <c r="AU203" s="10"/>
      <c r="AV203" s="10"/>
      <c r="AW203" s="10"/>
      <c r="AX203" s="10"/>
    </row>
    <row r="204" spans="1:50" x14ac:dyDescent="0.25">
      <c r="A204" s="54"/>
      <c r="B204" s="54"/>
      <c r="C204" s="54"/>
      <c r="D204" s="54"/>
      <c r="E204" s="54"/>
      <c r="F204" s="54"/>
      <c r="G204" s="54"/>
      <c r="H204" s="54"/>
      <c r="I204" s="54"/>
      <c r="J204" s="54"/>
      <c r="K204" s="54"/>
      <c r="L204" s="54"/>
      <c r="M204" s="54"/>
      <c r="N204" s="176">
        <v>20.2</v>
      </c>
      <c r="O204" s="10"/>
      <c r="P204" s="10"/>
      <c r="Q204" s="10"/>
      <c r="R204" s="10"/>
      <c r="S204" s="10"/>
      <c r="T204" s="10"/>
      <c r="U204" s="10"/>
      <c r="V204" s="10"/>
      <c r="W204" s="10"/>
      <c r="X204" s="10"/>
      <c r="Y204" s="10"/>
      <c r="Z204" s="10"/>
      <c r="AA204" s="10"/>
      <c r="AB204" s="10"/>
      <c r="AC204" s="10"/>
      <c r="AD204" s="10"/>
      <c r="AE204" s="10"/>
      <c r="AF204" s="10"/>
      <c r="AG204" s="10"/>
      <c r="AH204" s="10"/>
      <c r="AI204" s="10"/>
      <c r="AK204" s="10"/>
      <c r="AL204" s="10"/>
      <c r="AM204" s="10"/>
      <c r="AN204" s="10"/>
      <c r="AO204" s="10"/>
      <c r="AP204" s="10"/>
      <c r="AQ204" s="10"/>
      <c r="AR204" s="10"/>
      <c r="AS204" s="10"/>
      <c r="AT204" s="10"/>
      <c r="AU204" s="10"/>
      <c r="AV204" s="10"/>
      <c r="AW204" s="10"/>
      <c r="AX204" s="10"/>
    </row>
    <row r="205" spans="1:50" x14ac:dyDescent="0.25">
      <c r="A205" s="54"/>
      <c r="B205" s="54"/>
      <c r="C205" s="54"/>
      <c r="D205" s="54"/>
      <c r="E205" s="54"/>
      <c r="F205" s="54"/>
      <c r="G205" s="54"/>
      <c r="H205" s="54"/>
      <c r="I205" s="54"/>
      <c r="J205" s="54"/>
      <c r="K205" s="54"/>
      <c r="L205" s="54"/>
      <c r="M205" s="54"/>
      <c r="N205" s="176">
        <v>20.3</v>
      </c>
      <c r="O205" s="10"/>
      <c r="P205" s="10"/>
      <c r="Q205" s="10"/>
      <c r="R205" s="10"/>
      <c r="S205" s="10"/>
      <c r="T205" s="10"/>
      <c r="U205" s="10"/>
      <c r="V205" s="10"/>
      <c r="W205" s="10"/>
      <c r="X205" s="10"/>
      <c r="Y205" s="10"/>
      <c r="Z205" s="10"/>
      <c r="AA205" s="10"/>
      <c r="AB205" s="10"/>
      <c r="AC205" s="10"/>
      <c r="AD205" s="10"/>
      <c r="AE205" s="10"/>
      <c r="AF205" s="10"/>
      <c r="AG205" s="10"/>
      <c r="AH205" s="10"/>
      <c r="AI205" s="10"/>
      <c r="AK205" s="10"/>
      <c r="AL205" s="10"/>
      <c r="AM205" s="10"/>
      <c r="AN205" s="10"/>
      <c r="AO205" s="10"/>
      <c r="AP205" s="10"/>
      <c r="AQ205" s="10"/>
      <c r="AR205" s="10"/>
      <c r="AS205" s="10"/>
      <c r="AT205" s="10"/>
      <c r="AU205" s="10"/>
      <c r="AV205" s="10"/>
      <c r="AW205" s="10"/>
      <c r="AX205" s="10"/>
    </row>
    <row r="206" spans="1:50" x14ac:dyDescent="0.25">
      <c r="A206" s="54"/>
      <c r="B206" s="54"/>
      <c r="C206" s="54"/>
      <c r="D206" s="54"/>
      <c r="E206" s="54"/>
      <c r="F206" s="54"/>
      <c r="G206" s="54"/>
      <c r="H206" s="54"/>
      <c r="I206" s="54"/>
      <c r="J206" s="54"/>
      <c r="K206" s="54"/>
      <c r="L206" s="54"/>
      <c r="M206" s="54"/>
      <c r="N206" s="176">
        <v>20.399999999999999</v>
      </c>
      <c r="O206" s="10"/>
      <c r="P206" s="10"/>
      <c r="Q206" s="10"/>
      <c r="R206" s="10"/>
      <c r="S206" s="10"/>
      <c r="T206" s="10"/>
      <c r="U206" s="10"/>
      <c r="V206" s="10"/>
      <c r="W206" s="10"/>
      <c r="X206" s="10"/>
      <c r="Y206" s="10"/>
      <c r="Z206" s="10"/>
      <c r="AA206" s="10"/>
      <c r="AB206" s="10"/>
      <c r="AC206" s="10"/>
      <c r="AD206" s="10"/>
      <c r="AE206" s="10"/>
      <c r="AF206" s="10"/>
      <c r="AG206" s="10"/>
      <c r="AH206" s="10"/>
      <c r="AI206" s="10"/>
      <c r="AK206" s="10"/>
      <c r="AL206" s="10"/>
      <c r="AM206" s="10"/>
      <c r="AN206" s="10"/>
      <c r="AO206" s="10"/>
      <c r="AP206" s="10"/>
      <c r="AQ206" s="10"/>
      <c r="AR206" s="10"/>
      <c r="AS206" s="10"/>
      <c r="AT206" s="10"/>
      <c r="AU206" s="10"/>
      <c r="AV206" s="10"/>
      <c r="AW206" s="10"/>
      <c r="AX206" s="10"/>
    </row>
    <row r="207" spans="1:50" x14ac:dyDescent="0.25">
      <c r="A207" s="54"/>
      <c r="B207" s="54"/>
      <c r="C207" s="54"/>
      <c r="D207" s="54"/>
      <c r="E207" s="54"/>
      <c r="F207" s="54"/>
      <c r="G207" s="54"/>
      <c r="H207" s="54"/>
      <c r="I207" s="54"/>
      <c r="J207" s="54"/>
      <c r="K207" s="54"/>
      <c r="L207" s="54"/>
      <c r="M207" s="54"/>
      <c r="N207" s="176">
        <v>20.5</v>
      </c>
      <c r="O207" s="10"/>
      <c r="P207" s="10"/>
      <c r="Q207" s="10"/>
      <c r="R207" s="10"/>
      <c r="S207" s="10"/>
      <c r="T207" s="10"/>
      <c r="U207" s="10"/>
      <c r="V207" s="10"/>
      <c r="W207" s="10"/>
      <c r="X207" s="10"/>
      <c r="Y207" s="10"/>
      <c r="Z207" s="10"/>
      <c r="AA207" s="10"/>
      <c r="AB207" s="10"/>
      <c r="AC207" s="10"/>
      <c r="AD207" s="10"/>
      <c r="AE207" s="10"/>
      <c r="AF207" s="10"/>
      <c r="AG207" s="10"/>
      <c r="AH207" s="10"/>
      <c r="AI207" s="10"/>
      <c r="AK207" s="10"/>
      <c r="AL207" s="10"/>
      <c r="AM207" s="10"/>
      <c r="AN207" s="10"/>
      <c r="AO207" s="10"/>
      <c r="AP207" s="10"/>
      <c r="AQ207" s="10"/>
      <c r="AR207" s="10"/>
      <c r="AS207" s="10"/>
      <c r="AT207" s="10"/>
      <c r="AU207" s="10"/>
      <c r="AV207" s="10"/>
      <c r="AW207" s="10"/>
      <c r="AX207" s="10"/>
    </row>
    <row r="208" spans="1:50" x14ac:dyDescent="0.25">
      <c r="A208" s="54"/>
      <c r="B208" s="54"/>
      <c r="C208" s="54"/>
      <c r="D208" s="54"/>
      <c r="E208" s="54"/>
      <c r="F208" s="54"/>
      <c r="G208" s="54"/>
      <c r="H208" s="54"/>
      <c r="I208" s="54"/>
      <c r="J208" s="54"/>
      <c r="K208" s="54"/>
      <c r="L208" s="54"/>
      <c r="M208" s="54"/>
      <c r="N208" s="176">
        <v>20.6</v>
      </c>
      <c r="O208" s="10"/>
      <c r="P208" s="10"/>
      <c r="Q208" s="10"/>
      <c r="R208" s="10"/>
      <c r="S208" s="10"/>
      <c r="T208" s="10"/>
      <c r="U208" s="10"/>
      <c r="V208" s="10"/>
      <c r="W208" s="10"/>
      <c r="X208" s="10"/>
      <c r="Y208" s="10"/>
      <c r="Z208" s="10"/>
      <c r="AA208" s="10"/>
      <c r="AB208" s="10"/>
      <c r="AC208" s="10"/>
      <c r="AD208" s="10"/>
      <c r="AE208" s="10"/>
      <c r="AF208" s="10"/>
      <c r="AG208" s="10"/>
      <c r="AH208" s="10"/>
      <c r="AI208" s="10"/>
      <c r="AK208" s="10"/>
      <c r="AL208" s="10"/>
      <c r="AM208" s="10"/>
      <c r="AN208" s="10"/>
      <c r="AO208" s="10"/>
      <c r="AP208" s="10"/>
      <c r="AQ208" s="10"/>
      <c r="AR208" s="10"/>
      <c r="AS208" s="10"/>
      <c r="AT208" s="10"/>
      <c r="AU208" s="10"/>
      <c r="AV208" s="10"/>
      <c r="AW208" s="10"/>
      <c r="AX208" s="10"/>
    </row>
    <row r="209" spans="1:50" x14ac:dyDescent="0.25">
      <c r="A209" s="54"/>
      <c r="B209" s="54"/>
      <c r="C209" s="54"/>
      <c r="D209" s="54"/>
      <c r="E209" s="54"/>
      <c r="F209" s="54"/>
      <c r="G209" s="54"/>
      <c r="H209" s="54"/>
      <c r="I209" s="54"/>
      <c r="J209" s="54"/>
      <c r="K209" s="54"/>
      <c r="L209" s="54"/>
      <c r="M209" s="54"/>
      <c r="N209" s="176">
        <v>20.7</v>
      </c>
      <c r="O209" s="10"/>
      <c r="P209" s="10"/>
      <c r="Q209" s="10"/>
      <c r="R209" s="10"/>
      <c r="S209" s="10"/>
      <c r="T209" s="10"/>
      <c r="U209" s="10"/>
      <c r="V209" s="10"/>
      <c r="W209" s="10"/>
      <c r="X209" s="10"/>
      <c r="Y209" s="10"/>
      <c r="Z209" s="10"/>
      <c r="AA209" s="10"/>
      <c r="AB209" s="10"/>
      <c r="AC209" s="10"/>
      <c r="AD209" s="10"/>
      <c r="AE209" s="10"/>
      <c r="AF209" s="10"/>
      <c r="AG209" s="10"/>
      <c r="AH209" s="10"/>
      <c r="AI209" s="10"/>
      <c r="AK209" s="10"/>
      <c r="AL209" s="10"/>
      <c r="AM209" s="10"/>
      <c r="AN209" s="10"/>
      <c r="AO209" s="10"/>
      <c r="AP209" s="10"/>
      <c r="AQ209" s="10"/>
      <c r="AR209" s="10"/>
      <c r="AS209" s="10"/>
      <c r="AT209" s="10"/>
      <c r="AU209" s="10"/>
      <c r="AV209" s="10"/>
      <c r="AW209" s="10"/>
      <c r="AX209" s="10"/>
    </row>
    <row r="210" spans="1:50" x14ac:dyDescent="0.25">
      <c r="A210" s="54"/>
      <c r="B210" s="54"/>
      <c r="C210" s="54"/>
      <c r="D210" s="54"/>
      <c r="E210" s="54"/>
      <c r="F210" s="54"/>
      <c r="G210" s="54"/>
      <c r="H210" s="54"/>
      <c r="I210" s="54"/>
      <c r="J210" s="54"/>
      <c r="K210" s="54"/>
      <c r="L210" s="54"/>
      <c r="M210" s="54"/>
      <c r="N210" s="176">
        <v>20.8</v>
      </c>
      <c r="O210" s="10"/>
      <c r="P210" s="10"/>
      <c r="Q210" s="10"/>
      <c r="R210" s="10"/>
      <c r="S210" s="10"/>
      <c r="T210" s="10"/>
      <c r="U210" s="10"/>
      <c r="V210" s="10"/>
      <c r="W210" s="10"/>
      <c r="X210" s="10"/>
      <c r="Y210" s="10"/>
      <c r="Z210" s="10"/>
      <c r="AA210" s="10"/>
      <c r="AB210" s="10"/>
      <c r="AC210" s="10"/>
      <c r="AD210" s="10"/>
      <c r="AE210" s="10"/>
      <c r="AF210" s="10"/>
      <c r="AG210" s="10"/>
      <c r="AH210" s="10"/>
      <c r="AI210" s="10"/>
      <c r="AK210" s="10"/>
      <c r="AL210" s="10"/>
      <c r="AM210" s="10"/>
      <c r="AN210" s="10"/>
      <c r="AO210" s="10"/>
      <c r="AP210" s="10"/>
      <c r="AQ210" s="10"/>
      <c r="AR210" s="10"/>
      <c r="AS210" s="10"/>
      <c r="AT210" s="10"/>
      <c r="AU210" s="10"/>
      <c r="AV210" s="10"/>
      <c r="AW210" s="10"/>
      <c r="AX210" s="10"/>
    </row>
    <row r="211" spans="1:50" x14ac:dyDescent="0.25">
      <c r="A211" s="54"/>
      <c r="B211" s="54"/>
      <c r="C211" s="54"/>
      <c r="D211" s="54"/>
      <c r="E211" s="54"/>
      <c r="F211" s="54"/>
      <c r="G211" s="54"/>
      <c r="H211" s="54"/>
      <c r="I211" s="54"/>
      <c r="J211" s="54"/>
      <c r="K211" s="54"/>
      <c r="L211" s="54"/>
      <c r="M211" s="54"/>
      <c r="N211" s="176">
        <v>20.9</v>
      </c>
      <c r="O211" s="10"/>
      <c r="P211" s="10"/>
      <c r="Q211" s="10"/>
      <c r="R211" s="10"/>
      <c r="S211" s="10"/>
      <c r="T211" s="10"/>
      <c r="U211" s="10"/>
      <c r="V211" s="10"/>
      <c r="W211" s="10"/>
      <c r="X211" s="10"/>
      <c r="Y211" s="10"/>
      <c r="Z211" s="10"/>
      <c r="AA211" s="10"/>
      <c r="AB211" s="10"/>
      <c r="AC211" s="10"/>
      <c r="AD211" s="10"/>
      <c r="AE211" s="10"/>
      <c r="AF211" s="10"/>
      <c r="AG211" s="10"/>
      <c r="AH211" s="10"/>
      <c r="AI211" s="10"/>
      <c r="AK211" s="10"/>
      <c r="AL211" s="10"/>
      <c r="AM211" s="10"/>
      <c r="AN211" s="10"/>
      <c r="AO211" s="10"/>
      <c r="AP211" s="10"/>
      <c r="AQ211" s="10"/>
      <c r="AR211" s="10"/>
      <c r="AS211" s="10"/>
      <c r="AT211" s="10"/>
      <c r="AU211" s="10"/>
      <c r="AV211" s="10"/>
      <c r="AW211" s="10"/>
      <c r="AX211" s="10"/>
    </row>
    <row r="212" spans="1:50" x14ac:dyDescent="0.25">
      <c r="A212" s="54"/>
      <c r="B212" s="54"/>
      <c r="C212" s="54"/>
      <c r="D212" s="54"/>
      <c r="E212" s="54"/>
      <c r="F212" s="54"/>
      <c r="G212" s="54"/>
      <c r="H212" s="54"/>
      <c r="I212" s="54"/>
      <c r="J212" s="54"/>
      <c r="K212" s="54"/>
      <c r="L212" s="54"/>
      <c r="M212" s="54"/>
      <c r="N212" s="176">
        <v>21</v>
      </c>
      <c r="O212" s="10"/>
      <c r="P212" s="10"/>
      <c r="Q212" s="10"/>
      <c r="R212" s="10"/>
      <c r="S212" s="10"/>
      <c r="T212" s="10"/>
      <c r="U212" s="10"/>
      <c r="V212" s="10"/>
      <c r="W212" s="10"/>
      <c r="X212" s="10"/>
      <c r="Y212" s="10"/>
      <c r="Z212" s="10"/>
      <c r="AA212" s="10"/>
      <c r="AB212" s="10"/>
      <c r="AC212" s="10"/>
      <c r="AD212" s="10"/>
      <c r="AE212" s="10"/>
      <c r="AF212" s="10"/>
      <c r="AG212" s="10"/>
      <c r="AH212" s="10"/>
      <c r="AI212" s="10"/>
      <c r="AK212" s="10"/>
      <c r="AL212" s="10"/>
      <c r="AM212" s="10"/>
      <c r="AN212" s="10"/>
      <c r="AO212" s="10"/>
      <c r="AP212" s="10"/>
      <c r="AQ212" s="10"/>
      <c r="AR212" s="10"/>
      <c r="AS212" s="10"/>
      <c r="AT212" s="10"/>
      <c r="AU212" s="10"/>
      <c r="AV212" s="10"/>
      <c r="AW212" s="10"/>
      <c r="AX212" s="10"/>
    </row>
    <row r="213" spans="1:50" x14ac:dyDescent="0.25">
      <c r="A213" s="54"/>
      <c r="B213" s="54"/>
      <c r="C213" s="54"/>
      <c r="D213" s="54"/>
      <c r="E213" s="54"/>
      <c r="F213" s="54"/>
      <c r="G213" s="54"/>
      <c r="H213" s="54"/>
      <c r="I213" s="54"/>
      <c r="J213" s="54"/>
      <c r="K213" s="54"/>
      <c r="L213" s="54"/>
      <c r="M213" s="54"/>
      <c r="N213" s="176">
        <v>21.1</v>
      </c>
      <c r="O213" s="10"/>
      <c r="P213" s="10"/>
      <c r="Q213" s="10"/>
      <c r="R213" s="10"/>
      <c r="S213" s="10"/>
      <c r="T213" s="10"/>
      <c r="U213" s="10"/>
      <c r="V213" s="10"/>
      <c r="W213" s="10"/>
      <c r="X213" s="10"/>
      <c r="Y213" s="10"/>
      <c r="Z213" s="10"/>
      <c r="AA213" s="10"/>
      <c r="AB213" s="10"/>
      <c r="AC213" s="10"/>
      <c r="AD213" s="10"/>
      <c r="AE213" s="10"/>
      <c r="AF213" s="10"/>
      <c r="AG213" s="10"/>
      <c r="AH213" s="10"/>
      <c r="AI213" s="10"/>
      <c r="AK213" s="10"/>
      <c r="AL213" s="10"/>
      <c r="AM213" s="10"/>
      <c r="AN213" s="10"/>
      <c r="AO213" s="10"/>
      <c r="AP213" s="10"/>
      <c r="AQ213" s="10"/>
      <c r="AR213" s="10"/>
      <c r="AS213" s="10"/>
      <c r="AT213" s="10"/>
      <c r="AU213" s="10"/>
      <c r="AV213" s="10"/>
      <c r="AW213" s="10"/>
      <c r="AX213" s="10"/>
    </row>
    <row r="214" spans="1:50" x14ac:dyDescent="0.25">
      <c r="A214" s="54"/>
      <c r="B214" s="54"/>
      <c r="C214" s="54"/>
      <c r="D214" s="54"/>
      <c r="E214" s="54"/>
      <c r="F214" s="54"/>
      <c r="G214" s="54"/>
      <c r="H214" s="54"/>
      <c r="I214" s="54"/>
      <c r="J214" s="54"/>
      <c r="K214" s="54"/>
      <c r="L214" s="54"/>
      <c r="M214" s="54"/>
      <c r="N214" s="176">
        <v>21.2</v>
      </c>
      <c r="O214" s="10"/>
      <c r="P214" s="10"/>
      <c r="Q214" s="10"/>
      <c r="R214" s="10"/>
      <c r="S214" s="10"/>
      <c r="T214" s="10"/>
      <c r="U214" s="10"/>
      <c r="V214" s="10"/>
      <c r="W214" s="10"/>
      <c r="X214" s="10"/>
      <c r="Y214" s="10"/>
      <c r="Z214" s="10"/>
      <c r="AA214" s="10"/>
      <c r="AB214" s="10"/>
      <c r="AC214" s="10"/>
      <c r="AD214" s="10"/>
      <c r="AE214" s="10"/>
      <c r="AF214" s="10"/>
      <c r="AG214" s="10"/>
      <c r="AH214" s="10"/>
      <c r="AI214" s="10"/>
      <c r="AK214" s="10"/>
      <c r="AL214" s="10"/>
      <c r="AM214" s="10"/>
      <c r="AN214" s="10"/>
      <c r="AO214" s="10"/>
      <c r="AP214" s="10"/>
      <c r="AQ214" s="10"/>
      <c r="AR214" s="10"/>
      <c r="AS214" s="10"/>
      <c r="AT214" s="10"/>
      <c r="AU214" s="10"/>
      <c r="AV214" s="10"/>
      <c r="AW214" s="10"/>
      <c r="AX214" s="10"/>
    </row>
    <row r="215" spans="1:50" x14ac:dyDescent="0.25">
      <c r="A215" s="54"/>
      <c r="B215" s="54"/>
      <c r="C215" s="54"/>
      <c r="D215" s="54"/>
      <c r="E215" s="54"/>
      <c r="F215" s="54"/>
      <c r="G215" s="54"/>
      <c r="H215" s="54"/>
      <c r="I215" s="54"/>
      <c r="J215" s="54"/>
      <c r="K215" s="54"/>
      <c r="L215" s="54"/>
      <c r="M215" s="54"/>
      <c r="N215" s="176">
        <v>21.3</v>
      </c>
      <c r="O215" s="10"/>
      <c r="P215" s="10"/>
      <c r="Q215" s="10"/>
      <c r="R215" s="10"/>
      <c r="S215" s="10"/>
      <c r="T215" s="10"/>
      <c r="U215" s="10"/>
      <c r="V215" s="10"/>
      <c r="W215" s="10"/>
      <c r="X215" s="10"/>
      <c r="Y215" s="10"/>
      <c r="Z215" s="10"/>
      <c r="AA215" s="10"/>
      <c r="AB215" s="10"/>
      <c r="AC215" s="10"/>
      <c r="AD215" s="10"/>
      <c r="AE215" s="10"/>
      <c r="AF215" s="10"/>
      <c r="AG215" s="10"/>
      <c r="AH215" s="10"/>
      <c r="AI215" s="10"/>
      <c r="AK215" s="10"/>
      <c r="AL215" s="10"/>
      <c r="AM215" s="10"/>
      <c r="AN215" s="10"/>
      <c r="AO215" s="10"/>
      <c r="AP215" s="10"/>
      <c r="AQ215" s="10"/>
      <c r="AR215" s="10"/>
      <c r="AS215" s="10"/>
      <c r="AT215" s="10"/>
      <c r="AU215" s="10"/>
      <c r="AV215" s="10"/>
      <c r="AW215" s="10"/>
      <c r="AX215" s="10"/>
    </row>
    <row r="216" spans="1:50" x14ac:dyDescent="0.25">
      <c r="A216" s="54"/>
      <c r="B216" s="54"/>
      <c r="C216" s="54"/>
      <c r="D216" s="54"/>
      <c r="E216" s="54"/>
      <c r="F216" s="54"/>
      <c r="G216" s="54"/>
      <c r="H216" s="54"/>
      <c r="I216" s="54"/>
      <c r="J216" s="54"/>
      <c r="K216" s="54"/>
      <c r="L216" s="54"/>
      <c r="M216" s="54"/>
      <c r="N216" s="176">
        <v>21.4</v>
      </c>
      <c r="O216" s="10"/>
      <c r="P216" s="10"/>
      <c r="Q216" s="10"/>
      <c r="R216" s="10"/>
      <c r="S216" s="10"/>
      <c r="T216" s="10"/>
      <c r="U216" s="10"/>
      <c r="V216" s="10"/>
      <c r="W216" s="10"/>
      <c r="X216" s="10"/>
      <c r="Y216" s="10"/>
      <c r="Z216" s="10"/>
      <c r="AA216" s="10"/>
      <c r="AB216" s="10"/>
      <c r="AC216" s="10"/>
      <c r="AD216" s="10"/>
      <c r="AE216" s="10"/>
      <c r="AF216" s="10"/>
      <c r="AG216" s="10"/>
      <c r="AH216" s="10"/>
      <c r="AI216" s="10"/>
      <c r="AK216" s="10"/>
      <c r="AL216" s="10"/>
      <c r="AM216" s="10"/>
      <c r="AN216" s="10"/>
      <c r="AO216" s="10"/>
      <c r="AP216" s="10"/>
      <c r="AQ216" s="10"/>
      <c r="AR216" s="10"/>
      <c r="AS216" s="10"/>
      <c r="AT216" s="10"/>
      <c r="AU216" s="10"/>
      <c r="AV216" s="10"/>
      <c r="AW216" s="10"/>
      <c r="AX216" s="10"/>
    </row>
    <row r="217" spans="1:50" x14ac:dyDescent="0.25">
      <c r="A217" s="54"/>
      <c r="B217" s="54"/>
      <c r="C217" s="54"/>
      <c r="D217" s="54"/>
      <c r="E217" s="54"/>
      <c r="F217" s="54"/>
      <c r="G217" s="54"/>
      <c r="H217" s="54"/>
      <c r="I217" s="54"/>
      <c r="J217" s="54"/>
      <c r="K217" s="54"/>
      <c r="L217" s="54"/>
      <c r="M217" s="54"/>
      <c r="N217" s="176">
        <v>21.5</v>
      </c>
      <c r="O217" s="10"/>
      <c r="P217" s="10"/>
      <c r="Q217" s="10"/>
      <c r="R217" s="10"/>
      <c r="S217" s="10"/>
      <c r="T217" s="10"/>
      <c r="U217" s="10"/>
      <c r="V217" s="10"/>
      <c r="W217" s="10"/>
      <c r="X217" s="10"/>
      <c r="Y217" s="10"/>
      <c r="Z217" s="10"/>
      <c r="AA217" s="10"/>
      <c r="AB217" s="10"/>
      <c r="AC217" s="10"/>
      <c r="AD217" s="10"/>
      <c r="AE217" s="10"/>
      <c r="AF217" s="10"/>
      <c r="AG217" s="10"/>
      <c r="AH217" s="10"/>
      <c r="AI217" s="10"/>
      <c r="AK217" s="10"/>
      <c r="AL217" s="10"/>
      <c r="AM217" s="10"/>
      <c r="AN217" s="10"/>
      <c r="AO217" s="10"/>
      <c r="AP217" s="10"/>
      <c r="AQ217" s="10"/>
      <c r="AR217" s="10"/>
      <c r="AS217" s="10"/>
      <c r="AT217" s="10"/>
      <c r="AU217" s="10"/>
      <c r="AV217" s="10"/>
      <c r="AW217" s="10"/>
      <c r="AX217" s="10"/>
    </row>
    <row r="218" spans="1:50" x14ac:dyDescent="0.25">
      <c r="A218" s="54"/>
      <c r="B218" s="54"/>
      <c r="C218" s="54"/>
      <c r="D218" s="54"/>
      <c r="E218" s="54"/>
      <c r="F218" s="54"/>
      <c r="G218" s="54"/>
      <c r="H218" s="54"/>
      <c r="I218" s="54"/>
      <c r="J218" s="54"/>
      <c r="K218" s="54"/>
      <c r="L218" s="54"/>
      <c r="M218" s="54"/>
      <c r="N218" s="176">
        <v>21.6</v>
      </c>
      <c r="O218" s="10"/>
      <c r="P218" s="10"/>
      <c r="Q218" s="10"/>
      <c r="R218" s="10"/>
      <c r="S218" s="10"/>
      <c r="T218" s="10"/>
      <c r="U218" s="10"/>
      <c r="V218" s="10"/>
      <c r="W218" s="10"/>
      <c r="X218" s="10"/>
      <c r="Y218" s="10"/>
      <c r="Z218" s="10"/>
      <c r="AA218" s="10"/>
      <c r="AB218" s="10"/>
      <c r="AC218" s="10"/>
      <c r="AD218" s="10"/>
      <c r="AE218" s="10"/>
      <c r="AF218" s="10"/>
      <c r="AG218" s="10"/>
      <c r="AH218" s="10"/>
      <c r="AI218" s="10"/>
      <c r="AK218" s="10"/>
      <c r="AL218" s="10"/>
      <c r="AM218" s="10"/>
      <c r="AN218" s="10"/>
      <c r="AO218" s="10"/>
      <c r="AP218" s="10"/>
      <c r="AQ218" s="10"/>
      <c r="AR218" s="10"/>
      <c r="AS218" s="10"/>
      <c r="AT218" s="10"/>
      <c r="AU218" s="10"/>
      <c r="AV218" s="10"/>
      <c r="AW218" s="10"/>
      <c r="AX218" s="10"/>
    </row>
    <row r="219" spans="1:50" x14ac:dyDescent="0.25">
      <c r="A219" s="54"/>
      <c r="B219" s="54"/>
      <c r="C219" s="54"/>
      <c r="D219" s="54"/>
      <c r="E219" s="54"/>
      <c r="F219" s="54"/>
      <c r="G219" s="54"/>
      <c r="H219" s="54"/>
      <c r="I219" s="54"/>
      <c r="J219" s="54"/>
      <c r="K219" s="54"/>
      <c r="L219" s="54"/>
      <c r="M219" s="54"/>
      <c r="N219" s="176">
        <v>21.7</v>
      </c>
      <c r="O219" s="10"/>
      <c r="P219" s="10"/>
      <c r="Q219" s="10"/>
      <c r="R219" s="10"/>
      <c r="S219" s="10"/>
      <c r="T219" s="10"/>
      <c r="U219" s="10"/>
      <c r="V219" s="10"/>
      <c r="W219" s="10"/>
      <c r="X219" s="10"/>
      <c r="Y219" s="10"/>
      <c r="Z219" s="10"/>
      <c r="AA219" s="10"/>
      <c r="AB219" s="10"/>
      <c r="AC219" s="10"/>
      <c r="AD219" s="10"/>
      <c r="AE219" s="10"/>
      <c r="AF219" s="10"/>
      <c r="AG219" s="10"/>
      <c r="AH219" s="10"/>
      <c r="AI219" s="10"/>
      <c r="AK219" s="10"/>
      <c r="AL219" s="10"/>
      <c r="AM219" s="10"/>
      <c r="AN219" s="10"/>
      <c r="AO219" s="10"/>
      <c r="AP219" s="10"/>
      <c r="AQ219" s="10"/>
      <c r="AR219" s="10"/>
      <c r="AS219" s="10"/>
      <c r="AT219" s="10"/>
      <c r="AU219" s="10"/>
      <c r="AV219" s="10"/>
      <c r="AW219" s="10"/>
      <c r="AX219" s="10"/>
    </row>
    <row r="220" spans="1:50" x14ac:dyDescent="0.25">
      <c r="A220" s="54"/>
      <c r="B220" s="54"/>
      <c r="C220" s="54"/>
      <c r="D220" s="54"/>
      <c r="E220" s="54"/>
      <c r="F220" s="54"/>
      <c r="G220" s="54"/>
      <c r="H220" s="54"/>
      <c r="I220" s="54"/>
      <c r="J220" s="54"/>
      <c r="K220" s="54"/>
      <c r="L220" s="54"/>
      <c r="M220" s="54"/>
      <c r="N220" s="176">
        <v>21.8</v>
      </c>
      <c r="O220" s="10"/>
      <c r="P220" s="10"/>
      <c r="Q220" s="10"/>
      <c r="R220" s="10"/>
      <c r="S220" s="10"/>
      <c r="T220" s="10"/>
      <c r="U220" s="10"/>
      <c r="V220" s="10"/>
      <c r="W220" s="10"/>
      <c r="X220" s="10"/>
      <c r="Y220" s="10"/>
      <c r="Z220" s="10"/>
      <c r="AA220" s="10"/>
      <c r="AB220" s="10"/>
      <c r="AC220" s="10"/>
      <c r="AD220" s="10"/>
      <c r="AE220" s="10"/>
      <c r="AF220" s="10"/>
      <c r="AG220" s="10"/>
      <c r="AH220" s="10"/>
      <c r="AI220" s="10"/>
      <c r="AK220" s="10"/>
      <c r="AL220" s="10"/>
      <c r="AM220" s="10"/>
      <c r="AN220" s="10"/>
      <c r="AO220" s="10"/>
      <c r="AP220" s="10"/>
      <c r="AQ220" s="10"/>
      <c r="AR220" s="10"/>
      <c r="AS220" s="10"/>
      <c r="AT220" s="10"/>
      <c r="AU220" s="10"/>
      <c r="AV220" s="10"/>
      <c r="AW220" s="10"/>
      <c r="AX220" s="10"/>
    </row>
    <row r="221" spans="1:50" x14ac:dyDescent="0.25">
      <c r="A221" s="54"/>
      <c r="B221" s="54"/>
      <c r="C221" s="54"/>
      <c r="D221" s="54"/>
      <c r="E221" s="54"/>
      <c r="F221" s="54"/>
      <c r="G221" s="54"/>
      <c r="H221" s="54"/>
      <c r="I221" s="54"/>
      <c r="J221" s="54"/>
      <c r="K221" s="54"/>
      <c r="L221" s="54"/>
      <c r="M221" s="54"/>
      <c r="N221" s="176">
        <v>21.9</v>
      </c>
      <c r="O221" s="10"/>
      <c r="P221" s="10"/>
      <c r="Q221" s="10"/>
      <c r="R221" s="10"/>
      <c r="S221" s="10"/>
      <c r="T221" s="10"/>
      <c r="U221" s="10"/>
      <c r="V221" s="10"/>
      <c r="W221" s="10"/>
      <c r="X221" s="10"/>
      <c r="Y221" s="10"/>
      <c r="Z221" s="10"/>
      <c r="AA221" s="10"/>
      <c r="AB221" s="10"/>
      <c r="AC221" s="10"/>
      <c r="AD221" s="10"/>
      <c r="AE221" s="10"/>
      <c r="AF221" s="10"/>
      <c r="AG221" s="10"/>
      <c r="AH221" s="10"/>
      <c r="AI221" s="10"/>
      <c r="AK221" s="10"/>
      <c r="AL221" s="10"/>
      <c r="AM221" s="10"/>
      <c r="AN221" s="10"/>
      <c r="AO221" s="10"/>
      <c r="AP221" s="10"/>
      <c r="AQ221" s="10"/>
      <c r="AR221" s="10"/>
      <c r="AS221" s="10"/>
      <c r="AT221" s="10"/>
      <c r="AU221" s="10"/>
      <c r="AV221" s="10"/>
      <c r="AW221" s="10"/>
      <c r="AX221" s="10"/>
    </row>
    <row r="222" spans="1:50" x14ac:dyDescent="0.25">
      <c r="A222" s="54"/>
      <c r="B222" s="54"/>
      <c r="C222" s="54"/>
      <c r="D222" s="54"/>
      <c r="E222" s="54"/>
      <c r="F222" s="54"/>
      <c r="G222" s="54"/>
      <c r="H222" s="54"/>
      <c r="I222" s="54"/>
      <c r="J222" s="54"/>
      <c r="K222" s="54"/>
      <c r="L222" s="54"/>
      <c r="M222" s="54"/>
      <c r="N222" s="176">
        <v>22</v>
      </c>
      <c r="O222" s="10"/>
      <c r="P222" s="10"/>
      <c r="Q222" s="10"/>
      <c r="R222" s="10"/>
      <c r="S222" s="10"/>
      <c r="T222" s="10"/>
      <c r="U222" s="10"/>
      <c r="V222" s="10"/>
      <c r="W222" s="10"/>
      <c r="X222" s="10"/>
      <c r="Y222" s="10"/>
      <c r="Z222" s="10"/>
      <c r="AA222" s="10"/>
      <c r="AB222" s="10"/>
      <c r="AC222" s="10"/>
      <c r="AD222" s="10"/>
      <c r="AE222" s="10"/>
      <c r="AF222" s="10"/>
      <c r="AG222" s="10"/>
      <c r="AH222" s="10"/>
      <c r="AI222" s="10"/>
      <c r="AK222" s="10"/>
      <c r="AL222" s="10"/>
      <c r="AM222" s="10"/>
      <c r="AN222" s="10"/>
      <c r="AO222" s="10"/>
      <c r="AP222" s="10"/>
      <c r="AQ222" s="10"/>
      <c r="AR222" s="10"/>
      <c r="AS222" s="10"/>
      <c r="AT222" s="10"/>
      <c r="AU222" s="10"/>
      <c r="AV222" s="10"/>
      <c r="AW222" s="10"/>
      <c r="AX222" s="10"/>
    </row>
    <row r="223" spans="1:50" x14ac:dyDescent="0.25">
      <c r="A223" s="54"/>
      <c r="B223" s="54"/>
      <c r="C223" s="54"/>
      <c r="D223" s="54"/>
      <c r="E223" s="54"/>
      <c r="F223" s="54"/>
      <c r="G223" s="54"/>
      <c r="H223" s="54"/>
      <c r="I223" s="54"/>
      <c r="J223" s="54"/>
      <c r="K223" s="54"/>
      <c r="L223" s="54"/>
      <c r="M223" s="54"/>
      <c r="N223" s="176">
        <v>22.1</v>
      </c>
      <c r="O223" s="10"/>
      <c r="P223" s="10"/>
      <c r="Q223" s="10"/>
      <c r="R223" s="10"/>
      <c r="S223" s="10"/>
      <c r="T223" s="10"/>
      <c r="U223" s="10"/>
      <c r="V223" s="10"/>
      <c r="W223" s="10"/>
      <c r="X223" s="10"/>
      <c r="Y223" s="10"/>
      <c r="Z223" s="10"/>
      <c r="AA223" s="10"/>
      <c r="AB223" s="10"/>
      <c r="AC223" s="10"/>
      <c r="AD223" s="10"/>
      <c r="AE223" s="10"/>
      <c r="AF223" s="10"/>
      <c r="AG223" s="10"/>
      <c r="AH223" s="10"/>
      <c r="AI223" s="10"/>
      <c r="AK223" s="10"/>
      <c r="AL223" s="10"/>
      <c r="AM223" s="10"/>
      <c r="AN223" s="10"/>
      <c r="AO223" s="10"/>
      <c r="AP223" s="10"/>
      <c r="AQ223" s="10"/>
      <c r="AR223" s="10"/>
      <c r="AS223" s="10"/>
      <c r="AT223" s="10"/>
      <c r="AU223" s="10"/>
      <c r="AV223" s="10"/>
      <c r="AW223" s="10"/>
      <c r="AX223" s="10"/>
    </row>
    <row r="224" spans="1:50" x14ac:dyDescent="0.25">
      <c r="A224" s="54"/>
      <c r="B224" s="54"/>
      <c r="C224" s="54"/>
      <c r="D224" s="54"/>
      <c r="E224" s="54"/>
      <c r="F224" s="54"/>
      <c r="G224" s="54"/>
      <c r="H224" s="54"/>
      <c r="I224" s="54"/>
      <c r="J224" s="54"/>
      <c r="K224" s="54"/>
      <c r="L224" s="54"/>
      <c r="M224" s="54"/>
      <c r="N224" s="176">
        <v>22.2</v>
      </c>
      <c r="O224" s="10"/>
      <c r="P224" s="10"/>
      <c r="Q224" s="10"/>
      <c r="R224" s="10"/>
      <c r="S224" s="10"/>
      <c r="T224" s="10"/>
      <c r="U224" s="10"/>
      <c r="V224" s="10"/>
      <c r="W224" s="10"/>
      <c r="X224" s="10"/>
      <c r="Y224" s="10"/>
      <c r="Z224" s="10"/>
      <c r="AA224" s="10"/>
      <c r="AB224" s="10"/>
      <c r="AC224" s="10"/>
      <c r="AD224" s="10"/>
      <c r="AE224" s="10"/>
      <c r="AF224" s="10"/>
      <c r="AG224" s="10"/>
      <c r="AH224" s="10"/>
      <c r="AI224" s="10"/>
      <c r="AK224" s="10"/>
      <c r="AL224" s="10"/>
      <c r="AM224" s="10"/>
      <c r="AN224" s="10"/>
      <c r="AO224" s="10"/>
      <c r="AP224" s="10"/>
      <c r="AQ224" s="10"/>
      <c r="AR224" s="10"/>
      <c r="AS224" s="10"/>
      <c r="AT224" s="10"/>
      <c r="AU224" s="10"/>
      <c r="AV224" s="10"/>
      <c r="AW224" s="10"/>
      <c r="AX224" s="10"/>
    </row>
    <row r="225" spans="1:50" x14ac:dyDescent="0.25">
      <c r="A225" s="54"/>
      <c r="B225" s="54"/>
      <c r="C225" s="54"/>
      <c r="D225" s="54"/>
      <c r="E225" s="54"/>
      <c r="F225" s="54"/>
      <c r="G225" s="54"/>
      <c r="H225" s="54"/>
      <c r="I225" s="54"/>
      <c r="J225" s="54"/>
      <c r="K225" s="54"/>
      <c r="L225" s="54"/>
      <c r="M225" s="54"/>
      <c r="N225" s="176">
        <v>22.3</v>
      </c>
      <c r="O225" s="10"/>
      <c r="P225" s="10"/>
      <c r="Q225" s="10"/>
      <c r="R225" s="10"/>
      <c r="S225" s="10"/>
      <c r="T225" s="10"/>
      <c r="U225" s="10"/>
      <c r="V225" s="10"/>
      <c r="W225" s="10"/>
      <c r="X225" s="10"/>
      <c r="Y225" s="10"/>
      <c r="Z225" s="10"/>
      <c r="AA225" s="10"/>
      <c r="AB225" s="10"/>
      <c r="AC225" s="10"/>
      <c r="AD225" s="10"/>
      <c r="AE225" s="10"/>
      <c r="AF225" s="10"/>
      <c r="AG225" s="10"/>
      <c r="AH225" s="10"/>
      <c r="AI225" s="10"/>
      <c r="AK225" s="10"/>
      <c r="AL225" s="10"/>
      <c r="AM225" s="10"/>
      <c r="AN225" s="10"/>
      <c r="AO225" s="10"/>
      <c r="AP225" s="10"/>
      <c r="AQ225" s="10"/>
      <c r="AR225" s="10"/>
      <c r="AS225" s="10"/>
      <c r="AT225" s="10"/>
      <c r="AU225" s="10"/>
      <c r="AV225" s="10"/>
      <c r="AW225" s="10"/>
      <c r="AX225" s="10"/>
    </row>
    <row r="226" spans="1:50" x14ac:dyDescent="0.25">
      <c r="A226" s="54"/>
      <c r="B226" s="54"/>
      <c r="C226" s="54"/>
      <c r="D226" s="54"/>
      <c r="E226" s="54"/>
      <c r="F226" s="54"/>
      <c r="G226" s="54"/>
      <c r="H226" s="54"/>
      <c r="I226" s="54"/>
      <c r="J226" s="54"/>
      <c r="K226" s="54"/>
      <c r="L226" s="54"/>
      <c r="M226" s="54"/>
      <c r="N226" s="176">
        <v>22.4</v>
      </c>
      <c r="O226" s="10"/>
      <c r="P226" s="10"/>
      <c r="Q226" s="10"/>
      <c r="R226" s="10"/>
      <c r="S226" s="10"/>
      <c r="T226" s="10"/>
      <c r="U226" s="10"/>
      <c r="V226" s="10"/>
      <c r="W226" s="10"/>
      <c r="X226" s="10"/>
      <c r="Y226" s="10"/>
      <c r="Z226" s="10"/>
      <c r="AA226" s="10"/>
      <c r="AB226" s="10"/>
      <c r="AC226" s="10"/>
      <c r="AD226" s="10"/>
      <c r="AE226" s="10"/>
      <c r="AF226" s="10"/>
      <c r="AG226" s="10"/>
      <c r="AH226" s="10"/>
      <c r="AI226" s="10"/>
      <c r="AK226" s="10"/>
      <c r="AL226" s="10"/>
      <c r="AM226" s="10"/>
      <c r="AN226" s="10"/>
      <c r="AO226" s="10"/>
      <c r="AP226" s="10"/>
      <c r="AQ226" s="10"/>
      <c r="AR226" s="10"/>
      <c r="AS226" s="10"/>
      <c r="AT226" s="10"/>
      <c r="AU226" s="10"/>
      <c r="AV226" s="10"/>
      <c r="AW226" s="10"/>
      <c r="AX226" s="10"/>
    </row>
    <row r="227" spans="1:50" x14ac:dyDescent="0.25">
      <c r="A227" s="54"/>
      <c r="B227" s="54"/>
      <c r="C227" s="54"/>
      <c r="D227" s="54"/>
      <c r="E227" s="54"/>
      <c r="F227" s="54"/>
      <c r="G227" s="54"/>
      <c r="H227" s="54"/>
      <c r="I227" s="54"/>
      <c r="J227" s="54"/>
      <c r="K227" s="54"/>
      <c r="L227" s="54"/>
      <c r="M227" s="54"/>
      <c r="N227" s="176">
        <v>22.5</v>
      </c>
      <c r="O227" s="10"/>
      <c r="P227" s="10"/>
      <c r="Q227" s="10"/>
      <c r="R227" s="10"/>
      <c r="S227" s="10"/>
      <c r="T227" s="10"/>
      <c r="U227" s="10"/>
      <c r="V227" s="10"/>
      <c r="W227" s="10"/>
      <c r="X227" s="10"/>
      <c r="Y227" s="10"/>
      <c r="Z227" s="10"/>
      <c r="AA227" s="10"/>
      <c r="AB227" s="10"/>
      <c r="AC227" s="10"/>
      <c r="AD227" s="10"/>
      <c r="AE227" s="10"/>
      <c r="AF227" s="10"/>
      <c r="AG227" s="10"/>
      <c r="AH227" s="10"/>
      <c r="AI227" s="10"/>
      <c r="AK227" s="10"/>
      <c r="AL227" s="10"/>
      <c r="AM227" s="10"/>
      <c r="AN227" s="10"/>
      <c r="AO227" s="10"/>
      <c r="AP227" s="10"/>
      <c r="AQ227" s="10"/>
      <c r="AR227" s="10"/>
      <c r="AS227" s="10"/>
      <c r="AT227" s="10"/>
      <c r="AU227" s="10"/>
      <c r="AV227" s="10"/>
      <c r="AW227" s="10"/>
      <c r="AX227" s="10"/>
    </row>
    <row r="228" spans="1:50" x14ac:dyDescent="0.25">
      <c r="A228" s="54"/>
      <c r="B228" s="54"/>
      <c r="C228" s="54"/>
      <c r="D228" s="54"/>
      <c r="E228" s="54"/>
      <c r="F228" s="54"/>
      <c r="G228" s="54"/>
      <c r="H228" s="54"/>
      <c r="I228" s="54"/>
      <c r="J228" s="54"/>
      <c r="K228" s="54"/>
      <c r="L228" s="54"/>
      <c r="M228" s="54"/>
      <c r="N228" s="176">
        <v>22.6</v>
      </c>
      <c r="O228" s="10"/>
      <c r="P228" s="10"/>
      <c r="Q228" s="10"/>
      <c r="R228" s="10"/>
      <c r="S228" s="10"/>
      <c r="T228" s="10"/>
      <c r="U228" s="10"/>
      <c r="V228" s="10"/>
      <c r="W228" s="10"/>
      <c r="X228" s="10"/>
      <c r="Y228" s="10"/>
      <c r="Z228" s="10"/>
      <c r="AA228" s="10"/>
      <c r="AB228" s="10"/>
      <c r="AC228" s="10"/>
      <c r="AD228" s="10"/>
      <c r="AE228" s="10"/>
      <c r="AF228" s="10"/>
      <c r="AG228" s="10"/>
      <c r="AH228" s="10"/>
      <c r="AI228" s="10"/>
      <c r="AK228" s="10"/>
      <c r="AL228" s="10"/>
      <c r="AM228" s="10"/>
      <c r="AN228" s="10"/>
      <c r="AO228" s="10"/>
      <c r="AP228" s="10"/>
      <c r="AQ228" s="10"/>
      <c r="AR228" s="10"/>
      <c r="AS228" s="10"/>
      <c r="AT228" s="10"/>
      <c r="AU228" s="10"/>
      <c r="AV228" s="10"/>
      <c r="AW228" s="10"/>
      <c r="AX228" s="10"/>
    </row>
    <row r="229" spans="1:50" x14ac:dyDescent="0.25">
      <c r="A229" s="54"/>
      <c r="B229" s="54"/>
      <c r="C229" s="54"/>
      <c r="D229" s="54"/>
      <c r="E229" s="54"/>
      <c r="F229" s="54"/>
      <c r="G229" s="54"/>
      <c r="H229" s="54"/>
      <c r="I229" s="54"/>
      <c r="J229" s="54"/>
      <c r="K229" s="54"/>
      <c r="L229" s="54"/>
      <c r="M229" s="54"/>
      <c r="N229" s="176">
        <v>22.7</v>
      </c>
      <c r="O229" s="10"/>
      <c r="P229" s="10"/>
      <c r="Q229" s="10"/>
      <c r="R229" s="10"/>
      <c r="S229" s="10"/>
      <c r="T229" s="10"/>
      <c r="U229" s="10"/>
      <c r="V229" s="10"/>
      <c r="W229" s="10"/>
      <c r="X229" s="10"/>
      <c r="Y229" s="10"/>
      <c r="Z229" s="10"/>
      <c r="AA229" s="10"/>
      <c r="AB229" s="10"/>
      <c r="AC229" s="10"/>
      <c r="AD229" s="10"/>
      <c r="AE229" s="10"/>
      <c r="AF229" s="10"/>
      <c r="AG229" s="10"/>
      <c r="AH229" s="10"/>
      <c r="AI229" s="10"/>
      <c r="AK229" s="10"/>
      <c r="AL229" s="10"/>
      <c r="AM229" s="10"/>
      <c r="AN229" s="10"/>
      <c r="AO229" s="10"/>
      <c r="AP229" s="10"/>
      <c r="AQ229" s="10"/>
      <c r="AR229" s="10"/>
      <c r="AS229" s="10"/>
      <c r="AT229" s="10"/>
      <c r="AU229" s="10"/>
      <c r="AV229" s="10"/>
      <c r="AW229" s="10"/>
      <c r="AX229" s="10"/>
    </row>
    <row r="230" spans="1:50" x14ac:dyDescent="0.25">
      <c r="A230" s="54"/>
      <c r="B230" s="54"/>
      <c r="C230" s="54"/>
      <c r="D230" s="54"/>
      <c r="E230" s="54"/>
      <c r="F230" s="54"/>
      <c r="G230" s="54"/>
      <c r="H230" s="54"/>
      <c r="I230" s="54"/>
      <c r="J230" s="54"/>
      <c r="K230" s="54"/>
      <c r="L230" s="54"/>
      <c r="M230" s="54"/>
      <c r="N230" s="176">
        <v>22.8</v>
      </c>
      <c r="O230" s="10"/>
      <c r="P230" s="10"/>
      <c r="Q230" s="10"/>
      <c r="R230" s="10"/>
      <c r="S230" s="10"/>
      <c r="T230" s="10"/>
      <c r="U230" s="10"/>
      <c r="V230" s="10"/>
      <c r="W230" s="10"/>
      <c r="X230" s="10"/>
      <c r="Y230" s="10"/>
      <c r="Z230" s="10"/>
      <c r="AA230" s="10"/>
      <c r="AB230" s="10"/>
      <c r="AC230" s="10"/>
      <c r="AD230" s="10"/>
      <c r="AE230" s="10"/>
      <c r="AF230" s="10"/>
      <c r="AG230" s="10"/>
      <c r="AH230" s="10"/>
      <c r="AI230" s="10"/>
      <c r="AK230" s="10"/>
      <c r="AL230" s="10"/>
      <c r="AM230" s="10"/>
      <c r="AN230" s="10"/>
      <c r="AO230" s="10"/>
      <c r="AP230" s="10"/>
      <c r="AQ230" s="10"/>
      <c r="AR230" s="10"/>
      <c r="AS230" s="10"/>
      <c r="AT230" s="10"/>
      <c r="AU230" s="10"/>
      <c r="AV230" s="10"/>
      <c r="AW230" s="10"/>
      <c r="AX230" s="10"/>
    </row>
    <row r="231" spans="1:50" x14ac:dyDescent="0.25">
      <c r="A231" s="54"/>
      <c r="B231" s="54"/>
      <c r="C231" s="54"/>
      <c r="D231" s="54"/>
      <c r="E231" s="54"/>
      <c r="F231" s="54"/>
      <c r="G231" s="54"/>
      <c r="H231" s="54"/>
      <c r="I231" s="54"/>
      <c r="J231" s="54"/>
      <c r="K231" s="54"/>
      <c r="L231" s="54"/>
      <c r="M231" s="54"/>
      <c r="N231" s="176">
        <v>22.9</v>
      </c>
      <c r="O231" s="10"/>
      <c r="P231" s="10"/>
      <c r="Q231" s="10"/>
      <c r="R231" s="10"/>
      <c r="S231" s="10"/>
      <c r="T231" s="10"/>
      <c r="U231" s="10"/>
      <c r="V231" s="10"/>
      <c r="W231" s="10"/>
      <c r="X231" s="10"/>
      <c r="Y231" s="10"/>
      <c r="Z231" s="10"/>
      <c r="AA231" s="10"/>
      <c r="AB231" s="10"/>
      <c r="AC231" s="10"/>
      <c r="AD231" s="10"/>
      <c r="AE231" s="10"/>
      <c r="AF231" s="10"/>
      <c r="AG231" s="10"/>
      <c r="AH231" s="10"/>
      <c r="AI231" s="10"/>
      <c r="AK231" s="10"/>
      <c r="AL231" s="10"/>
      <c r="AM231" s="10"/>
      <c r="AN231" s="10"/>
      <c r="AO231" s="10"/>
      <c r="AP231" s="10"/>
      <c r="AQ231" s="10"/>
      <c r="AR231" s="10"/>
      <c r="AS231" s="10"/>
      <c r="AT231" s="10"/>
      <c r="AU231" s="10"/>
      <c r="AV231" s="10"/>
      <c r="AW231" s="10"/>
      <c r="AX231" s="10"/>
    </row>
    <row r="232" spans="1:50" x14ac:dyDescent="0.25">
      <c r="A232" s="54"/>
      <c r="B232" s="54"/>
      <c r="C232" s="54"/>
      <c r="D232" s="54"/>
      <c r="E232" s="54"/>
      <c r="F232" s="54"/>
      <c r="G232" s="54"/>
      <c r="H232" s="54"/>
      <c r="I232" s="54"/>
      <c r="J232" s="54"/>
      <c r="K232" s="54"/>
      <c r="L232" s="54"/>
      <c r="M232" s="54"/>
      <c r="N232" s="176">
        <v>23</v>
      </c>
      <c r="O232" s="10"/>
      <c r="P232" s="10"/>
      <c r="Q232" s="10"/>
      <c r="R232" s="10"/>
      <c r="S232" s="10"/>
      <c r="T232" s="10"/>
      <c r="U232" s="10"/>
      <c r="V232" s="10"/>
      <c r="W232" s="10"/>
      <c r="X232" s="10"/>
      <c r="Y232" s="10"/>
      <c r="Z232" s="10"/>
      <c r="AA232" s="10"/>
      <c r="AB232" s="10"/>
      <c r="AC232" s="10"/>
      <c r="AD232" s="10"/>
      <c r="AE232" s="10"/>
      <c r="AF232" s="10"/>
      <c r="AG232" s="10"/>
      <c r="AH232" s="10"/>
      <c r="AI232" s="10"/>
      <c r="AK232" s="10"/>
      <c r="AL232" s="10"/>
      <c r="AM232" s="10"/>
      <c r="AN232" s="10"/>
      <c r="AO232" s="10"/>
      <c r="AP232" s="10"/>
      <c r="AQ232" s="10"/>
      <c r="AR232" s="10"/>
      <c r="AS232" s="10"/>
      <c r="AT232" s="10"/>
      <c r="AU232" s="10"/>
      <c r="AV232" s="10"/>
      <c r="AW232" s="10"/>
      <c r="AX232" s="10"/>
    </row>
    <row r="233" spans="1:50" x14ac:dyDescent="0.25">
      <c r="A233" s="54"/>
      <c r="B233" s="54"/>
      <c r="C233" s="54"/>
      <c r="D233" s="54"/>
      <c r="E233" s="54"/>
      <c r="F233" s="54"/>
      <c r="G233" s="54"/>
      <c r="H233" s="54"/>
      <c r="I233" s="54"/>
      <c r="J233" s="54"/>
      <c r="K233" s="54"/>
      <c r="L233" s="54"/>
      <c r="M233" s="54"/>
      <c r="N233" s="176">
        <v>23.1</v>
      </c>
      <c r="O233" s="10"/>
      <c r="P233" s="10"/>
      <c r="Q233" s="10"/>
      <c r="R233" s="10"/>
      <c r="S233" s="10"/>
      <c r="T233" s="10"/>
      <c r="U233" s="10"/>
      <c r="V233" s="10"/>
      <c r="W233" s="10"/>
      <c r="X233" s="10"/>
      <c r="Y233" s="10"/>
      <c r="Z233" s="10"/>
      <c r="AA233" s="10"/>
      <c r="AB233" s="10"/>
      <c r="AC233" s="10"/>
      <c r="AD233" s="10"/>
      <c r="AE233" s="10"/>
      <c r="AF233" s="10"/>
      <c r="AG233" s="10"/>
      <c r="AH233" s="10"/>
      <c r="AI233" s="10"/>
      <c r="AK233" s="10"/>
      <c r="AL233" s="10"/>
      <c r="AM233" s="10"/>
      <c r="AN233" s="10"/>
      <c r="AO233" s="10"/>
      <c r="AP233" s="10"/>
      <c r="AQ233" s="10"/>
      <c r="AR233" s="10"/>
      <c r="AS233" s="10"/>
      <c r="AT233" s="10"/>
      <c r="AU233" s="10"/>
      <c r="AV233" s="10"/>
      <c r="AW233" s="10"/>
      <c r="AX233" s="10"/>
    </row>
    <row r="234" spans="1:50" x14ac:dyDescent="0.25">
      <c r="A234" s="54"/>
      <c r="B234" s="54"/>
      <c r="C234" s="54"/>
      <c r="D234" s="54"/>
      <c r="E234" s="54"/>
      <c r="F234" s="54"/>
      <c r="G234" s="54"/>
      <c r="H234" s="54"/>
      <c r="I234" s="54"/>
      <c r="J234" s="54"/>
      <c r="K234" s="54"/>
      <c r="L234" s="54"/>
      <c r="M234" s="54"/>
      <c r="N234" s="176">
        <v>23.2</v>
      </c>
      <c r="O234" s="10"/>
      <c r="P234" s="10"/>
      <c r="Q234" s="10"/>
      <c r="R234" s="10"/>
      <c r="S234" s="10"/>
      <c r="T234" s="10"/>
      <c r="U234" s="10"/>
      <c r="V234" s="10"/>
      <c r="W234" s="10"/>
      <c r="X234" s="10"/>
      <c r="Y234" s="10"/>
      <c r="Z234" s="10"/>
      <c r="AA234" s="10"/>
      <c r="AB234" s="10"/>
      <c r="AC234" s="10"/>
      <c r="AD234" s="10"/>
      <c r="AE234" s="10"/>
      <c r="AF234" s="10"/>
      <c r="AG234" s="10"/>
      <c r="AH234" s="10"/>
      <c r="AI234" s="10"/>
      <c r="AK234" s="10"/>
      <c r="AL234" s="10"/>
      <c r="AM234" s="10"/>
      <c r="AN234" s="10"/>
      <c r="AO234" s="10"/>
      <c r="AP234" s="10"/>
      <c r="AQ234" s="10"/>
      <c r="AR234" s="10"/>
      <c r="AS234" s="10"/>
      <c r="AT234" s="10"/>
      <c r="AU234" s="10"/>
      <c r="AV234" s="10"/>
      <c r="AW234" s="10"/>
      <c r="AX234" s="10"/>
    </row>
    <row r="235" spans="1:50" x14ac:dyDescent="0.25">
      <c r="A235" s="54"/>
      <c r="B235" s="54"/>
      <c r="C235" s="54"/>
      <c r="D235" s="54"/>
      <c r="E235" s="54"/>
      <c r="F235" s="54"/>
      <c r="G235" s="54"/>
      <c r="H235" s="54"/>
      <c r="I235" s="54"/>
      <c r="J235" s="54"/>
      <c r="K235" s="54"/>
      <c r="L235" s="54"/>
      <c r="M235" s="54"/>
      <c r="N235" s="176">
        <v>23.3</v>
      </c>
      <c r="O235" s="10"/>
      <c r="P235" s="10"/>
      <c r="Q235" s="10"/>
      <c r="R235" s="10"/>
      <c r="S235" s="10"/>
      <c r="T235" s="10"/>
      <c r="U235" s="10"/>
      <c r="V235" s="10"/>
      <c r="W235" s="10"/>
      <c r="X235" s="10"/>
      <c r="Y235" s="10"/>
      <c r="Z235" s="10"/>
      <c r="AA235" s="10"/>
      <c r="AB235" s="10"/>
      <c r="AC235" s="10"/>
      <c r="AD235" s="10"/>
      <c r="AE235" s="10"/>
      <c r="AF235" s="10"/>
      <c r="AG235" s="10"/>
      <c r="AH235" s="10"/>
      <c r="AI235" s="10"/>
      <c r="AK235" s="10"/>
      <c r="AL235" s="10"/>
      <c r="AM235" s="10"/>
      <c r="AN235" s="10"/>
      <c r="AO235" s="10"/>
      <c r="AP235" s="10"/>
      <c r="AQ235" s="10"/>
      <c r="AR235" s="10"/>
      <c r="AS235" s="10"/>
      <c r="AT235" s="10"/>
      <c r="AU235" s="10"/>
      <c r="AV235" s="10"/>
      <c r="AW235" s="10"/>
      <c r="AX235" s="10"/>
    </row>
    <row r="236" spans="1:50" x14ac:dyDescent="0.25">
      <c r="A236" s="54"/>
      <c r="B236" s="54"/>
      <c r="C236" s="54"/>
      <c r="D236" s="54"/>
      <c r="E236" s="54"/>
      <c r="F236" s="54"/>
      <c r="G236" s="54"/>
      <c r="H236" s="54"/>
      <c r="I236" s="54"/>
      <c r="J236" s="54"/>
      <c r="K236" s="54"/>
      <c r="L236" s="54"/>
      <c r="M236" s="54"/>
      <c r="N236" s="176">
        <v>23.4</v>
      </c>
      <c r="O236" s="10"/>
      <c r="P236" s="10"/>
      <c r="Q236" s="10"/>
      <c r="R236" s="10"/>
      <c r="S236" s="10"/>
      <c r="T236" s="10"/>
      <c r="U236" s="10"/>
      <c r="V236" s="10"/>
      <c r="W236" s="10"/>
      <c r="X236" s="10"/>
      <c r="Y236" s="10"/>
      <c r="Z236" s="10"/>
      <c r="AA236" s="10"/>
      <c r="AB236" s="10"/>
      <c r="AC236" s="10"/>
      <c r="AD236" s="10"/>
      <c r="AE236" s="10"/>
      <c r="AF236" s="10"/>
      <c r="AG236" s="10"/>
      <c r="AH236" s="10"/>
      <c r="AI236" s="10"/>
      <c r="AK236" s="10"/>
      <c r="AL236" s="10"/>
      <c r="AM236" s="10"/>
      <c r="AN236" s="10"/>
      <c r="AO236" s="10"/>
      <c r="AP236" s="10"/>
      <c r="AQ236" s="10"/>
      <c r="AR236" s="10"/>
      <c r="AS236" s="10"/>
      <c r="AT236" s="10"/>
      <c r="AU236" s="10"/>
      <c r="AV236" s="10"/>
      <c r="AW236" s="10"/>
      <c r="AX236" s="10"/>
    </row>
    <row r="237" spans="1:50" x14ac:dyDescent="0.25">
      <c r="A237" s="54"/>
      <c r="B237" s="54"/>
      <c r="C237" s="54"/>
      <c r="D237" s="54"/>
      <c r="E237" s="54"/>
      <c r="F237" s="54"/>
      <c r="G237" s="54"/>
      <c r="H237" s="54"/>
      <c r="I237" s="54"/>
      <c r="J237" s="54"/>
      <c r="K237" s="54"/>
      <c r="L237" s="54"/>
      <c r="M237" s="54"/>
      <c r="N237" s="176">
        <v>23.5</v>
      </c>
      <c r="O237" s="10"/>
      <c r="P237" s="10"/>
      <c r="Q237" s="10"/>
      <c r="R237" s="10"/>
      <c r="S237" s="10"/>
      <c r="T237" s="10"/>
      <c r="U237" s="10"/>
      <c r="V237" s="10"/>
      <c r="W237" s="10"/>
      <c r="X237" s="10"/>
      <c r="Y237" s="10"/>
      <c r="Z237" s="10"/>
      <c r="AA237" s="10"/>
      <c r="AB237" s="10"/>
      <c r="AC237" s="10"/>
      <c r="AD237" s="10"/>
      <c r="AE237" s="10"/>
      <c r="AF237" s="10"/>
      <c r="AG237" s="10"/>
      <c r="AH237" s="10"/>
      <c r="AI237" s="10"/>
      <c r="AK237" s="10"/>
      <c r="AL237" s="10"/>
      <c r="AM237" s="10"/>
      <c r="AN237" s="10"/>
      <c r="AO237" s="10"/>
      <c r="AP237" s="10"/>
      <c r="AQ237" s="10"/>
      <c r="AR237" s="10"/>
      <c r="AS237" s="10"/>
      <c r="AT237" s="10"/>
      <c r="AU237" s="10"/>
      <c r="AV237" s="10"/>
      <c r="AW237" s="10"/>
      <c r="AX237" s="10"/>
    </row>
    <row r="238" spans="1:50" x14ac:dyDescent="0.25">
      <c r="A238" s="54"/>
      <c r="B238" s="54"/>
      <c r="C238" s="54"/>
      <c r="D238" s="54"/>
      <c r="E238" s="54"/>
      <c r="F238" s="54"/>
      <c r="G238" s="54"/>
      <c r="H238" s="54"/>
      <c r="I238" s="54"/>
      <c r="J238" s="54"/>
      <c r="K238" s="54"/>
      <c r="L238" s="54"/>
      <c r="M238" s="54"/>
      <c r="N238" s="176">
        <v>23.6</v>
      </c>
      <c r="O238" s="10"/>
      <c r="P238" s="10"/>
      <c r="Q238" s="10"/>
      <c r="R238" s="10"/>
      <c r="S238" s="10"/>
      <c r="T238" s="10"/>
      <c r="U238" s="10"/>
      <c r="V238" s="10"/>
      <c r="W238" s="10"/>
      <c r="X238" s="10"/>
      <c r="Y238" s="10"/>
      <c r="Z238" s="10"/>
      <c r="AA238" s="10"/>
      <c r="AB238" s="10"/>
      <c r="AC238" s="10"/>
      <c r="AD238" s="10"/>
      <c r="AE238" s="10"/>
      <c r="AF238" s="10"/>
      <c r="AG238" s="10"/>
      <c r="AH238" s="10"/>
      <c r="AI238" s="10"/>
      <c r="AK238" s="10"/>
      <c r="AL238" s="10"/>
      <c r="AM238" s="10"/>
      <c r="AN238" s="10"/>
      <c r="AO238" s="10"/>
      <c r="AP238" s="10"/>
      <c r="AQ238" s="10"/>
      <c r="AR238" s="10"/>
      <c r="AS238" s="10"/>
      <c r="AT238" s="10"/>
      <c r="AU238" s="10"/>
      <c r="AV238" s="10"/>
      <c r="AW238" s="10"/>
      <c r="AX238" s="10"/>
    </row>
    <row r="239" spans="1:50" x14ac:dyDescent="0.25">
      <c r="A239" s="54"/>
      <c r="B239" s="54"/>
      <c r="C239" s="54"/>
      <c r="D239" s="54"/>
      <c r="E239" s="54"/>
      <c r="F239" s="54"/>
      <c r="G239" s="54"/>
      <c r="H239" s="54"/>
      <c r="I239" s="54"/>
      <c r="J239" s="54"/>
      <c r="K239" s="54"/>
      <c r="L239" s="54"/>
      <c r="M239" s="54"/>
      <c r="N239" s="176">
        <v>23.7</v>
      </c>
      <c r="O239" s="10"/>
      <c r="P239" s="10"/>
      <c r="Q239" s="10"/>
      <c r="R239" s="10"/>
      <c r="S239" s="10"/>
      <c r="T239" s="10"/>
      <c r="U239" s="10"/>
      <c r="V239" s="10"/>
      <c r="W239" s="10"/>
      <c r="X239" s="10"/>
      <c r="Y239" s="10"/>
      <c r="Z239" s="10"/>
      <c r="AA239" s="10"/>
      <c r="AB239" s="10"/>
      <c r="AC239" s="10"/>
      <c r="AD239" s="10"/>
      <c r="AE239" s="10"/>
      <c r="AF239" s="10"/>
      <c r="AG239" s="10"/>
      <c r="AH239" s="10"/>
      <c r="AI239" s="10"/>
      <c r="AK239" s="10"/>
      <c r="AL239" s="10"/>
      <c r="AM239" s="10"/>
      <c r="AN239" s="10"/>
      <c r="AO239" s="10"/>
      <c r="AP239" s="10"/>
      <c r="AQ239" s="10"/>
      <c r="AR239" s="10"/>
      <c r="AS239" s="10"/>
      <c r="AT239" s="10"/>
      <c r="AU239" s="10"/>
      <c r="AV239" s="10"/>
      <c r="AW239" s="10"/>
      <c r="AX239" s="10"/>
    </row>
    <row r="240" spans="1:50" x14ac:dyDescent="0.25">
      <c r="A240" s="54"/>
      <c r="B240" s="54"/>
      <c r="C240" s="54"/>
      <c r="D240" s="54"/>
      <c r="E240" s="54"/>
      <c r="F240" s="54"/>
      <c r="G240" s="54"/>
      <c r="H240" s="54"/>
      <c r="I240" s="54"/>
      <c r="J240" s="54"/>
      <c r="K240" s="54"/>
      <c r="L240" s="54"/>
      <c r="M240" s="54"/>
      <c r="N240" s="176">
        <v>23.8</v>
      </c>
      <c r="O240" s="10"/>
      <c r="P240" s="10"/>
      <c r="Q240" s="10"/>
      <c r="R240" s="10"/>
      <c r="S240" s="10"/>
      <c r="T240" s="10"/>
      <c r="U240" s="10"/>
      <c r="V240" s="10"/>
      <c r="W240" s="10"/>
      <c r="X240" s="10"/>
      <c r="Y240" s="10"/>
      <c r="Z240" s="10"/>
      <c r="AA240" s="10"/>
      <c r="AB240" s="10"/>
      <c r="AC240" s="10"/>
      <c r="AD240" s="10"/>
      <c r="AE240" s="10"/>
      <c r="AF240" s="10"/>
      <c r="AG240" s="10"/>
      <c r="AH240" s="10"/>
      <c r="AI240" s="10"/>
      <c r="AK240" s="10"/>
      <c r="AL240" s="10"/>
      <c r="AM240" s="10"/>
      <c r="AN240" s="10"/>
      <c r="AO240" s="10"/>
      <c r="AP240" s="10"/>
      <c r="AQ240" s="10"/>
      <c r="AR240" s="10"/>
      <c r="AS240" s="10"/>
      <c r="AT240" s="10"/>
      <c r="AU240" s="10"/>
      <c r="AV240" s="10"/>
      <c r="AW240" s="10"/>
      <c r="AX240" s="10"/>
    </row>
    <row r="241" spans="1:50" x14ac:dyDescent="0.25">
      <c r="A241" s="54"/>
      <c r="B241" s="54"/>
      <c r="C241" s="54"/>
      <c r="D241" s="54"/>
      <c r="E241" s="54"/>
      <c r="F241" s="54"/>
      <c r="G241" s="54"/>
      <c r="H241" s="54"/>
      <c r="I241" s="54"/>
      <c r="J241" s="54"/>
      <c r="K241" s="54"/>
      <c r="L241" s="54"/>
      <c r="M241" s="54"/>
      <c r="N241" s="176">
        <v>23.9</v>
      </c>
      <c r="O241" s="10"/>
      <c r="P241" s="10"/>
      <c r="Q241" s="10"/>
      <c r="R241" s="10"/>
      <c r="S241" s="10"/>
      <c r="T241" s="10"/>
      <c r="U241" s="10"/>
      <c r="V241" s="10"/>
      <c r="W241" s="10"/>
      <c r="X241" s="10"/>
      <c r="Y241" s="10"/>
      <c r="Z241" s="10"/>
      <c r="AA241" s="10"/>
      <c r="AB241" s="10"/>
      <c r="AC241" s="10"/>
      <c r="AD241" s="10"/>
      <c r="AE241" s="10"/>
      <c r="AF241" s="10"/>
      <c r="AG241" s="10"/>
      <c r="AH241" s="10"/>
      <c r="AI241" s="10"/>
      <c r="AK241" s="10"/>
      <c r="AL241" s="10"/>
      <c r="AM241" s="10"/>
      <c r="AN241" s="10"/>
      <c r="AO241" s="10"/>
      <c r="AP241" s="10"/>
      <c r="AQ241" s="10"/>
      <c r="AR241" s="10"/>
      <c r="AS241" s="10"/>
      <c r="AT241" s="10"/>
      <c r="AU241" s="10"/>
      <c r="AV241" s="10"/>
      <c r="AW241" s="10"/>
      <c r="AX241" s="10"/>
    </row>
    <row r="242" spans="1:50" x14ac:dyDescent="0.25">
      <c r="A242" s="54"/>
      <c r="B242" s="54"/>
      <c r="C242" s="54"/>
      <c r="D242" s="54"/>
      <c r="E242" s="54"/>
      <c r="F242" s="54"/>
      <c r="G242" s="54"/>
      <c r="H242" s="54"/>
      <c r="I242" s="54"/>
      <c r="J242" s="54"/>
      <c r="K242" s="54"/>
      <c r="L242" s="54"/>
      <c r="M242" s="54"/>
      <c r="N242" s="176">
        <v>24</v>
      </c>
      <c r="O242" s="10"/>
      <c r="P242" s="10"/>
      <c r="Q242" s="10"/>
      <c r="R242" s="10"/>
      <c r="S242" s="10"/>
      <c r="T242" s="10"/>
      <c r="U242" s="10"/>
      <c r="V242" s="10"/>
      <c r="W242" s="10"/>
      <c r="X242" s="10"/>
      <c r="Y242" s="10"/>
      <c r="Z242" s="10"/>
      <c r="AA242" s="10"/>
      <c r="AB242" s="10"/>
      <c r="AC242" s="10"/>
      <c r="AD242" s="10"/>
      <c r="AE242" s="10"/>
      <c r="AF242" s="10"/>
      <c r="AG242" s="10"/>
      <c r="AH242" s="10"/>
      <c r="AI242" s="10"/>
      <c r="AK242" s="10"/>
      <c r="AL242" s="10"/>
      <c r="AM242" s="10"/>
      <c r="AN242" s="10"/>
      <c r="AO242" s="10"/>
      <c r="AP242" s="10"/>
      <c r="AQ242" s="10"/>
      <c r="AR242" s="10"/>
      <c r="AS242" s="10"/>
      <c r="AT242" s="10"/>
      <c r="AU242" s="10"/>
      <c r="AV242" s="10"/>
      <c r="AW242" s="10"/>
      <c r="AX242" s="10"/>
    </row>
    <row r="243" spans="1:50" x14ac:dyDescent="0.25">
      <c r="A243" s="54"/>
      <c r="B243" s="54"/>
      <c r="C243" s="54"/>
      <c r="D243" s="54"/>
      <c r="E243" s="54"/>
      <c r="F243" s="54"/>
      <c r="G243" s="54"/>
      <c r="H243" s="54"/>
      <c r="I243" s="54"/>
      <c r="J243" s="54"/>
      <c r="K243" s="54"/>
      <c r="L243" s="54"/>
      <c r="M243" s="54"/>
      <c r="N243" s="176">
        <v>24.1</v>
      </c>
      <c r="O243" s="10"/>
      <c r="P243" s="10"/>
      <c r="Q243" s="10"/>
      <c r="R243" s="10"/>
      <c r="S243" s="10"/>
      <c r="T243" s="10"/>
      <c r="U243" s="10"/>
      <c r="V243" s="10"/>
      <c r="W243" s="10"/>
      <c r="X243" s="10"/>
      <c r="Y243" s="10"/>
      <c r="Z243" s="10"/>
      <c r="AA243" s="10"/>
      <c r="AB243" s="10"/>
      <c r="AC243" s="10"/>
      <c r="AD243" s="10"/>
      <c r="AE243" s="10"/>
      <c r="AF243" s="10"/>
      <c r="AG243" s="10"/>
      <c r="AH243" s="10"/>
      <c r="AI243" s="10"/>
      <c r="AK243" s="10"/>
      <c r="AL243" s="10"/>
      <c r="AM243" s="10"/>
      <c r="AN243" s="10"/>
      <c r="AO243" s="10"/>
      <c r="AP243" s="10"/>
      <c r="AQ243" s="10"/>
      <c r="AR243" s="10"/>
      <c r="AS243" s="10"/>
      <c r="AT243" s="10"/>
      <c r="AU243" s="10"/>
      <c r="AV243" s="10"/>
      <c r="AW243" s="10"/>
      <c r="AX243" s="10"/>
    </row>
    <row r="244" spans="1:50" x14ac:dyDescent="0.25">
      <c r="A244" s="54"/>
      <c r="B244" s="54"/>
      <c r="C244" s="54"/>
      <c r="D244" s="54"/>
      <c r="E244" s="54"/>
      <c r="F244" s="54"/>
      <c r="G244" s="54"/>
      <c r="H244" s="54"/>
      <c r="I244" s="54"/>
      <c r="J244" s="54"/>
      <c r="K244" s="54"/>
      <c r="L244" s="54"/>
      <c r="M244" s="54"/>
      <c r="N244" s="176">
        <v>24.2</v>
      </c>
      <c r="O244" s="10"/>
      <c r="P244" s="10"/>
      <c r="Q244" s="10"/>
      <c r="R244" s="10"/>
      <c r="S244" s="10"/>
      <c r="T244" s="10"/>
      <c r="U244" s="10"/>
      <c r="V244" s="10"/>
      <c r="W244" s="10"/>
      <c r="X244" s="10"/>
      <c r="Y244" s="10"/>
      <c r="Z244" s="10"/>
      <c r="AA244" s="10"/>
      <c r="AB244" s="10"/>
      <c r="AC244" s="10"/>
      <c r="AD244" s="10"/>
      <c r="AE244" s="10"/>
      <c r="AF244" s="10"/>
      <c r="AG244" s="10"/>
      <c r="AH244" s="10"/>
      <c r="AI244" s="10"/>
      <c r="AK244" s="10"/>
      <c r="AL244" s="10"/>
      <c r="AM244" s="10"/>
      <c r="AN244" s="10"/>
      <c r="AO244" s="10"/>
      <c r="AP244" s="10"/>
      <c r="AQ244" s="10"/>
      <c r="AR244" s="10"/>
      <c r="AS244" s="10"/>
      <c r="AT244" s="10"/>
      <c r="AU244" s="10"/>
      <c r="AV244" s="10"/>
      <c r="AW244" s="10"/>
      <c r="AX244" s="10"/>
    </row>
    <row r="245" spans="1:50" x14ac:dyDescent="0.25">
      <c r="A245" s="54"/>
      <c r="B245" s="54"/>
      <c r="C245" s="54"/>
      <c r="D245" s="54"/>
      <c r="E245" s="54"/>
      <c r="F245" s="54"/>
      <c r="G245" s="54"/>
      <c r="H245" s="54"/>
      <c r="I245" s="54"/>
      <c r="J245" s="54"/>
      <c r="K245" s="54"/>
      <c r="L245" s="54"/>
      <c r="M245" s="54"/>
      <c r="N245" s="176">
        <v>24.3</v>
      </c>
      <c r="O245" s="10"/>
      <c r="P245" s="10"/>
      <c r="Q245" s="10"/>
      <c r="R245" s="10"/>
      <c r="S245" s="10"/>
      <c r="T245" s="10"/>
      <c r="U245" s="10"/>
      <c r="V245" s="10"/>
      <c r="W245" s="10"/>
      <c r="X245" s="10"/>
      <c r="Y245" s="10"/>
      <c r="Z245" s="10"/>
      <c r="AA245" s="10"/>
      <c r="AB245" s="10"/>
      <c r="AC245" s="10"/>
      <c r="AD245" s="10"/>
      <c r="AE245" s="10"/>
      <c r="AF245" s="10"/>
      <c r="AG245" s="10"/>
      <c r="AH245" s="10"/>
      <c r="AI245" s="10"/>
      <c r="AK245" s="10"/>
      <c r="AL245" s="10"/>
      <c r="AM245" s="10"/>
      <c r="AN245" s="10"/>
      <c r="AO245" s="10"/>
      <c r="AP245" s="10"/>
      <c r="AQ245" s="10"/>
      <c r="AR245" s="10"/>
      <c r="AS245" s="10"/>
      <c r="AT245" s="10"/>
      <c r="AU245" s="10"/>
      <c r="AV245" s="10"/>
      <c r="AW245" s="10"/>
      <c r="AX245" s="10"/>
    </row>
    <row r="246" spans="1:50" x14ac:dyDescent="0.25">
      <c r="A246" s="54"/>
      <c r="B246" s="54"/>
      <c r="C246" s="54"/>
      <c r="D246" s="54"/>
      <c r="E246" s="54"/>
      <c r="F246" s="54"/>
      <c r="G246" s="54"/>
      <c r="H246" s="54"/>
      <c r="I246" s="54"/>
      <c r="J246" s="54"/>
      <c r="K246" s="54"/>
      <c r="L246" s="54"/>
      <c r="M246" s="54"/>
      <c r="N246" s="176">
        <v>24.4</v>
      </c>
      <c r="O246" s="10"/>
      <c r="P246" s="10"/>
      <c r="Q246" s="10"/>
      <c r="R246" s="10"/>
      <c r="S246" s="10"/>
      <c r="T246" s="10"/>
      <c r="U246" s="10"/>
      <c r="V246" s="10"/>
      <c r="W246" s="10"/>
      <c r="X246" s="10"/>
      <c r="Y246" s="10"/>
      <c r="Z246" s="10"/>
      <c r="AA246" s="10"/>
      <c r="AB246" s="10"/>
      <c r="AC246" s="10"/>
      <c r="AD246" s="10"/>
      <c r="AE246" s="10"/>
      <c r="AF246" s="10"/>
      <c r="AG246" s="10"/>
      <c r="AH246" s="10"/>
      <c r="AI246" s="10"/>
      <c r="AK246" s="10"/>
      <c r="AL246" s="10"/>
      <c r="AM246" s="10"/>
      <c r="AN246" s="10"/>
      <c r="AO246" s="10"/>
      <c r="AP246" s="10"/>
      <c r="AQ246" s="10"/>
      <c r="AR246" s="10"/>
      <c r="AS246" s="10"/>
      <c r="AT246" s="10"/>
      <c r="AU246" s="10"/>
      <c r="AV246" s="10"/>
      <c r="AW246" s="10"/>
      <c r="AX246" s="10"/>
    </row>
    <row r="247" spans="1:50" x14ac:dyDescent="0.25">
      <c r="A247" s="54"/>
      <c r="B247" s="54"/>
      <c r="C247" s="54"/>
      <c r="D247" s="54"/>
      <c r="E247" s="54"/>
      <c r="F247" s="54"/>
      <c r="G247" s="54"/>
      <c r="H247" s="54"/>
      <c r="I247" s="54"/>
      <c r="J247" s="54"/>
      <c r="K247" s="54"/>
      <c r="L247" s="54"/>
      <c r="M247" s="54"/>
      <c r="N247" s="176">
        <v>24.5</v>
      </c>
      <c r="O247" s="10"/>
      <c r="P247" s="10"/>
      <c r="Q247" s="10"/>
      <c r="R247" s="10"/>
      <c r="S247" s="10"/>
      <c r="T247" s="10"/>
      <c r="U247" s="10"/>
      <c r="V247" s="10"/>
      <c r="W247" s="10"/>
      <c r="X247" s="10"/>
      <c r="Y247" s="10"/>
      <c r="Z247" s="10"/>
      <c r="AA247" s="10"/>
      <c r="AB247" s="10"/>
      <c r="AC247" s="10"/>
      <c r="AD247" s="10"/>
      <c r="AE247" s="10"/>
      <c r="AF247" s="10"/>
      <c r="AG247" s="10"/>
      <c r="AH247" s="10"/>
      <c r="AI247" s="10"/>
      <c r="AK247" s="10"/>
      <c r="AL247" s="10"/>
      <c r="AM247" s="10"/>
      <c r="AN247" s="10"/>
      <c r="AO247" s="10"/>
      <c r="AP247" s="10"/>
      <c r="AQ247" s="10"/>
      <c r="AR247" s="10"/>
      <c r="AS247" s="10"/>
      <c r="AT247" s="10"/>
      <c r="AU247" s="10"/>
      <c r="AV247" s="10"/>
      <c r="AW247" s="10"/>
      <c r="AX247" s="10"/>
    </row>
    <row r="248" spans="1:50" x14ac:dyDescent="0.25">
      <c r="A248" s="54"/>
      <c r="B248" s="54"/>
      <c r="C248" s="54"/>
      <c r="D248" s="54"/>
      <c r="E248" s="54"/>
      <c r="F248" s="54"/>
      <c r="G248" s="54"/>
      <c r="H248" s="54"/>
      <c r="I248" s="54"/>
      <c r="J248" s="54"/>
      <c r="K248" s="54"/>
      <c r="L248" s="54"/>
      <c r="M248" s="54"/>
      <c r="N248" s="176">
        <v>24.6</v>
      </c>
      <c r="O248" s="10"/>
      <c r="P248" s="10"/>
      <c r="Q248" s="10"/>
      <c r="R248" s="10"/>
      <c r="S248" s="10"/>
      <c r="T248" s="10"/>
      <c r="U248" s="10"/>
      <c r="V248" s="10"/>
      <c r="W248" s="10"/>
      <c r="X248" s="10"/>
      <c r="Y248" s="10"/>
      <c r="Z248" s="10"/>
      <c r="AA248" s="10"/>
      <c r="AB248" s="10"/>
      <c r="AC248" s="10"/>
      <c r="AD248" s="10"/>
      <c r="AE248" s="10"/>
      <c r="AF248" s="10"/>
      <c r="AG248" s="10"/>
      <c r="AH248" s="10"/>
      <c r="AI248" s="10"/>
      <c r="AK248" s="10"/>
      <c r="AL248" s="10"/>
      <c r="AM248" s="10"/>
      <c r="AN248" s="10"/>
      <c r="AO248" s="10"/>
      <c r="AP248" s="10"/>
      <c r="AQ248" s="10"/>
      <c r="AR248" s="10"/>
      <c r="AS248" s="10"/>
      <c r="AT248" s="10"/>
      <c r="AU248" s="10"/>
      <c r="AV248" s="10"/>
      <c r="AW248" s="10"/>
      <c r="AX248" s="10"/>
    </row>
    <row r="249" spans="1:50" x14ac:dyDescent="0.25">
      <c r="A249" s="54"/>
      <c r="B249" s="54"/>
      <c r="C249" s="54"/>
      <c r="D249" s="54"/>
      <c r="E249" s="54"/>
      <c r="F249" s="54"/>
      <c r="G249" s="54"/>
      <c r="H249" s="54"/>
      <c r="I249" s="54"/>
      <c r="J249" s="54"/>
      <c r="K249" s="54"/>
      <c r="L249" s="54"/>
      <c r="M249" s="54"/>
      <c r="N249" s="176">
        <v>24.7</v>
      </c>
      <c r="O249" s="10"/>
      <c r="P249" s="10"/>
      <c r="Q249" s="10"/>
      <c r="R249" s="10"/>
      <c r="S249" s="10"/>
      <c r="T249" s="10"/>
      <c r="U249" s="10"/>
      <c r="V249" s="10"/>
      <c r="W249" s="10"/>
      <c r="X249" s="10"/>
      <c r="Y249" s="10"/>
      <c r="Z249" s="10"/>
      <c r="AA249" s="10"/>
      <c r="AB249" s="10"/>
      <c r="AC249" s="10"/>
      <c r="AD249" s="10"/>
      <c r="AE249" s="10"/>
      <c r="AF249" s="10"/>
      <c r="AG249" s="10"/>
      <c r="AH249" s="10"/>
      <c r="AI249" s="10"/>
      <c r="AK249" s="10"/>
      <c r="AL249" s="10"/>
      <c r="AM249" s="10"/>
      <c r="AN249" s="10"/>
      <c r="AO249" s="10"/>
      <c r="AP249" s="10"/>
      <c r="AQ249" s="10"/>
      <c r="AR249" s="10"/>
      <c r="AS249" s="10"/>
      <c r="AT249" s="10"/>
      <c r="AU249" s="10"/>
      <c r="AV249" s="10"/>
      <c r="AW249" s="10"/>
      <c r="AX249" s="10"/>
    </row>
    <row r="250" spans="1:50" x14ac:dyDescent="0.25">
      <c r="A250" s="54"/>
      <c r="B250" s="54"/>
      <c r="C250" s="54"/>
      <c r="D250" s="54"/>
      <c r="E250" s="54"/>
      <c r="F250" s="54"/>
      <c r="G250" s="54"/>
      <c r="H250" s="54"/>
      <c r="I250" s="54"/>
      <c r="J250" s="54"/>
      <c r="K250" s="54"/>
      <c r="L250" s="54"/>
      <c r="M250" s="54"/>
      <c r="N250" s="176">
        <v>24.8</v>
      </c>
      <c r="O250" s="10"/>
      <c r="P250" s="10"/>
      <c r="Q250" s="10"/>
      <c r="R250" s="10"/>
      <c r="S250" s="10"/>
      <c r="T250" s="10"/>
      <c r="U250" s="10"/>
      <c r="V250" s="10"/>
      <c r="W250" s="10"/>
      <c r="X250" s="10"/>
      <c r="Y250" s="10"/>
      <c r="Z250" s="10"/>
      <c r="AA250" s="10"/>
      <c r="AB250" s="10"/>
      <c r="AC250" s="10"/>
      <c r="AD250" s="10"/>
      <c r="AE250" s="10"/>
      <c r="AF250" s="10"/>
      <c r="AG250" s="10"/>
      <c r="AH250" s="10"/>
      <c r="AI250" s="10"/>
      <c r="AK250" s="10"/>
      <c r="AL250" s="10"/>
      <c r="AM250" s="10"/>
      <c r="AN250" s="10"/>
      <c r="AO250" s="10"/>
      <c r="AP250" s="10"/>
      <c r="AQ250" s="10"/>
      <c r="AR250" s="10"/>
      <c r="AS250" s="10"/>
      <c r="AT250" s="10"/>
      <c r="AU250" s="10"/>
      <c r="AV250" s="10"/>
      <c r="AW250" s="10"/>
      <c r="AX250" s="10"/>
    </row>
    <row r="251" spans="1:50" x14ac:dyDescent="0.25">
      <c r="A251" s="54"/>
      <c r="B251" s="54"/>
      <c r="C251" s="54"/>
      <c r="D251" s="54"/>
      <c r="E251" s="54"/>
      <c r="F251" s="54"/>
      <c r="G251" s="54"/>
      <c r="H251" s="54"/>
      <c r="I251" s="54"/>
      <c r="J251" s="54"/>
      <c r="K251" s="54"/>
      <c r="L251" s="54"/>
      <c r="M251" s="54"/>
      <c r="N251" s="176">
        <v>24.9</v>
      </c>
      <c r="O251" s="10"/>
      <c r="P251" s="10"/>
      <c r="Q251" s="10"/>
      <c r="R251" s="10"/>
      <c r="S251" s="10"/>
      <c r="T251" s="10"/>
      <c r="U251" s="10"/>
      <c r="V251" s="10"/>
      <c r="W251" s="10"/>
      <c r="X251" s="10"/>
      <c r="Y251" s="10"/>
      <c r="Z251" s="10"/>
      <c r="AA251" s="10"/>
      <c r="AB251" s="10"/>
      <c r="AC251" s="10"/>
      <c r="AD251" s="10"/>
      <c r="AE251" s="10"/>
      <c r="AF251" s="10"/>
      <c r="AG251" s="10"/>
      <c r="AH251" s="10"/>
      <c r="AI251" s="10"/>
      <c r="AK251" s="10"/>
      <c r="AL251" s="10"/>
      <c r="AM251" s="10"/>
      <c r="AN251" s="10"/>
      <c r="AO251" s="10"/>
      <c r="AP251" s="10"/>
      <c r="AQ251" s="10"/>
      <c r="AR251" s="10"/>
      <c r="AS251" s="10"/>
      <c r="AT251" s="10"/>
      <c r="AU251" s="10"/>
      <c r="AV251" s="10"/>
      <c r="AW251" s="10"/>
      <c r="AX251" s="10"/>
    </row>
    <row r="252" spans="1:50" x14ac:dyDescent="0.25">
      <c r="A252" s="54"/>
      <c r="B252" s="54"/>
      <c r="C252" s="54"/>
      <c r="D252" s="54"/>
      <c r="E252" s="54"/>
      <c r="F252" s="54"/>
      <c r="G252" s="54"/>
      <c r="H252" s="54"/>
      <c r="I252" s="54"/>
      <c r="J252" s="54"/>
      <c r="K252" s="54"/>
      <c r="L252" s="54"/>
      <c r="M252" s="54"/>
      <c r="N252" s="176">
        <v>25</v>
      </c>
      <c r="O252" s="10"/>
      <c r="P252" s="10"/>
      <c r="Q252" s="10"/>
      <c r="R252" s="10"/>
      <c r="S252" s="10"/>
      <c r="T252" s="10"/>
      <c r="U252" s="10"/>
      <c r="V252" s="10"/>
      <c r="W252" s="10"/>
      <c r="X252" s="10"/>
      <c r="Y252" s="10"/>
      <c r="Z252" s="10"/>
      <c r="AA252" s="10"/>
      <c r="AB252" s="10"/>
      <c r="AC252" s="10"/>
      <c r="AD252" s="10"/>
      <c r="AE252" s="10"/>
      <c r="AF252" s="10"/>
      <c r="AG252" s="10"/>
      <c r="AH252" s="10"/>
      <c r="AI252" s="10"/>
      <c r="AK252" s="10"/>
      <c r="AL252" s="10"/>
      <c r="AM252" s="10"/>
      <c r="AN252" s="10"/>
      <c r="AO252" s="10"/>
      <c r="AP252" s="10"/>
      <c r="AQ252" s="10"/>
      <c r="AR252" s="10"/>
      <c r="AS252" s="10"/>
      <c r="AT252" s="10"/>
      <c r="AU252" s="10"/>
      <c r="AV252" s="10"/>
      <c r="AW252" s="10"/>
      <c r="AX252" s="10"/>
    </row>
    <row r="253" spans="1:50" x14ac:dyDescent="0.25">
      <c r="A253" s="54"/>
      <c r="B253" s="54"/>
      <c r="C253" s="54"/>
      <c r="D253" s="54"/>
      <c r="E253" s="54"/>
      <c r="F253" s="54"/>
      <c r="G253" s="54"/>
      <c r="H253" s="54"/>
      <c r="I253" s="54"/>
      <c r="J253" s="54"/>
      <c r="K253" s="54"/>
      <c r="L253" s="54"/>
      <c r="M253" s="54"/>
      <c r="N253" s="176">
        <v>25.1</v>
      </c>
      <c r="O253" s="10"/>
      <c r="P253" s="10"/>
      <c r="Q253" s="10"/>
      <c r="R253" s="10"/>
      <c r="S253" s="10"/>
      <c r="T253" s="10"/>
      <c r="U253" s="10"/>
      <c r="V253" s="10"/>
      <c r="W253" s="10"/>
      <c r="X253" s="10"/>
      <c r="Y253" s="10"/>
      <c r="Z253" s="10"/>
      <c r="AA253" s="10"/>
      <c r="AB253" s="10"/>
      <c r="AC253" s="10"/>
      <c r="AD253" s="10"/>
      <c r="AE253" s="10"/>
      <c r="AF253" s="10"/>
      <c r="AG253" s="10"/>
      <c r="AH253" s="10"/>
      <c r="AI253" s="10"/>
      <c r="AK253" s="10"/>
      <c r="AL253" s="10"/>
      <c r="AM253" s="10"/>
      <c r="AN253" s="10"/>
      <c r="AO253" s="10"/>
      <c r="AP253" s="10"/>
      <c r="AQ253" s="10"/>
      <c r="AR253" s="10"/>
      <c r="AS253" s="10"/>
      <c r="AT253" s="10"/>
      <c r="AU253" s="10"/>
      <c r="AV253" s="10"/>
      <c r="AW253" s="10"/>
      <c r="AX253" s="10"/>
    </row>
    <row r="254" spans="1:50" x14ac:dyDescent="0.25">
      <c r="A254" s="54"/>
      <c r="B254" s="54"/>
      <c r="C254" s="54"/>
      <c r="D254" s="54"/>
      <c r="E254" s="54"/>
      <c r="F254" s="54"/>
      <c r="G254" s="54"/>
      <c r="H254" s="54"/>
      <c r="I254" s="54"/>
      <c r="J254" s="54"/>
      <c r="K254" s="54"/>
      <c r="L254" s="54"/>
      <c r="M254" s="54"/>
      <c r="N254" s="176">
        <v>25.2</v>
      </c>
      <c r="O254" s="10"/>
      <c r="P254" s="10"/>
      <c r="Q254" s="10"/>
      <c r="R254" s="10"/>
      <c r="S254" s="10"/>
      <c r="T254" s="10"/>
      <c r="U254" s="10"/>
      <c r="V254" s="10"/>
      <c r="W254" s="10"/>
      <c r="X254" s="10"/>
      <c r="Y254" s="10"/>
      <c r="Z254" s="10"/>
      <c r="AA254" s="10"/>
      <c r="AB254" s="10"/>
      <c r="AC254" s="10"/>
      <c r="AD254" s="10"/>
      <c r="AE254" s="10"/>
      <c r="AF254" s="10"/>
      <c r="AG254" s="10"/>
      <c r="AH254" s="10"/>
      <c r="AI254" s="10"/>
      <c r="AK254" s="10"/>
      <c r="AL254" s="10"/>
      <c r="AM254" s="10"/>
      <c r="AN254" s="10"/>
      <c r="AO254" s="10"/>
      <c r="AP254" s="10"/>
      <c r="AQ254" s="10"/>
      <c r="AR254" s="10"/>
      <c r="AS254" s="10"/>
      <c r="AT254" s="10"/>
      <c r="AU254" s="10"/>
      <c r="AV254" s="10"/>
      <c r="AW254" s="10"/>
      <c r="AX254" s="10"/>
    </row>
    <row r="255" spans="1:50" x14ac:dyDescent="0.25">
      <c r="A255" s="54"/>
      <c r="B255" s="54"/>
      <c r="C255" s="54"/>
      <c r="D255" s="54"/>
      <c r="E255" s="54"/>
      <c r="F255" s="54"/>
      <c r="G255" s="54"/>
      <c r="H255" s="54"/>
      <c r="I255" s="54"/>
      <c r="J255" s="54"/>
      <c r="K255" s="54"/>
      <c r="L255" s="54"/>
      <c r="M255" s="54"/>
      <c r="N255" s="176">
        <v>25.3</v>
      </c>
      <c r="O255" s="10"/>
      <c r="P255" s="10"/>
      <c r="Q255" s="10"/>
      <c r="R255" s="10"/>
      <c r="S255" s="10"/>
      <c r="T255" s="10"/>
      <c r="U255" s="10"/>
      <c r="V255" s="10"/>
      <c r="W255" s="10"/>
      <c r="X255" s="10"/>
      <c r="Y255" s="10"/>
      <c r="Z255" s="10"/>
      <c r="AA255" s="10"/>
      <c r="AB255" s="10"/>
      <c r="AC255" s="10"/>
      <c r="AD255" s="10"/>
      <c r="AE255" s="10"/>
      <c r="AF255" s="10"/>
      <c r="AG255" s="10"/>
      <c r="AH255" s="10"/>
      <c r="AI255" s="10"/>
      <c r="AK255" s="10"/>
      <c r="AL255" s="10"/>
      <c r="AM255" s="10"/>
      <c r="AN255" s="10"/>
      <c r="AO255" s="10"/>
      <c r="AP255" s="10"/>
      <c r="AQ255" s="10"/>
      <c r="AR255" s="10"/>
      <c r="AS255" s="10"/>
      <c r="AT255" s="10"/>
      <c r="AU255" s="10"/>
      <c r="AV255" s="10"/>
      <c r="AW255" s="10"/>
      <c r="AX255" s="10"/>
    </row>
    <row r="256" spans="1:50" x14ac:dyDescent="0.25">
      <c r="A256" s="54"/>
      <c r="B256" s="54"/>
      <c r="C256" s="54"/>
      <c r="D256" s="54"/>
      <c r="E256" s="54"/>
      <c r="F256" s="54"/>
      <c r="G256" s="54"/>
      <c r="H256" s="54"/>
      <c r="I256" s="54"/>
      <c r="J256" s="54"/>
      <c r="K256" s="54"/>
      <c r="L256" s="54"/>
      <c r="M256" s="54"/>
      <c r="N256" s="176">
        <v>25.4</v>
      </c>
      <c r="O256" s="10"/>
      <c r="P256" s="10"/>
      <c r="Q256" s="10"/>
      <c r="R256" s="10"/>
      <c r="S256" s="10"/>
      <c r="T256" s="10"/>
      <c r="U256" s="10"/>
      <c r="V256" s="10"/>
      <c r="W256" s="10"/>
      <c r="X256" s="10"/>
      <c r="Y256" s="10"/>
      <c r="Z256" s="10"/>
      <c r="AA256" s="10"/>
      <c r="AB256" s="10"/>
      <c r="AC256" s="10"/>
      <c r="AD256" s="10"/>
      <c r="AE256" s="10"/>
      <c r="AF256" s="10"/>
      <c r="AG256" s="10"/>
      <c r="AH256" s="10"/>
      <c r="AI256" s="10"/>
      <c r="AK256" s="10"/>
      <c r="AL256" s="10"/>
      <c r="AM256" s="10"/>
      <c r="AN256" s="10"/>
      <c r="AO256" s="10"/>
      <c r="AP256" s="10"/>
      <c r="AQ256" s="10"/>
      <c r="AR256" s="10"/>
      <c r="AS256" s="10"/>
      <c r="AT256" s="10"/>
      <c r="AU256" s="10"/>
      <c r="AV256" s="10"/>
      <c r="AW256" s="10"/>
      <c r="AX256" s="10"/>
    </row>
    <row r="257" spans="1:50" x14ac:dyDescent="0.25">
      <c r="A257" s="54"/>
      <c r="B257" s="54"/>
      <c r="C257" s="54"/>
      <c r="D257" s="54"/>
      <c r="E257" s="54"/>
      <c r="F257" s="54"/>
      <c r="G257" s="54"/>
      <c r="H257" s="54"/>
      <c r="I257" s="54"/>
      <c r="J257" s="54"/>
      <c r="K257" s="54"/>
      <c r="L257" s="54"/>
      <c r="M257" s="54"/>
      <c r="N257" s="176">
        <v>25.5</v>
      </c>
      <c r="O257" s="10"/>
      <c r="P257" s="10"/>
      <c r="Q257" s="10"/>
      <c r="R257" s="10"/>
      <c r="S257" s="10"/>
      <c r="T257" s="10"/>
      <c r="U257" s="10"/>
      <c r="V257" s="10"/>
      <c r="W257" s="10"/>
      <c r="X257" s="10"/>
      <c r="Y257" s="10"/>
      <c r="Z257" s="10"/>
      <c r="AA257" s="10"/>
      <c r="AB257" s="10"/>
      <c r="AC257" s="10"/>
      <c r="AD257" s="10"/>
      <c r="AE257" s="10"/>
      <c r="AF257" s="10"/>
      <c r="AG257" s="10"/>
      <c r="AH257" s="10"/>
      <c r="AI257" s="10"/>
      <c r="AK257" s="10"/>
      <c r="AL257" s="10"/>
      <c r="AM257" s="10"/>
      <c r="AN257" s="10"/>
      <c r="AO257" s="10"/>
      <c r="AP257" s="10"/>
      <c r="AQ257" s="10"/>
      <c r="AR257" s="10"/>
      <c r="AS257" s="10"/>
      <c r="AT257" s="10"/>
      <c r="AU257" s="10"/>
      <c r="AV257" s="10"/>
      <c r="AW257" s="10"/>
      <c r="AX257" s="10"/>
    </row>
    <row r="258" spans="1:50" x14ac:dyDescent="0.25">
      <c r="A258" s="54"/>
      <c r="B258" s="54"/>
      <c r="C258" s="54"/>
      <c r="D258" s="54"/>
      <c r="E258" s="54"/>
      <c r="F258" s="54"/>
      <c r="G258" s="54"/>
      <c r="H258" s="54"/>
      <c r="I258" s="54"/>
      <c r="J258" s="54"/>
      <c r="K258" s="54"/>
      <c r="L258" s="54"/>
      <c r="M258" s="54"/>
      <c r="N258" s="176">
        <v>25.6</v>
      </c>
      <c r="O258" s="10"/>
      <c r="P258" s="10"/>
      <c r="Q258" s="10"/>
      <c r="R258" s="10"/>
      <c r="S258" s="10"/>
      <c r="T258" s="10"/>
      <c r="U258" s="10"/>
      <c r="V258" s="10"/>
      <c r="W258" s="10"/>
      <c r="X258" s="10"/>
      <c r="Y258" s="10"/>
      <c r="Z258" s="10"/>
      <c r="AA258" s="10"/>
      <c r="AB258" s="10"/>
      <c r="AC258" s="10"/>
      <c r="AD258" s="10"/>
      <c r="AE258" s="10"/>
      <c r="AF258" s="10"/>
      <c r="AG258" s="10"/>
      <c r="AH258" s="10"/>
      <c r="AI258" s="10"/>
      <c r="AK258" s="10"/>
      <c r="AL258" s="10"/>
      <c r="AM258" s="10"/>
      <c r="AN258" s="10"/>
      <c r="AO258" s="10"/>
      <c r="AP258" s="10"/>
      <c r="AQ258" s="10"/>
      <c r="AR258" s="10"/>
      <c r="AS258" s="10"/>
      <c r="AT258" s="10"/>
      <c r="AU258" s="10"/>
      <c r="AV258" s="10"/>
      <c r="AW258" s="10"/>
      <c r="AX258" s="10"/>
    </row>
    <row r="259" spans="1:50" x14ac:dyDescent="0.25">
      <c r="A259" s="54"/>
      <c r="B259" s="54"/>
      <c r="C259" s="54"/>
      <c r="D259" s="54"/>
      <c r="E259" s="54"/>
      <c r="F259" s="54"/>
      <c r="G259" s="54"/>
      <c r="H259" s="54"/>
      <c r="I259" s="54"/>
      <c r="J259" s="54"/>
      <c r="K259" s="54"/>
      <c r="L259" s="54"/>
      <c r="M259" s="54"/>
      <c r="N259" s="176">
        <v>25.7</v>
      </c>
      <c r="O259" s="10"/>
      <c r="P259" s="10"/>
      <c r="Q259" s="10"/>
      <c r="R259" s="10"/>
      <c r="S259" s="10"/>
      <c r="T259" s="10"/>
      <c r="U259" s="10"/>
      <c r="V259" s="10"/>
      <c r="W259" s="10"/>
      <c r="X259" s="10"/>
      <c r="Y259" s="10"/>
      <c r="Z259" s="10"/>
      <c r="AA259" s="10"/>
      <c r="AB259" s="10"/>
      <c r="AC259" s="10"/>
      <c r="AD259" s="10"/>
      <c r="AE259" s="10"/>
      <c r="AF259" s="10"/>
      <c r="AG259" s="10"/>
      <c r="AH259" s="10"/>
      <c r="AI259" s="10"/>
      <c r="AK259" s="10"/>
      <c r="AL259" s="10"/>
      <c r="AM259" s="10"/>
      <c r="AN259" s="10"/>
      <c r="AO259" s="10"/>
      <c r="AP259" s="10"/>
      <c r="AQ259" s="10"/>
      <c r="AR259" s="10"/>
      <c r="AS259" s="10"/>
      <c r="AT259" s="10"/>
      <c r="AU259" s="10"/>
      <c r="AV259" s="10"/>
      <c r="AW259" s="10"/>
      <c r="AX259" s="10"/>
    </row>
    <row r="260" spans="1:50" x14ac:dyDescent="0.25">
      <c r="A260" s="54"/>
      <c r="B260" s="54"/>
      <c r="C260" s="54"/>
      <c r="D260" s="54"/>
      <c r="E260" s="54"/>
      <c r="F260" s="54"/>
      <c r="G260" s="54"/>
      <c r="H260" s="54"/>
      <c r="I260" s="54"/>
      <c r="J260" s="54"/>
      <c r="K260" s="54"/>
      <c r="L260" s="54"/>
      <c r="M260" s="54"/>
      <c r="N260" s="176">
        <v>25.8</v>
      </c>
      <c r="O260" s="10"/>
      <c r="P260" s="10"/>
      <c r="Q260" s="10"/>
      <c r="R260" s="10"/>
      <c r="S260" s="10"/>
      <c r="T260" s="10"/>
      <c r="U260" s="10"/>
      <c r="V260" s="10"/>
      <c r="W260" s="10"/>
      <c r="X260" s="10"/>
      <c r="Y260" s="10"/>
      <c r="Z260" s="10"/>
      <c r="AA260" s="10"/>
      <c r="AB260" s="10"/>
      <c r="AC260" s="10"/>
      <c r="AD260" s="10"/>
      <c r="AE260" s="10"/>
      <c r="AF260" s="10"/>
      <c r="AG260" s="10"/>
      <c r="AH260" s="10"/>
      <c r="AI260" s="10"/>
      <c r="AK260" s="10"/>
      <c r="AL260" s="10"/>
      <c r="AM260" s="10"/>
      <c r="AN260" s="10"/>
      <c r="AO260" s="10"/>
      <c r="AP260" s="10"/>
      <c r="AQ260" s="10"/>
      <c r="AR260" s="10"/>
      <c r="AS260" s="10"/>
      <c r="AT260" s="10"/>
      <c r="AU260" s="10"/>
      <c r="AV260" s="10"/>
      <c r="AW260" s="10"/>
      <c r="AX260" s="10"/>
    </row>
    <row r="261" spans="1:50" x14ac:dyDescent="0.25">
      <c r="A261" s="54"/>
      <c r="B261" s="54"/>
      <c r="C261" s="54"/>
      <c r="D261" s="54"/>
      <c r="E261" s="54"/>
      <c r="F261" s="54"/>
      <c r="G261" s="54"/>
      <c r="H261" s="54"/>
      <c r="I261" s="54"/>
      <c r="J261" s="54"/>
      <c r="K261" s="54"/>
      <c r="L261" s="54"/>
      <c r="M261" s="54"/>
      <c r="N261" s="176">
        <v>25.9</v>
      </c>
      <c r="O261" s="10"/>
      <c r="P261" s="10"/>
      <c r="Q261" s="10"/>
      <c r="R261" s="10"/>
      <c r="S261" s="10"/>
      <c r="T261" s="10"/>
      <c r="U261" s="10"/>
      <c r="V261" s="10"/>
      <c r="W261" s="10"/>
      <c r="X261" s="10"/>
      <c r="Y261" s="10"/>
      <c r="Z261" s="10"/>
      <c r="AA261" s="10"/>
      <c r="AB261" s="10"/>
      <c r="AC261" s="10"/>
      <c r="AD261" s="10"/>
      <c r="AE261" s="10"/>
      <c r="AF261" s="10"/>
      <c r="AG261" s="10"/>
      <c r="AH261" s="10"/>
      <c r="AI261" s="10"/>
      <c r="AK261" s="10"/>
      <c r="AL261" s="10"/>
      <c r="AM261" s="10"/>
      <c r="AN261" s="10"/>
      <c r="AO261" s="10"/>
      <c r="AP261" s="10"/>
      <c r="AQ261" s="10"/>
      <c r="AR261" s="10"/>
      <c r="AS261" s="10"/>
      <c r="AT261" s="10"/>
      <c r="AU261" s="10"/>
      <c r="AV261" s="10"/>
      <c r="AW261" s="10"/>
      <c r="AX261" s="10"/>
    </row>
    <row r="262" spans="1:50" x14ac:dyDescent="0.25">
      <c r="A262" s="54"/>
      <c r="B262" s="54"/>
      <c r="C262" s="54"/>
      <c r="D262" s="54"/>
      <c r="E262" s="54"/>
      <c r="F262" s="54"/>
      <c r="G262" s="54"/>
      <c r="H262" s="54"/>
      <c r="I262" s="54"/>
      <c r="J262" s="54"/>
      <c r="K262" s="54"/>
      <c r="L262" s="54"/>
      <c r="M262" s="54"/>
      <c r="N262" s="176">
        <v>26</v>
      </c>
      <c r="O262" s="10"/>
      <c r="P262" s="10"/>
      <c r="Q262" s="10"/>
      <c r="R262" s="10"/>
      <c r="S262" s="10"/>
      <c r="T262" s="10"/>
      <c r="U262" s="10"/>
      <c r="V262" s="10"/>
      <c r="W262" s="10"/>
      <c r="X262" s="10"/>
      <c r="Y262" s="10"/>
      <c r="Z262" s="10"/>
      <c r="AA262" s="10"/>
      <c r="AB262" s="10"/>
      <c r="AC262" s="10"/>
      <c r="AD262" s="10"/>
      <c r="AE262" s="10"/>
      <c r="AF262" s="10"/>
      <c r="AG262" s="10"/>
      <c r="AH262" s="10"/>
      <c r="AI262" s="10"/>
      <c r="AK262" s="10"/>
      <c r="AL262" s="10"/>
      <c r="AM262" s="10"/>
      <c r="AN262" s="10"/>
      <c r="AO262" s="10"/>
      <c r="AP262" s="10"/>
      <c r="AQ262" s="10"/>
      <c r="AR262" s="10"/>
      <c r="AS262" s="10"/>
      <c r="AT262" s="10"/>
      <c r="AU262" s="10"/>
      <c r="AV262" s="10"/>
      <c r="AW262" s="10"/>
      <c r="AX262" s="10"/>
    </row>
    <row r="263" spans="1:50" x14ac:dyDescent="0.25">
      <c r="A263" s="54"/>
      <c r="B263" s="54"/>
      <c r="C263" s="54"/>
      <c r="D263" s="54"/>
      <c r="E263" s="54"/>
      <c r="F263" s="54"/>
      <c r="G263" s="54"/>
      <c r="H263" s="54"/>
      <c r="I263" s="54"/>
      <c r="J263" s="54"/>
      <c r="K263" s="54"/>
      <c r="L263" s="54"/>
      <c r="M263" s="54"/>
      <c r="N263" s="176">
        <v>26.1</v>
      </c>
      <c r="O263" s="10"/>
      <c r="P263" s="10"/>
      <c r="Q263" s="10"/>
      <c r="R263" s="10"/>
      <c r="S263" s="10"/>
      <c r="T263" s="10"/>
      <c r="U263" s="10"/>
      <c r="V263" s="10"/>
      <c r="W263" s="10"/>
      <c r="X263" s="10"/>
      <c r="Y263" s="10"/>
      <c r="Z263" s="10"/>
      <c r="AA263" s="10"/>
      <c r="AB263" s="10"/>
      <c r="AC263" s="10"/>
      <c r="AD263" s="10"/>
      <c r="AE263" s="10"/>
      <c r="AF263" s="10"/>
      <c r="AG263" s="10"/>
      <c r="AH263" s="10"/>
      <c r="AI263" s="10"/>
      <c r="AK263" s="10"/>
      <c r="AL263" s="10"/>
      <c r="AM263" s="10"/>
      <c r="AN263" s="10"/>
      <c r="AO263" s="10"/>
      <c r="AP263" s="10"/>
      <c r="AQ263" s="10"/>
      <c r="AR263" s="10"/>
      <c r="AS263" s="10"/>
      <c r="AT263" s="10"/>
      <c r="AU263" s="10"/>
      <c r="AV263" s="10"/>
      <c r="AW263" s="10"/>
      <c r="AX263" s="10"/>
    </row>
    <row r="264" spans="1:50" x14ac:dyDescent="0.25">
      <c r="A264" s="54"/>
      <c r="B264" s="54"/>
      <c r="C264" s="54"/>
      <c r="D264" s="54"/>
      <c r="E264" s="54"/>
      <c r="F264" s="54"/>
      <c r="G264" s="54"/>
      <c r="H264" s="54"/>
      <c r="I264" s="54"/>
      <c r="J264" s="54"/>
      <c r="K264" s="54"/>
      <c r="L264" s="54"/>
      <c r="M264" s="54"/>
      <c r="N264" s="176">
        <v>26.2</v>
      </c>
      <c r="O264" s="10"/>
      <c r="P264" s="10"/>
      <c r="Q264" s="10"/>
      <c r="R264" s="10"/>
      <c r="S264" s="10"/>
      <c r="T264" s="10"/>
      <c r="U264" s="10"/>
      <c r="V264" s="10"/>
      <c r="W264" s="10"/>
      <c r="X264" s="10"/>
      <c r="Y264" s="10"/>
      <c r="Z264" s="10"/>
      <c r="AA264" s="10"/>
      <c r="AB264" s="10"/>
      <c r="AC264" s="10"/>
      <c r="AD264" s="10"/>
      <c r="AE264" s="10"/>
      <c r="AF264" s="10"/>
      <c r="AG264" s="10"/>
      <c r="AH264" s="10"/>
      <c r="AI264" s="10"/>
      <c r="AK264" s="10"/>
      <c r="AL264" s="10"/>
      <c r="AM264" s="10"/>
      <c r="AN264" s="10"/>
      <c r="AO264" s="10"/>
      <c r="AP264" s="10"/>
      <c r="AQ264" s="10"/>
      <c r="AR264" s="10"/>
      <c r="AS264" s="10"/>
      <c r="AT264" s="10"/>
      <c r="AU264" s="10"/>
      <c r="AV264" s="10"/>
      <c r="AW264" s="10"/>
      <c r="AX264" s="10"/>
    </row>
    <row r="265" spans="1:50" x14ac:dyDescent="0.25">
      <c r="A265" s="54"/>
      <c r="B265" s="54"/>
      <c r="C265" s="54"/>
      <c r="D265" s="54"/>
      <c r="E265" s="54"/>
      <c r="F265" s="54"/>
      <c r="G265" s="54"/>
      <c r="H265" s="54"/>
      <c r="I265" s="54"/>
      <c r="J265" s="54"/>
      <c r="K265" s="54"/>
      <c r="L265" s="54"/>
      <c r="M265" s="54"/>
      <c r="N265" s="176">
        <v>26.3</v>
      </c>
      <c r="O265" s="10"/>
      <c r="P265" s="10"/>
      <c r="Q265" s="10"/>
      <c r="R265" s="10"/>
      <c r="S265" s="10"/>
      <c r="T265" s="10"/>
      <c r="U265" s="10"/>
      <c r="V265" s="10"/>
      <c r="W265" s="10"/>
      <c r="X265" s="10"/>
      <c r="Y265" s="10"/>
      <c r="Z265" s="10"/>
      <c r="AA265" s="10"/>
      <c r="AB265" s="10"/>
      <c r="AC265" s="10"/>
      <c r="AD265" s="10"/>
      <c r="AE265" s="10"/>
      <c r="AF265" s="10"/>
      <c r="AG265" s="10"/>
      <c r="AH265" s="10"/>
      <c r="AI265" s="10"/>
      <c r="AK265" s="10"/>
      <c r="AL265" s="10"/>
      <c r="AM265" s="10"/>
      <c r="AN265" s="10"/>
      <c r="AO265" s="10"/>
      <c r="AP265" s="10"/>
      <c r="AQ265" s="10"/>
      <c r="AR265" s="10"/>
      <c r="AS265" s="10"/>
      <c r="AT265" s="10"/>
      <c r="AU265" s="10"/>
      <c r="AV265" s="10"/>
      <c r="AW265" s="10"/>
      <c r="AX265" s="10"/>
    </row>
    <row r="266" spans="1:50" x14ac:dyDescent="0.25">
      <c r="A266" s="54"/>
      <c r="B266" s="54"/>
      <c r="C266" s="54"/>
      <c r="D266" s="54"/>
      <c r="E266" s="54"/>
      <c r="F266" s="54"/>
      <c r="G266" s="54"/>
      <c r="H266" s="54"/>
      <c r="I266" s="54"/>
      <c r="J266" s="54"/>
      <c r="K266" s="54"/>
      <c r="L266" s="54"/>
      <c r="M266" s="54"/>
      <c r="N266" s="176">
        <v>26.4</v>
      </c>
      <c r="O266" s="10"/>
      <c r="P266" s="10"/>
      <c r="Q266" s="10"/>
      <c r="R266" s="10"/>
      <c r="S266" s="10"/>
      <c r="T266" s="10"/>
      <c r="U266" s="10"/>
      <c r="V266" s="10"/>
      <c r="W266" s="10"/>
      <c r="X266" s="10"/>
      <c r="Y266" s="10"/>
      <c r="Z266" s="10"/>
      <c r="AA266" s="10"/>
      <c r="AB266" s="10"/>
      <c r="AC266" s="10"/>
      <c r="AD266" s="10"/>
      <c r="AE266" s="10"/>
      <c r="AF266" s="10"/>
      <c r="AG266" s="10"/>
      <c r="AH266" s="10"/>
      <c r="AI266" s="10"/>
      <c r="AK266" s="10"/>
      <c r="AL266" s="10"/>
      <c r="AM266" s="10"/>
      <c r="AN266" s="10"/>
      <c r="AO266" s="10"/>
      <c r="AP266" s="10"/>
      <c r="AQ266" s="10"/>
      <c r="AR266" s="10"/>
      <c r="AS266" s="10"/>
      <c r="AT266" s="10"/>
      <c r="AU266" s="10"/>
      <c r="AV266" s="10"/>
      <c r="AW266" s="10"/>
      <c r="AX266" s="10"/>
    </row>
    <row r="267" spans="1:50" x14ac:dyDescent="0.25">
      <c r="A267" s="54"/>
      <c r="B267" s="54"/>
      <c r="C267" s="54"/>
      <c r="D267" s="54"/>
      <c r="E267" s="54"/>
      <c r="F267" s="54"/>
      <c r="G267" s="54"/>
      <c r="H267" s="54"/>
      <c r="I267" s="54"/>
      <c r="J267" s="54"/>
      <c r="K267" s="54"/>
      <c r="L267" s="54"/>
      <c r="M267" s="54"/>
      <c r="N267" s="176">
        <v>26.5</v>
      </c>
      <c r="O267" s="10"/>
      <c r="P267" s="10"/>
      <c r="Q267" s="10"/>
      <c r="R267" s="10"/>
      <c r="S267" s="10"/>
      <c r="T267" s="10"/>
      <c r="U267" s="10"/>
      <c r="V267" s="10"/>
      <c r="W267" s="10"/>
      <c r="X267" s="10"/>
      <c r="Y267" s="10"/>
      <c r="Z267" s="10"/>
      <c r="AA267" s="10"/>
      <c r="AB267" s="10"/>
      <c r="AC267" s="10"/>
      <c r="AD267" s="10"/>
      <c r="AE267" s="10"/>
      <c r="AF267" s="10"/>
      <c r="AG267" s="10"/>
      <c r="AH267" s="10"/>
      <c r="AI267" s="10"/>
      <c r="AK267" s="10"/>
      <c r="AL267" s="10"/>
      <c r="AM267" s="10"/>
      <c r="AN267" s="10"/>
      <c r="AO267" s="10"/>
      <c r="AP267" s="10"/>
      <c r="AQ267" s="10"/>
      <c r="AR267" s="10"/>
      <c r="AS267" s="10"/>
      <c r="AT267" s="10"/>
      <c r="AU267" s="10"/>
      <c r="AV267" s="10"/>
      <c r="AW267" s="10"/>
      <c r="AX267" s="10"/>
    </row>
    <row r="268" spans="1:50" x14ac:dyDescent="0.25">
      <c r="A268" s="54"/>
      <c r="B268" s="54"/>
      <c r="C268" s="54"/>
      <c r="D268" s="54"/>
      <c r="E268" s="54"/>
      <c r="F268" s="54"/>
      <c r="G268" s="54"/>
      <c r="H268" s="54"/>
      <c r="I268" s="54"/>
      <c r="J268" s="54"/>
      <c r="K268" s="54"/>
      <c r="L268" s="54"/>
      <c r="M268" s="54"/>
      <c r="N268" s="176">
        <v>26.6</v>
      </c>
      <c r="O268" s="10"/>
      <c r="P268" s="10"/>
      <c r="Q268" s="10"/>
      <c r="R268" s="10"/>
      <c r="S268" s="10"/>
      <c r="T268" s="10"/>
      <c r="U268" s="10"/>
      <c r="V268" s="10"/>
      <c r="W268" s="10"/>
      <c r="X268" s="10"/>
      <c r="Y268" s="10"/>
      <c r="Z268" s="10"/>
      <c r="AA268" s="10"/>
      <c r="AB268" s="10"/>
      <c r="AC268" s="10"/>
      <c r="AD268" s="10"/>
      <c r="AE268" s="10"/>
      <c r="AF268" s="10"/>
      <c r="AG268" s="10"/>
      <c r="AH268" s="10"/>
      <c r="AI268" s="10"/>
      <c r="AK268" s="10"/>
      <c r="AL268" s="10"/>
      <c r="AM268" s="10"/>
      <c r="AN268" s="10"/>
      <c r="AO268" s="10"/>
      <c r="AP268" s="10"/>
      <c r="AQ268" s="10"/>
      <c r="AR268" s="10"/>
      <c r="AS268" s="10"/>
      <c r="AT268" s="10"/>
      <c r="AU268" s="10"/>
      <c r="AV268" s="10"/>
      <c r="AW268" s="10"/>
      <c r="AX268" s="10"/>
    </row>
    <row r="269" spans="1:50" x14ac:dyDescent="0.25">
      <c r="A269" s="54"/>
      <c r="B269" s="54"/>
      <c r="C269" s="54"/>
      <c r="D269" s="54"/>
      <c r="E269" s="54"/>
      <c r="F269" s="54"/>
      <c r="G269" s="54"/>
      <c r="H269" s="54"/>
      <c r="I269" s="54"/>
      <c r="J269" s="54"/>
      <c r="K269" s="54"/>
      <c r="L269" s="54"/>
      <c r="M269" s="54"/>
      <c r="N269" s="176">
        <v>26.7</v>
      </c>
      <c r="O269" s="10"/>
      <c r="P269" s="10"/>
      <c r="Q269" s="10"/>
      <c r="R269" s="10"/>
      <c r="S269" s="10"/>
      <c r="T269" s="10"/>
      <c r="U269" s="10"/>
      <c r="V269" s="10"/>
      <c r="W269" s="10"/>
      <c r="X269" s="10"/>
      <c r="Y269" s="10"/>
      <c r="Z269" s="10"/>
      <c r="AA269" s="10"/>
      <c r="AB269" s="10"/>
      <c r="AC269" s="10"/>
      <c r="AD269" s="10"/>
      <c r="AE269" s="10"/>
      <c r="AF269" s="10"/>
      <c r="AG269" s="10"/>
      <c r="AH269" s="10"/>
      <c r="AI269" s="10"/>
      <c r="AK269" s="10"/>
      <c r="AL269" s="10"/>
      <c r="AM269" s="10"/>
      <c r="AN269" s="10"/>
      <c r="AO269" s="10"/>
      <c r="AP269" s="10"/>
      <c r="AQ269" s="10"/>
      <c r="AR269" s="10"/>
      <c r="AS269" s="10"/>
      <c r="AT269" s="10"/>
      <c r="AU269" s="10"/>
      <c r="AV269" s="10"/>
      <c r="AW269" s="10"/>
      <c r="AX269" s="10"/>
    </row>
    <row r="270" spans="1:50" x14ac:dyDescent="0.25">
      <c r="A270" s="54"/>
      <c r="B270" s="54"/>
      <c r="C270" s="54"/>
      <c r="D270" s="54"/>
      <c r="E270" s="54"/>
      <c r="F270" s="54"/>
      <c r="G270" s="54"/>
      <c r="H270" s="54"/>
      <c r="I270" s="54"/>
      <c r="J270" s="54"/>
      <c r="K270" s="54"/>
      <c r="L270" s="54"/>
      <c r="M270" s="54"/>
      <c r="N270" s="176">
        <v>26.8</v>
      </c>
      <c r="O270" s="10"/>
      <c r="P270" s="10"/>
      <c r="Q270" s="10"/>
      <c r="R270" s="10"/>
      <c r="S270" s="10"/>
      <c r="T270" s="10"/>
      <c r="U270" s="10"/>
      <c r="V270" s="10"/>
      <c r="W270" s="10"/>
      <c r="X270" s="10"/>
      <c r="Y270" s="10"/>
      <c r="Z270" s="10"/>
      <c r="AA270" s="10"/>
      <c r="AB270" s="10"/>
      <c r="AC270" s="10"/>
      <c r="AD270" s="10"/>
      <c r="AE270" s="10"/>
      <c r="AF270" s="10"/>
      <c r="AG270" s="10"/>
      <c r="AH270" s="10"/>
      <c r="AI270" s="10"/>
      <c r="AK270" s="10"/>
      <c r="AL270" s="10"/>
      <c r="AM270" s="10"/>
      <c r="AN270" s="10"/>
      <c r="AO270" s="10"/>
      <c r="AP270" s="10"/>
      <c r="AQ270" s="10"/>
      <c r="AR270" s="10"/>
      <c r="AS270" s="10"/>
      <c r="AT270" s="10"/>
      <c r="AU270" s="10"/>
      <c r="AV270" s="10"/>
      <c r="AW270" s="10"/>
      <c r="AX270" s="10"/>
    </row>
    <row r="271" spans="1:50" x14ac:dyDescent="0.25">
      <c r="A271" s="54"/>
      <c r="B271" s="54"/>
      <c r="C271" s="54"/>
      <c r="D271" s="54"/>
      <c r="E271" s="54"/>
      <c r="F271" s="54"/>
      <c r="G271" s="54"/>
      <c r="H271" s="54"/>
      <c r="I271" s="54"/>
      <c r="J271" s="54"/>
      <c r="K271" s="54"/>
      <c r="L271" s="54"/>
      <c r="M271" s="54"/>
      <c r="N271" s="176">
        <v>26.9</v>
      </c>
      <c r="O271" s="10"/>
      <c r="P271" s="10"/>
      <c r="Q271" s="10"/>
      <c r="R271" s="10"/>
      <c r="S271" s="10"/>
      <c r="T271" s="10"/>
      <c r="U271" s="10"/>
      <c r="V271" s="10"/>
      <c r="W271" s="10"/>
      <c r="X271" s="10"/>
      <c r="Y271" s="10"/>
      <c r="Z271" s="10"/>
      <c r="AA271" s="10"/>
      <c r="AB271" s="10"/>
      <c r="AC271" s="10"/>
      <c r="AD271" s="10"/>
      <c r="AE271" s="10"/>
      <c r="AF271" s="10"/>
      <c r="AG271" s="10"/>
      <c r="AH271" s="10"/>
      <c r="AI271" s="10"/>
      <c r="AK271" s="10"/>
      <c r="AL271" s="10"/>
      <c r="AM271" s="10"/>
      <c r="AN271" s="10"/>
      <c r="AO271" s="10"/>
      <c r="AP271" s="10"/>
      <c r="AQ271" s="10"/>
      <c r="AR271" s="10"/>
      <c r="AS271" s="10"/>
      <c r="AT271" s="10"/>
      <c r="AU271" s="10"/>
      <c r="AV271" s="10"/>
      <c r="AW271" s="10"/>
      <c r="AX271" s="10"/>
    </row>
    <row r="272" spans="1:50" x14ac:dyDescent="0.25">
      <c r="A272" s="54"/>
      <c r="B272" s="54"/>
      <c r="C272" s="54"/>
      <c r="D272" s="54"/>
      <c r="E272" s="54"/>
      <c r="F272" s="54"/>
      <c r="G272" s="54"/>
      <c r="H272" s="54"/>
      <c r="I272" s="54"/>
      <c r="J272" s="54"/>
      <c r="K272" s="54"/>
      <c r="L272" s="54"/>
      <c r="M272" s="54"/>
      <c r="N272" s="176">
        <v>27</v>
      </c>
      <c r="O272" s="10"/>
      <c r="P272" s="10"/>
      <c r="Q272" s="10"/>
      <c r="R272" s="10"/>
      <c r="S272" s="10"/>
      <c r="T272" s="10"/>
      <c r="U272" s="10"/>
      <c r="V272" s="10"/>
      <c r="W272" s="10"/>
      <c r="X272" s="10"/>
      <c r="Y272" s="10"/>
      <c r="Z272" s="10"/>
      <c r="AA272" s="10"/>
      <c r="AB272" s="10"/>
      <c r="AC272" s="10"/>
      <c r="AD272" s="10"/>
      <c r="AE272" s="10"/>
      <c r="AF272" s="10"/>
      <c r="AG272" s="10"/>
      <c r="AH272" s="10"/>
      <c r="AI272" s="10"/>
      <c r="AK272" s="10"/>
      <c r="AL272" s="10"/>
      <c r="AM272" s="10"/>
      <c r="AN272" s="10"/>
      <c r="AO272" s="10"/>
      <c r="AP272" s="10"/>
      <c r="AQ272" s="10"/>
      <c r="AR272" s="10"/>
      <c r="AS272" s="10"/>
      <c r="AT272" s="10"/>
      <c r="AU272" s="10"/>
      <c r="AV272" s="10"/>
      <c r="AW272" s="10"/>
      <c r="AX272" s="10"/>
    </row>
    <row r="273" spans="1:50" x14ac:dyDescent="0.25">
      <c r="A273" s="54"/>
      <c r="B273" s="54"/>
      <c r="C273" s="54"/>
      <c r="D273" s="54"/>
      <c r="E273" s="54"/>
      <c r="F273" s="54"/>
      <c r="G273" s="54"/>
      <c r="H273" s="54"/>
      <c r="I273" s="54"/>
      <c r="J273" s="54"/>
      <c r="K273" s="54"/>
      <c r="L273" s="54"/>
      <c r="M273" s="54"/>
      <c r="N273" s="176">
        <v>27.1</v>
      </c>
      <c r="O273" s="10"/>
      <c r="P273" s="10"/>
      <c r="Q273" s="10"/>
      <c r="R273" s="10"/>
      <c r="S273" s="10"/>
      <c r="T273" s="10"/>
      <c r="U273" s="10"/>
      <c r="V273" s="10"/>
      <c r="W273" s="10"/>
      <c r="X273" s="10"/>
      <c r="Y273" s="10"/>
      <c r="Z273" s="10"/>
      <c r="AA273" s="10"/>
      <c r="AB273" s="10"/>
      <c r="AC273" s="10"/>
      <c r="AD273" s="10"/>
      <c r="AE273" s="10"/>
      <c r="AF273" s="10"/>
      <c r="AG273" s="10"/>
      <c r="AH273" s="10"/>
      <c r="AI273" s="10"/>
      <c r="AK273" s="10"/>
      <c r="AL273" s="10"/>
      <c r="AM273" s="10"/>
      <c r="AN273" s="10"/>
      <c r="AO273" s="10"/>
      <c r="AP273" s="10"/>
      <c r="AQ273" s="10"/>
      <c r="AR273" s="10"/>
      <c r="AS273" s="10"/>
      <c r="AT273" s="10"/>
      <c r="AU273" s="10"/>
      <c r="AV273" s="10"/>
      <c r="AW273" s="10"/>
      <c r="AX273" s="10"/>
    </row>
    <row r="274" spans="1:50" x14ac:dyDescent="0.25">
      <c r="A274" s="54"/>
      <c r="B274" s="54"/>
      <c r="C274" s="54"/>
      <c r="D274" s="54"/>
      <c r="E274" s="54"/>
      <c r="F274" s="54"/>
      <c r="G274" s="54"/>
      <c r="H274" s="54"/>
      <c r="I274" s="54"/>
      <c r="J274" s="54"/>
      <c r="K274" s="54"/>
      <c r="L274" s="54"/>
      <c r="M274" s="54"/>
      <c r="N274" s="176">
        <v>27.2</v>
      </c>
      <c r="O274" s="10"/>
      <c r="P274" s="10"/>
      <c r="Q274" s="10"/>
      <c r="R274" s="10"/>
      <c r="S274" s="10"/>
      <c r="T274" s="10"/>
      <c r="U274" s="10"/>
      <c r="V274" s="10"/>
      <c r="W274" s="10"/>
      <c r="X274" s="10"/>
      <c r="Y274" s="10"/>
      <c r="Z274" s="10"/>
      <c r="AA274" s="10"/>
      <c r="AB274" s="10"/>
      <c r="AC274" s="10"/>
      <c r="AD274" s="10"/>
      <c r="AE274" s="10"/>
      <c r="AF274" s="10"/>
      <c r="AG274" s="10"/>
      <c r="AH274" s="10"/>
      <c r="AI274" s="10"/>
      <c r="AK274" s="10"/>
      <c r="AL274" s="10"/>
      <c r="AM274" s="10"/>
      <c r="AN274" s="10"/>
      <c r="AO274" s="10"/>
      <c r="AP274" s="10"/>
      <c r="AQ274" s="10"/>
      <c r="AR274" s="10"/>
      <c r="AS274" s="10"/>
      <c r="AT274" s="10"/>
      <c r="AU274" s="10"/>
      <c r="AV274" s="10"/>
      <c r="AW274" s="10"/>
      <c r="AX274" s="10"/>
    </row>
    <row r="275" spans="1:50" x14ac:dyDescent="0.25">
      <c r="A275" s="54"/>
      <c r="B275" s="54"/>
      <c r="C275" s="54"/>
      <c r="D275" s="54"/>
      <c r="E275" s="54"/>
      <c r="F275" s="54"/>
      <c r="G275" s="54"/>
      <c r="H275" s="54"/>
      <c r="I275" s="54"/>
      <c r="J275" s="54"/>
      <c r="K275" s="54"/>
      <c r="L275" s="54"/>
      <c r="M275" s="54"/>
      <c r="N275" s="176">
        <v>27.3</v>
      </c>
      <c r="O275" s="10"/>
      <c r="P275" s="10"/>
      <c r="Q275" s="10"/>
      <c r="R275" s="10"/>
      <c r="S275" s="10"/>
      <c r="T275" s="10"/>
      <c r="U275" s="10"/>
      <c r="V275" s="10"/>
      <c r="W275" s="10"/>
      <c r="X275" s="10"/>
      <c r="Y275" s="10"/>
      <c r="Z275" s="10"/>
      <c r="AA275" s="10"/>
      <c r="AB275" s="10"/>
      <c r="AC275" s="10"/>
      <c r="AD275" s="10"/>
      <c r="AE275" s="10"/>
      <c r="AF275" s="10"/>
      <c r="AG275" s="10"/>
      <c r="AH275" s="10"/>
      <c r="AI275" s="10"/>
      <c r="AK275" s="10"/>
      <c r="AL275" s="10"/>
      <c r="AM275" s="10"/>
      <c r="AN275" s="10"/>
      <c r="AO275" s="10"/>
      <c r="AP275" s="10"/>
      <c r="AQ275" s="10"/>
      <c r="AR275" s="10"/>
      <c r="AS275" s="10"/>
      <c r="AT275" s="10"/>
      <c r="AU275" s="10"/>
      <c r="AV275" s="10"/>
      <c r="AW275" s="10"/>
      <c r="AX275" s="10"/>
    </row>
    <row r="276" spans="1:50" x14ac:dyDescent="0.25">
      <c r="A276" s="54"/>
      <c r="B276" s="54"/>
      <c r="C276" s="54"/>
      <c r="D276" s="54"/>
      <c r="E276" s="54"/>
      <c r="F276" s="54"/>
      <c r="G276" s="54"/>
      <c r="H276" s="54"/>
      <c r="I276" s="54"/>
      <c r="J276" s="54"/>
      <c r="K276" s="54"/>
      <c r="L276" s="54"/>
      <c r="M276" s="54"/>
      <c r="N276" s="176">
        <v>27.4</v>
      </c>
      <c r="O276" s="10"/>
      <c r="P276" s="10"/>
      <c r="Q276" s="10"/>
      <c r="R276" s="10"/>
      <c r="S276" s="10"/>
      <c r="T276" s="10"/>
      <c r="U276" s="10"/>
      <c r="V276" s="10"/>
      <c r="W276" s="10"/>
      <c r="X276" s="10"/>
      <c r="Y276" s="10"/>
      <c r="Z276" s="10"/>
      <c r="AA276" s="10"/>
      <c r="AB276" s="10"/>
      <c r="AC276" s="10"/>
      <c r="AD276" s="10"/>
      <c r="AE276" s="10"/>
      <c r="AF276" s="10"/>
      <c r="AG276" s="10"/>
      <c r="AH276" s="10"/>
      <c r="AI276" s="10"/>
      <c r="AK276" s="10"/>
      <c r="AL276" s="10"/>
      <c r="AM276" s="10"/>
      <c r="AN276" s="10"/>
      <c r="AO276" s="10"/>
      <c r="AP276" s="10"/>
      <c r="AQ276" s="10"/>
      <c r="AR276" s="10"/>
      <c r="AS276" s="10"/>
      <c r="AT276" s="10"/>
      <c r="AU276" s="10"/>
      <c r="AV276" s="10"/>
      <c r="AW276" s="10"/>
      <c r="AX276" s="10"/>
    </row>
    <row r="277" spans="1:50" x14ac:dyDescent="0.25">
      <c r="A277" s="54"/>
      <c r="B277" s="54"/>
      <c r="C277" s="54"/>
      <c r="D277" s="54"/>
      <c r="E277" s="54"/>
      <c r="F277" s="54"/>
      <c r="G277" s="54"/>
      <c r="H277" s="54"/>
      <c r="I277" s="54"/>
      <c r="J277" s="54"/>
      <c r="K277" s="54"/>
      <c r="L277" s="54"/>
      <c r="M277" s="54"/>
      <c r="N277" s="176">
        <v>27.5</v>
      </c>
      <c r="O277" s="10"/>
      <c r="P277" s="10"/>
      <c r="Q277" s="10"/>
      <c r="R277" s="10"/>
      <c r="S277" s="10"/>
      <c r="T277" s="10"/>
      <c r="U277" s="10"/>
      <c r="V277" s="10"/>
      <c r="W277" s="10"/>
      <c r="X277" s="10"/>
      <c r="Y277" s="10"/>
      <c r="Z277" s="10"/>
      <c r="AA277" s="10"/>
      <c r="AB277" s="10"/>
      <c r="AC277" s="10"/>
      <c r="AD277" s="10"/>
      <c r="AE277" s="10"/>
      <c r="AF277" s="10"/>
      <c r="AG277" s="10"/>
      <c r="AH277" s="10"/>
      <c r="AI277" s="10"/>
      <c r="AK277" s="10"/>
      <c r="AL277" s="10"/>
      <c r="AM277" s="10"/>
      <c r="AN277" s="10"/>
      <c r="AO277" s="10"/>
      <c r="AP277" s="10"/>
      <c r="AQ277" s="10"/>
      <c r="AR277" s="10"/>
      <c r="AS277" s="10"/>
      <c r="AT277" s="10"/>
      <c r="AU277" s="10"/>
      <c r="AV277" s="10"/>
      <c r="AW277" s="10"/>
      <c r="AX277" s="10"/>
    </row>
    <row r="278" spans="1:50" x14ac:dyDescent="0.25">
      <c r="A278" s="54"/>
      <c r="B278" s="54"/>
      <c r="C278" s="54"/>
      <c r="D278" s="54"/>
      <c r="E278" s="54"/>
      <c r="F278" s="54"/>
      <c r="G278" s="54"/>
      <c r="H278" s="54"/>
      <c r="I278" s="54"/>
      <c r="J278" s="54"/>
      <c r="K278" s="54"/>
      <c r="L278" s="54"/>
      <c r="M278" s="54"/>
      <c r="N278" s="176">
        <v>27.6</v>
      </c>
      <c r="O278" s="10"/>
      <c r="P278" s="10"/>
      <c r="Q278" s="10"/>
      <c r="R278" s="10"/>
      <c r="S278" s="10"/>
      <c r="T278" s="10"/>
      <c r="U278" s="10"/>
      <c r="V278" s="10"/>
      <c r="W278" s="10"/>
      <c r="X278" s="10"/>
      <c r="Y278" s="10"/>
      <c r="Z278" s="10"/>
      <c r="AA278" s="10"/>
      <c r="AB278" s="10"/>
      <c r="AC278" s="10"/>
      <c r="AD278" s="10"/>
      <c r="AE278" s="10"/>
      <c r="AF278" s="10"/>
      <c r="AG278" s="10"/>
      <c r="AH278" s="10"/>
      <c r="AI278" s="10"/>
      <c r="AK278" s="10"/>
      <c r="AL278" s="10"/>
      <c r="AM278" s="10"/>
      <c r="AN278" s="10"/>
      <c r="AO278" s="10"/>
      <c r="AP278" s="10"/>
      <c r="AQ278" s="10"/>
      <c r="AR278" s="10"/>
      <c r="AS278" s="10"/>
      <c r="AT278" s="10"/>
      <c r="AU278" s="10"/>
      <c r="AV278" s="10"/>
      <c r="AW278" s="10"/>
      <c r="AX278" s="10"/>
    </row>
    <row r="279" spans="1:50" x14ac:dyDescent="0.25">
      <c r="A279" s="54"/>
      <c r="B279" s="54"/>
      <c r="C279" s="54"/>
      <c r="D279" s="54"/>
      <c r="E279" s="54"/>
      <c r="F279" s="54"/>
      <c r="G279" s="54"/>
      <c r="H279" s="54"/>
      <c r="I279" s="54"/>
      <c r="J279" s="54"/>
      <c r="K279" s="54"/>
      <c r="L279" s="54"/>
      <c r="M279" s="54"/>
      <c r="N279" s="176">
        <v>27.7</v>
      </c>
      <c r="O279" s="10"/>
      <c r="P279" s="10"/>
      <c r="Q279" s="10"/>
      <c r="R279" s="10"/>
      <c r="S279" s="10"/>
      <c r="T279" s="10"/>
      <c r="U279" s="10"/>
      <c r="V279" s="10"/>
      <c r="W279" s="10"/>
      <c r="X279" s="10"/>
      <c r="Y279" s="10"/>
      <c r="Z279" s="10"/>
      <c r="AA279" s="10"/>
      <c r="AB279" s="10"/>
      <c r="AC279" s="10"/>
      <c r="AD279" s="10"/>
      <c r="AE279" s="10"/>
      <c r="AF279" s="10"/>
      <c r="AG279" s="10"/>
      <c r="AH279" s="10"/>
      <c r="AI279" s="10"/>
      <c r="AK279" s="10"/>
      <c r="AL279" s="10"/>
      <c r="AM279" s="10"/>
      <c r="AN279" s="10"/>
      <c r="AO279" s="10"/>
      <c r="AP279" s="10"/>
      <c r="AQ279" s="10"/>
      <c r="AR279" s="10"/>
      <c r="AS279" s="10"/>
      <c r="AT279" s="10"/>
      <c r="AU279" s="10"/>
      <c r="AV279" s="10"/>
      <c r="AW279" s="10"/>
      <c r="AX279" s="10"/>
    </row>
    <row r="280" spans="1:50" x14ac:dyDescent="0.25">
      <c r="A280" s="54"/>
      <c r="B280" s="54"/>
      <c r="C280" s="54"/>
      <c r="D280" s="54"/>
      <c r="E280" s="54"/>
      <c r="F280" s="54"/>
      <c r="G280" s="54"/>
      <c r="H280" s="54"/>
      <c r="I280" s="54"/>
      <c r="J280" s="54"/>
      <c r="K280" s="54"/>
      <c r="L280" s="54"/>
      <c r="M280" s="54"/>
      <c r="N280" s="176">
        <v>27.8</v>
      </c>
      <c r="O280" s="10"/>
      <c r="P280" s="10"/>
      <c r="Q280" s="10"/>
      <c r="R280" s="10"/>
      <c r="S280" s="10"/>
      <c r="T280" s="10"/>
      <c r="U280" s="10"/>
      <c r="V280" s="10"/>
      <c r="W280" s="10"/>
      <c r="X280" s="10"/>
      <c r="Y280" s="10"/>
      <c r="Z280" s="10"/>
      <c r="AA280" s="10"/>
      <c r="AB280" s="10"/>
      <c r="AC280" s="10"/>
      <c r="AD280" s="10"/>
      <c r="AE280" s="10"/>
      <c r="AF280" s="10"/>
      <c r="AG280" s="10"/>
      <c r="AH280" s="10"/>
      <c r="AI280" s="10"/>
      <c r="AK280" s="10"/>
      <c r="AL280" s="10"/>
      <c r="AM280" s="10"/>
      <c r="AN280" s="10"/>
      <c r="AO280" s="10"/>
      <c r="AP280" s="10"/>
      <c r="AQ280" s="10"/>
      <c r="AR280" s="10"/>
      <c r="AS280" s="10"/>
      <c r="AT280" s="10"/>
      <c r="AU280" s="10"/>
      <c r="AV280" s="10"/>
      <c r="AW280" s="10"/>
      <c r="AX280" s="10"/>
    </row>
    <row r="281" spans="1:50" x14ac:dyDescent="0.25">
      <c r="A281" s="54"/>
      <c r="B281" s="54"/>
      <c r="C281" s="54"/>
      <c r="D281" s="54"/>
      <c r="E281" s="54"/>
      <c r="F281" s="54"/>
      <c r="G281" s="54"/>
      <c r="H281" s="54"/>
      <c r="I281" s="54"/>
      <c r="J281" s="54"/>
      <c r="K281" s="54"/>
      <c r="L281" s="54"/>
      <c r="M281" s="54"/>
      <c r="N281" s="176">
        <v>27.9</v>
      </c>
      <c r="O281" s="10"/>
      <c r="P281" s="10"/>
      <c r="Q281" s="10"/>
      <c r="R281" s="10"/>
      <c r="S281" s="10"/>
      <c r="T281" s="10"/>
      <c r="U281" s="10"/>
      <c r="V281" s="10"/>
      <c r="W281" s="10"/>
      <c r="X281" s="10"/>
      <c r="Y281" s="10"/>
      <c r="Z281" s="10"/>
      <c r="AA281" s="10"/>
      <c r="AB281" s="10"/>
      <c r="AC281" s="10"/>
      <c r="AD281" s="10"/>
      <c r="AE281" s="10"/>
      <c r="AF281" s="10"/>
      <c r="AG281" s="10"/>
      <c r="AH281" s="10"/>
      <c r="AI281" s="10"/>
      <c r="AK281" s="10"/>
      <c r="AL281" s="10"/>
      <c r="AM281" s="10"/>
      <c r="AN281" s="10"/>
      <c r="AO281" s="10"/>
      <c r="AP281" s="10"/>
      <c r="AQ281" s="10"/>
      <c r="AR281" s="10"/>
      <c r="AS281" s="10"/>
      <c r="AT281" s="10"/>
      <c r="AU281" s="10"/>
      <c r="AV281" s="10"/>
      <c r="AW281" s="10"/>
      <c r="AX281" s="10"/>
    </row>
    <row r="282" spans="1:50" x14ac:dyDescent="0.25">
      <c r="A282" s="54"/>
      <c r="B282" s="54"/>
      <c r="C282" s="54"/>
      <c r="D282" s="54"/>
      <c r="E282" s="54"/>
      <c r="F282" s="54"/>
      <c r="G282" s="54"/>
      <c r="H282" s="54"/>
      <c r="I282" s="54"/>
      <c r="J282" s="54"/>
      <c r="K282" s="54"/>
      <c r="L282" s="54"/>
      <c r="M282" s="54"/>
      <c r="N282" s="176">
        <v>28</v>
      </c>
      <c r="O282" s="10"/>
      <c r="P282" s="10"/>
      <c r="Q282" s="10"/>
      <c r="R282" s="10"/>
      <c r="S282" s="10"/>
      <c r="T282" s="10"/>
      <c r="U282" s="10"/>
      <c r="V282" s="10"/>
      <c r="W282" s="10"/>
      <c r="X282" s="10"/>
      <c r="Y282" s="10"/>
      <c r="Z282" s="10"/>
      <c r="AA282" s="10"/>
      <c r="AB282" s="10"/>
      <c r="AC282" s="10"/>
      <c r="AD282" s="10"/>
      <c r="AE282" s="10"/>
      <c r="AF282" s="10"/>
      <c r="AG282" s="10"/>
      <c r="AH282" s="10"/>
      <c r="AI282" s="10"/>
      <c r="AK282" s="10"/>
      <c r="AL282" s="10"/>
      <c r="AM282" s="10"/>
      <c r="AN282" s="10"/>
      <c r="AO282" s="10"/>
      <c r="AP282" s="10"/>
      <c r="AQ282" s="10"/>
      <c r="AR282" s="10"/>
      <c r="AS282" s="10"/>
      <c r="AT282" s="10"/>
      <c r="AU282" s="10"/>
      <c r="AV282" s="10"/>
      <c r="AW282" s="10"/>
      <c r="AX282" s="10"/>
    </row>
    <row r="283" spans="1:50" x14ac:dyDescent="0.25">
      <c r="A283" s="54"/>
      <c r="B283" s="54"/>
      <c r="C283" s="54"/>
      <c r="D283" s="54"/>
      <c r="E283" s="54"/>
      <c r="F283" s="54"/>
      <c r="G283" s="54"/>
      <c r="H283" s="54"/>
      <c r="I283" s="54"/>
      <c r="J283" s="54"/>
      <c r="K283" s="54"/>
      <c r="L283" s="54"/>
      <c r="M283" s="54"/>
      <c r="N283" s="176">
        <v>28.1</v>
      </c>
      <c r="O283" s="10"/>
      <c r="P283" s="10"/>
      <c r="Q283" s="10"/>
      <c r="R283" s="10"/>
      <c r="S283" s="10"/>
      <c r="T283" s="10"/>
      <c r="U283" s="10"/>
      <c r="V283" s="10"/>
      <c r="W283" s="10"/>
      <c r="X283" s="10"/>
      <c r="Y283" s="10"/>
      <c r="Z283" s="10"/>
      <c r="AA283" s="10"/>
      <c r="AB283" s="10"/>
      <c r="AC283" s="10"/>
      <c r="AD283" s="10"/>
      <c r="AE283" s="10"/>
      <c r="AF283" s="10"/>
      <c r="AG283" s="10"/>
      <c r="AH283" s="10"/>
      <c r="AI283" s="10"/>
      <c r="AK283" s="10"/>
      <c r="AL283" s="10"/>
      <c r="AM283" s="10"/>
      <c r="AN283" s="10"/>
      <c r="AO283" s="10"/>
      <c r="AP283" s="10"/>
      <c r="AQ283" s="10"/>
      <c r="AR283" s="10"/>
      <c r="AS283" s="10"/>
      <c r="AT283" s="10"/>
      <c r="AU283" s="10"/>
      <c r="AV283" s="10"/>
      <c r="AW283" s="10"/>
      <c r="AX283" s="10"/>
    </row>
    <row r="284" spans="1:50" x14ac:dyDescent="0.25">
      <c r="A284" s="54"/>
      <c r="B284" s="54"/>
      <c r="C284" s="54"/>
      <c r="D284" s="54"/>
      <c r="E284" s="54"/>
      <c r="F284" s="54"/>
      <c r="G284" s="54"/>
      <c r="H284" s="54"/>
      <c r="I284" s="54"/>
      <c r="J284" s="54"/>
      <c r="K284" s="54"/>
      <c r="L284" s="54"/>
      <c r="M284" s="54"/>
      <c r="N284" s="176">
        <v>28.2</v>
      </c>
      <c r="O284" s="10"/>
      <c r="P284" s="10"/>
      <c r="Q284" s="10"/>
      <c r="R284" s="10"/>
      <c r="S284" s="10"/>
      <c r="T284" s="10"/>
      <c r="U284" s="10"/>
      <c r="V284" s="10"/>
      <c r="W284" s="10"/>
      <c r="X284" s="10"/>
      <c r="Y284" s="10"/>
      <c r="Z284" s="10"/>
      <c r="AA284" s="10"/>
      <c r="AB284" s="10"/>
      <c r="AC284" s="10"/>
      <c r="AD284" s="10"/>
      <c r="AE284" s="10"/>
      <c r="AF284" s="10"/>
      <c r="AG284" s="10"/>
      <c r="AH284" s="10"/>
      <c r="AI284" s="10"/>
      <c r="AK284" s="10"/>
      <c r="AL284" s="10"/>
      <c r="AM284" s="10"/>
      <c r="AN284" s="10"/>
      <c r="AO284" s="10"/>
      <c r="AP284" s="10"/>
      <c r="AQ284" s="10"/>
      <c r="AR284" s="10"/>
      <c r="AS284" s="10"/>
      <c r="AT284" s="10"/>
      <c r="AU284" s="10"/>
      <c r="AV284" s="10"/>
      <c r="AW284" s="10"/>
      <c r="AX284" s="10"/>
    </row>
    <row r="285" spans="1:50" x14ac:dyDescent="0.25">
      <c r="A285" s="54"/>
      <c r="B285" s="54"/>
      <c r="C285" s="54"/>
      <c r="D285" s="54"/>
      <c r="E285" s="54"/>
      <c r="F285" s="54"/>
      <c r="G285" s="54"/>
      <c r="H285" s="54"/>
      <c r="I285" s="54"/>
      <c r="J285" s="54"/>
      <c r="K285" s="54"/>
      <c r="L285" s="54"/>
      <c r="M285" s="54"/>
      <c r="N285" s="176">
        <v>28.3</v>
      </c>
      <c r="O285" s="10"/>
      <c r="P285" s="10"/>
      <c r="Q285" s="10"/>
      <c r="R285" s="10"/>
      <c r="S285" s="10"/>
      <c r="T285" s="10"/>
      <c r="U285" s="10"/>
      <c r="V285" s="10"/>
      <c r="W285" s="10"/>
      <c r="X285" s="10"/>
      <c r="Y285" s="10"/>
      <c r="Z285" s="10"/>
      <c r="AA285" s="10"/>
      <c r="AB285" s="10"/>
      <c r="AC285" s="10"/>
      <c r="AD285" s="10"/>
      <c r="AE285" s="10"/>
      <c r="AF285" s="10"/>
      <c r="AG285" s="10"/>
      <c r="AH285" s="10"/>
      <c r="AI285" s="10"/>
      <c r="AK285" s="10"/>
      <c r="AL285" s="10"/>
      <c r="AM285" s="10"/>
      <c r="AN285" s="10"/>
      <c r="AO285" s="10"/>
      <c r="AP285" s="10"/>
      <c r="AQ285" s="10"/>
      <c r="AR285" s="10"/>
      <c r="AS285" s="10"/>
      <c r="AT285" s="10"/>
      <c r="AU285" s="10"/>
      <c r="AV285" s="10"/>
      <c r="AW285" s="10"/>
      <c r="AX285" s="10"/>
    </row>
    <row r="286" spans="1:50" x14ac:dyDescent="0.25">
      <c r="A286" s="54"/>
      <c r="B286" s="54"/>
      <c r="C286" s="54"/>
      <c r="D286" s="54"/>
      <c r="E286" s="54"/>
      <c r="F286" s="54"/>
      <c r="G286" s="54"/>
      <c r="H286" s="54"/>
      <c r="I286" s="54"/>
      <c r="J286" s="54"/>
      <c r="K286" s="54"/>
      <c r="L286" s="54"/>
      <c r="M286" s="54"/>
      <c r="N286" s="176">
        <v>28.4</v>
      </c>
      <c r="O286" s="10"/>
      <c r="P286" s="10"/>
      <c r="Q286" s="10"/>
      <c r="R286" s="10"/>
      <c r="S286" s="10"/>
      <c r="T286" s="10"/>
      <c r="U286" s="10"/>
      <c r="V286" s="10"/>
      <c r="W286" s="10"/>
      <c r="X286" s="10"/>
      <c r="Y286" s="10"/>
      <c r="Z286" s="10"/>
      <c r="AA286" s="10"/>
      <c r="AB286" s="10"/>
      <c r="AC286" s="10"/>
      <c r="AD286" s="10"/>
      <c r="AE286" s="10"/>
      <c r="AF286" s="10"/>
      <c r="AG286" s="10"/>
      <c r="AH286" s="10"/>
      <c r="AI286" s="10"/>
      <c r="AK286" s="10"/>
      <c r="AL286" s="10"/>
      <c r="AM286" s="10"/>
      <c r="AN286" s="10"/>
      <c r="AO286" s="10"/>
      <c r="AP286" s="10"/>
      <c r="AQ286" s="10"/>
      <c r="AR286" s="10"/>
      <c r="AS286" s="10"/>
      <c r="AT286" s="10"/>
      <c r="AU286" s="10"/>
      <c r="AV286" s="10"/>
      <c r="AW286" s="10"/>
      <c r="AX286" s="10"/>
    </row>
    <row r="287" spans="1:50" x14ac:dyDescent="0.25">
      <c r="A287" s="54"/>
      <c r="B287" s="54"/>
      <c r="C287" s="54"/>
      <c r="D287" s="54"/>
      <c r="E287" s="54"/>
      <c r="F287" s="54"/>
      <c r="G287" s="54"/>
      <c r="H287" s="54"/>
      <c r="I287" s="54"/>
      <c r="J287" s="54"/>
      <c r="K287" s="54"/>
      <c r="L287" s="54"/>
      <c r="M287" s="54"/>
      <c r="N287" s="176">
        <v>28.5</v>
      </c>
      <c r="O287" s="10"/>
      <c r="P287" s="10"/>
      <c r="Q287" s="10"/>
      <c r="R287" s="10"/>
      <c r="S287" s="10"/>
      <c r="T287" s="10"/>
      <c r="U287" s="10"/>
      <c r="V287" s="10"/>
      <c r="W287" s="10"/>
      <c r="X287" s="10"/>
      <c r="Y287" s="10"/>
      <c r="Z287" s="10"/>
      <c r="AA287" s="10"/>
      <c r="AB287" s="10"/>
      <c r="AC287" s="10"/>
      <c r="AD287" s="10"/>
      <c r="AE287" s="10"/>
      <c r="AF287" s="10"/>
      <c r="AG287" s="10"/>
      <c r="AH287" s="10"/>
      <c r="AI287" s="10"/>
      <c r="AK287" s="10"/>
      <c r="AL287" s="10"/>
      <c r="AM287" s="10"/>
      <c r="AN287" s="10"/>
      <c r="AO287" s="10"/>
      <c r="AP287" s="10"/>
      <c r="AQ287" s="10"/>
      <c r="AR287" s="10"/>
      <c r="AS287" s="10"/>
      <c r="AT287" s="10"/>
      <c r="AU287" s="10"/>
      <c r="AV287" s="10"/>
      <c r="AW287" s="10"/>
      <c r="AX287" s="10"/>
    </row>
    <row r="288" spans="1:50" x14ac:dyDescent="0.25">
      <c r="A288" s="54"/>
      <c r="B288" s="54"/>
      <c r="C288" s="54"/>
      <c r="D288" s="54"/>
      <c r="E288" s="54"/>
      <c r="F288" s="54"/>
      <c r="G288" s="54"/>
      <c r="H288" s="54"/>
      <c r="I288" s="54"/>
      <c r="J288" s="54"/>
      <c r="K288" s="54"/>
      <c r="L288" s="54"/>
      <c r="M288" s="54"/>
      <c r="N288" s="176">
        <v>28.6</v>
      </c>
      <c r="O288" s="10"/>
      <c r="P288" s="10"/>
      <c r="Q288" s="10"/>
      <c r="R288" s="10"/>
      <c r="S288" s="10"/>
      <c r="T288" s="10"/>
      <c r="U288" s="10"/>
      <c r="V288" s="10"/>
      <c r="W288" s="10"/>
      <c r="X288" s="10"/>
      <c r="Y288" s="10"/>
      <c r="Z288" s="10"/>
      <c r="AA288" s="10"/>
      <c r="AB288" s="10"/>
      <c r="AC288" s="10"/>
      <c r="AD288" s="10"/>
      <c r="AE288" s="10"/>
      <c r="AF288" s="10"/>
      <c r="AG288" s="10"/>
      <c r="AH288" s="10"/>
      <c r="AI288" s="10"/>
      <c r="AK288" s="10"/>
      <c r="AL288" s="10"/>
      <c r="AM288" s="10"/>
      <c r="AN288" s="10"/>
      <c r="AO288" s="10"/>
      <c r="AP288" s="10"/>
      <c r="AQ288" s="10"/>
      <c r="AR288" s="10"/>
      <c r="AS288" s="10"/>
      <c r="AT288" s="10"/>
      <c r="AU288" s="10"/>
      <c r="AV288" s="10"/>
      <c r="AW288" s="10"/>
      <c r="AX288" s="10"/>
    </row>
    <row r="289" spans="1:50" x14ac:dyDescent="0.25">
      <c r="A289" s="54"/>
      <c r="B289" s="54"/>
      <c r="C289" s="54"/>
      <c r="D289" s="54"/>
      <c r="E289" s="54"/>
      <c r="F289" s="54"/>
      <c r="G289" s="54"/>
      <c r="H289" s="54"/>
      <c r="I289" s="54"/>
      <c r="J289" s="54"/>
      <c r="K289" s="54"/>
      <c r="L289" s="54"/>
      <c r="M289" s="54"/>
      <c r="N289" s="176">
        <v>28.7</v>
      </c>
      <c r="O289" s="10"/>
      <c r="P289" s="10"/>
      <c r="Q289" s="10"/>
      <c r="R289" s="10"/>
      <c r="S289" s="10"/>
      <c r="T289" s="10"/>
      <c r="U289" s="10"/>
      <c r="V289" s="10"/>
      <c r="W289" s="10"/>
      <c r="X289" s="10"/>
      <c r="Y289" s="10"/>
      <c r="Z289" s="10"/>
      <c r="AA289" s="10"/>
      <c r="AB289" s="10"/>
      <c r="AC289" s="10"/>
      <c r="AD289" s="10"/>
      <c r="AE289" s="10"/>
      <c r="AF289" s="10"/>
      <c r="AG289" s="10"/>
      <c r="AH289" s="10"/>
      <c r="AI289" s="10"/>
      <c r="AK289" s="10"/>
      <c r="AL289" s="10"/>
      <c r="AM289" s="10"/>
      <c r="AN289" s="10"/>
      <c r="AO289" s="10"/>
      <c r="AP289" s="10"/>
      <c r="AQ289" s="10"/>
      <c r="AR289" s="10"/>
      <c r="AS289" s="10"/>
      <c r="AT289" s="10"/>
      <c r="AU289" s="10"/>
      <c r="AV289" s="10"/>
      <c r="AW289" s="10"/>
      <c r="AX289" s="10"/>
    </row>
    <row r="290" spans="1:50" x14ac:dyDescent="0.25">
      <c r="A290" s="54"/>
      <c r="B290" s="54"/>
      <c r="C290" s="54"/>
      <c r="D290" s="54"/>
      <c r="E290" s="54"/>
      <c r="F290" s="54"/>
      <c r="G290" s="54"/>
      <c r="H290" s="54"/>
      <c r="I290" s="54"/>
      <c r="J290" s="54"/>
      <c r="K290" s="54"/>
      <c r="L290" s="54"/>
      <c r="M290" s="54"/>
      <c r="N290" s="176">
        <v>28.8</v>
      </c>
      <c r="O290" s="10"/>
      <c r="P290" s="10"/>
      <c r="Q290" s="10"/>
      <c r="R290" s="10"/>
      <c r="S290" s="10"/>
      <c r="T290" s="10"/>
      <c r="U290" s="10"/>
      <c r="V290" s="10"/>
      <c r="W290" s="10"/>
      <c r="X290" s="10"/>
      <c r="Y290" s="10"/>
      <c r="Z290" s="10"/>
      <c r="AA290" s="10"/>
      <c r="AB290" s="10"/>
      <c r="AC290" s="10"/>
      <c r="AD290" s="10"/>
      <c r="AE290" s="10"/>
      <c r="AF290" s="10"/>
      <c r="AG290" s="10"/>
      <c r="AH290" s="10"/>
      <c r="AI290" s="10"/>
      <c r="AK290" s="10"/>
      <c r="AL290" s="10"/>
      <c r="AM290" s="10"/>
      <c r="AN290" s="10"/>
      <c r="AO290" s="10"/>
      <c r="AP290" s="10"/>
      <c r="AQ290" s="10"/>
      <c r="AR290" s="10"/>
      <c r="AS290" s="10"/>
      <c r="AT290" s="10"/>
      <c r="AU290" s="10"/>
      <c r="AV290" s="10"/>
      <c r="AW290" s="10"/>
      <c r="AX290" s="10"/>
    </row>
    <row r="291" spans="1:50" x14ac:dyDescent="0.25">
      <c r="A291" s="54"/>
      <c r="B291" s="54"/>
      <c r="C291" s="54"/>
      <c r="D291" s="54"/>
      <c r="E291" s="54"/>
      <c r="F291" s="54"/>
      <c r="G291" s="54"/>
      <c r="H291" s="54"/>
      <c r="I291" s="54"/>
      <c r="J291" s="54"/>
      <c r="K291" s="54"/>
      <c r="L291" s="54"/>
      <c r="M291" s="54"/>
      <c r="N291" s="176">
        <v>28.9</v>
      </c>
      <c r="O291" s="10"/>
      <c r="P291" s="10"/>
      <c r="Q291" s="10"/>
      <c r="R291" s="10"/>
      <c r="S291" s="10"/>
      <c r="T291" s="10"/>
      <c r="U291" s="10"/>
      <c r="V291" s="10"/>
      <c r="W291" s="10"/>
      <c r="X291" s="10"/>
      <c r="Y291" s="10"/>
      <c r="Z291" s="10"/>
      <c r="AA291" s="10"/>
      <c r="AB291" s="10"/>
      <c r="AC291" s="10"/>
      <c r="AD291" s="10"/>
      <c r="AE291" s="10"/>
      <c r="AF291" s="10"/>
      <c r="AG291" s="10"/>
      <c r="AH291" s="10"/>
      <c r="AI291" s="10"/>
      <c r="AK291" s="10"/>
      <c r="AL291" s="10"/>
      <c r="AM291" s="10"/>
      <c r="AN291" s="10"/>
      <c r="AO291" s="10"/>
      <c r="AP291" s="10"/>
      <c r="AQ291" s="10"/>
      <c r="AR291" s="10"/>
      <c r="AS291" s="10"/>
      <c r="AT291" s="10"/>
      <c r="AU291" s="10"/>
      <c r="AV291" s="10"/>
      <c r="AW291" s="10"/>
      <c r="AX291" s="10"/>
    </row>
    <row r="292" spans="1:50" x14ac:dyDescent="0.25">
      <c r="A292" s="54"/>
      <c r="B292" s="54"/>
      <c r="C292" s="54"/>
      <c r="D292" s="54"/>
      <c r="E292" s="54"/>
      <c r="F292" s="54"/>
      <c r="G292" s="54"/>
      <c r="H292" s="54"/>
      <c r="I292" s="54"/>
      <c r="J292" s="54"/>
      <c r="K292" s="54"/>
      <c r="L292" s="54"/>
      <c r="M292" s="54"/>
      <c r="N292" s="176">
        <v>29</v>
      </c>
      <c r="O292" s="10"/>
      <c r="P292" s="10"/>
      <c r="Q292" s="10"/>
      <c r="R292" s="10"/>
      <c r="S292" s="10"/>
      <c r="T292" s="10"/>
      <c r="U292" s="10"/>
      <c r="V292" s="10"/>
      <c r="W292" s="10"/>
      <c r="X292" s="10"/>
      <c r="Y292" s="10"/>
      <c r="Z292" s="10"/>
      <c r="AA292" s="10"/>
      <c r="AB292" s="10"/>
      <c r="AC292" s="10"/>
      <c r="AD292" s="10"/>
      <c r="AE292" s="10"/>
      <c r="AF292" s="10"/>
      <c r="AG292" s="10"/>
      <c r="AH292" s="10"/>
      <c r="AI292" s="10"/>
      <c r="AK292" s="10"/>
      <c r="AL292" s="10"/>
      <c r="AM292" s="10"/>
      <c r="AN292" s="10"/>
      <c r="AO292" s="10"/>
      <c r="AP292" s="10"/>
      <c r="AQ292" s="10"/>
      <c r="AR292" s="10"/>
      <c r="AS292" s="10"/>
      <c r="AT292" s="10"/>
      <c r="AU292" s="10"/>
      <c r="AV292" s="10"/>
      <c r="AW292" s="10"/>
      <c r="AX292" s="10"/>
    </row>
    <row r="293" spans="1:50" x14ac:dyDescent="0.25">
      <c r="A293" s="54"/>
      <c r="B293" s="54"/>
      <c r="C293" s="54"/>
      <c r="D293" s="54"/>
      <c r="E293" s="54"/>
      <c r="F293" s="54"/>
      <c r="G293" s="54"/>
      <c r="H293" s="54"/>
      <c r="I293" s="54"/>
      <c r="J293" s="54"/>
      <c r="K293" s="54"/>
      <c r="L293" s="54"/>
      <c r="M293" s="54"/>
      <c r="N293" s="176">
        <v>29.1</v>
      </c>
      <c r="O293" s="10"/>
      <c r="P293" s="10"/>
      <c r="Q293" s="10"/>
      <c r="R293" s="10"/>
      <c r="S293" s="10"/>
      <c r="T293" s="10"/>
      <c r="U293" s="10"/>
      <c r="V293" s="10"/>
      <c r="W293" s="10"/>
      <c r="X293" s="10"/>
      <c r="Y293" s="10"/>
      <c r="Z293" s="10"/>
      <c r="AA293" s="10"/>
      <c r="AB293" s="10"/>
      <c r="AC293" s="10"/>
      <c r="AD293" s="10"/>
      <c r="AE293" s="10"/>
      <c r="AF293" s="10"/>
      <c r="AG293" s="10"/>
      <c r="AH293" s="10"/>
      <c r="AI293" s="10"/>
      <c r="AK293" s="10"/>
      <c r="AL293" s="10"/>
      <c r="AM293" s="10"/>
      <c r="AN293" s="10"/>
      <c r="AO293" s="10"/>
      <c r="AP293" s="10"/>
      <c r="AQ293" s="10"/>
      <c r="AR293" s="10"/>
      <c r="AS293" s="10"/>
      <c r="AT293" s="10"/>
      <c r="AU293" s="10"/>
      <c r="AV293" s="10"/>
      <c r="AW293" s="10"/>
      <c r="AX293" s="10"/>
    </row>
    <row r="294" spans="1:50" x14ac:dyDescent="0.25">
      <c r="A294" s="54"/>
      <c r="B294" s="54"/>
      <c r="C294" s="54"/>
      <c r="D294" s="54"/>
      <c r="E294" s="54"/>
      <c r="F294" s="54"/>
      <c r="G294" s="54"/>
      <c r="H294" s="54"/>
      <c r="I294" s="54"/>
      <c r="J294" s="54"/>
      <c r="K294" s="54"/>
      <c r="L294" s="54"/>
      <c r="M294" s="54"/>
      <c r="N294" s="176">
        <v>29.2</v>
      </c>
      <c r="O294" s="10"/>
      <c r="P294" s="10"/>
      <c r="Q294" s="10"/>
      <c r="R294" s="10"/>
      <c r="S294" s="10"/>
      <c r="T294" s="10"/>
      <c r="U294" s="10"/>
      <c r="V294" s="10"/>
      <c r="W294" s="10"/>
      <c r="X294" s="10"/>
      <c r="Y294" s="10"/>
      <c r="Z294" s="10"/>
      <c r="AA294" s="10"/>
      <c r="AB294" s="10"/>
      <c r="AC294" s="10"/>
      <c r="AD294" s="10"/>
      <c r="AE294" s="10"/>
      <c r="AF294" s="10"/>
      <c r="AG294" s="10"/>
      <c r="AH294" s="10"/>
      <c r="AI294" s="10"/>
      <c r="AK294" s="10"/>
      <c r="AL294" s="10"/>
      <c r="AM294" s="10"/>
      <c r="AN294" s="10"/>
      <c r="AO294" s="10"/>
      <c r="AP294" s="10"/>
      <c r="AQ294" s="10"/>
      <c r="AR294" s="10"/>
      <c r="AS294" s="10"/>
      <c r="AT294" s="10"/>
      <c r="AU294" s="10"/>
      <c r="AV294" s="10"/>
      <c r="AW294" s="10"/>
      <c r="AX294" s="10"/>
    </row>
    <row r="295" spans="1:50" x14ac:dyDescent="0.25">
      <c r="A295" s="54"/>
      <c r="B295" s="54"/>
      <c r="C295" s="54"/>
      <c r="D295" s="54"/>
      <c r="E295" s="54"/>
      <c r="F295" s="54"/>
      <c r="G295" s="54"/>
      <c r="H295" s="54"/>
      <c r="I295" s="54"/>
      <c r="J295" s="54"/>
      <c r="K295" s="54"/>
      <c r="L295" s="54"/>
      <c r="M295" s="54"/>
      <c r="N295" s="176">
        <v>29.3</v>
      </c>
      <c r="O295" s="10"/>
      <c r="P295" s="10"/>
      <c r="Q295" s="10"/>
      <c r="R295" s="10"/>
      <c r="S295" s="10"/>
      <c r="T295" s="10"/>
      <c r="U295" s="10"/>
      <c r="V295" s="10"/>
      <c r="W295" s="10"/>
      <c r="X295" s="10"/>
      <c r="Y295" s="10"/>
      <c r="Z295" s="10"/>
      <c r="AA295" s="10"/>
      <c r="AB295" s="10"/>
      <c r="AC295" s="10"/>
      <c r="AD295" s="10"/>
      <c r="AE295" s="10"/>
      <c r="AF295" s="10"/>
      <c r="AG295" s="10"/>
      <c r="AH295" s="10"/>
      <c r="AI295" s="10"/>
      <c r="AK295" s="10"/>
      <c r="AL295" s="10"/>
      <c r="AM295" s="10"/>
      <c r="AN295" s="10"/>
      <c r="AO295" s="10"/>
      <c r="AP295" s="10"/>
      <c r="AQ295" s="10"/>
      <c r="AR295" s="10"/>
      <c r="AS295" s="10"/>
      <c r="AT295" s="10"/>
      <c r="AU295" s="10"/>
      <c r="AV295" s="10"/>
      <c r="AW295" s="10"/>
      <c r="AX295" s="10"/>
    </row>
    <row r="296" spans="1:50" x14ac:dyDescent="0.25">
      <c r="A296" s="54"/>
      <c r="B296" s="54"/>
      <c r="C296" s="54"/>
      <c r="D296" s="54"/>
      <c r="E296" s="54"/>
      <c r="F296" s="54"/>
      <c r="G296" s="54"/>
      <c r="H296" s="54"/>
      <c r="I296" s="54"/>
      <c r="J296" s="54"/>
      <c r="K296" s="54"/>
      <c r="L296" s="54"/>
      <c r="M296" s="54"/>
      <c r="N296" s="176">
        <v>29.4</v>
      </c>
      <c r="O296" s="10"/>
      <c r="P296" s="10"/>
      <c r="Q296" s="10"/>
      <c r="R296" s="10"/>
      <c r="S296" s="10"/>
      <c r="T296" s="10"/>
      <c r="U296" s="10"/>
      <c r="V296" s="10"/>
      <c r="W296" s="10"/>
      <c r="X296" s="10"/>
      <c r="Y296" s="10"/>
      <c r="Z296" s="10"/>
      <c r="AA296" s="10"/>
      <c r="AB296" s="10"/>
      <c r="AC296" s="10"/>
      <c r="AD296" s="10"/>
      <c r="AE296" s="10"/>
      <c r="AF296" s="10"/>
      <c r="AG296" s="10"/>
      <c r="AH296" s="10"/>
      <c r="AI296" s="10"/>
      <c r="AK296" s="10"/>
      <c r="AL296" s="10"/>
      <c r="AM296" s="10"/>
      <c r="AN296" s="10"/>
      <c r="AO296" s="10"/>
      <c r="AP296" s="10"/>
      <c r="AQ296" s="10"/>
      <c r="AR296" s="10"/>
      <c r="AS296" s="10"/>
      <c r="AT296" s="10"/>
      <c r="AU296" s="10"/>
      <c r="AV296" s="10"/>
      <c r="AW296" s="10"/>
      <c r="AX296" s="10"/>
    </row>
    <row r="297" spans="1:50" x14ac:dyDescent="0.25">
      <c r="A297" s="54"/>
      <c r="B297" s="54"/>
      <c r="C297" s="54"/>
      <c r="D297" s="54"/>
      <c r="E297" s="54"/>
      <c r="F297" s="54"/>
      <c r="G297" s="54"/>
      <c r="H297" s="54"/>
      <c r="I297" s="54"/>
      <c r="J297" s="54"/>
      <c r="K297" s="54"/>
      <c r="L297" s="54"/>
      <c r="M297" s="54"/>
      <c r="N297" s="176">
        <v>29.5</v>
      </c>
      <c r="O297" s="10"/>
      <c r="P297" s="10"/>
      <c r="Q297" s="10"/>
      <c r="R297" s="10"/>
      <c r="S297" s="10"/>
      <c r="T297" s="10"/>
      <c r="U297" s="10"/>
      <c r="V297" s="10"/>
      <c r="W297" s="10"/>
      <c r="X297" s="10"/>
      <c r="Y297" s="10"/>
      <c r="Z297" s="10"/>
      <c r="AA297" s="10"/>
      <c r="AB297" s="10"/>
      <c r="AC297" s="10"/>
      <c r="AD297" s="10"/>
      <c r="AE297" s="10"/>
      <c r="AF297" s="10"/>
      <c r="AG297" s="10"/>
      <c r="AH297" s="10"/>
      <c r="AI297" s="10"/>
      <c r="AK297" s="10"/>
      <c r="AL297" s="10"/>
      <c r="AM297" s="10"/>
      <c r="AN297" s="10"/>
      <c r="AO297" s="10"/>
      <c r="AP297" s="10"/>
      <c r="AQ297" s="10"/>
      <c r="AR297" s="10"/>
      <c r="AS297" s="10"/>
      <c r="AT297" s="10"/>
      <c r="AU297" s="10"/>
      <c r="AV297" s="10"/>
      <c r="AW297" s="10"/>
      <c r="AX297" s="10"/>
    </row>
    <row r="298" spans="1:50" x14ac:dyDescent="0.25">
      <c r="A298" s="54"/>
      <c r="B298" s="54"/>
      <c r="C298" s="54"/>
      <c r="D298" s="54"/>
      <c r="E298" s="54"/>
      <c r="F298" s="54"/>
      <c r="G298" s="54"/>
      <c r="H298" s="54"/>
      <c r="I298" s="54"/>
      <c r="J298" s="54"/>
      <c r="K298" s="54"/>
      <c r="L298" s="54"/>
      <c r="M298" s="54"/>
      <c r="N298" s="176">
        <v>29.6</v>
      </c>
      <c r="O298" s="10"/>
      <c r="P298" s="10"/>
      <c r="Q298" s="10"/>
      <c r="R298" s="10"/>
      <c r="S298" s="10"/>
      <c r="T298" s="10"/>
      <c r="U298" s="10"/>
      <c r="V298" s="10"/>
      <c r="W298" s="10"/>
      <c r="X298" s="10"/>
      <c r="Y298" s="10"/>
      <c r="Z298" s="10"/>
      <c r="AA298" s="10"/>
      <c r="AB298" s="10"/>
      <c r="AC298" s="10"/>
      <c r="AD298" s="10"/>
      <c r="AE298" s="10"/>
      <c r="AF298" s="10"/>
      <c r="AG298" s="10"/>
      <c r="AH298" s="10"/>
      <c r="AI298" s="10"/>
      <c r="AK298" s="10"/>
      <c r="AL298" s="10"/>
      <c r="AM298" s="10"/>
      <c r="AN298" s="10"/>
      <c r="AO298" s="10"/>
      <c r="AP298" s="10"/>
      <c r="AQ298" s="10"/>
      <c r="AR298" s="10"/>
      <c r="AS298" s="10"/>
      <c r="AT298" s="10"/>
      <c r="AU298" s="10"/>
      <c r="AV298" s="10"/>
      <c r="AW298" s="10"/>
      <c r="AX298" s="10"/>
    </row>
    <row r="299" spans="1:50" x14ac:dyDescent="0.25">
      <c r="A299" s="54"/>
      <c r="B299" s="54"/>
      <c r="C299" s="54"/>
      <c r="D299" s="54"/>
      <c r="E299" s="54"/>
      <c r="F299" s="54"/>
      <c r="G299" s="54"/>
      <c r="H299" s="54"/>
      <c r="I299" s="54"/>
      <c r="J299" s="54"/>
      <c r="K299" s="54"/>
      <c r="L299" s="54"/>
      <c r="M299" s="54"/>
      <c r="N299" s="176">
        <v>29.7</v>
      </c>
      <c r="O299" s="10"/>
      <c r="P299" s="10"/>
      <c r="Q299" s="10"/>
      <c r="R299" s="10"/>
      <c r="S299" s="10"/>
      <c r="T299" s="10"/>
      <c r="U299" s="10"/>
      <c r="V299" s="10"/>
      <c r="W299" s="10"/>
      <c r="X299" s="10"/>
      <c r="Y299" s="10"/>
      <c r="Z299" s="10"/>
      <c r="AA299" s="10"/>
      <c r="AB299" s="10"/>
      <c r="AC299" s="10"/>
      <c r="AD299" s="10"/>
      <c r="AE299" s="10"/>
      <c r="AF299" s="10"/>
      <c r="AG299" s="10"/>
      <c r="AH299" s="10"/>
      <c r="AI299" s="10"/>
      <c r="AK299" s="10"/>
      <c r="AL299" s="10"/>
      <c r="AM299" s="10"/>
      <c r="AN299" s="10"/>
      <c r="AO299" s="10"/>
      <c r="AP299" s="10"/>
      <c r="AQ299" s="10"/>
      <c r="AR299" s="10"/>
      <c r="AS299" s="10"/>
      <c r="AT299" s="10"/>
      <c r="AU299" s="10"/>
      <c r="AV299" s="10"/>
      <c r="AW299" s="10"/>
      <c r="AX299" s="10"/>
    </row>
    <row r="300" spans="1:50" x14ac:dyDescent="0.25">
      <c r="A300" s="54"/>
      <c r="B300" s="54"/>
      <c r="C300" s="54"/>
      <c r="D300" s="54"/>
      <c r="E300" s="54"/>
      <c r="F300" s="54"/>
      <c r="G300" s="54"/>
      <c r="H300" s="54"/>
      <c r="I300" s="54"/>
      <c r="J300" s="54"/>
      <c r="K300" s="54"/>
      <c r="L300" s="54"/>
      <c r="M300" s="54"/>
      <c r="N300" s="176">
        <v>29.8</v>
      </c>
      <c r="O300" s="10"/>
      <c r="P300" s="10"/>
      <c r="Q300" s="10"/>
      <c r="R300" s="10"/>
      <c r="S300" s="10"/>
      <c r="T300" s="10"/>
      <c r="U300" s="10"/>
      <c r="V300" s="10"/>
      <c r="W300" s="10"/>
      <c r="X300" s="10"/>
      <c r="Y300" s="10"/>
      <c r="Z300" s="10"/>
      <c r="AA300" s="10"/>
      <c r="AB300" s="10"/>
      <c r="AC300" s="10"/>
      <c r="AD300" s="10"/>
      <c r="AE300" s="10"/>
      <c r="AF300" s="10"/>
      <c r="AG300" s="10"/>
      <c r="AH300" s="10"/>
      <c r="AI300" s="10"/>
      <c r="AK300" s="10"/>
      <c r="AL300" s="10"/>
      <c r="AM300" s="10"/>
      <c r="AN300" s="10"/>
      <c r="AO300" s="10"/>
      <c r="AP300" s="10"/>
      <c r="AQ300" s="10"/>
      <c r="AR300" s="10"/>
      <c r="AS300" s="10"/>
      <c r="AT300" s="10"/>
      <c r="AU300" s="10"/>
      <c r="AV300" s="10"/>
      <c r="AW300" s="10"/>
      <c r="AX300" s="10"/>
    </row>
    <row r="301" spans="1:50" x14ac:dyDescent="0.25">
      <c r="A301" s="54"/>
      <c r="B301" s="54"/>
      <c r="C301" s="54"/>
      <c r="D301" s="54"/>
      <c r="E301" s="54"/>
      <c r="F301" s="54"/>
      <c r="G301" s="54"/>
      <c r="H301" s="54"/>
      <c r="I301" s="54"/>
      <c r="J301" s="54"/>
      <c r="K301" s="54"/>
      <c r="L301" s="54"/>
      <c r="M301" s="54"/>
      <c r="N301" s="176">
        <v>29.9</v>
      </c>
      <c r="O301" s="10"/>
      <c r="P301" s="10"/>
      <c r="Q301" s="10"/>
      <c r="R301" s="10"/>
      <c r="S301" s="10"/>
      <c r="T301" s="10"/>
      <c r="U301" s="10"/>
      <c r="V301" s="10"/>
      <c r="W301" s="10"/>
      <c r="X301" s="10"/>
      <c r="Y301" s="10"/>
      <c r="Z301" s="10"/>
      <c r="AA301" s="10"/>
      <c r="AB301" s="10"/>
      <c r="AC301" s="10"/>
      <c r="AD301" s="10"/>
      <c r="AE301" s="10"/>
      <c r="AF301" s="10"/>
      <c r="AG301" s="10"/>
      <c r="AH301" s="10"/>
      <c r="AI301" s="10"/>
      <c r="AK301" s="10"/>
      <c r="AL301" s="10"/>
      <c r="AM301" s="10"/>
      <c r="AN301" s="10"/>
      <c r="AO301" s="10"/>
      <c r="AP301" s="10"/>
      <c r="AQ301" s="10"/>
      <c r="AR301" s="10"/>
      <c r="AS301" s="10"/>
      <c r="AT301" s="10"/>
      <c r="AU301" s="10"/>
      <c r="AV301" s="10"/>
      <c r="AW301" s="10"/>
      <c r="AX301" s="10"/>
    </row>
    <row r="302" spans="1:50" x14ac:dyDescent="0.25">
      <c r="A302" s="54"/>
      <c r="B302" s="54"/>
      <c r="C302" s="54"/>
      <c r="D302" s="54"/>
      <c r="E302" s="54"/>
      <c r="F302" s="54"/>
      <c r="G302" s="54"/>
      <c r="H302" s="54"/>
      <c r="I302" s="54"/>
      <c r="J302" s="54"/>
      <c r="K302" s="54"/>
      <c r="L302" s="54"/>
      <c r="M302" s="54"/>
      <c r="N302" s="176">
        <v>30</v>
      </c>
      <c r="O302" s="10"/>
      <c r="P302" s="10"/>
      <c r="Q302" s="10"/>
      <c r="R302" s="10"/>
      <c r="S302" s="10"/>
      <c r="T302" s="10"/>
      <c r="U302" s="10"/>
      <c r="V302" s="10"/>
      <c r="W302" s="10"/>
      <c r="X302" s="10"/>
      <c r="Y302" s="10"/>
      <c r="Z302" s="10"/>
      <c r="AA302" s="10"/>
      <c r="AB302" s="10"/>
      <c r="AC302" s="10"/>
      <c r="AD302" s="10"/>
      <c r="AE302" s="10"/>
      <c r="AF302" s="10"/>
      <c r="AG302" s="10"/>
      <c r="AH302" s="10"/>
      <c r="AI302" s="10"/>
      <c r="AK302" s="10"/>
      <c r="AL302" s="10"/>
      <c r="AM302" s="10"/>
      <c r="AN302" s="10"/>
      <c r="AO302" s="10"/>
      <c r="AP302" s="10"/>
      <c r="AQ302" s="10"/>
      <c r="AR302" s="10"/>
      <c r="AS302" s="10"/>
      <c r="AT302" s="10"/>
      <c r="AU302" s="10"/>
      <c r="AV302" s="10"/>
      <c r="AW302" s="10"/>
      <c r="AX302" s="10"/>
    </row>
    <row r="303" spans="1:50" x14ac:dyDescent="0.25">
      <c r="A303" s="54"/>
      <c r="B303" s="54"/>
      <c r="C303" s="54"/>
      <c r="D303" s="54"/>
      <c r="E303" s="54"/>
      <c r="F303" s="54"/>
      <c r="G303" s="54"/>
      <c r="H303" s="54"/>
      <c r="I303" s="54"/>
      <c r="J303" s="54"/>
      <c r="K303" s="54"/>
      <c r="L303" s="54"/>
      <c r="M303" s="54"/>
      <c r="N303" s="176">
        <v>30.1</v>
      </c>
      <c r="O303" s="10"/>
      <c r="P303" s="10"/>
      <c r="Q303" s="10"/>
      <c r="R303" s="10"/>
      <c r="S303" s="10"/>
      <c r="T303" s="10"/>
      <c r="U303" s="10"/>
      <c r="V303" s="10"/>
      <c r="W303" s="10"/>
      <c r="X303" s="10"/>
      <c r="Y303" s="10"/>
      <c r="Z303" s="10"/>
      <c r="AA303" s="10"/>
      <c r="AB303" s="10"/>
      <c r="AC303" s="10"/>
      <c r="AD303" s="10"/>
      <c r="AE303" s="10"/>
      <c r="AF303" s="10"/>
      <c r="AG303" s="10"/>
      <c r="AH303" s="10"/>
      <c r="AI303" s="10"/>
      <c r="AK303" s="10"/>
      <c r="AL303" s="10"/>
      <c r="AM303" s="10"/>
      <c r="AN303" s="10"/>
      <c r="AO303" s="10"/>
      <c r="AP303" s="10"/>
      <c r="AQ303" s="10"/>
      <c r="AR303" s="10"/>
      <c r="AS303" s="10"/>
      <c r="AT303" s="10"/>
      <c r="AU303" s="10"/>
      <c r="AV303" s="10"/>
      <c r="AW303" s="10"/>
      <c r="AX303" s="10"/>
    </row>
    <row r="304" spans="1:50" x14ac:dyDescent="0.25">
      <c r="A304" s="54"/>
      <c r="B304" s="54"/>
      <c r="C304" s="54"/>
      <c r="D304" s="54"/>
      <c r="E304" s="54"/>
      <c r="F304" s="54"/>
      <c r="G304" s="54"/>
      <c r="H304" s="54"/>
      <c r="I304" s="54"/>
      <c r="J304" s="54"/>
      <c r="K304" s="54"/>
      <c r="L304" s="54"/>
      <c r="M304" s="54"/>
      <c r="N304" s="176">
        <v>30.2</v>
      </c>
      <c r="O304" s="10"/>
      <c r="P304" s="10"/>
      <c r="Q304" s="10"/>
      <c r="R304" s="10"/>
      <c r="S304" s="10"/>
      <c r="T304" s="10"/>
      <c r="U304" s="10"/>
      <c r="V304" s="10"/>
      <c r="W304" s="10"/>
      <c r="X304" s="10"/>
      <c r="Y304" s="10"/>
      <c r="Z304" s="10"/>
      <c r="AA304" s="10"/>
      <c r="AB304" s="10"/>
      <c r="AC304" s="10"/>
      <c r="AD304" s="10"/>
      <c r="AE304" s="10"/>
      <c r="AF304" s="10"/>
      <c r="AG304" s="10"/>
      <c r="AH304" s="10"/>
      <c r="AI304" s="10"/>
      <c r="AK304" s="10"/>
      <c r="AL304" s="10"/>
      <c r="AM304" s="10"/>
      <c r="AN304" s="10"/>
      <c r="AO304" s="10"/>
      <c r="AP304" s="10"/>
      <c r="AQ304" s="10"/>
      <c r="AR304" s="10"/>
      <c r="AS304" s="10"/>
      <c r="AT304" s="10"/>
      <c r="AU304" s="10"/>
      <c r="AV304" s="10"/>
      <c r="AW304" s="10"/>
      <c r="AX304" s="10"/>
    </row>
    <row r="305" spans="1:50" x14ac:dyDescent="0.25">
      <c r="A305" s="54"/>
      <c r="B305" s="54"/>
      <c r="C305" s="54"/>
      <c r="D305" s="54"/>
      <c r="E305" s="54"/>
      <c r="F305" s="54"/>
      <c r="G305" s="54"/>
      <c r="H305" s="54"/>
      <c r="I305" s="54"/>
      <c r="J305" s="54"/>
      <c r="K305" s="54"/>
      <c r="L305" s="54"/>
      <c r="M305" s="54"/>
      <c r="N305" s="176">
        <v>30.3</v>
      </c>
      <c r="O305" s="10"/>
      <c r="P305" s="10"/>
      <c r="Q305" s="10"/>
      <c r="R305" s="10"/>
      <c r="S305" s="10"/>
      <c r="T305" s="10"/>
      <c r="U305" s="10"/>
      <c r="V305" s="10"/>
      <c r="W305" s="10"/>
      <c r="X305" s="10"/>
      <c r="Y305" s="10"/>
      <c r="Z305" s="10"/>
      <c r="AA305" s="10"/>
      <c r="AB305" s="10"/>
      <c r="AC305" s="10"/>
      <c r="AD305" s="10"/>
      <c r="AE305" s="10"/>
      <c r="AF305" s="10"/>
      <c r="AG305" s="10"/>
      <c r="AH305" s="10"/>
      <c r="AI305" s="10"/>
      <c r="AK305" s="10"/>
      <c r="AL305" s="10"/>
      <c r="AM305" s="10"/>
      <c r="AN305" s="10"/>
      <c r="AO305" s="10"/>
      <c r="AP305" s="10"/>
      <c r="AQ305" s="10"/>
      <c r="AR305" s="10"/>
      <c r="AS305" s="10"/>
      <c r="AT305" s="10"/>
      <c r="AU305" s="10"/>
      <c r="AV305" s="10"/>
      <c r="AW305" s="10"/>
      <c r="AX305" s="10"/>
    </row>
    <row r="306" spans="1:50" x14ac:dyDescent="0.25">
      <c r="A306" s="54"/>
      <c r="B306" s="54"/>
      <c r="C306" s="54"/>
      <c r="D306" s="54"/>
      <c r="E306" s="54"/>
      <c r="F306" s="54"/>
      <c r="G306" s="54"/>
      <c r="H306" s="54"/>
      <c r="I306" s="54"/>
      <c r="J306" s="54"/>
      <c r="K306" s="54"/>
      <c r="L306" s="54"/>
      <c r="M306" s="54"/>
      <c r="N306" s="176">
        <v>30.4</v>
      </c>
      <c r="O306" s="10"/>
      <c r="P306" s="10"/>
      <c r="Q306" s="10"/>
      <c r="R306" s="10"/>
      <c r="S306" s="10"/>
      <c r="T306" s="10"/>
      <c r="U306" s="10"/>
      <c r="V306" s="10"/>
      <c r="W306" s="10"/>
      <c r="X306" s="10"/>
      <c r="Y306" s="10"/>
      <c r="Z306" s="10"/>
      <c r="AA306" s="10"/>
      <c r="AB306" s="10"/>
      <c r="AC306" s="10"/>
      <c r="AD306" s="10"/>
      <c r="AE306" s="10"/>
      <c r="AF306" s="10"/>
      <c r="AG306" s="10"/>
      <c r="AH306" s="10"/>
      <c r="AI306" s="10"/>
      <c r="AK306" s="10"/>
      <c r="AL306" s="10"/>
      <c r="AM306" s="10"/>
      <c r="AN306" s="10"/>
      <c r="AO306" s="10"/>
      <c r="AP306" s="10"/>
      <c r="AQ306" s="10"/>
      <c r="AR306" s="10"/>
      <c r="AS306" s="10"/>
      <c r="AT306" s="10"/>
      <c r="AU306" s="10"/>
      <c r="AV306" s="10"/>
      <c r="AW306" s="10"/>
      <c r="AX306" s="10"/>
    </row>
    <row r="307" spans="1:50" x14ac:dyDescent="0.25">
      <c r="A307" s="54"/>
      <c r="B307" s="54"/>
      <c r="C307" s="54"/>
      <c r="D307" s="54"/>
      <c r="E307" s="54"/>
      <c r="F307" s="54"/>
      <c r="G307" s="54"/>
      <c r="H307" s="54"/>
      <c r="I307" s="54"/>
      <c r="J307" s="54"/>
      <c r="K307" s="54"/>
      <c r="L307" s="54"/>
      <c r="M307" s="54"/>
      <c r="N307" s="176">
        <v>30.5</v>
      </c>
      <c r="O307" s="10"/>
      <c r="P307" s="10"/>
      <c r="Q307" s="10"/>
      <c r="R307" s="10"/>
      <c r="S307" s="10"/>
      <c r="T307" s="10"/>
      <c r="U307" s="10"/>
      <c r="V307" s="10"/>
      <c r="W307" s="10"/>
      <c r="X307" s="10"/>
      <c r="Y307" s="10"/>
      <c r="Z307" s="10"/>
      <c r="AA307" s="10"/>
      <c r="AB307" s="10"/>
      <c r="AC307" s="10"/>
      <c r="AD307" s="10"/>
      <c r="AE307" s="10"/>
      <c r="AF307" s="10"/>
      <c r="AG307" s="10"/>
      <c r="AH307" s="10"/>
      <c r="AI307" s="10"/>
      <c r="AK307" s="10"/>
      <c r="AL307" s="10"/>
      <c r="AM307" s="10"/>
      <c r="AN307" s="10"/>
      <c r="AO307" s="10"/>
      <c r="AP307" s="10"/>
      <c r="AQ307" s="10"/>
      <c r="AR307" s="10"/>
      <c r="AS307" s="10"/>
      <c r="AT307" s="10"/>
      <c r="AU307" s="10"/>
      <c r="AV307" s="10"/>
      <c r="AW307" s="10"/>
      <c r="AX307" s="10"/>
    </row>
    <row r="308" spans="1:50" x14ac:dyDescent="0.25">
      <c r="A308" s="54"/>
      <c r="B308" s="54"/>
      <c r="C308" s="54"/>
      <c r="D308" s="54"/>
      <c r="E308" s="54"/>
      <c r="F308" s="54"/>
      <c r="G308" s="54"/>
      <c r="H308" s="54"/>
      <c r="I308" s="54"/>
      <c r="J308" s="54"/>
      <c r="K308" s="54"/>
      <c r="L308" s="54"/>
      <c r="M308" s="54"/>
      <c r="N308" s="176">
        <v>30.6</v>
      </c>
      <c r="O308" s="10"/>
      <c r="P308" s="10"/>
      <c r="Q308" s="10"/>
      <c r="R308" s="10"/>
      <c r="S308" s="10"/>
      <c r="T308" s="10"/>
      <c r="U308" s="10"/>
      <c r="V308" s="10"/>
      <c r="W308" s="10"/>
      <c r="X308" s="10"/>
      <c r="Y308" s="10"/>
      <c r="Z308" s="10"/>
      <c r="AA308" s="10"/>
      <c r="AB308" s="10"/>
      <c r="AC308" s="10"/>
      <c r="AD308" s="10"/>
      <c r="AE308" s="10"/>
      <c r="AF308" s="10"/>
      <c r="AG308" s="10"/>
      <c r="AH308" s="10"/>
      <c r="AI308" s="10"/>
      <c r="AK308" s="10"/>
      <c r="AL308" s="10"/>
      <c r="AM308" s="10"/>
      <c r="AN308" s="10"/>
      <c r="AO308" s="10"/>
      <c r="AP308" s="10"/>
      <c r="AQ308" s="10"/>
      <c r="AR308" s="10"/>
      <c r="AS308" s="10"/>
      <c r="AT308" s="10"/>
      <c r="AU308" s="10"/>
      <c r="AV308" s="10"/>
      <c r="AW308" s="10"/>
      <c r="AX308" s="10"/>
    </row>
    <row r="309" spans="1:50" x14ac:dyDescent="0.25">
      <c r="A309" s="54"/>
      <c r="B309" s="54"/>
      <c r="C309" s="54"/>
      <c r="D309" s="54"/>
      <c r="E309" s="54"/>
      <c r="F309" s="54"/>
      <c r="G309" s="54"/>
      <c r="H309" s="54"/>
      <c r="I309" s="54"/>
      <c r="J309" s="54"/>
      <c r="K309" s="54"/>
      <c r="L309" s="54"/>
      <c r="M309" s="54"/>
      <c r="N309" s="176">
        <v>30.7</v>
      </c>
      <c r="O309" s="10"/>
      <c r="P309" s="10"/>
      <c r="Q309" s="10"/>
      <c r="R309" s="10"/>
      <c r="S309" s="10"/>
      <c r="T309" s="10"/>
      <c r="U309" s="10"/>
      <c r="V309" s="10"/>
      <c r="W309" s="10"/>
      <c r="X309" s="10"/>
      <c r="Y309" s="10"/>
      <c r="Z309" s="10"/>
      <c r="AA309" s="10"/>
      <c r="AB309" s="10"/>
      <c r="AC309" s="10"/>
      <c r="AD309" s="10"/>
      <c r="AE309" s="10"/>
      <c r="AF309" s="10"/>
      <c r="AG309" s="10"/>
      <c r="AH309" s="10"/>
      <c r="AI309" s="10"/>
      <c r="AK309" s="10"/>
      <c r="AL309" s="10"/>
      <c r="AM309" s="10"/>
      <c r="AN309" s="10"/>
      <c r="AO309" s="10"/>
      <c r="AP309" s="10"/>
      <c r="AQ309" s="10"/>
      <c r="AR309" s="10"/>
      <c r="AS309" s="10"/>
      <c r="AT309" s="10"/>
      <c r="AU309" s="10"/>
      <c r="AV309" s="10"/>
      <c r="AW309" s="10"/>
      <c r="AX309" s="10"/>
    </row>
    <row r="310" spans="1:50" x14ac:dyDescent="0.25">
      <c r="A310" s="54"/>
      <c r="B310" s="54"/>
      <c r="C310" s="54"/>
      <c r="D310" s="54"/>
      <c r="E310" s="54"/>
      <c r="F310" s="54"/>
      <c r="G310" s="54"/>
      <c r="H310" s="54"/>
      <c r="I310" s="54"/>
      <c r="J310" s="54"/>
      <c r="K310" s="54"/>
      <c r="L310" s="54"/>
      <c r="M310" s="54"/>
      <c r="N310" s="176">
        <v>30.8</v>
      </c>
      <c r="O310" s="10"/>
      <c r="P310" s="10"/>
      <c r="Q310" s="10"/>
      <c r="R310" s="10"/>
      <c r="S310" s="10"/>
      <c r="T310" s="10"/>
      <c r="U310" s="10"/>
      <c r="V310" s="10"/>
      <c r="W310" s="10"/>
      <c r="X310" s="10"/>
      <c r="Y310" s="10"/>
      <c r="Z310" s="10"/>
      <c r="AA310" s="10"/>
      <c r="AB310" s="10"/>
      <c r="AC310" s="10"/>
      <c r="AD310" s="10"/>
      <c r="AE310" s="10"/>
      <c r="AF310" s="10"/>
      <c r="AG310" s="10"/>
      <c r="AH310" s="10"/>
      <c r="AI310" s="10"/>
      <c r="AK310" s="10"/>
      <c r="AL310" s="10"/>
      <c r="AM310" s="10"/>
      <c r="AN310" s="10"/>
      <c r="AO310" s="10"/>
      <c r="AP310" s="10"/>
      <c r="AQ310" s="10"/>
      <c r="AR310" s="10"/>
      <c r="AS310" s="10"/>
      <c r="AT310" s="10"/>
      <c r="AU310" s="10"/>
      <c r="AV310" s="10"/>
      <c r="AW310" s="10"/>
      <c r="AX310" s="10"/>
    </row>
    <row r="311" spans="1:50" x14ac:dyDescent="0.25">
      <c r="A311" s="54"/>
      <c r="B311" s="54"/>
      <c r="C311" s="54"/>
      <c r="D311" s="54"/>
      <c r="E311" s="54"/>
      <c r="F311" s="54"/>
      <c r="G311" s="54"/>
      <c r="H311" s="54"/>
      <c r="I311" s="54"/>
      <c r="J311" s="54"/>
      <c r="K311" s="54"/>
      <c r="L311" s="54"/>
      <c r="M311" s="54"/>
      <c r="N311" s="176">
        <v>30.9</v>
      </c>
      <c r="O311" s="10"/>
      <c r="P311" s="10"/>
      <c r="Q311" s="10"/>
      <c r="R311" s="10"/>
      <c r="S311" s="10"/>
      <c r="T311" s="10"/>
      <c r="U311" s="10"/>
      <c r="V311" s="10"/>
      <c r="W311" s="10"/>
      <c r="X311" s="10"/>
      <c r="Y311" s="10"/>
      <c r="Z311" s="10"/>
      <c r="AA311" s="10"/>
      <c r="AB311" s="10"/>
      <c r="AC311" s="10"/>
      <c r="AD311" s="10"/>
      <c r="AE311" s="10"/>
      <c r="AF311" s="10"/>
      <c r="AG311" s="10"/>
      <c r="AH311" s="10"/>
      <c r="AI311" s="10"/>
      <c r="AK311" s="10"/>
      <c r="AL311" s="10"/>
      <c r="AM311" s="10"/>
      <c r="AN311" s="10"/>
      <c r="AO311" s="10"/>
      <c r="AP311" s="10"/>
      <c r="AQ311" s="10"/>
      <c r="AR311" s="10"/>
      <c r="AS311" s="10"/>
      <c r="AT311" s="10"/>
      <c r="AU311" s="10"/>
      <c r="AV311" s="10"/>
      <c r="AW311" s="10"/>
      <c r="AX311" s="10"/>
    </row>
    <row r="312" spans="1:50" x14ac:dyDescent="0.25">
      <c r="A312" s="54"/>
      <c r="B312" s="54"/>
      <c r="C312" s="54"/>
      <c r="D312" s="54"/>
      <c r="E312" s="54"/>
      <c r="F312" s="54"/>
      <c r="G312" s="54"/>
      <c r="H312" s="54"/>
      <c r="I312" s="54"/>
      <c r="J312" s="54"/>
      <c r="K312" s="54"/>
      <c r="L312" s="54"/>
      <c r="M312" s="54"/>
      <c r="N312" s="176">
        <v>31</v>
      </c>
      <c r="O312" s="10"/>
      <c r="P312" s="10"/>
      <c r="Q312" s="10"/>
      <c r="R312" s="10"/>
      <c r="S312" s="10"/>
      <c r="T312" s="10"/>
      <c r="U312" s="10"/>
      <c r="V312" s="10"/>
      <c r="W312" s="10"/>
      <c r="X312" s="10"/>
      <c r="Y312" s="10"/>
      <c r="Z312" s="10"/>
      <c r="AA312" s="10"/>
      <c r="AB312" s="10"/>
      <c r="AC312" s="10"/>
      <c r="AD312" s="10"/>
      <c r="AE312" s="10"/>
      <c r="AF312" s="10"/>
      <c r="AG312" s="10"/>
      <c r="AH312" s="10"/>
      <c r="AI312" s="10"/>
      <c r="AK312" s="10"/>
      <c r="AL312" s="10"/>
      <c r="AM312" s="10"/>
      <c r="AN312" s="10"/>
      <c r="AO312" s="10"/>
      <c r="AP312" s="10"/>
      <c r="AQ312" s="10"/>
      <c r="AR312" s="10"/>
      <c r="AS312" s="10"/>
      <c r="AT312" s="10"/>
      <c r="AU312" s="10"/>
      <c r="AV312" s="10"/>
      <c r="AW312" s="10"/>
      <c r="AX312" s="10"/>
    </row>
    <row r="313" spans="1:50" x14ac:dyDescent="0.25">
      <c r="A313" s="54"/>
      <c r="B313" s="54"/>
      <c r="C313" s="54"/>
      <c r="D313" s="54"/>
      <c r="E313" s="54"/>
      <c r="F313" s="54"/>
      <c r="G313" s="54"/>
      <c r="H313" s="54"/>
      <c r="I313" s="54"/>
      <c r="J313" s="54"/>
      <c r="K313" s="54"/>
      <c r="L313" s="54"/>
      <c r="M313" s="54"/>
      <c r="N313" s="176">
        <v>31.1</v>
      </c>
      <c r="O313" s="10"/>
      <c r="P313" s="10"/>
      <c r="Q313" s="10"/>
      <c r="R313" s="10"/>
      <c r="S313" s="10"/>
      <c r="T313" s="10"/>
      <c r="U313" s="10"/>
      <c r="V313" s="10"/>
      <c r="W313" s="10"/>
      <c r="X313" s="10"/>
      <c r="Y313" s="10"/>
      <c r="Z313" s="10"/>
      <c r="AA313" s="10"/>
      <c r="AB313" s="10"/>
      <c r="AC313" s="10"/>
      <c r="AD313" s="10"/>
      <c r="AE313" s="10"/>
      <c r="AF313" s="10"/>
      <c r="AG313" s="10"/>
      <c r="AH313" s="10"/>
      <c r="AI313" s="10"/>
      <c r="AK313" s="10"/>
      <c r="AL313" s="10"/>
      <c r="AM313" s="10"/>
      <c r="AN313" s="10"/>
      <c r="AO313" s="10"/>
      <c r="AP313" s="10"/>
      <c r="AQ313" s="10"/>
      <c r="AR313" s="10"/>
      <c r="AS313" s="10"/>
      <c r="AT313" s="10"/>
      <c r="AU313" s="10"/>
      <c r="AV313" s="10"/>
      <c r="AW313" s="10"/>
      <c r="AX313" s="10"/>
    </row>
    <row r="314" spans="1:50" x14ac:dyDescent="0.25">
      <c r="A314" s="54"/>
      <c r="B314" s="54"/>
      <c r="C314" s="54"/>
      <c r="D314" s="54"/>
      <c r="E314" s="54"/>
      <c r="F314" s="54"/>
      <c r="G314" s="54"/>
      <c r="H314" s="54"/>
      <c r="I314" s="54"/>
      <c r="J314" s="54"/>
      <c r="K314" s="54"/>
      <c r="L314" s="54"/>
      <c r="M314" s="54"/>
      <c r="N314" s="176">
        <v>31.2</v>
      </c>
      <c r="O314" s="10"/>
      <c r="P314" s="10"/>
      <c r="Q314" s="10"/>
      <c r="R314" s="10"/>
      <c r="S314" s="10"/>
      <c r="T314" s="10"/>
      <c r="U314" s="10"/>
      <c r="V314" s="10"/>
      <c r="W314" s="10"/>
      <c r="X314" s="10"/>
      <c r="Y314" s="10"/>
      <c r="Z314" s="10"/>
      <c r="AA314" s="10"/>
      <c r="AB314" s="10"/>
      <c r="AC314" s="10"/>
      <c r="AD314" s="10"/>
      <c r="AE314" s="10"/>
      <c r="AF314" s="10"/>
      <c r="AG314" s="10"/>
      <c r="AH314" s="10"/>
      <c r="AI314" s="10"/>
      <c r="AK314" s="10"/>
      <c r="AL314" s="10"/>
      <c r="AM314" s="10"/>
      <c r="AN314" s="10"/>
      <c r="AO314" s="10"/>
      <c r="AP314" s="10"/>
      <c r="AQ314" s="10"/>
      <c r="AR314" s="10"/>
      <c r="AS314" s="10"/>
      <c r="AT314" s="10"/>
      <c r="AU314" s="10"/>
      <c r="AV314" s="10"/>
      <c r="AW314" s="10"/>
      <c r="AX314" s="10"/>
    </row>
    <row r="315" spans="1:50" x14ac:dyDescent="0.25">
      <c r="A315" s="54"/>
      <c r="B315" s="54"/>
      <c r="C315" s="54"/>
      <c r="D315" s="54"/>
      <c r="E315" s="54"/>
      <c r="F315" s="54"/>
      <c r="G315" s="54"/>
      <c r="H315" s="54"/>
      <c r="I315" s="54"/>
      <c r="J315" s="54"/>
      <c r="K315" s="54"/>
      <c r="L315" s="54"/>
      <c r="M315" s="54"/>
      <c r="N315" s="176">
        <v>31.3</v>
      </c>
      <c r="O315" s="10"/>
      <c r="P315" s="10"/>
      <c r="Q315" s="10"/>
      <c r="R315" s="10"/>
      <c r="S315" s="10"/>
      <c r="T315" s="10"/>
      <c r="U315" s="10"/>
      <c r="V315" s="10"/>
      <c r="W315" s="10"/>
      <c r="X315" s="10"/>
      <c r="Y315" s="10"/>
      <c r="Z315" s="10"/>
      <c r="AA315" s="10"/>
      <c r="AB315" s="10"/>
      <c r="AC315" s="10"/>
      <c r="AD315" s="10"/>
      <c r="AE315" s="10"/>
      <c r="AF315" s="10"/>
      <c r="AG315" s="10"/>
      <c r="AH315" s="10"/>
      <c r="AI315" s="10"/>
      <c r="AK315" s="10"/>
      <c r="AL315" s="10"/>
      <c r="AM315" s="10"/>
      <c r="AN315" s="10"/>
      <c r="AO315" s="10"/>
      <c r="AP315" s="10"/>
      <c r="AQ315" s="10"/>
      <c r="AR315" s="10"/>
      <c r="AS315" s="10"/>
      <c r="AT315" s="10"/>
      <c r="AU315" s="10"/>
      <c r="AV315" s="10"/>
      <c r="AW315" s="10"/>
      <c r="AX315" s="10"/>
    </row>
    <row r="316" spans="1:50" x14ac:dyDescent="0.25">
      <c r="A316" s="54"/>
      <c r="B316" s="54"/>
      <c r="C316" s="54"/>
      <c r="D316" s="54"/>
      <c r="E316" s="54"/>
      <c r="F316" s="54"/>
      <c r="G316" s="54"/>
      <c r="H316" s="54"/>
      <c r="I316" s="54"/>
      <c r="J316" s="54"/>
      <c r="K316" s="54"/>
      <c r="L316" s="54"/>
      <c r="M316" s="54"/>
      <c r="N316" s="176">
        <v>31.4</v>
      </c>
      <c r="O316" s="10"/>
      <c r="P316" s="10"/>
      <c r="Q316" s="10"/>
      <c r="R316" s="10"/>
      <c r="S316" s="10"/>
      <c r="T316" s="10"/>
      <c r="U316" s="10"/>
      <c r="V316" s="10"/>
      <c r="W316" s="10"/>
      <c r="X316" s="10"/>
      <c r="Y316" s="10"/>
      <c r="Z316" s="10"/>
      <c r="AA316" s="10"/>
      <c r="AB316" s="10"/>
      <c r="AC316" s="10"/>
      <c r="AD316" s="10"/>
      <c r="AE316" s="10"/>
      <c r="AF316" s="10"/>
      <c r="AG316" s="10"/>
      <c r="AH316" s="10"/>
      <c r="AI316" s="10"/>
      <c r="AK316" s="10"/>
      <c r="AL316" s="10"/>
      <c r="AM316" s="10"/>
      <c r="AN316" s="10"/>
      <c r="AO316" s="10"/>
      <c r="AP316" s="10"/>
      <c r="AQ316" s="10"/>
      <c r="AR316" s="10"/>
      <c r="AS316" s="10"/>
      <c r="AT316" s="10"/>
      <c r="AU316" s="10"/>
      <c r="AV316" s="10"/>
      <c r="AW316" s="10"/>
      <c r="AX316" s="10"/>
    </row>
    <row r="317" spans="1:50" x14ac:dyDescent="0.25">
      <c r="A317" s="54"/>
      <c r="B317" s="54"/>
      <c r="C317" s="54"/>
      <c r="D317" s="54"/>
      <c r="E317" s="54"/>
      <c r="F317" s="54"/>
      <c r="G317" s="54"/>
      <c r="H317" s="54"/>
      <c r="I317" s="54"/>
      <c r="J317" s="54"/>
      <c r="K317" s="54"/>
      <c r="L317" s="54"/>
      <c r="M317" s="54"/>
      <c r="N317" s="176">
        <v>31.5</v>
      </c>
      <c r="O317" s="10"/>
      <c r="P317" s="10"/>
      <c r="Q317" s="10"/>
      <c r="R317" s="10"/>
      <c r="S317" s="10"/>
      <c r="T317" s="10"/>
      <c r="U317" s="10"/>
      <c r="V317" s="10"/>
      <c r="W317" s="10"/>
      <c r="X317" s="10"/>
      <c r="Y317" s="10"/>
      <c r="Z317" s="10"/>
      <c r="AA317" s="10"/>
      <c r="AB317" s="10"/>
      <c r="AC317" s="10"/>
      <c r="AD317" s="10"/>
      <c r="AE317" s="10"/>
      <c r="AF317" s="10"/>
      <c r="AG317" s="10"/>
      <c r="AH317" s="10"/>
      <c r="AI317" s="10"/>
      <c r="AK317" s="10"/>
      <c r="AL317" s="10"/>
      <c r="AM317" s="10"/>
      <c r="AN317" s="10"/>
      <c r="AO317" s="10"/>
      <c r="AP317" s="10"/>
      <c r="AQ317" s="10"/>
      <c r="AR317" s="10"/>
      <c r="AS317" s="10"/>
      <c r="AT317" s="10"/>
      <c r="AU317" s="10"/>
      <c r="AV317" s="10"/>
      <c r="AW317" s="10"/>
      <c r="AX317" s="10"/>
    </row>
    <row r="318" spans="1:50" x14ac:dyDescent="0.25">
      <c r="A318" s="54"/>
      <c r="B318" s="54"/>
      <c r="C318" s="54"/>
      <c r="D318" s="54"/>
      <c r="E318" s="54"/>
      <c r="F318" s="54"/>
      <c r="G318" s="54"/>
      <c r="H318" s="54"/>
      <c r="I318" s="54"/>
      <c r="J318" s="54"/>
      <c r="K318" s="54"/>
      <c r="L318" s="54"/>
      <c r="M318" s="54"/>
      <c r="N318" s="176">
        <v>31.6</v>
      </c>
      <c r="O318" s="10"/>
      <c r="P318" s="10"/>
      <c r="Q318" s="10"/>
      <c r="R318" s="10"/>
      <c r="S318" s="10"/>
      <c r="T318" s="10"/>
      <c r="U318" s="10"/>
      <c r="V318" s="10"/>
      <c r="W318" s="10"/>
      <c r="X318" s="10"/>
      <c r="Y318" s="10"/>
      <c r="Z318" s="10"/>
      <c r="AA318" s="10"/>
      <c r="AB318" s="10"/>
      <c r="AC318" s="10"/>
      <c r="AD318" s="10"/>
      <c r="AE318" s="10"/>
      <c r="AF318" s="10"/>
      <c r="AG318" s="10"/>
      <c r="AH318" s="10"/>
      <c r="AI318" s="10"/>
      <c r="AK318" s="10"/>
      <c r="AL318" s="10"/>
      <c r="AM318" s="10"/>
      <c r="AN318" s="10"/>
      <c r="AO318" s="10"/>
      <c r="AP318" s="10"/>
      <c r="AQ318" s="10"/>
      <c r="AR318" s="10"/>
      <c r="AS318" s="10"/>
      <c r="AT318" s="10"/>
      <c r="AU318" s="10"/>
      <c r="AV318" s="10"/>
      <c r="AW318" s="10"/>
      <c r="AX318" s="10"/>
    </row>
    <row r="319" spans="1:50" x14ac:dyDescent="0.25">
      <c r="A319" s="54"/>
      <c r="B319" s="54"/>
      <c r="C319" s="54"/>
      <c r="D319" s="54"/>
      <c r="E319" s="54"/>
      <c r="F319" s="54"/>
      <c r="G319" s="54"/>
      <c r="H319" s="54"/>
      <c r="I319" s="54"/>
      <c r="J319" s="54"/>
      <c r="K319" s="54"/>
      <c r="L319" s="54"/>
      <c r="M319" s="54"/>
      <c r="N319" s="176">
        <v>31.7</v>
      </c>
      <c r="O319" s="10"/>
      <c r="P319" s="10"/>
      <c r="Q319" s="10"/>
      <c r="R319" s="10"/>
      <c r="S319" s="10"/>
      <c r="T319" s="10"/>
      <c r="U319" s="10"/>
      <c r="V319" s="10"/>
      <c r="W319" s="10"/>
      <c r="X319" s="10"/>
      <c r="Y319" s="10"/>
      <c r="Z319" s="10"/>
      <c r="AA319" s="10"/>
      <c r="AB319" s="10"/>
      <c r="AC319" s="10"/>
      <c r="AD319" s="10"/>
      <c r="AE319" s="10"/>
      <c r="AF319" s="10"/>
      <c r="AG319" s="10"/>
      <c r="AH319" s="10"/>
      <c r="AI319" s="10"/>
      <c r="AK319" s="10"/>
      <c r="AL319" s="10"/>
      <c r="AM319" s="10"/>
      <c r="AN319" s="10"/>
      <c r="AO319" s="10"/>
      <c r="AP319" s="10"/>
      <c r="AQ319" s="10"/>
      <c r="AR319" s="10"/>
      <c r="AS319" s="10"/>
      <c r="AT319" s="10"/>
      <c r="AU319" s="10"/>
      <c r="AV319" s="10"/>
      <c r="AW319" s="10"/>
      <c r="AX319" s="10"/>
    </row>
    <row r="320" spans="1:50" x14ac:dyDescent="0.25">
      <c r="A320" s="54"/>
      <c r="B320" s="54"/>
      <c r="C320" s="54"/>
      <c r="D320" s="54"/>
      <c r="E320" s="54"/>
      <c r="F320" s="54"/>
      <c r="G320" s="54"/>
      <c r="H320" s="54"/>
      <c r="I320" s="54"/>
      <c r="J320" s="54"/>
      <c r="K320" s="54"/>
      <c r="L320" s="54"/>
      <c r="M320" s="54"/>
      <c r="N320" s="176">
        <v>31.8</v>
      </c>
      <c r="O320" s="10"/>
      <c r="P320" s="10"/>
      <c r="Q320" s="10"/>
      <c r="R320" s="10"/>
      <c r="S320" s="10"/>
      <c r="T320" s="10"/>
      <c r="U320" s="10"/>
      <c r="V320" s="10"/>
      <c r="W320" s="10"/>
      <c r="X320" s="10"/>
      <c r="Y320" s="10"/>
      <c r="Z320" s="10"/>
      <c r="AA320" s="10"/>
      <c r="AB320" s="10"/>
      <c r="AC320" s="10"/>
      <c r="AD320" s="10"/>
      <c r="AE320" s="10"/>
      <c r="AF320" s="10"/>
      <c r="AG320" s="10"/>
      <c r="AH320" s="10"/>
      <c r="AI320" s="10"/>
      <c r="AK320" s="10"/>
      <c r="AL320" s="10"/>
      <c r="AM320" s="10"/>
      <c r="AN320" s="10"/>
      <c r="AO320" s="10"/>
      <c r="AP320" s="10"/>
      <c r="AQ320" s="10"/>
      <c r="AR320" s="10"/>
      <c r="AS320" s="10"/>
      <c r="AT320" s="10"/>
      <c r="AU320" s="10"/>
      <c r="AV320" s="10"/>
      <c r="AW320" s="10"/>
      <c r="AX320" s="10"/>
    </row>
    <row r="321" spans="1:50" x14ac:dyDescent="0.25">
      <c r="A321" s="54"/>
      <c r="B321" s="54"/>
      <c r="C321" s="54"/>
      <c r="D321" s="54"/>
      <c r="E321" s="54"/>
      <c r="F321" s="54"/>
      <c r="G321" s="54"/>
      <c r="H321" s="54"/>
      <c r="I321" s="54"/>
      <c r="J321" s="54"/>
      <c r="K321" s="54"/>
      <c r="L321" s="54"/>
      <c r="M321" s="54"/>
      <c r="N321" s="176">
        <v>31.9</v>
      </c>
      <c r="O321" s="10"/>
      <c r="P321" s="10"/>
      <c r="Q321" s="10"/>
      <c r="R321" s="10"/>
      <c r="S321" s="10"/>
      <c r="T321" s="10"/>
      <c r="U321" s="10"/>
      <c r="V321" s="10"/>
      <c r="W321" s="10"/>
      <c r="X321" s="10"/>
      <c r="Y321" s="10"/>
      <c r="Z321" s="10"/>
      <c r="AA321" s="10"/>
      <c r="AB321" s="10"/>
      <c r="AC321" s="10"/>
      <c r="AD321" s="10"/>
      <c r="AE321" s="10"/>
      <c r="AF321" s="10"/>
      <c r="AG321" s="10"/>
      <c r="AH321" s="10"/>
      <c r="AI321" s="10"/>
      <c r="AK321" s="10"/>
      <c r="AL321" s="10"/>
      <c r="AM321" s="10"/>
      <c r="AN321" s="10"/>
      <c r="AO321" s="10"/>
      <c r="AP321" s="10"/>
      <c r="AQ321" s="10"/>
      <c r="AR321" s="10"/>
      <c r="AS321" s="10"/>
      <c r="AT321" s="10"/>
      <c r="AU321" s="10"/>
      <c r="AV321" s="10"/>
      <c r="AW321" s="10"/>
      <c r="AX321" s="10"/>
    </row>
    <row r="322" spans="1:50" x14ac:dyDescent="0.25">
      <c r="A322" s="54"/>
      <c r="B322" s="54"/>
      <c r="C322" s="54"/>
      <c r="D322" s="54"/>
      <c r="E322" s="54"/>
      <c r="F322" s="54"/>
      <c r="G322" s="54"/>
      <c r="H322" s="54"/>
      <c r="I322" s="54"/>
      <c r="J322" s="54"/>
      <c r="K322" s="54"/>
      <c r="L322" s="54"/>
      <c r="M322" s="54"/>
      <c r="N322" s="176">
        <v>32</v>
      </c>
      <c r="O322" s="10"/>
      <c r="P322" s="10"/>
      <c r="Q322" s="10"/>
      <c r="R322" s="10"/>
      <c r="S322" s="10"/>
      <c r="T322" s="10"/>
      <c r="U322" s="10"/>
      <c r="V322" s="10"/>
      <c r="W322" s="10"/>
      <c r="X322" s="10"/>
      <c r="Y322" s="10"/>
      <c r="Z322" s="10"/>
      <c r="AA322" s="10"/>
      <c r="AB322" s="10"/>
      <c r="AC322" s="10"/>
      <c r="AD322" s="10"/>
      <c r="AE322" s="10"/>
      <c r="AF322" s="10"/>
      <c r="AG322" s="10"/>
      <c r="AH322" s="10"/>
      <c r="AI322" s="10"/>
      <c r="AK322" s="10"/>
      <c r="AL322" s="10"/>
      <c r="AM322" s="10"/>
      <c r="AN322" s="10"/>
      <c r="AO322" s="10"/>
      <c r="AP322" s="10"/>
      <c r="AQ322" s="10"/>
      <c r="AR322" s="10"/>
      <c r="AS322" s="10"/>
      <c r="AT322" s="10"/>
      <c r="AU322" s="10"/>
      <c r="AV322" s="10"/>
      <c r="AW322" s="10"/>
      <c r="AX322" s="10"/>
    </row>
    <row r="323" spans="1:50" x14ac:dyDescent="0.25">
      <c r="A323" s="54"/>
      <c r="B323" s="54"/>
      <c r="C323" s="54"/>
      <c r="D323" s="54"/>
      <c r="E323" s="54"/>
      <c r="F323" s="54"/>
      <c r="G323" s="54"/>
      <c r="H323" s="54"/>
      <c r="I323" s="54"/>
      <c r="J323" s="54"/>
      <c r="K323" s="54"/>
      <c r="L323" s="54"/>
      <c r="M323" s="54"/>
      <c r="N323" s="176">
        <v>32.1</v>
      </c>
      <c r="O323" s="10"/>
      <c r="P323" s="10"/>
      <c r="Q323" s="10"/>
      <c r="R323" s="10"/>
      <c r="S323" s="10"/>
      <c r="T323" s="10"/>
      <c r="U323" s="10"/>
      <c r="V323" s="10"/>
      <c r="W323" s="10"/>
      <c r="X323" s="10"/>
      <c r="Y323" s="10"/>
      <c r="Z323" s="10"/>
      <c r="AA323" s="10"/>
      <c r="AB323" s="10"/>
      <c r="AC323" s="10"/>
      <c r="AD323" s="10"/>
      <c r="AE323" s="10"/>
      <c r="AF323" s="10"/>
      <c r="AG323" s="10"/>
      <c r="AH323" s="10"/>
      <c r="AI323" s="10"/>
      <c r="AK323" s="10"/>
      <c r="AL323" s="10"/>
      <c r="AM323" s="10"/>
      <c r="AN323" s="10"/>
      <c r="AO323" s="10"/>
      <c r="AP323" s="10"/>
      <c r="AQ323" s="10"/>
      <c r="AR323" s="10"/>
      <c r="AS323" s="10"/>
      <c r="AT323" s="10"/>
      <c r="AU323" s="10"/>
      <c r="AV323" s="10"/>
      <c r="AW323" s="10"/>
      <c r="AX323" s="10"/>
    </row>
    <row r="324" spans="1:50" x14ac:dyDescent="0.25">
      <c r="A324" s="54"/>
      <c r="B324" s="54"/>
      <c r="C324" s="54"/>
      <c r="D324" s="54"/>
      <c r="E324" s="54"/>
      <c r="F324" s="54"/>
      <c r="G324" s="54"/>
      <c r="H324" s="54"/>
      <c r="I324" s="54"/>
      <c r="J324" s="54"/>
      <c r="K324" s="54"/>
      <c r="L324" s="54"/>
      <c r="M324" s="54"/>
      <c r="N324" s="176">
        <v>32.200000000000003</v>
      </c>
      <c r="O324" s="10"/>
      <c r="P324" s="10"/>
      <c r="Q324" s="10"/>
      <c r="R324" s="10"/>
      <c r="S324" s="10"/>
      <c r="T324" s="10"/>
      <c r="U324" s="10"/>
      <c r="V324" s="10"/>
      <c r="W324" s="10"/>
      <c r="X324" s="10"/>
      <c r="Y324" s="10"/>
      <c r="Z324" s="10"/>
      <c r="AA324" s="10"/>
      <c r="AB324" s="10"/>
      <c r="AC324" s="10"/>
      <c r="AD324" s="10"/>
      <c r="AE324" s="10"/>
      <c r="AF324" s="10"/>
      <c r="AG324" s="10"/>
      <c r="AH324" s="10"/>
      <c r="AI324" s="10"/>
      <c r="AK324" s="10"/>
      <c r="AL324" s="10"/>
      <c r="AM324" s="10"/>
      <c r="AN324" s="10"/>
      <c r="AO324" s="10"/>
      <c r="AP324" s="10"/>
      <c r="AQ324" s="10"/>
      <c r="AR324" s="10"/>
      <c r="AS324" s="10"/>
      <c r="AT324" s="10"/>
      <c r="AU324" s="10"/>
      <c r="AV324" s="10"/>
      <c r="AW324" s="10"/>
      <c r="AX324" s="10"/>
    </row>
    <row r="325" spans="1:50" x14ac:dyDescent="0.25">
      <c r="A325" s="54"/>
      <c r="B325" s="54"/>
      <c r="C325" s="54"/>
      <c r="D325" s="54"/>
      <c r="E325" s="54"/>
      <c r="F325" s="54"/>
      <c r="G325" s="54"/>
      <c r="H325" s="54"/>
      <c r="I325" s="54"/>
      <c r="J325" s="54"/>
      <c r="K325" s="54"/>
      <c r="L325" s="54"/>
      <c r="M325" s="54"/>
      <c r="N325" s="176">
        <v>32.299999999999997</v>
      </c>
      <c r="O325" s="10"/>
      <c r="P325" s="10"/>
      <c r="Q325" s="10"/>
      <c r="R325" s="10"/>
      <c r="S325" s="10"/>
      <c r="T325" s="10"/>
      <c r="U325" s="10"/>
      <c r="V325" s="10"/>
      <c r="W325" s="10"/>
      <c r="X325" s="10"/>
      <c r="Y325" s="10"/>
      <c r="Z325" s="10"/>
      <c r="AA325" s="10"/>
      <c r="AB325" s="10"/>
      <c r="AC325" s="10"/>
      <c r="AD325" s="10"/>
      <c r="AE325" s="10"/>
      <c r="AF325" s="10"/>
      <c r="AG325" s="10"/>
      <c r="AH325" s="10"/>
      <c r="AI325" s="10"/>
      <c r="AK325" s="10"/>
      <c r="AL325" s="10"/>
      <c r="AM325" s="10"/>
      <c r="AN325" s="10"/>
      <c r="AO325" s="10"/>
      <c r="AP325" s="10"/>
      <c r="AQ325" s="10"/>
      <c r="AR325" s="10"/>
      <c r="AS325" s="10"/>
      <c r="AT325" s="10"/>
      <c r="AU325" s="10"/>
      <c r="AV325" s="10"/>
      <c r="AW325" s="10"/>
      <c r="AX325" s="10"/>
    </row>
    <row r="326" spans="1:50" x14ac:dyDescent="0.25">
      <c r="A326" s="54"/>
      <c r="B326" s="54"/>
      <c r="C326" s="54"/>
      <c r="D326" s="54"/>
      <c r="E326" s="54"/>
      <c r="F326" s="54"/>
      <c r="G326" s="54"/>
      <c r="H326" s="54"/>
      <c r="I326" s="54"/>
      <c r="J326" s="54"/>
      <c r="K326" s="54"/>
      <c r="L326" s="54"/>
      <c r="M326" s="54"/>
      <c r="N326" s="176">
        <v>32.4</v>
      </c>
      <c r="O326" s="10"/>
      <c r="P326" s="10"/>
      <c r="Q326" s="10"/>
      <c r="R326" s="10"/>
      <c r="S326" s="10"/>
      <c r="T326" s="10"/>
      <c r="U326" s="10"/>
      <c r="V326" s="10"/>
      <c r="W326" s="10"/>
      <c r="X326" s="10"/>
      <c r="Y326" s="10"/>
      <c r="Z326" s="10"/>
      <c r="AA326" s="10"/>
      <c r="AB326" s="10"/>
      <c r="AC326" s="10"/>
      <c r="AD326" s="10"/>
      <c r="AE326" s="10"/>
      <c r="AF326" s="10"/>
      <c r="AG326" s="10"/>
      <c r="AH326" s="10"/>
      <c r="AI326" s="10"/>
      <c r="AK326" s="10"/>
      <c r="AL326" s="10"/>
      <c r="AM326" s="10"/>
      <c r="AN326" s="10"/>
      <c r="AO326" s="10"/>
      <c r="AP326" s="10"/>
      <c r="AQ326" s="10"/>
      <c r="AR326" s="10"/>
      <c r="AS326" s="10"/>
      <c r="AT326" s="10"/>
      <c r="AU326" s="10"/>
      <c r="AV326" s="10"/>
      <c r="AW326" s="10"/>
      <c r="AX326" s="10"/>
    </row>
    <row r="327" spans="1:50" x14ac:dyDescent="0.25">
      <c r="A327" s="54"/>
      <c r="B327" s="54"/>
      <c r="C327" s="54"/>
      <c r="D327" s="54"/>
      <c r="E327" s="54"/>
      <c r="F327" s="54"/>
      <c r="G327" s="54"/>
      <c r="H327" s="54"/>
      <c r="I327" s="54"/>
      <c r="J327" s="54"/>
      <c r="K327" s="54"/>
      <c r="L327" s="54"/>
      <c r="M327" s="54"/>
      <c r="N327" s="176">
        <v>32.5</v>
      </c>
      <c r="O327" s="10"/>
      <c r="P327" s="10"/>
      <c r="Q327" s="10"/>
      <c r="R327" s="10"/>
      <c r="S327" s="10"/>
      <c r="T327" s="10"/>
      <c r="U327" s="10"/>
      <c r="V327" s="10"/>
      <c r="W327" s="10"/>
      <c r="X327" s="10"/>
      <c r="Y327" s="10"/>
      <c r="Z327" s="10"/>
      <c r="AA327" s="10"/>
      <c r="AB327" s="10"/>
      <c r="AC327" s="10"/>
      <c r="AD327" s="10"/>
      <c r="AE327" s="10"/>
      <c r="AF327" s="10"/>
      <c r="AG327" s="10"/>
      <c r="AH327" s="10"/>
      <c r="AI327" s="10"/>
      <c r="AK327" s="10"/>
      <c r="AL327" s="10"/>
      <c r="AM327" s="10"/>
      <c r="AN327" s="10"/>
      <c r="AO327" s="10"/>
      <c r="AP327" s="10"/>
      <c r="AQ327" s="10"/>
      <c r="AR327" s="10"/>
      <c r="AS327" s="10"/>
      <c r="AT327" s="10"/>
      <c r="AU327" s="10"/>
      <c r="AV327" s="10"/>
      <c r="AW327" s="10"/>
      <c r="AX327" s="10"/>
    </row>
    <row r="328" spans="1:50" x14ac:dyDescent="0.25">
      <c r="A328" s="54"/>
      <c r="B328" s="54"/>
      <c r="C328" s="54"/>
      <c r="D328" s="54"/>
      <c r="E328" s="54"/>
      <c r="F328" s="54"/>
      <c r="G328" s="54"/>
      <c r="H328" s="54"/>
      <c r="I328" s="54"/>
      <c r="J328" s="54"/>
      <c r="K328" s="54"/>
      <c r="L328" s="54"/>
      <c r="M328" s="54"/>
      <c r="N328" s="176">
        <v>32.6</v>
      </c>
      <c r="O328" s="10"/>
      <c r="P328" s="10"/>
      <c r="Q328" s="10"/>
      <c r="R328" s="10"/>
      <c r="S328" s="10"/>
      <c r="T328" s="10"/>
      <c r="U328" s="10"/>
      <c r="V328" s="10"/>
      <c r="W328" s="10"/>
      <c r="X328" s="10"/>
      <c r="Y328" s="10"/>
      <c r="Z328" s="10"/>
      <c r="AA328" s="10"/>
      <c r="AB328" s="10"/>
      <c r="AC328" s="10"/>
      <c r="AD328" s="10"/>
      <c r="AE328" s="10"/>
      <c r="AF328" s="10"/>
      <c r="AG328" s="10"/>
      <c r="AH328" s="10"/>
      <c r="AI328" s="10"/>
      <c r="AK328" s="10"/>
      <c r="AL328" s="10"/>
      <c r="AM328" s="10"/>
      <c r="AN328" s="10"/>
      <c r="AO328" s="10"/>
      <c r="AP328" s="10"/>
      <c r="AQ328" s="10"/>
      <c r="AR328" s="10"/>
      <c r="AS328" s="10"/>
      <c r="AT328" s="10"/>
      <c r="AU328" s="10"/>
      <c r="AV328" s="10"/>
      <c r="AW328" s="10"/>
      <c r="AX328" s="10"/>
    </row>
    <row r="329" spans="1:50" x14ac:dyDescent="0.25">
      <c r="A329" s="54"/>
      <c r="B329" s="54"/>
      <c r="C329" s="54"/>
      <c r="D329" s="54"/>
      <c r="E329" s="54"/>
      <c r="F329" s="54"/>
      <c r="G329" s="54"/>
      <c r="H329" s="54"/>
      <c r="I329" s="54"/>
      <c r="J329" s="54"/>
      <c r="K329" s="54"/>
      <c r="L329" s="54"/>
      <c r="M329" s="54"/>
      <c r="N329" s="176">
        <v>32.700000000000003</v>
      </c>
      <c r="O329" s="10"/>
      <c r="P329" s="10"/>
      <c r="Q329" s="10"/>
      <c r="R329" s="10"/>
      <c r="S329" s="10"/>
      <c r="T329" s="10"/>
      <c r="U329" s="10"/>
      <c r="V329" s="10"/>
      <c r="W329" s="10"/>
      <c r="X329" s="10"/>
      <c r="Y329" s="10"/>
      <c r="Z329" s="10"/>
      <c r="AA329" s="10"/>
      <c r="AB329" s="10"/>
      <c r="AC329" s="10"/>
      <c r="AD329" s="10"/>
      <c r="AE329" s="10"/>
      <c r="AF329" s="10"/>
      <c r="AG329" s="10"/>
      <c r="AH329" s="10"/>
      <c r="AI329" s="10"/>
      <c r="AK329" s="10"/>
      <c r="AL329" s="10"/>
      <c r="AM329" s="10"/>
      <c r="AN329" s="10"/>
      <c r="AO329" s="10"/>
      <c r="AP329" s="10"/>
      <c r="AQ329" s="10"/>
      <c r="AR329" s="10"/>
      <c r="AS329" s="10"/>
      <c r="AT329" s="10"/>
      <c r="AU329" s="10"/>
      <c r="AV329" s="10"/>
      <c r="AW329" s="10"/>
      <c r="AX329" s="10"/>
    </row>
    <row r="330" spans="1:50" x14ac:dyDescent="0.25">
      <c r="A330" s="54"/>
      <c r="B330" s="54"/>
      <c r="C330" s="54"/>
      <c r="D330" s="54"/>
      <c r="E330" s="54"/>
      <c r="F330" s="54"/>
      <c r="G330" s="54"/>
      <c r="H330" s="54"/>
      <c r="I330" s="54"/>
      <c r="J330" s="54"/>
      <c r="K330" s="54"/>
      <c r="L330" s="54"/>
      <c r="M330" s="54"/>
      <c r="N330" s="176">
        <v>32.799999999999997</v>
      </c>
      <c r="O330" s="10"/>
      <c r="P330" s="10"/>
      <c r="Q330" s="10"/>
      <c r="R330" s="10"/>
      <c r="S330" s="10"/>
      <c r="T330" s="10"/>
      <c r="U330" s="10"/>
      <c r="V330" s="10"/>
      <c r="W330" s="10"/>
      <c r="X330" s="10"/>
      <c r="Y330" s="10"/>
      <c r="Z330" s="10"/>
      <c r="AA330" s="10"/>
      <c r="AB330" s="10"/>
      <c r="AC330" s="10"/>
      <c r="AD330" s="10"/>
      <c r="AE330" s="10"/>
      <c r="AF330" s="10"/>
      <c r="AG330" s="10"/>
      <c r="AH330" s="10"/>
      <c r="AI330" s="10"/>
      <c r="AK330" s="10"/>
      <c r="AL330" s="10"/>
      <c r="AM330" s="10"/>
      <c r="AN330" s="10"/>
      <c r="AO330" s="10"/>
      <c r="AP330" s="10"/>
      <c r="AQ330" s="10"/>
      <c r="AR330" s="10"/>
      <c r="AS330" s="10"/>
      <c r="AT330" s="10"/>
      <c r="AU330" s="10"/>
      <c r="AV330" s="10"/>
      <c r="AW330" s="10"/>
      <c r="AX330" s="10"/>
    </row>
    <row r="331" spans="1:50" x14ac:dyDescent="0.25">
      <c r="A331" s="54"/>
      <c r="B331" s="54"/>
      <c r="C331" s="54"/>
      <c r="D331" s="54"/>
      <c r="E331" s="54"/>
      <c r="F331" s="54"/>
      <c r="G331" s="54"/>
      <c r="H331" s="54"/>
      <c r="I331" s="54"/>
      <c r="J331" s="54"/>
      <c r="K331" s="54"/>
      <c r="L331" s="54"/>
      <c r="M331" s="54"/>
      <c r="N331" s="176">
        <v>32.9</v>
      </c>
      <c r="O331" s="10"/>
      <c r="P331" s="10"/>
      <c r="Q331" s="10"/>
      <c r="R331" s="10"/>
      <c r="S331" s="10"/>
      <c r="T331" s="10"/>
      <c r="U331" s="10"/>
      <c r="V331" s="10"/>
      <c r="W331" s="10"/>
      <c r="X331" s="10"/>
      <c r="Y331" s="10"/>
      <c r="Z331" s="10"/>
      <c r="AA331" s="10"/>
      <c r="AB331" s="10"/>
      <c r="AC331" s="10"/>
      <c r="AD331" s="10"/>
      <c r="AE331" s="10"/>
      <c r="AF331" s="10"/>
      <c r="AG331" s="10"/>
      <c r="AH331" s="10"/>
      <c r="AI331" s="10"/>
      <c r="AK331" s="10"/>
      <c r="AL331" s="10"/>
      <c r="AM331" s="10"/>
      <c r="AN331" s="10"/>
      <c r="AO331" s="10"/>
      <c r="AP331" s="10"/>
      <c r="AQ331" s="10"/>
      <c r="AR331" s="10"/>
      <c r="AS331" s="10"/>
      <c r="AT331" s="10"/>
      <c r="AU331" s="10"/>
      <c r="AV331" s="10"/>
      <c r="AW331" s="10"/>
      <c r="AX331" s="10"/>
    </row>
    <row r="332" spans="1:50" x14ac:dyDescent="0.25">
      <c r="A332" s="54"/>
      <c r="B332" s="54"/>
      <c r="C332" s="54"/>
      <c r="D332" s="54"/>
      <c r="E332" s="54"/>
      <c r="F332" s="54"/>
      <c r="G332" s="54"/>
      <c r="H332" s="54"/>
      <c r="I332" s="54"/>
      <c r="J332" s="54"/>
      <c r="K332" s="54"/>
      <c r="L332" s="54"/>
      <c r="M332" s="54"/>
      <c r="N332" s="176">
        <v>33</v>
      </c>
      <c r="O332" s="10"/>
      <c r="P332" s="10"/>
      <c r="Q332" s="10"/>
      <c r="R332" s="10"/>
      <c r="S332" s="10"/>
      <c r="T332" s="10"/>
      <c r="U332" s="10"/>
      <c r="V332" s="10"/>
      <c r="W332" s="10"/>
      <c r="X332" s="10"/>
      <c r="Y332" s="10"/>
      <c r="Z332" s="10"/>
      <c r="AA332" s="10"/>
      <c r="AB332" s="10"/>
      <c r="AC332" s="10"/>
      <c r="AD332" s="10"/>
      <c r="AE332" s="10"/>
      <c r="AF332" s="10"/>
      <c r="AG332" s="10"/>
      <c r="AH332" s="10"/>
      <c r="AI332" s="10"/>
      <c r="AK332" s="10"/>
      <c r="AL332" s="10"/>
      <c r="AM332" s="10"/>
      <c r="AN332" s="10"/>
      <c r="AO332" s="10"/>
      <c r="AP332" s="10"/>
      <c r="AQ332" s="10"/>
      <c r="AR332" s="10"/>
      <c r="AS332" s="10"/>
      <c r="AT332" s="10"/>
      <c r="AU332" s="10"/>
      <c r="AV332" s="10"/>
      <c r="AW332" s="10"/>
      <c r="AX332" s="10"/>
    </row>
    <row r="333" spans="1:50" x14ac:dyDescent="0.25">
      <c r="A333" s="54"/>
      <c r="B333" s="54"/>
      <c r="C333" s="54"/>
      <c r="D333" s="54"/>
      <c r="E333" s="54"/>
      <c r="F333" s="54"/>
      <c r="G333" s="54"/>
      <c r="H333" s="54"/>
      <c r="I333" s="54"/>
      <c r="J333" s="54"/>
      <c r="K333" s="54"/>
      <c r="L333" s="54"/>
      <c r="M333" s="54"/>
      <c r="N333" s="176">
        <v>33.1</v>
      </c>
      <c r="O333" s="10"/>
      <c r="P333" s="10"/>
      <c r="Q333" s="10"/>
      <c r="R333" s="10"/>
      <c r="S333" s="10"/>
      <c r="T333" s="10"/>
      <c r="U333" s="10"/>
      <c r="V333" s="10"/>
      <c r="W333" s="10"/>
      <c r="X333" s="10"/>
      <c r="Y333" s="10"/>
      <c r="Z333" s="10"/>
      <c r="AA333" s="10"/>
      <c r="AB333" s="10"/>
      <c r="AC333" s="10"/>
      <c r="AD333" s="10"/>
      <c r="AE333" s="10"/>
      <c r="AF333" s="10"/>
      <c r="AG333" s="10"/>
      <c r="AH333" s="10"/>
      <c r="AI333" s="10"/>
      <c r="AK333" s="10"/>
      <c r="AL333" s="10"/>
      <c r="AM333" s="10"/>
      <c r="AN333" s="10"/>
      <c r="AO333" s="10"/>
      <c r="AP333" s="10"/>
      <c r="AQ333" s="10"/>
      <c r="AR333" s="10"/>
      <c r="AS333" s="10"/>
      <c r="AT333" s="10"/>
      <c r="AU333" s="10"/>
      <c r="AV333" s="10"/>
      <c r="AW333" s="10"/>
      <c r="AX333" s="10"/>
    </row>
    <row r="334" spans="1:50" x14ac:dyDescent="0.25">
      <c r="A334" s="54"/>
      <c r="B334" s="54"/>
      <c r="C334" s="54"/>
      <c r="D334" s="54"/>
      <c r="E334" s="54"/>
      <c r="F334" s="54"/>
      <c r="G334" s="54"/>
      <c r="H334" s="54"/>
      <c r="I334" s="54"/>
      <c r="J334" s="54"/>
      <c r="K334" s="54"/>
      <c r="L334" s="54"/>
      <c r="M334" s="54"/>
      <c r="N334" s="176">
        <v>33.200000000000003</v>
      </c>
      <c r="O334" s="10"/>
      <c r="P334" s="10"/>
      <c r="Q334" s="10"/>
      <c r="R334" s="10"/>
      <c r="S334" s="10"/>
      <c r="T334" s="10"/>
      <c r="U334" s="10"/>
      <c r="V334" s="10"/>
      <c r="W334" s="10"/>
      <c r="X334" s="10"/>
      <c r="Y334" s="10"/>
      <c r="Z334" s="10"/>
      <c r="AA334" s="10"/>
      <c r="AB334" s="10"/>
      <c r="AC334" s="10"/>
      <c r="AD334" s="10"/>
      <c r="AE334" s="10"/>
      <c r="AF334" s="10"/>
      <c r="AG334" s="10"/>
      <c r="AH334" s="10"/>
      <c r="AI334" s="10"/>
      <c r="AK334" s="10"/>
      <c r="AL334" s="10"/>
      <c r="AM334" s="10"/>
      <c r="AN334" s="10"/>
      <c r="AO334" s="10"/>
      <c r="AP334" s="10"/>
      <c r="AQ334" s="10"/>
      <c r="AR334" s="10"/>
      <c r="AS334" s="10"/>
      <c r="AT334" s="10"/>
      <c r="AU334" s="10"/>
      <c r="AV334" s="10"/>
      <c r="AW334" s="10"/>
      <c r="AX334" s="10"/>
    </row>
    <row r="335" spans="1:50" x14ac:dyDescent="0.25">
      <c r="A335" s="54"/>
      <c r="B335" s="54"/>
      <c r="C335" s="54"/>
      <c r="D335" s="54"/>
      <c r="E335" s="54"/>
      <c r="F335" s="54"/>
      <c r="G335" s="54"/>
      <c r="H335" s="54"/>
      <c r="I335" s="54"/>
      <c r="J335" s="54"/>
      <c r="K335" s="54"/>
      <c r="L335" s="54"/>
      <c r="M335" s="54"/>
      <c r="N335" s="176">
        <v>33.299999999999997</v>
      </c>
      <c r="O335" s="10"/>
      <c r="P335" s="10"/>
      <c r="Q335" s="10"/>
      <c r="R335" s="10"/>
      <c r="S335" s="10"/>
      <c r="T335" s="10"/>
      <c r="U335" s="10"/>
      <c r="V335" s="10"/>
      <c r="W335" s="10"/>
      <c r="X335" s="10"/>
      <c r="Y335" s="10"/>
      <c r="Z335" s="10"/>
      <c r="AA335" s="10"/>
      <c r="AB335" s="10"/>
      <c r="AC335" s="10"/>
      <c r="AD335" s="10"/>
      <c r="AE335" s="10"/>
      <c r="AF335" s="10"/>
      <c r="AG335" s="10"/>
      <c r="AH335" s="10"/>
      <c r="AI335" s="10"/>
      <c r="AK335" s="10"/>
      <c r="AL335" s="10"/>
      <c r="AM335" s="10"/>
      <c r="AN335" s="10"/>
      <c r="AO335" s="10"/>
      <c r="AP335" s="10"/>
      <c r="AQ335" s="10"/>
      <c r="AR335" s="10"/>
      <c r="AS335" s="10"/>
      <c r="AT335" s="10"/>
      <c r="AU335" s="10"/>
      <c r="AV335" s="10"/>
      <c r="AW335" s="10"/>
      <c r="AX335" s="10"/>
    </row>
    <row r="336" spans="1:50" x14ac:dyDescent="0.25">
      <c r="A336" s="54"/>
      <c r="B336" s="54"/>
      <c r="C336" s="54"/>
      <c r="D336" s="54"/>
      <c r="E336" s="54"/>
      <c r="F336" s="54"/>
      <c r="G336" s="54"/>
      <c r="H336" s="54"/>
      <c r="I336" s="54"/>
      <c r="J336" s="54"/>
      <c r="K336" s="54"/>
      <c r="L336" s="54"/>
      <c r="M336" s="54"/>
      <c r="N336" s="176">
        <v>33.4</v>
      </c>
      <c r="O336" s="10"/>
      <c r="P336" s="10"/>
      <c r="Q336" s="10"/>
      <c r="R336" s="10"/>
      <c r="S336" s="10"/>
      <c r="T336" s="10"/>
      <c r="U336" s="10"/>
      <c r="V336" s="10"/>
      <c r="W336" s="10"/>
      <c r="X336" s="10"/>
      <c r="Y336" s="10"/>
      <c r="Z336" s="10"/>
      <c r="AA336" s="10"/>
      <c r="AB336" s="10"/>
      <c r="AC336" s="10"/>
      <c r="AD336" s="10"/>
      <c r="AE336" s="10"/>
      <c r="AF336" s="10"/>
      <c r="AG336" s="10"/>
      <c r="AH336" s="10"/>
      <c r="AI336" s="10"/>
      <c r="AK336" s="10"/>
      <c r="AL336" s="10"/>
      <c r="AM336" s="10"/>
      <c r="AN336" s="10"/>
      <c r="AO336" s="10"/>
      <c r="AP336" s="10"/>
      <c r="AQ336" s="10"/>
      <c r="AR336" s="10"/>
      <c r="AS336" s="10"/>
      <c r="AT336" s="10"/>
      <c r="AU336" s="10"/>
      <c r="AV336" s="10"/>
      <c r="AW336" s="10"/>
      <c r="AX336" s="10"/>
    </row>
    <row r="337" spans="1:50" x14ac:dyDescent="0.25">
      <c r="A337" s="54"/>
      <c r="B337" s="54"/>
      <c r="C337" s="54"/>
      <c r="D337" s="54"/>
      <c r="E337" s="54"/>
      <c r="F337" s="54"/>
      <c r="G337" s="54"/>
      <c r="H337" s="54"/>
      <c r="I337" s="54"/>
      <c r="J337" s="54"/>
      <c r="K337" s="54"/>
      <c r="L337" s="54"/>
      <c r="M337" s="54"/>
      <c r="N337" s="176">
        <v>33.5</v>
      </c>
      <c r="O337" s="10"/>
      <c r="P337" s="10"/>
      <c r="Q337" s="10"/>
      <c r="R337" s="10"/>
      <c r="S337" s="10"/>
      <c r="T337" s="10"/>
      <c r="U337" s="10"/>
      <c r="V337" s="10"/>
      <c r="W337" s="10"/>
      <c r="X337" s="10"/>
      <c r="Y337" s="10"/>
      <c r="Z337" s="10"/>
      <c r="AA337" s="10"/>
      <c r="AB337" s="10"/>
      <c r="AC337" s="10"/>
      <c r="AD337" s="10"/>
      <c r="AE337" s="10"/>
      <c r="AF337" s="10"/>
      <c r="AG337" s="10"/>
      <c r="AH337" s="10"/>
      <c r="AI337" s="10"/>
      <c r="AK337" s="10"/>
      <c r="AL337" s="10"/>
      <c r="AM337" s="10"/>
      <c r="AN337" s="10"/>
      <c r="AO337" s="10"/>
      <c r="AP337" s="10"/>
      <c r="AQ337" s="10"/>
      <c r="AR337" s="10"/>
      <c r="AS337" s="10"/>
      <c r="AT337" s="10"/>
      <c r="AU337" s="10"/>
      <c r="AV337" s="10"/>
      <c r="AW337" s="10"/>
      <c r="AX337" s="10"/>
    </row>
    <row r="338" spans="1:50" x14ac:dyDescent="0.25">
      <c r="A338" s="54"/>
      <c r="B338" s="54"/>
      <c r="C338" s="54"/>
      <c r="D338" s="54"/>
      <c r="E338" s="54"/>
      <c r="F338" s="54"/>
      <c r="G338" s="54"/>
      <c r="H338" s="54"/>
      <c r="I338" s="54"/>
      <c r="J338" s="54"/>
      <c r="K338" s="54"/>
      <c r="L338" s="54"/>
      <c r="M338" s="54"/>
      <c r="N338" s="176">
        <v>33.6</v>
      </c>
      <c r="O338" s="10"/>
      <c r="P338" s="10"/>
      <c r="Q338" s="10"/>
      <c r="R338" s="10"/>
      <c r="S338" s="10"/>
      <c r="T338" s="10"/>
      <c r="U338" s="10"/>
      <c r="V338" s="10"/>
      <c r="W338" s="10"/>
      <c r="X338" s="10"/>
      <c r="Y338" s="10"/>
      <c r="Z338" s="10"/>
      <c r="AA338" s="10"/>
      <c r="AB338" s="10"/>
      <c r="AC338" s="10"/>
      <c r="AD338" s="10"/>
      <c r="AE338" s="10"/>
      <c r="AF338" s="10"/>
      <c r="AG338" s="10"/>
      <c r="AH338" s="10"/>
      <c r="AI338" s="10"/>
      <c r="AK338" s="10"/>
      <c r="AL338" s="10"/>
      <c r="AM338" s="10"/>
      <c r="AN338" s="10"/>
      <c r="AO338" s="10"/>
      <c r="AP338" s="10"/>
      <c r="AQ338" s="10"/>
      <c r="AR338" s="10"/>
      <c r="AS338" s="10"/>
      <c r="AT338" s="10"/>
      <c r="AU338" s="10"/>
      <c r="AV338" s="10"/>
      <c r="AW338" s="10"/>
      <c r="AX338" s="10"/>
    </row>
    <row r="339" spans="1:50" x14ac:dyDescent="0.25">
      <c r="A339" s="54"/>
      <c r="B339" s="54"/>
      <c r="C339" s="54"/>
      <c r="D339" s="54"/>
      <c r="E339" s="54"/>
      <c r="F339" s="54"/>
      <c r="G339" s="54"/>
      <c r="H339" s="54"/>
      <c r="I339" s="54"/>
      <c r="J339" s="54"/>
      <c r="K339" s="54"/>
      <c r="L339" s="54"/>
      <c r="M339" s="54"/>
      <c r="N339" s="176">
        <v>33.700000000000003</v>
      </c>
      <c r="O339" s="10"/>
      <c r="P339" s="10"/>
      <c r="Q339" s="10"/>
      <c r="R339" s="10"/>
      <c r="S339" s="10"/>
      <c r="T339" s="10"/>
      <c r="U339" s="10"/>
      <c r="V339" s="10"/>
      <c r="W339" s="10"/>
      <c r="X339" s="10"/>
      <c r="Y339" s="10"/>
      <c r="Z339" s="10"/>
      <c r="AA339" s="10"/>
      <c r="AB339" s="10"/>
      <c r="AC339" s="10"/>
      <c r="AD339" s="10"/>
      <c r="AE339" s="10"/>
      <c r="AF339" s="10"/>
      <c r="AG339" s="10"/>
      <c r="AH339" s="10"/>
      <c r="AI339" s="10"/>
      <c r="AK339" s="10"/>
      <c r="AL339" s="10"/>
      <c r="AM339" s="10"/>
      <c r="AN339" s="10"/>
      <c r="AO339" s="10"/>
      <c r="AP339" s="10"/>
      <c r="AQ339" s="10"/>
      <c r="AR339" s="10"/>
      <c r="AS339" s="10"/>
      <c r="AT339" s="10"/>
      <c r="AU339" s="10"/>
      <c r="AV339" s="10"/>
      <c r="AW339" s="10"/>
      <c r="AX339" s="10"/>
    </row>
    <row r="340" spans="1:50" x14ac:dyDescent="0.25">
      <c r="A340" s="54"/>
      <c r="B340" s="54"/>
      <c r="C340" s="54"/>
      <c r="D340" s="54"/>
      <c r="E340" s="54"/>
      <c r="F340" s="54"/>
      <c r="G340" s="54"/>
      <c r="H340" s="54"/>
      <c r="I340" s="54"/>
      <c r="J340" s="54"/>
      <c r="K340" s="54"/>
      <c r="L340" s="54"/>
      <c r="M340" s="54"/>
      <c r="N340" s="176">
        <v>33.799999999999997</v>
      </c>
      <c r="O340" s="10"/>
      <c r="P340" s="10"/>
      <c r="Q340" s="10"/>
      <c r="R340" s="10"/>
      <c r="S340" s="10"/>
      <c r="T340" s="10"/>
      <c r="U340" s="10"/>
      <c r="V340" s="10"/>
      <c r="W340" s="10"/>
      <c r="X340" s="10"/>
      <c r="Y340" s="10"/>
      <c r="Z340" s="10"/>
      <c r="AA340" s="10"/>
      <c r="AB340" s="10"/>
      <c r="AC340" s="10"/>
      <c r="AD340" s="10"/>
      <c r="AE340" s="10"/>
      <c r="AF340" s="10"/>
      <c r="AG340" s="10"/>
      <c r="AH340" s="10"/>
      <c r="AI340" s="10"/>
      <c r="AK340" s="10"/>
      <c r="AL340" s="10"/>
      <c r="AM340" s="10"/>
      <c r="AN340" s="10"/>
      <c r="AO340" s="10"/>
      <c r="AP340" s="10"/>
      <c r="AQ340" s="10"/>
      <c r="AR340" s="10"/>
      <c r="AS340" s="10"/>
      <c r="AT340" s="10"/>
      <c r="AU340" s="10"/>
      <c r="AV340" s="10"/>
      <c r="AW340" s="10"/>
      <c r="AX340" s="10"/>
    </row>
    <row r="341" spans="1:50" x14ac:dyDescent="0.25">
      <c r="A341" s="54"/>
      <c r="B341" s="54"/>
      <c r="C341" s="54"/>
      <c r="D341" s="54"/>
      <c r="E341" s="54"/>
      <c r="F341" s="54"/>
      <c r="G341" s="54"/>
      <c r="H341" s="54"/>
      <c r="I341" s="54"/>
      <c r="J341" s="54"/>
      <c r="K341" s="54"/>
      <c r="L341" s="54"/>
      <c r="M341" s="54"/>
      <c r="N341" s="176">
        <v>33.9</v>
      </c>
      <c r="O341" s="10"/>
      <c r="P341" s="10"/>
      <c r="Q341" s="10"/>
      <c r="R341" s="10"/>
      <c r="S341" s="10"/>
      <c r="T341" s="10"/>
      <c r="U341" s="10"/>
      <c r="V341" s="10"/>
      <c r="W341" s="10"/>
      <c r="X341" s="10"/>
      <c r="Y341" s="10"/>
      <c r="Z341" s="10"/>
      <c r="AA341" s="10"/>
      <c r="AB341" s="10"/>
      <c r="AC341" s="10"/>
      <c r="AD341" s="10"/>
      <c r="AE341" s="10"/>
      <c r="AF341" s="10"/>
      <c r="AG341" s="10"/>
      <c r="AH341" s="10"/>
      <c r="AI341" s="10"/>
      <c r="AK341" s="10"/>
      <c r="AL341" s="10"/>
      <c r="AM341" s="10"/>
      <c r="AN341" s="10"/>
      <c r="AO341" s="10"/>
      <c r="AP341" s="10"/>
      <c r="AQ341" s="10"/>
      <c r="AR341" s="10"/>
      <c r="AS341" s="10"/>
      <c r="AT341" s="10"/>
      <c r="AU341" s="10"/>
      <c r="AV341" s="10"/>
      <c r="AW341" s="10"/>
      <c r="AX341" s="10"/>
    </row>
    <row r="342" spans="1:50" x14ac:dyDescent="0.25">
      <c r="A342" s="54"/>
      <c r="B342" s="54"/>
      <c r="C342" s="54"/>
      <c r="D342" s="54"/>
      <c r="E342" s="54"/>
      <c r="F342" s="54"/>
      <c r="G342" s="54"/>
      <c r="H342" s="54"/>
      <c r="I342" s="54"/>
      <c r="J342" s="54"/>
      <c r="K342" s="54"/>
      <c r="L342" s="54"/>
      <c r="M342" s="54"/>
      <c r="N342" s="176">
        <v>34</v>
      </c>
      <c r="O342" s="10"/>
      <c r="P342" s="10"/>
      <c r="Q342" s="10"/>
      <c r="R342" s="10"/>
      <c r="S342" s="10"/>
      <c r="T342" s="10"/>
      <c r="U342" s="10"/>
      <c r="V342" s="10"/>
      <c r="W342" s="10"/>
      <c r="X342" s="10"/>
      <c r="Y342" s="10"/>
      <c r="Z342" s="10"/>
      <c r="AA342" s="10"/>
      <c r="AB342" s="10"/>
      <c r="AC342" s="10"/>
      <c r="AD342" s="10"/>
      <c r="AE342" s="10"/>
      <c r="AF342" s="10"/>
      <c r="AG342" s="10"/>
      <c r="AH342" s="10"/>
      <c r="AI342" s="10"/>
      <c r="AK342" s="10"/>
      <c r="AL342" s="10"/>
      <c r="AM342" s="10"/>
      <c r="AN342" s="10"/>
      <c r="AO342" s="10"/>
      <c r="AP342" s="10"/>
      <c r="AQ342" s="10"/>
      <c r="AR342" s="10"/>
      <c r="AS342" s="10"/>
      <c r="AT342" s="10"/>
      <c r="AU342" s="10"/>
      <c r="AV342" s="10"/>
      <c r="AW342" s="10"/>
      <c r="AX342" s="10"/>
    </row>
    <row r="343" spans="1:50" x14ac:dyDescent="0.25">
      <c r="A343" s="54"/>
      <c r="B343" s="54"/>
      <c r="C343" s="54"/>
      <c r="D343" s="54"/>
      <c r="E343" s="54"/>
      <c r="F343" s="54"/>
      <c r="G343" s="54"/>
      <c r="H343" s="54"/>
      <c r="I343" s="54"/>
      <c r="J343" s="54"/>
      <c r="K343" s="54"/>
      <c r="L343" s="54"/>
      <c r="M343" s="54"/>
      <c r="N343" s="176">
        <v>34.1</v>
      </c>
      <c r="O343" s="10"/>
      <c r="P343" s="10"/>
      <c r="Q343" s="10"/>
      <c r="R343" s="10"/>
      <c r="S343" s="10"/>
      <c r="T343" s="10"/>
      <c r="U343" s="10"/>
      <c r="V343" s="10"/>
      <c r="W343" s="10"/>
      <c r="X343" s="10"/>
      <c r="Y343" s="10"/>
      <c r="Z343" s="10"/>
      <c r="AA343" s="10"/>
      <c r="AB343" s="10"/>
      <c r="AC343" s="10"/>
      <c r="AD343" s="10"/>
      <c r="AE343" s="10"/>
      <c r="AF343" s="10"/>
      <c r="AG343" s="10"/>
      <c r="AH343" s="10"/>
      <c r="AI343" s="10"/>
      <c r="AK343" s="10"/>
      <c r="AL343" s="10"/>
      <c r="AM343" s="10"/>
      <c r="AN343" s="10"/>
      <c r="AO343" s="10"/>
      <c r="AP343" s="10"/>
      <c r="AQ343" s="10"/>
      <c r="AR343" s="10"/>
      <c r="AS343" s="10"/>
      <c r="AT343" s="10"/>
      <c r="AU343" s="10"/>
      <c r="AV343" s="10"/>
      <c r="AW343" s="10"/>
      <c r="AX343" s="10"/>
    </row>
    <row r="344" spans="1:50" x14ac:dyDescent="0.25">
      <c r="A344" s="54"/>
      <c r="B344" s="54"/>
      <c r="C344" s="54"/>
      <c r="D344" s="54"/>
      <c r="E344" s="54"/>
      <c r="F344" s="54"/>
      <c r="G344" s="54"/>
      <c r="H344" s="54"/>
      <c r="I344" s="54"/>
      <c r="J344" s="54"/>
      <c r="K344" s="54"/>
      <c r="L344" s="54"/>
      <c r="M344" s="54"/>
      <c r="N344" s="176">
        <v>34.200000000000003</v>
      </c>
      <c r="O344" s="10"/>
      <c r="P344" s="10"/>
      <c r="Q344" s="10"/>
      <c r="R344" s="10"/>
      <c r="S344" s="10"/>
      <c r="T344" s="10"/>
      <c r="U344" s="10"/>
      <c r="V344" s="10"/>
      <c r="W344" s="10"/>
      <c r="X344" s="10"/>
      <c r="Y344" s="10"/>
      <c r="Z344" s="10"/>
      <c r="AA344" s="10"/>
      <c r="AB344" s="10"/>
      <c r="AC344" s="10"/>
      <c r="AD344" s="10"/>
      <c r="AE344" s="10"/>
      <c r="AF344" s="10"/>
      <c r="AG344" s="10"/>
      <c r="AH344" s="10"/>
      <c r="AI344" s="10"/>
      <c r="AK344" s="10"/>
      <c r="AL344" s="10"/>
      <c r="AM344" s="10"/>
      <c r="AN344" s="10"/>
      <c r="AO344" s="10"/>
      <c r="AP344" s="10"/>
      <c r="AQ344" s="10"/>
      <c r="AR344" s="10"/>
      <c r="AS344" s="10"/>
      <c r="AT344" s="10"/>
      <c r="AU344" s="10"/>
      <c r="AV344" s="10"/>
      <c r="AW344" s="10"/>
      <c r="AX344" s="10"/>
    </row>
    <row r="345" spans="1:50" x14ac:dyDescent="0.25">
      <c r="A345" s="54"/>
      <c r="B345" s="54"/>
      <c r="C345" s="54"/>
      <c r="D345" s="54"/>
      <c r="E345" s="54"/>
      <c r="F345" s="54"/>
      <c r="G345" s="54"/>
      <c r="H345" s="54"/>
      <c r="I345" s="54"/>
      <c r="J345" s="54"/>
      <c r="K345" s="54"/>
      <c r="L345" s="54"/>
      <c r="M345" s="54"/>
      <c r="N345" s="176">
        <v>34.299999999999997</v>
      </c>
      <c r="O345" s="10"/>
      <c r="P345" s="10"/>
      <c r="Q345" s="10"/>
      <c r="R345" s="10"/>
      <c r="S345" s="10"/>
      <c r="T345" s="10"/>
      <c r="U345" s="10"/>
      <c r="V345" s="10"/>
      <c r="W345" s="10"/>
      <c r="X345" s="10"/>
      <c r="Y345" s="10"/>
      <c r="Z345" s="10"/>
      <c r="AA345" s="10"/>
      <c r="AB345" s="10"/>
      <c r="AC345" s="10"/>
      <c r="AD345" s="10"/>
      <c r="AE345" s="10"/>
      <c r="AF345" s="10"/>
      <c r="AG345" s="10"/>
      <c r="AH345" s="10"/>
      <c r="AI345" s="10"/>
      <c r="AK345" s="10"/>
      <c r="AL345" s="10"/>
      <c r="AM345" s="10"/>
      <c r="AN345" s="10"/>
      <c r="AO345" s="10"/>
      <c r="AP345" s="10"/>
      <c r="AQ345" s="10"/>
      <c r="AR345" s="10"/>
      <c r="AS345" s="10"/>
      <c r="AT345" s="10"/>
      <c r="AU345" s="10"/>
      <c r="AV345" s="10"/>
      <c r="AW345" s="10"/>
      <c r="AX345" s="10"/>
    </row>
    <row r="346" spans="1:50" x14ac:dyDescent="0.25">
      <c r="A346" s="54"/>
      <c r="B346" s="54"/>
      <c r="C346" s="54"/>
      <c r="D346" s="54"/>
      <c r="E346" s="54"/>
      <c r="F346" s="54"/>
      <c r="G346" s="54"/>
      <c r="H346" s="54"/>
      <c r="I346" s="54"/>
      <c r="J346" s="54"/>
      <c r="K346" s="54"/>
      <c r="L346" s="54"/>
      <c r="M346" s="54"/>
      <c r="N346" s="176">
        <v>34.4</v>
      </c>
      <c r="O346" s="10"/>
      <c r="P346" s="10"/>
      <c r="Q346" s="10"/>
      <c r="R346" s="10"/>
      <c r="S346" s="10"/>
      <c r="T346" s="10"/>
      <c r="U346" s="10"/>
      <c r="V346" s="10"/>
      <c r="W346" s="10"/>
      <c r="X346" s="10"/>
      <c r="Y346" s="10"/>
      <c r="Z346" s="10"/>
      <c r="AA346" s="10"/>
      <c r="AB346" s="10"/>
      <c r="AC346" s="10"/>
      <c r="AD346" s="10"/>
      <c r="AE346" s="10"/>
      <c r="AF346" s="10"/>
      <c r="AG346" s="10"/>
      <c r="AH346" s="10"/>
      <c r="AI346" s="10"/>
      <c r="AK346" s="10"/>
      <c r="AL346" s="10"/>
      <c r="AM346" s="10"/>
      <c r="AN346" s="10"/>
      <c r="AO346" s="10"/>
      <c r="AP346" s="10"/>
      <c r="AQ346" s="10"/>
      <c r="AR346" s="10"/>
      <c r="AS346" s="10"/>
      <c r="AT346" s="10"/>
      <c r="AU346" s="10"/>
      <c r="AV346" s="10"/>
      <c r="AW346" s="10"/>
      <c r="AX346" s="10"/>
    </row>
    <row r="347" spans="1:50" x14ac:dyDescent="0.25">
      <c r="A347" s="54"/>
      <c r="B347" s="54"/>
      <c r="C347" s="54"/>
      <c r="D347" s="54"/>
      <c r="E347" s="54"/>
      <c r="F347" s="54"/>
      <c r="G347" s="54"/>
      <c r="H347" s="54"/>
      <c r="I347" s="54"/>
      <c r="J347" s="54"/>
      <c r="K347" s="54"/>
      <c r="L347" s="54"/>
      <c r="M347" s="54"/>
      <c r="N347" s="176">
        <v>34.5</v>
      </c>
      <c r="O347" s="10"/>
      <c r="P347" s="10"/>
      <c r="Q347" s="10"/>
      <c r="R347" s="10"/>
      <c r="S347" s="10"/>
      <c r="T347" s="10"/>
      <c r="U347" s="10"/>
      <c r="V347" s="10"/>
      <c r="W347" s="10"/>
      <c r="X347" s="10"/>
      <c r="Y347" s="10"/>
      <c r="Z347" s="10"/>
      <c r="AA347" s="10"/>
      <c r="AB347" s="10"/>
      <c r="AC347" s="10"/>
      <c r="AD347" s="10"/>
      <c r="AE347" s="10"/>
      <c r="AF347" s="10"/>
      <c r="AG347" s="10"/>
      <c r="AH347" s="10"/>
      <c r="AI347" s="10"/>
      <c r="AK347" s="10"/>
      <c r="AL347" s="10"/>
      <c r="AM347" s="10"/>
      <c r="AN347" s="10"/>
      <c r="AO347" s="10"/>
      <c r="AP347" s="10"/>
      <c r="AQ347" s="10"/>
      <c r="AR347" s="10"/>
      <c r="AS347" s="10"/>
      <c r="AT347" s="10"/>
      <c r="AU347" s="10"/>
      <c r="AV347" s="10"/>
      <c r="AW347" s="10"/>
      <c r="AX347" s="10"/>
    </row>
    <row r="348" spans="1:50" x14ac:dyDescent="0.25">
      <c r="A348" s="54"/>
      <c r="B348" s="54"/>
      <c r="C348" s="54"/>
      <c r="D348" s="54"/>
      <c r="E348" s="54"/>
      <c r="F348" s="54"/>
      <c r="G348" s="54"/>
      <c r="H348" s="54"/>
      <c r="I348" s="54"/>
      <c r="J348" s="54"/>
      <c r="K348" s="54"/>
      <c r="L348" s="54"/>
      <c r="M348" s="54"/>
      <c r="N348" s="176">
        <v>34.6</v>
      </c>
      <c r="O348" s="10"/>
      <c r="P348" s="10"/>
      <c r="Q348" s="10"/>
      <c r="R348" s="10"/>
      <c r="S348" s="10"/>
      <c r="T348" s="10"/>
      <c r="U348" s="10"/>
      <c r="V348" s="10"/>
      <c r="W348" s="10"/>
      <c r="X348" s="10"/>
      <c r="Y348" s="10"/>
      <c r="Z348" s="10"/>
      <c r="AA348" s="10"/>
      <c r="AB348" s="10"/>
      <c r="AC348" s="10"/>
      <c r="AD348" s="10"/>
      <c r="AE348" s="10"/>
      <c r="AF348" s="10"/>
      <c r="AG348" s="10"/>
      <c r="AH348" s="10"/>
      <c r="AI348" s="10"/>
      <c r="AK348" s="10"/>
      <c r="AL348" s="10"/>
      <c r="AM348" s="10"/>
      <c r="AN348" s="10"/>
      <c r="AO348" s="10"/>
      <c r="AP348" s="10"/>
      <c r="AQ348" s="10"/>
      <c r="AR348" s="10"/>
      <c r="AS348" s="10"/>
      <c r="AT348" s="10"/>
      <c r="AU348" s="10"/>
      <c r="AV348" s="10"/>
      <c r="AW348" s="10"/>
      <c r="AX348" s="10"/>
    </row>
    <row r="349" spans="1:50" x14ac:dyDescent="0.25">
      <c r="A349" s="54"/>
      <c r="B349" s="54"/>
      <c r="C349" s="54"/>
      <c r="D349" s="54"/>
      <c r="E349" s="54"/>
      <c r="F349" s="54"/>
      <c r="G349" s="54"/>
      <c r="H349" s="54"/>
      <c r="I349" s="54"/>
      <c r="J349" s="54"/>
      <c r="K349" s="54"/>
      <c r="L349" s="54"/>
      <c r="M349" s="54"/>
      <c r="N349" s="176">
        <v>34.700000000000003</v>
      </c>
      <c r="O349" s="10"/>
      <c r="P349" s="10"/>
      <c r="Q349" s="10"/>
      <c r="R349" s="10"/>
      <c r="S349" s="10"/>
      <c r="T349" s="10"/>
      <c r="U349" s="10"/>
      <c r="V349" s="10"/>
      <c r="W349" s="10"/>
      <c r="X349" s="10"/>
      <c r="Y349" s="10"/>
      <c r="Z349" s="10"/>
      <c r="AA349" s="10"/>
      <c r="AB349" s="10"/>
      <c r="AC349" s="10"/>
      <c r="AD349" s="10"/>
      <c r="AE349" s="10"/>
      <c r="AF349" s="10"/>
      <c r="AG349" s="10"/>
      <c r="AH349" s="10"/>
      <c r="AI349" s="10"/>
      <c r="AK349" s="10"/>
      <c r="AL349" s="10"/>
      <c r="AM349" s="10"/>
      <c r="AN349" s="10"/>
      <c r="AO349" s="10"/>
      <c r="AP349" s="10"/>
      <c r="AQ349" s="10"/>
      <c r="AR349" s="10"/>
      <c r="AS349" s="10"/>
      <c r="AT349" s="10"/>
      <c r="AU349" s="10"/>
      <c r="AV349" s="10"/>
      <c r="AW349" s="10"/>
      <c r="AX349" s="10"/>
    </row>
    <row r="350" spans="1:50" x14ac:dyDescent="0.25">
      <c r="A350" s="54"/>
      <c r="B350" s="54"/>
      <c r="C350" s="54"/>
      <c r="D350" s="54"/>
      <c r="E350" s="54"/>
      <c r="F350" s="54"/>
      <c r="G350" s="54"/>
      <c r="H350" s="54"/>
      <c r="I350" s="54"/>
      <c r="J350" s="54"/>
      <c r="K350" s="54"/>
      <c r="L350" s="54"/>
      <c r="M350" s="54"/>
      <c r="N350" s="176">
        <v>34.799999999999997</v>
      </c>
      <c r="O350" s="10"/>
      <c r="P350" s="10"/>
      <c r="Q350" s="10"/>
      <c r="R350" s="10"/>
      <c r="S350" s="10"/>
      <c r="T350" s="10"/>
      <c r="U350" s="10"/>
      <c r="V350" s="10"/>
      <c r="W350" s="10"/>
      <c r="X350" s="10"/>
      <c r="Y350" s="10"/>
      <c r="Z350" s="10"/>
      <c r="AA350" s="10"/>
      <c r="AB350" s="10"/>
      <c r="AC350" s="10"/>
      <c r="AD350" s="10"/>
      <c r="AE350" s="10"/>
      <c r="AF350" s="10"/>
      <c r="AG350" s="10"/>
      <c r="AH350" s="10"/>
      <c r="AI350" s="10"/>
      <c r="AK350" s="10"/>
      <c r="AL350" s="10"/>
      <c r="AM350" s="10"/>
      <c r="AN350" s="10"/>
      <c r="AO350" s="10"/>
      <c r="AP350" s="10"/>
      <c r="AQ350" s="10"/>
      <c r="AR350" s="10"/>
      <c r="AS350" s="10"/>
      <c r="AT350" s="10"/>
      <c r="AU350" s="10"/>
      <c r="AV350" s="10"/>
      <c r="AW350" s="10"/>
      <c r="AX350" s="10"/>
    </row>
    <row r="351" spans="1:50" x14ac:dyDescent="0.25">
      <c r="A351" s="54"/>
      <c r="B351" s="54"/>
      <c r="C351" s="54"/>
      <c r="D351" s="54"/>
      <c r="E351" s="54"/>
      <c r="F351" s="54"/>
      <c r="G351" s="54"/>
      <c r="H351" s="54"/>
      <c r="I351" s="54"/>
      <c r="J351" s="54"/>
      <c r="K351" s="54"/>
      <c r="L351" s="54"/>
      <c r="M351" s="54"/>
      <c r="N351" s="176">
        <v>34.9</v>
      </c>
      <c r="O351" s="10"/>
      <c r="P351" s="10"/>
      <c r="Q351" s="10"/>
      <c r="R351" s="10"/>
      <c r="S351" s="10"/>
      <c r="T351" s="10"/>
      <c r="U351" s="10"/>
      <c r="V351" s="10"/>
      <c r="W351" s="10"/>
      <c r="X351" s="10"/>
      <c r="Y351" s="10"/>
      <c r="Z351" s="10"/>
      <c r="AA351" s="10"/>
      <c r="AB351" s="10"/>
      <c r="AC351" s="10"/>
      <c r="AD351" s="10"/>
      <c r="AE351" s="10"/>
      <c r="AF351" s="10"/>
      <c r="AG351" s="10"/>
      <c r="AH351" s="10"/>
      <c r="AI351" s="10"/>
      <c r="AK351" s="10"/>
      <c r="AL351" s="10"/>
      <c r="AM351" s="10"/>
      <c r="AN351" s="10"/>
      <c r="AO351" s="10"/>
      <c r="AP351" s="10"/>
      <c r="AQ351" s="10"/>
      <c r="AR351" s="10"/>
      <c r="AS351" s="10"/>
      <c r="AT351" s="10"/>
      <c r="AU351" s="10"/>
      <c r="AV351" s="10"/>
      <c r="AW351" s="10"/>
      <c r="AX351" s="10"/>
    </row>
    <row r="352" spans="1:50" x14ac:dyDescent="0.25">
      <c r="A352" s="54"/>
      <c r="B352" s="54"/>
      <c r="C352" s="54"/>
      <c r="D352" s="54"/>
      <c r="E352" s="54"/>
      <c r="F352" s="54"/>
      <c r="G352" s="54"/>
      <c r="H352" s="54"/>
      <c r="I352" s="54"/>
      <c r="J352" s="54"/>
      <c r="K352" s="54"/>
      <c r="L352" s="54"/>
      <c r="M352" s="54"/>
      <c r="N352" s="176">
        <v>35</v>
      </c>
      <c r="O352" s="10"/>
      <c r="P352" s="10"/>
      <c r="Q352" s="10"/>
      <c r="R352" s="10"/>
      <c r="S352" s="10"/>
      <c r="T352" s="10"/>
      <c r="U352" s="10"/>
      <c r="V352" s="10"/>
      <c r="W352" s="10"/>
      <c r="X352" s="10"/>
      <c r="Y352" s="10"/>
      <c r="Z352" s="10"/>
      <c r="AA352" s="10"/>
      <c r="AB352" s="10"/>
      <c r="AC352" s="10"/>
      <c r="AD352" s="10"/>
      <c r="AE352" s="10"/>
      <c r="AF352" s="10"/>
      <c r="AG352" s="10"/>
      <c r="AH352" s="10"/>
      <c r="AI352" s="10"/>
      <c r="AK352" s="10"/>
      <c r="AL352" s="10"/>
      <c r="AM352" s="10"/>
      <c r="AN352" s="10"/>
      <c r="AO352" s="10"/>
      <c r="AP352" s="10"/>
      <c r="AQ352" s="10"/>
      <c r="AR352" s="10"/>
      <c r="AS352" s="10"/>
      <c r="AT352" s="10"/>
      <c r="AU352" s="10"/>
      <c r="AV352" s="10"/>
      <c r="AW352" s="10"/>
      <c r="AX352" s="10"/>
    </row>
    <row r="353" spans="1:50" x14ac:dyDescent="0.25">
      <c r="A353" s="54"/>
      <c r="B353" s="54"/>
      <c r="C353" s="54"/>
      <c r="D353" s="54"/>
      <c r="E353" s="54"/>
      <c r="F353" s="54"/>
      <c r="G353" s="54"/>
      <c r="H353" s="54"/>
      <c r="I353" s="54"/>
      <c r="J353" s="54"/>
      <c r="K353" s="54"/>
      <c r="L353" s="54"/>
      <c r="M353" s="54"/>
      <c r="N353" s="176">
        <v>35.1</v>
      </c>
      <c r="O353" s="10"/>
      <c r="P353" s="10"/>
      <c r="Q353" s="10"/>
      <c r="R353" s="10"/>
      <c r="S353" s="10"/>
      <c r="T353" s="10"/>
      <c r="U353" s="10"/>
      <c r="V353" s="10"/>
      <c r="W353" s="10"/>
      <c r="X353" s="10"/>
      <c r="Y353" s="10"/>
      <c r="Z353" s="10"/>
      <c r="AA353" s="10"/>
      <c r="AB353" s="10"/>
      <c r="AC353" s="10"/>
      <c r="AD353" s="10"/>
      <c r="AE353" s="10"/>
      <c r="AF353" s="10"/>
      <c r="AG353" s="10"/>
      <c r="AH353" s="10"/>
      <c r="AI353" s="10"/>
      <c r="AK353" s="10"/>
      <c r="AL353" s="10"/>
      <c r="AM353" s="10"/>
      <c r="AN353" s="10"/>
      <c r="AO353" s="10"/>
      <c r="AP353" s="10"/>
      <c r="AQ353" s="10"/>
      <c r="AR353" s="10"/>
      <c r="AS353" s="10"/>
      <c r="AT353" s="10"/>
      <c r="AU353" s="10"/>
      <c r="AV353" s="10"/>
      <c r="AW353" s="10"/>
      <c r="AX353" s="10"/>
    </row>
    <row r="354" spans="1:50" x14ac:dyDescent="0.25">
      <c r="A354" s="54"/>
      <c r="B354" s="54"/>
      <c r="C354" s="54"/>
      <c r="D354" s="54"/>
      <c r="E354" s="54"/>
      <c r="F354" s="54"/>
      <c r="G354" s="54"/>
      <c r="H354" s="54"/>
      <c r="I354" s="54"/>
      <c r="J354" s="54"/>
      <c r="K354" s="54"/>
      <c r="L354" s="54"/>
      <c r="M354" s="54"/>
      <c r="N354" s="176">
        <v>35.200000000000003</v>
      </c>
      <c r="O354" s="10"/>
      <c r="P354" s="10"/>
      <c r="Q354" s="10"/>
      <c r="R354" s="10"/>
      <c r="S354" s="10"/>
      <c r="T354" s="10"/>
      <c r="U354" s="10"/>
      <c r="V354" s="10"/>
      <c r="W354" s="10"/>
      <c r="X354" s="10"/>
      <c r="Y354" s="10"/>
      <c r="Z354" s="10"/>
      <c r="AA354" s="10"/>
      <c r="AB354" s="10"/>
      <c r="AC354" s="10"/>
      <c r="AD354" s="10"/>
      <c r="AE354" s="10"/>
      <c r="AF354" s="10"/>
      <c r="AG354" s="10"/>
      <c r="AH354" s="10"/>
      <c r="AI354" s="10"/>
      <c r="AK354" s="10"/>
      <c r="AL354" s="10"/>
      <c r="AM354" s="10"/>
      <c r="AN354" s="10"/>
      <c r="AO354" s="10"/>
      <c r="AP354" s="10"/>
      <c r="AQ354" s="10"/>
      <c r="AR354" s="10"/>
      <c r="AS354" s="10"/>
      <c r="AT354" s="10"/>
      <c r="AU354" s="10"/>
      <c r="AV354" s="10"/>
      <c r="AW354" s="10"/>
      <c r="AX354" s="10"/>
    </row>
    <row r="355" spans="1:50" x14ac:dyDescent="0.25">
      <c r="A355" s="54"/>
      <c r="B355" s="54"/>
      <c r="C355" s="54"/>
      <c r="D355" s="54"/>
      <c r="E355" s="54"/>
      <c r="F355" s="54"/>
      <c r="G355" s="54"/>
      <c r="H355" s="54"/>
      <c r="I355" s="54"/>
      <c r="J355" s="54"/>
      <c r="K355" s="54"/>
      <c r="L355" s="54"/>
      <c r="M355" s="54"/>
      <c r="N355" s="176">
        <v>35.299999999999997</v>
      </c>
      <c r="O355" s="10"/>
      <c r="P355" s="10"/>
      <c r="Q355" s="10"/>
      <c r="R355" s="10"/>
      <c r="S355" s="10"/>
      <c r="T355" s="10"/>
      <c r="U355" s="10"/>
      <c r="V355" s="10"/>
      <c r="W355" s="10"/>
      <c r="X355" s="10"/>
      <c r="Y355" s="10"/>
      <c r="Z355" s="10"/>
      <c r="AA355" s="10"/>
      <c r="AB355" s="10"/>
      <c r="AC355" s="10"/>
      <c r="AD355" s="10"/>
      <c r="AE355" s="10"/>
      <c r="AF355" s="10"/>
      <c r="AG355" s="10"/>
      <c r="AH355" s="10"/>
      <c r="AI355" s="10"/>
      <c r="AK355" s="10"/>
      <c r="AL355" s="10"/>
      <c r="AM355" s="10"/>
      <c r="AN355" s="10"/>
      <c r="AO355" s="10"/>
      <c r="AP355" s="10"/>
      <c r="AQ355" s="10"/>
      <c r="AR355" s="10"/>
      <c r="AS355" s="10"/>
      <c r="AT355" s="10"/>
      <c r="AU355" s="10"/>
      <c r="AV355" s="10"/>
      <c r="AW355" s="10"/>
      <c r="AX355" s="10"/>
    </row>
    <row r="356" spans="1:50" x14ac:dyDescent="0.25">
      <c r="A356" s="54"/>
      <c r="B356" s="54"/>
      <c r="C356" s="54"/>
      <c r="D356" s="54"/>
      <c r="E356" s="54"/>
      <c r="F356" s="54"/>
      <c r="G356" s="54"/>
      <c r="H356" s="54"/>
      <c r="I356" s="54"/>
      <c r="J356" s="54"/>
      <c r="K356" s="54"/>
      <c r="L356" s="54"/>
      <c r="M356" s="54"/>
      <c r="N356" s="176">
        <v>35.4</v>
      </c>
      <c r="O356" s="10"/>
      <c r="P356" s="10"/>
      <c r="Q356" s="10"/>
      <c r="R356" s="10"/>
      <c r="S356" s="10"/>
      <c r="T356" s="10"/>
      <c r="U356" s="10"/>
      <c r="V356" s="10"/>
      <c r="W356" s="10"/>
      <c r="X356" s="10"/>
      <c r="Y356" s="10"/>
      <c r="Z356" s="10"/>
      <c r="AA356" s="10"/>
      <c r="AB356" s="10"/>
      <c r="AC356" s="10"/>
      <c r="AD356" s="10"/>
      <c r="AE356" s="10"/>
      <c r="AF356" s="10"/>
      <c r="AG356" s="10"/>
      <c r="AH356" s="10"/>
      <c r="AI356" s="10"/>
      <c r="AK356" s="10"/>
      <c r="AL356" s="10"/>
      <c r="AM356" s="10"/>
      <c r="AN356" s="10"/>
      <c r="AO356" s="10"/>
      <c r="AP356" s="10"/>
      <c r="AQ356" s="10"/>
      <c r="AR356" s="10"/>
      <c r="AS356" s="10"/>
      <c r="AT356" s="10"/>
      <c r="AU356" s="10"/>
      <c r="AV356" s="10"/>
      <c r="AW356" s="10"/>
      <c r="AX356" s="10"/>
    </row>
    <row r="357" spans="1:50" x14ac:dyDescent="0.25">
      <c r="A357" s="54"/>
      <c r="B357" s="54"/>
      <c r="C357" s="54"/>
      <c r="D357" s="54"/>
      <c r="E357" s="54"/>
      <c r="F357" s="54"/>
      <c r="G357" s="54"/>
      <c r="H357" s="54"/>
      <c r="I357" s="54"/>
      <c r="J357" s="54"/>
      <c r="K357" s="54"/>
      <c r="L357" s="54"/>
      <c r="M357" s="54"/>
      <c r="N357" s="176">
        <v>35.5</v>
      </c>
      <c r="O357" s="10"/>
      <c r="P357" s="10"/>
      <c r="Q357" s="10"/>
      <c r="R357" s="10"/>
      <c r="S357" s="10"/>
      <c r="T357" s="10"/>
      <c r="U357" s="10"/>
      <c r="V357" s="10"/>
      <c r="W357" s="10"/>
      <c r="X357" s="10"/>
      <c r="Y357" s="10"/>
      <c r="Z357" s="10"/>
      <c r="AA357" s="10"/>
      <c r="AB357" s="10"/>
      <c r="AC357" s="10"/>
      <c r="AD357" s="10"/>
      <c r="AE357" s="10"/>
      <c r="AF357" s="10"/>
      <c r="AG357" s="10"/>
      <c r="AH357" s="10"/>
      <c r="AI357" s="10"/>
      <c r="AK357" s="10"/>
      <c r="AL357" s="10"/>
      <c r="AM357" s="10"/>
      <c r="AN357" s="10"/>
      <c r="AO357" s="10"/>
      <c r="AP357" s="10"/>
      <c r="AQ357" s="10"/>
      <c r="AR357" s="10"/>
      <c r="AS357" s="10"/>
      <c r="AT357" s="10"/>
      <c r="AU357" s="10"/>
      <c r="AV357" s="10"/>
      <c r="AW357" s="10"/>
      <c r="AX357" s="10"/>
    </row>
    <row r="358" spans="1:50" x14ac:dyDescent="0.25">
      <c r="A358" s="54"/>
      <c r="B358" s="54"/>
      <c r="C358" s="54"/>
      <c r="D358" s="54"/>
      <c r="E358" s="54"/>
      <c r="F358" s="54"/>
      <c r="G358" s="54"/>
      <c r="H358" s="54"/>
      <c r="I358" s="54"/>
      <c r="J358" s="54"/>
      <c r="K358" s="54"/>
      <c r="L358" s="54"/>
      <c r="M358" s="54"/>
      <c r="N358" s="176">
        <v>35.6</v>
      </c>
      <c r="O358" s="10"/>
      <c r="P358" s="10"/>
      <c r="Q358" s="10"/>
      <c r="R358" s="10"/>
      <c r="S358" s="10"/>
      <c r="T358" s="10"/>
      <c r="U358" s="10"/>
      <c r="V358" s="10"/>
      <c r="W358" s="10"/>
      <c r="X358" s="10"/>
      <c r="Y358" s="10"/>
      <c r="Z358" s="10"/>
      <c r="AA358" s="10"/>
      <c r="AB358" s="10"/>
      <c r="AC358" s="10"/>
      <c r="AD358" s="10"/>
      <c r="AE358" s="10"/>
      <c r="AF358" s="10"/>
      <c r="AG358" s="10"/>
      <c r="AH358" s="10"/>
      <c r="AI358" s="10"/>
      <c r="AK358" s="10"/>
      <c r="AL358" s="10"/>
      <c r="AM358" s="10"/>
      <c r="AN358" s="10"/>
      <c r="AO358" s="10"/>
      <c r="AP358" s="10"/>
      <c r="AQ358" s="10"/>
      <c r="AR358" s="10"/>
      <c r="AS358" s="10"/>
      <c r="AT358" s="10"/>
      <c r="AU358" s="10"/>
      <c r="AV358" s="10"/>
      <c r="AW358" s="10"/>
      <c r="AX358" s="10"/>
    </row>
    <row r="359" spans="1:50" x14ac:dyDescent="0.25">
      <c r="A359" s="54"/>
      <c r="B359" s="54"/>
      <c r="C359" s="54"/>
      <c r="D359" s="54"/>
      <c r="E359" s="54"/>
      <c r="F359" s="54"/>
      <c r="G359" s="54"/>
      <c r="H359" s="54"/>
      <c r="I359" s="54"/>
      <c r="J359" s="54"/>
      <c r="K359" s="54"/>
      <c r="L359" s="54"/>
      <c r="M359" s="54"/>
      <c r="N359" s="176">
        <v>35.700000000000003</v>
      </c>
      <c r="O359" s="10"/>
      <c r="P359" s="10"/>
      <c r="Q359" s="10"/>
      <c r="R359" s="10"/>
      <c r="S359" s="10"/>
      <c r="T359" s="10"/>
      <c r="U359" s="10"/>
      <c r="V359" s="10"/>
      <c r="W359" s="10"/>
      <c r="X359" s="10"/>
      <c r="Y359" s="10"/>
      <c r="Z359" s="10"/>
      <c r="AA359" s="10"/>
      <c r="AB359" s="10"/>
      <c r="AC359" s="10"/>
      <c r="AD359" s="10"/>
      <c r="AE359" s="10"/>
      <c r="AF359" s="10"/>
      <c r="AG359" s="10"/>
      <c r="AH359" s="10"/>
      <c r="AI359" s="10"/>
      <c r="AK359" s="10"/>
      <c r="AL359" s="10"/>
      <c r="AM359" s="10"/>
      <c r="AN359" s="10"/>
      <c r="AO359" s="10"/>
      <c r="AP359" s="10"/>
      <c r="AQ359" s="10"/>
      <c r="AR359" s="10"/>
      <c r="AS359" s="10"/>
      <c r="AT359" s="10"/>
      <c r="AU359" s="10"/>
      <c r="AV359" s="10"/>
      <c r="AW359" s="10"/>
      <c r="AX359" s="10"/>
    </row>
    <row r="360" spans="1:50" x14ac:dyDescent="0.25">
      <c r="A360" s="54"/>
      <c r="B360" s="54"/>
      <c r="C360" s="54"/>
      <c r="D360" s="54"/>
      <c r="E360" s="54"/>
      <c r="F360" s="54"/>
      <c r="G360" s="54"/>
      <c r="H360" s="54"/>
      <c r="I360" s="54"/>
      <c r="J360" s="54"/>
      <c r="K360" s="54"/>
      <c r="L360" s="54"/>
      <c r="M360" s="54"/>
      <c r="N360" s="176">
        <v>35.799999999999997</v>
      </c>
      <c r="O360" s="10"/>
      <c r="P360" s="10"/>
      <c r="Q360" s="10"/>
      <c r="R360" s="10"/>
      <c r="S360" s="10"/>
      <c r="T360" s="10"/>
      <c r="U360" s="10"/>
      <c r="V360" s="10"/>
      <c r="W360" s="10"/>
      <c r="X360" s="10"/>
      <c r="Y360" s="10"/>
      <c r="Z360" s="10"/>
      <c r="AA360" s="10"/>
      <c r="AB360" s="10"/>
      <c r="AC360" s="10"/>
      <c r="AD360" s="10"/>
      <c r="AE360" s="10"/>
      <c r="AF360" s="10"/>
      <c r="AG360" s="10"/>
      <c r="AH360" s="10"/>
      <c r="AI360" s="10"/>
      <c r="AK360" s="10"/>
      <c r="AL360" s="10"/>
      <c r="AM360" s="10"/>
      <c r="AN360" s="10"/>
      <c r="AO360" s="10"/>
      <c r="AP360" s="10"/>
      <c r="AQ360" s="10"/>
      <c r="AR360" s="10"/>
      <c r="AS360" s="10"/>
      <c r="AT360" s="10"/>
      <c r="AU360" s="10"/>
      <c r="AV360" s="10"/>
      <c r="AW360" s="10"/>
      <c r="AX360" s="10"/>
    </row>
    <row r="361" spans="1:50" x14ac:dyDescent="0.25">
      <c r="A361" s="54"/>
      <c r="B361" s="54"/>
      <c r="C361" s="54"/>
      <c r="D361" s="54"/>
      <c r="E361" s="54"/>
      <c r="F361" s="54"/>
      <c r="G361" s="54"/>
      <c r="H361" s="54"/>
      <c r="I361" s="54"/>
      <c r="J361" s="54"/>
      <c r="K361" s="54"/>
      <c r="L361" s="54"/>
      <c r="M361" s="54"/>
      <c r="N361" s="176">
        <v>35.9</v>
      </c>
      <c r="O361" s="10"/>
      <c r="P361" s="10"/>
      <c r="Q361" s="10"/>
      <c r="R361" s="10"/>
      <c r="S361" s="10"/>
      <c r="T361" s="10"/>
      <c r="U361" s="10"/>
      <c r="V361" s="10"/>
      <c r="W361" s="10"/>
      <c r="X361" s="10"/>
      <c r="Y361" s="10"/>
      <c r="Z361" s="10"/>
      <c r="AA361" s="10"/>
      <c r="AB361" s="10"/>
      <c r="AC361" s="10"/>
      <c r="AD361" s="10"/>
      <c r="AE361" s="10"/>
      <c r="AF361" s="10"/>
      <c r="AG361" s="10"/>
      <c r="AH361" s="10"/>
      <c r="AI361" s="10"/>
      <c r="AK361" s="10"/>
      <c r="AL361" s="10"/>
      <c r="AM361" s="10"/>
      <c r="AN361" s="10"/>
      <c r="AO361" s="10"/>
      <c r="AP361" s="10"/>
      <c r="AQ361" s="10"/>
      <c r="AR361" s="10"/>
      <c r="AS361" s="10"/>
      <c r="AT361" s="10"/>
      <c r="AU361" s="10"/>
      <c r="AV361" s="10"/>
      <c r="AW361" s="10"/>
      <c r="AX361" s="10"/>
    </row>
    <row r="362" spans="1:50" x14ac:dyDescent="0.25">
      <c r="A362" s="54"/>
      <c r="B362" s="54"/>
      <c r="C362" s="54"/>
      <c r="D362" s="54"/>
      <c r="E362" s="54"/>
      <c r="F362" s="54"/>
      <c r="G362" s="54"/>
      <c r="H362" s="54"/>
      <c r="I362" s="54"/>
      <c r="J362" s="54"/>
      <c r="K362" s="54"/>
      <c r="L362" s="54"/>
      <c r="M362" s="54"/>
      <c r="N362" s="176">
        <v>36</v>
      </c>
      <c r="O362" s="10"/>
      <c r="P362" s="10"/>
      <c r="Q362" s="10"/>
      <c r="R362" s="10"/>
      <c r="S362" s="10"/>
      <c r="T362" s="10"/>
      <c r="U362" s="10"/>
      <c r="V362" s="10"/>
      <c r="W362" s="10"/>
      <c r="X362" s="10"/>
      <c r="Y362" s="10"/>
      <c r="Z362" s="10"/>
      <c r="AA362" s="10"/>
      <c r="AB362" s="10"/>
      <c r="AC362" s="10"/>
      <c r="AD362" s="10"/>
      <c r="AE362" s="10"/>
      <c r="AF362" s="10"/>
      <c r="AG362" s="10"/>
      <c r="AH362" s="10"/>
      <c r="AI362" s="10"/>
      <c r="AK362" s="10"/>
      <c r="AL362" s="10"/>
      <c r="AM362" s="10"/>
      <c r="AN362" s="10"/>
      <c r="AO362" s="10"/>
      <c r="AP362" s="10"/>
      <c r="AQ362" s="10"/>
      <c r="AR362" s="10"/>
      <c r="AS362" s="10"/>
      <c r="AT362" s="10"/>
      <c r="AU362" s="10"/>
      <c r="AV362" s="10"/>
      <c r="AW362" s="10"/>
      <c r="AX362" s="10"/>
    </row>
    <row r="363" spans="1:50" x14ac:dyDescent="0.25">
      <c r="A363" s="54"/>
      <c r="B363" s="54"/>
      <c r="C363" s="54"/>
      <c r="D363" s="54"/>
      <c r="E363" s="54"/>
      <c r="F363" s="54"/>
      <c r="G363" s="54"/>
      <c r="H363" s="54"/>
      <c r="I363" s="54"/>
      <c r="J363" s="54"/>
      <c r="K363" s="54"/>
      <c r="L363" s="54"/>
      <c r="M363" s="54"/>
      <c r="N363" s="176">
        <v>36.1</v>
      </c>
      <c r="O363" s="10"/>
      <c r="P363" s="10"/>
      <c r="Q363" s="10"/>
      <c r="R363" s="10"/>
      <c r="S363" s="10"/>
      <c r="T363" s="10"/>
      <c r="U363" s="10"/>
      <c r="V363" s="10"/>
      <c r="W363" s="10"/>
      <c r="X363" s="10"/>
      <c r="Y363" s="10"/>
      <c r="Z363" s="10"/>
      <c r="AA363" s="10"/>
      <c r="AB363" s="10"/>
      <c r="AC363" s="10"/>
      <c r="AD363" s="10"/>
      <c r="AE363" s="10"/>
      <c r="AF363" s="10"/>
      <c r="AG363" s="10"/>
      <c r="AH363" s="10"/>
      <c r="AI363" s="10"/>
      <c r="AK363" s="10"/>
      <c r="AL363" s="10"/>
      <c r="AM363" s="10"/>
      <c r="AN363" s="10"/>
      <c r="AO363" s="10"/>
      <c r="AP363" s="10"/>
      <c r="AQ363" s="10"/>
      <c r="AR363" s="10"/>
      <c r="AS363" s="10"/>
      <c r="AT363" s="10"/>
      <c r="AU363" s="10"/>
      <c r="AV363" s="10"/>
      <c r="AW363" s="10"/>
      <c r="AX363" s="10"/>
    </row>
    <row r="364" spans="1:50" x14ac:dyDescent="0.25">
      <c r="A364" s="54"/>
      <c r="B364" s="54"/>
      <c r="C364" s="54"/>
      <c r="D364" s="54"/>
      <c r="E364" s="54"/>
      <c r="F364" s="54"/>
      <c r="G364" s="54"/>
      <c r="H364" s="54"/>
      <c r="I364" s="54"/>
      <c r="J364" s="54"/>
      <c r="K364" s="54"/>
      <c r="L364" s="54"/>
      <c r="M364" s="54"/>
      <c r="N364" s="176">
        <v>36.200000000000003</v>
      </c>
      <c r="O364" s="10"/>
      <c r="P364" s="10"/>
      <c r="Q364" s="10"/>
      <c r="R364" s="10"/>
      <c r="S364" s="10"/>
      <c r="T364" s="10"/>
      <c r="U364" s="10"/>
      <c r="V364" s="10"/>
      <c r="W364" s="10"/>
      <c r="X364" s="10"/>
      <c r="Y364" s="10"/>
      <c r="Z364" s="10"/>
      <c r="AA364" s="10"/>
      <c r="AB364" s="10"/>
      <c r="AC364" s="10"/>
      <c r="AD364" s="10"/>
      <c r="AE364" s="10"/>
      <c r="AF364" s="10"/>
      <c r="AG364" s="10"/>
      <c r="AH364" s="10"/>
      <c r="AI364" s="10"/>
      <c r="AK364" s="10"/>
      <c r="AL364" s="10"/>
      <c r="AM364" s="10"/>
      <c r="AN364" s="10"/>
      <c r="AO364" s="10"/>
      <c r="AP364" s="10"/>
      <c r="AQ364" s="10"/>
      <c r="AR364" s="10"/>
      <c r="AS364" s="10"/>
      <c r="AT364" s="10"/>
      <c r="AU364" s="10"/>
      <c r="AV364" s="10"/>
      <c r="AW364" s="10"/>
      <c r="AX364" s="10"/>
    </row>
    <row r="365" spans="1:50" x14ac:dyDescent="0.25">
      <c r="A365" s="54"/>
      <c r="B365" s="54"/>
      <c r="C365" s="54"/>
      <c r="D365" s="54"/>
      <c r="E365" s="54"/>
      <c r="F365" s="54"/>
      <c r="G365" s="54"/>
      <c r="H365" s="54"/>
      <c r="I365" s="54"/>
      <c r="J365" s="54"/>
      <c r="K365" s="54"/>
      <c r="L365" s="54"/>
      <c r="M365" s="54"/>
      <c r="N365" s="176">
        <v>36.299999999999997</v>
      </c>
      <c r="O365" s="10"/>
      <c r="P365" s="10"/>
      <c r="Q365" s="10"/>
      <c r="R365" s="10"/>
      <c r="S365" s="10"/>
      <c r="T365" s="10"/>
      <c r="U365" s="10"/>
      <c r="V365" s="10"/>
      <c r="W365" s="10"/>
      <c r="X365" s="10"/>
      <c r="Y365" s="10"/>
      <c r="Z365" s="10"/>
      <c r="AA365" s="10"/>
      <c r="AB365" s="10"/>
      <c r="AC365" s="10"/>
      <c r="AD365" s="10"/>
      <c r="AE365" s="10"/>
      <c r="AF365" s="10"/>
      <c r="AG365" s="10"/>
      <c r="AH365" s="10"/>
      <c r="AI365" s="10"/>
      <c r="AK365" s="10"/>
      <c r="AL365" s="10"/>
      <c r="AM365" s="10"/>
      <c r="AN365" s="10"/>
      <c r="AO365" s="10"/>
      <c r="AP365" s="10"/>
      <c r="AQ365" s="10"/>
      <c r="AR365" s="10"/>
      <c r="AS365" s="10"/>
      <c r="AT365" s="10"/>
      <c r="AU365" s="10"/>
      <c r="AV365" s="10"/>
      <c r="AW365" s="10"/>
      <c r="AX365" s="10"/>
    </row>
    <row r="366" spans="1:50" x14ac:dyDescent="0.25">
      <c r="A366" s="54"/>
      <c r="B366" s="54"/>
      <c r="C366" s="54"/>
      <c r="D366" s="54"/>
      <c r="E366" s="54"/>
      <c r="F366" s="54"/>
      <c r="G366" s="54"/>
      <c r="H366" s="54"/>
      <c r="I366" s="54"/>
      <c r="J366" s="54"/>
      <c r="K366" s="54"/>
      <c r="L366" s="54"/>
      <c r="M366" s="54"/>
      <c r="N366" s="176">
        <v>36.4</v>
      </c>
      <c r="O366" s="10"/>
      <c r="P366" s="10"/>
      <c r="Q366" s="10"/>
      <c r="R366" s="10"/>
      <c r="S366" s="10"/>
      <c r="T366" s="10"/>
      <c r="U366" s="10"/>
      <c r="V366" s="10"/>
      <c r="W366" s="10"/>
      <c r="X366" s="10"/>
      <c r="Y366" s="10"/>
      <c r="Z366" s="10"/>
      <c r="AA366" s="10"/>
      <c r="AB366" s="10"/>
      <c r="AC366" s="10"/>
      <c r="AD366" s="10"/>
      <c r="AE366" s="10"/>
      <c r="AF366" s="10"/>
      <c r="AG366" s="10"/>
      <c r="AH366" s="10"/>
      <c r="AI366" s="10"/>
      <c r="AK366" s="10"/>
      <c r="AL366" s="10"/>
      <c r="AM366" s="10"/>
      <c r="AN366" s="10"/>
      <c r="AO366" s="10"/>
      <c r="AP366" s="10"/>
      <c r="AQ366" s="10"/>
      <c r="AR366" s="10"/>
      <c r="AS366" s="10"/>
      <c r="AT366" s="10"/>
      <c r="AU366" s="10"/>
      <c r="AV366" s="10"/>
      <c r="AW366" s="10"/>
      <c r="AX366" s="10"/>
    </row>
    <row r="367" spans="1:50" x14ac:dyDescent="0.25">
      <c r="A367" s="54"/>
      <c r="B367" s="54"/>
      <c r="C367" s="54"/>
      <c r="D367" s="54"/>
      <c r="E367" s="54"/>
      <c r="F367" s="54"/>
      <c r="G367" s="54"/>
      <c r="H367" s="54"/>
      <c r="I367" s="54"/>
      <c r="J367" s="54"/>
      <c r="K367" s="54"/>
      <c r="L367" s="54"/>
      <c r="M367" s="54"/>
      <c r="N367" s="176">
        <v>36.5</v>
      </c>
      <c r="O367" s="10"/>
      <c r="P367" s="10"/>
      <c r="Q367" s="10"/>
      <c r="R367" s="10"/>
      <c r="S367" s="10"/>
      <c r="T367" s="10"/>
      <c r="U367" s="10"/>
      <c r="V367" s="10"/>
      <c r="W367" s="10"/>
      <c r="X367" s="10"/>
      <c r="Y367" s="10"/>
      <c r="Z367" s="10"/>
      <c r="AA367" s="10"/>
      <c r="AB367" s="10"/>
      <c r="AC367" s="10"/>
      <c r="AD367" s="10"/>
      <c r="AE367" s="10"/>
      <c r="AF367" s="10"/>
      <c r="AG367" s="10"/>
      <c r="AH367" s="10"/>
      <c r="AI367" s="10"/>
      <c r="AK367" s="10"/>
      <c r="AL367" s="10"/>
      <c r="AM367" s="10"/>
      <c r="AN367" s="10"/>
      <c r="AO367" s="10"/>
      <c r="AP367" s="10"/>
      <c r="AQ367" s="10"/>
      <c r="AR367" s="10"/>
      <c r="AS367" s="10"/>
      <c r="AT367" s="10"/>
      <c r="AU367" s="10"/>
      <c r="AV367" s="10"/>
      <c r="AW367" s="10"/>
      <c r="AX367" s="10"/>
    </row>
    <row r="368" spans="1:50" x14ac:dyDescent="0.25">
      <c r="A368" s="54"/>
      <c r="B368" s="54"/>
      <c r="C368" s="54"/>
      <c r="D368" s="54"/>
      <c r="E368" s="54"/>
      <c r="F368" s="54"/>
      <c r="G368" s="54"/>
      <c r="H368" s="54"/>
      <c r="I368" s="54"/>
      <c r="J368" s="54"/>
      <c r="K368" s="54"/>
      <c r="L368" s="54"/>
      <c r="M368" s="54"/>
      <c r="N368" s="176">
        <v>36.6</v>
      </c>
      <c r="O368" s="10"/>
      <c r="P368" s="10"/>
      <c r="Q368" s="10"/>
      <c r="R368" s="10"/>
      <c r="S368" s="10"/>
      <c r="T368" s="10"/>
      <c r="U368" s="10"/>
      <c r="V368" s="10"/>
      <c r="W368" s="10"/>
      <c r="X368" s="10"/>
      <c r="Y368" s="10"/>
      <c r="Z368" s="10"/>
      <c r="AA368" s="10"/>
      <c r="AB368" s="10"/>
      <c r="AC368" s="10"/>
      <c r="AD368" s="10"/>
      <c r="AE368" s="10"/>
      <c r="AF368" s="10"/>
      <c r="AG368" s="10"/>
      <c r="AH368" s="10"/>
      <c r="AI368" s="10"/>
      <c r="AK368" s="10"/>
      <c r="AL368" s="10"/>
      <c r="AM368" s="10"/>
      <c r="AN368" s="10"/>
      <c r="AO368" s="10"/>
      <c r="AP368" s="10"/>
      <c r="AQ368" s="10"/>
      <c r="AR368" s="10"/>
      <c r="AS368" s="10"/>
      <c r="AT368" s="10"/>
      <c r="AU368" s="10"/>
      <c r="AV368" s="10"/>
      <c r="AW368" s="10"/>
      <c r="AX368" s="10"/>
    </row>
    <row r="369" spans="1:50" x14ac:dyDescent="0.25">
      <c r="A369" s="54"/>
      <c r="B369" s="54"/>
      <c r="C369" s="54"/>
      <c r="D369" s="54"/>
      <c r="E369" s="54"/>
      <c r="F369" s="54"/>
      <c r="G369" s="54"/>
      <c r="H369" s="54"/>
      <c r="I369" s="54"/>
      <c r="J369" s="54"/>
      <c r="K369" s="54"/>
      <c r="L369" s="54"/>
      <c r="M369" s="54"/>
      <c r="N369" s="176">
        <v>36.700000000000003</v>
      </c>
      <c r="O369" s="10"/>
      <c r="P369" s="10"/>
      <c r="Q369" s="10"/>
      <c r="R369" s="10"/>
      <c r="S369" s="10"/>
      <c r="T369" s="10"/>
      <c r="U369" s="10"/>
      <c r="V369" s="10"/>
      <c r="W369" s="10"/>
      <c r="X369" s="10"/>
      <c r="Y369" s="10"/>
      <c r="Z369" s="10"/>
      <c r="AA369" s="10"/>
      <c r="AB369" s="10"/>
      <c r="AC369" s="10"/>
      <c r="AD369" s="10"/>
      <c r="AE369" s="10"/>
      <c r="AF369" s="10"/>
      <c r="AG369" s="10"/>
      <c r="AH369" s="10"/>
      <c r="AI369" s="10"/>
      <c r="AK369" s="10"/>
      <c r="AL369" s="10"/>
      <c r="AM369" s="10"/>
      <c r="AN369" s="10"/>
      <c r="AO369" s="10"/>
      <c r="AP369" s="10"/>
      <c r="AQ369" s="10"/>
      <c r="AR369" s="10"/>
      <c r="AS369" s="10"/>
      <c r="AT369" s="10"/>
      <c r="AU369" s="10"/>
      <c r="AV369" s="10"/>
      <c r="AW369" s="10"/>
      <c r="AX369" s="10"/>
    </row>
    <row r="370" spans="1:50" x14ac:dyDescent="0.25">
      <c r="A370" s="54"/>
      <c r="B370" s="54"/>
      <c r="C370" s="54"/>
      <c r="D370" s="54"/>
      <c r="E370" s="54"/>
      <c r="F370" s="54"/>
      <c r="G370" s="54"/>
      <c r="H370" s="54"/>
      <c r="I370" s="54"/>
      <c r="J370" s="54"/>
      <c r="K370" s="54"/>
      <c r="L370" s="54"/>
      <c r="M370" s="54"/>
      <c r="N370" s="176">
        <v>36.799999999999997</v>
      </c>
      <c r="O370" s="10"/>
      <c r="P370" s="10"/>
      <c r="Q370" s="10"/>
      <c r="R370" s="10"/>
      <c r="S370" s="10"/>
      <c r="T370" s="10"/>
      <c r="U370" s="10"/>
      <c r="V370" s="10"/>
      <c r="W370" s="10"/>
      <c r="X370" s="10"/>
      <c r="Y370" s="10"/>
      <c r="Z370" s="10"/>
      <c r="AA370" s="10"/>
      <c r="AB370" s="10"/>
      <c r="AC370" s="10"/>
      <c r="AD370" s="10"/>
      <c r="AE370" s="10"/>
      <c r="AF370" s="10"/>
      <c r="AG370" s="10"/>
      <c r="AH370" s="10"/>
      <c r="AI370" s="10"/>
      <c r="AK370" s="10"/>
      <c r="AL370" s="10"/>
      <c r="AM370" s="10"/>
      <c r="AN370" s="10"/>
      <c r="AO370" s="10"/>
      <c r="AP370" s="10"/>
      <c r="AQ370" s="10"/>
      <c r="AR370" s="10"/>
      <c r="AS370" s="10"/>
      <c r="AT370" s="10"/>
      <c r="AU370" s="10"/>
      <c r="AV370" s="10"/>
      <c r="AW370" s="10"/>
      <c r="AX370" s="10"/>
    </row>
    <row r="371" spans="1:50" x14ac:dyDescent="0.25">
      <c r="A371" s="54"/>
      <c r="B371" s="54"/>
      <c r="C371" s="54"/>
      <c r="D371" s="54"/>
      <c r="E371" s="54"/>
      <c r="F371" s="54"/>
      <c r="G371" s="54"/>
      <c r="H371" s="54"/>
      <c r="I371" s="54"/>
      <c r="J371" s="54"/>
      <c r="K371" s="54"/>
      <c r="L371" s="54"/>
      <c r="M371" s="54"/>
      <c r="N371" s="176">
        <v>36.9</v>
      </c>
      <c r="O371" s="10"/>
      <c r="P371" s="10"/>
      <c r="Q371" s="10"/>
      <c r="R371" s="10"/>
      <c r="S371" s="10"/>
      <c r="T371" s="10"/>
      <c r="U371" s="10"/>
      <c r="V371" s="10"/>
      <c r="W371" s="10"/>
      <c r="X371" s="10"/>
      <c r="Y371" s="10"/>
      <c r="Z371" s="10"/>
      <c r="AA371" s="10"/>
      <c r="AB371" s="10"/>
      <c r="AC371" s="10"/>
      <c r="AD371" s="10"/>
      <c r="AE371" s="10"/>
      <c r="AF371" s="10"/>
      <c r="AG371" s="10"/>
      <c r="AH371" s="10"/>
      <c r="AI371" s="10"/>
      <c r="AK371" s="10"/>
      <c r="AL371" s="10"/>
      <c r="AM371" s="10"/>
      <c r="AN371" s="10"/>
      <c r="AO371" s="10"/>
      <c r="AP371" s="10"/>
      <c r="AQ371" s="10"/>
      <c r="AR371" s="10"/>
      <c r="AS371" s="10"/>
      <c r="AT371" s="10"/>
      <c r="AU371" s="10"/>
      <c r="AV371" s="10"/>
      <c r="AW371" s="10"/>
      <c r="AX371" s="10"/>
    </row>
    <row r="372" spans="1:50" x14ac:dyDescent="0.25">
      <c r="A372" s="54"/>
      <c r="B372" s="54"/>
      <c r="C372" s="54"/>
      <c r="D372" s="54"/>
      <c r="E372" s="54"/>
      <c r="F372" s="54"/>
      <c r="G372" s="54"/>
      <c r="H372" s="54"/>
      <c r="I372" s="54"/>
      <c r="J372" s="54"/>
      <c r="K372" s="54"/>
      <c r="L372" s="54"/>
      <c r="M372" s="54"/>
      <c r="N372" s="176">
        <v>37</v>
      </c>
      <c r="O372" s="10"/>
      <c r="P372" s="10"/>
      <c r="Q372" s="10"/>
      <c r="R372" s="10"/>
      <c r="S372" s="10"/>
      <c r="T372" s="10"/>
      <c r="U372" s="10"/>
      <c r="V372" s="10"/>
      <c r="W372" s="10"/>
      <c r="X372" s="10"/>
      <c r="Y372" s="10"/>
      <c r="Z372" s="10"/>
      <c r="AA372" s="10"/>
      <c r="AB372" s="10"/>
      <c r="AC372" s="10"/>
      <c r="AD372" s="10"/>
      <c r="AE372" s="10"/>
      <c r="AF372" s="10"/>
      <c r="AG372" s="10"/>
      <c r="AH372" s="10"/>
      <c r="AI372" s="10"/>
      <c r="AK372" s="10"/>
      <c r="AL372" s="10"/>
      <c r="AM372" s="10"/>
      <c r="AN372" s="10"/>
      <c r="AO372" s="10"/>
      <c r="AP372" s="10"/>
      <c r="AQ372" s="10"/>
      <c r="AR372" s="10"/>
      <c r="AS372" s="10"/>
      <c r="AT372" s="10"/>
      <c r="AU372" s="10"/>
      <c r="AV372" s="10"/>
      <c r="AW372" s="10"/>
      <c r="AX372" s="10"/>
    </row>
    <row r="373" spans="1:50" x14ac:dyDescent="0.25">
      <c r="A373" s="54"/>
      <c r="B373" s="54"/>
      <c r="C373" s="54"/>
      <c r="D373" s="54"/>
      <c r="E373" s="54"/>
      <c r="F373" s="54"/>
      <c r="G373" s="54"/>
      <c r="H373" s="54"/>
      <c r="I373" s="54"/>
      <c r="J373" s="54"/>
      <c r="K373" s="54"/>
      <c r="L373" s="54"/>
      <c r="M373" s="54"/>
      <c r="N373" s="176">
        <v>37.1</v>
      </c>
      <c r="O373" s="10"/>
      <c r="P373" s="10"/>
      <c r="Q373" s="10"/>
      <c r="R373" s="10"/>
      <c r="S373" s="10"/>
      <c r="T373" s="10"/>
      <c r="U373" s="10"/>
      <c r="V373" s="10"/>
      <c r="W373" s="10"/>
      <c r="X373" s="10"/>
      <c r="Y373" s="10"/>
      <c r="Z373" s="10"/>
      <c r="AA373" s="10"/>
      <c r="AB373" s="10"/>
      <c r="AC373" s="10"/>
      <c r="AD373" s="10"/>
      <c r="AE373" s="10"/>
      <c r="AF373" s="10"/>
      <c r="AG373" s="10"/>
      <c r="AH373" s="10"/>
      <c r="AI373" s="10"/>
      <c r="AK373" s="10"/>
      <c r="AL373" s="10"/>
      <c r="AM373" s="10"/>
      <c r="AN373" s="10"/>
      <c r="AO373" s="10"/>
      <c r="AP373" s="10"/>
      <c r="AQ373" s="10"/>
      <c r="AR373" s="10"/>
      <c r="AS373" s="10"/>
      <c r="AT373" s="10"/>
      <c r="AU373" s="10"/>
      <c r="AV373" s="10"/>
      <c r="AW373" s="10"/>
      <c r="AX373" s="10"/>
    </row>
    <row r="374" spans="1:50" x14ac:dyDescent="0.25">
      <c r="A374" s="54"/>
      <c r="B374" s="54"/>
      <c r="C374" s="54"/>
      <c r="D374" s="54"/>
      <c r="E374" s="54"/>
      <c r="F374" s="54"/>
      <c r="G374" s="54"/>
      <c r="H374" s="54"/>
      <c r="I374" s="54"/>
      <c r="J374" s="54"/>
      <c r="K374" s="54"/>
      <c r="L374" s="54"/>
      <c r="M374" s="54"/>
      <c r="N374" s="176">
        <v>37.200000000000003</v>
      </c>
      <c r="O374" s="10"/>
      <c r="P374" s="10"/>
      <c r="Q374" s="10"/>
      <c r="R374" s="10"/>
      <c r="S374" s="10"/>
      <c r="T374" s="10"/>
      <c r="U374" s="10"/>
      <c r="V374" s="10"/>
      <c r="W374" s="10"/>
      <c r="X374" s="10"/>
      <c r="Y374" s="10"/>
      <c r="Z374" s="10"/>
      <c r="AA374" s="10"/>
      <c r="AB374" s="10"/>
      <c r="AC374" s="10"/>
      <c r="AD374" s="10"/>
      <c r="AE374" s="10"/>
      <c r="AF374" s="10"/>
      <c r="AG374" s="10"/>
      <c r="AH374" s="10"/>
      <c r="AI374" s="10"/>
      <c r="AK374" s="10"/>
      <c r="AL374" s="10"/>
      <c r="AM374" s="10"/>
      <c r="AN374" s="10"/>
      <c r="AO374" s="10"/>
      <c r="AP374" s="10"/>
      <c r="AQ374" s="10"/>
      <c r="AR374" s="10"/>
      <c r="AS374" s="10"/>
      <c r="AT374" s="10"/>
      <c r="AU374" s="10"/>
      <c r="AV374" s="10"/>
      <c r="AW374" s="10"/>
      <c r="AX374" s="10"/>
    </row>
    <row r="375" spans="1:50" x14ac:dyDescent="0.25">
      <c r="A375" s="54"/>
      <c r="B375" s="54"/>
      <c r="C375" s="54"/>
      <c r="D375" s="54"/>
      <c r="E375" s="54"/>
      <c r="F375" s="54"/>
      <c r="G375" s="54"/>
      <c r="H375" s="54"/>
      <c r="I375" s="54"/>
      <c r="J375" s="54"/>
      <c r="K375" s="54"/>
      <c r="L375" s="54"/>
      <c r="M375" s="54"/>
      <c r="N375" s="176">
        <v>37.299999999999997</v>
      </c>
      <c r="O375" s="10"/>
      <c r="P375" s="10"/>
      <c r="Q375" s="10"/>
      <c r="R375" s="10"/>
      <c r="S375" s="10"/>
      <c r="T375" s="10"/>
      <c r="U375" s="10"/>
      <c r="V375" s="10"/>
      <c r="W375" s="10"/>
      <c r="X375" s="10"/>
      <c r="Y375" s="10"/>
      <c r="Z375" s="10"/>
      <c r="AA375" s="10"/>
      <c r="AB375" s="10"/>
      <c r="AC375" s="10"/>
      <c r="AD375" s="10"/>
      <c r="AE375" s="10"/>
      <c r="AF375" s="10"/>
      <c r="AG375" s="10"/>
      <c r="AH375" s="10"/>
      <c r="AI375" s="10"/>
      <c r="AK375" s="10"/>
      <c r="AL375" s="10"/>
      <c r="AM375" s="10"/>
      <c r="AN375" s="10"/>
      <c r="AO375" s="10"/>
      <c r="AP375" s="10"/>
      <c r="AQ375" s="10"/>
      <c r="AR375" s="10"/>
      <c r="AS375" s="10"/>
      <c r="AT375" s="10"/>
      <c r="AU375" s="10"/>
      <c r="AV375" s="10"/>
      <c r="AW375" s="10"/>
      <c r="AX375" s="10"/>
    </row>
    <row r="376" spans="1:50" x14ac:dyDescent="0.25">
      <c r="A376" s="54"/>
      <c r="B376" s="54"/>
      <c r="C376" s="54"/>
      <c r="D376" s="54"/>
      <c r="E376" s="54"/>
      <c r="F376" s="54"/>
      <c r="G376" s="54"/>
      <c r="H376" s="54"/>
      <c r="I376" s="54"/>
      <c r="J376" s="54"/>
      <c r="K376" s="54"/>
      <c r="L376" s="54"/>
      <c r="M376" s="54"/>
      <c r="N376" s="176">
        <v>37.4</v>
      </c>
      <c r="O376" s="10"/>
      <c r="P376" s="10"/>
      <c r="Q376" s="10"/>
      <c r="R376" s="10"/>
      <c r="S376" s="10"/>
      <c r="T376" s="10"/>
      <c r="U376" s="10"/>
      <c r="V376" s="10"/>
      <c r="W376" s="10"/>
      <c r="X376" s="10"/>
      <c r="Y376" s="10"/>
      <c r="Z376" s="10"/>
      <c r="AA376" s="10"/>
      <c r="AB376" s="10"/>
      <c r="AC376" s="10"/>
      <c r="AD376" s="10"/>
      <c r="AE376" s="10"/>
      <c r="AF376" s="10"/>
      <c r="AG376" s="10"/>
      <c r="AH376" s="10"/>
      <c r="AI376" s="10"/>
      <c r="AK376" s="10"/>
      <c r="AL376" s="10"/>
      <c r="AM376" s="10"/>
      <c r="AN376" s="10"/>
      <c r="AO376" s="10"/>
      <c r="AP376" s="10"/>
      <c r="AQ376" s="10"/>
      <c r="AR376" s="10"/>
      <c r="AS376" s="10"/>
      <c r="AT376" s="10"/>
      <c r="AU376" s="10"/>
      <c r="AV376" s="10"/>
      <c r="AW376" s="10"/>
      <c r="AX376" s="10"/>
    </row>
    <row r="377" spans="1:50" x14ac:dyDescent="0.25">
      <c r="A377" s="54"/>
      <c r="B377" s="54"/>
      <c r="C377" s="54"/>
      <c r="D377" s="54"/>
      <c r="E377" s="54"/>
      <c r="F377" s="54"/>
      <c r="G377" s="54"/>
      <c r="H377" s="54"/>
      <c r="I377" s="54"/>
      <c r="J377" s="54"/>
      <c r="K377" s="54"/>
      <c r="L377" s="54"/>
      <c r="M377" s="54"/>
      <c r="N377" s="176">
        <v>37.5</v>
      </c>
      <c r="O377" s="10"/>
      <c r="P377" s="10"/>
      <c r="Q377" s="10"/>
      <c r="R377" s="10"/>
      <c r="S377" s="10"/>
      <c r="T377" s="10"/>
      <c r="U377" s="10"/>
      <c r="V377" s="10"/>
      <c r="W377" s="10"/>
      <c r="X377" s="10"/>
      <c r="Y377" s="10"/>
      <c r="Z377" s="10"/>
      <c r="AA377" s="10"/>
      <c r="AB377" s="10"/>
      <c r="AC377" s="10"/>
      <c r="AD377" s="10"/>
      <c r="AE377" s="10"/>
      <c r="AF377" s="10"/>
      <c r="AG377" s="10"/>
      <c r="AH377" s="10"/>
      <c r="AI377" s="10"/>
      <c r="AK377" s="10"/>
      <c r="AL377" s="10"/>
      <c r="AM377" s="10"/>
      <c r="AN377" s="10"/>
      <c r="AO377" s="10"/>
      <c r="AP377" s="10"/>
      <c r="AQ377" s="10"/>
      <c r="AR377" s="10"/>
      <c r="AS377" s="10"/>
      <c r="AT377" s="10"/>
      <c r="AU377" s="10"/>
      <c r="AV377" s="10"/>
      <c r="AW377" s="10"/>
      <c r="AX377" s="10"/>
    </row>
    <row r="378" spans="1:50" x14ac:dyDescent="0.25">
      <c r="A378" s="54"/>
      <c r="B378" s="54"/>
      <c r="C378" s="54"/>
      <c r="D378" s="54"/>
      <c r="E378" s="54"/>
      <c r="F378" s="54"/>
      <c r="G378" s="54"/>
      <c r="H378" s="54"/>
      <c r="I378" s="54"/>
      <c r="J378" s="54"/>
      <c r="K378" s="54"/>
      <c r="L378" s="54"/>
      <c r="M378" s="54"/>
      <c r="N378" s="176">
        <v>37.6</v>
      </c>
      <c r="O378" s="10"/>
      <c r="P378" s="10"/>
      <c r="Q378" s="10"/>
      <c r="R378" s="10"/>
      <c r="S378" s="10"/>
      <c r="T378" s="10"/>
      <c r="U378" s="10"/>
      <c r="V378" s="10"/>
      <c r="W378" s="10"/>
      <c r="X378" s="10"/>
      <c r="Y378" s="10"/>
      <c r="Z378" s="10"/>
      <c r="AA378" s="10"/>
      <c r="AB378" s="10"/>
      <c r="AC378" s="10"/>
      <c r="AD378" s="10"/>
      <c r="AE378" s="10"/>
      <c r="AF378" s="10"/>
      <c r="AG378" s="10"/>
      <c r="AH378" s="10"/>
      <c r="AI378" s="10"/>
      <c r="AK378" s="10"/>
      <c r="AL378" s="10"/>
      <c r="AM378" s="10"/>
      <c r="AN378" s="10"/>
      <c r="AO378" s="10"/>
      <c r="AP378" s="10"/>
      <c r="AQ378" s="10"/>
      <c r="AR378" s="10"/>
      <c r="AS378" s="10"/>
      <c r="AT378" s="10"/>
      <c r="AU378" s="10"/>
      <c r="AV378" s="10"/>
      <c r="AW378" s="10"/>
      <c r="AX378" s="10"/>
    </row>
    <row r="379" spans="1:50" x14ac:dyDescent="0.25">
      <c r="A379" s="54"/>
      <c r="B379" s="54"/>
      <c r="C379" s="54"/>
      <c r="D379" s="54"/>
      <c r="E379" s="54"/>
      <c r="F379" s="54"/>
      <c r="G379" s="54"/>
      <c r="H379" s="54"/>
      <c r="I379" s="54"/>
      <c r="J379" s="54"/>
      <c r="K379" s="54"/>
      <c r="L379" s="54"/>
      <c r="M379" s="54"/>
      <c r="N379" s="176">
        <v>37.700000000000003</v>
      </c>
      <c r="O379" s="10"/>
      <c r="P379" s="10"/>
      <c r="Q379" s="10"/>
      <c r="R379" s="10"/>
      <c r="S379" s="10"/>
      <c r="T379" s="10"/>
      <c r="U379" s="10"/>
      <c r="V379" s="10"/>
      <c r="W379" s="10"/>
      <c r="X379" s="10"/>
      <c r="Y379" s="10"/>
      <c r="Z379" s="10"/>
      <c r="AA379" s="10"/>
      <c r="AB379" s="10"/>
      <c r="AC379" s="10"/>
      <c r="AD379" s="10"/>
      <c r="AE379" s="10"/>
      <c r="AF379" s="10"/>
      <c r="AG379" s="10"/>
      <c r="AH379" s="10"/>
      <c r="AI379" s="10"/>
      <c r="AK379" s="10"/>
      <c r="AL379" s="10"/>
      <c r="AM379" s="10"/>
      <c r="AN379" s="10"/>
      <c r="AO379" s="10"/>
      <c r="AP379" s="10"/>
      <c r="AQ379" s="10"/>
      <c r="AR379" s="10"/>
      <c r="AS379" s="10"/>
      <c r="AT379" s="10"/>
      <c r="AU379" s="10"/>
      <c r="AV379" s="10"/>
      <c r="AW379" s="10"/>
      <c r="AX379" s="10"/>
    </row>
    <row r="380" spans="1:50" x14ac:dyDescent="0.25">
      <c r="A380" s="54"/>
      <c r="B380" s="54"/>
      <c r="C380" s="54"/>
      <c r="D380" s="54"/>
      <c r="E380" s="54"/>
      <c r="F380" s="54"/>
      <c r="G380" s="54"/>
      <c r="H380" s="54"/>
      <c r="I380" s="54"/>
      <c r="J380" s="54"/>
      <c r="K380" s="54"/>
      <c r="L380" s="54"/>
      <c r="M380" s="54"/>
      <c r="N380" s="176">
        <v>37.799999999999997</v>
      </c>
      <c r="O380" s="10"/>
      <c r="P380" s="10"/>
      <c r="Q380" s="10"/>
      <c r="R380" s="10"/>
      <c r="S380" s="10"/>
      <c r="T380" s="10"/>
      <c r="U380" s="10"/>
      <c r="V380" s="10"/>
      <c r="W380" s="10"/>
      <c r="X380" s="10"/>
      <c r="Y380" s="10"/>
      <c r="Z380" s="10"/>
      <c r="AA380" s="10"/>
      <c r="AB380" s="10"/>
      <c r="AC380" s="10"/>
      <c r="AD380" s="10"/>
      <c r="AE380" s="10"/>
      <c r="AF380" s="10"/>
      <c r="AG380" s="10"/>
      <c r="AH380" s="10"/>
      <c r="AI380" s="10"/>
      <c r="AK380" s="10"/>
      <c r="AL380" s="10"/>
      <c r="AM380" s="10"/>
      <c r="AN380" s="10"/>
      <c r="AO380" s="10"/>
      <c r="AP380" s="10"/>
      <c r="AQ380" s="10"/>
      <c r="AR380" s="10"/>
      <c r="AS380" s="10"/>
      <c r="AT380" s="10"/>
      <c r="AU380" s="10"/>
      <c r="AV380" s="10"/>
      <c r="AW380" s="10"/>
      <c r="AX380" s="10"/>
    </row>
    <row r="381" spans="1:50" x14ac:dyDescent="0.25">
      <c r="A381" s="54"/>
      <c r="B381" s="54"/>
      <c r="C381" s="54"/>
      <c r="D381" s="54"/>
      <c r="E381" s="54"/>
      <c r="F381" s="54"/>
      <c r="G381" s="54"/>
      <c r="H381" s="54"/>
      <c r="I381" s="54"/>
      <c r="J381" s="54"/>
      <c r="K381" s="54"/>
      <c r="L381" s="54"/>
      <c r="M381" s="54"/>
      <c r="N381" s="176">
        <v>37.9</v>
      </c>
      <c r="O381" s="10"/>
      <c r="P381" s="10"/>
      <c r="Q381" s="10"/>
      <c r="R381" s="10"/>
      <c r="S381" s="10"/>
      <c r="T381" s="10"/>
      <c r="U381" s="10"/>
      <c r="V381" s="10"/>
      <c r="W381" s="10"/>
      <c r="X381" s="10"/>
      <c r="Y381" s="10"/>
      <c r="Z381" s="10"/>
      <c r="AA381" s="10"/>
      <c r="AB381" s="10"/>
      <c r="AC381" s="10"/>
      <c r="AD381" s="10"/>
      <c r="AE381" s="10"/>
      <c r="AF381" s="10"/>
      <c r="AG381" s="10"/>
      <c r="AH381" s="10"/>
      <c r="AI381" s="10"/>
      <c r="AK381" s="10"/>
      <c r="AL381" s="10"/>
      <c r="AM381" s="10"/>
      <c r="AN381" s="10"/>
      <c r="AO381" s="10"/>
      <c r="AP381" s="10"/>
      <c r="AQ381" s="10"/>
      <c r="AR381" s="10"/>
      <c r="AS381" s="10"/>
      <c r="AT381" s="10"/>
      <c r="AU381" s="10"/>
      <c r="AV381" s="10"/>
      <c r="AW381" s="10"/>
      <c r="AX381" s="10"/>
    </row>
    <row r="382" spans="1:50" x14ac:dyDescent="0.25">
      <c r="A382" s="54"/>
      <c r="B382" s="54"/>
      <c r="C382" s="54"/>
      <c r="D382" s="54"/>
      <c r="E382" s="54"/>
      <c r="F382" s="54"/>
      <c r="G382" s="54"/>
      <c r="H382" s="54"/>
      <c r="I382" s="54"/>
      <c r="J382" s="54"/>
      <c r="K382" s="54"/>
      <c r="L382" s="54"/>
      <c r="M382" s="54"/>
      <c r="N382" s="176">
        <v>38</v>
      </c>
      <c r="O382" s="10"/>
      <c r="P382" s="10"/>
      <c r="Q382" s="10"/>
      <c r="R382" s="10"/>
      <c r="S382" s="10"/>
      <c r="T382" s="10"/>
      <c r="U382" s="10"/>
      <c r="V382" s="10"/>
      <c r="W382" s="10"/>
      <c r="X382" s="10"/>
      <c r="Y382" s="10"/>
      <c r="Z382" s="10"/>
      <c r="AA382" s="10"/>
      <c r="AB382" s="10"/>
      <c r="AC382" s="10"/>
      <c r="AD382" s="10"/>
      <c r="AE382" s="10"/>
      <c r="AF382" s="10"/>
      <c r="AG382" s="10"/>
      <c r="AH382" s="10"/>
      <c r="AI382" s="10"/>
      <c r="AK382" s="10"/>
      <c r="AL382" s="10"/>
      <c r="AM382" s="10"/>
      <c r="AN382" s="10"/>
      <c r="AO382" s="10"/>
      <c r="AP382" s="10"/>
      <c r="AQ382" s="10"/>
      <c r="AR382" s="10"/>
      <c r="AS382" s="10"/>
      <c r="AT382" s="10"/>
      <c r="AU382" s="10"/>
      <c r="AV382" s="10"/>
      <c r="AW382" s="10"/>
      <c r="AX382" s="10"/>
    </row>
    <row r="383" spans="1:50" x14ac:dyDescent="0.25">
      <c r="A383" s="54"/>
      <c r="B383" s="54"/>
      <c r="C383" s="54"/>
      <c r="D383" s="54"/>
      <c r="E383" s="54"/>
      <c r="F383" s="54"/>
      <c r="G383" s="54"/>
      <c r="H383" s="54"/>
      <c r="I383" s="54"/>
      <c r="J383" s="54"/>
      <c r="K383" s="54"/>
      <c r="L383" s="54"/>
      <c r="M383" s="54"/>
      <c r="N383" s="176">
        <v>38.1</v>
      </c>
      <c r="O383" s="10"/>
      <c r="P383" s="10"/>
      <c r="Q383" s="10"/>
      <c r="R383" s="10"/>
      <c r="S383" s="10"/>
      <c r="T383" s="10"/>
      <c r="U383" s="10"/>
      <c r="V383" s="10"/>
      <c r="W383" s="10"/>
      <c r="X383" s="10"/>
      <c r="Y383" s="10"/>
      <c r="Z383" s="10"/>
      <c r="AA383" s="10"/>
      <c r="AB383" s="10"/>
      <c r="AC383" s="10"/>
      <c r="AD383" s="10"/>
      <c r="AE383" s="10"/>
      <c r="AF383" s="10"/>
      <c r="AG383" s="10"/>
      <c r="AH383" s="10"/>
      <c r="AI383" s="10"/>
      <c r="AK383" s="10"/>
      <c r="AL383" s="10"/>
      <c r="AM383" s="10"/>
      <c r="AN383" s="10"/>
      <c r="AO383" s="10"/>
      <c r="AP383" s="10"/>
      <c r="AQ383" s="10"/>
      <c r="AR383" s="10"/>
      <c r="AS383" s="10"/>
      <c r="AT383" s="10"/>
      <c r="AU383" s="10"/>
      <c r="AV383" s="10"/>
      <c r="AW383" s="10"/>
      <c r="AX383" s="10"/>
    </row>
    <row r="384" spans="1:50" x14ac:dyDescent="0.25">
      <c r="A384" s="54"/>
      <c r="B384" s="54"/>
      <c r="C384" s="54"/>
      <c r="D384" s="54"/>
      <c r="E384" s="54"/>
      <c r="F384" s="54"/>
      <c r="G384" s="54"/>
      <c r="H384" s="54"/>
      <c r="I384" s="54"/>
      <c r="J384" s="54"/>
      <c r="K384" s="54"/>
      <c r="L384" s="54"/>
      <c r="M384" s="54"/>
      <c r="N384" s="176">
        <v>38.200000000000003</v>
      </c>
      <c r="O384" s="10"/>
      <c r="P384" s="10"/>
      <c r="Q384" s="10"/>
      <c r="R384" s="10"/>
      <c r="S384" s="10"/>
      <c r="T384" s="10"/>
      <c r="U384" s="10"/>
      <c r="V384" s="10"/>
      <c r="W384" s="10"/>
      <c r="X384" s="10"/>
      <c r="Y384" s="10"/>
      <c r="Z384" s="10"/>
      <c r="AA384" s="10"/>
      <c r="AB384" s="10"/>
      <c r="AC384" s="10"/>
      <c r="AD384" s="10"/>
      <c r="AE384" s="10"/>
      <c r="AF384" s="10"/>
      <c r="AG384" s="10"/>
      <c r="AH384" s="10"/>
      <c r="AI384" s="10"/>
      <c r="AK384" s="10"/>
      <c r="AL384" s="10"/>
      <c r="AM384" s="10"/>
      <c r="AN384" s="10"/>
      <c r="AO384" s="10"/>
      <c r="AP384" s="10"/>
      <c r="AQ384" s="10"/>
      <c r="AR384" s="10"/>
      <c r="AS384" s="10"/>
      <c r="AT384" s="10"/>
      <c r="AU384" s="10"/>
      <c r="AV384" s="10"/>
      <c r="AW384" s="10"/>
      <c r="AX384" s="10"/>
    </row>
    <row r="385" spans="1:50" x14ac:dyDescent="0.25">
      <c r="A385" s="54"/>
      <c r="B385" s="54"/>
      <c r="C385" s="54"/>
      <c r="D385" s="54"/>
      <c r="E385" s="54"/>
      <c r="F385" s="54"/>
      <c r="G385" s="54"/>
      <c r="H385" s="54"/>
      <c r="I385" s="54"/>
      <c r="J385" s="54"/>
      <c r="K385" s="54"/>
      <c r="L385" s="54"/>
      <c r="M385" s="54"/>
      <c r="N385" s="176">
        <v>38.299999999999997</v>
      </c>
      <c r="O385" s="10"/>
      <c r="P385" s="10"/>
      <c r="Q385" s="10"/>
      <c r="R385" s="10"/>
      <c r="S385" s="10"/>
      <c r="T385" s="10"/>
      <c r="U385" s="10"/>
      <c r="V385" s="10"/>
      <c r="W385" s="10"/>
      <c r="X385" s="10"/>
      <c r="Y385" s="10"/>
      <c r="Z385" s="10"/>
      <c r="AA385" s="10"/>
      <c r="AB385" s="10"/>
      <c r="AC385" s="10"/>
      <c r="AD385" s="10"/>
      <c r="AE385" s="10"/>
      <c r="AF385" s="10"/>
      <c r="AG385" s="10"/>
      <c r="AH385" s="10"/>
      <c r="AI385" s="10"/>
      <c r="AK385" s="10"/>
      <c r="AL385" s="10"/>
      <c r="AM385" s="10"/>
      <c r="AN385" s="10"/>
      <c r="AO385" s="10"/>
      <c r="AP385" s="10"/>
      <c r="AQ385" s="10"/>
      <c r="AR385" s="10"/>
      <c r="AS385" s="10"/>
      <c r="AT385" s="10"/>
      <c r="AU385" s="10"/>
      <c r="AV385" s="10"/>
      <c r="AW385" s="10"/>
      <c r="AX385" s="10"/>
    </row>
    <row r="386" spans="1:50" x14ac:dyDescent="0.25">
      <c r="A386" s="54"/>
      <c r="B386" s="54"/>
      <c r="C386" s="54"/>
      <c r="D386" s="54"/>
      <c r="E386" s="54"/>
      <c r="F386" s="54"/>
      <c r="G386" s="54"/>
      <c r="H386" s="54"/>
      <c r="I386" s="54"/>
      <c r="J386" s="54"/>
      <c r="K386" s="54"/>
      <c r="L386" s="54"/>
      <c r="M386" s="54"/>
      <c r="N386" s="176">
        <v>38.4</v>
      </c>
      <c r="O386" s="10"/>
      <c r="P386" s="10"/>
      <c r="Q386" s="10"/>
      <c r="R386" s="10"/>
      <c r="S386" s="10"/>
      <c r="T386" s="10"/>
      <c r="U386" s="10"/>
      <c r="V386" s="10"/>
      <c r="W386" s="10"/>
      <c r="X386" s="10"/>
      <c r="Y386" s="10"/>
      <c r="Z386" s="10"/>
      <c r="AA386" s="10"/>
      <c r="AB386" s="10"/>
      <c r="AC386" s="10"/>
      <c r="AD386" s="10"/>
      <c r="AE386" s="10"/>
      <c r="AF386" s="10"/>
      <c r="AG386" s="10"/>
      <c r="AH386" s="10"/>
      <c r="AI386" s="10"/>
      <c r="AK386" s="10"/>
      <c r="AL386" s="10"/>
      <c r="AM386" s="10"/>
      <c r="AN386" s="10"/>
      <c r="AO386" s="10"/>
      <c r="AP386" s="10"/>
      <c r="AQ386" s="10"/>
      <c r="AR386" s="10"/>
      <c r="AS386" s="10"/>
      <c r="AT386" s="10"/>
      <c r="AU386" s="10"/>
      <c r="AV386" s="10"/>
      <c r="AW386" s="10"/>
      <c r="AX386" s="10"/>
    </row>
    <row r="387" spans="1:50" x14ac:dyDescent="0.25">
      <c r="A387" s="54"/>
      <c r="B387" s="54"/>
      <c r="C387" s="54"/>
      <c r="D387" s="54"/>
      <c r="E387" s="54"/>
      <c r="F387" s="54"/>
      <c r="G387" s="54"/>
      <c r="H387" s="54"/>
      <c r="I387" s="54"/>
      <c r="J387" s="54"/>
      <c r="K387" s="54"/>
      <c r="L387" s="54"/>
      <c r="M387" s="54"/>
      <c r="N387" s="176">
        <v>38.5</v>
      </c>
      <c r="O387" s="10"/>
      <c r="P387" s="10"/>
      <c r="Q387" s="10"/>
      <c r="R387" s="10"/>
      <c r="S387" s="10"/>
      <c r="T387" s="10"/>
      <c r="U387" s="10"/>
      <c r="V387" s="10"/>
      <c r="W387" s="10"/>
      <c r="X387" s="10"/>
      <c r="Y387" s="10"/>
      <c r="Z387" s="10"/>
      <c r="AA387" s="10"/>
      <c r="AB387" s="10"/>
      <c r="AC387" s="10"/>
      <c r="AD387" s="10"/>
      <c r="AE387" s="10"/>
      <c r="AF387" s="10"/>
      <c r="AG387" s="10"/>
      <c r="AH387" s="10"/>
      <c r="AI387" s="10"/>
      <c r="AK387" s="10"/>
      <c r="AL387" s="10"/>
      <c r="AM387" s="10"/>
      <c r="AN387" s="10"/>
      <c r="AO387" s="10"/>
      <c r="AP387" s="10"/>
      <c r="AQ387" s="10"/>
      <c r="AR387" s="10"/>
      <c r="AS387" s="10"/>
      <c r="AT387" s="10"/>
      <c r="AU387" s="10"/>
      <c r="AV387" s="10"/>
      <c r="AW387" s="10"/>
      <c r="AX387" s="10"/>
    </row>
    <row r="388" spans="1:50" x14ac:dyDescent="0.25">
      <c r="A388" s="54"/>
      <c r="B388" s="54"/>
      <c r="C388" s="54"/>
      <c r="D388" s="54"/>
      <c r="E388" s="54"/>
      <c r="F388" s="54"/>
      <c r="G388" s="54"/>
      <c r="H388" s="54"/>
      <c r="I388" s="54"/>
      <c r="J388" s="54"/>
      <c r="K388" s="54"/>
      <c r="L388" s="54"/>
      <c r="M388" s="54"/>
      <c r="N388" s="176">
        <v>38.6</v>
      </c>
      <c r="O388" s="10"/>
      <c r="P388" s="10"/>
      <c r="Q388" s="10"/>
      <c r="R388" s="10"/>
      <c r="S388" s="10"/>
      <c r="T388" s="10"/>
      <c r="U388" s="10"/>
      <c r="V388" s="10"/>
      <c r="W388" s="10"/>
      <c r="X388" s="10"/>
      <c r="Y388" s="10"/>
      <c r="Z388" s="10"/>
      <c r="AA388" s="10"/>
      <c r="AB388" s="10"/>
      <c r="AC388" s="10"/>
      <c r="AD388" s="10"/>
      <c r="AE388" s="10"/>
      <c r="AF388" s="10"/>
      <c r="AG388" s="10"/>
      <c r="AH388" s="10"/>
      <c r="AI388" s="10"/>
      <c r="AK388" s="10"/>
      <c r="AL388" s="10"/>
      <c r="AM388" s="10"/>
      <c r="AN388" s="10"/>
      <c r="AO388" s="10"/>
      <c r="AP388" s="10"/>
      <c r="AQ388" s="10"/>
      <c r="AR388" s="10"/>
      <c r="AS388" s="10"/>
      <c r="AT388" s="10"/>
      <c r="AU388" s="10"/>
      <c r="AV388" s="10"/>
      <c r="AW388" s="10"/>
      <c r="AX388" s="10"/>
    </row>
    <row r="389" spans="1:50" x14ac:dyDescent="0.25">
      <c r="A389" s="54"/>
      <c r="B389" s="54"/>
      <c r="C389" s="54"/>
      <c r="D389" s="54"/>
      <c r="E389" s="54"/>
      <c r="F389" s="54"/>
      <c r="G389" s="54"/>
      <c r="H389" s="54"/>
      <c r="I389" s="54"/>
      <c r="J389" s="54"/>
      <c r="K389" s="54"/>
      <c r="L389" s="54"/>
      <c r="M389" s="54"/>
      <c r="N389" s="176">
        <v>38.700000000000003</v>
      </c>
      <c r="O389" s="10"/>
      <c r="P389" s="10"/>
      <c r="Q389" s="10"/>
      <c r="R389" s="10"/>
      <c r="S389" s="10"/>
      <c r="T389" s="10"/>
      <c r="U389" s="10"/>
      <c r="V389" s="10"/>
      <c r="W389" s="10"/>
      <c r="X389" s="10"/>
      <c r="Y389" s="10"/>
      <c r="Z389" s="10"/>
      <c r="AA389" s="10"/>
      <c r="AB389" s="10"/>
      <c r="AC389" s="10"/>
      <c r="AD389" s="10"/>
      <c r="AE389" s="10"/>
      <c r="AF389" s="10"/>
      <c r="AG389" s="10"/>
      <c r="AH389" s="10"/>
      <c r="AI389" s="10"/>
      <c r="AK389" s="10"/>
      <c r="AL389" s="10"/>
      <c r="AM389" s="10"/>
      <c r="AN389" s="10"/>
      <c r="AO389" s="10"/>
      <c r="AP389" s="10"/>
      <c r="AQ389" s="10"/>
      <c r="AR389" s="10"/>
      <c r="AS389" s="10"/>
      <c r="AT389" s="10"/>
      <c r="AU389" s="10"/>
      <c r="AV389" s="10"/>
      <c r="AW389" s="10"/>
      <c r="AX389" s="10"/>
    </row>
    <row r="390" spans="1:50" x14ac:dyDescent="0.25">
      <c r="A390" s="54"/>
      <c r="B390" s="54"/>
      <c r="C390" s="54"/>
      <c r="D390" s="54"/>
      <c r="E390" s="54"/>
      <c r="F390" s="54"/>
      <c r="G390" s="54"/>
      <c r="H390" s="54"/>
      <c r="I390" s="54"/>
      <c r="J390" s="54"/>
      <c r="K390" s="54"/>
      <c r="L390" s="54"/>
      <c r="M390" s="54"/>
      <c r="N390" s="176">
        <v>38.799999999999997</v>
      </c>
      <c r="O390" s="10"/>
      <c r="P390" s="10"/>
      <c r="Q390" s="10"/>
      <c r="R390" s="10"/>
      <c r="S390" s="10"/>
      <c r="T390" s="10"/>
      <c r="U390" s="10"/>
      <c r="V390" s="10"/>
      <c r="W390" s="10"/>
      <c r="X390" s="10"/>
      <c r="Y390" s="10"/>
      <c r="Z390" s="10"/>
      <c r="AA390" s="10"/>
      <c r="AB390" s="10"/>
      <c r="AC390" s="10"/>
      <c r="AD390" s="10"/>
      <c r="AE390" s="10"/>
      <c r="AF390" s="10"/>
      <c r="AG390" s="10"/>
      <c r="AH390" s="10"/>
      <c r="AI390" s="10"/>
      <c r="AK390" s="10"/>
      <c r="AL390" s="10"/>
      <c r="AM390" s="10"/>
      <c r="AN390" s="10"/>
      <c r="AO390" s="10"/>
      <c r="AP390" s="10"/>
      <c r="AQ390" s="10"/>
      <c r="AR390" s="10"/>
      <c r="AS390" s="10"/>
      <c r="AT390" s="10"/>
      <c r="AU390" s="10"/>
      <c r="AV390" s="10"/>
      <c r="AW390" s="10"/>
      <c r="AX390" s="10"/>
    </row>
    <row r="391" spans="1:50" x14ac:dyDescent="0.25">
      <c r="A391" s="54"/>
      <c r="B391" s="54"/>
      <c r="C391" s="54"/>
      <c r="D391" s="54"/>
      <c r="E391" s="54"/>
      <c r="F391" s="54"/>
      <c r="G391" s="54"/>
      <c r="H391" s="54"/>
      <c r="I391" s="54"/>
      <c r="J391" s="54"/>
      <c r="K391" s="54"/>
      <c r="L391" s="54"/>
      <c r="M391" s="54"/>
      <c r="N391" s="176">
        <v>38.9</v>
      </c>
      <c r="O391" s="10"/>
      <c r="P391" s="10"/>
      <c r="Q391" s="10"/>
      <c r="R391" s="10"/>
      <c r="S391" s="10"/>
      <c r="T391" s="10"/>
      <c r="U391" s="10"/>
      <c r="V391" s="10"/>
      <c r="W391" s="10"/>
      <c r="X391" s="10"/>
      <c r="Y391" s="10"/>
      <c r="Z391" s="10"/>
      <c r="AA391" s="10"/>
      <c r="AB391" s="10"/>
      <c r="AC391" s="10"/>
      <c r="AD391" s="10"/>
      <c r="AE391" s="10"/>
      <c r="AF391" s="10"/>
      <c r="AG391" s="10"/>
      <c r="AH391" s="10"/>
      <c r="AI391" s="10"/>
      <c r="AK391" s="10"/>
      <c r="AL391" s="10"/>
      <c r="AM391" s="10"/>
      <c r="AN391" s="10"/>
      <c r="AO391" s="10"/>
      <c r="AP391" s="10"/>
      <c r="AQ391" s="10"/>
      <c r="AR391" s="10"/>
      <c r="AS391" s="10"/>
      <c r="AT391" s="10"/>
      <c r="AU391" s="10"/>
      <c r="AV391" s="10"/>
      <c r="AW391" s="10"/>
      <c r="AX391" s="10"/>
    </row>
    <row r="392" spans="1:50" x14ac:dyDescent="0.25">
      <c r="A392" s="54"/>
      <c r="B392" s="54"/>
      <c r="C392" s="54"/>
      <c r="D392" s="54"/>
      <c r="E392" s="54"/>
      <c r="F392" s="54"/>
      <c r="G392" s="54"/>
      <c r="H392" s="54"/>
      <c r="I392" s="54"/>
      <c r="J392" s="54"/>
      <c r="K392" s="54"/>
      <c r="L392" s="54"/>
      <c r="M392" s="54"/>
      <c r="N392" s="176">
        <v>39</v>
      </c>
      <c r="O392" s="10"/>
      <c r="P392" s="10"/>
      <c r="Q392" s="10"/>
      <c r="R392" s="10"/>
      <c r="S392" s="10"/>
      <c r="T392" s="10"/>
      <c r="U392" s="10"/>
      <c r="V392" s="10"/>
      <c r="W392" s="10"/>
      <c r="X392" s="10"/>
      <c r="Y392" s="10"/>
      <c r="Z392" s="10"/>
      <c r="AA392" s="10"/>
      <c r="AB392" s="10"/>
      <c r="AC392" s="10"/>
      <c r="AD392" s="10"/>
      <c r="AE392" s="10"/>
      <c r="AF392" s="10"/>
      <c r="AG392" s="10"/>
      <c r="AH392" s="10"/>
      <c r="AI392" s="10"/>
      <c r="AK392" s="10"/>
      <c r="AL392" s="10"/>
      <c r="AM392" s="10"/>
      <c r="AN392" s="10"/>
      <c r="AO392" s="10"/>
      <c r="AP392" s="10"/>
      <c r="AQ392" s="10"/>
      <c r="AR392" s="10"/>
      <c r="AS392" s="10"/>
      <c r="AT392" s="10"/>
      <c r="AU392" s="10"/>
      <c r="AV392" s="10"/>
      <c r="AW392" s="10"/>
      <c r="AX392" s="10"/>
    </row>
    <row r="393" spans="1:50" x14ac:dyDescent="0.25">
      <c r="A393" s="54"/>
      <c r="B393" s="54"/>
      <c r="C393" s="54"/>
      <c r="D393" s="54"/>
      <c r="E393" s="54"/>
      <c r="F393" s="54"/>
      <c r="G393" s="54"/>
      <c r="H393" s="54"/>
      <c r="I393" s="54"/>
      <c r="J393" s="54"/>
      <c r="K393" s="54"/>
      <c r="L393" s="54"/>
      <c r="M393" s="54"/>
      <c r="N393" s="176">
        <v>39.1</v>
      </c>
      <c r="O393" s="10"/>
      <c r="P393" s="10"/>
      <c r="Q393" s="10"/>
      <c r="R393" s="10"/>
      <c r="S393" s="10"/>
      <c r="T393" s="10"/>
      <c r="U393" s="10"/>
      <c r="V393" s="10"/>
      <c r="W393" s="10"/>
      <c r="X393" s="10"/>
      <c r="Y393" s="10"/>
      <c r="Z393" s="10"/>
      <c r="AA393" s="10"/>
      <c r="AB393" s="10"/>
      <c r="AC393" s="10"/>
      <c r="AD393" s="10"/>
      <c r="AE393" s="10"/>
      <c r="AF393" s="10"/>
      <c r="AG393" s="10"/>
      <c r="AH393" s="10"/>
      <c r="AI393" s="10"/>
      <c r="AK393" s="10"/>
      <c r="AL393" s="10"/>
      <c r="AM393" s="10"/>
      <c r="AN393" s="10"/>
      <c r="AO393" s="10"/>
      <c r="AP393" s="10"/>
      <c r="AQ393" s="10"/>
      <c r="AR393" s="10"/>
      <c r="AS393" s="10"/>
      <c r="AT393" s="10"/>
      <c r="AU393" s="10"/>
      <c r="AV393" s="10"/>
      <c r="AW393" s="10"/>
      <c r="AX393" s="10"/>
    </row>
    <row r="394" spans="1:50" x14ac:dyDescent="0.25">
      <c r="A394" s="54"/>
      <c r="B394" s="54"/>
      <c r="C394" s="54"/>
      <c r="D394" s="54"/>
      <c r="E394" s="54"/>
      <c r="F394" s="54"/>
      <c r="G394" s="54"/>
      <c r="H394" s="54"/>
      <c r="I394" s="54"/>
      <c r="J394" s="54"/>
      <c r="K394" s="54"/>
      <c r="L394" s="54"/>
      <c r="M394" s="54"/>
      <c r="N394" s="176">
        <v>39.200000000000003</v>
      </c>
      <c r="O394" s="10"/>
      <c r="P394" s="10"/>
      <c r="Q394" s="10"/>
      <c r="R394" s="10"/>
      <c r="S394" s="10"/>
      <c r="T394" s="10"/>
      <c r="U394" s="10"/>
      <c r="V394" s="10"/>
      <c r="W394" s="10"/>
      <c r="X394" s="10"/>
      <c r="Y394" s="10"/>
      <c r="Z394" s="10"/>
      <c r="AA394" s="10"/>
      <c r="AB394" s="10"/>
      <c r="AC394" s="10"/>
      <c r="AD394" s="10"/>
      <c r="AE394" s="10"/>
      <c r="AF394" s="10"/>
      <c r="AG394" s="10"/>
      <c r="AH394" s="10"/>
      <c r="AI394" s="10"/>
      <c r="AK394" s="10"/>
      <c r="AL394" s="10"/>
      <c r="AM394" s="10"/>
      <c r="AN394" s="10"/>
      <c r="AO394" s="10"/>
      <c r="AP394" s="10"/>
      <c r="AQ394" s="10"/>
      <c r="AR394" s="10"/>
      <c r="AS394" s="10"/>
      <c r="AT394" s="10"/>
      <c r="AU394" s="10"/>
      <c r="AV394" s="10"/>
      <c r="AW394" s="10"/>
      <c r="AX394" s="10"/>
    </row>
    <row r="395" spans="1:50" x14ac:dyDescent="0.25">
      <c r="A395" s="54"/>
      <c r="B395" s="54"/>
      <c r="C395" s="54"/>
      <c r="D395" s="54"/>
      <c r="E395" s="54"/>
      <c r="F395" s="54"/>
      <c r="G395" s="54"/>
      <c r="H395" s="54"/>
      <c r="I395" s="54"/>
      <c r="J395" s="54"/>
      <c r="K395" s="54"/>
      <c r="L395" s="54"/>
      <c r="M395" s="54"/>
      <c r="N395" s="176">
        <v>39.299999999999997</v>
      </c>
      <c r="O395" s="10"/>
      <c r="P395" s="10"/>
      <c r="Q395" s="10"/>
      <c r="R395" s="10"/>
      <c r="S395" s="10"/>
      <c r="T395" s="10"/>
      <c r="U395" s="10"/>
      <c r="V395" s="10"/>
      <c r="W395" s="10"/>
      <c r="X395" s="10"/>
      <c r="Y395" s="10"/>
      <c r="Z395" s="10"/>
      <c r="AA395" s="10"/>
      <c r="AB395" s="10"/>
      <c r="AC395" s="10"/>
      <c r="AD395" s="10"/>
      <c r="AE395" s="10"/>
      <c r="AF395" s="10"/>
      <c r="AG395" s="10"/>
      <c r="AH395" s="10"/>
      <c r="AI395" s="10"/>
      <c r="AK395" s="10"/>
      <c r="AL395" s="10"/>
      <c r="AM395" s="10"/>
      <c r="AN395" s="10"/>
      <c r="AO395" s="10"/>
      <c r="AP395" s="10"/>
      <c r="AQ395" s="10"/>
      <c r="AR395" s="10"/>
      <c r="AS395" s="10"/>
      <c r="AT395" s="10"/>
      <c r="AU395" s="10"/>
      <c r="AV395" s="10"/>
      <c r="AW395" s="10"/>
      <c r="AX395" s="10"/>
    </row>
    <row r="396" spans="1:50" x14ac:dyDescent="0.25">
      <c r="A396" s="54"/>
      <c r="B396" s="54"/>
      <c r="C396" s="54"/>
      <c r="D396" s="54"/>
      <c r="E396" s="54"/>
      <c r="F396" s="54"/>
      <c r="G396" s="54"/>
      <c r="H396" s="54"/>
      <c r="I396" s="54"/>
      <c r="J396" s="54"/>
      <c r="K396" s="54"/>
      <c r="L396" s="54"/>
      <c r="M396" s="54"/>
      <c r="N396" s="176">
        <v>39.4</v>
      </c>
      <c r="O396" s="10"/>
      <c r="P396" s="10"/>
      <c r="Q396" s="10"/>
      <c r="R396" s="10"/>
      <c r="S396" s="10"/>
      <c r="T396" s="10"/>
      <c r="U396" s="10"/>
      <c r="V396" s="10"/>
      <c r="W396" s="10"/>
      <c r="X396" s="10"/>
      <c r="Y396" s="10"/>
      <c r="Z396" s="10"/>
      <c r="AA396" s="10"/>
      <c r="AB396" s="10"/>
      <c r="AC396" s="10"/>
      <c r="AD396" s="10"/>
      <c r="AE396" s="10"/>
      <c r="AF396" s="10"/>
      <c r="AG396" s="10"/>
      <c r="AH396" s="10"/>
      <c r="AI396" s="10"/>
      <c r="AK396" s="10"/>
      <c r="AL396" s="10"/>
      <c r="AM396" s="10"/>
      <c r="AN396" s="10"/>
      <c r="AO396" s="10"/>
      <c r="AP396" s="10"/>
      <c r="AQ396" s="10"/>
      <c r="AR396" s="10"/>
      <c r="AS396" s="10"/>
      <c r="AT396" s="10"/>
      <c r="AU396" s="10"/>
      <c r="AV396" s="10"/>
      <c r="AW396" s="10"/>
      <c r="AX396" s="10"/>
    </row>
    <row r="397" spans="1:50" x14ac:dyDescent="0.25">
      <c r="A397" s="54"/>
      <c r="B397" s="54"/>
      <c r="C397" s="54"/>
      <c r="D397" s="54"/>
      <c r="E397" s="54"/>
      <c r="F397" s="54"/>
      <c r="G397" s="54"/>
      <c r="H397" s="54"/>
      <c r="I397" s="54"/>
      <c r="J397" s="54"/>
      <c r="K397" s="54"/>
      <c r="L397" s="54"/>
      <c r="M397" s="54"/>
      <c r="N397" s="176">
        <v>39.5</v>
      </c>
      <c r="O397" s="10"/>
      <c r="P397" s="10"/>
      <c r="Q397" s="10"/>
      <c r="R397" s="10"/>
      <c r="S397" s="10"/>
      <c r="T397" s="10"/>
      <c r="U397" s="10"/>
      <c r="V397" s="10"/>
      <c r="W397" s="10"/>
      <c r="X397" s="10"/>
      <c r="Y397" s="10"/>
      <c r="Z397" s="10"/>
      <c r="AA397" s="10"/>
      <c r="AB397" s="10"/>
      <c r="AC397" s="10"/>
      <c r="AD397" s="10"/>
      <c r="AE397" s="10"/>
      <c r="AF397" s="10"/>
      <c r="AG397" s="10"/>
      <c r="AH397" s="10"/>
      <c r="AI397" s="10"/>
      <c r="AK397" s="10"/>
      <c r="AL397" s="10"/>
      <c r="AM397" s="10"/>
      <c r="AN397" s="10"/>
      <c r="AO397" s="10"/>
      <c r="AP397" s="10"/>
      <c r="AQ397" s="10"/>
      <c r="AR397" s="10"/>
      <c r="AS397" s="10"/>
      <c r="AT397" s="10"/>
      <c r="AU397" s="10"/>
      <c r="AV397" s="10"/>
      <c r="AW397" s="10"/>
      <c r="AX397" s="10"/>
    </row>
    <row r="398" spans="1:50" x14ac:dyDescent="0.25">
      <c r="A398" s="54"/>
      <c r="B398" s="54"/>
      <c r="C398" s="54"/>
      <c r="D398" s="54"/>
      <c r="E398" s="54"/>
      <c r="F398" s="54"/>
      <c r="G398" s="54"/>
      <c r="H398" s="54"/>
      <c r="I398" s="54"/>
      <c r="J398" s="54"/>
      <c r="K398" s="54"/>
      <c r="L398" s="54"/>
      <c r="M398" s="54"/>
      <c r="N398" s="176">
        <v>39.6</v>
      </c>
      <c r="O398" s="10"/>
      <c r="P398" s="10"/>
      <c r="Q398" s="10"/>
      <c r="R398" s="10"/>
      <c r="S398" s="10"/>
      <c r="T398" s="10"/>
      <c r="U398" s="10"/>
      <c r="V398" s="10"/>
      <c r="W398" s="10"/>
      <c r="X398" s="10"/>
      <c r="Y398" s="10"/>
      <c r="Z398" s="10"/>
      <c r="AA398" s="10"/>
      <c r="AB398" s="10"/>
      <c r="AC398" s="10"/>
      <c r="AD398" s="10"/>
      <c r="AE398" s="10"/>
      <c r="AF398" s="10"/>
      <c r="AG398" s="10"/>
      <c r="AH398" s="10"/>
      <c r="AI398" s="10"/>
      <c r="AK398" s="10"/>
      <c r="AL398" s="10"/>
      <c r="AM398" s="10"/>
      <c r="AN398" s="10"/>
      <c r="AO398" s="10"/>
      <c r="AP398" s="10"/>
      <c r="AQ398" s="10"/>
      <c r="AR398" s="10"/>
      <c r="AS398" s="10"/>
      <c r="AT398" s="10"/>
      <c r="AU398" s="10"/>
      <c r="AV398" s="10"/>
      <c r="AW398" s="10"/>
      <c r="AX398" s="10"/>
    </row>
    <row r="399" spans="1:50" x14ac:dyDescent="0.25">
      <c r="A399" s="54"/>
      <c r="B399" s="54"/>
      <c r="C399" s="54"/>
      <c r="D399" s="54"/>
      <c r="E399" s="54"/>
      <c r="F399" s="54"/>
      <c r="G399" s="54"/>
      <c r="H399" s="54"/>
      <c r="I399" s="54"/>
      <c r="J399" s="54"/>
      <c r="K399" s="54"/>
      <c r="L399" s="54"/>
      <c r="M399" s="54"/>
      <c r="N399" s="176">
        <v>39.700000000000003</v>
      </c>
      <c r="O399" s="10"/>
      <c r="P399" s="10"/>
      <c r="Q399" s="10"/>
      <c r="R399" s="10"/>
      <c r="S399" s="10"/>
      <c r="T399" s="10"/>
      <c r="U399" s="10"/>
      <c r="V399" s="10"/>
      <c r="W399" s="10"/>
      <c r="X399" s="10"/>
      <c r="Y399" s="10"/>
      <c r="Z399" s="10"/>
      <c r="AA399" s="10"/>
      <c r="AB399" s="10"/>
      <c r="AC399" s="10"/>
      <c r="AD399" s="10"/>
      <c r="AE399" s="10"/>
      <c r="AF399" s="10"/>
      <c r="AG399" s="10"/>
      <c r="AH399" s="10"/>
      <c r="AI399" s="10"/>
      <c r="AK399" s="10"/>
      <c r="AL399" s="10"/>
      <c r="AM399" s="10"/>
      <c r="AN399" s="10"/>
      <c r="AO399" s="10"/>
      <c r="AP399" s="10"/>
      <c r="AQ399" s="10"/>
      <c r="AR399" s="10"/>
      <c r="AS399" s="10"/>
      <c r="AT399" s="10"/>
      <c r="AU399" s="10"/>
      <c r="AV399" s="10"/>
      <c r="AW399" s="10"/>
      <c r="AX399" s="10"/>
    </row>
    <row r="400" spans="1:50" x14ac:dyDescent="0.25">
      <c r="A400" s="54"/>
      <c r="B400" s="54"/>
      <c r="C400" s="54"/>
      <c r="D400" s="54"/>
      <c r="E400" s="54"/>
      <c r="F400" s="54"/>
      <c r="G400" s="54"/>
      <c r="H400" s="54"/>
      <c r="I400" s="54"/>
      <c r="J400" s="54"/>
      <c r="K400" s="54"/>
      <c r="L400" s="54"/>
      <c r="M400" s="54"/>
      <c r="N400" s="176">
        <v>39.799999999999997</v>
      </c>
      <c r="O400" s="10"/>
      <c r="P400" s="10"/>
      <c r="Q400" s="10"/>
      <c r="R400" s="10"/>
      <c r="S400" s="10"/>
      <c r="T400" s="10"/>
      <c r="U400" s="10"/>
      <c r="V400" s="10"/>
      <c r="W400" s="10"/>
      <c r="X400" s="10"/>
      <c r="Y400" s="10"/>
      <c r="Z400" s="10"/>
      <c r="AA400" s="10"/>
      <c r="AB400" s="10"/>
      <c r="AC400" s="10"/>
      <c r="AD400" s="10"/>
      <c r="AE400" s="10"/>
      <c r="AF400" s="10"/>
      <c r="AG400" s="10"/>
      <c r="AH400" s="10"/>
      <c r="AI400" s="10"/>
      <c r="AK400" s="10"/>
      <c r="AL400" s="10"/>
      <c r="AM400" s="10"/>
      <c r="AN400" s="10"/>
      <c r="AO400" s="10"/>
      <c r="AP400" s="10"/>
      <c r="AQ400" s="10"/>
      <c r="AR400" s="10"/>
      <c r="AS400" s="10"/>
      <c r="AT400" s="10"/>
      <c r="AU400" s="10"/>
      <c r="AV400" s="10"/>
      <c r="AW400" s="10"/>
      <c r="AX400" s="10"/>
    </row>
    <row r="401" spans="1:52" x14ac:dyDescent="0.25">
      <c r="A401" s="54"/>
      <c r="B401" s="54"/>
      <c r="C401" s="54"/>
      <c r="D401" s="54"/>
      <c r="E401" s="54"/>
      <c r="F401" s="54"/>
      <c r="G401" s="54"/>
      <c r="H401" s="54"/>
      <c r="I401" s="54"/>
      <c r="J401" s="54"/>
      <c r="K401" s="54"/>
      <c r="L401" s="54"/>
      <c r="M401" s="54"/>
      <c r="N401" s="176">
        <v>39.9</v>
      </c>
      <c r="O401" s="10"/>
      <c r="P401" s="10"/>
      <c r="Q401" s="10"/>
      <c r="R401" s="10"/>
      <c r="S401" s="10"/>
      <c r="T401" s="10"/>
      <c r="U401" s="10"/>
      <c r="V401" s="10"/>
      <c r="W401" s="10"/>
      <c r="X401" s="10"/>
      <c r="Y401" s="10"/>
      <c r="Z401" s="10"/>
      <c r="AA401" s="10"/>
      <c r="AB401" s="10"/>
      <c r="AC401" s="10"/>
      <c r="AD401" s="10"/>
      <c r="AE401" s="10"/>
      <c r="AF401" s="10"/>
      <c r="AG401" s="10"/>
      <c r="AH401" s="10"/>
      <c r="AI401" s="10"/>
      <c r="AK401" s="10"/>
      <c r="AL401" s="10"/>
      <c r="AM401" s="10"/>
      <c r="AN401" s="10"/>
      <c r="AO401" s="10"/>
      <c r="AP401" s="10"/>
      <c r="AQ401" s="10"/>
      <c r="AR401" s="10"/>
      <c r="AS401" s="10"/>
      <c r="AT401" s="10"/>
      <c r="AU401" s="10"/>
      <c r="AV401" s="10"/>
      <c r="AW401" s="10"/>
      <c r="AX401" s="10"/>
    </row>
    <row r="402" spans="1:52" x14ac:dyDescent="0.25">
      <c r="A402" s="54"/>
      <c r="B402" s="54"/>
      <c r="C402" s="54"/>
      <c r="D402" s="54"/>
      <c r="E402" s="54"/>
      <c r="F402" s="54"/>
      <c r="G402" s="54"/>
      <c r="H402" s="54"/>
      <c r="I402" s="54"/>
      <c r="J402" s="54"/>
      <c r="K402" s="54"/>
      <c r="L402" s="54"/>
      <c r="M402" s="54"/>
      <c r="N402" s="176">
        <v>40</v>
      </c>
      <c r="O402" s="10">
        <v>0.60218181818181815</v>
      </c>
      <c r="P402" s="10"/>
      <c r="Q402" s="10">
        <v>0.38918181818181818</v>
      </c>
      <c r="R402" s="10">
        <v>-42.044256854982997</v>
      </c>
      <c r="S402" s="10"/>
      <c r="T402" s="10"/>
      <c r="U402" s="10"/>
      <c r="V402" s="10"/>
      <c r="W402" s="10"/>
      <c r="X402" s="10"/>
      <c r="Y402" s="10">
        <v>-42.044256854982997</v>
      </c>
      <c r="Z402" s="10">
        <v>56.633897398432723</v>
      </c>
      <c r="AA402" s="10"/>
      <c r="AB402" s="10"/>
      <c r="AC402" s="10"/>
      <c r="AD402" s="10"/>
      <c r="AE402" s="10"/>
      <c r="AF402" s="10"/>
      <c r="AG402" s="10"/>
      <c r="AH402" s="10">
        <v>39.045244916163227</v>
      </c>
      <c r="AI402" s="10">
        <v>40</v>
      </c>
      <c r="AK402" s="10">
        <v>2.5</v>
      </c>
      <c r="AL402" s="10">
        <v>1.2</v>
      </c>
      <c r="AM402" s="10"/>
      <c r="AN402" s="10"/>
      <c r="AO402" s="10"/>
      <c r="AP402" s="10"/>
      <c r="AQ402" s="10">
        <v>0.5129999999999999</v>
      </c>
      <c r="AR402" s="10">
        <v>0.5129999999999999</v>
      </c>
      <c r="AS402" s="10">
        <v>0.81</v>
      </c>
      <c r="AT402" s="10">
        <v>0.81</v>
      </c>
      <c r="AU402" s="10">
        <v>0.60218181818181815</v>
      </c>
      <c r="AV402" s="10">
        <v>0.60218181818181815</v>
      </c>
      <c r="AW402" s="10">
        <v>0.8991818181818183</v>
      </c>
      <c r="AX402" s="10">
        <v>0.8991818181818183</v>
      </c>
      <c r="AY402" s="49">
        <v>1</v>
      </c>
      <c r="AZ402" t="b">
        <v>0</v>
      </c>
    </row>
    <row r="403" spans="1:52" x14ac:dyDescent="0.25">
      <c r="A403" s="54"/>
      <c r="B403" s="54"/>
      <c r="C403" s="54"/>
      <c r="D403" s="54"/>
      <c r="E403" s="54"/>
      <c r="F403" s="54"/>
      <c r="G403" s="54"/>
      <c r="H403" s="54"/>
      <c r="I403" s="54"/>
      <c r="J403" s="54"/>
      <c r="K403" s="54"/>
      <c r="L403" s="54"/>
      <c r="M403" s="54"/>
      <c r="N403" s="176">
        <v>40.1</v>
      </c>
      <c r="O403" s="10">
        <v>0.60218181818181815</v>
      </c>
      <c r="P403" s="10"/>
      <c r="Q403" s="10">
        <v>0.38918181818181818</v>
      </c>
      <c r="R403" s="10">
        <v>-41.531076668455874</v>
      </c>
      <c r="S403" s="10"/>
      <c r="T403" s="10"/>
      <c r="U403" s="10"/>
      <c r="V403" s="10"/>
      <c r="W403" s="10"/>
      <c r="X403" s="10"/>
      <c r="Y403" s="10">
        <v>65.342493196305043</v>
      </c>
      <c r="Z403" s="10">
        <v>165.59249319630504</v>
      </c>
      <c r="AA403" s="10"/>
      <c r="AB403" s="10"/>
      <c r="AC403" s="10"/>
      <c r="AD403" s="10"/>
      <c r="AE403" s="10"/>
      <c r="AF403" s="10"/>
      <c r="AG403" s="10"/>
      <c r="AH403" s="10">
        <v>39.839289661679615</v>
      </c>
      <c r="AI403" s="10">
        <v>40.1</v>
      </c>
      <c r="AK403" s="10">
        <v>2.5</v>
      </c>
      <c r="AL403" s="10">
        <v>1.9138826490898644</v>
      </c>
      <c r="AM403" s="10"/>
      <c r="AN403" s="10"/>
      <c r="AO403" s="10"/>
      <c r="AP403" s="10"/>
      <c r="AQ403" s="10">
        <v>0.5129999999999999</v>
      </c>
      <c r="AR403" s="10">
        <v>0.5129999999999999</v>
      </c>
      <c r="AS403" s="10">
        <v>0.72</v>
      </c>
      <c r="AT403" s="10">
        <v>0.72</v>
      </c>
      <c r="AU403" s="10">
        <v>0.60218181818181815</v>
      </c>
      <c r="AV403" s="10">
        <v>0.60218181818181815</v>
      </c>
      <c r="AW403" s="10">
        <v>0.8991818181818183</v>
      </c>
      <c r="AX403" s="10">
        <v>0.8991818181818183</v>
      </c>
      <c r="AY403" s="49">
        <v>1</v>
      </c>
      <c r="AZ403" t="b">
        <v>0</v>
      </c>
    </row>
    <row r="404" spans="1:52" x14ac:dyDescent="0.25">
      <c r="A404" s="54"/>
      <c r="B404" s="54"/>
      <c r="C404" s="54"/>
      <c r="D404" s="54"/>
      <c r="E404" s="54"/>
      <c r="F404" s="54"/>
      <c r="G404" s="54"/>
      <c r="H404" s="54"/>
      <c r="I404" s="54"/>
      <c r="J404" s="54"/>
      <c r="K404" s="54"/>
      <c r="L404" s="54"/>
      <c r="M404" s="54"/>
      <c r="N404" s="176">
        <v>40.200000000000003</v>
      </c>
      <c r="O404" s="10">
        <v>0.60218181818181815</v>
      </c>
      <c r="P404" s="10"/>
      <c r="Q404" s="10">
        <v>0.38918181818181818</v>
      </c>
      <c r="R404" s="10">
        <v>-41.016615133148413</v>
      </c>
      <c r="S404" s="10"/>
      <c r="T404" s="10"/>
      <c r="U404" s="10"/>
      <c r="V404" s="10"/>
      <c r="W404" s="10"/>
      <c r="X404" s="10"/>
      <c r="Y404" s="10">
        <v>69.211619893576298</v>
      </c>
      <c r="Z404" s="10">
        <v>169.71161989357631</v>
      </c>
      <c r="AA404" s="10"/>
      <c r="AB404" s="10"/>
      <c r="AC404" s="10"/>
      <c r="AD404" s="10"/>
      <c r="AE404" s="10"/>
      <c r="AF404" s="10"/>
      <c r="AG404" s="10"/>
      <c r="AH404" s="10">
        <v>40.635317040767831</v>
      </c>
      <c r="AI404" s="10">
        <v>40.200000000000003</v>
      </c>
      <c r="AK404" s="10">
        <v>2.5</v>
      </c>
      <c r="AL404" s="10">
        <v>2.1907136029660186</v>
      </c>
      <c r="AM404" s="10"/>
      <c r="AN404" s="10"/>
      <c r="AO404" s="10"/>
      <c r="AP404" s="10"/>
      <c r="AQ404" s="10">
        <v>0.5129999999999999</v>
      </c>
      <c r="AR404" s="10">
        <v>0.5129999999999999</v>
      </c>
      <c r="AS404" s="10">
        <v>0.72</v>
      </c>
      <c r="AT404" s="10">
        <v>0.72</v>
      </c>
      <c r="AU404" s="10">
        <v>0.60218181818181815</v>
      </c>
      <c r="AV404" s="10">
        <v>0.60218181818181815</v>
      </c>
      <c r="AW404" s="10">
        <v>0.8991818181818183</v>
      </c>
      <c r="AX404" s="10">
        <v>0.8991818181818183</v>
      </c>
      <c r="AY404" s="49">
        <v>1</v>
      </c>
      <c r="AZ404" t="b">
        <v>0</v>
      </c>
    </row>
    <row r="405" spans="1:52" x14ac:dyDescent="0.25">
      <c r="A405" s="54"/>
      <c r="B405" s="54"/>
      <c r="C405" s="54"/>
      <c r="D405" s="54"/>
      <c r="E405" s="54"/>
      <c r="F405" s="54"/>
      <c r="G405" s="54"/>
      <c r="H405" s="54"/>
      <c r="I405" s="54"/>
      <c r="J405" s="54"/>
      <c r="K405" s="54"/>
      <c r="L405" s="54"/>
      <c r="M405" s="54"/>
      <c r="N405" s="176">
        <v>40.299999999999997</v>
      </c>
      <c r="O405" s="10">
        <v>0.60218181818181815</v>
      </c>
      <c r="P405" s="10"/>
      <c r="Q405" s="10">
        <v>0.38918181818181818</v>
      </c>
      <c r="R405" s="10">
        <v>-40.500872249060677</v>
      </c>
      <c r="S405" s="10"/>
      <c r="T405" s="10"/>
      <c r="U405" s="10"/>
      <c r="V405" s="10"/>
      <c r="W405" s="10"/>
      <c r="X405" s="10"/>
      <c r="Y405" s="10">
        <v>72.290450742907439</v>
      </c>
      <c r="Z405" s="10">
        <v>173.04045074290744</v>
      </c>
      <c r="AA405" s="10"/>
      <c r="AB405" s="10"/>
      <c r="AC405" s="10"/>
      <c r="AD405" s="10"/>
      <c r="AE405" s="10"/>
      <c r="AF405" s="10"/>
      <c r="AG405" s="10"/>
      <c r="AH405" s="10">
        <v>41.43332705342776</v>
      </c>
      <c r="AI405" s="10">
        <v>40.299999999999997</v>
      </c>
      <c r="AK405" s="10">
        <v>2.5</v>
      </c>
      <c r="AL405" s="10">
        <v>2.3954590953292989</v>
      </c>
      <c r="AM405" s="10"/>
      <c r="AN405" s="10"/>
      <c r="AO405" s="10"/>
      <c r="AP405" s="10"/>
      <c r="AQ405" s="10">
        <v>0.5129999999999999</v>
      </c>
      <c r="AR405" s="10">
        <v>0.5129999999999999</v>
      </c>
      <c r="AS405" s="10">
        <v>0.72</v>
      </c>
      <c r="AT405" s="10">
        <v>0.72</v>
      </c>
      <c r="AU405" s="10">
        <v>0.60218181818181815</v>
      </c>
      <c r="AV405" s="10">
        <v>0.60218181818181815</v>
      </c>
      <c r="AW405" s="10">
        <v>0.8991818181818183</v>
      </c>
      <c r="AX405" s="10">
        <v>0.8991818181818183</v>
      </c>
      <c r="AY405" s="49">
        <v>1</v>
      </c>
      <c r="AZ405" t="b">
        <v>0</v>
      </c>
    </row>
    <row r="406" spans="1:52" x14ac:dyDescent="0.25">
      <c r="A406" s="54"/>
      <c r="B406" s="54"/>
      <c r="C406" s="54"/>
      <c r="D406" s="54"/>
      <c r="E406" s="54"/>
      <c r="F406" s="54"/>
      <c r="G406" s="54"/>
      <c r="H406" s="54"/>
      <c r="I406" s="54"/>
      <c r="J406" s="54"/>
      <c r="K406" s="54"/>
      <c r="L406" s="54"/>
      <c r="M406" s="54"/>
      <c r="N406" s="176">
        <v>40.4</v>
      </c>
      <c r="O406" s="10">
        <v>0.60218181818181815</v>
      </c>
      <c r="P406" s="10"/>
      <c r="Q406" s="10">
        <v>0.38918181818181818</v>
      </c>
      <c r="R406" s="10">
        <v>-39.983848016192525</v>
      </c>
      <c r="S406" s="10"/>
      <c r="T406" s="10"/>
      <c r="U406" s="10"/>
      <c r="V406" s="10"/>
      <c r="W406" s="10"/>
      <c r="X406" s="10"/>
      <c r="Y406" s="10">
        <v>74.962565024034944</v>
      </c>
      <c r="Z406" s="10">
        <v>175.96256502403494</v>
      </c>
      <c r="AA406" s="10"/>
      <c r="AB406" s="10"/>
      <c r="AC406" s="10"/>
      <c r="AD406" s="10"/>
      <c r="AE406" s="10"/>
      <c r="AF406" s="10"/>
      <c r="AG406" s="10"/>
      <c r="AH406" s="10">
        <v>42.233319699659631</v>
      </c>
      <c r="AI406" s="10">
        <v>40.4</v>
      </c>
      <c r="AK406" s="10">
        <v>2.5</v>
      </c>
      <c r="AL406" s="10">
        <v>2.5628347461179479</v>
      </c>
      <c r="AM406" s="10"/>
      <c r="AN406" s="10"/>
      <c r="AO406" s="10"/>
      <c r="AP406" s="10"/>
      <c r="AQ406" s="10">
        <v>0.5129999999999999</v>
      </c>
      <c r="AR406" s="10">
        <v>0.5129999999999999</v>
      </c>
      <c r="AS406" s="10">
        <v>0.72</v>
      </c>
      <c r="AT406" s="10">
        <v>0.72</v>
      </c>
      <c r="AU406" s="10">
        <v>0.60218181818181815</v>
      </c>
      <c r="AV406" s="10">
        <v>0.60218181818181815</v>
      </c>
      <c r="AW406" s="10">
        <v>0.8991818181818183</v>
      </c>
      <c r="AX406" s="10">
        <v>0.8991818181818183</v>
      </c>
      <c r="AY406" s="49">
        <v>1</v>
      </c>
      <c r="AZ406" t="b">
        <v>0</v>
      </c>
    </row>
    <row r="407" spans="1:52" x14ac:dyDescent="0.25">
      <c r="A407" s="54"/>
      <c r="B407" s="54"/>
      <c r="C407" s="54"/>
      <c r="D407" s="54"/>
      <c r="E407" s="54"/>
      <c r="F407" s="54"/>
      <c r="G407" s="54"/>
      <c r="H407" s="54"/>
      <c r="I407" s="54"/>
      <c r="J407" s="54"/>
      <c r="K407" s="54"/>
      <c r="L407" s="54"/>
      <c r="M407" s="54"/>
      <c r="N407" s="176">
        <v>40.5</v>
      </c>
      <c r="O407" s="10">
        <v>0.60218181818181815</v>
      </c>
      <c r="P407" s="10"/>
      <c r="Q407" s="10">
        <v>0.38918181818181818</v>
      </c>
      <c r="R407" s="10">
        <v>-39.465542434544034</v>
      </c>
      <c r="S407" s="10"/>
      <c r="T407" s="10"/>
      <c r="U407" s="10"/>
      <c r="V407" s="10"/>
      <c r="W407" s="10"/>
      <c r="X407" s="10"/>
      <c r="Y407" s="10">
        <v>77.376267498740162</v>
      </c>
      <c r="Z407" s="10">
        <v>178.62626749874016</v>
      </c>
      <c r="AA407" s="10"/>
      <c r="AB407" s="10"/>
      <c r="AC407" s="10"/>
      <c r="AD407" s="10"/>
      <c r="AE407" s="10"/>
      <c r="AF407" s="10"/>
      <c r="AG407" s="10"/>
      <c r="AH407" s="10">
        <v>43.03529497946333</v>
      </c>
      <c r="AI407" s="10">
        <v>40.5</v>
      </c>
      <c r="AK407" s="10">
        <v>2.5</v>
      </c>
      <c r="AL407" s="10">
        <v>2.7063000144649383</v>
      </c>
      <c r="AM407" s="10"/>
      <c r="AN407" s="10"/>
      <c r="AO407" s="10"/>
      <c r="AP407" s="10"/>
      <c r="AQ407" s="10">
        <v>0.5129999999999999</v>
      </c>
      <c r="AR407" s="10">
        <v>0.5129999999999999</v>
      </c>
      <c r="AS407" s="10">
        <v>0.72</v>
      </c>
      <c r="AT407" s="10">
        <v>0.72</v>
      </c>
      <c r="AU407" s="10">
        <v>0.60218181818181815</v>
      </c>
      <c r="AV407" s="10">
        <v>0.60218181818181815</v>
      </c>
      <c r="AW407" s="10">
        <v>0.8991818181818183</v>
      </c>
      <c r="AX407" s="10">
        <v>0.8991818181818183</v>
      </c>
      <c r="AY407" s="49">
        <v>1</v>
      </c>
      <c r="AZ407" t="b">
        <v>0</v>
      </c>
    </row>
    <row r="408" spans="1:52" x14ac:dyDescent="0.25">
      <c r="A408" s="54"/>
      <c r="B408" s="54"/>
      <c r="C408" s="54"/>
      <c r="D408" s="54"/>
      <c r="E408" s="54"/>
      <c r="F408" s="54"/>
      <c r="G408" s="54"/>
      <c r="H408" s="54"/>
      <c r="I408" s="54"/>
      <c r="J408" s="54"/>
      <c r="K408" s="54"/>
      <c r="L408" s="54"/>
      <c r="M408" s="54"/>
      <c r="N408" s="176">
        <v>40.6</v>
      </c>
      <c r="O408" s="10">
        <v>0.60218181818181815</v>
      </c>
      <c r="P408" s="10"/>
      <c r="Q408" s="10">
        <v>0.38918181818181818</v>
      </c>
      <c r="R408" s="10">
        <v>-38.945955504115197</v>
      </c>
      <c r="S408" s="10"/>
      <c r="T408" s="10"/>
      <c r="U408" s="10"/>
      <c r="V408" s="10"/>
      <c r="W408" s="10"/>
      <c r="X408" s="10"/>
      <c r="Y408" s="10">
        <v>79.607484655772851</v>
      </c>
      <c r="Z408" s="10">
        <v>181.10748465577285</v>
      </c>
      <c r="AA408" s="10"/>
      <c r="AB408" s="10"/>
      <c r="AC408" s="10"/>
      <c r="AD408" s="10"/>
      <c r="AE408" s="10"/>
      <c r="AF408" s="10"/>
      <c r="AG408" s="10"/>
      <c r="AH408" s="10">
        <v>43.83925289283885</v>
      </c>
      <c r="AI408" s="10">
        <v>40.6</v>
      </c>
      <c r="AK408" s="10">
        <v>2.5</v>
      </c>
      <c r="AL408" s="10">
        <v>2.8327639760902672</v>
      </c>
      <c r="AM408" s="10"/>
      <c r="AN408" s="10"/>
      <c r="AO408" s="10"/>
      <c r="AP408" s="10"/>
      <c r="AQ408" s="10">
        <v>0.5129999999999999</v>
      </c>
      <c r="AR408" s="10">
        <v>0.5129999999999999</v>
      </c>
      <c r="AS408" s="10">
        <v>0.72</v>
      </c>
      <c r="AT408" s="10">
        <v>0.72</v>
      </c>
      <c r="AU408" s="10">
        <v>0.60218181818181815</v>
      </c>
      <c r="AV408" s="10">
        <v>0.60218181818181815</v>
      </c>
      <c r="AW408" s="10">
        <v>0.8991818181818183</v>
      </c>
      <c r="AX408" s="10">
        <v>0.8991818181818183</v>
      </c>
      <c r="AY408" s="49">
        <v>1</v>
      </c>
      <c r="AZ408" t="b">
        <v>0</v>
      </c>
    </row>
    <row r="409" spans="1:52" x14ac:dyDescent="0.25">
      <c r="A409" s="54"/>
      <c r="B409" s="54"/>
      <c r="C409" s="54"/>
      <c r="D409" s="54"/>
      <c r="E409" s="54"/>
      <c r="F409" s="54"/>
      <c r="G409" s="54"/>
      <c r="H409" s="54"/>
      <c r="I409" s="54"/>
      <c r="J409" s="54"/>
      <c r="K409" s="54"/>
      <c r="L409" s="54"/>
      <c r="M409" s="54"/>
      <c r="N409" s="176">
        <v>40.700000000000003</v>
      </c>
      <c r="O409" s="10">
        <v>0.60218181818181815</v>
      </c>
      <c r="P409" s="10"/>
      <c r="Q409" s="10">
        <v>0.38918181818181818</v>
      </c>
      <c r="R409" s="10">
        <v>-38.425087224906051</v>
      </c>
      <c r="S409" s="10"/>
      <c r="T409" s="10"/>
      <c r="U409" s="10"/>
      <c r="V409" s="10"/>
      <c r="W409" s="10"/>
      <c r="X409" s="10"/>
      <c r="Y409" s="10">
        <v>81.701242520304774</v>
      </c>
      <c r="Z409" s="10">
        <v>183.45124252030479</v>
      </c>
      <c r="AA409" s="10"/>
      <c r="AB409" s="10"/>
      <c r="AC409" s="10"/>
      <c r="AD409" s="10"/>
      <c r="AE409" s="10"/>
      <c r="AF409" s="10"/>
      <c r="AG409" s="10"/>
      <c r="AH409" s="10">
        <v>44.645193439786148</v>
      </c>
      <c r="AI409" s="10">
        <v>40.700000000000003</v>
      </c>
      <c r="AK409" s="10">
        <v>2.5</v>
      </c>
      <c r="AL409" s="10">
        <v>2.9463345937122223</v>
      </c>
      <c r="AM409" s="10"/>
      <c r="AN409" s="10"/>
      <c r="AO409" s="10"/>
      <c r="AP409" s="10"/>
      <c r="AQ409" s="10">
        <v>0.5129999999999999</v>
      </c>
      <c r="AR409" s="10">
        <v>0.5129999999999999</v>
      </c>
      <c r="AS409" s="10">
        <v>0.72</v>
      </c>
      <c r="AT409" s="10">
        <v>0.72</v>
      </c>
      <c r="AU409" s="10">
        <v>0.60218181818181815</v>
      </c>
      <c r="AV409" s="10">
        <v>0.60218181818181815</v>
      </c>
      <c r="AW409" s="10">
        <v>0.8991818181818183</v>
      </c>
      <c r="AX409" s="10">
        <v>0.8991818181818183</v>
      </c>
      <c r="AY409" s="49">
        <v>1</v>
      </c>
      <c r="AZ409" t="b">
        <v>0</v>
      </c>
    </row>
    <row r="410" spans="1:52" x14ac:dyDescent="0.25">
      <c r="A410" s="54"/>
      <c r="B410" s="54"/>
      <c r="C410" s="54"/>
      <c r="D410" s="54"/>
      <c r="E410" s="54"/>
      <c r="F410" s="54"/>
      <c r="G410" s="54"/>
      <c r="H410" s="54"/>
      <c r="I410" s="54"/>
      <c r="J410" s="54"/>
      <c r="K410" s="54"/>
      <c r="L410" s="54"/>
      <c r="M410" s="54"/>
      <c r="N410" s="176">
        <v>40.799999999999997</v>
      </c>
      <c r="O410" s="10">
        <v>0.60218181818181815</v>
      </c>
      <c r="P410" s="10"/>
      <c r="Q410" s="10">
        <v>0.38918181818181818</v>
      </c>
      <c r="R410" s="10">
        <v>-37.902937596916566</v>
      </c>
      <c r="S410" s="10"/>
      <c r="T410" s="10"/>
      <c r="U410" s="10"/>
      <c r="V410" s="10"/>
      <c r="W410" s="10"/>
      <c r="X410" s="10"/>
      <c r="Y410" s="10">
        <v>83.686827791004077</v>
      </c>
      <c r="Z410" s="10">
        <v>185.68682779100408</v>
      </c>
      <c r="AA410" s="10"/>
      <c r="AB410" s="10"/>
      <c r="AC410" s="10"/>
      <c r="AD410" s="10"/>
      <c r="AE410" s="10"/>
      <c r="AF410" s="10"/>
      <c r="AG410" s="10"/>
      <c r="AH410" s="10">
        <v>45.453116620305273</v>
      </c>
      <c r="AI410" s="10">
        <v>40.799999999999997</v>
      </c>
      <c r="AK410" s="10">
        <v>2.5</v>
      </c>
      <c r="AL410" s="10">
        <v>3.0496907918015563</v>
      </c>
      <c r="AM410" s="10"/>
      <c r="AN410" s="10"/>
      <c r="AO410" s="10"/>
      <c r="AP410" s="10"/>
      <c r="AQ410" s="10">
        <v>0.5129999999999999</v>
      </c>
      <c r="AR410" s="10">
        <v>0.5129999999999999</v>
      </c>
      <c r="AS410" s="10">
        <v>0.72</v>
      </c>
      <c r="AT410" s="10">
        <v>0.72</v>
      </c>
      <c r="AU410" s="10">
        <v>0.60218181818181815</v>
      </c>
      <c r="AV410" s="10">
        <v>0.60218181818181815</v>
      </c>
      <c r="AW410" s="10">
        <v>0.8991818181818183</v>
      </c>
      <c r="AX410" s="10">
        <v>0.8991818181818183</v>
      </c>
      <c r="AY410" s="49">
        <v>1</v>
      </c>
      <c r="AZ410" t="b">
        <v>0</v>
      </c>
    </row>
    <row r="411" spans="1:52" x14ac:dyDescent="0.25">
      <c r="A411" s="54"/>
      <c r="B411" s="54"/>
      <c r="C411" s="54"/>
      <c r="D411" s="54"/>
      <c r="E411" s="54"/>
      <c r="F411" s="54"/>
      <c r="G411" s="54"/>
      <c r="H411" s="54"/>
      <c r="I411" s="54"/>
      <c r="J411" s="54"/>
      <c r="K411" s="54"/>
      <c r="L411" s="54"/>
      <c r="M411" s="54"/>
      <c r="N411" s="176">
        <v>40.9</v>
      </c>
      <c r="O411" s="10">
        <v>0.60218181818181815</v>
      </c>
      <c r="P411" s="10"/>
      <c r="Q411" s="10">
        <v>0.38918181818181818</v>
      </c>
      <c r="R411" s="10">
        <v>-37.379506620146721</v>
      </c>
      <c r="S411" s="10"/>
      <c r="T411" s="10"/>
      <c r="U411" s="10"/>
      <c r="V411" s="10"/>
      <c r="W411" s="10"/>
      <c r="X411" s="10"/>
      <c r="Y411" s="10">
        <v>85.584548351457187</v>
      </c>
      <c r="Z411" s="10">
        <v>187.83454835145719</v>
      </c>
      <c r="AA411" s="10"/>
      <c r="AB411" s="10"/>
      <c r="AC411" s="10"/>
      <c r="AD411" s="10"/>
      <c r="AE411" s="10"/>
      <c r="AF411" s="10"/>
      <c r="AG411" s="10"/>
      <c r="AH411" s="10">
        <v>46.263022434396241</v>
      </c>
      <c r="AI411" s="10">
        <v>40.9</v>
      </c>
      <c r="AK411" s="10">
        <v>2.5</v>
      </c>
      <c r="AL411" s="10">
        <v>3.1446949837267453</v>
      </c>
      <c r="AM411" s="10"/>
      <c r="AN411" s="10"/>
      <c r="AO411" s="10"/>
      <c r="AP411" s="10"/>
      <c r="AQ411" s="10">
        <v>0.5129999999999999</v>
      </c>
      <c r="AR411" s="10">
        <v>0.5129999999999999</v>
      </c>
      <c r="AS411" s="10">
        <v>0.72</v>
      </c>
      <c r="AT411" s="10">
        <v>0.72</v>
      </c>
      <c r="AU411" s="10">
        <v>0.60218181818181815</v>
      </c>
      <c r="AV411" s="10">
        <v>0.60218181818181815</v>
      </c>
      <c r="AW411" s="10">
        <v>0.8991818181818183</v>
      </c>
      <c r="AX411" s="10">
        <v>0.8991818181818183</v>
      </c>
      <c r="AY411" s="49">
        <v>1</v>
      </c>
      <c r="AZ411" t="b">
        <v>0</v>
      </c>
    </row>
    <row r="412" spans="1:52" x14ac:dyDescent="0.25">
      <c r="A412" s="54"/>
      <c r="B412" s="54"/>
      <c r="C412" s="54"/>
      <c r="D412" s="54"/>
      <c r="E412" s="54"/>
      <c r="F412" s="54"/>
      <c r="G412" s="54"/>
      <c r="H412" s="54"/>
      <c r="I412" s="54"/>
      <c r="J412" s="54"/>
      <c r="K412" s="54"/>
      <c r="L412" s="54"/>
      <c r="M412" s="54"/>
      <c r="N412" s="176">
        <v>41</v>
      </c>
      <c r="O412" s="10">
        <v>0.60218181818181815</v>
      </c>
      <c r="P412" s="10"/>
      <c r="Q412" s="10">
        <v>0.38918181818181818</v>
      </c>
      <c r="R412" s="10">
        <v>-36.854794294596502</v>
      </c>
      <c r="S412" s="10"/>
      <c r="T412" s="10"/>
      <c r="U412" s="10"/>
      <c r="V412" s="10"/>
      <c r="W412" s="10"/>
      <c r="X412" s="10"/>
      <c r="Y412" s="10">
        <v>87.409165044345258</v>
      </c>
      <c r="Z412" s="10">
        <v>189.90916504434526</v>
      </c>
      <c r="AA412" s="10"/>
      <c r="AB412" s="10"/>
      <c r="AC412" s="10"/>
      <c r="AD412" s="10"/>
      <c r="AE412" s="10"/>
      <c r="AF412" s="10"/>
      <c r="AG412" s="10"/>
      <c r="AH412" s="10">
        <v>47.074910882059093</v>
      </c>
      <c r="AI412" s="10">
        <v>41</v>
      </c>
      <c r="AK412" s="10">
        <v>2.5</v>
      </c>
      <c r="AL412" s="10">
        <v>3.2327043557195365</v>
      </c>
      <c r="AM412" s="10"/>
      <c r="AN412" s="10"/>
      <c r="AO412" s="10"/>
      <c r="AP412" s="10"/>
      <c r="AQ412" s="10">
        <v>0.5129999999999999</v>
      </c>
      <c r="AR412" s="10">
        <v>0.5129999999999999</v>
      </c>
      <c r="AS412" s="10">
        <v>0.72</v>
      </c>
      <c r="AT412" s="10">
        <v>0.72</v>
      </c>
      <c r="AU412" s="10">
        <v>0.60218181818181815</v>
      </c>
      <c r="AV412" s="10">
        <v>0.60218181818181815</v>
      </c>
      <c r="AW412" s="10">
        <v>0.8991818181818183</v>
      </c>
      <c r="AX412" s="10">
        <v>0.8991818181818183</v>
      </c>
      <c r="AY412" s="49">
        <v>1</v>
      </c>
      <c r="AZ412" t="b">
        <v>0</v>
      </c>
    </row>
    <row r="413" spans="1:52" x14ac:dyDescent="0.25">
      <c r="A413" s="54"/>
      <c r="B413" s="54"/>
      <c r="C413" s="54"/>
      <c r="D413" s="54"/>
      <c r="E413" s="54"/>
      <c r="F413" s="54"/>
      <c r="G413" s="54"/>
      <c r="H413" s="54"/>
      <c r="I413" s="54"/>
      <c r="J413" s="54"/>
      <c r="K413" s="54"/>
      <c r="L413" s="54"/>
      <c r="M413" s="54"/>
      <c r="N413" s="176">
        <v>41.1</v>
      </c>
      <c r="O413" s="10">
        <v>0.60218181818181815</v>
      </c>
      <c r="P413" s="10"/>
      <c r="Q413" s="10">
        <v>0.38918181818181818</v>
      </c>
      <c r="R413" s="10">
        <v>-36.328800620265994</v>
      </c>
      <c r="S413" s="10"/>
      <c r="T413" s="10"/>
      <c r="U413" s="10"/>
      <c r="V413" s="10"/>
      <c r="W413" s="10"/>
      <c r="X413" s="10"/>
      <c r="Y413" s="10">
        <v>89.171802127774654</v>
      </c>
      <c r="Z413" s="10">
        <v>191.92180212777464</v>
      </c>
      <c r="AA413" s="10"/>
      <c r="AB413" s="10"/>
      <c r="AC413" s="10"/>
      <c r="AD413" s="10"/>
      <c r="AE413" s="10"/>
      <c r="AF413" s="10"/>
      <c r="AG413" s="10"/>
      <c r="AH413" s="10">
        <v>47.888781963293681</v>
      </c>
      <c r="AI413" s="10">
        <v>41.1</v>
      </c>
      <c r="AK413" s="10">
        <v>2.5</v>
      </c>
      <c r="AL413" s="10">
        <v>3.3147443524310876</v>
      </c>
      <c r="AM413" s="10"/>
      <c r="AN413" s="10"/>
      <c r="AO413" s="10"/>
      <c r="AP413" s="10"/>
      <c r="AQ413" s="10">
        <v>0.5129999999999999</v>
      </c>
      <c r="AR413" s="10">
        <v>0.5129999999999999</v>
      </c>
      <c r="AS413" s="10">
        <v>0.72</v>
      </c>
      <c r="AT413" s="10">
        <v>0.72</v>
      </c>
      <c r="AU413" s="10">
        <v>0.60218181818181815</v>
      </c>
      <c r="AV413" s="10">
        <v>0.60218181818181815</v>
      </c>
      <c r="AW413" s="10">
        <v>0.8991818181818183</v>
      </c>
      <c r="AX413" s="10">
        <v>0.8991818181818183</v>
      </c>
      <c r="AY413" s="49">
        <v>1</v>
      </c>
      <c r="AZ413" t="b">
        <v>0</v>
      </c>
    </row>
    <row r="414" spans="1:52" x14ac:dyDescent="0.25">
      <c r="A414" s="54"/>
      <c r="B414" s="54"/>
      <c r="C414" s="54"/>
      <c r="D414" s="54"/>
      <c r="E414" s="54"/>
      <c r="F414" s="54"/>
      <c r="G414" s="54"/>
      <c r="H414" s="54"/>
      <c r="I414" s="54"/>
      <c r="J414" s="54"/>
      <c r="K414" s="54"/>
      <c r="L414" s="54"/>
      <c r="M414" s="54"/>
      <c r="N414" s="176">
        <v>41.2</v>
      </c>
      <c r="O414" s="10">
        <v>0.60218181818181815</v>
      </c>
      <c r="P414" s="10"/>
      <c r="Q414" s="10">
        <v>0.38918181818181818</v>
      </c>
      <c r="R414" s="10">
        <v>-35.801525597155106</v>
      </c>
      <c r="S414" s="10"/>
      <c r="T414" s="10"/>
      <c r="U414" s="10"/>
      <c r="V414" s="10"/>
      <c r="W414" s="10"/>
      <c r="X414" s="10"/>
      <c r="Y414" s="10">
        <v>90.881087316148083</v>
      </c>
      <c r="Z414" s="10">
        <v>193.88108731614807</v>
      </c>
      <c r="AA414" s="10"/>
      <c r="AB414" s="10"/>
      <c r="AC414" s="10"/>
      <c r="AD414" s="10"/>
      <c r="AE414" s="10"/>
      <c r="AF414" s="10"/>
      <c r="AG414" s="10"/>
      <c r="AH414" s="10">
        <v>48.704635678100153</v>
      </c>
      <c r="AI414" s="10">
        <v>41.2</v>
      </c>
      <c r="AK414" s="10">
        <v>2.5</v>
      </c>
      <c r="AL414" s="10">
        <v>3.3916123181437765</v>
      </c>
      <c r="AM414" s="10"/>
      <c r="AN414" s="10"/>
      <c r="AO414" s="10"/>
      <c r="AP414" s="10"/>
      <c r="AQ414" s="10">
        <v>0.5129999999999999</v>
      </c>
      <c r="AR414" s="10">
        <v>0.5129999999999999</v>
      </c>
      <c r="AS414" s="10">
        <v>0.72</v>
      </c>
      <c r="AT414" s="10">
        <v>0.72</v>
      </c>
      <c r="AU414" s="10">
        <v>0.60218181818181815</v>
      </c>
      <c r="AV414" s="10">
        <v>0.60218181818181815</v>
      </c>
      <c r="AW414" s="10">
        <v>0.8991818181818183</v>
      </c>
      <c r="AX414" s="10">
        <v>0.8991818181818183</v>
      </c>
      <c r="AY414" s="49">
        <v>1</v>
      </c>
      <c r="AZ414" t="b">
        <v>0</v>
      </c>
    </row>
    <row r="415" spans="1:52" x14ac:dyDescent="0.25">
      <c r="A415" s="54"/>
      <c r="B415" s="54"/>
      <c r="C415" s="54"/>
      <c r="D415" s="54"/>
      <c r="E415" s="54"/>
      <c r="F415" s="54"/>
      <c r="G415" s="54"/>
      <c r="H415" s="54"/>
      <c r="I415" s="54"/>
      <c r="J415" s="54"/>
      <c r="K415" s="54"/>
      <c r="L415" s="54"/>
      <c r="M415" s="54"/>
      <c r="N415" s="176">
        <v>41.3</v>
      </c>
      <c r="O415" s="10">
        <v>0.60218181818181815</v>
      </c>
      <c r="P415" s="10"/>
      <c r="Q415" s="10">
        <v>0.38918181818181818</v>
      </c>
      <c r="R415" s="10">
        <v>-35.272969225263914</v>
      </c>
      <c r="S415" s="10"/>
      <c r="T415" s="10"/>
      <c r="U415" s="10"/>
      <c r="V415" s="10"/>
      <c r="W415" s="10"/>
      <c r="X415" s="10"/>
      <c r="Y415" s="10">
        <v>92.5438700788592</v>
      </c>
      <c r="Z415" s="10">
        <v>195.79387007885919</v>
      </c>
      <c r="AA415" s="10"/>
      <c r="AB415" s="10"/>
      <c r="AC415" s="10"/>
      <c r="AD415" s="10"/>
      <c r="AE415" s="10"/>
      <c r="AF415" s="10"/>
      <c r="AG415" s="10"/>
      <c r="AH415" s="10">
        <v>49.522472026478397</v>
      </c>
      <c r="AI415" s="10">
        <v>41.3</v>
      </c>
      <c r="AK415" s="10">
        <v>2.5</v>
      </c>
      <c r="AL415" s="10">
        <v>3.4639428702696362</v>
      </c>
      <c r="AM415" s="10"/>
      <c r="AN415" s="10"/>
      <c r="AO415" s="10"/>
      <c r="AP415" s="10"/>
      <c r="AQ415" s="10">
        <v>0.5129999999999999</v>
      </c>
      <c r="AR415" s="10">
        <v>0.5129999999999999</v>
      </c>
      <c r="AS415" s="10">
        <v>0.72</v>
      </c>
      <c r="AT415" s="10">
        <v>0.72</v>
      </c>
      <c r="AU415" s="10">
        <v>0.60218181818181815</v>
      </c>
      <c r="AV415" s="10">
        <v>0.60218181818181815</v>
      </c>
      <c r="AW415" s="10">
        <v>0.8991818181818183</v>
      </c>
      <c r="AX415" s="10">
        <v>0.8991818181818183</v>
      </c>
      <c r="AY415" s="49">
        <v>1</v>
      </c>
      <c r="AZ415" t="b">
        <v>0</v>
      </c>
    </row>
    <row r="416" spans="1:52" x14ac:dyDescent="0.25">
      <c r="A416" s="54"/>
      <c r="B416" s="54"/>
      <c r="C416" s="54"/>
      <c r="D416" s="54"/>
      <c r="E416" s="54"/>
      <c r="F416" s="54"/>
      <c r="G416" s="54"/>
      <c r="H416" s="54"/>
      <c r="I416" s="54"/>
      <c r="J416" s="54"/>
      <c r="K416" s="54"/>
      <c r="L416" s="54"/>
      <c r="M416" s="54"/>
      <c r="N416" s="176">
        <v>41.4</v>
      </c>
      <c r="O416" s="10">
        <v>0.60218181818181815</v>
      </c>
      <c r="P416" s="10"/>
      <c r="Q416" s="10">
        <v>0.38918181818181818</v>
      </c>
      <c r="R416" s="10">
        <v>-34.743131504592341</v>
      </c>
      <c r="S416" s="10"/>
      <c r="T416" s="10"/>
      <c r="U416" s="10"/>
      <c r="V416" s="10"/>
      <c r="W416" s="10"/>
      <c r="X416" s="10"/>
      <c r="Y416" s="10">
        <v>94.165694461935161</v>
      </c>
      <c r="Z416" s="10">
        <v>197.66569446193517</v>
      </c>
      <c r="AA416" s="10"/>
      <c r="AB416" s="10"/>
      <c r="AC416" s="10"/>
      <c r="AD416" s="10"/>
      <c r="AE416" s="10"/>
      <c r="AF416" s="10"/>
      <c r="AG416" s="10"/>
      <c r="AH416" s="10">
        <v>50.342291008428525</v>
      </c>
      <c r="AI416" s="10">
        <v>41.4</v>
      </c>
      <c r="AK416" s="10">
        <v>2.5</v>
      </c>
      <c r="AL416" s="10">
        <v>3.5322509795761472</v>
      </c>
      <c r="AM416" s="10"/>
      <c r="AN416" s="10"/>
      <c r="AO416" s="10"/>
      <c r="AP416" s="10"/>
      <c r="AQ416" s="10">
        <v>0.5129999999999999</v>
      </c>
      <c r="AR416" s="10">
        <v>0.5129999999999999</v>
      </c>
      <c r="AS416" s="10">
        <v>0.72</v>
      </c>
      <c r="AT416" s="10">
        <v>0.72</v>
      </c>
      <c r="AU416" s="10">
        <v>0.60218181818181815</v>
      </c>
      <c r="AV416" s="10">
        <v>0.60218181818181815</v>
      </c>
      <c r="AW416" s="10">
        <v>0.8991818181818183</v>
      </c>
      <c r="AX416" s="10">
        <v>0.8991818181818183</v>
      </c>
      <c r="AY416" s="49">
        <v>1</v>
      </c>
      <c r="AZ416" t="b">
        <v>0</v>
      </c>
    </row>
    <row r="417" spans="1:52" x14ac:dyDescent="0.25">
      <c r="A417" s="54"/>
      <c r="B417" s="54"/>
      <c r="C417" s="54"/>
      <c r="D417" s="54"/>
      <c r="E417" s="54"/>
      <c r="F417" s="54"/>
      <c r="G417" s="54"/>
      <c r="H417" s="54"/>
      <c r="I417" s="54"/>
      <c r="J417" s="54"/>
      <c r="K417" s="54"/>
      <c r="L417" s="54"/>
      <c r="M417" s="54"/>
      <c r="N417" s="176">
        <v>41.5</v>
      </c>
      <c r="O417" s="10">
        <v>0.60218181818181815</v>
      </c>
      <c r="P417" s="10"/>
      <c r="Q417" s="10">
        <v>0.38918181818181818</v>
      </c>
      <c r="R417" s="10">
        <v>-34.212012435140458</v>
      </c>
      <c r="S417" s="10"/>
      <c r="T417" s="10"/>
      <c r="U417" s="10"/>
      <c r="V417" s="10"/>
      <c r="W417" s="10"/>
      <c r="X417" s="10"/>
      <c r="Y417" s="10">
        <v>95.75112174858441</v>
      </c>
      <c r="Z417" s="10">
        <v>199.50112174858441</v>
      </c>
      <c r="AA417" s="10"/>
      <c r="AB417" s="10"/>
      <c r="AC417" s="10"/>
      <c r="AD417" s="10"/>
      <c r="AE417" s="10"/>
      <c r="AF417" s="10"/>
      <c r="AG417" s="10"/>
      <c r="AH417" s="10">
        <v>51.164092623950424</v>
      </c>
      <c r="AI417" s="10">
        <v>41.5</v>
      </c>
      <c r="AK417" s="10">
        <v>2.5</v>
      </c>
      <c r="AL417" s="10">
        <v>3.5969614015427376</v>
      </c>
      <c r="AM417" s="10"/>
      <c r="AN417" s="10"/>
      <c r="AO417" s="10"/>
      <c r="AP417" s="10"/>
      <c r="AQ417" s="10">
        <v>0.5129999999999999</v>
      </c>
      <c r="AR417" s="10">
        <v>0.5129999999999999</v>
      </c>
      <c r="AS417" s="10">
        <v>0.72</v>
      </c>
      <c r="AT417" s="10">
        <v>0.72</v>
      </c>
      <c r="AU417" s="10">
        <v>0.60218181818181815</v>
      </c>
      <c r="AV417" s="10">
        <v>0.60218181818181815</v>
      </c>
      <c r="AW417" s="10">
        <v>0.8991818181818183</v>
      </c>
      <c r="AX417" s="10">
        <v>0.8991818181818183</v>
      </c>
      <c r="AY417" s="49">
        <v>1</v>
      </c>
      <c r="AZ417" t="b">
        <v>0</v>
      </c>
    </row>
    <row r="418" spans="1:52" x14ac:dyDescent="0.25">
      <c r="A418" s="54"/>
      <c r="B418" s="54"/>
      <c r="C418" s="54"/>
      <c r="D418" s="54"/>
      <c r="E418" s="54"/>
      <c r="F418" s="54"/>
      <c r="G418" s="54"/>
      <c r="H418" s="54"/>
      <c r="I418" s="54"/>
      <c r="J418" s="54"/>
      <c r="K418" s="54"/>
      <c r="L418" s="54"/>
      <c r="M418" s="54"/>
      <c r="N418" s="176">
        <v>41.6</v>
      </c>
      <c r="O418" s="10">
        <v>0.60218181818181815</v>
      </c>
      <c r="P418" s="10"/>
      <c r="Q418" s="10">
        <v>0.38918181818181818</v>
      </c>
      <c r="R418" s="10">
        <v>-33.679612016908202</v>
      </c>
      <c r="S418" s="10"/>
      <c r="T418" s="10"/>
      <c r="U418" s="10"/>
      <c r="V418" s="10"/>
      <c r="W418" s="10"/>
      <c r="X418" s="10"/>
      <c r="Y418" s="10">
        <v>97.303957406629422</v>
      </c>
      <c r="Z418" s="10">
        <v>201.30395740662942</v>
      </c>
      <c r="AA418" s="10"/>
      <c r="AB418" s="10"/>
      <c r="AC418" s="10"/>
      <c r="AD418" s="10"/>
      <c r="AE418" s="10"/>
      <c r="AF418" s="10"/>
      <c r="AG418" s="10"/>
      <c r="AH418" s="10">
        <v>51.987876873044208</v>
      </c>
      <c r="AI418" s="10">
        <v>41.6</v>
      </c>
      <c r="AK418" s="10">
        <v>2.5</v>
      </c>
      <c r="AL418" s="10">
        <v>3.6584294003608271</v>
      </c>
      <c r="AM418" s="10"/>
      <c r="AN418" s="10"/>
      <c r="AO418" s="10"/>
      <c r="AP418" s="10"/>
      <c r="AQ418" s="10">
        <v>0.5129999999999999</v>
      </c>
      <c r="AR418" s="10">
        <v>0.5129999999999999</v>
      </c>
      <c r="AS418" s="10">
        <v>0.72</v>
      </c>
      <c r="AT418" s="10">
        <v>0.72</v>
      </c>
      <c r="AU418" s="10">
        <v>0.60218181818181815</v>
      </c>
      <c r="AV418" s="10">
        <v>0.60218181818181815</v>
      </c>
      <c r="AW418" s="10">
        <v>0.8991818181818183</v>
      </c>
      <c r="AX418" s="10">
        <v>0.8991818181818183</v>
      </c>
      <c r="AY418" s="49">
        <v>1</v>
      </c>
      <c r="AZ418" t="b">
        <v>0</v>
      </c>
    </row>
    <row r="419" spans="1:52" x14ac:dyDescent="0.25">
      <c r="A419" s="54"/>
      <c r="B419" s="54"/>
      <c r="C419" s="54"/>
      <c r="D419" s="54"/>
      <c r="E419" s="54"/>
      <c r="F419" s="54"/>
      <c r="G419" s="54"/>
      <c r="H419" s="54"/>
      <c r="I419" s="54"/>
      <c r="J419" s="54"/>
      <c r="K419" s="54"/>
      <c r="L419" s="54"/>
      <c r="M419" s="54"/>
      <c r="N419" s="176">
        <v>41.7</v>
      </c>
      <c r="O419" s="10">
        <v>0.60218181818181815</v>
      </c>
      <c r="P419" s="10"/>
      <c r="Q419" s="10">
        <v>0.38918181818181818</v>
      </c>
      <c r="R419" s="10">
        <v>-33.145930249895613</v>
      </c>
      <c r="S419" s="10"/>
      <c r="T419" s="10"/>
      <c r="U419" s="10"/>
      <c r="V419" s="10"/>
      <c r="W419" s="10"/>
      <c r="X419" s="10"/>
      <c r="Y419" s="10">
        <v>98.827414876656292</v>
      </c>
      <c r="Z419" s="10">
        <v>203.07741487665629</v>
      </c>
      <c r="AA419" s="10"/>
      <c r="AB419" s="10"/>
      <c r="AC419" s="10"/>
      <c r="AD419" s="10"/>
      <c r="AE419" s="10"/>
      <c r="AF419" s="10"/>
      <c r="AG419" s="10"/>
      <c r="AH419" s="10">
        <v>52.813643755709798</v>
      </c>
      <c r="AI419" s="10">
        <v>41.7</v>
      </c>
      <c r="AK419" s="10">
        <v>2.5</v>
      </c>
      <c r="AL419" s="10">
        <v>3.7169557221468246</v>
      </c>
      <c r="AM419" s="10"/>
      <c r="AN419" s="10"/>
      <c r="AO419" s="10"/>
      <c r="AP419" s="10"/>
      <c r="AQ419" s="10">
        <v>0.5129999999999999</v>
      </c>
      <c r="AR419" s="10">
        <v>0.5129999999999999</v>
      </c>
      <c r="AS419" s="10">
        <v>0.72</v>
      </c>
      <c r="AT419" s="10">
        <v>0.72</v>
      </c>
      <c r="AU419" s="10">
        <v>0.60218181818181815</v>
      </c>
      <c r="AV419" s="10">
        <v>0.60218181818181815</v>
      </c>
      <c r="AW419" s="10">
        <v>0.8991818181818183</v>
      </c>
      <c r="AX419" s="10">
        <v>0.8991818181818183</v>
      </c>
      <c r="AY419" s="49">
        <v>1</v>
      </c>
      <c r="AZ419" t="b">
        <v>0</v>
      </c>
    </row>
    <row r="420" spans="1:52" x14ac:dyDescent="0.25">
      <c r="A420" s="54"/>
      <c r="B420" s="54"/>
      <c r="C420" s="54"/>
      <c r="D420" s="54"/>
      <c r="E420" s="54"/>
      <c r="F420" s="54"/>
      <c r="G420" s="54"/>
      <c r="H420" s="54"/>
      <c r="I420" s="54"/>
      <c r="J420" s="54"/>
      <c r="K420" s="54"/>
      <c r="L420" s="54"/>
      <c r="M420" s="54"/>
      <c r="N420" s="176">
        <v>41.8</v>
      </c>
      <c r="O420" s="10">
        <v>0.60218181818181815</v>
      </c>
      <c r="P420" s="10"/>
      <c r="Q420" s="10">
        <v>0.38918181818181818</v>
      </c>
      <c r="R420" s="10">
        <v>-32.610967134102694</v>
      </c>
      <c r="S420" s="10"/>
      <c r="T420" s="10"/>
      <c r="U420" s="10"/>
      <c r="V420" s="10"/>
      <c r="W420" s="10"/>
      <c r="X420" s="10"/>
      <c r="Y420" s="10">
        <v>100.324236429697</v>
      </c>
      <c r="Z420" s="10">
        <v>204.82423642969701</v>
      </c>
      <c r="AA420" s="10"/>
      <c r="AB420" s="10"/>
      <c r="AC420" s="10"/>
      <c r="AD420" s="10"/>
      <c r="AE420" s="10"/>
      <c r="AF420" s="10"/>
      <c r="AG420" s="10"/>
      <c r="AH420" s="10">
        <v>53.641393271947202</v>
      </c>
      <c r="AI420" s="10">
        <v>41.8</v>
      </c>
      <c r="AK420" s="10">
        <v>2.5</v>
      </c>
      <c r="AL420" s="10">
        <v>3.7727976558678291</v>
      </c>
      <c r="AM420" s="10"/>
      <c r="AN420" s="10"/>
      <c r="AO420" s="10"/>
      <c r="AP420" s="10"/>
      <c r="AQ420" s="10">
        <v>0.5129999999999999</v>
      </c>
      <c r="AR420" s="10">
        <v>0.5129999999999999</v>
      </c>
      <c r="AS420" s="10">
        <v>0.72</v>
      </c>
      <c r="AT420" s="10">
        <v>0.72</v>
      </c>
      <c r="AU420" s="10">
        <v>0.60218181818181815</v>
      </c>
      <c r="AV420" s="10">
        <v>0.60218181818181815</v>
      </c>
      <c r="AW420" s="10">
        <v>0.8991818181818183</v>
      </c>
      <c r="AX420" s="10">
        <v>0.8991818181818183</v>
      </c>
      <c r="AY420" s="49">
        <v>1</v>
      </c>
      <c r="AZ420" t="b">
        <v>0</v>
      </c>
    </row>
    <row r="421" spans="1:52" x14ac:dyDescent="0.25">
      <c r="A421" s="54"/>
      <c r="B421" s="54"/>
      <c r="C421" s="54"/>
      <c r="D421" s="54"/>
      <c r="E421" s="54"/>
      <c r="F421" s="54"/>
      <c r="G421" s="54"/>
      <c r="H421" s="54"/>
      <c r="I421" s="54"/>
      <c r="J421" s="54"/>
      <c r="K421" s="54"/>
      <c r="L421" s="54"/>
      <c r="M421" s="54"/>
      <c r="N421" s="176">
        <v>41.9</v>
      </c>
      <c r="O421" s="10">
        <v>0.60218181818181815</v>
      </c>
      <c r="P421" s="10"/>
      <c r="Q421" s="10">
        <v>0.38918181818181818</v>
      </c>
      <c r="R421" s="10">
        <v>-32.074722669529443</v>
      </c>
      <c r="S421" s="10"/>
      <c r="T421" s="10"/>
      <c r="U421" s="10"/>
      <c r="V421" s="10"/>
      <c r="W421" s="10"/>
      <c r="X421" s="10"/>
      <c r="Y421" s="10">
        <v>101.79678408717059</v>
      </c>
      <c r="Z421" s="10">
        <v>206.54678408717058</v>
      </c>
      <c r="AA421" s="10"/>
      <c r="AB421" s="10"/>
      <c r="AC421" s="10"/>
      <c r="AD421" s="10"/>
      <c r="AE421" s="10"/>
      <c r="AF421" s="10"/>
      <c r="AG421" s="10"/>
      <c r="AH421" s="10">
        <v>54.471125421756412</v>
      </c>
      <c r="AI421" s="10">
        <v>41.9</v>
      </c>
      <c r="AK421" s="10">
        <v>2.5</v>
      </c>
      <c r="AL421" s="10">
        <v>3.8261773636605518</v>
      </c>
      <c r="AM421" s="10"/>
      <c r="AN421" s="10"/>
      <c r="AO421" s="10"/>
      <c r="AP421" s="10"/>
      <c r="AQ421" s="10">
        <v>0.5129999999999999</v>
      </c>
      <c r="AR421" s="10">
        <v>0.5129999999999999</v>
      </c>
      <c r="AS421" s="10">
        <v>0.72</v>
      </c>
      <c r="AT421" s="10">
        <v>0.72</v>
      </c>
      <c r="AU421" s="10">
        <v>0.60218181818181815</v>
      </c>
      <c r="AV421" s="10">
        <v>0.60218181818181815</v>
      </c>
      <c r="AW421" s="10">
        <v>0.8991818181818183</v>
      </c>
      <c r="AX421" s="10">
        <v>0.8991818181818183</v>
      </c>
      <c r="AY421" s="49">
        <v>1</v>
      </c>
      <c r="AZ421" t="b">
        <v>0</v>
      </c>
    </row>
    <row r="422" spans="1:52" x14ac:dyDescent="0.25">
      <c r="A422" s="54"/>
      <c r="B422" s="54"/>
      <c r="C422" s="54"/>
      <c r="D422" s="54"/>
      <c r="E422" s="54"/>
      <c r="F422" s="54"/>
      <c r="G422" s="54"/>
      <c r="H422" s="54"/>
      <c r="I422" s="54"/>
      <c r="J422" s="54"/>
      <c r="K422" s="54"/>
      <c r="L422" s="54"/>
      <c r="M422" s="54"/>
      <c r="N422" s="176">
        <v>42</v>
      </c>
      <c r="O422" s="10">
        <v>0.60218181818181815</v>
      </c>
      <c r="P422" s="10"/>
      <c r="Q422" s="10">
        <v>0.38918181818181818</v>
      </c>
      <c r="R422" s="10">
        <v>-31.537196856175836</v>
      </c>
      <c r="S422" s="10"/>
      <c r="T422" s="10"/>
      <c r="U422" s="10"/>
      <c r="V422" s="10"/>
      <c r="W422" s="10"/>
      <c r="X422" s="10"/>
      <c r="Y422" s="10">
        <v>103.24710919103117</v>
      </c>
      <c r="Z422" s="10">
        <v>208.24710919103117</v>
      </c>
      <c r="AA422" s="10"/>
      <c r="AB422" s="10"/>
      <c r="AC422" s="10"/>
      <c r="AD422" s="10"/>
      <c r="AE422" s="10"/>
      <c r="AF422" s="10"/>
      <c r="AG422" s="10"/>
      <c r="AH422" s="10">
        <v>55.302840205137471</v>
      </c>
      <c r="AI422" s="10">
        <v>42</v>
      </c>
      <c r="AK422" s="10">
        <v>2.5</v>
      </c>
      <c r="AL422" s="10">
        <v>3.8772882621634008</v>
      </c>
      <c r="AM422" s="10"/>
      <c r="AN422" s="10"/>
      <c r="AO422" s="10"/>
      <c r="AP422" s="10"/>
      <c r="AQ422" s="10">
        <v>0.5129999999999999</v>
      </c>
      <c r="AR422" s="10">
        <v>0.5129999999999999</v>
      </c>
      <c r="AS422" s="10">
        <v>0.72</v>
      </c>
      <c r="AT422" s="10">
        <v>0.72</v>
      </c>
      <c r="AU422" s="10">
        <v>0.60218181818181815</v>
      </c>
      <c r="AV422" s="10">
        <v>0.60218181818181815</v>
      </c>
      <c r="AW422" s="10">
        <v>0.8991818181818183</v>
      </c>
      <c r="AX422" s="10">
        <v>0.8991818181818183</v>
      </c>
      <c r="AY422" s="49">
        <v>1</v>
      </c>
      <c r="AZ422" t="b">
        <v>0</v>
      </c>
    </row>
    <row r="423" spans="1:52" x14ac:dyDescent="0.25">
      <c r="A423" s="54"/>
      <c r="B423" s="54"/>
      <c r="C423" s="54"/>
      <c r="D423" s="54"/>
      <c r="E423" s="54"/>
      <c r="F423" s="54"/>
      <c r="G423" s="54"/>
      <c r="H423" s="54"/>
      <c r="I423" s="54"/>
      <c r="J423" s="54"/>
      <c r="K423" s="54"/>
      <c r="L423" s="54"/>
      <c r="M423" s="54"/>
      <c r="N423" s="176">
        <v>42.1</v>
      </c>
      <c r="O423" s="10">
        <v>0.60218181818181815</v>
      </c>
      <c r="P423" s="10"/>
      <c r="Q423" s="10">
        <v>0.38918181818181818</v>
      </c>
      <c r="R423" s="10">
        <v>-30.998389694041848</v>
      </c>
      <c r="S423" s="10"/>
      <c r="T423" s="10"/>
      <c r="U423" s="10"/>
      <c r="V423" s="10"/>
      <c r="W423" s="10"/>
      <c r="X423" s="10"/>
      <c r="Y423" s="10">
        <v>104.67700644509952</v>
      </c>
      <c r="Z423" s="10">
        <v>209.92700644509952</v>
      </c>
      <c r="AA423" s="10"/>
      <c r="AB423" s="10"/>
      <c r="AC423" s="10"/>
      <c r="AD423" s="10"/>
      <c r="AE423" s="10"/>
      <c r="AF423" s="10"/>
      <c r="AG423" s="10"/>
      <c r="AH423" s="10">
        <v>56.136537622090408</v>
      </c>
      <c r="AI423" s="10">
        <v>42.1</v>
      </c>
      <c r="AK423" s="10">
        <v>2.5</v>
      </c>
      <c r="AL423" s="10">
        <v>3.9262999850234586</v>
      </c>
      <c r="AM423" s="10"/>
      <c r="AN423" s="10"/>
      <c r="AO423" s="10"/>
      <c r="AP423" s="10"/>
      <c r="AQ423" s="10">
        <v>0.5129999999999999</v>
      </c>
      <c r="AR423" s="10">
        <v>0.5129999999999999</v>
      </c>
      <c r="AS423" s="10">
        <v>0.72</v>
      </c>
      <c r="AT423" s="10">
        <v>0.72</v>
      </c>
      <c r="AU423" s="10">
        <v>0.60218181818181815</v>
      </c>
      <c r="AV423" s="10">
        <v>0.60218181818181815</v>
      </c>
      <c r="AW423" s="10">
        <v>0.8991818181818183</v>
      </c>
      <c r="AX423" s="10">
        <v>0.8991818181818183</v>
      </c>
      <c r="AY423" s="49">
        <v>1</v>
      </c>
      <c r="AZ423" t="b">
        <v>0</v>
      </c>
    </row>
    <row r="424" spans="1:52" x14ac:dyDescent="0.25">
      <c r="A424" s="54"/>
      <c r="B424" s="54"/>
      <c r="C424" s="54"/>
      <c r="D424" s="54"/>
      <c r="E424" s="54"/>
      <c r="F424" s="54"/>
      <c r="G424" s="54"/>
      <c r="H424" s="54"/>
      <c r="I424" s="54"/>
      <c r="J424" s="54"/>
      <c r="K424" s="54"/>
      <c r="L424" s="54"/>
      <c r="M424" s="54"/>
      <c r="N424" s="176">
        <v>42.2</v>
      </c>
      <c r="O424" s="10">
        <v>0.60218181818181815</v>
      </c>
      <c r="P424" s="10"/>
      <c r="Q424" s="10">
        <v>0.38918181818181818</v>
      </c>
      <c r="R424" s="10">
        <v>-30.458301183127553</v>
      </c>
      <c r="S424" s="10"/>
      <c r="T424" s="10"/>
      <c r="U424" s="10"/>
      <c r="V424" s="10"/>
      <c r="W424" s="10"/>
      <c r="X424" s="10"/>
      <c r="Y424" s="10">
        <v>106.08805646171444</v>
      </c>
      <c r="Z424" s="10">
        <v>211.58805646171444</v>
      </c>
      <c r="AA424" s="10"/>
      <c r="AB424" s="10"/>
      <c r="AC424" s="10"/>
      <c r="AD424" s="10"/>
      <c r="AE424" s="10"/>
      <c r="AF424" s="10"/>
      <c r="AG424" s="10"/>
      <c r="AH424" s="10">
        <v>56.972217672615123</v>
      </c>
      <c r="AI424" s="10">
        <v>42.2</v>
      </c>
      <c r="AK424" s="10">
        <v>2.5</v>
      </c>
      <c r="AL424" s="10">
        <v>3.973362294257595</v>
      </c>
      <c r="AM424" s="10"/>
      <c r="AN424" s="10"/>
      <c r="AO424" s="10"/>
      <c r="AP424" s="10"/>
      <c r="AQ424" s="10">
        <v>0.5129999999999999</v>
      </c>
      <c r="AR424" s="10">
        <v>0.5129999999999999</v>
      </c>
      <c r="AS424" s="10">
        <v>0.72</v>
      </c>
      <c r="AT424" s="10">
        <v>0.72</v>
      </c>
      <c r="AU424" s="10">
        <v>0.60218181818181815</v>
      </c>
      <c r="AV424" s="10">
        <v>0.60218181818181815</v>
      </c>
      <c r="AW424" s="10">
        <v>0.8991818181818183</v>
      </c>
      <c r="AX424" s="10">
        <v>0.8991818181818183</v>
      </c>
      <c r="AY424" s="49">
        <v>1</v>
      </c>
      <c r="AZ424" t="b">
        <v>0</v>
      </c>
    </row>
    <row r="425" spans="1:52" x14ac:dyDescent="0.25">
      <c r="A425" s="54"/>
      <c r="B425" s="54"/>
      <c r="C425" s="54"/>
      <c r="D425" s="54"/>
      <c r="E425" s="54"/>
      <c r="F425" s="54"/>
      <c r="G425" s="54"/>
      <c r="H425" s="54"/>
      <c r="I425" s="54"/>
      <c r="J425" s="54"/>
      <c r="K425" s="54"/>
      <c r="L425" s="54"/>
      <c r="M425" s="54"/>
      <c r="N425" s="176">
        <v>42.3</v>
      </c>
      <c r="O425" s="10">
        <v>0.60218181818181815</v>
      </c>
      <c r="P425" s="10"/>
      <c r="Q425" s="10">
        <v>0.38918181818181818</v>
      </c>
      <c r="R425" s="10">
        <v>-29.916931323432948</v>
      </c>
      <c r="S425" s="10"/>
      <c r="T425" s="10"/>
      <c r="U425" s="10"/>
      <c r="V425" s="10"/>
      <c r="W425" s="10"/>
      <c r="X425" s="10"/>
      <c r="Y425" s="10">
        <v>107.48165966535379</v>
      </c>
      <c r="Z425" s="10">
        <v>213.23165966535379</v>
      </c>
      <c r="AA425" s="10"/>
      <c r="AB425" s="10"/>
      <c r="AC425" s="10"/>
      <c r="AD425" s="10"/>
      <c r="AE425" s="10"/>
      <c r="AF425" s="10"/>
      <c r="AG425" s="10"/>
      <c r="AH425" s="10">
        <v>57.809880356711609</v>
      </c>
      <c r="AI425" s="10">
        <v>42.3</v>
      </c>
      <c r="AK425" s="10">
        <v>2.5</v>
      </c>
      <c r="AL425" s="10">
        <v>4.018608200556316</v>
      </c>
      <c r="AM425" s="10"/>
      <c r="AN425" s="10"/>
      <c r="AO425" s="10"/>
      <c r="AP425" s="10"/>
      <c r="AQ425" s="10">
        <v>0.5129999999999999</v>
      </c>
      <c r="AR425" s="10">
        <v>0.5129999999999999</v>
      </c>
      <c r="AS425" s="10">
        <v>0.72</v>
      </c>
      <c r="AT425" s="10">
        <v>0.72</v>
      </c>
      <c r="AU425" s="10">
        <v>0.60218181818181815</v>
      </c>
      <c r="AV425" s="10">
        <v>0.60218181818181815</v>
      </c>
      <c r="AW425" s="10">
        <v>0.8991818181818183</v>
      </c>
      <c r="AX425" s="10">
        <v>0.8991818181818183</v>
      </c>
      <c r="AY425" s="49">
        <v>1</v>
      </c>
      <c r="AZ425" t="b">
        <v>0</v>
      </c>
    </row>
    <row r="426" spans="1:52" x14ac:dyDescent="0.25">
      <c r="A426" s="54"/>
      <c r="B426" s="54"/>
      <c r="C426" s="54"/>
      <c r="D426" s="54"/>
      <c r="E426" s="54"/>
      <c r="F426" s="54"/>
      <c r="G426" s="54"/>
      <c r="H426" s="54"/>
      <c r="I426" s="54"/>
      <c r="J426" s="54"/>
      <c r="K426" s="54"/>
      <c r="L426" s="54"/>
      <c r="M426" s="54"/>
      <c r="N426" s="176">
        <v>42.4</v>
      </c>
      <c r="O426" s="10">
        <v>0.60218181818181815</v>
      </c>
      <c r="P426" s="10"/>
      <c r="Q426" s="10">
        <v>0.38918181818181818</v>
      </c>
      <c r="R426" s="10">
        <v>-29.374280114957966</v>
      </c>
      <c r="S426" s="10"/>
      <c r="T426" s="10"/>
      <c r="U426" s="10"/>
      <c r="V426" s="10"/>
      <c r="W426" s="10"/>
      <c r="X426" s="10"/>
      <c r="Y426" s="10">
        <v>108.8590636050634</v>
      </c>
      <c r="Z426" s="10">
        <v>214.8590636050634</v>
      </c>
      <c r="AA426" s="10"/>
      <c r="AB426" s="10"/>
      <c r="AC426" s="10"/>
      <c r="AD426" s="10"/>
      <c r="AE426" s="10"/>
      <c r="AF426" s="10"/>
      <c r="AG426" s="10"/>
      <c r="AH426" s="10">
        <v>58.649525674379973</v>
      </c>
      <c r="AI426" s="10">
        <v>42.4</v>
      </c>
      <c r="AK426" s="10">
        <v>2.5</v>
      </c>
      <c r="AL426" s="10">
        <v>4.0621564798027689</v>
      </c>
      <c r="AM426" s="10"/>
      <c r="AN426" s="10"/>
      <c r="AO426" s="10"/>
      <c r="AP426" s="10"/>
      <c r="AQ426" s="10">
        <v>0.5129999999999999</v>
      </c>
      <c r="AR426" s="10">
        <v>0.5129999999999999</v>
      </c>
      <c r="AS426" s="10">
        <v>0.72</v>
      </c>
      <c r="AT426" s="10">
        <v>0.72</v>
      </c>
      <c r="AU426" s="10">
        <v>0.60218181818181815</v>
      </c>
      <c r="AV426" s="10">
        <v>0.60218181818181815</v>
      </c>
      <c r="AW426" s="10">
        <v>0.8991818181818183</v>
      </c>
      <c r="AX426" s="10">
        <v>0.8991818181818183</v>
      </c>
      <c r="AY426" s="49">
        <v>1</v>
      </c>
      <c r="AZ426" t="b">
        <v>0</v>
      </c>
    </row>
    <row r="427" spans="1:52" x14ac:dyDescent="0.25">
      <c r="A427" s="54"/>
      <c r="B427" s="54"/>
      <c r="C427" s="54"/>
      <c r="D427" s="54"/>
      <c r="E427" s="54"/>
      <c r="F427" s="54"/>
      <c r="G427" s="54"/>
      <c r="H427" s="54"/>
      <c r="I427" s="54"/>
      <c r="J427" s="54"/>
      <c r="K427" s="54"/>
      <c r="L427" s="54"/>
      <c r="M427" s="54"/>
      <c r="N427" s="176">
        <v>42.5</v>
      </c>
      <c r="O427" s="10">
        <v>0.60218181818181815</v>
      </c>
      <c r="P427" s="10"/>
      <c r="Q427" s="10">
        <v>0.38918181818181818</v>
      </c>
      <c r="R427" s="10">
        <v>-28.830347557702627</v>
      </c>
      <c r="S427" s="10"/>
      <c r="T427" s="10"/>
      <c r="U427" s="10"/>
      <c r="V427" s="10"/>
      <c r="W427" s="10"/>
      <c r="X427" s="10"/>
      <c r="Y427" s="10">
        <v>110.22138517583247</v>
      </c>
      <c r="Z427" s="10">
        <v>216.47138517583247</v>
      </c>
      <c r="AA427" s="10"/>
      <c r="AB427" s="10"/>
      <c r="AC427" s="10"/>
      <c r="AD427" s="10"/>
      <c r="AE427" s="10"/>
      <c r="AF427" s="10"/>
      <c r="AG427" s="10"/>
      <c r="AH427" s="10">
        <v>59.491153625620186</v>
      </c>
      <c r="AI427" s="10">
        <v>42.5</v>
      </c>
      <c r="AK427" s="10">
        <v>2.5</v>
      </c>
      <c r="AL427" s="10">
        <v>4.1041137228222953</v>
      </c>
      <c r="AM427" s="10"/>
      <c r="AN427" s="10"/>
      <c r="AO427" s="10"/>
      <c r="AP427" s="10"/>
      <c r="AQ427" s="10">
        <v>0.5129999999999999</v>
      </c>
      <c r="AR427" s="10">
        <v>0.5129999999999999</v>
      </c>
      <c r="AS427" s="10">
        <v>0.72</v>
      </c>
      <c r="AT427" s="10">
        <v>0.72</v>
      </c>
      <c r="AU427" s="10">
        <v>0.60218181818181815</v>
      </c>
      <c r="AV427" s="10">
        <v>0.60218181818181815</v>
      </c>
      <c r="AW427" s="10">
        <v>0.8991818181818183</v>
      </c>
      <c r="AX427" s="10">
        <v>0.8991818181818183</v>
      </c>
      <c r="AY427" s="49">
        <v>1</v>
      </c>
      <c r="AZ427" t="b">
        <v>0</v>
      </c>
    </row>
    <row r="428" spans="1:52" x14ac:dyDescent="0.25">
      <c r="A428" s="54"/>
      <c r="B428" s="54"/>
      <c r="C428" s="54"/>
      <c r="D428" s="54"/>
      <c r="E428" s="54"/>
      <c r="F428" s="54"/>
      <c r="G428" s="54"/>
      <c r="H428" s="54"/>
      <c r="I428" s="54"/>
      <c r="J428" s="54"/>
      <c r="K428" s="54"/>
      <c r="L428" s="54"/>
      <c r="M428" s="54"/>
      <c r="N428" s="176">
        <v>42.6</v>
      </c>
      <c r="O428" s="10">
        <v>0.60218181818181815</v>
      </c>
      <c r="P428" s="10"/>
      <c r="Q428" s="10">
        <v>0.38918181818181818</v>
      </c>
      <c r="R428" s="10">
        <v>-28.285133651666936</v>
      </c>
      <c r="S428" s="10"/>
      <c r="T428" s="10"/>
      <c r="U428" s="10"/>
      <c r="V428" s="10"/>
      <c r="W428" s="10"/>
      <c r="X428" s="10"/>
      <c r="Y428" s="10">
        <v>111.56962886170888</v>
      </c>
      <c r="Z428" s="10">
        <v>218.06962886170888</v>
      </c>
      <c r="AA428" s="10"/>
      <c r="AB428" s="10"/>
      <c r="AC428" s="10"/>
      <c r="AD428" s="10"/>
      <c r="AE428" s="10"/>
      <c r="AF428" s="10"/>
      <c r="AG428" s="10"/>
      <c r="AH428" s="10">
        <v>60.334764210432247</v>
      </c>
      <c r="AI428" s="10">
        <v>42.6</v>
      </c>
      <c r="AK428" s="10">
        <v>2.5</v>
      </c>
      <c r="AL428" s="10">
        <v>4.1445760200712494</v>
      </c>
      <c r="AM428" s="10"/>
      <c r="AN428" s="10"/>
      <c r="AO428" s="10"/>
      <c r="AP428" s="10"/>
      <c r="AQ428" s="10">
        <v>0.5129999999999999</v>
      </c>
      <c r="AR428" s="10">
        <v>0.5129999999999999</v>
      </c>
      <c r="AS428" s="10">
        <v>0.72</v>
      </c>
      <c r="AT428" s="10">
        <v>0.72</v>
      </c>
      <c r="AU428" s="10">
        <v>0.60218181818181815</v>
      </c>
      <c r="AV428" s="10">
        <v>0.60218181818181815</v>
      </c>
      <c r="AW428" s="10">
        <v>0.8991818181818183</v>
      </c>
      <c r="AX428" s="10">
        <v>0.8991818181818183</v>
      </c>
      <c r="AY428" s="49">
        <v>1</v>
      </c>
      <c r="AZ428" t="b">
        <v>0</v>
      </c>
    </row>
    <row r="429" spans="1:52" x14ac:dyDescent="0.25">
      <c r="A429" s="54"/>
      <c r="B429" s="54"/>
      <c r="C429" s="54"/>
      <c r="D429" s="54"/>
      <c r="E429" s="54"/>
      <c r="F429" s="54"/>
      <c r="G429" s="54"/>
      <c r="H429" s="54"/>
      <c r="I429" s="54"/>
      <c r="J429" s="54"/>
      <c r="K429" s="54"/>
      <c r="L429" s="54"/>
      <c r="M429" s="54"/>
      <c r="N429" s="176">
        <v>42.7</v>
      </c>
      <c r="O429" s="10">
        <v>0.60218181818181815</v>
      </c>
      <c r="P429" s="10"/>
      <c r="Q429" s="10">
        <v>0.38918181818181818</v>
      </c>
      <c r="R429" s="10">
        <v>-27.738638396850913</v>
      </c>
      <c r="S429" s="10"/>
      <c r="T429" s="10"/>
      <c r="U429" s="10"/>
      <c r="V429" s="10"/>
      <c r="W429" s="10"/>
      <c r="X429" s="10"/>
      <c r="Y429" s="10">
        <v>112.90470183707797</v>
      </c>
      <c r="Z429" s="10">
        <v>219.65470183707797</v>
      </c>
      <c r="AA429" s="10"/>
      <c r="AB429" s="10"/>
      <c r="AC429" s="10"/>
      <c r="AD429" s="10"/>
      <c r="AE429" s="10"/>
      <c r="AF429" s="10"/>
      <c r="AG429" s="10"/>
      <c r="AH429" s="10">
        <v>61.180357428816116</v>
      </c>
      <c r="AI429" s="10">
        <v>42.7</v>
      </c>
      <c r="AK429" s="10">
        <v>2.5</v>
      </c>
      <c r="AL429" s="10">
        <v>4.1836303577678438</v>
      </c>
      <c r="AM429" s="10"/>
      <c r="AN429" s="10"/>
      <c r="AO429" s="10"/>
      <c r="AP429" s="10"/>
      <c r="AQ429" s="10">
        <v>0.5129999999999999</v>
      </c>
      <c r="AR429" s="10">
        <v>0.5129999999999999</v>
      </c>
      <c r="AS429" s="10">
        <v>0.72</v>
      </c>
      <c r="AT429" s="10">
        <v>0.72</v>
      </c>
      <c r="AU429" s="10">
        <v>0.60218181818181815</v>
      </c>
      <c r="AV429" s="10">
        <v>0.60218181818181815</v>
      </c>
      <c r="AW429" s="10">
        <v>0.8991818181818183</v>
      </c>
      <c r="AX429" s="10">
        <v>0.8991818181818183</v>
      </c>
      <c r="AY429" s="49">
        <v>1</v>
      </c>
      <c r="AZ429" t="b">
        <v>0</v>
      </c>
    </row>
    <row r="430" spans="1:52" x14ac:dyDescent="0.25">
      <c r="A430" s="54"/>
      <c r="B430" s="54"/>
      <c r="C430" s="54"/>
      <c r="D430" s="54"/>
      <c r="E430" s="54"/>
      <c r="F430" s="54"/>
      <c r="G430" s="54"/>
      <c r="H430" s="54"/>
      <c r="I430" s="54"/>
      <c r="J430" s="54"/>
      <c r="K430" s="54"/>
      <c r="L430" s="54"/>
      <c r="M430" s="54"/>
      <c r="N430" s="176">
        <v>42.8</v>
      </c>
      <c r="O430" s="10">
        <v>0.60218181818181815</v>
      </c>
      <c r="P430" s="10"/>
      <c r="Q430" s="10">
        <v>0.38918181818181818</v>
      </c>
      <c r="R430" s="10">
        <v>-27.19086179325463</v>
      </c>
      <c r="S430" s="10"/>
      <c r="T430" s="10"/>
      <c r="U430" s="10"/>
      <c r="V430" s="10"/>
      <c r="W430" s="10"/>
      <c r="X430" s="10"/>
      <c r="Y430" s="10">
        <v>114.22742656243113</v>
      </c>
      <c r="Z430" s="10">
        <v>221.22742656243113</v>
      </c>
      <c r="AA430" s="10"/>
      <c r="AB430" s="10"/>
      <c r="AC430" s="10"/>
      <c r="AD430" s="10"/>
      <c r="AE430" s="10"/>
      <c r="AF430" s="10"/>
      <c r="AG430" s="10"/>
      <c r="AH430" s="10">
        <v>62.027933280771684</v>
      </c>
      <c r="AI430" s="10">
        <v>42.8</v>
      </c>
      <c r="AK430" s="10">
        <v>2.5</v>
      </c>
      <c r="AL430" s="10">
        <v>4.2213557837072946</v>
      </c>
      <c r="AM430" s="10"/>
      <c r="AN430" s="10"/>
      <c r="AO430" s="10"/>
      <c r="AP430" s="10"/>
      <c r="AQ430" s="10">
        <v>0.5129999999999999</v>
      </c>
      <c r="AR430" s="10">
        <v>0.5129999999999999</v>
      </c>
      <c r="AS430" s="10">
        <v>0.72</v>
      </c>
      <c r="AT430" s="10">
        <v>0.72</v>
      </c>
      <c r="AU430" s="10">
        <v>0.60218181818181815</v>
      </c>
      <c r="AV430" s="10">
        <v>0.60218181818181815</v>
      </c>
      <c r="AW430" s="10">
        <v>0.8991818181818183</v>
      </c>
      <c r="AX430" s="10">
        <v>0.8991818181818183</v>
      </c>
      <c r="AY430" s="49">
        <v>1</v>
      </c>
      <c r="AZ430" t="b">
        <v>0</v>
      </c>
    </row>
    <row r="431" spans="1:52" x14ac:dyDescent="0.25">
      <c r="A431" s="54"/>
      <c r="B431" s="54"/>
      <c r="C431" s="54"/>
      <c r="D431" s="54"/>
      <c r="E431" s="54"/>
      <c r="F431" s="54"/>
      <c r="G431" s="54"/>
      <c r="H431" s="54"/>
      <c r="I431" s="54"/>
      <c r="J431" s="54"/>
      <c r="K431" s="54"/>
      <c r="L431" s="54"/>
      <c r="M431" s="54"/>
      <c r="N431" s="176">
        <v>42.9</v>
      </c>
      <c r="O431" s="10">
        <v>0.60218181818181815</v>
      </c>
      <c r="P431" s="10"/>
      <c r="Q431" s="10">
        <v>0.38918181818181818</v>
      </c>
      <c r="R431" s="10">
        <v>-26.64180384087792</v>
      </c>
      <c r="S431" s="10"/>
      <c r="T431" s="10"/>
      <c r="U431" s="10"/>
      <c r="V431" s="10"/>
      <c r="W431" s="10"/>
      <c r="X431" s="10"/>
      <c r="Y431" s="10">
        <v>115.53855136411946</v>
      </c>
      <c r="Z431" s="10">
        <v>222.78855136411946</v>
      </c>
      <c r="AA431" s="10"/>
      <c r="AB431" s="10"/>
      <c r="AC431" s="10"/>
      <c r="AD431" s="10"/>
      <c r="AE431" s="10"/>
      <c r="AF431" s="10"/>
      <c r="AG431" s="10"/>
      <c r="AH431" s="10">
        <v>62.877491766299208</v>
      </c>
      <c r="AI431" s="10">
        <v>42.9</v>
      </c>
      <c r="AK431" s="10">
        <v>2.5</v>
      </c>
      <c r="AL431" s="10">
        <v>4.2578243875956794</v>
      </c>
      <c r="AM431" s="10"/>
      <c r="AN431" s="10"/>
      <c r="AO431" s="10"/>
      <c r="AP431" s="10"/>
      <c r="AQ431" s="10">
        <v>0.5129999999999999</v>
      </c>
      <c r="AR431" s="10">
        <v>0.5129999999999999</v>
      </c>
      <c r="AS431" s="10">
        <v>0.72</v>
      </c>
      <c r="AT431" s="10">
        <v>0.72</v>
      </c>
      <c r="AU431" s="10">
        <v>0.60218181818181815</v>
      </c>
      <c r="AV431" s="10">
        <v>0.60218181818181815</v>
      </c>
      <c r="AW431" s="10">
        <v>0.8991818181818183</v>
      </c>
      <c r="AX431" s="10">
        <v>0.8991818181818183</v>
      </c>
      <c r="AY431" s="49">
        <v>1</v>
      </c>
      <c r="AZ431" t="b">
        <v>0</v>
      </c>
    </row>
    <row r="432" spans="1:52" x14ac:dyDescent="0.25">
      <c r="A432" s="54"/>
      <c r="B432" s="54"/>
      <c r="C432" s="54"/>
      <c r="D432" s="54"/>
      <c r="E432" s="54"/>
      <c r="F432" s="54"/>
      <c r="G432" s="54"/>
      <c r="H432" s="54"/>
      <c r="I432" s="54"/>
      <c r="J432" s="54"/>
      <c r="K432" s="54"/>
      <c r="L432" s="54"/>
      <c r="M432" s="54"/>
      <c r="N432" s="176">
        <v>43</v>
      </c>
      <c r="O432" s="10">
        <v>0.60218181818181815</v>
      </c>
      <c r="P432" s="10"/>
      <c r="Q432" s="10">
        <v>0.38918181818181818</v>
      </c>
      <c r="R432" s="10">
        <v>-26.091464539720878</v>
      </c>
      <c r="S432" s="10"/>
      <c r="T432" s="10"/>
      <c r="U432" s="10"/>
      <c r="V432" s="10"/>
      <c r="W432" s="10"/>
      <c r="X432" s="10"/>
      <c r="Y432" s="10">
        <v>116.83875937849555</v>
      </c>
      <c r="Z432" s="10">
        <v>224.33875937849555</v>
      </c>
      <c r="AA432" s="10"/>
      <c r="AB432" s="10"/>
      <c r="AC432" s="10"/>
      <c r="AD432" s="10"/>
      <c r="AE432" s="10"/>
      <c r="AF432" s="10"/>
      <c r="AG432" s="10"/>
      <c r="AH432" s="10">
        <v>63.729032885398539</v>
      </c>
      <c r="AI432" s="10">
        <v>43</v>
      </c>
      <c r="AK432" s="10">
        <v>2.5</v>
      </c>
      <c r="AL432" s="10">
        <v>4.2931021307698627</v>
      </c>
      <c r="AM432" s="10"/>
      <c r="AN432" s="10"/>
      <c r="AO432" s="10"/>
      <c r="AP432" s="10"/>
      <c r="AQ432" s="10">
        <v>0.5129999999999999</v>
      </c>
      <c r="AR432" s="10">
        <v>0.5129999999999999</v>
      </c>
      <c r="AS432" s="10">
        <v>0.72</v>
      </c>
      <c r="AT432" s="10">
        <v>0.72</v>
      </c>
      <c r="AU432" s="10">
        <v>0.60218181818181815</v>
      </c>
      <c r="AV432" s="10">
        <v>0.60218181818181815</v>
      </c>
      <c r="AW432" s="10">
        <v>0.8991818181818183</v>
      </c>
      <c r="AX432" s="10">
        <v>0.8991818181818183</v>
      </c>
      <c r="AY432" s="49">
        <v>1</v>
      </c>
      <c r="AZ432" t="b">
        <v>0</v>
      </c>
    </row>
    <row r="433" spans="1:52" x14ac:dyDescent="0.25">
      <c r="A433" s="54"/>
      <c r="B433" s="54"/>
      <c r="C433" s="54"/>
      <c r="D433" s="54"/>
      <c r="E433" s="54"/>
      <c r="F433" s="54"/>
      <c r="G433" s="54"/>
      <c r="H433" s="54"/>
      <c r="I433" s="54"/>
      <c r="J433" s="54"/>
      <c r="K433" s="54"/>
      <c r="L433" s="54"/>
      <c r="M433" s="54"/>
      <c r="N433" s="176">
        <v>43.1</v>
      </c>
      <c r="O433" s="10">
        <v>0.60218181818181815</v>
      </c>
      <c r="P433" s="10"/>
      <c r="Q433" s="10">
        <v>0.38918181818181818</v>
      </c>
      <c r="R433" s="10">
        <v>-25.53984388978348</v>
      </c>
      <c r="S433" s="10"/>
      <c r="T433" s="10"/>
      <c r="U433" s="10"/>
      <c r="V433" s="10"/>
      <c r="W433" s="10"/>
      <c r="X433" s="10"/>
      <c r="Y433" s="10">
        <v>118.12867615887927</v>
      </c>
      <c r="Z433" s="10">
        <v>225.87867615887927</v>
      </c>
      <c r="AA433" s="10"/>
      <c r="AB433" s="10"/>
      <c r="AC433" s="10"/>
      <c r="AD433" s="10"/>
      <c r="AE433" s="10"/>
      <c r="AF433" s="10"/>
      <c r="AG433" s="10"/>
      <c r="AH433" s="10">
        <v>64.582556638069718</v>
      </c>
      <c r="AI433" s="10">
        <v>43.1</v>
      </c>
      <c r="AK433" s="10">
        <v>2.5</v>
      </c>
      <c r="AL433" s="10">
        <v>4.3272495526768386</v>
      </c>
      <c r="AM433" s="10"/>
      <c r="AN433" s="10"/>
      <c r="AO433" s="10"/>
      <c r="AP433" s="10"/>
      <c r="AQ433" s="10">
        <v>0.5129999999999999</v>
      </c>
      <c r="AR433" s="10">
        <v>0.5129999999999999</v>
      </c>
      <c r="AS433" s="10">
        <v>0.72</v>
      </c>
      <c r="AT433" s="10">
        <v>0.72</v>
      </c>
      <c r="AU433" s="10">
        <v>0.60218181818181815</v>
      </c>
      <c r="AV433" s="10">
        <v>0.60218181818181815</v>
      </c>
      <c r="AW433" s="10">
        <v>0.8991818181818183</v>
      </c>
      <c r="AX433" s="10">
        <v>0.8991818181818183</v>
      </c>
      <c r="AY433" s="49">
        <v>1</v>
      </c>
      <c r="AZ433" t="b">
        <v>0</v>
      </c>
    </row>
    <row r="434" spans="1:52" x14ac:dyDescent="0.25">
      <c r="A434" s="54"/>
      <c r="B434" s="54"/>
      <c r="C434" s="54"/>
      <c r="D434" s="54"/>
      <c r="E434" s="54"/>
      <c r="F434" s="54"/>
      <c r="G434" s="54"/>
      <c r="H434" s="54"/>
      <c r="I434" s="54"/>
      <c r="J434" s="54"/>
      <c r="K434" s="54"/>
      <c r="L434" s="54"/>
      <c r="M434" s="54"/>
      <c r="N434" s="176">
        <v>43.2</v>
      </c>
      <c r="O434" s="10">
        <v>0.60218181818181815</v>
      </c>
      <c r="P434" s="10"/>
      <c r="Q434" s="10">
        <v>0.38918181818181818</v>
      </c>
      <c r="R434" s="10">
        <v>-24.986941891065776</v>
      </c>
      <c r="S434" s="10"/>
      <c r="T434" s="10"/>
      <c r="U434" s="10"/>
      <c r="V434" s="10"/>
      <c r="W434" s="10"/>
      <c r="X434" s="10"/>
      <c r="Y434" s="10">
        <v>119.4088761815279</v>
      </c>
      <c r="Z434" s="10">
        <v>227.40887618152789</v>
      </c>
      <c r="AA434" s="10"/>
      <c r="AB434" s="10"/>
      <c r="AC434" s="10"/>
      <c r="AD434" s="10"/>
      <c r="AE434" s="10"/>
      <c r="AF434" s="10"/>
      <c r="AG434" s="10"/>
      <c r="AH434" s="10">
        <v>65.438063024312669</v>
      </c>
      <c r="AI434" s="10">
        <v>43.2</v>
      </c>
      <c r="AK434" s="10">
        <v>2.5</v>
      </c>
      <c r="AL434" s="10">
        <v>4.360322375791287</v>
      </c>
      <c r="AM434" s="10"/>
      <c r="AN434" s="10"/>
      <c r="AO434" s="10"/>
      <c r="AP434" s="10"/>
      <c r="AQ434" s="10">
        <v>0.5129999999999999</v>
      </c>
      <c r="AR434" s="10">
        <v>0.5129999999999999</v>
      </c>
      <c r="AS434" s="10">
        <v>0.72</v>
      </c>
      <c r="AT434" s="10">
        <v>0.72</v>
      </c>
      <c r="AU434" s="10">
        <v>0.60218181818181815</v>
      </c>
      <c r="AV434" s="10">
        <v>0.60218181818181815</v>
      </c>
      <c r="AW434" s="10">
        <v>0.8991818181818183</v>
      </c>
      <c r="AX434" s="10">
        <v>0.8991818181818183</v>
      </c>
      <c r="AY434" s="49">
        <v>1</v>
      </c>
      <c r="AZ434" t="b">
        <v>0</v>
      </c>
    </row>
    <row r="435" spans="1:52" x14ac:dyDescent="0.25">
      <c r="A435" s="54"/>
      <c r="B435" s="54"/>
      <c r="C435" s="54"/>
      <c r="D435" s="54"/>
      <c r="E435" s="54"/>
      <c r="F435" s="54"/>
      <c r="G435" s="54"/>
      <c r="H435" s="54"/>
      <c r="I435" s="54"/>
      <c r="J435" s="54"/>
      <c r="K435" s="54"/>
      <c r="L435" s="54"/>
      <c r="M435" s="54"/>
      <c r="N435" s="176">
        <v>43.3</v>
      </c>
      <c r="O435" s="10">
        <v>0.60218181818181815</v>
      </c>
      <c r="P435" s="10"/>
      <c r="Q435" s="10">
        <v>0.38918181818181818</v>
      </c>
      <c r="R435" s="10">
        <v>-24.43275854356774</v>
      </c>
      <c r="S435" s="10"/>
      <c r="T435" s="10"/>
      <c r="U435" s="10"/>
      <c r="V435" s="10"/>
      <c r="W435" s="10"/>
      <c r="X435" s="10"/>
      <c r="Y435" s="10">
        <v>120.6798884390567</v>
      </c>
      <c r="Z435" s="10">
        <v>228.9298884390567</v>
      </c>
      <c r="AA435" s="10"/>
      <c r="AB435" s="10"/>
      <c r="AC435" s="10"/>
      <c r="AD435" s="10"/>
      <c r="AE435" s="10"/>
      <c r="AF435" s="10"/>
      <c r="AG435" s="10"/>
      <c r="AH435" s="10">
        <v>66.295552044127433</v>
      </c>
      <c r="AI435" s="10">
        <v>43.3</v>
      </c>
      <c r="AK435" s="10">
        <v>2.5</v>
      </c>
      <c r="AL435" s="10">
        <v>4.3923720262807162</v>
      </c>
      <c r="AM435" s="10"/>
      <c r="AN435" s="10"/>
      <c r="AO435" s="10"/>
      <c r="AP435" s="10"/>
      <c r="AQ435" s="10">
        <v>0.5129999999999999</v>
      </c>
      <c r="AR435" s="10">
        <v>0.5129999999999999</v>
      </c>
      <c r="AS435" s="10">
        <v>0.72</v>
      </c>
      <c r="AT435" s="10">
        <v>0.72</v>
      </c>
      <c r="AU435" s="10">
        <v>0.60218181818181815</v>
      </c>
      <c r="AV435" s="10">
        <v>0.60218181818181815</v>
      </c>
      <c r="AW435" s="10">
        <v>0.8991818181818183</v>
      </c>
      <c r="AX435" s="10">
        <v>0.8991818181818183</v>
      </c>
      <c r="AY435" s="49">
        <v>1</v>
      </c>
      <c r="AZ435" t="b">
        <v>0</v>
      </c>
    </row>
    <row r="436" spans="1:52" x14ac:dyDescent="0.25">
      <c r="A436" s="54"/>
      <c r="B436" s="54"/>
      <c r="C436" s="54"/>
      <c r="D436" s="54"/>
      <c r="E436" s="54"/>
      <c r="F436" s="54"/>
      <c r="G436" s="54"/>
      <c r="H436" s="54"/>
      <c r="I436" s="54"/>
      <c r="J436" s="54"/>
      <c r="K436" s="54"/>
      <c r="L436" s="54"/>
      <c r="M436" s="54"/>
      <c r="N436" s="176">
        <v>43.4</v>
      </c>
      <c r="O436" s="10">
        <v>0.60218181818181815</v>
      </c>
      <c r="P436" s="10"/>
      <c r="Q436" s="10">
        <v>0.38918181818181818</v>
      </c>
      <c r="R436" s="10">
        <v>-23.877293847289323</v>
      </c>
      <c r="S436" s="10"/>
      <c r="T436" s="10"/>
      <c r="U436" s="10"/>
      <c r="V436" s="10"/>
      <c r="W436" s="10"/>
      <c r="X436" s="10"/>
      <c r="Y436" s="10">
        <v>121.94220127281136</v>
      </c>
      <c r="Z436" s="10">
        <v>230.44220127281136</v>
      </c>
      <c r="AA436" s="10"/>
      <c r="AB436" s="10"/>
      <c r="AC436" s="10"/>
      <c r="AD436" s="10"/>
      <c r="AE436" s="10"/>
      <c r="AF436" s="10"/>
      <c r="AG436" s="10"/>
      <c r="AH436" s="10">
        <v>67.155023697514082</v>
      </c>
      <c r="AI436" s="10">
        <v>43.4</v>
      </c>
      <c r="AK436" s="10">
        <v>2.5</v>
      </c>
      <c r="AL436" s="10">
        <v>4.4234460843440155</v>
      </c>
      <c r="AM436" s="10"/>
      <c r="AN436" s="10"/>
      <c r="AO436" s="10"/>
      <c r="AP436" s="10"/>
      <c r="AQ436" s="10">
        <v>0.5129999999999999</v>
      </c>
      <c r="AR436" s="10">
        <v>0.5129999999999999</v>
      </c>
      <c r="AS436" s="10">
        <v>0.72</v>
      </c>
      <c r="AT436" s="10">
        <v>0.72</v>
      </c>
      <c r="AU436" s="10">
        <v>0.60218181818181815</v>
      </c>
      <c r="AV436" s="10">
        <v>0.60218181818181815</v>
      </c>
      <c r="AW436" s="10">
        <v>0.8991818181818183</v>
      </c>
      <c r="AX436" s="10">
        <v>0.8991818181818183</v>
      </c>
      <c r="AY436" s="49">
        <v>1</v>
      </c>
      <c r="AZ436" t="b">
        <v>0</v>
      </c>
    </row>
    <row r="437" spans="1:52" x14ac:dyDescent="0.25">
      <c r="A437" s="54"/>
      <c r="B437" s="54"/>
      <c r="C437" s="54"/>
      <c r="D437" s="54"/>
      <c r="E437" s="54"/>
      <c r="F437" s="54"/>
      <c r="G437" s="54"/>
      <c r="H437" s="54"/>
      <c r="I437" s="54"/>
      <c r="J437" s="54"/>
      <c r="K437" s="54"/>
      <c r="L437" s="54"/>
      <c r="M437" s="54"/>
      <c r="N437" s="176">
        <v>43.5</v>
      </c>
      <c r="O437" s="10">
        <v>0.60218181818181815</v>
      </c>
      <c r="P437" s="10"/>
      <c r="Q437" s="10">
        <v>0.38918181818181818</v>
      </c>
      <c r="R437" s="10">
        <v>-23.320547802230575</v>
      </c>
      <c r="S437" s="10"/>
      <c r="T437" s="10"/>
      <c r="U437" s="10"/>
      <c r="V437" s="10"/>
      <c r="W437" s="10"/>
      <c r="X437" s="10"/>
      <c r="Y437" s="10">
        <v>123.19626656685739</v>
      </c>
      <c r="Z437" s="10">
        <v>231.94626656685739</v>
      </c>
      <c r="AA437" s="10"/>
      <c r="AB437" s="10"/>
      <c r="AC437" s="10"/>
      <c r="AD437" s="10"/>
      <c r="AE437" s="10"/>
      <c r="AF437" s="10"/>
      <c r="AG437" s="10"/>
      <c r="AH437" s="10">
        <v>68.01647798447253</v>
      </c>
      <c r="AI437" s="10">
        <v>43.5</v>
      </c>
      <c r="AK437" s="10">
        <v>2.5</v>
      </c>
      <c r="AL437" s="10">
        <v>4.4535886755067828</v>
      </c>
      <c r="AM437" s="10"/>
      <c r="AN437" s="10"/>
      <c r="AO437" s="10"/>
      <c r="AP437" s="10"/>
      <c r="AQ437" s="10">
        <v>0.5129999999999999</v>
      </c>
      <c r="AR437" s="10">
        <v>0.5129999999999999</v>
      </c>
      <c r="AS437" s="10">
        <v>0.72</v>
      </c>
      <c r="AT437" s="10">
        <v>0.72</v>
      </c>
      <c r="AU437" s="10">
        <v>0.60218181818181815</v>
      </c>
      <c r="AV437" s="10">
        <v>0.60218181818181815</v>
      </c>
      <c r="AW437" s="10">
        <v>0.8991818181818183</v>
      </c>
      <c r="AX437" s="10">
        <v>0.8991818181818183</v>
      </c>
      <c r="AY437" s="49">
        <v>1</v>
      </c>
      <c r="AZ437" t="b">
        <v>0</v>
      </c>
    </row>
    <row r="438" spans="1:52" x14ac:dyDescent="0.25">
      <c r="A438" s="54"/>
      <c r="B438" s="54"/>
      <c r="C438" s="54"/>
      <c r="D438" s="54"/>
      <c r="E438" s="54"/>
      <c r="F438" s="54"/>
      <c r="G438" s="54"/>
      <c r="H438" s="54"/>
      <c r="I438" s="54"/>
      <c r="J438" s="54"/>
      <c r="K438" s="54"/>
      <c r="L438" s="54"/>
      <c r="M438" s="54"/>
      <c r="N438" s="176">
        <v>43.6</v>
      </c>
      <c r="O438" s="10">
        <v>0.60218181818181815</v>
      </c>
      <c r="P438" s="10"/>
      <c r="Q438" s="10">
        <v>0.38918181818181818</v>
      </c>
      <c r="R438" s="10">
        <v>-22.762520408391474</v>
      </c>
      <c r="S438" s="10"/>
      <c r="T438" s="10"/>
      <c r="U438" s="10"/>
      <c r="V438" s="10"/>
      <c r="W438" s="10"/>
      <c r="X438" s="10"/>
      <c r="Y438" s="10">
        <v>124.4425034035701</v>
      </c>
      <c r="Z438" s="10">
        <v>233.4425034035701</v>
      </c>
      <c r="AA438" s="10"/>
      <c r="AB438" s="10"/>
      <c r="AC438" s="10"/>
      <c r="AD438" s="10"/>
      <c r="AE438" s="10"/>
      <c r="AF438" s="10"/>
      <c r="AG438" s="10"/>
      <c r="AH438" s="10">
        <v>68.879914905002835</v>
      </c>
      <c r="AI438" s="10">
        <v>43.6</v>
      </c>
      <c r="AK438" s="10">
        <v>2.5</v>
      </c>
      <c r="AL438" s="10">
        <v>4.4828408120768577</v>
      </c>
      <c r="AM438" s="10"/>
      <c r="AN438" s="10"/>
      <c r="AO438" s="10"/>
      <c r="AP438" s="10"/>
      <c r="AQ438" s="10">
        <v>0.5129999999999999</v>
      </c>
      <c r="AR438" s="10">
        <v>0.5129999999999999</v>
      </c>
      <c r="AS438" s="10">
        <v>0.72</v>
      </c>
      <c r="AT438" s="10">
        <v>0.72</v>
      </c>
      <c r="AU438" s="10">
        <v>0.60218181818181815</v>
      </c>
      <c r="AV438" s="10">
        <v>0.60218181818181815</v>
      </c>
      <c r="AW438" s="10">
        <v>0.8991818181818183</v>
      </c>
      <c r="AX438" s="10">
        <v>0.8991818181818183</v>
      </c>
      <c r="AY438" s="49">
        <v>1</v>
      </c>
      <c r="AZ438" t="b">
        <v>0</v>
      </c>
    </row>
    <row r="439" spans="1:52" x14ac:dyDescent="0.25">
      <c r="A439" s="54"/>
      <c r="B439" s="54"/>
      <c r="C439" s="54"/>
      <c r="D439" s="54"/>
      <c r="E439" s="54"/>
      <c r="F439" s="54"/>
      <c r="G439" s="54"/>
      <c r="H439" s="54"/>
      <c r="I439" s="54"/>
      <c r="J439" s="54"/>
      <c r="K439" s="54"/>
      <c r="L439" s="54"/>
      <c r="M439" s="54"/>
      <c r="N439" s="176">
        <v>43.7</v>
      </c>
      <c r="O439" s="10">
        <v>0.60218181818181815</v>
      </c>
      <c r="P439" s="10"/>
      <c r="Q439" s="10">
        <v>0.38918181818181818</v>
      </c>
      <c r="R439" s="10">
        <v>-22.203211665772042</v>
      </c>
      <c r="S439" s="10"/>
      <c r="T439" s="10"/>
      <c r="U439" s="10"/>
      <c r="V439" s="10"/>
      <c r="W439" s="10"/>
      <c r="X439" s="10"/>
      <c r="Y439" s="10">
        <v>125.68130126282715</v>
      </c>
      <c r="Z439" s="10">
        <v>234.93130126282716</v>
      </c>
      <c r="AA439" s="10"/>
      <c r="AB439" s="10"/>
      <c r="AC439" s="10"/>
      <c r="AD439" s="10"/>
      <c r="AE439" s="10"/>
      <c r="AF439" s="10"/>
      <c r="AG439" s="10"/>
      <c r="AH439" s="10">
        <v>69.745334459104939</v>
      </c>
      <c r="AI439" s="10">
        <v>43.7</v>
      </c>
      <c r="AK439" s="10">
        <v>2.5</v>
      </c>
      <c r="AL439" s="10">
        <v>4.5112406923136623</v>
      </c>
      <c r="AM439" s="10"/>
      <c r="AN439" s="10"/>
      <c r="AO439" s="10"/>
      <c r="AP439" s="10"/>
      <c r="AQ439" s="10">
        <v>0.5129999999999999</v>
      </c>
      <c r="AR439" s="10">
        <v>0.5129999999999999</v>
      </c>
      <c r="AS439" s="10">
        <v>0.72</v>
      </c>
      <c r="AT439" s="10">
        <v>0.72</v>
      </c>
      <c r="AU439" s="10">
        <v>0.60218181818181815</v>
      </c>
      <c r="AV439" s="10">
        <v>0.60218181818181815</v>
      </c>
      <c r="AW439" s="10">
        <v>0.8991818181818183</v>
      </c>
      <c r="AX439" s="10">
        <v>0.8991818181818183</v>
      </c>
      <c r="AY439" s="49">
        <v>1</v>
      </c>
      <c r="AZ439" t="b">
        <v>0</v>
      </c>
    </row>
    <row r="440" spans="1:52" x14ac:dyDescent="0.25">
      <c r="A440" s="54"/>
      <c r="B440" s="54"/>
      <c r="C440" s="54"/>
      <c r="D440" s="54"/>
      <c r="E440" s="54"/>
      <c r="F440" s="54"/>
      <c r="G440" s="54"/>
      <c r="H440" s="54"/>
      <c r="I440" s="54"/>
      <c r="J440" s="54"/>
      <c r="K440" s="54"/>
      <c r="L440" s="54"/>
      <c r="M440" s="54"/>
      <c r="N440" s="176">
        <v>43.8</v>
      </c>
      <c r="O440" s="10">
        <v>0.60218181818181815</v>
      </c>
      <c r="P440" s="10"/>
      <c r="Q440" s="10">
        <v>0.38918181818181818</v>
      </c>
      <c r="R440" s="10">
        <v>-21.642621574372278</v>
      </c>
      <c r="S440" s="10"/>
      <c r="T440" s="10"/>
      <c r="U440" s="10"/>
      <c r="V440" s="10"/>
      <c r="W440" s="10"/>
      <c r="X440" s="10"/>
      <c r="Y440" s="10">
        <v>126.91302283245335</v>
      </c>
      <c r="Z440" s="10">
        <v>236.41302283245335</v>
      </c>
      <c r="AA440" s="10"/>
      <c r="AB440" s="10"/>
      <c r="AC440" s="10"/>
      <c r="AD440" s="10"/>
      <c r="AE440" s="10"/>
      <c r="AF440" s="10"/>
      <c r="AG440" s="10"/>
      <c r="AH440" s="10">
        <v>70.612736646778856</v>
      </c>
      <c r="AI440" s="10">
        <v>43.8</v>
      </c>
      <c r="AK440" s="10">
        <v>2.5</v>
      </c>
      <c r="AL440" s="10">
        <v>4.5388239635475571</v>
      </c>
      <c r="AM440" s="10"/>
      <c r="AN440" s="10"/>
      <c r="AO440" s="10"/>
      <c r="AP440" s="10"/>
      <c r="AQ440" s="10">
        <v>0.5129999999999999</v>
      </c>
      <c r="AR440" s="10">
        <v>0.5129999999999999</v>
      </c>
      <c r="AS440" s="10">
        <v>0.72</v>
      </c>
      <c r="AT440" s="10">
        <v>0.72</v>
      </c>
      <c r="AU440" s="10">
        <v>0.60218181818181815</v>
      </c>
      <c r="AV440" s="10">
        <v>0.60218181818181815</v>
      </c>
      <c r="AW440" s="10">
        <v>0.8991818181818183</v>
      </c>
      <c r="AX440" s="10">
        <v>0.8991818181818183</v>
      </c>
      <c r="AY440" s="49">
        <v>1</v>
      </c>
      <c r="AZ440" t="b">
        <v>0</v>
      </c>
    </row>
    <row r="441" spans="1:52" x14ac:dyDescent="0.25">
      <c r="A441" s="54"/>
      <c r="B441" s="54"/>
      <c r="C441" s="54"/>
      <c r="D441" s="54"/>
      <c r="E441" s="54"/>
      <c r="F441" s="54"/>
      <c r="G441" s="54"/>
      <c r="H441" s="54"/>
      <c r="I441" s="54"/>
      <c r="J441" s="54"/>
      <c r="K441" s="54"/>
      <c r="L441" s="54"/>
      <c r="M441" s="54"/>
      <c r="N441" s="176">
        <v>43.9</v>
      </c>
      <c r="O441" s="10">
        <v>0.60218181818181815</v>
      </c>
      <c r="P441" s="10"/>
      <c r="Q441" s="10">
        <v>0.38918181818181818</v>
      </c>
      <c r="R441" s="10">
        <v>-21.080750134192183</v>
      </c>
      <c r="S441" s="10"/>
      <c r="T441" s="10"/>
      <c r="U441" s="10"/>
      <c r="V441" s="10"/>
      <c r="W441" s="10"/>
      <c r="X441" s="10"/>
      <c r="Y441" s="10">
        <v>128.13800648604084</v>
      </c>
      <c r="Z441" s="10">
        <v>237.88800648604084</v>
      </c>
      <c r="AA441" s="10"/>
      <c r="AB441" s="10"/>
      <c r="AC441" s="10"/>
      <c r="AD441" s="10"/>
      <c r="AE441" s="10"/>
      <c r="AF441" s="10"/>
      <c r="AG441" s="10"/>
      <c r="AH441" s="10">
        <v>71.482121468024587</v>
      </c>
      <c r="AI441" s="10">
        <v>43.9</v>
      </c>
      <c r="AK441" s="10">
        <v>2.5</v>
      </c>
      <c r="AL441" s="10">
        <v>4.5656239544262016</v>
      </c>
      <c r="AM441" s="10"/>
      <c r="AN441" s="10"/>
      <c r="AO441" s="10"/>
      <c r="AP441" s="10"/>
      <c r="AQ441" s="10">
        <v>0.5129999999999999</v>
      </c>
      <c r="AR441" s="10">
        <v>0.5129999999999999</v>
      </c>
      <c r="AS441" s="10">
        <v>0.72</v>
      </c>
      <c r="AT441" s="10">
        <v>0.72</v>
      </c>
      <c r="AU441" s="10">
        <v>0.60218181818181815</v>
      </c>
      <c r="AV441" s="10">
        <v>0.60218181818181815</v>
      </c>
      <c r="AW441" s="10">
        <v>0.8991818181818183</v>
      </c>
      <c r="AX441" s="10">
        <v>0.8991818181818183</v>
      </c>
      <c r="AY441" s="49">
        <v>1</v>
      </c>
      <c r="AZ441" t="b">
        <v>0</v>
      </c>
    </row>
    <row r="442" spans="1:52" x14ac:dyDescent="0.25">
      <c r="A442" s="54"/>
      <c r="B442" s="54"/>
      <c r="C442" s="54"/>
      <c r="D442" s="54"/>
      <c r="E442" s="54"/>
      <c r="F442" s="54"/>
      <c r="G442" s="54"/>
      <c r="H442" s="54"/>
      <c r="I442" s="54"/>
      <c r="J442" s="54"/>
      <c r="K442" s="54"/>
      <c r="L442" s="54"/>
      <c r="M442" s="54"/>
      <c r="N442" s="176">
        <v>44</v>
      </c>
      <c r="O442" s="10">
        <v>0.60218181818181815</v>
      </c>
      <c r="P442" s="10"/>
      <c r="Q442" s="10">
        <v>0.38918181818181818</v>
      </c>
      <c r="R442" s="10">
        <v>-20.517597345231707</v>
      </c>
      <c r="S442" s="10"/>
      <c r="T442" s="10"/>
      <c r="U442" s="10"/>
      <c r="V442" s="10"/>
      <c r="W442" s="10"/>
      <c r="X442" s="10">
        <v>-42.044256854982997</v>
      </c>
      <c r="Y442" s="10">
        <v>129.35656847494116</v>
      </c>
      <c r="Z442" s="10">
        <v>239.35656847494116</v>
      </c>
      <c r="AA442" s="10"/>
      <c r="AB442" s="10"/>
      <c r="AC442" s="10"/>
      <c r="AD442" s="10"/>
      <c r="AE442" s="10"/>
      <c r="AF442" s="10"/>
      <c r="AG442" s="10"/>
      <c r="AH442" s="10">
        <v>72.353488922842203</v>
      </c>
      <c r="AI442" s="10">
        <v>44</v>
      </c>
      <c r="AK442" s="10">
        <v>2.5</v>
      </c>
      <c r="AL442" s="10">
        <v>4.5916718806080539</v>
      </c>
      <c r="AM442" s="10"/>
      <c r="AN442" s="10"/>
      <c r="AO442" s="10"/>
      <c r="AP442" s="10"/>
      <c r="AQ442" s="10">
        <v>0.5129999999999999</v>
      </c>
      <c r="AR442" s="10">
        <v>0.5129999999999999</v>
      </c>
      <c r="AS442" s="10">
        <v>0.72</v>
      </c>
      <c r="AT442" s="10">
        <v>0.72</v>
      </c>
      <c r="AU442" s="10">
        <v>0.60218181818181815</v>
      </c>
      <c r="AV442" s="10">
        <v>0.60218181818181815</v>
      </c>
      <c r="AW442" s="10">
        <v>0.8991818181818183</v>
      </c>
      <c r="AX442" s="10">
        <v>0.8991818181818183</v>
      </c>
      <c r="AY442" s="49">
        <v>1</v>
      </c>
      <c r="AZ442" t="b">
        <v>0</v>
      </c>
    </row>
    <row r="443" spans="1:52" x14ac:dyDescent="0.25">
      <c r="A443" s="54"/>
      <c r="B443" s="54"/>
      <c r="C443" s="54"/>
      <c r="D443" s="54"/>
      <c r="E443" s="54"/>
      <c r="F443" s="54"/>
      <c r="G443" s="54"/>
      <c r="H443" s="54"/>
      <c r="I443" s="54"/>
      <c r="J443" s="54"/>
      <c r="K443" s="54"/>
      <c r="L443" s="54"/>
      <c r="M443" s="54"/>
      <c r="N443" s="176">
        <v>44.1</v>
      </c>
      <c r="O443" s="10">
        <v>0.60218181818181815</v>
      </c>
      <c r="P443" s="10"/>
      <c r="Q443" s="10">
        <v>0.38918181818181818</v>
      </c>
      <c r="R443" s="10">
        <v>-19.953163207490899</v>
      </c>
      <c r="S443" s="10"/>
      <c r="T443" s="10"/>
      <c r="U443" s="10"/>
      <c r="V443" s="10"/>
      <c r="W443" s="10"/>
      <c r="X443" s="10">
        <v>106.66291003333805</v>
      </c>
      <c r="Y443" s="10">
        <v>131.16291003333805</v>
      </c>
      <c r="Z443" s="10">
        <v>241.41291003333805</v>
      </c>
      <c r="AA443" s="10"/>
      <c r="AB443" s="10"/>
      <c r="AC443" s="10"/>
      <c r="AD443" s="10"/>
      <c r="AE443" s="10"/>
      <c r="AF443" s="10"/>
      <c r="AG443" s="10"/>
      <c r="AH443" s="10">
        <v>73.226839011231618</v>
      </c>
      <c r="AI443" s="10">
        <v>44.1</v>
      </c>
      <c r="AK443" s="10">
        <v>2.5</v>
      </c>
      <c r="AL443" s="10">
        <v>4.6169970275260299</v>
      </c>
      <c r="AM443" s="10"/>
      <c r="AN443" s="10"/>
      <c r="AO443" s="10"/>
      <c r="AP443" s="10"/>
      <c r="AQ443" s="10">
        <v>0.5129999999999999</v>
      </c>
      <c r="AR443" s="10">
        <v>0.5129999999999999</v>
      </c>
      <c r="AS443" s="10">
        <v>0.72</v>
      </c>
      <c r="AT443" s="10">
        <v>0.72</v>
      </c>
      <c r="AU443" s="10">
        <v>0.60218181818181815</v>
      </c>
      <c r="AV443" s="10">
        <v>0.60218181818181815</v>
      </c>
      <c r="AW443" s="10">
        <v>0.8991818181818183</v>
      </c>
      <c r="AX443" s="10">
        <v>0.8991818181818183</v>
      </c>
      <c r="AY443" s="49">
        <v>1</v>
      </c>
      <c r="AZ443" t="b">
        <v>0</v>
      </c>
    </row>
    <row r="444" spans="1:52" x14ac:dyDescent="0.25">
      <c r="A444" s="54"/>
      <c r="B444" s="54"/>
      <c r="C444" s="54"/>
      <c r="D444" s="54"/>
      <c r="E444" s="54"/>
      <c r="F444" s="54"/>
      <c r="G444" s="54"/>
      <c r="H444" s="54"/>
      <c r="I444" s="54"/>
      <c r="J444" s="54"/>
      <c r="K444" s="54"/>
      <c r="L444" s="54"/>
      <c r="M444" s="54"/>
      <c r="N444" s="176">
        <v>44.2</v>
      </c>
      <c r="O444" s="10">
        <v>0.60218181818181815</v>
      </c>
      <c r="P444" s="10"/>
      <c r="Q444" s="10">
        <v>0.38918181818181818</v>
      </c>
      <c r="R444" s="10">
        <v>-19.387447720969735</v>
      </c>
      <c r="S444" s="10"/>
      <c r="T444" s="10"/>
      <c r="U444" s="10"/>
      <c r="V444" s="10"/>
      <c r="W444" s="10"/>
      <c r="X444" s="10">
        <v>107.81522426451281</v>
      </c>
      <c r="Y444" s="10">
        <v>132.37077982006838</v>
      </c>
      <c r="Z444" s="10">
        <v>242.87077982006838</v>
      </c>
      <c r="AA444" s="10"/>
      <c r="AB444" s="10"/>
      <c r="AC444" s="10"/>
      <c r="AD444" s="10"/>
      <c r="AE444" s="10"/>
      <c r="AF444" s="10"/>
      <c r="AG444" s="10"/>
      <c r="AH444" s="10">
        <v>74.10217173319289</v>
      </c>
      <c r="AI444" s="10">
        <v>44.2</v>
      </c>
      <c r="AK444" s="10">
        <v>2.5</v>
      </c>
      <c r="AL444" s="10">
        <v>4.6416269132738082</v>
      </c>
      <c r="AM444" s="10"/>
      <c r="AN444" s="10"/>
      <c r="AO444" s="10"/>
      <c r="AP444" s="10"/>
      <c r="AQ444" s="10">
        <v>0.5129999999999999</v>
      </c>
      <c r="AR444" s="10">
        <v>0.5129999999999999</v>
      </c>
      <c r="AS444" s="10">
        <v>0.72</v>
      </c>
      <c r="AT444" s="10">
        <v>0.72</v>
      </c>
      <c r="AU444" s="10">
        <v>0.60218181818181815</v>
      </c>
      <c r="AV444" s="10">
        <v>0.60218181818181815</v>
      </c>
      <c r="AW444" s="10">
        <v>0.8991818181818183</v>
      </c>
      <c r="AX444" s="10">
        <v>0.8991818181818183</v>
      </c>
      <c r="AY444" s="49">
        <v>1</v>
      </c>
      <c r="AZ444" t="b">
        <v>0</v>
      </c>
    </row>
    <row r="445" spans="1:52" x14ac:dyDescent="0.25">
      <c r="A445" s="54"/>
      <c r="B445" s="54"/>
      <c r="C445" s="54"/>
      <c r="D445" s="54"/>
      <c r="E445" s="54"/>
      <c r="F445" s="54"/>
      <c r="G445" s="54"/>
      <c r="H445" s="54"/>
      <c r="I445" s="54"/>
      <c r="J445" s="54"/>
      <c r="K445" s="54"/>
      <c r="L445" s="54"/>
      <c r="M445" s="54"/>
      <c r="N445" s="176">
        <v>44.3</v>
      </c>
      <c r="O445" s="10">
        <v>0.60218181818181815</v>
      </c>
      <c r="P445" s="10"/>
      <c r="Q445" s="10">
        <v>0.38918181818181818</v>
      </c>
      <c r="R445" s="10">
        <v>-18.820450885668311</v>
      </c>
      <c r="S445" s="10"/>
      <c r="T445" s="10"/>
      <c r="U445" s="10"/>
      <c r="V445" s="10"/>
      <c r="W445" s="10"/>
      <c r="X445" s="10">
        <v>108.96195126543122</v>
      </c>
      <c r="Y445" s="10">
        <v>133.57306237654234</v>
      </c>
      <c r="Z445" s="10">
        <v>244.32306237654234</v>
      </c>
      <c r="AA445" s="10"/>
      <c r="AB445" s="10"/>
      <c r="AC445" s="10"/>
      <c r="AD445" s="10"/>
      <c r="AE445" s="10"/>
      <c r="AF445" s="10"/>
      <c r="AG445" s="10"/>
      <c r="AH445" s="10">
        <v>74.979487088725861</v>
      </c>
      <c r="AI445" s="10">
        <v>44.3</v>
      </c>
      <c r="AK445" s="10">
        <v>2.5</v>
      </c>
      <c r="AL445" s="10">
        <v>4.6655874341980743</v>
      </c>
      <c r="AM445" s="10"/>
      <c r="AN445" s="10"/>
      <c r="AO445" s="10"/>
      <c r="AP445" s="10"/>
      <c r="AQ445" s="10">
        <v>0.5129999999999999</v>
      </c>
      <c r="AR445" s="10">
        <v>0.5129999999999999</v>
      </c>
      <c r="AS445" s="10">
        <v>0.72</v>
      </c>
      <c r="AT445" s="10">
        <v>0.72</v>
      </c>
      <c r="AU445" s="10">
        <v>0.60218181818181815</v>
      </c>
      <c r="AV445" s="10">
        <v>0.60218181818181815</v>
      </c>
      <c r="AW445" s="10">
        <v>0.8991818181818183</v>
      </c>
      <c r="AX445" s="10">
        <v>0.8991818181818183</v>
      </c>
      <c r="AY445" s="49">
        <v>1</v>
      </c>
      <c r="AZ445" t="b">
        <v>0</v>
      </c>
    </row>
    <row r="446" spans="1:52" x14ac:dyDescent="0.25">
      <c r="A446" s="54"/>
      <c r="B446" s="54"/>
      <c r="C446" s="54"/>
      <c r="D446" s="54"/>
      <c r="E446" s="54"/>
      <c r="F446" s="54"/>
      <c r="G446" s="54"/>
      <c r="H446" s="54"/>
      <c r="I446" s="54"/>
      <c r="J446" s="54"/>
      <c r="K446" s="54"/>
      <c r="L446" s="54"/>
      <c r="M446" s="54"/>
      <c r="N446" s="176">
        <v>44.4</v>
      </c>
      <c r="O446" s="10">
        <v>0.60218181818181815</v>
      </c>
      <c r="P446" s="10"/>
      <c r="Q446" s="10">
        <v>0.38918181818181818</v>
      </c>
      <c r="R446" s="10">
        <v>-18.252172701586463</v>
      </c>
      <c r="S446" s="10"/>
      <c r="T446" s="10"/>
      <c r="U446" s="10"/>
      <c r="V446" s="10"/>
      <c r="W446" s="10"/>
      <c r="X446" s="10">
        <v>110.10333625184177</v>
      </c>
      <c r="Y446" s="10">
        <v>134.77000291850845</v>
      </c>
      <c r="Z446" s="10">
        <v>245.77000291850845</v>
      </c>
      <c r="AA446" s="10"/>
      <c r="AB446" s="10"/>
      <c r="AC446" s="10"/>
      <c r="AD446" s="10"/>
      <c r="AE446" s="10"/>
      <c r="AF446" s="10"/>
      <c r="AG446" s="10"/>
      <c r="AH446" s="10">
        <v>75.858785077830788</v>
      </c>
      <c r="AI446" s="10">
        <v>44.4</v>
      </c>
      <c r="AK446" s="10">
        <v>2.5</v>
      </c>
      <c r="AL446" s="10">
        <v>4.6889029953921071</v>
      </c>
      <c r="AM446" s="10"/>
      <c r="AN446" s="10"/>
      <c r="AO446" s="10"/>
      <c r="AP446" s="10"/>
      <c r="AQ446" s="10">
        <v>0.5129999999999999</v>
      </c>
      <c r="AR446" s="10">
        <v>0.5129999999999999</v>
      </c>
      <c r="AS446" s="10">
        <v>0.72</v>
      </c>
      <c r="AT446" s="10">
        <v>0.72</v>
      </c>
      <c r="AU446" s="10">
        <v>0.60218181818181815</v>
      </c>
      <c r="AV446" s="10">
        <v>0.60218181818181815</v>
      </c>
      <c r="AW446" s="10">
        <v>0.8991818181818183</v>
      </c>
      <c r="AX446" s="10">
        <v>0.8991818181818183</v>
      </c>
      <c r="AY446" s="49">
        <v>1</v>
      </c>
      <c r="AZ446" t="b">
        <v>0</v>
      </c>
    </row>
    <row r="447" spans="1:52" x14ac:dyDescent="0.25">
      <c r="A447" s="54"/>
      <c r="B447" s="54"/>
      <c r="C447" s="54"/>
      <c r="D447" s="54"/>
      <c r="E447" s="54"/>
      <c r="F447" s="54"/>
      <c r="G447" s="54"/>
      <c r="H447" s="54"/>
      <c r="I447" s="54"/>
      <c r="J447" s="54"/>
      <c r="K447" s="54"/>
      <c r="L447" s="54"/>
      <c r="M447" s="54"/>
      <c r="N447" s="176">
        <v>44.5</v>
      </c>
      <c r="O447" s="10">
        <v>0.60218181818181815</v>
      </c>
      <c r="P447" s="10"/>
      <c r="Q447" s="10">
        <v>0.38918181818181818</v>
      </c>
      <c r="R447" s="10">
        <v>-17.682613168724284</v>
      </c>
      <c r="S447" s="10"/>
      <c r="T447" s="10"/>
      <c r="U447" s="10"/>
      <c r="V447" s="10"/>
      <c r="W447" s="10"/>
      <c r="X447" s="10">
        <v>111.23961016718525</v>
      </c>
      <c r="Y447" s="10">
        <v>135.96183238940745</v>
      </c>
      <c r="Z447" s="10">
        <v>247.21183238940745</v>
      </c>
      <c r="AA447" s="10"/>
      <c r="AB447" s="10"/>
      <c r="AC447" s="10"/>
      <c r="AD447" s="10"/>
      <c r="AE447" s="10"/>
      <c r="AF447" s="10"/>
      <c r="AG447" s="10"/>
      <c r="AH447" s="10">
        <v>76.740065700507515</v>
      </c>
      <c r="AI447" s="10">
        <v>44.5</v>
      </c>
      <c r="AK447" s="10">
        <v>2.5</v>
      </c>
      <c r="AL447" s="10">
        <v>4.7115966279639085</v>
      </c>
      <c r="AM447" s="10"/>
      <c r="AN447" s="10"/>
      <c r="AO447" s="10"/>
      <c r="AP447" s="10"/>
      <c r="AQ447" s="10">
        <v>0.5129999999999999</v>
      </c>
      <c r="AR447" s="10">
        <v>0.5129999999999999</v>
      </c>
      <c r="AS447" s="10">
        <v>0.72</v>
      </c>
      <c r="AT447" s="10">
        <v>0.72</v>
      </c>
      <c r="AU447" s="10">
        <v>0.60218181818181815</v>
      </c>
      <c r="AV447" s="10">
        <v>0.60218181818181815</v>
      </c>
      <c r="AW447" s="10">
        <v>0.8991818181818183</v>
      </c>
      <c r="AX447" s="10">
        <v>0.8991818181818183</v>
      </c>
      <c r="AY447" s="49">
        <v>1</v>
      </c>
      <c r="AZ447" t="b">
        <v>0</v>
      </c>
    </row>
    <row r="448" spans="1:52" x14ac:dyDescent="0.25">
      <c r="A448" s="54"/>
      <c r="B448" s="54"/>
      <c r="C448" s="54"/>
      <c r="D448" s="54"/>
      <c r="E448" s="54"/>
      <c r="F448" s="54"/>
      <c r="G448" s="54"/>
      <c r="H448" s="54"/>
      <c r="I448" s="54"/>
      <c r="J448" s="54"/>
      <c r="K448" s="54"/>
      <c r="L448" s="54"/>
      <c r="M448" s="54"/>
      <c r="N448" s="176">
        <v>44.6</v>
      </c>
      <c r="O448" s="10">
        <v>0.60218181818181815</v>
      </c>
      <c r="P448" s="10"/>
      <c r="Q448" s="10">
        <v>0.38918181818181818</v>
      </c>
      <c r="R448" s="10">
        <v>-17.111772287081749</v>
      </c>
      <c r="S448" s="10"/>
      <c r="T448" s="10"/>
      <c r="U448" s="10"/>
      <c r="V448" s="10"/>
      <c r="W448" s="10"/>
      <c r="X448" s="10">
        <v>112.37099080061415</v>
      </c>
      <c r="Y448" s="10">
        <v>137.14876857839192</v>
      </c>
      <c r="Z448" s="10">
        <v>248.64876857839192</v>
      </c>
      <c r="AA448" s="10"/>
      <c r="AB448" s="10"/>
      <c r="AC448" s="10"/>
      <c r="AD448" s="10"/>
      <c r="AE448" s="10"/>
      <c r="AF448" s="10"/>
      <c r="AG448" s="10"/>
      <c r="AH448" s="10">
        <v>77.623328956756097</v>
      </c>
      <c r="AI448" s="10">
        <v>44.6</v>
      </c>
      <c r="AK448" s="10">
        <v>2.5</v>
      </c>
      <c r="AL448" s="10">
        <v>4.7336900946833262</v>
      </c>
      <c r="AM448" s="10"/>
      <c r="AN448" s="10"/>
      <c r="AO448" s="10"/>
      <c r="AP448" s="10"/>
      <c r="AQ448" s="10">
        <v>0.5129999999999999</v>
      </c>
      <c r="AR448" s="10">
        <v>0.5129999999999999</v>
      </c>
      <c r="AS448" s="10">
        <v>0.72</v>
      </c>
      <c r="AT448" s="10">
        <v>0.72</v>
      </c>
      <c r="AU448" s="10">
        <v>0.60218181818181815</v>
      </c>
      <c r="AV448" s="10">
        <v>0.60218181818181815</v>
      </c>
      <c r="AW448" s="10">
        <v>0.8991818181818183</v>
      </c>
      <c r="AX448" s="10">
        <v>0.8991818181818183</v>
      </c>
      <c r="AY448" s="49">
        <v>1</v>
      </c>
      <c r="AZ448" t="b">
        <v>0</v>
      </c>
    </row>
    <row r="449" spans="1:52" x14ac:dyDescent="0.25">
      <c r="A449" s="54"/>
      <c r="B449" s="54"/>
      <c r="C449" s="54"/>
      <c r="D449" s="54"/>
      <c r="E449" s="54"/>
      <c r="F449" s="54"/>
      <c r="G449" s="54"/>
      <c r="H449" s="54"/>
      <c r="I449" s="54"/>
      <c r="J449" s="54"/>
      <c r="K449" s="54"/>
      <c r="L449" s="54"/>
      <c r="M449" s="54"/>
      <c r="N449" s="176">
        <v>44.7</v>
      </c>
      <c r="O449" s="10">
        <v>0.60218181818181815</v>
      </c>
      <c r="P449" s="10"/>
      <c r="Q449" s="10">
        <v>0.38918181818181818</v>
      </c>
      <c r="R449" s="10">
        <v>-16.539650056658882</v>
      </c>
      <c r="S449" s="10"/>
      <c r="T449" s="10"/>
      <c r="U449" s="10"/>
      <c r="V449" s="10"/>
      <c r="W449" s="10"/>
      <c r="X449" s="10">
        <v>113.49768379544963</v>
      </c>
      <c r="Y449" s="10">
        <v>138.33101712878297</v>
      </c>
      <c r="Z449" s="10">
        <v>250.08101712878297</v>
      </c>
      <c r="AA449" s="10"/>
      <c r="AB449" s="10"/>
      <c r="AC449" s="10"/>
      <c r="AD449" s="10"/>
      <c r="AE449" s="10"/>
      <c r="AF449" s="10"/>
      <c r="AG449" s="10"/>
      <c r="AH449" s="10">
        <v>78.508574846576479</v>
      </c>
      <c r="AI449" s="10">
        <v>44.7</v>
      </c>
      <c r="AK449" s="10">
        <v>2.5</v>
      </c>
      <c r="AL449" s="10">
        <v>4.7552039853873218</v>
      </c>
      <c r="AM449" s="10"/>
      <c r="AN449" s="10"/>
      <c r="AO449" s="10"/>
      <c r="AP449" s="10"/>
      <c r="AQ449" s="10">
        <v>0.5129999999999999</v>
      </c>
      <c r="AR449" s="10">
        <v>0.5129999999999999</v>
      </c>
      <c r="AS449" s="10">
        <v>0.72</v>
      </c>
      <c r="AT449" s="10">
        <v>0.72</v>
      </c>
      <c r="AU449" s="10">
        <v>0.60218181818181815</v>
      </c>
      <c r="AV449" s="10">
        <v>0.60218181818181815</v>
      </c>
      <c r="AW449" s="10">
        <v>0.8991818181818183</v>
      </c>
      <c r="AX449" s="10">
        <v>0.8991818181818183</v>
      </c>
      <c r="AY449" s="49">
        <v>1</v>
      </c>
      <c r="AZ449" t="b">
        <v>0</v>
      </c>
    </row>
    <row r="450" spans="1:52" x14ac:dyDescent="0.25">
      <c r="A450" s="54"/>
      <c r="B450" s="54"/>
      <c r="C450" s="54"/>
      <c r="D450" s="54"/>
      <c r="E450" s="54"/>
      <c r="F450" s="54"/>
      <c r="G450" s="54"/>
      <c r="H450" s="54"/>
      <c r="I450" s="54"/>
      <c r="J450" s="54"/>
      <c r="K450" s="54"/>
      <c r="L450" s="54"/>
      <c r="M450" s="54"/>
      <c r="N450" s="176">
        <v>44.8</v>
      </c>
      <c r="O450" s="10">
        <v>0.60218181818181815</v>
      </c>
      <c r="P450" s="10"/>
      <c r="Q450" s="10">
        <v>0.38918181818181818</v>
      </c>
      <c r="R450" s="10">
        <v>-15.966246477455755</v>
      </c>
      <c r="S450" s="10"/>
      <c r="T450" s="10"/>
      <c r="U450" s="10"/>
      <c r="V450" s="10"/>
      <c r="W450" s="10"/>
      <c r="X450" s="10">
        <v>114.61988356089076</v>
      </c>
      <c r="Y450" s="10">
        <v>139.50877244977966</v>
      </c>
      <c r="Z450" s="10">
        <v>251.50877244977966</v>
      </c>
      <c r="AA450" s="10"/>
      <c r="AB450" s="10"/>
      <c r="AC450" s="10"/>
      <c r="AD450" s="10"/>
      <c r="AE450" s="10"/>
      <c r="AF450" s="10"/>
      <c r="AG450" s="10"/>
      <c r="AH450" s="10">
        <v>79.395803369968561</v>
      </c>
      <c r="AI450" s="10">
        <v>44.8</v>
      </c>
      <c r="AK450" s="10">
        <v>2.5</v>
      </c>
      <c r="AL450" s="10">
        <v>4.7761578033330645</v>
      </c>
      <c r="AM450" s="10"/>
      <c r="AN450" s="10"/>
      <c r="AO450" s="10"/>
      <c r="AP450" s="10"/>
      <c r="AQ450" s="10">
        <v>0.5129999999999999</v>
      </c>
      <c r="AR450" s="10">
        <v>0.5129999999999999</v>
      </c>
      <c r="AS450" s="10">
        <v>0.72</v>
      </c>
      <c r="AT450" s="10">
        <v>0.72</v>
      </c>
      <c r="AU450" s="10">
        <v>0.60218181818181815</v>
      </c>
      <c r="AV450" s="10">
        <v>0.60218181818181815</v>
      </c>
      <c r="AW450" s="10">
        <v>0.8991818181818183</v>
      </c>
      <c r="AX450" s="10">
        <v>0.8991818181818183</v>
      </c>
      <c r="AY450" s="49">
        <v>1</v>
      </c>
      <c r="AZ450" t="b">
        <v>0</v>
      </c>
    </row>
    <row r="451" spans="1:52" x14ac:dyDescent="0.25">
      <c r="A451" s="54"/>
      <c r="B451" s="54"/>
      <c r="C451" s="54"/>
      <c r="D451" s="54"/>
      <c r="E451" s="54"/>
      <c r="F451" s="54"/>
      <c r="G451" s="54"/>
      <c r="H451" s="54"/>
      <c r="I451" s="54"/>
      <c r="J451" s="54"/>
      <c r="K451" s="54"/>
      <c r="L451" s="54"/>
      <c r="M451" s="54"/>
      <c r="N451" s="176">
        <v>44.9</v>
      </c>
      <c r="O451" s="10">
        <v>0.60218181818181815</v>
      </c>
      <c r="P451" s="10"/>
      <c r="Q451" s="10">
        <v>0.38918181818181818</v>
      </c>
      <c r="R451" s="10">
        <v>-15.3915615494722</v>
      </c>
      <c r="S451" s="10"/>
      <c r="T451" s="10"/>
      <c r="U451" s="10"/>
      <c r="V451" s="10"/>
      <c r="W451" s="10"/>
      <c r="X451" s="10">
        <v>115.73777409805636</v>
      </c>
      <c r="Y451" s="10">
        <v>140.68221854250081</v>
      </c>
      <c r="Z451" s="10">
        <v>252.93221854250081</v>
      </c>
      <c r="AA451" s="10"/>
      <c r="AB451" s="10"/>
      <c r="AC451" s="10"/>
      <c r="AD451" s="10"/>
      <c r="AE451" s="10"/>
      <c r="AF451" s="10"/>
      <c r="AG451" s="10"/>
      <c r="AH451" s="10">
        <v>80.285014526932599</v>
      </c>
      <c r="AI451" s="10">
        <v>44.9</v>
      </c>
      <c r="AK451" s="10">
        <v>2.5</v>
      </c>
      <c r="AL451" s="10">
        <v>4.7965700435284697</v>
      </c>
      <c r="AM451" s="10"/>
      <c r="AN451" s="10"/>
      <c r="AO451" s="10"/>
      <c r="AP451" s="10"/>
      <c r="AQ451" s="10">
        <v>0.5129999999999999</v>
      </c>
      <c r="AR451" s="10">
        <v>0.5129999999999999</v>
      </c>
      <c r="AS451" s="10">
        <v>0.72</v>
      </c>
      <c r="AT451" s="10">
        <v>0.72</v>
      </c>
      <c r="AU451" s="10">
        <v>0.60218181818181815</v>
      </c>
      <c r="AV451" s="10">
        <v>0.60218181818181815</v>
      </c>
      <c r="AW451" s="10">
        <v>0.8991818181818183</v>
      </c>
      <c r="AX451" s="10">
        <v>0.8991818181818183</v>
      </c>
      <c r="AY451" s="49">
        <v>1</v>
      </c>
      <c r="AZ451" t="b">
        <v>0</v>
      </c>
    </row>
    <row r="452" spans="1:52" x14ac:dyDescent="0.25">
      <c r="A452" s="54"/>
      <c r="B452" s="54"/>
      <c r="C452" s="54"/>
      <c r="D452" s="54"/>
      <c r="E452" s="54"/>
      <c r="F452" s="54"/>
      <c r="G452" s="54"/>
      <c r="H452" s="54"/>
      <c r="I452" s="54"/>
      <c r="J452" s="54"/>
      <c r="K452" s="54"/>
      <c r="L452" s="54"/>
      <c r="M452" s="54"/>
      <c r="N452" s="176">
        <v>45</v>
      </c>
      <c r="O452" s="10">
        <v>0.60218181818181815</v>
      </c>
      <c r="P452" s="10"/>
      <c r="Q452" s="10">
        <v>0.38918181818181818</v>
      </c>
      <c r="R452" s="10">
        <v>-14.815595272708292</v>
      </c>
      <c r="S452" s="10"/>
      <c r="T452" s="10"/>
      <c r="U452" s="10"/>
      <c r="V452" s="10"/>
      <c r="W452" s="10"/>
      <c r="X452" s="10">
        <v>116.64580145079809</v>
      </c>
      <c r="Y452" s="10">
        <v>141.6458014507981</v>
      </c>
      <c r="Z452" s="10">
        <v>254.1458014507981</v>
      </c>
      <c r="AA452" s="10"/>
      <c r="AB452" s="10"/>
      <c r="AC452" s="10"/>
      <c r="AD452" s="10"/>
      <c r="AE452" s="10"/>
      <c r="AF452" s="10"/>
      <c r="AG452" s="10"/>
      <c r="AH452" s="10">
        <v>81.176208317468493</v>
      </c>
      <c r="AI452" s="10">
        <v>45</v>
      </c>
      <c r="AK452" s="10">
        <v>2.5</v>
      </c>
      <c r="AL452" s="10">
        <v>4.8</v>
      </c>
      <c r="AM452" s="10"/>
      <c r="AN452" s="10"/>
      <c r="AO452" s="10"/>
      <c r="AP452" s="10"/>
      <c r="AQ452" s="10">
        <v>0.5129999999999999</v>
      </c>
      <c r="AR452" s="10">
        <v>0.5129999999999999</v>
      </c>
      <c r="AS452" s="10">
        <v>0.72</v>
      </c>
      <c r="AT452" s="10">
        <v>0.72</v>
      </c>
      <c r="AU452" s="10">
        <v>0.60218181818181815</v>
      </c>
      <c r="AV452" s="10">
        <v>0.60218181818181815</v>
      </c>
      <c r="AW452" s="10">
        <v>0.8991818181818183</v>
      </c>
      <c r="AX452" s="10">
        <v>0.8991818181818183</v>
      </c>
      <c r="AY452" s="49">
        <v>1</v>
      </c>
      <c r="AZ452" t="b">
        <v>0</v>
      </c>
    </row>
    <row r="453" spans="1:52" x14ac:dyDescent="0.25">
      <c r="A453" s="54"/>
      <c r="B453" s="54"/>
      <c r="C453" s="54"/>
      <c r="D453" s="54"/>
      <c r="E453" s="54"/>
      <c r="F453" s="54"/>
      <c r="G453" s="54"/>
      <c r="H453" s="54"/>
      <c r="I453" s="54"/>
      <c r="J453" s="54"/>
      <c r="K453" s="54"/>
      <c r="L453" s="54"/>
      <c r="M453" s="54"/>
      <c r="N453" s="176">
        <v>45.1</v>
      </c>
      <c r="O453" s="10">
        <v>0.60218181818181815</v>
      </c>
      <c r="P453" s="10"/>
      <c r="Q453" s="10">
        <v>0.38918181818181818</v>
      </c>
      <c r="R453" s="10">
        <v>-14.238347647164051</v>
      </c>
      <c r="S453" s="10"/>
      <c r="T453" s="10"/>
      <c r="U453" s="10"/>
      <c r="V453" s="10"/>
      <c r="W453" s="10"/>
      <c r="X453" s="10">
        <v>117.51233097299469</v>
      </c>
      <c r="Y453" s="10">
        <v>142.56788652855025</v>
      </c>
      <c r="Z453" s="10">
        <v>255.31788652855025</v>
      </c>
      <c r="AA453" s="10"/>
      <c r="AB453" s="10"/>
      <c r="AC453" s="10"/>
      <c r="AD453" s="10"/>
      <c r="AE453" s="10"/>
      <c r="AF453" s="10"/>
      <c r="AG453" s="10"/>
      <c r="AH453" s="10">
        <v>82.069384741576187</v>
      </c>
      <c r="AI453" s="10">
        <v>45.1</v>
      </c>
      <c r="AK453" s="10">
        <v>2.5</v>
      </c>
      <c r="AL453" s="10">
        <v>4.8</v>
      </c>
      <c r="AM453" s="10"/>
      <c r="AN453" s="10"/>
      <c r="AO453" s="10"/>
      <c r="AP453" s="10"/>
      <c r="AQ453" s="10">
        <v>0.5129999999999999</v>
      </c>
      <c r="AR453" s="10">
        <v>0.5129999999999999</v>
      </c>
      <c r="AS453" s="10">
        <v>0.72</v>
      </c>
      <c r="AT453" s="10">
        <v>0.72</v>
      </c>
      <c r="AU453" s="10">
        <v>0.60218181818181815</v>
      </c>
      <c r="AV453" s="10">
        <v>0.60218181818181815</v>
      </c>
      <c r="AW453" s="10">
        <v>0.8991818181818183</v>
      </c>
      <c r="AX453" s="10">
        <v>0.8991818181818183</v>
      </c>
      <c r="AY453" s="49">
        <v>1</v>
      </c>
      <c r="AZ453" t="b">
        <v>0</v>
      </c>
    </row>
    <row r="454" spans="1:52" x14ac:dyDescent="0.25">
      <c r="A454" s="54"/>
      <c r="B454" s="54"/>
      <c r="C454" s="54"/>
      <c r="D454" s="54"/>
      <c r="E454" s="54"/>
      <c r="F454" s="54"/>
      <c r="G454" s="54"/>
      <c r="H454" s="54"/>
      <c r="I454" s="54"/>
      <c r="J454" s="54"/>
      <c r="K454" s="54"/>
      <c r="L454" s="54"/>
      <c r="M454" s="54"/>
      <c r="N454" s="176">
        <v>45.2</v>
      </c>
      <c r="O454" s="10">
        <v>0.60218181818181815</v>
      </c>
      <c r="P454" s="10"/>
      <c r="Q454" s="10">
        <v>0.38918181818181818</v>
      </c>
      <c r="R454" s="10">
        <v>-13.659818672839503</v>
      </c>
      <c r="S454" s="10"/>
      <c r="T454" s="10"/>
      <c r="U454" s="10"/>
      <c r="V454" s="10"/>
      <c r="W454" s="10"/>
      <c r="X454" s="10">
        <v>118.38014184397164</v>
      </c>
      <c r="Y454" s="10">
        <v>143.49125295508276</v>
      </c>
      <c r="Z454" s="10">
        <v>256.49125295508276</v>
      </c>
      <c r="AA454" s="10"/>
      <c r="AB454" s="10"/>
      <c r="AC454" s="10"/>
      <c r="AD454" s="10"/>
      <c r="AE454" s="10"/>
      <c r="AF454" s="10"/>
      <c r="AG454" s="10"/>
      <c r="AH454" s="10">
        <v>82.964543799255651</v>
      </c>
      <c r="AI454" s="10">
        <v>45.2</v>
      </c>
      <c r="AK454" s="10">
        <v>2.5</v>
      </c>
      <c r="AL454" s="10">
        <v>4.8</v>
      </c>
      <c r="AM454" s="10"/>
      <c r="AN454" s="10"/>
      <c r="AO454" s="10"/>
      <c r="AP454" s="10"/>
      <c r="AQ454" s="10">
        <v>0.5129999999999999</v>
      </c>
      <c r="AR454" s="10">
        <v>0.5129999999999999</v>
      </c>
      <c r="AS454" s="10">
        <v>0.72</v>
      </c>
      <c r="AT454" s="10">
        <v>0.72</v>
      </c>
      <c r="AU454" s="10">
        <v>0.60218181818181815</v>
      </c>
      <c r="AV454" s="10">
        <v>0.60218181818181815</v>
      </c>
      <c r="AW454" s="10">
        <v>0.8991818181818183</v>
      </c>
      <c r="AX454" s="10">
        <v>0.8991818181818183</v>
      </c>
      <c r="AY454" s="49">
        <v>1</v>
      </c>
      <c r="AZ454" t="b">
        <v>0</v>
      </c>
    </row>
    <row r="455" spans="1:52" x14ac:dyDescent="0.25">
      <c r="A455" s="54"/>
      <c r="B455" s="54"/>
      <c r="C455" s="54"/>
      <c r="D455" s="54"/>
      <c r="E455" s="54"/>
      <c r="F455" s="54"/>
      <c r="G455" s="54"/>
      <c r="H455" s="54"/>
      <c r="I455" s="54"/>
      <c r="J455" s="54"/>
      <c r="K455" s="54"/>
      <c r="L455" s="54"/>
      <c r="M455" s="54"/>
      <c r="N455" s="176">
        <v>45.3</v>
      </c>
      <c r="O455" s="10">
        <v>0.60218181818181815</v>
      </c>
      <c r="P455" s="10"/>
      <c r="Q455" s="10">
        <v>0.38918181818181818</v>
      </c>
      <c r="R455" s="10">
        <v>-13.080008349734623</v>
      </c>
      <c r="S455" s="10"/>
      <c r="T455" s="10"/>
      <c r="U455" s="10"/>
      <c r="V455" s="10"/>
      <c r="W455" s="10"/>
      <c r="X455" s="10">
        <v>119.24923406372886</v>
      </c>
      <c r="Y455" s="10">
        <v>144.41590073039555</v>
      </c>
      <c r="Z455" s="10">
        <v>257.66590073039555</v>
      </c>
      <c r="AA455" s="10"/>
      <c r="AB455" s="10"/>
      <c r="AC455" s="10"/>
      <c r="AD455" s="10"/>
      <c r="AE455" s="10"/>
      <c r="AF455" s="10"/>
      <c r="AG455" s="10"/>
      <c r="AH455" s="10">
        <v>83.861685490506929</v>
      </c>
      <c r="AI455" s="10">
        <v>45.3</v>
      </c>
      <c r="AK455" s="10">
        <v>2.5</v>
      </c>
      <c r="AL455" s="10">
        <v>4.8</v>
      </c>
      <c r="AM455" s="10"/>
      <c r="AN455" s="10"/>
      <c r="AO455" s="10"/>
      <c r="AP455" s="10"/>
      <c r="AQ455" s="10">
        <v>0.5129999999999999</v>
      </c>
      <c r="AR455" s="10">
        <v>0.5129999999999999</v>
      </c>
      <c r="AS455" s="10">
        <v>0.72</v>
      </c>
      <c r="AT455" s="10">
        <v>0.72</v>
      </c>
      <c r="AU455" s="10">
        <v>0.60218181818181815</v>
      </c>
      <c r="AV455" s="10">
        <v>0.60218181818181815</v>
      </c>
      <c r="AW455" s="10">
        <v>0.8991818181818183</v>
      </c>
      <c r="AX455" s="10">
        <v>0.8991818181818183</v>
      </c>
      <c r="AY455" s="49">
        <v>1</v>
      </c>
      <c r="AZ455" t="b">
        <v>0</v>
      </c>
    </row>
    <row r="456" spans="1:52" x14ac:dyDescent="0.25">
      <c r="A456" s="54"/>
      <c r="B456" s="54"/>
      <c r="C456" s="54"/>
      <c r="D456" s="54"/>
      <c r="E456" s="54"/>
      <c r="F456" s="54"/>
      <c r="G456" s="54"/>
      <c r="H456" s="54"/>
      <c r="I456" s="54"/>
      <c r="J456" s="54"/>
      <c r="K456" s="54"/>
      <c r="L456" s="54"/>
      <c r="M456" s="54"/>
      <c r="N456" s="176">
        <v>45.4</v>
      </c>
      <c r="O456" s="10">
        <v>0.60218181818181815</v>
      </c>
      <c r="P456" s="10"/>
      <c r="Q456" s="10">
        <v>0.38918181818181818</v>
      </c>
      <c r="R456" s="10">
        <v>-12.498916677849341</v>
      </c>
      <c r="S456" s="10"/>
      <c r="T456" s="10"/>
      <c r="U456" s="10"/>
      <c r="V456" s="10"/>
      <c r="W456" s="10"/>
      <c r="X456" s="10">
        <v>120.11960763226654</v>
      </c>
      <c r="Y456" s="10">
        <v>145.34182985448876</v>
      </c>
      <c r="Z456" s="10">
        <v>258.84182985448876</v>
      </c>
      <c r="AA456" s="10"/>
      <c r="AB456" s="10"/>
      <c r="AC456" s="10"/>
      <c r="AD456" s="10"/>
      <c r="AE456" s="10"/>
      <c r="AF456" s="10"/>
      <c r="AG456" s="10"/>
      <c r="AH456" s="10">
        <v>84.760809815330134</v>
      </c>
      <c r="AI456" s="10">
        <v>45.4</v>
      </c>
      <c r="AK456" s="10">
        <v>2.5</v>
      </c>
      <c r="AL456" s="10">
        <v>4.8</v>
      </c>
      <c r="AM456" s="10"/>
      <c r="AN456" s="10"/>
      <c r="AO456" s="10"/>
      <c r="AP456" s="10"/>
      <c r="AQ456" s="10">
        <v>0.5129999999999999</v>
      </c>
      <c r="AR456" s="10">
        <v>0.5129999999999999</v>
      </c>
      <c r="AS456" s="10">
        <v>0.72</v>
      </c>
      <c r="AT456" s="10">
        <v>0.72</v>
      </c>
      <c r="AU456" s="10">
        <v>0.60218181818181815</v>
      </c>
      <c r="AV456" s="10">
        <v>0.60218181818181815</v>
      </c>
      <c r="AW456" s="10">
        <v>0.8991818181818183</v>
      </c>
      <c r="AX456" s="10">
        <v>0.8991818181818183</v>
      </c>
      <c r="AY456" s="49">
        <v>1</v>
      </c>
      <c r="AZ456" t="b">
        <v>0</v>
      </c>
    </row>
    <row r="457" spans="1:52" x14ac:dyDescent="0.25">
      <c r="A457" s="54"/>
      <c r="B457" s="54"/>
      <c r="C457" s="54"/>
      <c r="D457" s="54"/>
      <c r="E457" s="54"/>
      <c r="F457" s="54"/>
      <c r="G457" s="54"/>
      <c r="H457" s="54"/>
      <c r="I457" s="54"/>
      <c r="J457" s="54"/>
      <c r="K457" s="54"/>
      <c r="L457" s="54"/>
      <c r="M457" s="54"/>
      <c r="N457" s="176">
        <v>45.5</v>
      </c>
      <c r="O457" s="10">
        <v>0.60218181818181815</v>
      </c>
      <c r="P457" s="10"/>
      <c r="Q457" s="10">
        <v>0.38918181818181818</v>
      </c>
      <c r="R457" s="10">
        <v>-11.91654365718375</v>
      </c>
      <c r="S457" s="10"/>
      <c r="T457" s="10"/>
      <c r="U457" s="10"/>
      <c r="V457" s="10">
        <v>-42.044256854982997</v>
      </c>
      <c r="W457" s="10">
        <v>-42.044256854982997</v>
      </c>
      <c r="X457" s="10">
        <v>120.99126254958446</v>
      </c>
      <c r="Y457" s="10">
        <v>146.26904032736223</v>
      </c>
      <c r="Z457" s="10">
        <v>260.01904032736223</v>
      </c>
      <c r="AA457" s="10"/>
      <c r="AB457" s="10"/>
      <c r="AC457" s="10"/>
      <c r="AD457" s="10"/>
      <c r="AE457" s="10"/>
      <c r="AF457" s="10"/>
      <c r="AG457" s="10"/>
      <c r="AH457" s="10">
        <v>85.66191677372511</v>
      </c>
      <c r="AI457" s="10">
        <v>45.5</v>
      </c>
      <c r="AK457" s="10">
        <v>2.5</v>
      </c>
      <c r="AL457" s="10">
        <v>4.8</v>
      </c>
      <c r="AM457" s="10"/>
      <c r="AN457" s="10"/>
      <c r="AO457" s="10"/>
      <c r="AP457" s="10"/>
      <c r="AQ457" s="10">
        <v>0.5129999999999999</v>
      </c>
      <c r="AR457" s="10">
        <v>0.5129999999999999</v>
      </c>
      <c r="AS457" s="10">
        <v>0.72</v>
      </c>
      <c r="AT457" s="10">
        <v>0.72</v>
      </c>
      <c r="AU457" s="10">
        <v>0.60218181818181815</v>
      </c>
      <c r="AV457" s="10">
        <v>0.60218181818181815</v>
      </c>
      <c r="AW457" s="10">
        <v>0.8991818181818183</v>
      </c>
      <c r="AX457" s="10">
        <v>0.8991818181818183</v>
      </c>
      <c r="AY457" s="49">
        <v>1</v>
      </c>
      <c r="AZ457" t="b">
        <v>0</v>
      </c>
    </row>
    <row r="458" spans="1:52" x14ac:dyDescent="0.25">
      <c r="A458" s="54"/>
      <c r="B458" s="54"/>
      <c r="C458" s="54"/>
      <c r="D458" s="54"/>
      <c r="E458" s="54"/>
      <c r="F458" s="54"/>
      <c r="G458" s="54"/>
      <c r="H458" s="54"/>
      <c r="I458" s="54"/>
      <c r="J458" s="54"/>
      <c r="K458" s="54"/>
      <c r="L458" s="54"/>
      <c r="M458" s="54"/>
      <c r="N458" s="176">
        <v>45.6</v>
      </c>
      <c r="O458" s="10">
        <v>0.60218181818181815</v>
      </c>
      <c r="P458" s="10"/>
      <c r="Q458" s="10">
        <v>0.38918181818181818</v>
      </c>
      <c r="R458" s="10">
        <v>-11.332889287737828</v>
      </c>
      <c r="S458" s="10"/>
      <c r="T458" s="10"/>
      <c r="U458" s="10"/>
      <c r="V458" s="10">
        <v>96.530865482349455</v>
      </c>
      <c r="W458" s="10">
        <v>96.530865482349455</v>
      </c>
      <c r="X458" s="10">
        <v>121.86419881568278</v>
      </c>
      <c r="Y458" s="10">
        <v>147.19753214901613</v>
      </c>
      <c r="Z458" s="10">
        <v>261.19753214901613</v>
      </c>
      <c r="AA458" s="10"/>
      <c r="AB458" s="10"/>
      <c r="AC458" s="10"/>
      <c r="AD458" s="10"/>
      <c r="AE458" s="10"/>
      <c r="AF458" s="10"/>
      <c r="AG458" s="10"/>
      <c r="AH458" s="10">
        <v>86.565006365691886</v>
      </c>
      <c r="AI458" s="10">
        <v>45.6</v>
      </c>
      <c r="AK458" s="10">
        <v>2.5</v>
      </c>
      <c r="AL458" s="10">
        <v>4.8</v>
      </c>
      <c r="AM458" s="10"/>
      <c r="AN458" s="10"/>
      <c r="AO458" s="10"/>
      <c r="AP458" s="10"/>
      <c r="AQ458" s="10">
        <v>0.5129999999999999</v>
      </c>
      <c r="AR458" s="10">
        <v>0.5129999999999999</v>
      </c>
      <c r="AS458" s="10">
        <v>0.72</v>
      </c>
      <c r="AT458" s="10">
        <v>0.72</v>
      </c>
      <c r="AU458" s="10">
        <v>0.60218181818181815</v>
      </c>
      <c r="AV458" s="10">
        <v>0.60218181818181815</v>
      </c>
      <c r="AW458" s="10">
        <v>0.8991818181818183</v>
      </c>
      <c r="AX458" s="10">
        <v>0.8991818181818183</v>
      </c>
      <c r="AY458" s="49">
        <v>1</v>
      </c>
      <c r="AZ458" t="b">
        <v>0</v>
      </c>
    </row>
    <row r="459" spans="1:52" x14ac:dyDescent="0.25">
      <c r="A459" s="54"/>
      <c r="B459" s="54"/>
      <c r="C459" s="54"/>
      <c r="D459" s="54"/>
      <c r="E459" s="54"/>
      <c r="F459" s="54"/>
      <c r="G459" s="54"/>
      <c r="H459" s="54"/>
      <c r="I459" s="54"/>
      <c r="J459" s="54"/>
      <c r="K459" s="54"/>
      <c r="L459" s="54"/>
      <c r="M459" s="54"/>
      <c r="N459" s="176">
        <v>45.7</v>
      </c>
      <c r="O459" s="10">
        <v>0.60218181818181815</v>
      </c>
      <c r="P459" s="10"/>
      <c r="Q459" s="10">
        <v>0.38918181818181818</v>
      </c>
      <c r="R459" s="10">
        <v>-10.747953569511527</v>
      </c>
      <c r="S459" s="10"/>
      <c r="T459" s="10"/>
      <c r="U459" s="10"/>
      <c r="V459" s="10">
        <v>97.349527541672515</v>
      </c>
      <c r="W459" s="10">
        <v>97.349527541672515</v>
      </c>
      <c r="X459" s="10">
        <v>122.7384164305614</v>
      </c>
      <c r="Y459" s="10">
        <v>148.1273053194503</v>
      </c>
      <c r="Z459" s="10">
        <v>262.37730531945033</v>
      </c>
      <c r="AA459" s="10"/>
      <c r="AB459" s="10"/>
      <c r="AC459" s="10"/>
      <c r="AD459" s="10"/>
      <c r="AE459" s="10"/>
      <c r="AF459" s="10"/>
      <c r="AG459" s="10"/>
      <c r="AH459" s="10">
        <v>87.470078591230546</v>
      </c>
      <c r="AI459" s="10">
        <v>45.7</v>
      </c>
      <c r="AK459" s="10">
        <v>2.5</v>
      </c>
      <c r="AL459" s="10">
        <v>4.8</v>
      </c>
      <c r="AM459" s="10"/>
      <c r="AN459" s="10"/>
      <c r="AO459" s="10"/>
      <c r="AP459" s="10"/>
      <c r="AQ459" s="10">
        <v>0.5129999999999999</v>
      </c>
      <c r="AR459" s="10">
        <v>0.5129999999999999</v>
      </c>
      <c r="AS459" s="10">
        <v>0.72</v>
      </c>
      <c r="AT459" s="10">
        <v>0.72</v>
      </c>
      <c r="AU459" s="10">
        <v>0.60218181818181815</v>
      </c>
      <c r="AV459" s="10">
        <v>0.60218181818181815</v>
      </c>
      <c r="AW459" s="10">
        <v>0.8991818181818183</v>
      </c>
      <c r="AX459" s="10">
        <v>0.8991818181818183</v>
      </c>
      <c r="AY459" s="49">
        <v>1</v>
      </c>
      <c r="AZ459" t="b">
        <v>0</v>
      </c>
    </row>
    <row r="460" spans="1:52" x14ac:dyDescent="0.25">
      <c r="A460" s="54"/>
      <c r="B460" s="54"/>
      <c r="C460" s="54"/>
      <c r="D460" s="54"/>
      <c r="E460" s="54"/>
      <c r="F460" s="54"/>
      <c r="G460" s="54"/>
      <c r="H460" s="54"/>
      <c r="I460" s="54"/>
      <c r="J460" s="54"/>
      <c r="K460" s="54"/>
      <c r="L460" s="54"/>
      <c r="M460" s="54"/>
      <c r="N460" s="176">
        <v>45.8</v>
      </c>
      <c r="O460" s="10">
        <v>0.60218181818181815</v>
      </c>
      <c r="P460" s="10"/>
      <c r="Q460" s="10">
        <v>0.38918181818181818</v>
      </c>
      <c r="R460" s="10">
        <v>-10.161736502504942</v>
      </c>
      <c r="S460" s="10"/>
      <c r="T460" s="10"/>
      <c r="U460" s="10"/>
      <c r="V460" s="10">
        <v>98.169470949775956</v>
      </c>
      <c r="W460" s="10">
        <v>98.169470949775956</v>
      </c>
      <c r="X460" s="10">
        <v>123.6139153942204</v>
      </c>
      <c r="Y460" s="10">
        <v>149.05835983866484</v>
      </c>
      <c r="Z460" s="10">
        <v>263.55835983866484</v>
      </c>
      <c r="AA460" s="10"/>
      <c r="AB460" s="10"/>
      <c r="AC460" s="10"/>
      <c r="AD460" s="10"/>
      <c r="AE460" s="10"/>
      <c r="AF460" s="10"/>
      <c r="AG460" s="10"/>
      <c r="AH460" s="10">
        <v>88.377133450340949</v>
      </c>
      <c r="AI460" s="10">
        <v>45.8</v>
      </c>
      <c r="AK460" s="10">
        <v>2.5</v>
      </c>
      <c r="AL460" s="10">
        <v>4.8</v>
      </c>
      <c r="AM460" s="10"/>
      <c r="AN460" s="10"/>
      <c r="AO460" s="10"/>
      <c r="AP460" s="10"/>
      <c r="AQ460" s="10">
        <v>0.5129999999999999</v>
      </c>
      <c r="AR460" s="10">
        <v>0.5129999999999999</v>
      </c>
      <c r="AS460" s="10">
        <v>0.72</v>
      </c>
      <c r="AT460" s="10">
        <v>0.72</v>
      </c>
      <c r="AU460" s="10">
        <v>0.60218181818181815</v>
      </c>
      <c r="AV460" s="10">
        <v>0.60218181818181815</v>
      </c>
      <c r="AW460" s="10">
        <v>0.8991818181818183</v>
      </c>
      <c r="AX460" s="10">
        <v>0.8991818181818183</v>
      </c>
      <c r="AY460" s="49">
        <v>1</v>
      </c>
      <c r="AZ460" t="b">
        <v>0</v>
      </c>
    </row>
    <row r="461" spans="1:52" x14ac:dyDescent="0.25">
      <c r="A461" s="54"/>
      <c r="B461" s="54"/>
      <c r="C461" s="54"/>
      <c r="D461" s="54"/>
      <c r="E461" s="54"/>
      <c r="F461" s="54"/>
      <c r="G461" s="54"/>
      <c r="H461" s="54"/>
      <c r="I461" s="54"/>
      <c r="J461" s="54"/>
      <c r="K461" s="54"/>
      <c r="L461" s="54"/>
      <c r="M461" s="54"/>
      <c r="N461" s="176">
        <v>45.9</v>
      </c>
      <c r="O461" s="10">
        <v>0.60218181818181815</v>
      </c>
      <c r="P461" s="10"/>
      <c r="Q461" s="10">
        <v>0.38918181818181818</v>
      </c>
      <c r="R461" s="10">
        <v>-9.5742380867179548</v>
      </c>
      <c r="S461" s="10"/>
      <c r="T461" s="10"/>
      <c r="U461" s="10"/>
      <c r="V461" s="10">
        <v>98.99069570665975</v>
      </c>
      <c r="W461" s="10">
        <v>98.99069570665975</v>
      </c>
      <c r="X461" s="10">
        <v>124.49069570665975</v>
      </c>
      <c r="Y461" s="10">
        <v>149.99069570665975</v>
      </c>
      <c r="Z461" s="10">
        <v>264.74069570665972</v>
      </c>
      <c r="AA461" s="10"/>
      <c r="AB461" s="10"/>
      <c r="AC461" s="10"/>
      <c r="AD461" s="10"/>
      <c r="AE461" s="10"/>
      <c r="AF461" s="10"/>
      <c r="AG461" s="10"/>
      <c r="AH461" s="10">
        <v>89.286170943023265</v>
      </c>
      <c r="AI461" s="10">
        <v>45.9</v>
      </c>
      <c r="AK461" s="10">
        <v>2.5</v>
      </c>
      <c r="AL461" s="10">
        <v>4.8</v>
      </c>
      <c r="AM461" s="10"/>
      <c r="AN461" s="10"/>
      <c r="AO461" s="10"/>
      <c r="AP461" s="10"/>
      <c r="AQ461" s="10">
        <v>0.5129999999999999</v>
      </c>
      <c r="AR461" s="10">
        <v>0.5129999999999999</v>
      </c>
      <c r="AS461" s="10">
        <v>0.72</v>
      </c>
      <c r="AT461" s="10">
        <v>0.72</v>
      </c>
      <c r="AU461" s="10">
        <v>0.60218181818181815</v>
      </c>
      <c r="AV461" s="10">
        <v>0.60218181818181815</v>
      </c>
      <c r="AW461" s="10">
        <v>0.8991818181818183</v>
      </c>
      <c r="AX461" s="10">
        <v>0.8991818181818183</v>
      </c>
      <c r="AY461" s="49">
        <v>1</v>
      </c>
      <c r="AZ461" t="b">
        <v>0</v>
      </c>
    </row>
    <row r="462" spans="1:52" x14ac:dyDescent="0.25">
      <c r="A462" s="54"/>
      <c r="B462" s="54"/>
      <c r="C462" s="54"/>
      <c r="D462" s="54"/>
      <c r="E462" s="54"/>
      <c r="F462" s="54"/>
      <c r="G462" s="54"/>
      <c r="H462" s="54"/>
      <c r="I462" s="54"/>
      <c r="J462" s="54"/>
      <c r="K462" s="54"/>
      <c r="L462" s="54"/>
      <c r="M462" s="54"/>
      <c r="N462" s="176">
        <v>46</v>
      </c>
      <c r="O462" s="10">
        <v>0.60218181818181815</v>
      </c>
      <c r="P462" s="10"/>
      <c r="Q462" s="10">
        <v>0.38918181818181818</v>
      </c>
      <c r="R462" s="10">
        <v>-8.9854583221506594</v>
      </c>
      <c r="S462" s="10"/>
      <c r="T462" s="10"/>
      <c r="U462" s="10"/>
      <c r="V462" s="10">
        <v>99.81320181232384</v>
      </c>
      <c r="W462" s="10">
        <v>99.81320181232384</v>
      </c>
      <c r="X462" s="10">
        <v>125.3687573678794</v>
      </c>
      <c r="Y462" s="10">
        <v>150.92431292343497</v>
      </c>
      <c r="Z462" s="10">
        <v>265.92431292343497</v>
      </c>
      <c r="AA462" s="10"/>
      <c r="AB462" s="10"/>
      <c r="AC462" s="10"/>
      <c r="AD462" s="10"/>
      <c r="AE462" s="10"/>
      <c r="AF462" s="10"/>
      <c r="AG462" s="10"/>
      <c r="AH462" s="10">
        <v>90.197191069277352</v>
      </c>
      <c r="AI462" s="10">
        <v>46</v>
      </c>
      <c r="AK462" s="10">
        <v>2.5</v>
      </c>
      <c r="AL462" s="10">
        <v>4.8</v>
      </c>
      <c r="AM462" s="10"/>
      <c r="AN462" s="10"/>
      <c r="AO462" s="10"/>
      <c r="AP462" s="10"/>
      <c r="AQ462" s="10">
        <v>0.5129999999999999</v>
      </c>
      <c r="AR462" s="10">
        <v>0.5129999999999999</v>
      </c>
      <c r="AS462" s="10">
        <v>0.72</v>
      </c>
      <c r="AT462" s="10">
        <v>0.72</v>
      </c>
      <c r="AU462" s="10">
        <v>0.60218181818181815</v>
      </c>
      <c r="AV462" s="10">
        <v>0.60218181818181815</v>
      </c>
      <c r="AW462" s="10">
        <v>0.8991818181818183</v>
      </c>
      <c r="AX462" s="10">
        <v>0.8991818181818183</v>
      </c>
      <c r="AY462" s="49">
        <v>1</v>
      </c>
      <c r="AZ462" t="b">
        <v>0</v>
      </c>
    </row>
    <row r="463" spans="1:52" x14ac:dyDescent="0.25">
      <c r="A463" s="54"/>
      <c r="B463" s="54"/>
      <c r="C463" s="54"/>
      <c r="D463" s="54"/>
      <c r="E463" s="54"/>
      <c r="F463" s="54"/>
      <c r="G463" s="54"/>
      <c r="H463" s="54"/>
      <c r="I463" s="54"/>
      <c r="J463" s="54"/>
      <c r="K463" s="54"/>
      <c r="L463" s="54"/>
      <c r="M463" s="54"/>
      <c r="N463" s="176">
        <v>46.1</v>
      </c>
      <c r="O463" s="10">
        <v>0.60218181818181815</v>
      </c>
      <c r="P463" s="10"/>
      <c r="Q463" s="10">
        <v>0.38918181818181818</v>
      </c>
      <c r="R463" s="10">
        <v>-8.3953972088030095</v>
      </c>
      <c r="S463" s="10"/>
      <c r="T463" s="10"/>
      <c r="U463" s="10"/>
      <c r="V463" s="10">
        <v>100.63698926676827</v>
      </c>
      <c r="W463" s="10">
        <v>100.63698926676827</v>
      </c>
      <c r="X463" s="10">
        <v>126.24810037787938</v>
      </c>
      <c r="Y463" s="10">
        <v>151.8592114889905</v>
      </c>
      <c r="Z463" s="10">
        <v>267.10921148899047</v>
      </c>
      <c r="AA463" s="10"/>
      <c r="AB463" s="10"/>
      <c r="AC463" s="10"/>
      <c r="AD463" s="10"/>
      <c r="AE463" s="10"/>
      <c r="AF463" s="10"/>
      <c r="AG463" s="10"/>
      <c r="AH463" s="10">
        <v>91.110193829103295</v>
      </c>
      <c r="AI463" s="10">
        <v>46.1</v>
      </c>
      <c r="AK463" s="10">
        <v>2.5</v>
      </c>
      <c r="AL463" s="10">
        <v>4.8</v>
      </c>
      <c r="AM463" s="10"/>
      <c r="AN463" s="10"/>
      <c r="AO463" s="10"/>
      <c r="AP463" s="10"/>
      <c r="AQ463" s="10">
        <v>0.5129999999999999</v>
      </c>
      <c r="AR463" s="10">
        <v>0.5129999999999999</v>
      </c>
      <c r="AS463" s="10">
        <v>0.72</v>
      </c>
      <c r="AT463" s="10">
        <v>0.72</v>
      </c>
      <c r="AU463" s="10">
        <v>0.60218181818181815</v>
      </c>
      <c r="AV463" s="10">
        <v>0.60218181818181815</v>
      </c>
      <c r="AW463" s="10">
        <v>0.8991818181818183</v>
      </c>
      <c r="AX463" s="10">
        <v>0.8991818181818183</v>
      </c>
      <c r="AY463" s="49">
        <v>1</v>
      </c>
      <c r="AZ463" t="b">
        <v>0</v>
      </c>
    </row>
    <row r="464" spans="1:52" x14ac:dyDescent="0.25">
      <c r="A464" s="54"/>
      <c r="B464" s="54"/>
      <c r="C464" s="54"/>
      <c r="D464" s="54"/>
      <c r="E464" s="54"/>
      <c r="F464" s="54"/>
      <c r="G464" s="54"/>
      <c r="H464" s="54"/>
      <c r="I464" s="54"/>
      <c r="J464" s="54"/>
      <c r="K464" s="54"/>
      <c r="L464" s="54"/>
      <c r="M464" s="54"/>
      <c r="N464" s="176">
        <v>46.2</v>
      </c>
      <c r="O464" s="10">
        <v>0.60218181818181815</v>
      </c>
      <c r="P464" s="10"/>
      <c r="Q464" s="10">
        <v>0.38918181818181818</v>
      </c>
      <c r="R464" s="10">
        <v>-7.8040547466750043</v>
      </c>
      <c r="S464" s="10"/>
      <c r="T464" s="10"/>
      <c r="U464" s="10"/>
      <c r="V464" s="10">
        <v>101.46205806999311</v>
      </c>
      <c r="W464" s="10">
        <v>101.46205806999311</v>
      </c>
      <c r="X464" s="10">
        <v>127.12872473665978</v>
      </c>
      <c r="Y464" s="10">
        <v>152.79539140332645</v>
      </c>
      <c r="Z464" s="10">
        <v>268.29539140332645</v>
      </c>
      <c r="AA464" s="10"/>
      <c r="AB464" s="10"/>
      <c r="AC464" s="10"/>
      <c r="AD464" s="10"/>
      <c r="AE464" s="10"/>
      <c r="AF464" s="10"/>
      <c r="AG464" s="10"/>
      <c r="AH464" s="10">
        <v>92.02517922250108</v>
      </c>
      <c r="AI464" s="10">
        <v>46.2</v>
      </c>
      <c r="AK464" s="10">
        <v>2.5</v>
      </c>
      <c r="AL464" s="10">
        <v>4.8</v>
      </c>
      <c r="AM464" s="10"/>
      <c r="AN464" s="10"/>
      <c r="AO464" s="10"/>
      <c r="AP464" s="10"/>
      <c r="AQ464" s="10">
        <v>0.5129999999999999</v>
      </c>
      <c r="AR464" s="10">
        <v>0.5129999999999999</v>
      </c>
      <c r="AS464" s="10">
        <v>0.72</v>
      </c>
      <c r="AT464" s="10">
        <v>0.72</v>
      </c>
      <c r="AU464" s="10">
        <v>0.60218181818181815</v>
      </c>
      <c r="AV464" s="10">
        <v>0.60218181818181815</v>
      </c>
      <c r="AW464" s="10">
        <v>0.8991818181818183</v>
      </c>
      <c r="AX464" s="10">
        <v>0.8991818181818183</v>
      </c>
      <c r="AY464" s="49">
        <v>1</v>
      </c>
      <c r="AZ464" t="b">
        <v>0</v>
      </c>
    </row>
    <row r="465" spans="1:52" x14ac:dyDescent="0.25">
      <c r="A465" s="54"/>
      <c r="B465" s="54"/>
      <c r="C465" s="54"/>
      <c r="D465" s="54"/>
      <c r="E465" s="54"/>
      <c r="F465" s="54"/>
      <c r="G465" s="54"/>
      <c r="H465" s="54"/>
      <c r="I465" s="54"/>
      <c r="J465" s="54"/>
      <c r="K465" s="54"/>
      <c r="L465" s="54"/>
      <c r="M465" s="54"/>
      <c r="N465" s="176">
        <v>46.3</v>
      </c>
      <c r="O465" s="10">
        <v>0.60218181818181815</v>
      </c>
      <c r="P465" s="10"/>
      <c r="Q465" s="10">
        <v>0.38918181818181818</v>
      </c>
      <c r="R465" s="10">
        <v>-7.2114309357666908</v>
      </c>
      <c r="S465" s="10"/>
      <c r="T465" s="10"/>
      <c r="U465" s="10"/>
      <c r="V465" s="10">
        <v>102.28840822199825</v>
      </c>
      <c r="W465" s="10">
        <v>102.28840822199825</v>
      </c>
      <c r="X465" s="10">
        <v>128.01063044422048</v>
      </c>
      <c r="Y465" s="10">
        <v>153.73285266644268</v>
      </c>
      <c r="Z465" s="10">
        <v>269.48285266644268</v>
      </c>
      <c r="AA465" s="10"/>
      <c r="AB465" s="10"/>
      <c r="AC465" s="10"/>
      <c r="AD465" s="10"/>
      <c r="AE465" s="10"/>
      <c r="AF465" s="10"/>
      <c r="AG465" s="10"/>
      <c r="AH465" s="10">
        <v>92.942147249470636</v>
      </c>
      <c r="AI465" s="10">
        <v>46.3</v>
      </c>
      <c r="AK465" s="10">
        <v>2.5</v>
      </c>
      <c r="AL465" s="10">
        <v>4.8</v>
      </c>
      <c r="AM465" s="10"/>
      <c r="AN465" s="10"/>
      <c r="AO465" s="10"/>
      <c r="AP465" s="10"/>
      <c r="AQ465" s="10">
        <v>0.5129999999999999</v>
      </c>
      <c r="AR465" s="10">
        <v>0.5129999999999999</v>
      </c>
      <c r="AS465" s="10">
        <v>0.72</v>
      </c>
      <c r="AT465" s="10">
        <v>0.72</v>
      </c>
      <c r="AU465" s="10">
        <v>0.60218181818181815</v>
      </c>
      <c r="AV465" s="10">
        <v>0.60218181818181815</v>
      </c>
      <c r="AW465" s="10">
        <v>0.8991818181818183</v>
      </c>
      <c r="AX465" s="10">
        <v>0.8991818181818183</v>
      </c>
      <c r="AY465" s="49">
        <v>1</v>
      </c>
      <c r="AZ465" t="b">
        <v>0</v>
      </c>
    </row>
    <row r="466" spans="1:52" x14ac:dyDescent="0.25">
      <c r="A466" s="54"/>
      <c r="B466" s="54"/>
      <c r="C466" s="54"/>
      <c r="D466" s="54"/>
      <c r="E466" s="54"/>
      <c r="F466" s="54"/>
      <c r="G466" s="54"/>
      <c r="H466" s="54"/>
      <c r="I466" s="54"/>
      <c r="J466" s="54"/>
      <c r="K466" s="54"/>
      <c r="L466" s="54"/>
      <c r="M466" s="54"/>
      <c r="N466" s="176">
        <v>46.4</v>
      </c>
      <c r="O466" s="10">
        <v>0.60218181818181815</v>
      </c>
      <c r="P466" s="10"/>
      <c r="Q466" s="10">
        <v>0.38918181818181818</v>
      </c>
      <c r="R466" s="10">
        <v>-6.617525776078045</v>
      </c>
      <c r="S466" s="10"/>
      <c r="T466" s="10"/>
      <c r="U466" s="10"/>
      <c r="V466" s="10">
        <v>103.11603972278374</v>
      </c>
      <c r="W466" s="10">
        <v>103.11603972278374</v>
      </c>
      <c r="X466" s="10">
        <v>128.89381750056151</v>
      </c>
      <c r="Y466" s="10">
        <v>154.67159527833928</v>
      </c>
      <c r="Z466" s="10">
        <v>270.67159527833928</v>
      </c>
      <c r="AA466" s="10"/>
      <c r="AB466" s="10"/>
      <c r="AC466" s="10"/>
      <c r="AD466" s="10"/>
      <c r="AE466" s="10"/>
      <c r="AF466" s="10"/>
      <c r="AG466" s="10"/>
      <c r="AH466" s="10">
        <v>93.861097910012006</v>
      </c>
      <c r="AI466" s="10">
        <v>46.4</v>
      </c>
      <c r="AK466" s="10">
        <v>2.5</v>
      </c>
      <c r="AL466" s="10">
        <v>4.8</v>
      </c>
      <c r="AM466" s="10"/>
      <c r="AN466" s="10"/>
      <c r="AO466" s="10"/>
      <c r="AP466" s="10"/>
      <c r="AQ466" s="10">
        <v>0.5129999999999999</v>
      </c>
      <c r="AR466" s="10">
        <v>0.5129999999999999</v>
      </c>
      <c r="AS466" s="10">
        <v>0.72</v>
      </c>
      <c r="AT466" s="10">
        <v>0.72</v>
      </c>
      <c r="AU466" s="10">
        <v>0.60218181818181815</v>
      </c>
      <c r="AV466" s="10">
        <v>0.60218181818181815</v>
      </c>
      <c r="AW466" s="10">
        <v>0.8991818181818183</v>
      </c>
      <c r="AX466" s="10">
        <v>0.8991818181818183</v>
      </c>
      <c r="AY466" s="49">
        <v>1</v>
      </c>
      <c r="AZ466" t="b">
        <v>0</v>
      </c>
    </row>
    <row r="467" spans="1:52" x14ac:dyDescent="0.25">
      <c r="A467" s="54"/>
      <c r="B467" s="54"/>
      <c r="C467" s="54"/>
      <c r="D467" s="54"/>
      <c r="E467" s="54"/>
      <c r="F467" s="54"/>
      <c r="G467" s="54"/>
      <c r="H467" s="54"/>
      <c r="I467" s="54"/>
      <c r="J467" s="54"/>
      <c r="K467" s="54"/>
      <c r="L467" s="54"/>
      <c r="M467" s="54"/>
      <c r="N467" s="176">
        <v>46.5</v>
      </c>
      <c r="O467" s="10">
        <v>0.60218181818181815</v>
      </c>
      <c r="P467" s="10"/>
      <c r="Q467" s="10">
        <v>0.38918181818181818</v>
      </c>
      <c r="R467" s="10">
        <v>-6.0223392676089968</v>
      </c>
      <c r="S467" s="10"/>
      <c r="T467" s="10"/>
      <c r="U467" s="10"/>
      <c r="V467" s="10">
        <v>103.94495257234952</v>
      </c>
      <c r="W467" s="10">
        <v>103.94495257234952</v>
      </c>
      <c r="X467" s="10">
        <v>129.77828590568285</v>
      </c>
      <c r="Y467" s="10">
        <v>155.61161923901619</v>
      </c>
      <c r="Z467" s="10">
        <v>271.86161923901619</v>
      </c>
      <c r="AA467" s="10"/>
      <c r="AB467" s="10"/>
      <c r="AC467" s="10"/>
      <c r="AD467" s="10"/>
      <c r="AE467" s="10"/>
      <c r="AF467" s="10"/>
      <c r="AG467" s="10"/>
      <c r="AH467" s="10">
        <v>94.782031204125289</v>
      </c>
      <c r="AI467" s="10">
        <v>46.5</v>
      </c>
      <c r="AK467" s="10">
        <v>2.5</v>
      </c>
      <c r="AL467" s="10">
        <v>4.8</v>
      </c>
      <c r="AM467" s="10"/>
      <c r="AN467" s="10"/>
      <c r="AO467" s="10"/>
      <c r="AP467" s="10"/>
      <c r="AQ467" s="10">
        <v>0.5129999999999999</v>
      </c>
      <c r="AR467" s="10">
        <v>0.5129999999999999</v>
      </c>
      <c r="AS467" s="10">
        <v>0.72</v>
      </c>
      <c r="AT467" s="10">
        <v>0.72</v>
      </c>
      <c r="AU467" s="10">
        <v>0.60218181818181815</v>
      </c>
      <c r="AV467" s="10">
        <v>0.60218181818181815</v>
      </c>
      <c r="AW467" s="10">
        <v>0.8991818181818183</v>
      </c>
      <c r="AX467" s="10">
        <v>0.8991818181818183</v>
      </c>
      <c r="AY467" s="49">
        <v>1</v>
      </c>
      <c r="AZ467" t="b">
        <v>0</v>
      </c>
    </row>
    <row r="468" spans="1:52" x14ac:dyDescent="0.25">
      <c r="A468" s="54"/>
      <c r="B468" s="54"/>
      <c r="C468" s="54"/>
      <c r="D468" s="54"/>
      <c r="E468" s="54"/>
      <c r="F468" s="54"/>
      <c r="G468" s="54"/>
      <c r="H468" s="54"/>
      <c r="I468" s="54"/>
      <c r="J468" s="54"/>
      <c r="K468" s="54"/>
      <c r="L468" s="54"/>
      <c r="M468" s="54"/>
      <c r="N468" s="176">
        <v>46.6</v>
      </c>
      <c r="O468" s="10">
        <v>0.60218181818181815</v>
      </c>
      <c r="P468" s="10"/>
      <c r="Q468" s="10">
        <v>0.38918181818181818</v>
      </c>
      <c r="R468" s="10">
        <v>-5.4258714103596173</v>
      </c>
      <c r="S468" s="10"/>
      <c r="T468" s="10"/>
      <c r="U468" s="10"/>
      <c r="V468" s="10">
        <v>104.7751467706957</v>
      </c>
      <c r="W468" s="10">
        <v>104.7751467706957</v>
      </c>
      <c r="X468" s="10">
        <v>130.66403565958458</v>
      </c>
      <c r="Y468" s="10">
        <v>156.55292454847347</v>
      </c>
      <c r="Z468" s="10">
        <v>273.05292454847347</v>
      </c>
      <c r="AA468" s="10"/>
      <c r="AB468" s="10"/>
      <c r="AC468" s="10"/>
      <c r="AD468" s="10"/>
      <c r="AE468" s="10"/>
      <c r="AF468" s="10"/>
      <c r="AG468" s="10"/>
      <c r="AH468" s="10">
        <v>95.704947131810385</v>
      </c>
      <c r="AI468" s="10">
        <v>46.6</v>
      </c>
      <c r="AK468" s="10">
        <v>2.5</v>
      </c>
      <c r="AL468" s="10">
        <v>4.8</v>
      </c>
      <c r="AM468" s="10"/>
      <c r="AN468" s="10"/>
      <c r="AO468" s="10"/>
      <c r="AP468" s="10"/>
      <c r="AQ468" s="10">
        <v>0.5129999999999999</v>
      </c>
      <c r="AR468" s="10">
        <v>0.5129999999999999</v>
      </c>
      <c r="AS468" s="10">
        <v>0.72</v>
      </c>
      <c r="AT468" s="10">
        <v>0.72</v>
      </c>
      <c r="AU468" s="10">
        <v>0.60218181818181815</v>
      </c>
      <c r="AV468" s="10">
        <v>0.60218181818181815</v>
      </c>
      <c r="AW468" s="10">
        <v>0.8991818181818183</v>
      </c>
      <c r="AX468" s="10">
        <v>0.8991818181818183</v>
      </c>
      <c r="AY468" s="49">
        <v>1</v>
      </c>
      <c r="AZ468" t="b">
        <v>0</v>
      </c>
    </row>
    <row r="469" spans="1:52" x14ac:dyDescent="0.25">
      <c r="A469" s="54"/>
      <c r="B469" s="54"/>
      <c r="C469" s="54"/>
      <c r="D469" s="54"/>
      <c r="E469" s="54"/>
      <c r="F469" s="54"/>
      <c r="G469" s="54"/>
      <c r="H469" s="54"/>
      <c r="I469" s="54"/>
      <c r="J469" s="54"/>
      <c r="K469" s="54"/>
      <c r="L469" s="54"/>
      <c r="M469" s="54"/>
      <c r="N469" s="176">
        <v>46.7</v>
      </c>
      <c r="O469" s="10">
        <v>0.60218181818181815</v>
      </c>
      <c r="P469" s="10"/>
      <c r="Q469" s="10">
        <v>0.38918181818181818</v>
      </c>
      <c r="R469" s="10">
        <v>-4.8281222043299064</v>
      </c>
      <c r="S469" s="10"/>
      <c r="T469" s="10"/>
      <c r="U469" s="10"/>
      <c r="V469" s="10">
        <v>105.60662231782223</v>
      </c>
      <c r="W469" s="10">
        <v>105.60662231782223</v>
      </c>
      <c r="X469" s="10">
        <v>131.55106676226669</v>
      </c>
      <c r="Y469" s="10">
        <v>157.49551120671111</v>
      </c>
      <c r="Z469" s="10">
        <v>274.24551120671111</v>
      </c>
      <c r="AA469" s="10"/>
      <c r="AB469" s="10"/>
      <c r="AC469" s="10"/>
      <c r="AD469" s="10"/>
      <c r="AE469" s="10"/>
      <c r="AF469" s="10"/>
      <c r="AG469" s="10"/>
      <c r="AH469" s="10">
        <v>96.629845693067296</v>
      </c>
      <c r="AI469" s="10">
        <v>46.7</v>
      </c>
      <c r="AK469" s="10">
        <v>2.5</v>
      </c>
      <c r="AL469" s="10">
        <v>4.8</v>
      </c>
      <c r="AM469" s="10"/>
      <c r="AN469" s="10"/>
      <c r="AO469" s="10"/>
      <c r="AP469" s="10"/>
      <c r="AQ469" s="10">
        <v>0.5129999999999999</v>
      </c>
      <c r="AR469" s="10">
        <v>0.5129999999999999</v>
      </c>
      <c r="AS469" s="10">
        <v>0.72</v>
      </c>
      <c r="AT469" s="10">
        <v>0.72</v>
      </c>
      <c r="AU469" s="10">
        <v>0.60218181818181815</v>
      </c>
      <c r="AV469" s="10">
        <v>0.60218181818181815</v>
      </c>
      <c r="AW469" s="10">
        <v>0.8991818181818183</v>
      </c>
      <c r="AX469" s="10">
        <v>0.8991818181818183</v>
      </c>
      <c r="AY469" s="49">
        <v>1</v>
      </c>
      <c r="AZ469" t="b">
        <v>0</v>
      </c>
    </row>
    <row r="470" spans="1:52" x14ac:dyDescent="0.25">
      <c r="A470" s="54"/>
      <c r="B470" s="54"/>
      <c r="C470" s="54"/>
      <c r="D470" s="54"/>
      <c r="E470" s="54"/>
      <c r="F470" s="54"/>
      <c r="G470" s="54"/>
      <c r="H470" s="54"/>
      <c r="I470" s="54"/>
      <c r="J470" s="54"/>
      <c r="K470" s="54"/>
      <c r="L470" s="54"/>
      <c r="M470" s="54"/>
      <c r="N470" s="176">
        <v>46.8</v>
      </c>
      <c r="O470" s="10">
        <v>0.60218181818181815</v>
      </c>
      <c r="P470" s="10"/>
      <c r="Q470" s="10">
        <v>0.38918181818181818</v>
      </c>
      <c r="R470" s="10">
        <v>-4.2290916495199351</v>
      </c>
      <c r="S470" s="10"/>
      <c r="T470" s="10"/>
      <c r="U470" s="10"/>
      <c r="V470" s="10">
        <v>106.43937921372911</v>
      </c>
      <c r="W470" s="10">
        <v>106.43937921372911</v>
      </c>
      <c r="X470" s="10">
        <v>132.43937921372913</v>
      </c>
      <c r="Y470" s="10">
        <v>158.43937921372913</v>
      </c>
      <c r="Z470" s="10">
        <v>275.43937921372913</v>
      </c>
      <c r="AA470" s="10"/>
      <c r="AB470" s="10"/>
      <c r="AC470" s="10"/>
      <c r="AD470" s="10"/>
      <c r="AE470" s="10"/>
      <c r="AF470" s="10"/>
      <c r="AG470" s="10"/>
      <c r="AH470" s="10">
        <v>97.556726887895906</v>
      </c>
      <c r="AI470" s="10">
        <v>46.8</v>
      </c>
      <c r="AK470" s="10">
        <v>2.5</v>
      </c>
      <c r="AL470" s="10">
        <v>4.8</v>
      </c>
      <c r="AM470" s="10"/>
      <c r="AN470" s="10"/>
      <c r="AO470" s="10"/>
      <c r="AP470" s="10"/>
      <c r="AQ470" s="10">
        <v>0.5129999999999999</v>
      </c>
      <c r="AR470" s="10">
        <v>0.5129999999999999</v>
      </c>
      <c r="AS470" s="10">
        <v>0.72</v>
      </c>
      <c r="AT470" s="10">
        <v>0.72</v>
      </c>
      <c r="AU470" s="10">
        <v>0.60218181818181815</v>
      </c>
      <c r="AV470" s="10">
        <v>0.60218181818181815</v>
      </c>
      <c r="AW470" s="10">
        <v>0.8991818181818183</v>
      </c>
      <c r="AX470" s="10">
        <v>0.8991818181818183</v>
      </c>
      <c r="AY470" s="49">
        <v>1</v>
      </c>
      <c r="AZ470" t="b">
        <v>0</v>
      </c>
    </row>
    <row r="471" spans="1:52" x14ac:dyDescent="0.25">
      <c r="A471" s="54"/>
      <c r="B471" s="54"/>
      <c r="C471" s="54"/>
      <c r="D471" s="54"/>
      <c r="E471" s="54"/>
      <c r="F471" s="54"/>
      <c r="G471" s="54"/>
      <c r="H471" s="54"/>
      <c r="I471" s="54"/>
      <c r="J471" s="54"/>
      <c r="K471" s="54"/>
      <c r="L471" s="54"/>
      <c r="M471" s="54"/>
      <c r="N471" s="176">
        <v>46.9</v>
      </c>
      <c r="O471" s="10">
        <v>0.60218181818181815</v>
      </c>
      <c r="P471" s="10"/>
      <c r="Q471" s="10">
        <v>0.38918181818181818</v>
      </c>
      <c r="R471" s="10">
        <v>-3.6287797459295135</v>
      </c>
      <c r="S471" s="10"/>
      <c r="T471" s="10"/>
      <c r="U471" s="10"/>
      <c r="V471" s="10">
        <v>107.2734174584163</v>
      </c>
      <c r="W471" s="10">
        <v>107.2734174584163</v>
      </c>
      <c r="X471" s="10">
        <v>133.32897301397185</v>
      </c>
      <c r="Y471" s="10">
        <v>159.38452856952742</v>
      </c>
      <c r="Z471" s="10">
        <v>276.63452856952745</v>
      </c>
      <c r="AA471" s="10"/>
      <c r="AB471" s="10"/>
      <c r="AC471" s="10"/>
      <c r="AD471" s="10"/>
      <c r="AE471" s="10"/>
      <c r="AF471" s="10"/>
      <c r="AG471" s="10"/>
      <c r="AH471" s="10">
        <v>98.4855907162965</v>
      </c>
      <c r="AI471" s="10">
        <v>46.9</v>
      </c>
      <c r="AK471" s="10">
        <v>2.5</v>
      </c>
      <c r="AL471" s="10">
        <v>4.8</v>
      </c>
      <c r="AM471" s="10"/>
      <c r="AN471" s="10"/>
      <c r="AO471" s="10"/>
      <c r="AP471" s="10"/>
      <c r="AQ471" s="10">
        <v>0.5129999999999999</v>
      </c>
      <c r="AR471" s="10">
        <v>0.5129999999999999</v>
      </c>
      <c r="AS471" s="10">
        <v>0.72</v>
      </c>
      <c r="AT471" s="10">
        <v>0.72</v>
      </c>
      <c r="AU471" s="10">
        <v>0.60218181818181815</v>
      </c>
      <c r="AV471" s="10">
        <v>0.60218181818181815</v>
      </c>
      <c r="AW471" s="10">
        <v>0.8991818181818183</v>
      </c>
      <c r="AX471" s="10">
        <v>0.8991818181818183</v>
      </c>
      <c r="AY471" s="49">
        <v>1</v>
      </c>
      <c r="AZ471" t="b">
        <v>0</v>
      </c>
    </row>
    <row r="472" spans="1:52" x14ac:dyDescent="0.25">
      <c r="A472" s="54"/>
      <c r="B472" s="54"/>
      <c r="C472" s="54"/>
      <c r="D472" s="54"/>
      <c r="E472" s="54"/>
      <c r="F472" s="54"/>
      <c r="G472" s="54"/>
      <c r="H472" s="54"/>
      <c r="I472" s="54"/>
      <c r="J472" s="54"/>
      <c r="K472" s="54"/>
      <c r="L472" s="54"/>
      <c r="M472" s="54"/>
      <c r="N472" s="176">
        <v>47</v>
      </c>
      <c r="O472" s="10">
        <v>0.60218181818181815</v>
      </c>
      <c r="P472" s="10"/>
      <c r="Q472" s="10">
        <v>0.38918181818181818</v>
      </c>
      <c r="R472" s="10">
        <v>-3.0271864935587844</v>
      </c>
      <c r="S472" s="10"/>
      <c r="T472" s="10"/>
      <c r="U472" s="10"/>
      <c r="V472" s="10">
        <v>108.10873705188379</v>
      </c>
      <c r="W472" s="10">
        <v>108.10873705188379</v>
      </c>
      <c r="X472" s="10">
        <v>134.21984816299491</v>
      </c>
      <c r="Y472" s="10">
        <v>160.33095927410602</v>
      </c>
      <c r="Z472" s="10">
        <v>277.83095927410602</v>
      </c>
      <c r="AA472" s="10"/>
      <c r="AB472" s="10"/>
      <c r="AC472" s="10"/>
      <c r="AD472" s="10"/>
      <c r="AE472" s="10"/>
      <c r="AF472" s="10"/>
      <c r="AG472" s="10"/>
      <c r="AH472" s="10">
        <v>99.416437178268865</v>
      </c>
      <c r="AI472" s="10">
        <v>47</v>
      </c>
      <c r="AK472" s="10">
        <v>2.5</v>
      </c>
      <c r="AL472" s="10">
        <v>4.8</v>
      </c>
      <c r="AM472" s="10"/>
      <c r="AN472" s="10"/>
      <c r="AO472" s="10"/>
      <c r="AP472" s="10"/>
      <c r="AQ472" s="10">
        <v>0.5129999999999999</v>
      </c>
      <c r="AR472" s="10">
        <v>0.5129999999999999</v>
      </c>
      <c r="AS472" s="10">
        <v>0.72</v>
      </c>
      <c r="AT472" s="10">
        <v>0.72</v>
      </c>
      <c r="AU472" s="10">
        <v>0.60218181818181815</v>
      </c>
      <c r="AV472" s="10">
        <v>0.60218181818181815</v>
      </c>
      <c r="AW472" s="10">
        <v>0.8991818181818183</v>
      </c>
      <c r="AX472" s="10">
        <v>0.8991818181818183</v>
      </c>
      <c r="AY472" s="49">
        <v>1</v>
      </c>
      <c r="AZ472" t="b">
        <v>0</v>
      </c>
    </row>
    <row r="473" spans="1:52" x14ac:dyDescent="0.25">
      <c r="A473" s="54"/>
      <c r="B473" s="54"/>
      <c r="C473" s="54"/>
      <c r="D473" s="54"/>
      <c r="E473" s="54"/>
      <c r="F473" s="54"/>
      <c r="G473" s="54"/>
      <c r="H473" s="54"/>
      <c r="I473" s="54"/>
      <c r="J473" s="54"/>
      <c r="K473" s="54"/>
      <c r="L473" s="54"/>
      <c r="M473" s="54"/>
      <c r="N473" s="176">
        <v>47.1</v>
      </c>
      <c r="O473" s="10">
        <v>0.60218181818181815</v>
      </c>
      <c r="P473" s="10"/>
      <c r="Q473" s="10">
        <v>0.38918181818181818</v>
      </c>
      <c r="R473" s="10">
        <v>-2.4243118924077001</v>
      </c>
      <c r="S473" s="10"/>
      <c r="T473" s="10"/>
      <c r="U473" s="10"/>
      <c r="V473" s="10">
        <v>108.94533799413171</v>
      </c>
      <c r="W473" s="10">
        <v>108.94533799413171</v>
      </c>
      <c r="X473" s="10">
        <v>135.11200466079836</v>
      </c>
      <c r="Y473" s="10">
        <v>161.27867132746505</v>
      </c>
      <c r="Z473" s="10">
        <v>279.02867132746508</v>
      </c>
      <c r="AA473" s="10"/>
      <c r="AB473" s="10"/>
      <c r="AC473" s="10"/>
      <c r="AD473" s="10"/>
      <c r="AE473" s="10"/>
      <c r="AF473" s="10"/>
      <c r="AG473" s="10"/>
      <c r="AH473" s="10">
        <v>100.34926627381309</v>
      </c>
      <c r="AI473" s="10">
        <v>47.1</v>
      </c>
      <c r="AK473" s="10">
        <v>2.5</v>
      </c>
      <c r="AL473" s="10">
        <v>4.8</v>
      </c>
      <c r="AM473" s="10"/>
      <c r="AN473" s="10"/>
      <c r="AO473" s="10"/>
      <c r="AP473" s="10"/>
      <c r="AQ473" s="10">
        <v>0.5129999999999999</v>
      </c>
      <c r="AR473" s="10">
        <v>0.5129999999999999</v>
      </c>
      <c r="AS473" s="10">
        <v>0.72</v>
      </c>
      <c r="AT473" s="10">
        <v>0.72</v>
      </c>
      <c r="AU473" s="10">
        <v>0.60218181818181815</v>
      </c>
      <c r="AV473" s="10">
        <v>0.60218181818181815</v>
      </c>
      <c r="AW473" s="10">
        <v>0.8991818181818183</v>
      </c>
      <c r="AX473" s="10">
        <v>0.8991818181818183</v>
      </c>
      <c r="AY473" s="49">
        <v>1</v>
      </c>
      <c r="AZ473" t="b">
        <v>0</v>
      </c>
    </row>
    <row r="474" spans="1:52" x14ac:dyDescent="0.25">
      <c r="A474" s="54"/>
      <c r="B474" s="54"/>
      <c r="C474" s="54"/>
      <c r="D474" s="54"/>
      <c r="E474" s="54"/>
      <c r="F474" s="54"/>
      <c r="G474" s="54"/>
      <c r="H474" s="54"/>
      <c r="I474" s="54"/>
      <c r="J474" s="54"/>
      <c r="K474" s="54"/>
      <c r="L474" s="54"/>
      <c r="M474" s="54"/>
      <c r="N474" s="176">
        <v>47.2</v>
      </c>
      <c r="O474" s="10">
        <v>0.60218181818181815</v>
      </c>
      <c r="P474" s="10"/>
      <c r="Q474" s="10">
        <v>0.38918181818181818</v>
      </c>
      <c r="R474" s="10">
        <v>-1.8201559424763079</v>
      </c>
      <c r="S474" s="10"/>
      <c r="T474" s="10"/>
      <c r="U474" s="10"/>
      <c r="V474" s="10">
        <v>109.78322028515994</v>
      </c>
      <c r="W474" s="10">
        <v>109.78322028515994</v>
      </c>
      <c r="X474" s="10">
        <v>136.00544250738216</v>
      </c>
      <c r="Y474" s="10">
        <v>162.22766472960438</v>
      </c>
      <c r="Z474" s="10">
        <v>280.22766472960438</v>
      </c>
      <c r="AA474" s="10"/>
      <c r="AB474" s="10"/>
      <c r="AC474" s="10"/>
      <c r="AD474" s="10"/>
      <c r="AE474" s="10"/>
      <c r="AF474" s="10"/>
      <c r="AG474" s="10"/>
      <c r="AH474" s="10">
        <v>101.28407800292908</v>
      </c>
      <c r="AI474" s="10">
        <v>47.2</v>
      </c>
      <c r="AK474" s="10">
        <v>2.5</v>
      </c>
      <c r="AL474" s="10">
        <v>4.8</v>
      </c>
      <c r="AM474" s="10"/>
      <c r="AN474" s="10"/>
      <c r="AO474" s="10"/>
      <c r="AP474" s="10"/>
      <c r="AQ474" s="10">
        <v>0.5129999999999999</v>
      </c>
      <c r="AR474" s="10">
        <v>0.5129999999999999</v>
      </c>
      <c r="AS474" s="10">
        <v>0.72</v>
      </c>
      <c r="AT474" s="10">
        <v>0.72</v>
      </c>
      <c r="AU474" s="10">
        <v>0.60218181818181815</v>
      </c>
      <c r="AV474" s="10">
        <v>0.60218181818181815</v>
      </c>
      <c r="AW474" s="10">
        <v>0.8991818181818183</v>
      </c>
      <c r="AX474" s="10">
        <v>0.8991818181818183</v>
      </c>
      <c r="AY474" s="49">
        <v>1</v>
      </c>
      <c r="AZ474" t="b">
        <v>0</v>
      </c>
    </row>
    <row r="475" spans="1:52" x14ac:dyDescent="0.25">
      <c r="A475" s="54"/>
      <c r="B475" s="54"/>
      <c r="C475" s="54"/>
      <c r="D475" s="54"/>
      <c r="E475" s="54"/>
      <c r="F475" s="54"/>
      <c r="G475" s="54"/>
      <c r="H475" s="54"/>
      <c r="I475" s="54"/>
      <c r="J475" s="54"/>
      <c r="K475" s="54"/>
      <c r="L475" s="54"/>
      <c r="M475" s="54"/>
      <c r="N475" s="176">
        <v>47.3</v>
      </c>
      <c r="O475" s="10">
        <v>0.60218181818181815</v>
      </c>
      <c r="P475" s="10"/>
      <c r="Q475" s="10">
        <v>0.38918181818181818</v>
      </c>
      <c r="R475" s="10">
        <v>-1.2147186437645603</v>
      </c>
      <c r="S475" s="10"/>
      <c r="T475" s="10"/>
      <c r="U475" s="10"/>
      <c r="V475" s="10">
        <v>110.62238392496852</v>
      </c>
      <c r="W475" s="10">
        <v>110.62238392496852</v>
      </c>
      <c r="X475" s="10">
        <v>136.90016170274629</v>
      </c>
      <c r="Y475" s="10">
        <v>163.17793948052406</v>
      </c>
      <c r="Z475" s="10">
        <v>281.42793948052406</v>
      </c>
      <c r="AA475" s="10"/>
      <c r="AB475" s="10"/>
      <c r="AC475" s="10"/>
      <c r="AD475" s="10"/>
      <c r="AE475" s="10"/>
      <c r="AF475" s="10"/>
      <c r="AG475" s="10"/>
      <c r="AH475" s="10">
        <v>102.22087236561691</v>
      </c>
      <c r="AI475" s="10">
        <v>47.3</v>
      </c>
      <c r="AK475" s="10">
        <v>2.5</v>
      </c>
      <c r="AL475" s="10">
        <v>4.8</v>
      </c>
      <c r="AM475" s="10"/>
      <c r="AN475" s="10"/>
      <c r="AO475" s="10"/>
      <c r="AP475" s="10"/>
      <c r="AQ475" s="10">
        <v>0.5129999999999999</v>
      </c>
      <c r="AR475" s="10">
        <v>0.5129999999999999</v>
      </c>
      <c r="AS475" s="10">
        <v>0.72</v>
      </c>
      <c r="AT475" s="10">
        <v>0.72</v>
      </c>
      <c r="AU475" s="10">
        <v>0.60218181818181815</v>
      </c>
      <c r="AV475" s="10">
        <v>0.60218181818181815</v>
      </c>
      <c r="AW475" s="10">
        <v>0.8991818181818183</v>
      </c>
      <c r="AX475" s="10">
        <v>0.8991818181818183</v>
      </c>
      <c r="AY475" s="49">
        <v>1</v>
      </c>
      <c r="AZ475" t="b">
        <v>0</v>
      </c>
    </row>
    <row r="476" spans="1:52" x14ac:dyDescent="0.25">
      <c r="A476" s="54"/>
      <c r="B476" s="54"/>
      <c r="C476" s="54"/>
      <c r="D476" s="54"/>
      <c r="E476" s="54"/>
      <c r="F476" s="54"/>
      <c r="G476" s="54"/>
      <c r="H476" s="54"/>
      <c r="I476" s="54"/>
      <c r="J476" s="54"/>
      <c r="K476" s="54"/>
      <c r="L476" s="54"/>
      <c r="M476" s="54"/>
      <c r="N476" s="176">
        <v>47.4</v>
      </c>
      <c r="O476" s="10">
        <v>0.60218181818181815</v>
      </c>
      <c r="P476" s="10"/>
      <c r="Q476" s="10">
        <v>0.38918181818181818</v>
      </c>
      <c r="R476" s="10">
        <v>-0.60799999627245771</v>
      </c>
      <c r="S476" s="10"/>
      <c r="T476" s="10"/>
      <c r="U476" s="10"/>
      <c r="V476" s="10">
        <v>111.46282891355742</v>
      </c>
      <c r="W476" s="10">
        <v>111.46282891355742</v>
      </c>
      <c r="X476" s="10">
        <v>137.79616224689076</v>
      </c>
      <c r="Y476" s="10">
        <v>164.12949558022407</v>
      </c>
      <c r="Z476" s="10">
        <v>282.6294955802241</v>
      </c>
      <c r="AA476" s="10"/>
      <c r="AB476" s="10"/>
      <c r="AC476" s="10"/>
      <c r="AD476" s="10"/>
      <c r="AE476" s="10"/>
      <c r="AF476" s="10"/>
      <c r="AG476" s="10"/>
      <c r="AH476" s="10">
        <v>103.15964936187659</v>
      </c>
      <c r="AI476" s="10">
        <v>47.4</v>
      </c>
      <c r="AK476" s="10">
        <v>2.5</v>
      </c>
      <c r="AL476" s="10">
        <v>4.8</v>
      </c>
      <c r="AM476" s="10"/>
      <c r="AN476" s="10"/>
      <c r="AO476" s="10"/>
      <c r="AP476" s="10"/>
      <c r="AQ476" s="10">
        <v>0.5129999999999999</v>
      </c>
      <c r="AR476" s="10">
        <v>0.5129999999999999</v>
      </c>
      <c r="AS476" s="10">
        <v>0.72</v>
      </c>
      <c r="AT476" s="10">
        <v>0.72</v>
      </c>
      <c r="AU476" s="10">
        <v>0.60218181818181815</v>
      </c>
      <c r="AV476" s="10">
        <v>0.60218181818181815</v>
      </c>
      <c r="AW476" s="10">
        <v>0.8991818181818183</v>
      </c>
      <c r="AX476" s="10">
        <v>0.8991818181818183</v>
      </c>
      <c r="AY476" s="49">
        <v>1</v>
      </c>
      <c r="AZ476" t="b">
        <v>0</v>
      </c>
    </row>
    <row r="477" spans="1:52" x14ac:dyDescent="0.25">
      <c r="A477" s="54"/>
      <c r="B477" s="54"/>
      <c r="C477" s="54"/>
      <c r="D477" s="54"/>
      <c r="E477" s="54"/>
      <c r="F477" s="54"/>
      <c r="G477" s="54"/>
      <c r="H477" s="54"/>
      <c r="I477" s="54"/>
      <c r="J477" s="54"/>
      <c r="K477" s="54"/>
      <c r="L477" s="54"/>
      <c r="M477" s="54"/>
      <c r="N477" s="176">
        <v>47.5</v>
      </c>
      <c r="O477" s="10">
        <v>0.60218181818181815</v>
      </c>
      <c r="P477" s="10"/>
      <c r="Q477" s="10">
        <v>0.38918181818181818</v>
      </c>
      <c r="R477" s="10">
        <v>0</v>
      </c>
      <c r="S477" s="10"/>
      <c r="T477" s="10">
        <v>-42.044256854982997</v>
      </c>
      <c r="U477" s="10"/>
      <c r="V477" s="10">
        <v>112.30455525092664</v>
      </c>
      <c r="W477" s="10">
        <v>112.30455525092664</v>
      </c>
      <c r="X477" s="10">
        <v>138.69344413981554</v>
      </c>
      <c r="Y477" s="10">
        <v>165.08233302870443</v>
      </c>
      <c r="Z477" s="10">
        <v>283.8323330287044</v>
      </c>
      <c r="AA477" s="10"/>
      <c r="AB477" s="10"/>
      <c r="AC477" s="10"/>
      <c r="AD477" s="10"/>
      <c r="AE477" s="10"/>
      <c r="AF477" s="10"/>
      <c r="AG477" s="10"/>
      <c r="AH477" s="10">
        <v>104.10040899170811</v>
      </c>
      <c r="AI477" s="10">
        <v>47.5</v>
      </c>
      <c r="AK477" s="10">
        <v>2.5</v>
      </c>
      <c r="AL477" s="10">
        <v>4.8</v>
      </c>
      <c r="AM477" s="10"/>
      <c r="AN477" s="10"/>
      <c r="AO477" s="10"/>
      <c r="AP477" s="10"/>
      <c r="AQ477" s="10">
        <v>0.5129999999999999</v>
      </c>
      <c r="AR477" s="10">
        <v>0.5129999999999999</v>
      </c>
      <c r="AS477" s="10">
        <v>0.72</v>
      </c>
      <c r="AT477" s="10">
        <v>0.72</v>
      </c>
      <c r="AU477" s="10">
        <v>0.60218181818181815</v>
      </c>
      <c r="AV477" s="10">
        <v>0.60218181818181815</v>
      </c>
      <c r="AW477" s="10">
        <v>0.8991818181818183</v>
      </c>
      <c r="AX477" s="10">
        <v>0.8991818181818183</v>
      </c>
      <c r="AY477" s="49">
        <v>1</v>
      </c>
      <c r="AZ477" t="b">
        <v>0</v>
      </c>
    </row>
    <row r="478" spans="1:52" x14ac:dyDescent="0.25">
      <c r="A478" s="54"/>
      <c r="B478" s="54"/>
      <c r="C478" s="54"/>
      <c r="D478" s="54"/>
      <c r="E478" s="54"/>
      <c r="F478" s="54"/>
      <c r="G478" s="54"/>
      <c r="H478" s="54"/>
      <c r="I478" s="54"/>
      <c r="J478" s="54"/>
      <c r="K478" s="54"/>
      <c r="L478" s="54"/>
      <c r="M478" s="54"/>
      <c r="N478" s="176">
        <v>47.6</v>
      </c>
      <c r="O478" s="10">
        <v>0.60218181818181815</v>
      </c>
      <c r="P478" s="10"/>
      <c r="Q478" s="10">
        <v>0.38918181818181818</v>
      </c>
      <c r="R478" s="10">
        <v>0.60928134505276565</v>
      </c>
      <c r="S478" s="10"/>
      <c r="T478" s="10">
        <v>49.68089627040959</v>
      </c>
      <c r="U478" s="10"/>
      <c r="V478" s="10">
        <v>113.14756293707626</v>
      </c>
      <c r="W478" s="10">
        <v>113.14756293707626</v>
      </c>
      <c r="X478" s="10">
        <v>139.59200738152072</v>
      </c>
      <c r="Y478" s="10">
        <v>166.03645182596514</v>
      </c>
      <c r="Z478" s="10">
        <v>285.03645182596517</v>
      </c>
      <c r="AA478" s="10"/>
      <c r="AB478" s="10"/>
      <c r="AC478" s="10"/>
      <c r="AD478" s="10"/>
      <c r="AE478" s="10"/>
      <c r="AF478" s="10"/>
      <c r="AG478" s="10"/>
      <c r="AH478" s="10">
        <v>105.04315125511141</v>
      </c>
      <c r="AI478" s="10">
        <v>47.6</v>
      </c>
      <c r="AK478" s="10">
        <v>2.5</v>
      </c>
      <c r="AL478" s="10">
        <v>4.8</v>
      </c>
      <c r="AM478" s="10"/>
      <c r="AN478" s="10"/>
      <c r="AO478" s="10"/>
      <c r="AP478" s="10"/>
      <c r="AQ478" s="10">
        <v>0.5129999999999999</v>
      </c>
      <c r="AR478" s="10">
        <v>0.5129999999999999</v>
      </c>
      <c r="AS478" s="10">
        <v>0.72</v>
      </c>
      <c r="AT478" s="10">
        <v>0.72</v>
      </c>
      <c r="AU478" s="10">
        <v>0.60218181818181815</v>
      </c>
      <c r="AV478" s="10">
        <v>0.60218181818181815</v>
      </c>
      <c r="AW478" s="10">
        <v>0.8991818181818183</v>
      </c>
      <c r="AX478" s="10">
        <v>0.8991818181818183</v>
      </c>
      <c r="AY478" s="49">
        <v>1</v>
      </c>
      <c r="AZ478" t="b">
        <v>0</v>
      </c>
    </row>
    <row r="479" spans="1:52" x14ac:dyDescent="0.25">
      <c r="A479" s="54"/>
      <c r="B479" s="54"/>
      <c r="C479" s="54"/>
      <c r="D479" s="54"/>
      <c r="E479" s="54"/>
      <c r="F479" s="54"/>
      <c r="G479" s="54"/>
      <c r="H479" s="54"/>
      <c r="I479" s="54"/>
      <c r="J479" s="54"/>
      <c r="K479" s="54"/>
      <c r="L479" s="54"/>
      <c r="M479" s="54"/>
      <c r="N479" s="176">
        <v>47.7</v>
      </c>
      <c r="O479" s="10">
        <v>0.60218181818181815</v>
      </c>
      <c r="P479" s="10"/>
      <c r="Q479" s="10">
        <v>0.38918181818181818</v>
      </c>
      <c r="R479" s="10">
        <v>1.2198440388859102</v>
      </c>
      <c r="S479" s="10"/>
      <c r="T479" s="10">
        <v>50.391851972006194</v>
      </c>
      <c r="U479" s="10"/>
      <c r="V479" s="10">
        <v>113.9918519720062</v>
      </c>
      <c r="W479" s="10">
        <v>113.9918519720062</v>
      </c>
      <c r="X479" s="10">
        <v>140.4918519720062</v>
      </c>
      <c r="Y479" s="10">
        <v>166.9918519720062</v>
      </c>
      <c r="Z479" s="10">
        <v>286.2418519720062</v>
      </c>
      <c r="AA479" s="10"/>
      <c r="AB479" s="10"/>
      <c r="AC479" s="10"/>
      <c r="AD479" s="10"/>
      <c r="AE479" s="10"/>
      <c r="AF479" s="10"/>
      <c r="AG479" s="10"/>
      <c r="AH479" s="10">
        <v>105.98787615208659</v>
      </c>
      <c r="AI479" s="10">
        <v>47.7</v>
      </c>
      <c r="AK479" s="10">
        <v>2.5</v>
      </c>
      <c r="AL479" s="10">
        <v>4.8</v>
      </c>
      <c r="AM479" s="10"/>
      <c r="AN479" s="10"/>
      <c r="AO479" s="10"/>
      <c r="AP479" s="10"/>
      <c r="AQ479" s="10">
        <v>0.5129999999999999</v>
      </c>
      <c r="AR479" s="10">
        <v>0.5129999999999999</v>
      </c>
      <c r="AS479" s="10">
        <v>0.72</v>
      </c>
      <c r="AT479" s="10">
        <v>0.72</v>
      </c>
      <c r="AU479" s="10">
        <v>0.60218181818181815</v>
      </c>
      <c r="AV479" s="10">
        <v>0.60218181818181815</v>
      </c>
      <c r="AW479" s="10">
        <v>0.8991818181818183</v>
      </c>
      <c r="AX479" s="10">
        <v>0.8991818181818183</v>
      </c>
      <c r="AY479" s="49">
        <v>1</v>
      </c>
      <c r="AZ479" t="b">
        <v>0</v>
      </c>
    </row>
    <row r="480" spans="1:52" x14ac:dyDescent="0.25">
      <c r="A480" s="54"/>
      <c r="B480" s="54"/>
      <c r="C480" s="54"/>
      <c r="D480" s="54"/>
      <c r="E480" s="54"/>
      <c r="F480" s="54"/>
      <c r="G480" s="54"/>
      <c r="H480" s="54"/>
      <c r="I480" s="54"/>
      <c r="J480" s="54"/>
      <c r="K480" s="54"/>
      <c r="L480" s="54"/>
      <c r="M480" s="54"/>
      <c r="N480" s="176">
        <v>47.8</v>
      </c>
      <c r="O480" s="10">
        <v>0.60218181818181815</v>
      </c>
      <c r="P480" s="10"/>
      <c r="Q480" s="10">
        <v>0.38918181818181818</v>
      </c>
      <c r="R480" s="10">
        <v>1.8316880814993626</v>
      </c>
      <c r="S480" s="10"/>
      <c r="T480" s="10">
        <v>51.104089022383107</v>
      </c>
      <c r="U480" s="10"/>
      <c r="V480" s="10">
        <v>114.83742235571643</v>
      </c>
      <c r="W480" s="10">
        <v>114.83742235571643</v>
      </c>
      <c r="X480" s="10">
        <v>141.39297791127197</v>
      </c>
      <c r="Y480" s="10">
        <v>167.94853346682754</v>
      </c>
      <c r="Z480" s="10">
        <v>287.44853346682754</v>
      </c>
      <c r="AA480" s="10"/>
      <c r="AB480" s="10"/>
      <c r="AC480" s="10"/>
      <c r="AD480" s="10"/>
      <c r="AE480" s="10"/>
      <c r="AF480" s="10"/>
      <c r="AG480" s="10"/>
      <c r="AH480" s="10">
        <v>106.93458368263354</v>
      </c>
      <c r="AI480" s="10">
        <v>47.8</v>
      </c>
      <c r="AK480" s="10">
        <v>2.5</v>
      </c>
      <c r="AL480" s="10">
        <v>4.8</v>
      </c>
      <c r="AM480" s="10"/>
      <c r="AN480" s="10"/>
      <c r="AO480" s="10"/>
      <c r="AP480" s="10"/>
      <c r="AQ480" s="10">
        <v>0.5129999999999999</v>
      </c>
      <c r="AR480" s="10">
        <v>0.5129999999999999</v>
      </c>
      <c r="AS480" s="10">
        <v>0.72</v>
      </c>
      <c r="AT480" s="10">
        <v>0.72</v>
      </c>
      <c r="AU480" s="10">
        <v>0.60218181818181815</v>
      </c>
      <c r="AV480" s="10">
        <v>0.60218181818181815</v>
      </c>
      <c r="AW480" s="10">
        <v>0.8991818181818183</v>
      </c>
      <c r="AX480" s="10">
        <v>0.8991818181818183</v>
      </c>
      <c r="AY480" s="49">
        <v>1</v>
      </c>
      <c r="AZ480" t="b">
        <v>0</v>
      </c>
    </row>
    <row r="481" spans="1:52" x14ac:dyDescent="0.25">
      <c r="A481" s="54"/>
      <c r="B481" s="54"/>
      <c r="C481" s="54"/>
      <c r="D481" s="54"/>
      <c r="E481" s="54"/>
      <c r="F481" s="54"/>
      <c r="G481" s="54"/>
      <c r="H481" s="54"/>
      <c r="I481" s="54"/>
      <c r="J481" s="54"/>
      <c r="K481" s="54"/>
      <c r="L481" s="54"/>
      <c r="M481" s="54"/>
      <c r="N481" s="176">
        <v>47.9</v>
      </c>
      <c r="O481" s="10">
        <v>0.60218181818181815</v>
      </c>
      <c r="P481" s="10"/>
      <c r="Q481" s="10">
        <v>0.38918181818181818</v>
      </c>
      <c r="R481" s="10">
        <v>2.4448134728931938</v>
      </c>
      <c r="S481" s="10"/>
      <c r="T481" s="10">
        <v>51.81760742154043</v>
      </c>
      <c r="U481" s="10"/>
      <c r="V481" s="10">
        <v>115.68427408820709</v>
      </c>
      <c r="W481" s="10">
        <v>115.68427408820709</v>
      </c>
      <c r="X481" s="10">
        <v>142.29538519931819</v>
      </c>
      <c r="Y481" s="10">
        <v>168.9064963104293</v>
      </c>
      <c r="Z481" s="10">
        <v>288.6564963104293</v>
      </c>
      <c r="AA481" s="10"/>
      <c r="AB481" s="10"/>
      <c r="AC481" s="10"/>
      <c r="AD481" s="10"/>
      <c r="AE481" s="10"/>
      <c r="AF481" s="10"/>
      <c r="AG481" s="10"/>
      <c r="AH481" s="10">
        <v>107.88327384675237</v>
      </c>
      <c r="AI481" s="10">
        <v>47.9</v>
      </c>
      <c r="AK481" s="10">
        <v>2.5</v>
      </c>
      <c r="AL481" s="10">
        <v>4.8</v>
      </c>
      <c r="AM481" s="10"/>
      <c r="AN481" s="10"/>
      <c r="AO481" s="10"/>
      <c r="AP481" s="10"/>
      <c r="AQ481" s="10">
        <v>0.5129999999999999</v>
      </c>
      <c r="AR481" s="10">
        <v>0.5129999999999999</v>
      </c>
      <c r="AS481" s="10">
        <v>0.72</v>
      </c>
      <c r="AT481" s="10">
        <v>0.72</v>
      </c>
      <c r="AU481" s="10">
        <v>0.60218181818181815</v>
      </c>
      <c r="AV481" s="10">
        <v>0.60218181818181815</v>
      </c>
      <c r="AW481" s="10">
        <v>0.8991818181818183</v>
      </c>
      <c r="AX481" s="10">
        <v>0.8991818181818183</v>
      </c>
      <c r="AY481" s="49">
        <v>1</v>
      </c>
      <c r="AZ481" t="b">
        <v>0</v>
      </c>
    </row>
    <row r="482" spans="1:52" x14ac:dyDescent="0.25">
      <c r="A482" s="54"/>
      <c r="B482" s="54"/>
      <c r="C482" s="54"/>
      <c r="D482" s="54"/>
      <c r="E482" s="54"/>
      <c r="F482" s="54"/>
      <c r="G482" s="54"/>
      <c r="H482" s="54"/>
      <c r="I482" s="54"/>
      <c r="J482" s="54"/>
      <c r="K482" s="54"/>
      <c r="L482" s="54"/>
      <c r="M482" s="54"/>
      <c r="N482" s="176">
        <v>48</v>
      </c>
      <c r="O482" s="10">
        <v>0.60218181818181815</v>
      </c>
      <c r="P482" s="10"/>
      <c r="Q482" s="10">
        <v>0.38918181818181818</v>
      </c>
      <c r="R482" s="10">
        <v>3.0592202130673094</v>
      </c>
      <c r="S482" s="10"/>
      <c r="T482" s="10">
        <v>52.532407169478041</v>
      </c>
      <c r="U482" s="10"/>
      <c r="V482" s="10">
        <v>116.53240716947803</v>
      </c>
      <c r="W482" s="10">
        <v>116.53240716947803</v>
      </c>
      <c r="X482" s="10">
        <v>143.19907383614469</v>
      </c>
      <c r="Y482" s="10">
        <v>169.86574050281138</v>
      </c>
      <c r="Z482" s="10">
        <v>289.86574050281138</v>
      </c>
      <c r="AA482" s="10"/>
      <c r="AB482" s="10"/>
      <c r="AC482" s="10"/>
      <c r="AD482" s="10"/>
      <c r="AE482" s="10"/>
      <c r="AF482" s="10"/>
      <c r="AG482" s="10"/>
      <c r="AH482" s="10">
        <v>108.83394664444295</v>
      </c>
      <c r="AI482" s="10">
        <v>48</v>
      </c>
      <c r="AK482" s="10">
        <v>2.5</v>
      </c>
      <c r="AL482" s="10">
        <v>4.8</v>
      </c>
      <c r="AM482" s="10"/>
      <c r="AN482" s="10"/>
      <c r="AO482" s="10"/>
      <c r="AP482" s="10"/>
      <c r="AQ482" s="10">
        <v>0.5129999999999999</v>
      </c>
      <c r="AR482" s="10">
        <v>0.5129999999999999</v>
      </c>
      <c r="AS482" s="10">
        <v>0.72</v>
      </c>
      <c r="AT482" s="10">
        <v>0.72</v>
      </c>
      <c r="AU482" s="10">
        <v>0.60218181818181815</v>
      </c>
      <c r="AV482" s="10">
        <v>0.60218181818181815</v>
      </c>
      <c r="AW482" s="10">
        <v>0.8991818181818183</v>
      </c>
      <c r="AX482" s="10">
        <v>0.8991818181818183</v>
      </c>
      <c r="AY482" s="49">
        <v>1</v>
      </c>
      <c r="AZ482" t="b">
        <v>0</v>
      </c>
    </row>
    <row r="483" spans="1:52" x14ac:dyDescent="0.25">
      <c r="A483" s="54"/>
      <c r="B483" s="54"/>
      <c r="C483" s="54"/>
      <c r="D483" s="54"/>
      <c r="E483" s="54"/>
      <c r="F483" s="54"/>
      <c r="G483" s="54"/>
      <c r="H483" s="54"/>
      <c r="I483" s="54"/>
      <c r="J483" s="54"/>
      <c r="K483" s="54"/>
      <c r="L483" s="54"/>
      <c r="M483" s="54"/>
      <c r="N483" s="176">
        <v>48.1</v>
      </c>
      <c r="O483" s="10">
        <v>0.60218181818181815</v>
      </c>
      <c r="P483" s="10"/>
      <c r="Q483" s="10">
        <v>0.38918181818181818</v>
      </c>
      <c r="R483" s="10">
        <v>3.6749083020218274</v>
      </c>
      <c r="S483" s="10"/>
      <c r="T483" s="10">
        <v>53.24848826619602</v>
      </c>
      <c r="U483" s="10"/>
      <c r="V483" s="10">
        <v>117.38182159952935</v>
      </c>
      <c r="W483" s="10">
        <v>117.38182159952935</v>
      </c>
      <c r="X483" s="10">
        <v>144.10404382175156</v>
      </c>
      <c r="Y483" s="10">
        <v>170.82626604397379</v>
      </c>
      <c r="Z483" s="10">
        <v>291.07626604397376</v>
      </c>
      <c r="AA483" s="10"/>
      <c r="AB483" s="10"/>
      <c r="AC483" s="10"/>
      <c r="AD483" s="10"/>
      <c r="AE483" s="10"/>
      <c r="AF483" s="10"/>
      <c r="AG483" s="10"/>
      <c r="AH483" s="10">
        <v>109.78660207570543</v>
      </c>
      <c r="AI483" s="10">
        <v>48.1</v>
      </c>
      <c r="AK483" s="10">
        <v>2.5</v>
      </c>
      <c r="AL483" s="10">
        <v>4.8</v>
      </c>
      <c r="AM483" s="10"/>
      <c r="AN483" s="10"/>
      <c r="AO483" s="10"/>
      <c r="AP483" s="10"/>
      <c r="AQ483" s="10">
        <v>0.5129999999999999</v>
      </c>
      <c r="AR483" s="10">
        <v>0.5129999999999999</v>
      </c>
      <c r="AS483" s="10">
        <v>0.72</v>
      </c>
      <c r="AT483" s="10">
        <v>0.72</v>
      </c>
      <c r="AU483" s="10">
        <v>0.60218181818181815</v>
      </c>
      <c r="AV483" s="10">
        <v>0.60218181818181815</v>
      </c>
      <c r="AW483" s="10">
        <v>0.8991818181818183</v>
      </c>
      <c r="AX483" s="10">
        <v>0.8991818181818183</v>
      </c>
      <c r="AY483" s="49">
        <v>1</v>
      </c>
      <c r="AZ483" t="b">
        <v>0</v>
      </c>
    </row>
    <row r="484" spans="1:52" x14ac:dyDescent="0.25">
      <c r="A484" s="54"/>
      <c r="B484" s="54"/>
      <c r="C484" s="54"/>
      <c r="D484" s="54"/>
      <c r="E484" s="54"/>
      <c r="F484" s="54"/>
      <c r="G484" s="54"/>
      <c r="H484" s="54"/>
      <c r="I484" s="54"/>
      <c r="J484" s="54"/>
      <c r="K484" s="54"/>
      <c r="L484" s="54"/>
      <c r="M484" s="54"/>
      <c r="N484" s="176">
        <v>48.2</v>
      </c>
      <c r="O484" s="10">
        <v>0.60218181818181815</v>
      </c>
      <c r="P484" s="10"/>
      <c r="Q484" s="10">
        <v>0.38918181818181818</v>
      </c>
      <c r="R484" s="10">
        <v>4.2918777397566767</v>
      </c>
      <c r="S484" s="10"/>
      <c r="T484" s="10">
        <v>53.965850711694316</v>
      </c>
      <c r="U484" s="10"/>
      <c r="V484" s="10">
        <v>118.23251737836098</v>
      </c>
      <c r="W484" s="10">
        <v>118.23251737836098</v>
      </c>
      <c r="X484" s="10">
        <v>145.01029515613877</v>
      </c>
      <c r="Y484" s="10">
        <v>171.78807293391654</v>
      </c>
      <c r="Z484" s="10">
        <v>292.28807293391651</v>
      </c>
      <c r="AA484" s="10"/>
      <c r="AB484" s="10"/>
      <c r="AC484" s="10"/>
      <c r="AD484" s="10"/>
      <c r="AE484" s="10"/>
      <c r="AF484" s="10"/>
      <c r="AG484" s="10"/>
      <c r="AH484" s="10">
        <v>110.74124014053973</v>
      </c>
      <c r="AI484" s="10">
        <v>48.2</v>
      </c>
      <c r="AK484" s="10">
        <v>2.5</v>
      </c>
      <c r="AL484" s="10">
        <v>4.8</v>
      </c>
      <c r="AM484" s="10"/>
      <c r="AN484" s="10"/>
      <c r="AO484" s="10"/>
      <c r="AP484" s="10"/>
      <c r="AQ484" s="10">
        <v>0.5129999999999999</v>
      </c>
      <c r="AR484" s="10">
        <v>0.5129999999999999</v>
      </c>
      <c r="AS484" s="10">
        <v>0.72</v>
      </c>
      <c r="AT484" s="10">
        <v>0.72</v>
      </c>
      <c r="AU484" s="10">
        <v>0.60218181818181815</v>
      </c>
      <c r="AV484" s="10">
        <v>0.60218181818181815</v>
      </c>
      <c r="AW484" s="10">
        <v>0.8991818181818183</v>
      </c>
      <c r="AX484" s="10">
        <v>0.8991818181818183</v>
      </c>
      <c r="AY484" s="49">
        <v>1</v>
      </c>
      <c r="AZ484" t="b">
        <v>0</v>
      </c>
    </row>
    <row r="485" spans="1:52" x14ac:dyDescent="0.25">
      <c r="A485" s="54"/>
      <c r="B485" s="54"/>
      <c r="C485" s="54"/>
      <c r="D485" s="54"/>
      <c r="E485" s="54"/>
      <c r="F485" s="54"/>
      <c r="G485" s="54"/>
      <c r="H485" s="54"/>
      <c r="I485" s="54"/>
      <c r="J485" s="54"/>
      <c r="K485" s="54"/>
      <c r="L485" s="54"/>
      <c r="M485" s="54"/>
      <c r="N485" s="176">
        <v>48.3</v>
      </c>
      <c r="O485" s="10">
        <v>0.60218181818181815</v>
      </c>
      <c r="P485" s="10"/>
      <c r="Q485" s="10">
        <v>0.38918181818181818</v>
      </c>
      <c r="R485" s="10">
        <v>4.9101285262718344</v>
      </c>
      <c r="S485" s="10"/>
      <c r="T485" s="10">
        <v>54.684494505972978</v>
      </c>
      <c r="U485" s="10"/>
      <c r="V485" s="10">
        <v>119.08449450597297</v>
      </c>
      <c r="W485" s="10">
        <v>119.08449450597297</v>
      </c>
      <c r="X485" s="10">
        <v>145.91782783930631</v>
      </c>
      <c r="Y485" s="10">
        <v>172.75116117263963</v>
      </c>
      <c r="Z485" s="10">
        <v>293.50116117263963</v>
      </c>
      <c r="AA485" s="10"/>
      <c r="AB485" s="10"/>
      <c r="AC485" s="10"/>
      <c r="AD485" s="10"/>
      <c r="AE485" s="10"/>
      <c r="AF485" s="10"/>
      <c r="AG485" s="10"/>
      <c r="AH485" s="10">
        <v>111.6978608389458</v>
      </c>
      <c r="AI485" s="10">
        <v>48.3</v>
      </c>
      <c r="AK485" s="10">
        <v>2.5</v>
      </c>
      <c r="AL485" s="10">
        <v>4.8</v>
      </c>
      <c r="AM485" s="10"/>
      <c r="AN485" s="10"/>
      <c r="AO485" s="10"/>
      <c r="AP485" s="10"/>
      <c r="AQ485" s="10">
        <v>0.5129999999999999</v>
      </c>
      <c r="AR485" s="10">
        <v>0.5129999999999999</v>
      </c>
      <c r="AS485" s="10">
        <v>0.72</v>
      </c>
      <c r="AT485" s="10">
        <v>0.72</v>
      </c>
      <c r="AU485" s="10">
        <v>0.60218181818181815</v>
      </c>
      <c r="AV485" s="10">
        <v>0.60218181818181815</v>
      </c>
      <c r="AW485" s="10">
        <v>0.8991818181818183</v>
      </c>
      <c r="AX485" s="10">
        <v>0.8991818181818183</v>
      </c>
      <c r="AY485" s="49">
        <v>1</v>
      </c>
      <c r="AZ485" t="b">
        <v>0</v>
      </c>
    </row>
    <row r="486" spans="1:52" x14ac:dyDescent="0.25">
      <c r="A486" s="54"/>
      <c r="B486" s="54"/>
      <c r="C486" s="54"/>
      <c r="D486" s="54"/>
      <c r="E486" s="54"/>
      <c r="F486" s="54"/>
      <c r="G486" s="54"/>
      <c r="H486" s="54"/>
      <c r="I486" s="54"/>
      <c r="J486" s="54"/>
      <c r="K486" s="54"/>
      <c r="L486" s="54"/>
      <c r="M486" s="54"/>
      <c r="N486" s="176">
        <v>48.4</v>
      </c>
      <c r="O486" s="10">
        <v>0.60218181818181815</v>
      </c>
      <c r="P486" s="10"/>
      <c r="Q486" s="10">
        <v>0.38918181818181818</v>
      </c>
      <c r="R486" s="10">
        <v>5.5296606615673234</v>
      </c>
      <c r="S486" s="10"/>
      <c r="T486" s="10">
        <v>55.404419649032008</v>
      </c>
      <c r="U486" s="10"/>
      <c r="V486" s="10">
        <v>119.93775298236534</v>
      </c>
      <c r="W486" s="10">
        <v>119.93775298236534</v>
      </c>
      <c r="X486" s="10">
        <v>146.82664187125422</v>
      </c>
      <c r="Y486" s="10">
        <v>173.71553076014311</v>
      </c>
      <c r="Z486" s="10">
        <v>294.71553076014311</v>
      </c>
      <c r="AA486" s="10"/>
      <c r="AB486" s="10"/>
      <c r="AC486" s="10"/>
      <c r="AD486" s="10"/>
      <c r="AE486" s="10"/>
      <c r="AF486" s="10"/>
      <c r="AG486" s="10"/>
      <c r="AH486" s="10">
        <v>112.65646417092368</v>
      </c>
      <c r="AI486" s="10">
        <v>48.4</v>
      </c>
      <c r="AK486" s="10">
        <v>2.5</v>
      </c>
      <c r="AL486" s="10">
        <v>4.8</v>
      </c>
      <c r="AM486" s="10"/>
      <c r="AN486" s="10"/>
      <c r="AO486" s="10"/>
      <c r="AP486" s="10"/>
      <c r="AQ486" s="10">
        <v>0.5129999999999999</v>
      </c>
      <c r="AR486" s="10">
        <v>0.5129999999999999</v>
      </c>
      <c r="AS486" s="10">
        <v>0.72</v>
      </c>
      <c r="AT486" s="10">
        <v>0.72</v>
      </c>
      <c r="AU486" s="10">
        <v>0.60218181818181815</v>
      </c>
      <c r="AV486" s="10">
        <v>0.60218181818181815</v>
      </c>
      <c r="AW486" s="10">
        <v>0.8991818181818183</v>
      </c>
      <c r="AX486" s="10">
        <v>0.8991818181818183</v>
      </c>
      <c r="AY486" s="49">
        <v>1</v>
      </c>
      <c r="AZ486" t="b">
        <v>0</v>
      </c>
    </row>
    <row r="487" spans="1:52" x14ac:dyDescent="0.25">
      <c r="A487" s="54"/>
      <c r="B487" s="54"/>
      <c r="C487" s="54"/>
      <c r="D487" s="54"/>
      <c r="E487" s="54"/>
      <c r="F487" s="54"/>
      <c r="G487" s="54"/>
      <c r="H487" s="54"/>
      <c r="I487" s="54"/>
      <c r="J487" s="54"/>
      <c r="K487" s="54"/>
      <c r="L487" s="54"/>
      <c r="M487" s="54"/>
      <c r="N487" s="176">
        <v>48.5</v>
      </c>
      <c r="O487" s="10">
        <v>0.60218181818181815</v>
      </c>
      <c r="P487" s="10"/>
      <c r="Q487" s="10">
        <v>0.38918181818181818</v>
      </c>
      <c r="R487" s="10">
        <v>6.1504741456432148</v>
      </c>
      <c r="S487" s="10"/>
      <c r="T487" s="10">
        <v>56.125626140871319</v>
      </c>
      <c r="U487" s="10"/>
      <c r="V487" s="10">
        <v>120.79229280753798</v>
      </c>
      <c r="W487" s="10">
        <v>120.79229280753798</v>
      </c>
      <c r="X487" s="10">
        <v>147.73673725198242</v>
      </c>
      <c r="Y487" s="10">
        <v>174.68118169642685</v>
      </c>
      <c r="Z487" s="10">
        <v>295.93118169642685</v>
      </c>
      <c r="AA487" s="10"/>
      <c r="AB487" s="10"/>
      <c r="AC487" s="10"/>
      <c r="AD487" s="10"/>
      <c r="AE487" s="10"/>
      <c r="AF487" s="10"/>
      <c r="AG487" s="10"/>
      <c r="AH487" s="10">
        <v>113.61705013647348</v>
      </c>
      <c r="AI487" s="10">
        <v>48.5</v>
      </c>
      <c r="AK487" s="10">
        <v>2.5</v>
      </c>
      <c r="AL487" s="10">
        <v>4.8</v>
      </c>
      <c r="AM487" s="10"/>
      <c r="AN487" s="10"/>
      <c r="AO487" s="10"/>
      <c r="AP487" s="10"/>
      <c r="AQ487" s="10">
        <v>0.5129999999999999</v>
      </c>
      <c r="AR487" s="10">
        <v>0.5129999999999999</v>
      </c>
      <c r="AS487" s="10">
        <v>0.72</v>
      </c>
      <c r="AT487" s="10">
        <v>0.72</v>
      </c>
      <c r="AU487" s="10">
        <v>0.60218181818181815</v>
      </c>
      <c r="AV487" s="10">
        <v>0.60218181818181815</v>
      </c>
      <c r="AW487" s="10">
        <v>0.8991818181818183</v>
      </c>
      <c r="AX487" s="10">
        <v>0.8991818181818183</v>
      </c>
      <c r="AY487" s="49">
        <v>1</v>
      </c>
      <c r="AZ487" t="b">
        <v>0</v>
      </c>
    </row>
    <row r="488" spans="1:52" x14ac:dyDescent="0.25">
      <c r="A488" s="54"/>
      <c r="B488" s="54"/>
      <c r="C488" s="54"/>
      <c r="D488" s="54"/>
      <c r="E488" s="54"/>
      <c r="F488" s="54"/>
      <c r="G488" s="54"/>
      <c r="H488" s="54"/>
      <c r="I488" s="54"/>
      <c r="J488" s="54"/>
      <c r="K488" s="54"/>
      <c r="L488" s="54"/>
      <c r="M488" s="54"/>
      <c r="N488" s="176">
        <v>48.6</v>
      </c>
      <c r="O488" s="10">
        <v>0.60218181818181815</v>
      </c>
      <c r="P488" s="10"/>
      <c r="Q488" s="10">
        <v>0.38918181818181818</v>
      </c>
      <c r="R488" s="10">
        <v>6.7725689784994376</v>
      </c>
      <c r="S488" s="10"/>
      <c r="T488" s="10">
        <v>56.848113981490982</v>
      </c>
      <c r="U488" s="10"/>
      <c r="V488" s="10">
        <v>121.64811398149098</v>
      </c>
      <c r="W488" s="10">
        <v>121.64811398149098</v>
      </c>
      <c r="X488" s="10">
        <v>148.64811398149098</v>
      </c>
      <c r="Y488" s="10">
        <v>175.64811398149098</v>
      </c>
      <c r="Z488" s="10">
        <v>297.14811398149095</v>
      </c>
      <c r="AA488" s="10"/>
      <c r="AB488" s="10"/>
      <c r="AC488" s="10"/>
      <c r="AD488" s="10"/>
      <c r="AE488" s="10"/>
      <c r="AF488" s="10"/>
      <c r="AG488" s="10"/>
      <c r="AH488" s="10">
        <v>114.57961873559509</v>
      </c>
      <c r="AI488" s="10">
        <v>48.6</v>
      </c>
      <c r="AK488" s="10">
        <v>2.5</v>
      </c>
      <c r="AL488" s="10">
        <v>4.8</v>
      </c>
      <c r="AM488" s="10"/>
      <c r="AN488" s="10"/>
      <c r="AO488" s="10"/>
      <c r="AP488" s="10"/>
      <c r="AQ488" s="10">
        <v>0.5129999999999999</v>
      </c>
      <c r="AR488" s="10">
        <v>0.5129999999999999</v>
      </c>
      <c r="AS488" s="10">
        <v>0.72</v>
      </c>
      <c r="AT488" s="10">
        <v>0.72</v>
      </c>
      <c r="AU488" s="10">
        <v>0.60218181818181815</v>
      </c>
      <c r="AV488" s="10">
        <v>0.60218181818181815</v>
      </c>
      <c r="AW488" s="10">
        <v>0.8991818181818183</v>
      </c>
      <c r="AX488" s="10">
        <v>0.8991818181818183</v>
      </c>
      <c r="AY488" s="49">
        <v>1</v>
      </c>
      <c r="AZ488" t="b">
        <v>0</v>
      </c>
    </row>
    <row r="489" spans="1:52" x14ac:dyDescent="0.25">
      <c r="A489" s="54"/>
      <c r="B489" s="54"/>
      <c r="C489" s="54"/>
      <c r="D489" s="54"/>
      <c r="E489" s="54"/>
      <c r="F489" s="54"/>
      <c r="G489" s="54"/>
      <c r="H489" s="54"/>
      <c r="I489" s="54"/>
      <c r="J489" s="54"/>
      <c r="K489" s="54"/>
      <c r="L489" s="54"/>
      <c r="M489" s="54"/>
      <c r="N489" s="176">
        <v>48.7</v>
      </c>
      <c r="O489" s="10">
        <v>0.60218181818181815</v>
      </c>
      <c r="P489" s="10"/>
      <c r="Q489" s="10">
        <v>0.38918181818181818</v>
      </c>
      <c r="R489" s="10">
        <v>7.3959451601359918</v>
      </c>
      <c r="S489" s="10"/>
      <c r="T489" s="10">
        <v>57.571883170891027</v>
      </c>
      <c r="U489" s="10"/>
      <c r="V489" s="10">
        <v>122.50521650422436</v>
      </c>
      <c r="W489" s="10">
        <v>122.50521650422436</v>
      </c>
      <c r="X489" s="10">
        <v>149.56077205977994</v>
      </c>
      <c r="Y489" s="10">
        <v>176.61632761533548</v>
      </c>
      <c r="Z489" s="10">
        <v>298.36632761533548</v>
      </c>
      <c r="AA489" s="10"/>
      <c r="AB489" s="10"/>
      <c r="AC489" s="10"/>
      <c r="AD489" s="10"/>
      <c r="AE489" s="10"/>
      <c r="AF489" s="10"/>
      <c r="AG489" s="10"/>
      <c r="AH489" s="10">
        <v>115.54416996828851</v>
      </c>
      <c r="AI489" s="10">
        <v>48.7</v>
      </c>
      <c r="AK489" s="10">
        <v>2.5</v>
      </c>
      <c r="AL489" s="10">
        <v>4.8</v>
      </c>
      <c r="AM489" s="10"/>
      <c r="AN489" s="10"/>
      <c r="AO489" s="10"/>
      <c r="AP489" s="10"/>
      <c r="AQ489" s="10">
        <v>0.5129999999999999</v>
      </c>
      <c r="AR489" s="10">
        <v>0.5129999999999999</v>
      </c>
      <c r="AS489" s="10">
        <v>0.72</v>
      </c>
      <c r="AT489" s="10">
        <v>0.72</v>
      </c>
      <c r="AU489" s="10">
        <v>0.60218181818181815</v>
      </c>
      <c r="AV489" s="10">
        <v>0.60218181818181815</v>
      </c>
      <c r="AW489" s="10">
        <v>0.8991818181818183</v>
      </c>
      <c r="AX489" s="10">
        <v>0.8991818181818183</v>
      </c>
      <c r="AY489" s="49">
        <v>1</v>
      </c>
      <c r="AZ489" t="b">
        <v>0</v>
      </c>
    </row>
    <row r="490" spans="1:52" x14ac:dyDescent="0.25">
      <c r="A490" s="54"/>
      <c r="B490" s="54"/>
      <c r="C490" s="54"/>
      <c r="D490" s="54"/>
      <c r="E490" s="54"/>
      <c r="F490" s="54"/>
      <c r="G490" s="54"/>
      <c r="H490" s="54"/>
      <c r="I490" s="54"/>
      <c r="J490" s="54"/>
      <c r="K490" s="54"/>
      <c r="L490" s="54"/>
      <c r="M490" s="54"/>
      <c r="N490" s="176">
        <v>48.8</v>
      </c>
      <c r="O490" s="10">
        <v>0.60218181818181815</v>
      </c>
      <c r="P490" s="10"/>
      <c r="Q490" s="10">
        <v>0.38918181818181818</v>
      </c>
      <c r="R490" s="10">
        <v>8.0206026905528311</v>
      </c>
      <c r="S490" s="10"/>
      <c r="T490" s="10">
        <v>58.296933709071389</v>
      </c>
      <c r="U490" s="10"/>
      <c r="V490" s="10">
        <v>123.36360037573806</v>
      </c>
      <c r="W490" s="10">
        <v>123.36360037573806</v>
      </c>
      <c r="X490" s="10">
        <v>150.47471148684917</v>
      </c>
      <c r="Y490" s="10">
        <v>177.58582259796029</v>
      </c>
      <c r="Z490" s="10">
        <v>299.58582259796026</v>
      </c>
      <c r="AA490" s="10"/>
      <c r="AB490" s="10"/>
      <c r="AC490" s="10"/>
      <c r="AD490" s="10"/>
      <c r="AE490" s="10"/>
      <c r="AF490" s="10"/>
      <c r="AG490" s="10"/>
      <c r="AH490" s="10">
        <v>116.51070383455367</v>
      </c>
      <c r="AI490" s="10">
        <v>48.8</v>
      </c>
      <c r="AK490" s="10">
        <v>2.5</v>
      </c>
      <c r="AL490" s="10">
        <v>4.8</v>
      </c>
      <c r="AM490" s="10"/>
      <c r="AN490" s="10"/>
      <c r="AO490" s="10"/>
      <c r="AP490" s="10"/>
      <c r="AQ490" s="10">
        <v>0.5129999999999999</v>
      </c>
      <c r="AR490" s="10">
        <v>0.5129999999999999</v>
      </c>
      <c r="AS490" s="10">
        <v>0.72</v>
      </c>
      <c r="AT490" s="10">
        <v>0.72</v>
      </c>
      <c r="AU490" s="10">
        <v>0.60218181818181815</v>
      </c>
      <c r="AV490" s="10">
        <v>0.60218181818181815</v>
      </c>
      <c r="AW490" s="10">
        <v>0.8991818181818183</v>
      </c>
      <c r="AX490" s="10">
        <v>0.8991818181818183</v>
      </c>
      <c r="AY490" s="49">
        <v>1</v>
      </c>
      <c r="AZ490" t="b">
        <v>0</v>
      </c>
    </row>
    <row r="491" spans="1:52" x14ac:dyDescent="0.25">
      <c r="A491" s="54"/>
      <c r="B491" s="54"/>
      <c r="C491" s="54"/>
      <c r="D491" s="54"/>
      <c r="E491" s="54"/>
      <c r="F491" s="54"/>
      <c r="G491" s="54"/>
      <c r="H491" s="54"/>
      <c r="I491" s="54"/>
      <c r="J491" s="54"/>
      <c r="K491" s="54"/>
      <c r="L491" s="54"/>
      <c r="M491" s="54"/>
      <c r="N491" s="176">
        <v>48.9</v>
      </c>
      <c r="O491" s="10">
        <v>0.60218181818181815</v>
      </c>
      <c r="P491" s="10"/>
      <c r="Q491" s="10">
        <v>0.38918181818181818</v>
      </c>
      <c r="R491" s="10">
        <v>8.646541569750072</v>
      </c>
      <c r="S491" s="10"/>
      <c r="T491" s="10">
        <v>59.679956845957513</v>
      </c>
      <c r="U491" s="10"/>
      <c r="V491" s="10">
        <v>124.87995684595751</v>
      </c>
      <c r="W491" s="10">
        <v>124.87995684595751</v>
      </c>
      <c r="X491" s="10">
        <v>152.04662351262417</v>
      </c>
      <c r="Y491" s="10">
        <v>179.21329017929082</v>
      </c>
      <c r="Z491" s="10">
        <v>301.46329017929082</v>
      </c>
      <c r="AA491" s="10"/>
      <c r="AB491" s="10"/>
      <c r="AC491" s="10"/>
      <c r="AD491" s="10"/>
      <c r="AE491" s="10"/>
      <c r="AF491" s="10"/>
      <c r="AG491" s="10"/>
      <c r="AH491" s="10">
        <v>117.47922033439075</v>
      </c>
      <c r="AI491" s="10">
        <v>48.9</v>
      </c>
      <c r="AK491" s="10">
        <v>2.5</v>
      </c>
      <c r="AL491" s="10">
        <v>4.8</v>
      </c>
      <c r="AM491" s="10"/>
      <c r="AN491" s="10"/>
      <c r="AO491" s="10"/>
      <c r="AP491" s="10"/>
      <c r="AQ491" s="10">
        <v>0.5129999999999999</v>
      </c>
      <c r="AR491" s="10">
        <v>0.5129999999999999</v>
      </c>
      <c r="AS491" s="10">
        <v>0.72</v>
      </c>
      <c r="AT491" s="10">
        <v>0.72</v>
      </c>
      <c r="AU491" s="10">
        <v>0.60218181818181815</v>
      </c>
      <c r="AV491" s="10">
        <v>0.60218181818181815</v>
      </c>
      <c r="AW491" s="10">
        <v>0.8991818181818183</v>
      </c>
      <c r="AX491" s="10">
        <v>0.8991818181818183</v>
      </c>
      <c r="AY491" s="49">
        <v>1</v>
      </c>
      <c r="AZ491" t="b">
        <v>0</v>
      </c>
    </row>
    <row r="492" spans="1:52" x14ac:dyDescent="0.25">
      <c r="A492" s="54"/>
      <c r="B492" s="54"/>
      <c r="C492" s="54"/>
      <c r="D492" s="54"/>
      <c r="E492" s="54"/>
      <c r="F492" s="54"/>
      <c r="G492" s="54"/>
      <c r="H492" s="54"/>
      <c r="I492" s="54"/>
      <c r="J492" s="54"/>
      <c r="K492" s="54"/>
      <c r="L492" s="54"/>
      <c r="M492" s="54"/>
      <c r="N492" s="176">
        <v>49</v>
      </c>
      <c r="O492" s="10">
        <v>0.60218181818181815</v>
      </c>
      <c r="P492" s="10"/>
      <c r="Q492" s="10">
        <v>0.38918181818181818</v>
      </c>
      <c r="R492" s="10">
        <v>9.2737617977276692</v>
      </c>
      <c r="S492" s="10"/>
      <c r="T492" s="10">
        <v>60.408851430478933</v>
      </c>
      <c r="U492" s="10"/>
      <c r="V492" s="10">
        <v>125.74218476381226</v>
      </c>
      <c r="W492" s="10">
        <v>125.74218476381226</v>
      </c>
      <c r="X492" s="10">
        <v>152.96440698603448</v>
      </c>
      <c r="Y492" s="10">
        <v>180.1866292082567</v>
      </c>
      <c r="Z492" s="10">
        <v>302.6866292082567</v>
      </c>
      <c r="AA492" s="10"/>
      <c r="AB492" s="10"/>
      <c r="AC492" s="10"/>
      <c r="AD492" s="10"/>
      <c r="AE492" s="10"/>
      <c r="AF492" s="10"/>
      <c r="AG492" s="10"/>
      <c r="AH492" s="10">
        <v>118.44971946779967</v>
      </c>
      <c r="AI492" s="10">
        <v>49</v>
      </c>
      <c r="AK492" s="10">
        <v>2.5</v>
      </c>
      <c r="AL492" s="10">
        <v>4.8</v>
      </c>
      <c r="AM492" s="10"/>
      <c r="AN492" s="10"/>
      <c r="AO492" s="10"/>
      <c r="AP492" s="10"/>
      <c r="AQ492" s="10">
        <v>0.5129999999999999</v>
      </c>
      <c r="AR492" s="10">
        <v>0.5129999999999999</v>
      </c>
      <c r="AS492" s="10">
        <v>0.72</v>
      </c>
      <c r="AT492" s="10">
        <v>0.72</v>
      </c>
      <c r="AU492" s="10">
        <v>0.60218181818181815</v>
      </c>
      <c r="AV492" s="10">
        <v>0.60218181818181815</v>
      </c>
      <c r="AW492" s="10">
        <v>0.8991818181818183</v>
      </c>
      <c r="AX492" s="10">
        <v>0.8991818181818183</v>
      </c>
      <c r="AY492" s="49">
        <v>1</v>
      </c>
      <c r="AZ492" t="b">
        <v>0</v>
      </c>
    </row>
    <row r="493" spans="1:52" x14ac:dyDescent="0.25">
      <c r="A493" s="54"/>
      <c r="B493" s="54"/>
      <c r="C493" s="54"/>
      <c r="D493" s="54"/>
      <c r="E493" s="54"/>
      <c r="F493" s="54"/>
      <c r="G493" s="54"/>
      <c r="H493" s="54"/>
      <c r="I493" s="54"/>
      <c r="J493" s="54"/>
      <c r="K493" s="54"/>
      <c r="L493" s="54"/>
      <c r="M493" s="54"/>
      <c r="N493" s="176">
        <v>49.1</v>
      </c>
      <c r="O493" s="10">
        <v>0.60218181818181815</v>
      </c>
      <c r="P493" s="10"/>
      <c r="Q493" s="10">
        <v>0.38918181818181818</v>
      </c>
      <c r="R493" s="10">
        <v>9.9022633744856208</v>
      </c>
      <c r="S493" s="10"/>
      <c r="T493" s="10">
        <v>61.139027363780684</v>
      </c>
      <c r="U493" s="10"/>
      <c r="V493" s="10">
        <v>126.60569403044735</v>
      </c>
      <c r="W493" s="10">
        <v>126.60569403044735</v>
      </c>
      <c r="X493" s="10">
        <v>153.88347180822512</v>
      </c>
      <c r="Y493" s="10">
        <v>181.1612495860029</v>
      </c>
      <c r="Z493" s="10">
        <v>303.9112495860029</v>
      </c>
      <c r="AA493" s="10"/>
      <c r="AB493" s="10"/>
      <c r="AC493" s="10"/>
      <c r="AD493" s="10"/>
      <c r="AE493" s="10"/>
      <c r="AF493" s="10"/>
      <c r="AG493" s="10"/>
      <c r="AH493" s="10">
        <v>119.42220123478043</v>
      </c>
      <c r="AI493" s="10">
        <v>49.1</v>
      </c>
      <c r="AK493" s="10">
        <v>2.5</v>
      </c>
      <c r="AL493" s="10">
        <v>4.8</v>
      </c>
      <c r="AM493" s="10"/>
      <c r="AN493" s="10"/>
      <c r="AO493" s="10"/>
      <c r="AP493" s="10"/>
      <c r="AQ493" s="10">
        <v>0.5129999999999999</v>
      </c>
      <c r="AR493" s="10">
        <v>0.5129999999999999</v>
      </c>
      <c r="AS493" s="10">
        <v>0.72</v>
      </c>
      <c r="AT493" s="10">
        <v>0.72</v>
      </c>
      <c r="AU493" s="10">
        <v>0.60218181818181815</v>
      </c>
      <c r="AV493" s="10">
        <v>0.60218181818181815</v>
      </c>
      <c r="AW493" s="10">
        <v>0.8991818181818183</v>
      </c>
      <c r="AX493" s="10">
        <v>0.8991818181818183</v>
      </c>
      <c r="AY493" s="49">
        <v>1</v>
      </c>
      <c r="AZ493" t="b">
        <v>0</v>
      </c>
    </row>
    <row r="494" spans="1:52" x14ac:dyDescent="0.25">
      <c r="A494" s="54"/>
      <c r="B494" s="54"/>
      <c r="C494" s="54"/>
      <c r="D494" s="54"/>
      <c r="E494" s="54"/>
      <c r="F494" s="54"/>
      <c r="G494" s="54"/>
      <c r="H494" s="54"/>
      <c r="I494" s="54"/>
      <c r="J494" s="54"/>
      <c r="K494" s="54"/>
      <c r="L494" s="54"/>
      <c r="M494" s="54"/>
      <c r="N494" s="176">
        <v>49.2</v>
      </c>
      <c r="O494" s="10">
        <v>0.60218181818181815</v>
      </c>
      <c r="P494" s="10"/>
      <c r="Q494" s="10">
        <v>0.38918181818181818</v>
      </c>
      <c r="R494" s="10">
        <v>10.532046300023881</v>
      </c>
      <c r="S494" s="10"/>
      <c r="T494" s="10">
        <v>61.870484645862774</v>
      </c>
      <c r="U494" s="10"/>
      <c r="V494" s="10">
        <v>127.47048464586277</v>
      </c>
      <c r="W494" s="10">
        <v>127.47048464586277</v>
      </c>
      <c r="X494" s="10">
        <v>154.80381797919611</v>
      </c>
      <c r="Y494" s="10">
        <v>182.13715131252945</v>
      </c>
      <c r="Z494" s="10">
        <v>305.13715131252945</v>
      </c>
      <c r="AA494" s="10"/>
      <c r="AB494" s="10"/>
      <c r="AC494" s="10"/>
      <c r="AD494" s="10"/>
      <c r="AE494" s="10"/>
      <c r="AF494" s="10"/>
      <c r="AG494" s="10"/>
      <c r="AH494" s="10">
        <v>120.39666563533297</v>
      </c>
      <c r="AI494" s="10">
        <v>49.2</v>
      </c>
      <c r="AK494" s="10">
        <v>2.5</v>
      </c>
      <c r="AL494" s="10">
        <v>4.8</v>
      </c>
      <c r="AM494" s="10"/>
      <c r="AN494" s="10"/>
      <c r="AO494" s="10"/>
      <c r="AP494" s="10"/>
      <c r="AQ494" s="10">
        <v>0.5129999999999999</v>
      </c>
      <c r="AR494" s="10">
        <v>0.5129999999999999</v>
      </c>
      <c r="AS494" s="10">
        <v>0.72</v>
      </c>
      <c r="AT494" s="10">
        <v>0.72</v>
      </c>
      <c r="AU494" s="10">
        <v>0.60218181818181815</v>
      </c>
      <c r="AV494" s="10">
        <v>0.60218181818181815</v>
      </c>
      <c r="AW494" s="10">
        <v>0.8991818181818183</v>
      </c>
      <c r="AX494" s="10">
        <v>0.8991818181818183</v>
      </c>
      <c r="AY494" s="49">
        <v>1</v>
      </c>
      <c r="AZ494" t="b">
        <v>0</v>
      </c>
    </row>
    <row r="495" spans="1:52" x14ac:dyDescent="0.25">
      <c r="A495" s="54"/>
      <c r="B495" s="54"/>
      <c r="C495" s="54"/>
      <c r="D495" s="54"/>
      <c r="E495" s="54"/>
      <c r="F495" s="54"/>
      <c r="G495" s="54"/>
      <c r="H495" s="54"/>
      <c r="I495" s="54"/>
      <c r="J495" s="54"/>
      <c r="K495" s="54"/>
      <c r="L495" s="54"/>
      <c r="M495" s="54"/>
      <c r="N495" s="176">
        <v>49.3</v>
      </c>
      <c r="O495" s="10">
        <v>0.60218181818181815</v>
      </c>
      <c r="P495" s="10"/>
      <c r="Q495" s="10">
        <v>0.38918181818181818</v>
      </c>
      <c r="R495" s="10">
        <v>11.163110574342424</v>
      </c>
      <c r="S495" s="10"/>
      <c r="T495" s="10">
        <v>62.603223276725188</v>
      </c>
      <c r="U495" s="10"/>
      <c r="V495" s="10">
        <v>128.33655661005849</v>
      </c>
      <c r="W495" s="10">
        <v>128.33655661005849</v>
      </c>
      <c r="X495" s="10">
        <v>155.72544549894738</v>
      </c>
      <c r="Y495" s="10">
        <v>183.11433438783627</v>
      </c>
      <c r="Z495" s="10">
        <v>306.36433438783627</v>
      </c>
      <c r="AA495" s="10"/>
      <c r="AB495" s="10"/>
      <c r="AC495" s="10"/>
      <c r="AD495" s="10"/>
      <c r="AE495" s="10"/>
      <c r="AF495" s="10"/>
      <c r="AG495" s="10"/>
      <c r="AH495" s="10">
        <v>121.37311266945724</v>
      </c>
      <c r="AI495" s="10">
        <v>49.3</v>
      </c>
      <c r="AK495" s="10">
        <v>2.5</v>
      </c>
      <c r="AL495" s="10">
        <v>4.8</v>
      </c>
      <c r="AM495" s="10"/>
      <c r="AN495" s="10"/>
      <c r="AO495" s="10"/>
      <c r="AP495" s="10"/>
      <c r="AQ495" s="10">
        <v>0.5129999999999999</v>
      </c>
      <c r="AR495" s="10">
        <v>0.5129999999999999</v>
      </c>
      <c r="AS495" s="10">
        <v>0.72</v>
      </c>
      <c r="AT495" s="10">
        <v>0.72</v>
      </c>
      <c r="AU495" s="10">
        <v>0.60218181818181815</v>
      </c>
      <c r="AV495" s="10">
        <v>0.60218181818181815</v>
      </c>
      <c r="AW495" s="10">
        <v>0.8991818181818183</v>
      </c>
      <c r="AX495" s="10">
        <v>0.8991818181818183</v>
      </c>
      <c r="AY495" s="49">
        <v>1</v>
      </c>
      <c r="AZ495" t="b">
        <v>0</v>
      </c>
    </row>
    <row r="496" spans="1:52" x14ac:dyDescent="0.25">
      <c r="A496" s="54"/>
      <c r="B496" s="54"/>
      <c r="C496" s="54"/>
      <c r="D496" s="54"/>
      <c r="E496" s="54"/>
      <c r="F496" s="54"/>
      <c r="G496" s="54"/>
      <c r="H496" s="54"/>
      <c r="I496" s="54"/>
      <c r="J496" s="54"/>
      <c r="K496" s="54"/>
      <c r="L496" s="54"/>
      <c r="M496" s="54"/>
      <c r="N496" s="176">
        <v>49.4</v>
      </c>
      <c r="O496" s="10">
        <v>0.60218181818181815</v>
      </c>
      <c r="P496" s="10"/>
      <c r="Q496" s="10">
        <v>0.38918181818181818</v>
      </c>
      <c r="R496" s="10">
        <v>11.795456197441393</v>
      </c>
      <c r="S496" s="10"/>
      <c r="T496" s="10">
        <v>63.337243256367906</v>
      </c>
      <c r="U496" s="10"/>
      <c r="V496" s="10">
        <v>129.20390992303456</v>
      </c>
      <c r="W496" s="10">
        <v>129.20390992303456</v>
      </c>
      <c r="X496" s="10">
        <v>156.64835436747899</v>
      </c>
      <c r="Y496" s="10">
        <v>184.09279881192344</v>
      </c>
      <c r="Z496" s="10">
        <v>307.59279881192344</v>
      </c>
      <c r="AA496" s="10"/>
      <c r="AB496" s="10"/>
      <c r="AC496" s="10"/>
      <c r="AD496" s="10"/>
      <c r="AE496" s="10"/>
      <c r="AF496" s="10"/>
      <c r="AG496" s="10"/>
      <c r="AH496" s="10">
        <v>122.35154233715348</v>
      </c>
      <c r="AI496" s="10">
        <v>49.4</v>
      </c>
      <c r="AK496" s="10">
        <v>2.5</v>
      </c>
      <c r="AL496" s="10">
        <v>4.8</v>
      </c>
      <c r="AM496" s="10"/>
      <c r="AN496" s="10"/>
      <c r="AO496" s="10"/>
      <c r="AP496" s="10"/>
      <c r="AQ496" s="10">
        <v>0.5129999999999999</v>
      </c>
      <c r="AR496" s="10">
        <v>0.5129999999999999</v>
      </c>
      <c r="AS496" s="10">
        <v>0.72</v>
      </c>
      <c r="AT496" s="10">
        <v>0.72</v>
      </c>
      <c r="AU496" s="10">
        <v>0.60218181818181815</v>
      </c>
      <c r="AV496" s="10">
        <v>0.60218181818181815</v>
      </c>
      <c r="AW496" s="10">
        <v>0.8991818181818183</v>
      </c>
      <c r="AX496" s="10">
        <v>0.8991818181818183</v>
      </c>
      <c r="AY496" s="49">
        <v>1</v>
      </c>
      <c r="AZ496" t="b">
        <v>0</v>
      </c>
    </row>
    <row r="497" spans="1:52" x14ac:dyDescent="0.25">
      <c r="A497" s="54"/>
      <c r="B497" s="54"/>
      <c r="C497" s="54"/>
      <c r="D497" s="54"/>
      <c r="E497" s="54"/>
      <c r="F497" s="54"/>
      <c r="G497" s="54"/>
      <c r="H497" s="54"/>
      <c r="I497" s="54"/>
      <c r="J497" s="54"/>
      <c r="K497" s="54"/>
      <c r="L497" s="54"/>
      <c r="M497" s="54"/>
      <c r="N497" s="176">
        <v>49.5</v>
      </c>
      <c r="O497" s="10">
        <v>0.60218181818181815</v>
      </c>
      <c r="P497" s="10"/>
      <c r="Q497" s="10">
        <v>0.38918181818181818</v>
      </c>
      <c r="R497" s="10">
        <v>12.429083169320695</v>
      </c>
      <c r="S497" s="10"/>
      <c r="T497" s="10">
        <v>64.072544584791061</v>
      </c>
      <c r="U497" s="10"/>
      <c r="V497" s="10">
        <v>130.07254458479105</v>
      </c>
      <c r="W497" s="10">
        <v>130.07254458479105</v>
      </c>
      <c r="X497" s="10">
        <v>157.57254458479105</v>
      </c>
      <c r="Y497" s="10">
        <v>185.07254458479105</v>
      </c>
      <c r="Z497" s="10">
        <v>308.82254458479105</v>
      </c>
      <c r="AA497" s="10"/>
      <c r="AB497" s="10"/>
      <c r="AC497" s="10"/>
      <c r="AD497" s="10"/>
      <c r="AE497" s="10"/>
      <c r="AF497" s="10"/>
      <c r="AG497" s="10"/>
      <c r="AH497" s="10">
        <v>123.33195463842152</v>
      </c>
      <c r="AI497" s="10">
        <v>49.5</v>
      </c>
      <c r="AK497" s="10">
        <v>2.5</v>
      </c>
      <c r="AL497" s="10">
        <v>4.8</v>
      </c>
      <c r="AM497" s="10"/>
      <c r="AN497" s="10"/>
      <c r="AO497" s="10"/>
      <c r="AP497" s="10"/>
      <c r="AQ497" s="10">
        <v>0.5129999999999999</v>
      </c>
      <c r="AR497" s="10">
        <v>0.5129999999999999</v>
      </c>
      <c r="AS497" s="10">
        <v>0.72</v>
      </c>
      <c r="AT497" s="10">
        <v>0.72</v>
      </c>
      <c r="AU497" s="10">
        <v>0.60218181818181815</v>
      </c>
      <c r="AV497" s="10">
        <v>0.60218181818181815</v>
      </c>
      <c r="AW497" s="10">
        <v>0.8991818181818183</v>
      </c>
      <c r="AX497" s="10">
        <v>0.8991818181818183</v>
      </c>
      <c r="AY497" s="49">
        <v>1</v>
      </c>
      <c r="AZ497" t="b">
        <v>0</v>
      </c>
    </row>
    <row r="498" spans="1:52" x14ac:dyDescent="0.25">
      <c r="A498" s="54"/>
      <c r="B498" s="54"/>
      <c r="C498" s="54"/>
      <c r="D498" s="54"/>
      <c r="E498" s="54"/>
      <c r="F498" s="54"/>
      <c r="G498" s="54"/>
      <c r="H498" s="54"/>
      <c r="I498" s="54"/>
      <c r="J498" s="54"/>
      <c r="K498" s="54"/>
      <c r="L498" s="54"/>
      <c r="M498" s="54"/>
      <c r="N498" s="176">
        <v>49.6</v>
      </c>
      <c r="O498" s="10">
        <v>0.60218181818181815</v>
      </c>
      <c r="P498" s="10"/>
      <c r="Q498" s="10">
        <v>0.38918181818181818</v>
      </c>
      <c r="R498" s="10">
        <v>13.063991489980351</v>
      </c>
      <c r="S498" s="10"/>
      <c r="T498" s="10">
        <v>64.809127261994504</v>
      </c>
      <c r="U498" s="10"/>
      <c r="V498" s="10">
        <v>130.94246059532782</v>
      </c>
      <c r="W498" s="10">
        <v>130.94246059532782</v>
      </c>
      <c r="X498" s="10">
        <v>158.49801615088336</v>
      </c>
      <c r="Y498" s="10">
        <v>186.05357170643893</v>
      </c>
      <c r="Z498" s="10">
        <v>310.0535717064389</v>
      </c>
      <c r="AA498" s="10"/>
      <c r="AB498" s="10"/>
      <c r="AC498" s="10"/>
      <c r="AD498" s="10"/>
      <c r="AE498" s="10"/>
      <c r="AF498" s="10"/>
      <c r="AG498" s="10"/>
      <c r="AH498" s="10">
        <v>124.31434957326141</v>
      </c>
      <c r="AI498" s="10">
        <v>49.6</v>
      </c>
      <c r="AK498" s="10">
        <v>2.5</v>
      </c>
      <c r="AL498" s="10">
        <v>4.8</v>
      </c>
      <c r="AM498" s="10"/>
      <c r="AN498" s="10"/>
      <c r="AO498" s="10"/>
      <c r="AP498" s="10"/>
      <c r="AQ498" s="10">
        <v>0.5129999999999999</v>
      </c>
      <c r="AR498" s="10">
        <v>0.5129999999999999</v>
      </c>
      <c r="AS498" s="10">
        <v>0.72</v>
      </c>
      <c r="AT498" s="10">
        <v>0.72</v>
      </c>
      <c r="AU498" s="10">
        <v>0.60218181818181815</v>
      </c>
      <c r="AV498" s="10">
        <v>0.60218181818181815</v>
      </c>
      <c r="AW498" s="10">
        <v>0.8991818181818183</v>
      </c>
      <c r="AX498" s="10">
        <v>0.8991818181818183</v>
      </c>
      <c r="AY498" s="49">
        <v>1</v>
      </c>
      <c r="AZ498" t="b">
        <v>0</v>
      </c>
    </row>
    <row r="499" spans="1:52" x14ac:dyDescent="0.25">
      <c r="A499" s="54"/>
      <c r="B499" s="54"/>
      <c r="C499" s="54"/>
      <c r="D499" s="54"/>
      <c r="E499" s="54"/>
      <c r="F499" s="54"/>
      <c r="G499" s="54"/>
      <c r="H499" s="54"/>
      <c r="I499" s="54"/>
      <c r="J499" s="54"/>
      <c r="K499" s="54"/>
      <c r="L499" s="54"/>
      <c r="M499" s="54"/>
      <c r="N499" s="176">
        <v>49.7</v>
      </c>
      <c r="O499" s="10">
        <v>0.60218181818181815</v>
      </c>
      <c r="P499" s="10"/>
      <c r="Q499" s="10">
        <v>0.38918181818181818</v>
      </c>
      <c r="R499" s="10">
        <v>13.700181159420293</v>
      </c>
      <c r="S499" s="10"/>
      <c r="T499" s="10">
        <v>65.546991287978273</v>
      </c>
      <c r="U499" s="10"/>
      <c r="V499" s="10">
        <v>131.81365795464495</v>
      </c>
      <c r="W499" s="10">
        <v>131.81365795464495</v>
      </c>
      <c r="X499" s="10">
        <v>159.42476906575607</v>
      </c>
      <c r="Y499" s="10">
        <v>187.03588017686718</v>
      </c>
      <c r="Z499" s="10">
        <v>311.28588017686718</v>
      </c>
      <c r="AA499" s="10"/>
      <c r="AB499" s="10"/>
      <c r="AC499" s="10"/>
      <c r="AD499" s="10"/>
      <c r="AE499" s="10"/>
      <c r="AF499" s="10"/>
      <c r="AG499" s="10"/>
      <c r="AH499" s="10">
        <v>125.29872714167304</v>
      </c>
      <c r="AI499" s="10">
        <v>49.7</v>
      </c>
      <c r="AK499" s="10">
        <v>2.5</v>
      </c>
      <c r="AL499" s="10">
        <v>4.8</v>
      </c>
      <c r="AM499" s="10"/>
      <c r="AN499" s="10"/>
      <c r="AO499" s="10"/>
      <c r="AP499" s="10"/>
      <c r="AQ499" s="10">
        <v>0.5129999999999999</v>
      </c>
      <c r="AR499" s="10">
        <v>0.5129999999999999</v>
      </c>
      <c r="AS499" s="10">
        <v>0.72</v>
      </c>
      <c r="AT499" s="10">
        <v>0.72</v>
      </c>
      <c r="AU499" s="10">
        <v>0.60218181818181815</v>
      </c>
      <c r="AV499" s="10">
        <v>0.60218181818181815</v>
      </c>
      <c r="AW499" s="10">
        <v>0.8991818181818183</v>
      </c>
      <c r="AX499" s="10">
        <v>0.8991818181818183</v>
      </c>
      <c r="AY499" s="49">
        <v>1</v>
      </c>
      <c r="AZ499" t="b">
        <v>0</v>
      </c>
    </row>
    <row r="500" spans="1:52" x14ac:dyDescent="0.25">
      <c r="A500" s="54"/>
      <c r="B500" s="54"/>
      <c r="C500" s="54"/>
      <c r="D500" s="54"/>
      <c r="E500" s="54"/>
      <c r="F500" s="54"/>
      <c r="G500" s="54"/>
      <c r="H500" s="54"/>
      <c r="I500" s="54"/>
      <c r="J500" s="54"/>
      <c r="K500" s="54"/>
      <c r="L500" s="54"/>
      <c r="M500" s="54"/>
      <c r="N500" s="176">
        <v>49.8</v>
      </c>
      <c r="O500" s="10">
        <v>0.60218181818181815</v>
      </c>
      <c r="P500" s="10"/>
      <c r="Q500" s="10">
        <v>0.38918181818181818</v>
      </c>
      <c r="R500" s="10">
        <v>14.337652177640589</v>
      </c>
      <c r="S500" s="10"/>
      <c r="T500" s="10">
        <v>66.286136662742436</v>
      </c>
      <c r="U500" s="10"/>
      <c r="V500" s="10">
        <v>132.68613666274243</v>
      </c>
      <c r="W500" s="10">
        <v>132.68613666274243</v>
      </c>
      <c r="X500" s="10">
        <v>160.35280332940908</v>
      </c>
      <c r="Y500" s="10">
        <v>188.01946999607577</v>
      </c>
      <c r="Z500" s="10">
        <v>312.51946999607577</v>
      </c>
      <c r="AA500" s="10"/>
      <c r="AB500" s="10"/>
      <c r="AC500" s="10"/>
      <c r="AD500" s="10"/>
      <c r="AE500" s="10"/>
      <c r="AF500" s="10"/>
      <c r="AG500" s="10"/>
      <c r="AH500" s="10">
        <v>126.28508734365651</v>
      </c>
      <c r="AI500" s="10">
        <v>49.8</v>
      </c>
      <c r="AK500" s="10">
        <v>2.5</v>
      </c>
      <c r="AL500" s="10">
        <v>4.8</v>
      </c>
      <c r="AM500" s="10"/>
      <c r="AN500" s="10"/>
      <c r="AO500" s="10"/>
      <c r="AP500" s="10"/>
      <c r="AQ500" s="10">
        <v>0.5129999999999999</v>
      </c>
      <c r="AR500" s="10">
        <v>0.5129999999999999</v>
      </c>
      <c r="AS500" s="10">
        <v>0.72</v>
      </c>
      <c r="AT500" s="10">
        <v>0.72</v>
      </c>
      <c r="AU500" s="10">
        <v>0.60218181818181815</v>
      </c>
      <c r="AV500" s="10">
        <v>0.60218181818181815</v>
      </c>
      <c r="AW500" s="10">
        <v>0.8991818181818183</v>
      </c>
      <c r="AX500" s="10">
        <v>0.8991818181818183</v>
      </c>
      <c r="AY500" s="49">
        <v>1</v>
      </c>
      <c r="AZ500" t="b">
        <v>0</v>
      </c>
    </row>
    <row r="501" spans="1:52" x14ac:dyDescent="0.25">
      <c r="A501" s="54"/>
      <c r="B501" s="54"/>
      <c r="C501" s="54"/>
      <c r="D501" s="54"/>
      <c r="E501" s="54"/>
      <c r="F501" s="54"/>
      <c r="G501" s="54"/>
      <c r="H501" s="54"/>
      <c r="I501" s="54"/>
      <c r="J501" s="54"/>
      <c r="K501" s="54"/>
      <c r="L501" s="54"/>
      <c r="M501" s="54"/>
      <c r="N501" s="176">
        <v>49.9</v>
      </c>
      <c r="O501" s="10">
        <v>0.60218181818181815</v>
      </c>
      <c r="P501" s="10"/>
      <c r="Q501" s="10">
        <v>0.38918181818181818</v>
      </c>
      <c r="R501" s="10">
        <v>14.976404544641264</v>
      </c>
      <c r="S501" s="10"/>
      <c r="T501" s="10">
        <v>67.026563386286881</v>
      </c>
      <c r="U501" s="10"/>
      <c r="V501" s="10">
        <v>133.55989671962021</v>
      </c>
      <c r="W501" s="10">
        <v>133.55989671962021</v>
      </c>
      <c r="X501" s="10">
        <v>161.28211894184244</v>
      </c>
      <c r="Y501" s="10">
        <v>189.00434116406467</v>
      </c>
      <c r="Z501" s="10">
        <v>313.75434116406467</v>
      </c>
      <c r="AA501" s="10"/>
      <c r="AB501" s="10"/>
      <c r="AC501" s="10"/>
      <c r="AD501" s="10"/>
      <c r="AE501" s="10"/>
      <c r="AF501" s="10"/>
      <c r="AG501" s="10"/>
      <c r="AH501" s="10">
        <v>127.27343017921187</v>
      </c>
      <c r="AI501" s="10">
        <v>49.9</v>
      </c>
      <c r="AK501" s="10">
        <v>2.5</v>
      </c>
      <c r="AL501" s="10">
        <v>4.8</v>
      </c>
      <c r="AM501" s="10"/>
      <c r="AN501" s="10"/>
      <c r="AO501" s="10"/>
      <c r="AP501" s="10"/>
      <c r="AQ501" s="10">
        <v>0.5129999999999999</v>
      </c>
      <c r="AR501" s="10">
        <v>0.5129999999999999</v>
      </c>
      <c r="AS501" s="10">
        <v>0.72</v>
      </c>
      <c r="AT501" s="10">
        <v>0.72</v>
      </c>
      <c r="AU501" s="10">
        <v>0.60218181818181815</v>
      </c>
      <c r="AV501" s="10">
        <v>0.60218181818181815</v>
      </c>
      <c r="AW501" s="10">
        <v>0.8991818181818183</v>
      </c>
      <c r="AX501" s="10">
        <v>0.8991818181818183</v>
      </c>
      <c r="AY501" s="49">
        <v>1</v>
      </c>
      <c r="AZ501" t="b">
        <v>0</v>
      </c>
    </row>
    <row r="502" spans="1:52" x14ac:dyDescent="0.25">
      <c r="A502" s="54"/>
      <c r="B502" s="54"/>
      <c r="C502" s="54"/>
      <c r="D502" s="54"/>
      <c r="E502" s="54"/>
      <c r="F502" s="54"/>
      <c r="G502" s="54"/>
      <c r="H502" s="54"/>
      <c r="I502" s="54"/>
      <c r="J502" s="54"/>
      <c r="K502" s="54"/>
      <c r="L502" s="54"/>
      <c r="M502" s="54"/>
      <c r="N502" s="176">
        <v>50</v>
      </c>
      <c r="O502" s="10">
        <v>0.60218181818181815</v>
      </c>
      <c r="P502" s="10"/>
      <c r="Q502" s="10">
        <v>0.38918181818181818</v>
      </c>
      <c r="R502" s="10">
        <v>15.616438260422271</v>
      </c>
      <c r="S502" s="10"/>
      <c r="T502" s="10">
        <v>67.768271458611736</v>
      </c>
      <c r="U502" s="10"/>
      <c r="V502" s="10">
        <v>134.43493812527839</v>
      </c>
      <c r="W502" s="10">
        <v>134.43493812527839</v>
      </c>
      <c r="X502" s="10">
        <v>162.21271590305616</v>
      </c>
      <c r="Y502" s="10">
        <v>189.99049368083394</v>
      </c>
      <c r="Z502" s="10">
        <v>314.99049368083394</v>
      </c>
      <c r="AA502" s="10"/>
      <c r="AB502" s="10"/>
      <c r="AC502" s="10"/>
      <c r="AD502" s="10"/>
      <c r="AE502" s="10"/>
      <c r="AF502" s="10"/>
      <c r="AG502" s="10"/>
      <c r="AH502" s="10">
        <v>128.26375564833904</v>
      </c>
      <c r="AI502" s="10">
        <v>50</v>
      </c>
      <c r="AK502" s="10">
        <v>2.5</v>
      </c>
      <c r="AL502" s="10">
        <v>4.8</v>
      </c>
      <c r="AM502" s="10"/>
      <c r="AN502" s="10"/>
      <c r="AO502" s="10"/>
      <c r="AP502" s="10"/>
      <c r="AQ502" s="10">
        <v>0.5129999999999999</v>
      </c>
      <c r="AR502" s="10">
        <v>0.5129999999999999</v>
      </c>
      <c r="AS502" s="10">
        <v>0.72</v>
      </c>
      <c r="AT502" s="10">
        <v>0.72</v>
      </c>
      <c r="AU502" s="10">
        <v>0.60218181818181815</v>
      </c>
      <c r="AV502" s="10">
        <v>0.60218181818181815</v>
      </c>
      <c r="AW502" s="10">
        <v>0.8991818181818183</v>
      </c>
      <c r="AX502" s="10">
        <v>0.8991818181818183</v>
      </c>
      <c r="AY502" s="49">
        <v>1</v>
      </c>
      <c r="AZ502" t="b">
        <v>0</v>
      </c>
    </row>
    <row r="503" spans="1:52" x14ac:dyDescent="0.25">
      <c r="A503" s="54"/>
      <c r="B503" s="54"/>
      <c r="C503" s="54"/>
      <c r="D503" s="54"/>
      <c r="E503" s="54"/>
      <c r="F503" s="54"/>
      <c r="G503" s="54"/>
      <c r="H503" s="54"/>
      <c r="I503" s="54"/>
      <c r="J503" s="54"/>
      <c r="K503" s="54"/>
      <c r="L503" s="54"/>
      <c r="M503" s="54"/>
      <c r="N503" s="176">
        <v>50.1</v>
      </c>
      <c r="O503" s="10">
        <v>0.60218181818181815</v>
      </c>
      <c r="P503" s="10"/>
      <c r="Q503" s="10">
        <v>0.38918181818181818</v>
      </c>
      <c r="R503" s="10">
        <v>16.257753324983586</v>
      </c>
      <c r="S503" s="10"/>
      <c r="T503" s="10">
        <v>68.511260879716872</v>
      </c>
      <c r="U503" s="10"/>
      <c r="V503" s="10">
        <v>135.31126087971688</v>
      </c>
      <c r="W503" s="10">
        <v>135.31126087971688</v>
      </c>
      <c r="X503" s="10">
        <v>163.14459421305023</v>
      </c>
      <c r="Y503" s="10">
        <v>190.97792754638357</v>
      </c>
      <c r="Z503" s="10">
        <v>316.22792754638357</v>
      </c>
      <c r="AA503" s="10"/>
      <c r="AB503" s="10"/>
      <c r="AC503" s="10"/>
      <c r="AD503" s="10"/>
      <c r="AE503" s="10"/>
      <c r="AF503" s="10"/>
      <c r="AG503" s="10"/>
      <c r="AH503" s="10">
        <v>129.25606375103797</v>
      </c>
      <c r="AI503" s="10">
        <v>50.1</v>
      </c>
      <c r="AK503" s="10">
        <v>2.5</v>
      </c>
      <c r="AL503" s="10">
        <v>4.8</v>
      </c>
      <c r="AM503" s="10"/>
      <c r="AN503" s="10"/>
      <c r="AO503" s="10"/>
      <c r="AP503" s="10"/>
      <c r="AQ503" s="10">
        <v>0.5129999999999999</v>
      </c>
      <c r="AR503" s="10">
        <v>0.5129999999999999</v>
      </c>
      <c r="AS503" s="10">
        <v>0.72</v>
      </c>
      <c r="AT503" s="10">
        <v>0.72</v>
      </c>
      <c r="AU503" s="10">
        <v>0.60218181818181815</v>
      </c>
      <c r="AV503" s="10">
        <v>0.60218181818181815</v>
      </c>
      <c r="AW503" s="10">
        <v>0.8991818181818183</v>
      </c>
      <c r="AX503" s="10">
        <v>0.8991818181818183</v>
      </c>
      <c r="AY503" s="49">
        <v>1</v>
      </c>
      <c r="AZ503" t="b">
        <v>0</v>
      </c>
    </row>
    <row r="504" spans="1:52" x14ac:dyDescent="0.25">
      <c r="A504" s="54"/>
      <c r="B504" s="54"/>
      <c r="C504" s="54"/>
      <c r="D504" s="54"/>
      <c r="E504" s="54"/>
      <c r="F504" s="54"/>
      <c r="G504" s="54"/>
      <c r="H504" s="54"/>
      <c r="I504" s="54"/>
      <c r="J504" s="54"/>
      <c r="K504" s="54"/>
      <c r="L504" s="54"/>
      <c r="M504" s="54"/>
      <c r="N504" s="176">
        <v>50.2</v>
      </c>
      <c r="O504" s="10">
        <v>0.60218181818181815</v>
      </c>
      <c r="P504" s="10"/>
      <c r="Q504" s="10">
        <v>0.38918181818181818</v>
      </c>
      <c r="R504" s="10">
        <v>16.900349738325303</v>
      </c>
      <c r="S504" s="10"/>
      <c r="T504" s="10">
        <v>69.255531649602375</v>
      </c>
      <c r="U504" s="10"/>
      <c r="V504" s="10">
        <v>136.18886498293571</v>
      </c>
      <c r="W504" s="10">
        <v>136.18886498293571</v>
      </c>
      <c r="X504" s="10">
        <v>164.0777538718246</v>
      </c>
      <c r="Y504" s="10">
        <v>191.96664276071348</v>
      </c>
      <c r="Z504" s="10">
        <v>317.46664276071351</v>
      </c>
      <c r="AA504" s="10"/>
      <c r="AB504" s="10"/>
      <c r="AC504" s="10"/>
      <c r="AD504" s="10"/>
      <c r="AE504" s="10"/>
      <c r="AF504" s="10"/>
      <c r="AG504" s="10"/>
      <c r="AH504" s="10">
        <v>130.25035448730881</v>
      </c>
      <c r="AI504" s="10">
        <v>50.2</v>
      </c>
      <c r="AK504" s="10">
        <v>2.5</v>
      </c>
      <c r="AL504" s="10">
        <v>4.8</v>
      </c>
      <c r="AM504" s="10"/>
      <c r="AN504" s="10"/>
      <c r="AO504" s="10"/>
      <c r="AP504" s="10"/>
      <c r="AQ504" s="10">
        <v>0.5129999999999999</v>
      </c>
      <c r="AR504" s="10">
        <v>0.5129999999999999</v>
      </c>
      <c r="AS504" s="10">
        <v>0.72</v>
      </c>
      <c r="AT504" s="10">
        <v>0.72</v>
      </c>
      <c r="AU504" s="10">
        <v>0.60218181818181815</v>
      </c>
      <c r="AV504" s="10">
        <v>0.60218181818181815</v>
      </c>
      <c r="AW504" s="10">
        <v>0.8991818181818183</v>
      </c>
      <c r="AX504" s="10">
        <v>0.8991818181818183</v>
      </c>
      <c r="AY504" s="49">
        <v>1</v>
      </c>
      <c r="AZ504" t="b">
        <v>0</v>
      </c>
    </row>
    <row r="505" spans="1:52" x14ac:dyDescent="0.25">
      <c r="A505" s="54"/>
      <c r="B505" s="54"/>
      <c r="C505" s="54"/>
      <c r="D505" s="54"/>
      <c r="E505" s="54"/>
      <c r="F505" s="54"/>
      <c r="G505" s="54"/>
      <c r="H505" s="54"/>
      <c r="I505" s="54"/>
      <c r="J505" s="54"/>
      <c r="K505" s="54"/>
      <c r="L505" s="54"/>
      <c r="M505" s="54"/>
      <c r="N505" s="176">
        <v>50.3</v>
      </c>
      <c r="O505" s="10">
        <v>0.60218181818181815</v>
      </c>
      <c r="P505" s="10"/>
      <c r="Q505" s="10">
        <v>0.38918181818181818</v>
      </c>
      <c r="R505" s="10">
        <v>17.544227500447306</v>
      </c>
      <c r="S505" s="10"/>
      <c r="T505" s="10">
        <v>70.001083768268245</v>
      </c>
      <c r="U505" s="10"/>
      <c r="V505" s="10">
        <v>137.06775043493491</v>
      </c>
      <c r="W505" s="10">
        <v>137.06775043493491</v>
      </c>
      <c r="X505" s="10">
        <v>165.01219487937936</v>
      </c>
      <c r="Y505" s="10">
        <v>192.95663932382379</v>
      </c>
      <c r="Z505" s="10">
        <v>318.70663932382377</v>
      </c>
      <c r="AA505" s="10"/>
      <c r="AB505" s="10"/>
      <c r="AC505" s="10"/>
      <c r="AD505" s="10"/>
      <c r="AE505" s="10"/>
      <c r="AF505" s="10"/>
      <c r="AG505" s="10"/>
      <c r="AH505" s="10">
        <v>131.2466278571514</v>
      </c>
      <c r="AI505" s="10">
        <v>50.3</v>
      </c>
      <c r="AK505" s="10">
        <v>2.5</v>
      </c>
      <c r="AL505" s="10">
        <v>4.8</v>
      </c>
      <c r="AM505" s="10"/>
      <c r="AN505" s="10"/>
      <c r="AO505" s="10"/>
      <c r="AP505" s="10"/>
      <c r="AQ505" s="10">
        <v>0.5129999999999999</v>
      </c>
      <c r="AR505" s="10">
        <v>0.5129999999999999</v>
      </c>
      <c r="AS505" s="10">
        <v>0.72</v>
      </c>
      <c r="AT505" s="10">
        <v>0.72</v>
      </c>
      <c r="AU505" s="10">
        <v>0.60218181818181815</v>
      </c>
      <c r="AV505" s="10">
        <v>0.60218181818181815</v>
      </c>
      <c r="AW505" s="10">
        <v>0.8991818181818183</v>
      </c>
      <c r="AX505" s="10">
        <v>0.8991818181818183</v>
      </c>
      <c r="AY505" s="49">
        <v>1</v>
      </c>
      <c r="AZ505" t="b">
        <v>0</v>
      </c>
    </row>
    <row r="506" spans="1:52" x14ac:dyDescent="0.25">
      <c r="A506" s="54"/>
      <c r="B506" s="54"/>
      <c r="C506" s="54"/>
      <c r="D506" s="54"/>
      <c r="E506" s="54"/>
      <c r="F506" s="54"/>
      <c r="G506" s="54"/>
      <c r="H506" s="54"/>
      <c r="I506" s="54"/>
      <c r="J506" s="54"/>
      <c r="K506" s="54"/>
      <c r="L506" s="54"/>
      <c r="M506" s="54"/>
      <c r="N506" s="176">
        <v>50.4</v>
      </c>
      <c r="O506" s="10">
        <v>0.60218181818181815</v>
      </c>
      <c r="P506" s="10"/>
      <c r="Q506" s="10">
        <v>0.38918181818181818</v>
      </c>
      <c r="R506" s="10">
        <v>18.189386611349686</v>
      </c>
      <c r="S506" s="10"/>
      <c r="T506" s="10">
        <v>70.747917235714397</v>
      </c>
      <c r="U506" s="10"/>
      <c r="V506" s="10">
        <v>137.94791723571439</v>
      </c>
      <c r="W506" s="10">
        <v>137.94791723571439</v>
      </c>
      <c r="X506" s="10">
        <v>165.94791723571439</v>
      </c>
      <c r="Y506" s="10">
        <v>193.94791723571439</v>
      </c>
      <c r="Z506" s="10">
        <v>319.94791723571439</v>
      </c>
      <c r="AA506" s="10"/>
      <c r="AB506" s="10"/>
      <c r="AC506" s="10"/>
      <c r="AD506" s="10"/>
      <c r="AE506" s="10"/>
      <c r="AF506" s="10"/>
      <c r="AG506" s="10"/>
      <c r="AH506" s="10">
        <v>132.24488386056586</v>
      </c>
      <c r="AI506" s="10">
        <v>50.4</v>
      </c>
      <c r="AK506" s="10">
        <v>2.5</v>
      </c>
      <c r="AL506" s="10">
        <v>4.8</v>
      </c>
      <c r="AM506" s="10"/>
      <c r="AN506" s="10"/>
      <c r="AO506" s="10"/>
      <c r="AP506" s="10"/>
      <c r="AQ506" s="10">
        <v>0.5129999999999999</v>
      </c>
      <c r="AR506" s="10">
        <v>0.5129999999999999</v>
      </c>
      <c r="AS506" s="10">
        <v>0.72</v>
      </c>
      <c r="AT506" s="10">
        <v>0.72</v>
      </c>
      <c r="AU506" s="10">
        <v>0.60218181818181815</v>
      </c>
      <c r="AV506" s="10">
        <v>0.60218181818181815</v>
      </c>
      <c r="AW506" s="10">
        <v>0.8991818181818183</v>
      </c>
      <c r="AX506" s="10">
        <v>0.8991818181818183</v>
      </c>
      <c r="AY506" s="49">
        <v>1</v>
      </c>
      <c r="AZ506" t="b">
        <v>0</v>
      </c>
    </row>
    <row r="507" spans="1:52" x14ac:dyDescent="0.25">
      <c r="A507" s="54"/>
      <c r="B507" s="54"/>
      <c r="C507" s="54"/>
      <c r="D507" s="54"/>
      <c r="E507" s="54"/>
      <c r="F507" s="54"/>
      <c r="G507" s="54"/>
      <c r="H507" s="54"/>
      <c r="I507" s="54"/>
      <c r="J507" s="54"/>
      <c r="K507" s="54"/>
      <c r="L507" s="54"/>
      <c r="M507" s="54"/>
      <c r="N507" s="176">
        <v>50.5</v>
      </c>
      <c r="O507" s="10">
        <v>0.60218181818181815</v>
      </c>
      <c r="P507" s="10"/>
      <c r="Q507" s="10">
        <v>0.38918181818181818</v>
      </c>
      <c r="R507" s="10">
        <v>18.835827071032373</v>
      </c>
      <c r="S507" s="10"/>
      <c r="T507" s="10">
        <v>71.496032051940901</v>
      </c>
      <c r="U507" s="10"/>
      <c r="V507" s="10">
        <v>138.82936538527423</v>
      </c>
      <c r="W507" s="10">
        <v>138.82936538527423</v>
      </c>
      <c r="X507" s="10">
        <v>166.88492094082977</v>
      </c>
      <c r="Y507" s="10">
        <v>194.94047649638534</v>
      </c>
      <c r="Z507" s="10">
        <v>321.19047649638537</v>
      </c>
      <c r="AA507" s="10"/>
      <c r="AB507" s="10"/>
      <c r="AC507" s="10"/>
      <c r="AD507" s="10"/>
      <c r="AE507" s="10"/>
      <c r="AF507" s="10"/>
      <c r="AG507" s="10"/>
      <c r="AH507" s="10">
        <v>133.2451224975521</v>
      </c>
      <c r="AI507" s="10">
        <v>50.5</v>
      </c>
      <c r="AK507" s="10">
        <v>2.5</v>
      </c>
      <c r="AL507" s="10">
        <v>4.8</v>
      </c>
      <c r="AM507" s="10"/>
      <c r="AN507" s="10"/>
      <c r="AO507" s="10"/>
      <c r="AP507" s="10"/>
      <c r="AQ507" s="10">
        <v>0.5129999999999999</v>
      </c>
      <c r="AR507" s="10">
        <v>0.5129999999999999</v>
      </c>
      <c r="AS507" s="10">
        <v>0.72</v>
      </c>
      <c r="AT507" s="10">
        <v>0.72</v>
      </c>
      <c r="AU507" s="10">
        <v>0.60218181818181815</v>
      </c>
      <c r="AV507" s="10">
        <v>0.60218181818181815</v>
      </c>
      <c r="AW507" s="10">
        <v>0.8991818181818183</v>
      </c>
      <c r="AX507" s="10">
        <v>0.8991818181818183</v>
      </c>
      <c r="AY507" s="49">
        <v>1</v>
      </c>
      <c r="AZ507" t="b">
        <v>0</v>
      </c>
    </row>
    <row r="508" spans="1:52" x14ac:dyDescent="0.25">
      <c r="A508" s="54"/>
      <c r="B508" s="54"/>
      <c r="C508" s="54"/>
      <c r="D508" s="54"/>
      <c r="E508" s="54"/>
      <c r="F508" s="54"/>
      <c r="G508" s="54"/>
      <c r="H508" s="54"/>
      <c r="I508" s="54"/>
      <c r="J508" s="54"/>
      <c r="K508" s="54"/>
      <c r="L508" s="54"/>
      <c r="M508" s="54"/>
      <c r="N508" s="176">
        <v>50.6</v>
      </c>
      <c r="O508" s="10">
        <v>0.60218181818181815</v>
      </c>
      <c r="P508" s="10"/>
      <c r="Q508" s="10">
        <v>0.38918181818181818</v>
      </c>
      <c r="R508" s="10">
        <v>19.483548879495441</v>
      </c>
      <c r="S508" s="10"/>
      <c r="T508" s="10">
        <v>72.245428216947801</v>
      </c>
      <c r="U508" s="10"/>
      <c r="V508" s="10">
        <v>139.71209488361447</v>
      </c>
      <c r="W508" s="10">
        <v>139.71209488361447</v>
      </c>
      <c r="X508" s="10">
        <v>167.82320599472558</v>
      </c>
      <c r="Y508" s="10">
        <v>195.9343171058367</v>
      </c>
      <c r="Z508" s="10">
        <v>322.43431710583673</v>
      </c>
      <c r="AA508" s="10"/>
      <c r="AB508" s="10"/>
      <c r="AC508" s="10"/>
      <c r="AD508" s="10"/>
      <c r="AE508" s="10"/>
      <c r="AF508" s="10"/>
      <c r="AG508" s="10"/>
      <c r="AH508" s="10">
        <v>134.24734376811023</v>
      </c>
      <c r="AI508" s="10">
        <v>50.6</v>
      </c>
      <c r="AK508" s="10">
        <v>2.5</v>
      </c>
      <c r="AL508" s="10">
        <v>4.8</v>
      </c>
      <c r="AM508" s="10"/>
      <c r="AN508" s="10"/>
      <c r="AO508" s="10"/>
      <c r="AP508" s="10"/>
      <c r="AQ508" s="10">
        <v>0.5129999999999999</v>
      </c>
      <c r="AR508" s="10">
        <v>0.5129999999999999</v>
      </c>
      <c r="AS508" s="10">
        <v>0.72</v>
      </c>
      <c r="AT508" s="10">
        <v>0.72</v>
      </c>
      <c r="AU508" s="10">
        <v>0.60218181818181815</v>
      </c>
      <c r="AV508" s="10">
        <v>0.60218181818181815</v>
      </c>
      <c r="AW508" s="10">
        <v>0.8991818181818183</v>
      </c>
      <c r="AX508" s="10">
        <v>0.8991818181818183</v>
      </c>
      <c r="AY508" s="49">
        <v>1</v>
      </c>
      <c r="AZ508" t="b">
        <v>0</v>
      </c>
    </row>
    <row r="509" spans="1:52" x14ac:dyDescent="0.25">
      <c r="A509" s="54"/>
      <c r="B509" s="54"/>
      <c r="C509" s="54"/>
      <c r="D509" s="54"/>
      <c r="E509" s="54"/>
      <c r="F509" s="54"/>
      <c r="G509" s="54"/>
      <c r="H509" s="54"/>
      <c r="I509" s="54"/>
      <c r="J509" s="54"/>
      <c r="K509" s="54"/>
      <c r="L509" s="54"/>
      <c r="M509" s="54"/>
      <c r="N509" s="176">
        <v>50.7</v>
      </c>
      <c r="O509" s="10">
        <v>0.60218181818181815</v>
      </c>
      <c r="P509" s="10"/>
      <c r="Q509" s="10">
        <v>0.38918181818181818</v>
      </c>
      <c r="R509" s="10">
        <v>20.132552036738861</v>
      </c>
      <c r="S509" s="10"/>
      <c r="T509" s="10">
        <v>72.996105730735025</v>
      </c>
      <c r="U509" s="10"/>
      <c r="V509" s="10">
        <v>140.59610573073502</v>
      </c>
      <c r="W509" s="10">
        <v>140.59610573073502</v>
      </c>
      <c r="X509" s="10">
        <v>168.76277239740168</v>
      </c>
      <c r="Y509" s="10">
        <v>196.92943906406836</v>
      </c>
      <c r="Z509" s="10">
        <v>323.67943906406833</v>
      </c>
      <c r="AA509" s="10"/>
      <c r="AB509" s="10"/>
      <c r="AC509" s="10"/>
      <c r="AD509" s="10"/>
      <c r="AE509" s="10"/>
      <c r="AF509" s="10"/>
      <c r="AG509" s="10"/>
      <c r="AH509" s="10">
        <v>135.25154767224021</v>
      </c>
      <c r="AI509" s="10">
        <v>50.7</v>
      </c>
      <c r="AK509" s="10">
        <v>2.5</v>
      </c>
      <c r="AL509" s="10">
        <v>4.8</v>
      </c>
      <c r="AM509" s="10"/>
      <c r="AN509" s="10"/>
      <c r="AO509" s="10"/>
      <c r="AP509" s="10"/>
      <c r="AQ509" s="10">
        <v>0.5129999999999999</v>
      </c>
      <c r="AR509" s="10">
        <v>0.5129999999999999</v>
      </c>
      <c r="AS509" s="10">
        <v>0.72</v>
      </c>
      <c r="AT509" s="10">
        <v>0.72</v>
      </c>
      <c r="AU509" s="10">
        <v>0.60218181818181815</v>
      </c>
      <c r="AV509" s="10">
        <v>0.60218181818181815</v>
      </c>
      <c r="AW509" s="10">
        <v>0.8991818181818183</v>
      </c>
      <c r="AX509" s="10">
        <v>0.8991818181818183</v>
      </c>
      <c r="AY509" s="49">
        <v>1</v>
      </c>
      <c r="AZ509" t="b">
        <v>0</v>
      </c>
    </row>
    <row r="510" spans="1:52" x14ac:dyDescent="0.25">
      <c r="A510" s="54"/>
      <c r="B510" s="54"/>
      <c r="C510" s="54"/>
      <c r="D510" s="54"/>
      <c r="E510" s="54"/>
      <c r="F510" s="54"/>
      <c r="G510" s="54"/>
      <c r="H510" s="54"/>
      <c r="I510" s="54"/>
      <c r="J510" s="54"/>
      <c r="K510" s="54"/>
      <c r="L510" s="54"/>
      <c r="M510" s="54"/>
      <c r="N510" s="176">
        <v>50.8</v>
      </c>
      <c r="O510" s="10">
        <v>0.60218181818181815</v>
      </c>
      <c r="P510" s="10"/>
      <c r="Q510" s="10">
        <v>0.38918181818181818</v>
      </c>
      <c r="R510" s="10">
        <v>20.782836542762567</v>
      </c>
      <c r="S510" s="10"/>
      <c r="T510" s="10">
        <v>73.748064593302587</v>
      </c>
      <c r="U510" s="10"/>
      <c r="V510" s="10">
        <v>141.48139792663591</v>
      </c>
      <c r="W510" s="10">
        <v>141.48139792663591</v>
      </c>
      <c r="X510" s="10">
        <v>169.70362014885814</v>
      </c>
      <c r="Y510" s="10">
        <v>197.92584237108036</v>
      </c>
      <c r="Z510" s="10">
        <v>324.92584237108036</v>
      </c>
      <c r="AA510" s="10"/>
      <c r="AB510" s="10"/>
      <c r="AC510" s="10"/>
      <c r="AD510" s="10"/>
      <c r="AE510" s="10"/>
      <c r="AF510" s="10"/>
      <c r="AG510" s="10"/>
      <c r="AH510" s="10">
        <v>136.25773420994193</v>
      </c>
      <c r="AI510" s="10">
        <v>50.8</v>
      </c>
      <c r="AK510" s="10">
        <v>2.5</v>
      </c>
      <c r="AL510" s="10">
        <v>4.8</v>
      </c>
      <c r="AM510" s="10"/>
      <c r="AN510" s="10"/>
      <c r="AO510" s="10"/>
      <c r="AP510" s="10"/>
      <c r="AQ510" s="10">
        <v>0.5129999999999999</v>
      </c>
      <c r="AR510" s="10">
        <v>0.5129999999999999</v>
      </c>
      <c r="AS510" s="10">
        <v>0.72</v>
      </c>
      <c r="AT510" s="10">
        <v>0.72</v>
      </c>
      <c r="AU510" s="10">
        <v>0.60218181818181815</v>
      </c>
      <c r="AV510" s="10">
        <v>0.60218181818181815</v>
      </c>
      <c r="AW510" s="10">
        <v>0.8991818181818183</v>
      </c>
      <c r="AX510" s="10">
        <v>0.8991818181818183</v>
      </c>
      <c r="AY510" s="49">
        <v>1</v>
      </c>
      <c r="AZ510" t="b">
        <v>0</v>
      </c>
    </row>
    <row r="511" spans="1:52" x14ac:dyDescent="0.25">
      <c r="A511" s="54"/>
      <c r="B511" s="54"/>
      <c r="C511" s="54"/>
      <c r="D511" s="54"/>
      <c r="E511" s="54"/>
      <c r="F511" s="54"/>
      <c r="G511" s="54"/>
      <c r="H511" s="54"/>
      <c r="I511" s="54"/>
      <c r="J511" s="54"/>
      <c r="K511" s="54"/>
      <c r="L511" s="54"/>
      <c r="M511" s="54"/>
      <c r="N511" s="176">
        <v>50.9</v>
      </c>
      <c r="O511" s="10">
        <v>0.60218181818181815</v>
      </c>
      <c r="P511" s="10"/>
      <c r="Q511" s="10">
        <v>0.38918181818181818</v>
      </c>
      <c r="R511" s="10">
        <v>21.434402397566629</v>
      </c>
      <c r="S511" s="10"/>
      <c r="T511" s="10">
        <v>74.501304804650431</v>
      </c>
      <c r="U511" s="10"/>
      <c r="V511" s="10">
        <v>142.36797147131711</v>
      </c>
      <c r="W511" s="10">
        <v>142.36797147131711</v>
      </c>
      <c r="X511" s="10">
        <v>170.64574924909488</v>
      </c>
      <c r="Y511" s="10">
        <v>198.92352702687265</v>
      </c>
      <c r="Z511" s="10">
        <v>326.17352702687265</v>
      </c>
      <c r="AA511" s="10"/>
      <c r="AB511" s="10"/>
      <c r="AC511" s="10"/>
      <c r="AD511" s="10"/>
      <c r="AE511" s="10"/>
      <c r="AF511" s="10"/>
      <c r="AG511" s="10"/>
      <c r="AH511" s="10">
        <v>137.26590338121548</v>
      </c>
      <c r="AI511" s="10">
        <v>50.9</v>
      </c>
      <c r="AK511" s="10">
        <v>2.5</v>
      </c>
      <c r="AL511" s="10">
        <v>4.8</v>
      </c>
      <c r="AM511" s="10"/>
      <c r="AN511" s="10"/>
      <c r="AO511" s="10"/>
      <c r="AP511" s="10"/>
      <c r="AQ511" s="10">
        <v>0.5129999999999999</v>
      </c>
      <c r="AR511" s="10">
        <v>0.5129999999999999</v>
      </c>
      <c r="AS511" s="10">
        <v>0.72</v>
      </c>
      <c r="AT511" s="10">
        <v>0.72</v>
      </c>
      <c r="AU511" s="10">
        <v>0.60218181818181815</v>
      </c>
      <c r="AV511" s="10">
        <v>0.60218181818181815</v>
      </c>
      <c r="AW511" s="10">
        <v>0.8991818181818183</v>
      </c>
      <c r="AX511" s="10">
        <v>0.8991818181818183</v>
      </c>
      <c r="AY511" s="49">
        <v>1</v>
      </c>
      <c r="AZ511" t="b">
        <v>0</v>
      </c>
    </row>
    <row r="512" spans="1:52" x14ac:dyDescent="0.25">
      <c r="A512" s="54"/>
      <c r="B512" s="54"/>
      <c r="C512" s="54"/>
      <c r="D512" s="54"/>
      <c r="E512" s="54"/>
      <c r="F512" s="54"/>
      <c r="G512" s="54"/>
      <c r="H512" s="54"/>
      <c r="I512" s="54"/>
      <c r="J512" s="54"/>
      <c r="K512" s="54"/>
      <c r="L512" s="54"/>
      <c r="M512" s="54"/>
      <c r="N512" s="176">
        <v>51</v>
      </c>
      <c r="O512" s="10">
        <v>0.60218181818181815</v>
      </c>
      <c r="P512" s="10"/>
      <c r="Q512" s="10">
        <v>0.38918181818181818</v>
      </c>
      <c r="R512" s="10">
        <v>22.087249601151068</v>
      </c>
      <c r="S512" s="10"/>
      <c r="T512" s="10">
        <v>75.255826364778699</v>
      </c>
      <c r="U512" s="10"/>
      <c r="V512" s="10">
        <v>143.2558263647787</v>
      </c>
      <c r="W512" s="10">
        <v>143.2558263647787</v>
      </c>
      <c r="X512" s="10">
        <v>171.58915969811204</v>
      </c>
      <c r="Y512" s="10">
        <v>199.92249303144536</v>
      </c>
      <c r="Z512" s="10">
        <v>327.42249303144536</v>
      </c>
      <c r="AA512" s="10"/>
      <c r="AB512" s="10"/>
      <c r="AC512" s="10"/>
      <c r="AD512" s="10"/>
      <c r="AE512" s="10"/>
      <c r="AF512" s="10"/>
      <c r="AG512" s="10"/>
      <c r="AH512" s="10">
        <v>138.27605518606092</v>
      </c>
      <c r="AI512" s="10">
        <v>51</v>
      </c>
      <c r="AK512" s="10">
        <v>2.5</v>
      </c>
      <c r="AL512" s="10">
        <v>4.8</v>
      </c>
      <c r="AM512" s="10"/>
      <c r="AN512" s="10"/>
      <c r="AO512" s="10"/>
      <c r="AP512" s="10"/>
      <c r="AQ512" s="10">
        <v>0.5129999999999999</v>
      </c>
      <c r="AR512" s="10">
        <v>0.5129999999999999</v>
      </c>
      <c r="AS512" s="10">
        <v>0.72</v>
      </c>
      <c r="AT512" s="10">
        <v>0.72</v>
      </c>
      <c r="AU512" s="10">
        <v>0.60218181818181815</v>
      </c>
      <c r="AV512" s="10">
        <v>0.60218181818181815</v>
      </c>
      <c r="AW512" s="10">
        <v>0.8991818181818183</v>
      </c>
      <c r="AX512" s="10">
        <v>0.8991818181818183</v>
      </c>
      <c r="AY512" s="49">
        <v>1</v>
      </c>
      <c r="AZ512" t="b">
        <v>0</v>
      </c>
    </row>
    <row r="513" spans="1:52" x14ac:dyDescent="0.25">
      <c r="A513" s="54"/>
      <c r="B513" s="54"/>
      <c r="C513" s="54"/>
      <c r="D513" s="54"/>
      <c r="E513" s="54"/>
      <c r="F513" s="54"/>
      <c r="G513" s="54"/>
      <c r="H513" s="54"/>
      <c r="I513" s="54"/>
      <c r="J513" s="54"/>
      <c r="K513" s="54"/>
      <c r="L513" s="54"/>
      <c r="M513" s="54"/>
      <c r="N513" s="176">
        <v>51.1</v>
      </c>
      <c r="O513" s="10">
        <v>0.60218181818181815</v>
      </c>
      <c r="P513" s="10"/>
      <c r="Q513" s="10">
        <v>0.38918181818181818</v>
      </c>
      <c r="R513" s="10">
        <v>22.741378153515839</v>
      </c>
      <c r="S513" s="10"/>
      <c r="T513" s="10">
        <v>76.011629273687277</v>
      </c>
      <c r="U513" s="10"/>
      <c r="V513" s="10">
        <v>144.1449626070206</v>
      </c>
      <c r="W513" s="10">
        <v>144.1449626070206</v>
      </c>
      <c r="X513" s="10">
        <v>172.53385149590949</v>
      </c>
      <c r="Y513" s="10">
        <v>200.92274038479837</v>
      </c>
      <c r="Z513" s="10">
        <v>328.67274038479837</v>
      </c>
      <c r="AA513" s="10"/>
      <c r="AB513" s="10"/>
      <c r="AC513" s="10"/>
      <c r="AD513" s="10"/>
      <c r="AE513" s="10"/>
      <c r="AF513" s="10"/>
      <c r="AG513" s="10"/>
      <c r="AH513" s="10">
        <v>139.28818962447818</v>
      </c>
      <c r="AI513" s="10">
        <v>51.1</v>
      </c>
      <c r="AK513" s="10">
        <v>2.5</v>
      </c>
      <c r="AL513" s="10">
        <v>4.8</v>
      </c>
      <c r="AM513" s="10"/>
      <c r="AN513" s="10"/>
      <c r="AO513" s="10"/>
      <c r="AP513" s="10"/>
      <c r="AQ513" s="10">
        <v>0.5129999999999999</v>
      </c>
      <c r="AR513" s="10">
        <v>0.5129999999999999</v>
      </c>
      <c r="AS513" s="10">
        <v>0.72</v>
      </c>
      <c r="AT513" s="10">
        <v>0.72</v>
      </c>
      <c r="AU513" s="10">
        <v>0.60218181818181815</v>
      </c>
      <c r="AV513" s="10">
        <v>0.60218181818181815</v>
      </c>
      <c r="AW513" s="10">
        <v>0.8991818181818183</v>
      </c>
      <c r="AX513" s="10">
        <v>0.8991818181818183</v>
      </c>
      <c r="AY513" s="49">
        <v>1</v>
      </c>
      <c r="AZ513" t="b">
        <v>0</v>
      </c>
    </row>
    <row r="514" spans="1:52" x14ac:dyDescent="0.25">
      <c r="A514" s="54"/>
      <c r="B514" s="54"/>
      <c r="C514" s="54"/>
      <c r="D514" s="54"/>
      <c r="E514" s="54"/>
      <c r="F514" s="54"/>
      <c r="G514" s="54"/>
      <c r="H514" s="54"/>
      <c r="I514" s="54"/>
      <c r="J514" s="54"/>
      <c r="K514" s="54"/>
      <c r="L514" s="54"/>
      <c r="M514" s="54"/>
      <c r="N514" s="176">
        <v>51.2</v>
      </c>
      <c r="O514" s="10">
        <v>0.60218181818181815</v>
      </c>
      <c r="P514" s="10"/>
      <c r="Q514" s="10">
        <v>0.38918181818181818</v>
      </c>
      <c r="R514" s="10">
        <v>23.396788054660966</v>
      </c>
      <c r="S514" s="10"/>
      <c r="T514" s="10">
        <v>76.768713531376221</v>
      </c>
      <c r="U514" s="10"/>
      <c r="V514" s="10">
        <v>145.0353801980429</v>
      </c>
      <c r="W514" s="10">
        <v>145.0353801980429</v>
      </c>
      <c r="X514" s="10">
        <v>173.47982464248736</v>
      </c>
      <c r="Y514" s="10">
        <v>201.92426908693179</v>
      </c>
      <c r="Z514" s="10">
        <v>329.92426908693176</v>
      </c>
      <c r="AA514" s="10"/>
      <c r="AB514" s="10"/>
      <c r="AC514" s="10"/>
      <c r="AD514" s="10"/>
      <c r="AE514" s="10"/>
      <c r="AF514" s="10"/>
      <c r="AG514" s="10"/>
      <c r="AH514" s="10">
        <v>140.30230669646727</v>
      </c>
      <c r="AI514" s="10">
        <v>51.2</v>
      </c>
      <c r="AK514" s="10">
        <v>2.5</v>
      </c>
      <c r="AL514" s="10">
        <v>4.8</v>
      </c>
      <c r="AM514" s="10"/>
      <c r="AN514" s="10"/>
      <c r="AO514" s="10"/>
      <c r="AP514" s="10"/>
      <c r="AQ514" s="10">
        <v>0.5129999999999999</v>
      </c>
      <c r="AR514" s="10">
        <v>0.5129999999999999</v>
      </c>
      <c r="AS514" s="10">
        <v>0.72</v>
      </c>
      <c r="AT514" s="10">
        <v>0.72</v>
      </c>
      <c r="AU514" s="10">
        <v>0.60218181818181815</v>
      </c>
      <c r="AV514" s="10">
        <v>0.60218181818181815</v>
      </c>
      <c r="AW514" s="10">
        <v>0.8991818181818183</v>
      </c>
      <c r="AX514" s="10">
        <v>0.8991818181818183</v>
      </c>
      <c r="AY514" s="49">
        <v>1</v>
      </c>
      <c r="AZ514" t="b">
        <v>0</v>
      </c>
    </row>
    <row r="515" spans="1:52" x14ac:dyDescent="0.25">
      <c r="A515" s="54"/>
      <c r="B515" s="54"/>
      <c r="C515" s="54"/>
      <c r="D515" s="54"/>
      <c r="E515" s="54"/>
      <c r="F515" s="54"/>
      <c r="G515" s="54"/>
      <c r="H515" s="54"/>
      <c r="I515" s="54"/>
      <c r="J515" s="54"/>
      <c r="K515" s="54"/>
      <c r="L515" s="54"/>
      <c r="M515" s="54"/>
      <c r="N515" s="176">
        <v>51.3</v>
      </c>
      <c r="O515" s="10">
        <v>0.60218181818181815</v>
      </c>
      <c r="P515" s="10"/>
      <c r="Q515" s="10">
        <v>0.38918181818181818</v>
      </c>
      <c r="R515" s="10">
        <v>24.053479304586354</v>
      </c>
      <c r="S515" s="10"/>
      <c r="T515" s="10">
        <v>77.527079137845533</v>
      </c>
      <c r="U515" s="10"/>
      <c r="V515" s="10">
        <v>145.92707913784551</v>
      </c>
      <c r="W515" s="10">
        <v>145.92707913784551</v>
      </c>
      <c r="X515" s="10">
        <v>174.42707913784551</v>
      </c>
      <c r="Y515" s="10">
        <v>202.92707913784551</v>
      </c>
      <c r="Z515" s="10">
        <v>331.17707913784551</v>
      </c>
      <c r="AA515" s="10"/>
      <c r="AB515" s="10"/>
      <c r="AC515" s="10"/>
      <c r="AD515" s="10"/>
      <c r="AE515" s="10"/>
      <c r="AF515" s="10"/>
      <c r="AG515" s="10"/>
      <c r="AH515" s="10">
        <v>141.31840640202807</v>
      </c>
      <c r="AI515" s="10">
        <v>51.3</v>
      </c>
      <c r="AK515" s="10">
        <v>2.5</v>
      </c>
      <c r="AL515" s="10">
        <v>4.8</v>
      </c>
      <c r="AM515" s="10"/>
      <c r="AN515" s="10"/>
      <c r="AO515" s="10"/>
      <c r="AP515" s="10"/>
      <c r="AQ515" s="10">
        <v>0.5129999999999999</v>
      </c>
      <c r="AR515" s="10">
        <v>0.5129999999999999</v>
      </c>
      <c r="AS515" s="10">
        <v>0.72</v>
      </c>
      <c r="AT515" s="10">
        <v>0.72</v>
      </c>
      <c r="AU515" s="10">
        <v>0.60218181818181815</v>
      </c>
      <c r="AV515" s="10">
        <v>0.60218181818181815</v>
      </c>
      <c r="AW515" s="10">
        <v>0.8991818181818183</v>
      </c>
      <c r="AX515" s="10">
        <v>0.8991818181818183</v>
      </c>
      <c r="AY515" s="49">
        <v>1</v>
      </c>
      <c r="AZ515" t="b">
        <v>0</v>
      </c>
    </row>
    <row r="516" spans="1:52" x14ac:dyDescent="0.25">
      <c r="A516" s="54"/>
      <c r="B516" s="54"/>
      <c r="C516" s="54"/>
      <c r="D516" s="54"/>
      <c r="E516" s="54"/>
      <c r="F516" s="54"/>
      <c r="G516" s="54"/>
      <c r="H516" s="54"/>
      <c r="I516" s="54"/>
      <c r="J516" s="54"/>
      <c r="K516" s="54"/>
      <c r="L516" s="54"/>
      <c r="M516" s="54"/>
      <c r="N516" s="176">
        <v>51.4</v>
      </c>
      <c r="O516" s="10">
        <v>0.60218181818181815</v>
      </c>
      <c r="P516" s="10"/>
      <c r="Q516" s="10">
        <v>0.38918181818181818</v>
      </c>
      <c r="R516" s="10">
        <v>24.711451903292168</v>
      </c>
      <c r="S516" s="10"/>
      <c r="T516" s="10">
        <v>78.286726093095069</v>
      </c>
      <c r="U516" s="10"/>
      <c r="V516" s="10">
        <v>146.8200594264284</v>
      </c>
      <c r="W516" s="10">
        <v>146.8200594264284</v>
      </c>
      <c r="X516" s="10">
        <v>175.37561498198394</v>
      </c>
      <c r="Y516" s="10">
        <v>203.93117053753951</v>
      </c>
      <c r="Z516" s="10">
        <v>332.43117053753951</v>
      </c>
      <c r="AA516" s="10"/>
      <c r="AB516" s="10"/>
      <c r="AC516" s="10"/>
      <c r="AD516" s="10"/>
      <c r="AE516" s="10"/>
      <c r="AF516" s="10"/>
      <c r="AG516" s="10"/>
      <c r="AH516" s="10">
        <v>142.33648874116082</v>
      </c>
      <c r="AI516" s="10">
        <v>51.4</v>
      </c>
      <c r="AK516" s="10">
        <v>2.5</v>
      </c>
      <c r="AL516" s="10">
        <v>4.8</v>
      </c>
      <c r="AM516" s="10"/>
      <c r="AN516" s="10"/>
      <c r="AO516" s="10"/>
      <c r="AP516" s="10"/>
      <c r="AQ516" s="10">
        <v>0.5129999999999999</v>
      </c>
      <c r="AR516" s="10">
        <v>0.5129999999999999</v>
      </c>
      <c r="AS516" s="10">
        <v>0.72</v>
      </c>
      <c r="AT516" s="10">
        <v>0.72</v>
      </c>
      <c r="AU516" s="10">
        <v>0.60218181818181815</v>
      </c>
      <c r="AV516" s="10">
        <v>0.60218181818181815</v>
      </c>
      <c r="AW516" s="10">
        <v>0.8991818181818183</v>
      </c>
      <c r="AX516" s="10">
        <v>0.8991818181818183</v>
      </c>
      <c r="AY516" s="49">
        <v>1</v>
      </c>
      <c r="AZ516" t="b">
        <v>0</v>
      </c>
    </row>
    <row r="517" spans="1:52" x14ac:dyDescent="0.25">
      <c r="A517" s="54"/>
      <c r="B517" s="54"/>
      <c r="C517" s="54"/>
      <c r="D517" s="54"/>
      <c r="E517" s="54"/>
      <c r="F517" s="54"/>
      <c r="G517" s="54"/>
      <c r="H517" s="54"/>
      <c r="I517" s="54"/>
      <c r="J517" s="54"/>
      <c r="K517" s="54"/>
      <c r="L517" s="54"/>
      <c r="M517" s="54"/>
      <c r="N517" s="176">
        <v>51.5</v>
      </c>
      <c r="O517" s="10">
        <v>0.60218181818181815</v>
      </c>
      <c r="P517" s="10"/>
      <c r="Q517" s="10">
        <v>0.38918181818181818</v>
      </c>
      <c r="R517" s="10">
        <v>25.370705850778315</v>
      </c>
      <c r="S517" s="10"/>
      <c r="T517" s="10">
        <v>79.047654397125029</v>
      </c>
      <c r="U517" s="10"/>
      <c r="V517" s="10">
        <v>147.71432106379169</v>
      </c>
      <c r="W517" s="10">
        <v>147.71432106379169</v>
      </c>
      <c r="X517" s="10">
        <v>176.3254321749028</v>
      </c>
      <c r="Y517" s="10">
        <v>204.93654328601392</v>
      </c>
      <c r="Z517" s="10">
        <v>333.68654328601394</v>
      </c>
      <c r="AA517" s="10"/>
      <c r="AB517" s="10"/>
      <c r="AC517" s="10"/>
      <c r="AD517" s="10"/>
      <c r="AE517" s="10"/>
      <c r="AF517" s="10"/>
      <c r="AG517" s="10"/>
      <c r="AH517" s="10">
        <v>143.3565537138654</v>
      </c>
      <c r="AI517" s="10">
        <v>51.5</v>
      </c>
      <c r="AK517" s="10">
        <v>2.5</v>
      </c>
      <c r="AL517" s="10">
        <v>4.8</v>
      </c>
      <c r="AM517" s="10"/>
      <c r="AN517" s="10"/>
      <c r="AO517" s="10"/>
      <c r="AP517" s="10"/>
      <c r="AQ517" s="10">
        <v>0.5129999999999999</v>
      </c>
      <c r="AR517" s="10">
        <v>0.5129999999999999</v>
      </c>
      <c r="AS517" s="10">
        <v>0.72</v>
      </c>
      <c r="AT517" s="10">
        <v>0.72</v>
      </c>
      <c r="AU517" s="10">
        <v>0.60218181818181815</v>
      </c>
      <c r="AV517" s="10">
        <v>0.60218181818181815</v>
      </c>
      <c r="AW517" s="10">
        <v>0.8991818181818183</v>
      </c>
      <c r="AX517" s="10">
        <v>0.8991818181818183</v>
      </c>
      <c r="AY517" s="49">
        <v>1</v>
      </c>
      <c r="AZ517" t="b">
        <v>0</v>
      </c>
    </row>
    <row r="518" spans="1:52" x14ac:dyDescent="0.25">
      <c r="A518" s="54"/>
      <c r="B518" s="54"/>
      <c r="C518" s="54"/>
      <c r="D518" s="54"/>
      <c r="E518" s="54"/>
      <c r="F518" s="54"/>
      <c r="G518" s="54"/>
      <c r="H518" s="54"/>
      <c r="I518" s="54"/>
      <c r="J518" s="54"/>
      <c r="K518" s="54"/>
      <c r="L518" s="54"/>
      <c r="M518" s="54"/>
      <c r="N518" s="176">
        <v>51.6</v>
      </c>
      <c r="O518" s="10">
        <v>0.60218181818181815</v>
      </c>
      <c r="P518" s="10"/>
      <c r="Q518" s="10">
        <v>0.38918181818181818</v>
      </c>
      <c r="R518" s="10">
        <v>26.031241147044813</v>
      </c>
      <c r="S518" s="10"/>
      <c r="T518" s="10">
        <v>79.809864049935356</v>
      </c>
      <c r="U518" s="10"/>
      <c r="V518" s="10">
        <v>148.60986404993537</v>
      </c>
      <c r="W518" s="10">
        <v>148.60986404993537</v>
      </c>
      <c r="X518" s="10">
        <v>177.27653071660202</v>
      </c>
      <c r="Y518" s="10">
        <v>205.94319738326871</v>
      </c>
      <c r="Z518" s="10">
        <v>334.94319738326874</v>
      </c>
      <c r="AA518" s="10"/>
      <c r="AB518" s="10"/>
      <c r="AC518" s="10"/>
      <c r="AD518" s="10"/>
      <c r="AE518" s="10"/>
      <c r="AF518" s="10"/>
      <c r="AG518" s="10"/>
      <c r="AH518" s="10">
        <v>144.3786013201418</v>
      </c>
      <c r="AI518" s="10">
        <v>51.6</v>
      </c>
      <c r="AK518" s="10">
        <v>2.5</v>
      </c>
      <c r="AL518" s="10">
        <v>4.8</v>
      </c>
      <c r="AM518" s="10"/>
      <c r="AN518" s="10"/>
      <c r="AO518" s="10"/>
      <c r="AP518" s="10"/>
      <c r="AQ518" s="10">
        <v>0.5129999999999999</v>
      </c>
      <c r="AR518" s="10">
        <v>0.5129999999999999</v>
      </c>
      <c r="AS518" s="10">
        <v>0.72</v>
      </c>
      <c r="AT518" s="10">
        <v>0.72</v>
      </c>
      <c r="AU518" s="10">
        <v>0.60218181818181815</v>
      </c>
      <c r="AV518" s="10">
        <v>0.60218181818181815</v>
      </c>
      <c r="AW518" s="10">
        <v>0.8991818181818183</v>
      </c>
      <c r="AX518" s="10">
        <v>0.8991818181818183</v>
      </c>
      <c r="AY518" s="49">
        <v>1</v>
      </c>
      <c r="AZ518" t="b">
        <v>0</v>
      </c>
    </row>
    <row r="519" spans="1:52" x14ac:dyDescent="0.25">
      <c r="A519" s="54"/>
      <c r="B519" s="54"/>
      <c r="C519" s="54"/>
      <c r="D519" s="54"/>
      <c r="E519" s="54"/>
      <c r="F519" s="54"/>
      <c r="G519" s="54"/>
      <c r="H519" s="54"/>
      <c r="I519" s="54"/>
      <c r="J519" s="54"/>
      <c r="K519" s="54"/>
      <c r="L519" s="54"/>
      <c r="M519" s="54"/>
      <c r="N519" s="176">
        <v>51.7</v>
      </c>
      <c r="O519" s="10">
        <v>0.60218181818181815</v>
      </c>
      <c r="P519" s="10"/>
      <c r="Q519" s="10">
        <v>0.38918181818181818</v>
      </c>
      <c r="R519" s="10">
        <v>26.693057792091622</v>
      </c>
      <c r="S519" s="10"/>
      <c r="T519" s="10">
        <v>80.573355051525994</v>
      </c>
      <c r="U519" s="10"/>
      <c r="V519" s="10">
        <v>149.50668838485933</v>
      </c>
      <c r="W519" s="10">
        <v>149.50668838485933</v>
      </c>
      <c r="X519" s="10">
        <v>178.22891060708156</v>
      </c>
      <c r="Y519" s="10">
        <v>206.95113282930379</v>
      </c>
      <c r="Z519" s="10">
        <v>336.20113282930379</v>
      </c>
      <c r="AA519" s="10"/>
      <c r="AB519" s="10"/>
      <c r="AC519" s="10"/>
      <c r="AD519" s="10"/>
      <c r="AE519" s="10"/>
      <c r="AF519" s="10"/>
      <c r="AG519" s="10"/>
      <c r="AH519" s="10">
        <v>145.40263155998997</v>
      </c>
      <c r="AI519" s="10">
        <v>51.7</v>
      </c>
      <c r="AK519" s="10">
        <v>2.5</v>
      </c>
      <c r="AL519" s="10">
        <v>4.8</v>
      </c>
      <c r="AM519" s="10"/>
      <c r="AN519" s="10"/>
      <c r="AO519" s="10"/>
      <c r="AP519" s="10"/>
      <c r="AQ519" s="10">
        <v>0.5129999999999999</v>
      </c>
      <c r="AR519" s="10">
        <v>0.5129999999999999</v>
      </c>
      <c r="AS519" s="10">
        <v>0.72</v>
      </c>
      <c r="AT519" s="10">
        <v>0.72</v>
      </c>
      <c r="AU519" s="10">
        <v>0.60218181818181815</v>
      </c>
      <c r="AV519" s="10">
        <v>0.60218181818181815</v>
      </c>
      <c r="AW519" s="10">
        <v>0.8991818181818183</v>
      </c>
      <c r="AX519" s="10">
        <v>0.8991818181818183</v>
      </c>
      <c r="AY519" s="49">
        <v>1</v>
      </c>
      <c r="AZ519" t="b">
        <v>0</v>
      </c>
    </row>
    <row r="520" spans="1:52" x14ac:dyDescent="0.25">
      <c r="A520" s="54"/>
      <c r="B520" s="54"/>
      <c r="C520" s="54"/>
      <c r="D520" s="54"/>
      <c r="E520" s="54"/>
      <c r="F520" s="54"/>
      <c r="G520" s="54"/>
      <c r="H520" s="54"/>
      <c r="I520" s="54"/>
      <c r="J520" s="54"/>
      <c r="K520" s="54"/>
      <c r="L520" s="54"/>
      <c r="M520" s="54"/>
      <c r="N520" s="176">
        <v>51.8</v>
      </c>
      <c r="O520" s="10">
        <v>0.60218181818181815</v>
      </c>
      <c r="P520" s="10"/>
      <c r="Q520" s="10">
        <v>0.38918181818181818</v>
      </c>
      <c r="R520" s="10">
        <v>27.356155785918737</v>
      </c>
      <c r="S520" s="10"/>
      <c r="T520" s="10">
        <v>81.338127401896969</v>
      </c>
      <c r="U520" s="10"/>
      <c r="V520" s="10">
        <v>150.40479406856363</v>
      </c>
      <c r="W520" s="10">
        <v>150.40479406856363</v>
      </c>
      <c r="X520" s="10">
        <v>179.1825718463414</v>
      </c>
      <c r="Y520" s="10">
        <v>207.96034962411917</v>
      </c>
      <c r="Z520" s="10">
        <v>337.4603496241192</v>
      </c>
      <c r="AA520" s="10"/>
      <c r="AB520" s="10"/>
      <c r="AC520" s="10"/>
      <c r="AD520" s="10"/>
      <c r="AE520" s="10"/>
      <c r="AF520" s="10"/>
      <c r="AG520" s="10"/>
      <c r="AH520" s="10">
        <v>146.42864443340991</v>
      </c>
      <c r="AI520" s="10">
        <v>51.8</v>
      </c>
      <c r="AK520" s="10">
        <v>2.5</v>
      </c>
      <c r="AL520" s="10">
        <v>4.8</v>
      </c>
      <c r="AM520" s="10"/>
      <c r="AN520" s="10"/>
      <c r="AO520" s="10"/>
      <c r="AP520" s="10"/>
      <c r="AQ520" s="10">
        <v>0.5129999999999999</v>
      </c>
      <c r="AR520" s="10">
        <v>0.5129999999999999</v>
      </c>
      <c r="AS520" s="10">
        <v>0.72</v>
      </c>
      <c r="AT520" s="10">
        <v>0.72</v>
      </c>
      <c r="AU520" s="10">
        <v>0.60218181818181815</v>
      </c>
      <c r="AV520" s="10">
        <v>0.60218181818181815</v>
      </c>
      <c r="AW520" s="10">
        <v>0.8991818181818183</v>
      </c>
      <c r="AX520" s="10">
        <v>0.8991818181818183</v>
      </c>
      <c r="AY520" s="49">
        <v>1</v>
      </c>
      <c r="AZ520" t="b">
        <v>0</v>
      </c>
    </row>
    <row r="521" spans="1:52" x14ac:dyDescent="0.25">
      <c r="A521" s="54"/>
      <c r="B521" s="54"/>
      <c r="C521" s="54"/>
      <c r="D521" s="54"/>
      <c r="E521" s="54"/>
      <c r="F521" s="54"/>
      <c r="G521" s="54"/>
      <c r="H521" s="54"/>
      <c r="I521" s="54"/>
      <c r="J521" s="54"/>
      <c r="K521" s="54"/>
      <c r="L521" s="54"/>
      <c r="M521" s="54"/>
      <c r="N521" s="176">
        <v>51.9</v>
      </c>
      <c r="O521" s="10">
        <v>0.60218181818181815</v>
      </c>
      <c r="P521" s="10"/>
      <c r="Q521" s="10">
        <v>0.38918181818181818</v>
      </c>
      <c r="R521" s="10">
        <v>28.02053512852628</v>
      </c>
      <c r="S521" s="10"/>
      <c r="T521" s="10">
        <v>82.104181101048255</v>
      </c>
      <c r="U521" s="10"/>
      <c r="V521" s="10">
        <v>151.30418110104824</v>
      </c>
      <c r="W521" s="10">
        <v>151.30418110104824</v>
      </c>
      <c r="X521" s="10">
        <v>180.13751443438159</v>
      </c>
      <c r="Y521" s="10">
        <v>208.9708477677149</v>
      </c>
      <c r="Z521" s="10">
        <v>338.72084776771487</v>
      </c>
      <c r="AA521" s="10"/>
      <c r="AB521" s="10"/>
      <c r="AC521" s="10"/>
      <c r="AD521" s="10"/>
      <c r="AE521" s="10"/>
      <c r="AF521" s="10"/>
      <c r="AG521" s="10"/>
      <c r="AH521" s="10">
        <v>147.45663994040183</v>
      </c>
      <c r="AI521" s="10">
        <v>51.9</v>
      </c>
      <c r="AK521" s="10">
        <v>2.5</v>
      </c>
      <c r="AL521" s="10">
        <v>4.8</v>
      </c>
      <c r="AM521" s="10"/>
      <c r="AN521" s="10"/>
      <c r="AO521" s="10"/>
      <c r="AP521" s="10"/>
      <c r="AQ521" s="10">
        <v>0.5129999999999999</v>
      </c>
      <c r="AR521" s="10">
        <v>0.5129999999999999</v>
      </c>
      <c r="AS521" s="10">
        <v>0.72</v>
      </c>
      <c r="AT521" s="10">
        <v>0.72</v>
      </c>
      <c r="AU521" s="10">
        <v>0.60218181818181815</v>
      </c>
      <c r="AV521" s="10">
        <v>0.60218181818181815</v>
      </c>
      <c r="AW521" s="10">
        <v>0.8991818181818183</v>
      </c>
      <c r="AX521" s="10">
        <v>0.8991818181818183</v>
      </c>
      <c r="AY521" s="49">
        <v>1</v>
      </c>
      <c r="AZ521" t="b">
        <v>0</v>
      </c>
    </row>
    <row r="522" spans="1:52" x14ac:dyDescent="0.25">
      <c r="A522" s="54"/>
      <c r="B522" s="54"/>
      <c r="C522" s="54"/>
      <c r="D522" s="54"/>
      <c r="E522" s="54"/>
      <c r="F522" s="54"/>
      <c r="G522" s="54"/>
      <c r="H522" s="54"/>
      <c r="I522" s="54"/>
      <c r="J522" s="54"/>
      <c r="K522" s="54"/>
      <c r="L522" s="54"/>
      <c r="M522" s="54"/>
      <c r="N522" s="176">
        <v>52</v>
      </c>
      <c r="O522" s="10">
        <v>0.60218181818181815</v>
      </c>
      <c r="P522" s="10"/>
      <c r="Q522" s="10">
        <v>0.38918181818181818</v>
      </c>
      <c r="R522" s="10">
        <v>28.686195819914129</v>
      </c>
      <c r="S522" s="10"/>
      <c r="T522" s="10">
        <v>82.87151614897995</v>
      </c>
      <c r="U522" s="10"/>
      <c r="V522" s="10">
        <v>152.20484948231328</v>
      </c>
      <c r="W522" s="10">
        <v>152.20484948231328</v>
      </c>
      <c r="X522" s="10">
        <v>181.09373837120216</v>
      </c>
      <c r="Y522" s="10">
        <v>209.98262726009105</v>
      </c>
      <c r="Z522" s="10">
        <v>339.98262726009102</v>
      </c>
      <c r="AA522" s="10"/>
      <c r="AB522" s="10"/>
      <c r="AC522" s="10"/>
      <c r="AD522" s="10"/>
      <c r="AE522" s="10"/>
      <c r="AF522" s="10"/>
      <c r="AG522" s="10"/>
      <c r="AH522" s="10">
        <v>148.48661808096551</v>
      </c>
      <c r="AI522" s="10">
        <v>52</v>
      </c>
      <c r="AK522" s="10">
        <v>2.5</v>
      </c>
      <c r="AL522" s="10">
        <v>4.8</v>
      </c>
      <c r="AM522" s="10"/>
      <c r="AN522" s="10"/>
      <c r="AO522" s="10"/>
      <c r="AP522" s="10"/>
      <c r="AQ522" s="10">
        <v>0.5129999999999999</v>
      </c>
      <c r="AR522" s="10">
        <v>0.5129999999999999</v>
      </c>
      <c r="AS522" s="10">
        <v>0.72</v>
      </c>
      <c r="AT522" s="10">
        <v>0.72</v>
      </c>
      <c r="AU522" s="10">
        <v>0.60218181818181815</v>
      </c>
      <c r="AV522" s="10">
        <v>0.60218181818181815</v>
      </c>
      <c r="AW522" s="10">
        <v>0.8991818181818183</v>
      </c>
      <c r="AX522" s="10">
        <v>0.8991818181818183</v>
      </c>
      <c r="AY522" s="49">
        <v>1</v>
      </c>
      <c r="AZ522" t="b">
        <v>0</v>
      </c>
    </row>
    <row r="523" spans="1:52" x14ac:dyDescent="0.25">
      <c r="A523" s="54"/>
      <c r="B523" s="54"/>
      <c r="C523" s="54"/>
      <c r="D523" s="54"/>
      <c r="E523" s="54"/>
      <c r="F523" s="54"/>
      <c r="G523" s="54"/>
      <c r="H523" s="54"/>
      <c r="I523" s="54"/>
      <c r="J523" s="54"/>
      <c r="K523" s="54"/>
      <c r="L523" s="54"/>
      <c r="M523" s="54"/>
      <c r="N523" s="176">
        <v>52.1</v>
      </c>
      <c r="O523" s="10">
        <v>0.60218181818181815</v>
      </c>
      <c r="P523" s="10"/>
      <c r="Q523" s="10">
        <v>0.38918181818181818</v>
      </c>
      <c r="R523" s="10">
        <v>29.353137860082288</v>
      </c>
      <c r="S523" s="10"/>
      <c r="T523" s="10">
        <v>83.640132545691984</v>
      </c>
      <c r="U523" s="10"/>
      <c r="V523" s="10">
        <v>153.10679921235865</v>
      </c>
      <c r="W523" s="10">
        <v>153.10679921235865</v>
      </c>
      <c r="X523" s="10">
        <v>182.05124365680311</v>
      </c>
      <c r="Y523" s="10">
        <v>210.99568810124754</v>
      </c>
      <c r="Z523" s="10">
        <v>341.24568810124754</v>
      </c>
      <c r="AA523" s="10"/>
      <c r="AB523" s="10"/>
      <c r="AC523" s="10"/>
      <c r="AD523" s="10"/>
      <c r="AE523" s="10"/>
      <c r="AF523" s="10"/>
      <c r="AG523" s="10"/>
      <c r="AH523" s="10">
        <v>149.51857885510097</v>
      </c>
      <c r="AI523" s="10">
        <v>52.1</v>
      </c>
      <c r="AK523" s="10">
        <v>2.5</v>
      </c>
      <c r="AL523" s="10">
        <v>4.8</v>
      </c>
      <c r="AM523" s="10"/>
      <c r="AN523" s="10"/>
      <c r="AO523" s="10"/>
      <c r="AP523" s="10"/>
      <c r="AQ523" s="10">
        <v>0.5129999999999999</v>
      </c>
      <c r="AR523" s="10">
        <v>0.5129999999999999</v>
      </c>
      <c r="AS523" s="10">
        <v>0.72</v>
      </c>
      <c r="AT523" s="10">
        <v>0.72</v>
      </c>
      <c r="AU523" s="10">
        <v>0.60218181818181815</v>
      </c>
      <c r="AV523" s="10">
        <v>0.60218181818181815</v>
      </c>
      <c r="AW523" s="10">
        <v>0.8991818181818183</v>
      </c>
      <c r="AX523" s="10">
        <v>0.8991818181818183</v>
      </c>
      <c r="AY523" s="49">
        <v>1</v>
      </c>
      <c r="AZ523" t="b">
        <v>0</v>
      </c>
    </row>
    <row r="524" spans="1:52" x14ac:dyDescent="0.25">
      <c r="A524" s="54"/>
      <c r="B524" s="54"/>
      <c r="C524" s="54"/>
      <c r="D524" s="54"/>
      <c r="E524" s="54"/>
      <c r="F524" s="54"/>
      <c r="G524" s="54"/>
      <c r="H524" s="54"/>
      <c r="I524" s="54"/>
      <c r="J524" s="54"/>
      <c r="K524" s="54"/>
      <c r="L524" s="54"/>
      <c r="M524" s="54"/>
      <c r="N524" s="176">
        <v>52.2</v>
      </c>
      <c r="O524" s="10">
        <v>0.60218181818181815</v>
      </c>
      <c r="P524" s="10"/>
      <c r="Q524" s="10">
        <v>0.38918181818181818</v>
      </c>
      <c r="R524" s="10">
        <v>30.02136124903085</v>
      </c>
      <c r="S524" s="10"/>
      <c r="T524" s="10">
        <v>84.410030291184313</v>
      </c>
      <c r="U524" s="10"/>
      <c r="V524" s="10">
        <v>154.01003029118431</v>
      </c>
      <c r="W524" s="10">
        <v>154.01003029118431</v>
      </c>
      <c r="X524" s="10">
        <v>183.01003029118431</v>
      </c>
      <c r="Y524" s="10">
        <v>212.01003029118431</v>
      </c>
      <c r="Z524" s="10">
        <v>342.51003029118431</v>
      </c>
      <c r="AA524" s="10"/>
      <c r="AB524" s="10"/>
      <c r="AC524" s="10"/>
      <c r="AD524" s="10"/>
      <c r="AE524" s="10"/>
      <c r="AF524" s="10"/>
      <c r="AG524" s="10"/>
      <c r="AH524" s="10">
        <v>150.55252226280834</v>
      </c>
      <c r="AI524" s="10">
        <v>52.2</v>
      </c>
      <c r="AK524" s="10">
        <v>2.5</v>
      </c>
      <c r="AL524" s="10">
        <v>4.8</v>
      </c>
      <c r="AM524" s="10"/>
      <c r="AN524" s="10"/>
      <c r="AO524" s="10"/>
      <c r="AP524" s="10"/>
      <c r="AQ524" s="10">
        <v>0.5129999999999999</v>
      </c>
      <c r="AR524" s="10">
        <v>0.5129999999999999</v>
      </c>
      <c r="AS524" s="10">
        <v>0.72</v>
      </c>
      <c r="AT524" s="10">
        <v>0.72</v>
      </c>
      <c r="AU524" s="10">
        <v>0.60218181818181815</v>
      </c>
      <c r="AV524" s="10">
        <v>0.60218181818181815</v>
      </c>
      <c r="AW524" s="10">
        <v>0.8991818181818183</v>
      </c>
      <c r="AX524" s="10">
        <v>0.8991818181818183</v>
      </c>
      <c r="AY524" s="49">
        <v>1</v>
      </c>
      <c r="AZ524" t="b">
        <v>0</v>
      </c>
    </row>
    <row r="525" spans="1:52" x14ac:dyDescent="0.25">
      <c r="A525" s="54"/>
      <c r="B525" s="54"/>
      <c r="C525" s="54"/>
      <c r="D525" s="54"/>
      <c r="E525" s="54"/>
      <c r="F525" s="54"/>
      <c r="G525" s="54"/>
      <c r="H525" s="54"/>
      <c r="I525" s="54"/>
      <c r="J525" s="54"/>
      <c r="K525" s="54"/>
      <c r="L525" s="54"/>
      <c r="M525" s="54"/>
      <c r="N525" s="176">
        <v>52.3</v>
      </c>
      <c r="O525" s="10">
        <v>0.60218181818181815</v>
      </c>
      <c r="P525" s="10"/>
      <c r="Q525" s="10">
        <v>0.38918181818181818</v>
      </c>
      <c r="R525" s="10">
        <v>30.690865986759693</v>
      </c>
      <c r="S525" s="10"/>
      <c r="T525" s="10">
        <v>85.181209385457009</v>
      </c>
      <c r="U525" s="10"/>
      <c r="V525" s="10">
        <v>154.91454271879033</v>
      </c>
      <c r="W525" s="10">
        <v>154.91454271879033</v>
      </c>
      <c r="X525" s="10">
        <v>183.97009827434587</v>
      </c>
      <c r="Y525" s="10">
        <v>213.02565382990144</v>
      </c>
      <c r="Z525" s="10">
        <v>343.77565382990144</v>
      </c>
      <c r="AA525" s="10"/>
      <c r="AB525" s="10"/>
      <c r="AC525" s="10"/>
      <c r="AD525" s="10"/>
      <c r="AE525" s="10"/>
      <c r="AF525" s="10"/>
      <c r="AG525" s="10"/>
      <c r="AH525" s="10">
        <v>151.58844830408745</v>
      </c>
      <c r="AI525" s="10">
        <v>52.3</v>
      </c>
      <c r="AK525" s="10">
        <v>2.5</v>
      </c>
      <c r="AL525" s="10">
        <v>4.8</v>
      </c>
      <c r="AM525" s="10"/>
      <c r="AN525" s="10"/>
      <c r="AO525" s="10"/>
      <c r="AP525" s="10"/>
      <c r="AQ525" s="10">
        <v>0.5129999999999999</v>
      </c>
      <c r="AR525" s="10">
        <v>0.5129999999999999</v>
      </c>
      <c r="AS525" s="10">
        <v>0.72</v>
      </c>
      <c r="AT525" s="10">
        <v>0.72</v>
      </c>
      <c r="AU525" s="10">
        <v>0.60218181818181815</v>
      </c>
      <c r="AV525" s="10">
        <v>0.60218181818181815</v>
      </c>
      <c r="AW525" s="10">
        <v>0.8991818181818183</v>
      </c>
      <c r="AX525" s="10">
        <v>0.8991818181818183</v>
      </c>
      <c r="AY525" s="49">
        <v>1</v>
      </c>
      <c r="AZ525" t="b">
        <v>0</v>
      </c>
    </row>
    <row r="526" spans="1:52" x14ac:dyDescent="0.25">
      <c r="A526" s="54"/>
      <c r="B526" s="54"/>
      <c r="C526" s="54"/>
      <c r="D526" s="54"/>
      <c r="E526" s="54"/>
      <c r="F526" s="54"/>
      <c r="G526" s="54"/>
      <c r="H526" s="54"/>
      <c r="I526" s="54"/>
      <c r="J526" s="54"/>
      <c r="K526" s="54"/>
      <c r="L526" s="54"/>
      <c r="M526" s="54"/>
      <c r="N526" s="176">
        <v>52.4</v>
      </c>
      <c r="O526" s="10">
        <v>0.60218181818181815</v>
      </c>
      <c r="P526" s="10"/>
      <c r="Q526" s="10">
        <v>0.38918181818181818</v>
      </c>
      <c r="R526" s="10">
        <v>31.361652073268939</v>
      </c>
      <c r="S526" s="10"/>
      <c r="T526" s="10">
        <v>85.953669828510016</v>
      </c>
      <c r="U526" s="10"/>
      <c r="V526" s="10">
        <v>155.82033649517666</v>
      </c>
      <c r="W526" s="10">
        <v>155.82033649517666</v>
      </c>
      <c r="X526" s="10">
        <v>184.93144760628778</v>
      </c>
      <c r="Y526" s="10">
        <v>214.04255871739889</v>
      </c>
      <c r="Z526" s="10">
        <v>345.04255871739889</v>
      </c>
      <c r="AA526" s="10"/>
      <c r="AB526" s="10"/>
      <c r="AC526" s="10"/>
      <c r="AD526" s="10"/>
      <c r="AE526" s="10"/>
      <c r="AF526" s="10"/>
      <c r="AG526" s="10"/>
      <c r="AH526" s="10">
        <v>152.62635697893847</v>
      </c>
      <c r="AI526" s="10">
        <v>52.4</v>
      </c>
      <c r="AK526" s="10">
        <v>2.5</v>
      </c>
      <c r="AL526" s="10">
        <v>4.8</v>
      </c>
      <c r="AM526" s="10"/>
      <c r="AN526" s="10"/>
      <c r="AO526" s="10"/>
      <c r="AP526" s="10"/>
      <c r="AQ526" s="10">
        <v>0.5129999999999999</v>
      </c>
      <c r="AR526" s="10">
        <v>0.5129999999999999</v>
      </c>
      <c r="AS526" s="10">
        <v>0.72</v>
      </c>
      <c r="AT526" s="10">
        <v>0.72</v>
      </c>
      <c r="AU526" s="10">
        <v>0.60218181818181815</v>
      </c>
      <c r="AV526" s="10">
        <v>0.60218181818181815</v>
      </c>
      <c r="AW526" s="10">
        <v>0.8991818181818183</v>
      </c>
      <c r="AX526" s="10">
        <v>0.8991818181818183</v>
      </c>
      <c r="AY526" s="49">
        <v>1</v>
      </c>
      <c r="AZ526" t="b">
        <v>0</v>
      </c>
    </row>
    <row r="527" spans="1:52" x14ac:dyDescent="0.25">
      <c r="A527" s="54"/>
      <c r="B527" s="54"/>
      <c r="C527" s="54"/>
      <c r="D527" s="54"/>
      <c r="E527" s="54"/>
      <c r="F527" s="54"/>
      <c r="G527" s="54"/>
      <c r="H527" s="54"/>
      <c r="I527" s="54"/>
      <c r="J527" s="54"/>
      <c r="K527" s="54"/>
      <c r="L527" s="54"/>
      <c r="M527" s="54"/>
      <c r="N527" s="176">
        <v>52.5</v>
      </c>
      <c r="O527" s="10">
        <v>0.60218181818181815</v>
      </c>
      <c r="P527" s="10"/>
      <c r="Q527" s="10">
        <v>0.38918181818181818</v>
      </c>
      <c r="R527" s="10">
        <v>32.03371950855847</v>
      </c>
      <c r="S527" s="10"/>
      <c r="T527" s="10">
        <v>86.727411620343418</v>
      </c>
      <c r="U527" s="10"/>
      <c r="V527" s="10">
        <v>156.72741162034342</v>
      </c>
      <c r="W527" s="10">
        <v>156.72741162034342</v>
      </c>
      <c r="X527" s="10">
        <v>185.89407828701007</v>
      </c>
      <c r="Y527" s="10">
        <v>215.06074495367676</v>
      </c>
      <c r="Z527" s="10">
        <v>346.31074495367676</v>
      </c>
      <c r="AA527" s="10"/>
      <c r="AB527" s="10"/>
      <c r="AC527" s="10"/>
      <c r="AD527" s="10"/>
      <c r="AE527" s="10"/>
      <c r="AF527" s="10"/>
      <c r="AG527" s="10"/>
      <c r="AH527" s="10">
        <v>153.66624828736124</v>
      </c>
      <c r="AI527" s="10">
        <v>52.5</v>
      </c>
      <c r="AK527" s="10">
        <v>2.5</v>
      </c>
      <c r="AL527" s="10">
        <v>4.8</v>
      </c>
      <c r="AM527" s="10"/>
      <c r="AN527" s="10"/>
      <c r="AO527" s="10"/>
      <c r="AP527" s="10"/>
      <c r="AQ527" s="10">
        <v>0.5129999999999999</v>
      </c>
      <c r="AR527" s="10">
        <v>0.5129999999999999</v>
      </c>
      <c r="AS527" s="10">
        <v>0.72</v>
      </c>
      <c r="AT527" s="10">
        <v>0.72</v>
      </c>
      <c r="AU527" s="10">
        <v>0.60218181818181815</v>
      </c>
      <c r="AV527" s="10">
        <v>0.60218181818181815</v>
      </c>
      <c r="AW527" s="10">
        <v>0.8991818181818183</v>
      </c>
      <c r="AX527" s="10">
        <v>0.8991818181818183</v>
      </c>
      <c r="AY527" s="49">
        <v>1</v>
      </c>
      <c r="AZ527" t="b">
        <v>0</v>
      </c>
    </row>
    <row r="528" spans="1:52" x14ac:dyDescent="0.25">
      <c r="A528" s="54"/>
      <c r="B528" s="54"/>
      <c r="C528" s="54"/>
      <c r="D528" s="54"/>
      <c r="E528" s="54"/>
      <c r="F528" s="54"/>
      <c r="G528" s="54"/>
      <c r="H528" s="54"/>
      <c r="I528" s="54"/>
      <c r="J528" s="54"/>
      <c r="K528" s="54"/>
      <c r="L528" s="54"/>
      <c r="M528" s="54"/>
      <c r="N528" s="176">
        <v>52.6</v>
      </c>
      <c r="O528" s="10">
        <v>0.60218181818181815</v>
      </c>
      <c r="P528" s="10"/>
      <c r="Q528" s="10">
        <v>0.38918181818181818</v>
      </c>
      <c r="R528" s="10">
        <v>32.707068292628378</v>
      </c>
      <c r="S528" s="10"/>
      <c r="T528" s="10">
        <v>87.502434760957101</v>
      </c>
      <c r="U528" s="10"/>
      <c r="V528" s="10">
        <v>157.63576809429043</v>
      </c>
      <c r="W528" s="10">
        <v>157.63576809429043</v>
      </c>
      <c r="X528" s="10">
        <v>186.85799031651266</v>
      </c>
      <c r="Y528" s="10">
        <v>216.08021253873488</v>
      </c>
      <c r="Z528" s="10">
        <v>347.58021253873488</v>
      </c>
      <c r="AA528" s="10"/>
      <c r="AB528" s="10"/>
      <c r="AC528" s="10"/>
      <c r="AD528" s="10"/>
      <c r="AE528" s="10"/>
      <c r="AF528" s="10"/>
      <c r="AG528" s="10"/>
      <c r="AH528" s="10">
        <v>154.70812222935589</v>
      </c>
      <c r="AI528" s="10">
        <v>52.6</v>
      </c>
      <c r="AK528" s="10">
        <v>2.5</v>
      </c>
      <c r="AL528" s="10">
        <v>4.8</v>
      </c>
      <c r="AM528" s="10"/>
      <c r="AN528" s="10"/>
      <c r="AO528" s="10"/>
      <c r="AP528" s="10"/>
      <c r="AQ528" s="10">
        <v>0.5129999999999999</v>
      </c>
      <c r="AR528" s="10">
        <v>0.5129999999999999</v>
      </c>
      <c r="AS528" s="10">
        <v>0.72</v>
      </c>
      <c r="AT528" s="10">
        <v>0.72</v>
      </c>
      <c r="AU528" s="10">
        <v>0.60218181818181815</v>
      </c>
      <c r="AV528" s="10">
        <v>0.60218181818181815</v>
      </c>
      <c r="AW528" s="10">
        <v>0.8991818181818183</v>
      </c>
      <c r="AX528" s="10">
        <v>0.8991818181818183</v>
      </c>
      <c r="AY528" s="49">
        <v>1</v>
      </c>
      <c r="AZ528" t="b">
        <v>0</v>
      </c>
    </row>
    <row r="529" spans="1:52" x14ac:dyDescent="0.25">
      <c r="A529" s="54"/>
      <c r="B529" s="54"/>
      <c r="C529" s="54"/>
      <c r="D529" s="54"/>
      <c r="E529" s="54"/>
      <c r="F529" s="54"/>
      <c r="G529" s="54"/>
      <c r="H529" s="54"/>
      <c r="I529" s="54"/>
      <c r="J529" s="54"/>
      <c r="K529" s="54"/>
      <c r="L529" s="54"/>
      <c r="M529" s="54"/>
      <c r="N529" s="176">
        <v>52.7</v>
      </c>
      <c r="O529" s="10">
        <v>0.60218181818181815</v>
      </c>
      <c r="P529" s="10"/>
      <c r="Q529" s="10">
        <v>0.38918181818181818</v>
      </c>
      <c r="R529" s="10">
        <v>33.381698425478646</v>
      </c>
      <c r="S529" s="10"/>
      <c r="T529" s="10">
        <v>88.27873925035118</v>
      </c>
      <c r="U529" s="10"/>
      <c r="V529" s="10">
        <v>158.54540591701783</v>
      </c>
      <c r="W529" s="10">
        <v>158.54540591701783</v>
      </c>
      <c r="X529" s="10">
        <v>187.8231836947956</v>
      </c>
      <c r="Y529" s="10">
        <v>217.10096147257337</v>
      </c>
      <c r="Z529" s="10">
        <v>348.85096147257337</v>
      </c>
      <c r="AA529" s="10"/>
      <c r="AB529" s="10"/>
      <c r="AC529" s="10"/>
      <c r="AD529" s="10"/>
      <c r="AE529" s="10"/>
      <c r="AF529" s="10"/>
      <c r="AG529" s="10"/>
      <c r="AH529" s="10">
        <v>155.75197880492237</v>
      </c>
      <c r="AI529" s="10">
        <v>52.7</v>
      </c>
      <c r="AK529" s="10">
        <v>2.5</v>
      </c>
      <c r="AL529" s="10">
        <v>4.8</v>
      </c>
      <c r="AM529" s="10"/>
      <c r="AN529" s="10"/>
      <c r="AO529" s="10"/>
      <c r="AP529" s="10"/>
      <c r="AQ529" s="10">
        <v>0.5129999999999999</v>
      </c>
      <c r="AR529" s="10">
        <v>0.5129999999999999</v>
      </c>
      <c r="AS529" s="10">
        <v>0.72</v>
      </c>
      <c r="AT529" s="10">
        <v>0.72</v>
      </c>
      <c r="AU529" s="10">
        <v>0.60218181818181815</v>
      </c>
      <c r="AV529" s="10">
        <v>0.60218181818181815</v>
      </c>
      <c r="AW529" s="10">
        <v>0.8991818181818183</v>
      </c>
      <c r="AX529" s="10">
        <v>0.8991818181818183</v>
      </c>
      <c r="AY529" s="49">
        <v>1</v>
      </c>
      <c r="AZ529" t="b">
        <v>0</v>
      </c>
    </row>
    <row r="530" spans="1:52" x14ac:dyDescent="0.25">
      <c r="A530" s="54"/>
      <c r="B530" s="54"/>
      <c r="C530" s="54"/>
      <c r="D530" s="54"/>
      <c r="E530" s="54"/>
      <c r="F530" s="54"/>
      <c r="G530" s="54"/>
      <c r="H530" s="54"/>
      <c r="I530" s="54"/>
      <c r="J530" s="54"/>
      <c r="K530" s="54"/>
      <c r="L530" s="54"/>
      <c r="M530" s="54"/>
      <c r="N530" s="176">
        <v>52.8</v>
      </c>
      <c r="O530" s="10">
        <v>0.60218181818181815</v>
      </c>
      <c r="P530" s="10"/>
      <c r="Q530" s="10">
        <v>0.38918181818181818</v>
      </c>
      <c r="R530" s="10">
        <v>34.057609907109196</v>
      </c>
      <c r="S530" s="10"/>
      <c r="T530" s="10">
        <v>89.056325088525625</v>
      </c>
      <c r="U530" s="10"/>
      <c r="V530" s="10">
        <v>159.4563250885256</v>
      </c>
      <c r="W530" s="10">
        <v>159.4563250885256</v>
      </c>
      <c r="X530" s="10">
        <v>188.78965842185895</v>
      </c>
      <c r="Y530" s="10">
        <v>218.12299175519226</v>
      </c>
      <c r="Z530" s="10">
        <v>350.12299175519229</v>
      </c>
      <c r="AA530" s="10"/>
      <c r="AB530" s="10"/>
      <c r="AC530" s="10"/>
      <c r="AD530" s="10"/>
      <c r="AE530" s="10"/>
      <c r="AF530" s="10"/>
      <c r="AG530" s="10"/>
      <c r="AH530" s="10">
        <v>156.7978180140606</v>
      </c>
      <c r="AI530" s="10">
        <v>52.8</v>
      </c>
      <c r="AK530" s="10">
        <v>2.5</v>
      </c>
      <c r="AL530" s="10">
        <v>4.8</v>
      </c>
      <c r="AM530" s="10"/>
      <c r="AN530" s="10"/>
      <c r="AO530" s="10"/>
      <c r="AP530" s="10"/>
      <c r="AQ530" s="10">
        <v>0.5129999999999999</v>
      </c>
      <c r="AR530" s="10">
        <v>0.5129999999999999</v>
      </c>
      <c r="AS530" s="10">
        <v>0.72</v>
      </c>
      <c r="AT530" s="10">
        <v>0.72</v>
      </c>
      <c r="AU530" s="10">
        <v>0.60218181818181815</v>
      </c>
      <c r="AV530" s="10">
        <v>0.60218181818181815</v>
      </c>
      <c r="AW530" s="10">
        <v>0.8991818181818183</v>
      </c>
      <c r="AX530" s="10">
        <v>0.8991818181818183</v>
      </c>
      <c r="AY530" s="49">
        <v>1</v>
      </c>
      <c r="AZ530" t="b">
        <v>0</v>
      </c>
    </row>
    <row r="531" spans="1:52" x14ac:dyDescent="0.25">
      <c r="A531" s="54"/>
      <c r="B531" s="54"/>
      <c r="C531" s="54"/>
      <c r="D531" s="54"/>
      <c r="E531" s="54"/>
      <c r="F531" s="54"/>
      <c r="G531" s="54"/>
      <c r="H531" s="54"/>
      <c r="I531" s="54"/>
      <c r="J531" s="54"/>
      <c r="K531" s="54"/>
      <c r="L531" s="54"/>
      <c r="M531" s="54"/>
      <c r="N531" s="176">
        <v>52.9</v>
      </c>
      <c r="O531" s="10">
        <v>0.60218181818181815</v>
      </c>
      <c r="P531" s="10"/>
      <c r="Q531" s="10">
        <v>0.38918181818181818</v>
      </c>
      <c r="R531" s="10">
        <v>34.734802737520099</v>
      </c>
      <c r="S531" s="10"/>
      <c r="T531" s="10">
        <v>89.835192275480324</v>
      </c>
      <c r="U531" s="10"/>
      <c r="V531" s="10">
        <v>160.36852560881366</v>
      </c>
      <c r="W531" s="10">
        <v>160.36852560881366</v>
      </c>
      <c r="X531" s="10">
        <v>189.75741449770254</v>
      </c>
      <c r="Y531" s="10">
        <v>219.14630338659143</v>
      </c>
      <c r="Z531" s="10">
        <v>351.3963033865914</v>
      </c>
      <c r="AA531" s="10"/>
      <c r="AB531" s="10"/>
      <c r="AC531" s="10"/>
      <c r="AD531" s="10"/>
      <c r="AE531" s="10"/>
      <c r="AF531" s="10"/>
      <c r="AG531" s="10"/>
      <c r="AH531" s="10">
        <v>157.84563985677067</v>
      </c>
      <c r="AI531" s="10">
        <v>52.9</v>
      </c>
      <c r="AK531" s="10">
        <v>2.5</v>
      </c>
      <c r="AL531" s="10">
        <v>4.8</v>
      </c>
      <c r="AM531" s="10"/>
      <c r="AN531" s="10"/>
      <c r="AO531" s="10"/>
      <c r="AP531" s="10"/>
      <c r="AQ531" s="10">
        <v>0.5129999999999999</v>
      </c>
      <c r="AR531" s="10">
        <v>0.5129999999999999</v>
      </c>
      <c r="AS531" s="10">
        <v>0.72</v>
      </c>
      <c r="AT531" s="10">
        <v>0.72</v>
      </c>
      <c r="AU531" s="10">
        <v>0.60218181818181815</v>
      </c>
      <c r="AV531" s="10">
        <v>0.60218181818181815</v>
      </c>
      <c r="AW531" s="10">
        <v>0.8991818181818183</v>
      </c>
      <c r="AX531" s="10">
        <v>0.8991818181818183</v>
      </c>
      <c r="AY531" s="49">
        <v>1</v>
      </c>
      <c r="AZ531" t="b">
        <v>0</v>
      </c>
    </row>
    <row r="532" spans="1:52" x14ac:dyDescent="0.25">
      <c r="A532" s="54"/>
      <c r="B532" s="54"/>
      <c r="C532" s="54"/>
      <c r="D532" s="54"/>
      <c r="E532" s="54"/>
      <c r="F532" s="54"/>
      <c r="G532" s="54"/>
      <c r="H532" s="54"/>
      <c r="I532" s="54"/>
      <c r="J532" s="54"/>
      <c r="K532" s="54"/>
      <c r="L532" s="54"/>
      <c r="M532" s="54"/>
      <c r="N532" s="176">
        <v>53</v>
      </c>
      <c r="O532" s="10">
        <v>0.60218181818181815</v>
      </c>
      <c r="P532" s="10"/>
      <c r="Q532" s="10">
        <v>0.38918181818181818</v>
      </c>
      <c r="R532" s="10">
        <v>35.413276916711382</v>
      </c>
      <c r="S532" s="10"/>
      <c r="T532" s="10">
        <v>90.615340811215404</v>
      </c>
      <c r="U532" s="10"/>
      <c r="V532" s="10">
        <v>161.28200747788208</v>
      </c>
      <c r="W532" s="10">
        <v>161.28200747788208</v>
      </c>
      <c r="X532" s="10">
        <v>190.72645192232653</v>
      </c>
      <c r="Y532" s="10">
        <v>220.17089636677096</v>
      </c>
      <c r="Z532" s="10">
        <v>352.67089636677099</v>
      </c>
      <c r="AA532" s="10"/>
      <c r="AB532" s="10"/>
      <c r="AC532" s="10"/>
      <c r="AD532" s="10"/>
      <c r="AE532" s="10"/>
      <c r="AF532" s="10"/>
      <c r="AG532" s="10"/>
      <c r="AH532" s="10">
        <v>158.89544433305264</v>
      </c>
      <c r="AI532" s="10">
        <v>53</v>
      </c>
      <c r="AK532" s="10">
        <v>2.5</v>
      </c>
      <c r="AL532" s="10">
        <v>4.8</v>
      </c>
      <c r="AM532" s="10"/>
      <c r="AN532" s="10"/>
      <c r="AO532" s="10"/>
      <c r="AP532" s="10"/>
      <c r="AQ532" s="10">
        <v>0.5129999999999999</v>
      </c>
      <c r="AR532" s="10">
        <v>0.5129999999999999</v>
      </c>
      <c r="AS532" s="10">
        <v>0.72</v>
      </c>
      <c r="AT532" s="10">
        <v>0.72</v>
      </c>
      <c r="AU532" s="10">
        <v>0.60218181818181815</v>
      </c>
      <c r="AV532" s="10">
        <v>0.60218181818181815</v>
      </c>
      <c r="AW532" s="10">
        <v>0.8991818181818183</v>
      </c>
      <c r="AX532" s="10">
        <v>0.8991818181818183</v>
      </c>
      <c r="AY532" s="49">
        <v>1</v>
      </c>
      <c r="AZ532" t="b">
        <v>0</v>
      </c>
    </row>
    <row r="533" spans="1:52" x14ac:dyDescent="0.25">
      <c r="A533" s="54"/>
      <c r="B533" s="54"/>
      <c r="C533" s="54"/>
      <c r="D533" s="54"/>
      <c r="E533" s="54"/>
      <c r="F533" s="54"/>
      <c r="G533" s="54"/>
      <c r="H533" s="54"/>
      <c r="I533" s="54"/>
      <c r="J533" s="54"/>
      <c r="K533" s="54"/>
      <c r="L533" s="54"/>
      <c r="M533" s="54"/>
      <c r="N533" s="176">
        <v>53.1</v>
      </c>
      <c r="O533" s="10">
        <v>0.60218181818181815</v>
      </c>
      <c r="P533" s="10"/>
      <c r="Q533" s="10">
        <v>0.38918181818181818</v>
      </c>
      <c r="R533" s="10">
        <v>36.093032444683018</v>
      </c>
      <c r="S533" s="10"/>
      <c r="T533" s="10">
        <v>91.396770695730837</v>
      </c>
      <c r="U533" s="10"/>
      <c r="V533" s="10">
        <v>162.19677069573083</v>
      </c>
      <c r="W533" s="10">
        <v>162.19677069573083</v>
      </c>
      <c r="X533" s="10">
        <v>191.69677069573083</v>
      </c>
      <c r="Y533" s="10">
        <v>221.19677069573083</v>
      </c>
      <c r="Z533" s="10">
        <v>353.94677069573083</v>
      </c>
      <c r="AA533" s="10"/>
      <c r="AB533" s="10"/>
      <c r="AC533" s="10"/>
      <c r="AD533" s="10"/>
      <c r="AE533" s="10"/>
      <c r="AF533" s="10"/>
      <c r="AG533" s="10"/>
      <c r="AH533" s="10">
        <v>159.94723144290643</v>
      </c>
      <c r="AI533" s="10">
        <v>53.1</v>
      </c>
      <c r="AK533" s="10">
        <v>2.5</v>
      </c>
      <c r="AL533" s="10">
        <v>4.8</v>
      </c>
      <c r="AM533" s="10"/>
      <c r="AN533" s="10"/>
      <c r="AO533" s="10"/>
      <c r="AP533" s="10"/>
      <c r="AQ533" s="10">
        <v>0.5129999999999999</v>
      </c>
      <c r="AR533" s="10">
        <v>0.5129999999999999</v>
      </c>
      <c r="AS533" s="10">
        <v>0.72</v>
      </c>
      <c r="AT533" s="10">
        <v>0.72</v>
      </c>
      <c r="AU533" s="10">
        <v>0.60218181818181815</v>
      </c>
      <c r="AV533" s="10">
        <v>0.60218181818181815</v>
      </c>
      <c r="AW533" s="10">
        <v>0.8991818181818183</v>
      </c>
      <c r="AX533" s="10">
        <v>0.8991818181818183</v>
      </c>
      <c r="AY533" s="49">
        <v>1</v>
      </c>
      <c r="AZ533" t="b">
        <v>0</v>
      </c>
    </row>
    <row r="534" spans="1:52" x14ac:dyDescent="0.25">
      <c r="A534" s="54"/>
      <c r="B534" s="54"/>
      <c r="C534" s="54"/>
      <c r="D534" s="54"/>
      <c r="E534" s="54"/>
      <c r="F534" s="54"/>
      <c r="G534" s="54"/>
      <c r="H534" s="54"/>
      <c r="I534" s="54"/>
      <c r="J534" s="54"/>
      <c r="K534" s="54"/>
      <c r="L534" s="54"/>
      <c r="M534" s="54"/>
      <c r="N534" s="176">
        <v>53.2</v>
      </c>
      <c r="O534" s="10">
        <v>0.60218181818181815</v>
      </c>
      <c r="P534" s="10"/>
      <c r="Q534" s="10">
        <v>0.38918181818181818</v>
      </c>
      <c r="R534" s="10">
        <v>36.774069321434986</v>
      </c>
      <c r="S534" s="10"/>
      <c r="T534" s="10">
        <v>92.179481929026636</v>
      </c>
      <c r="U534" s="10"/>
      <c r="V534" s="10">
        <v>163.11281526235996</v>
      </c>
      <c r="W534" s="10">
        <v>163.11281526235996</v>
      </c>
      <c r="X534" s="10">
        <v>192.6683708179155</v>
      </c>
      <c r="Y534" s="10">
        <v>222.22392637347107</v>
      </c>
      <c r="Z534" s="10">
        <v>355.22392637347104</v>
      </c>
      <c r="AA534" s="10"/>
      <c r="AB534" s="10"/>
      <c r="AC534" s="10"/>
      <c r="AD534" s="10"/>
      <c r="AE534" s="10"/>
      <c r="AF534" s="10"/>
      <c r="AG534" s="10"/>
      <c r="AH534" s="10">
        <v>161.00100118633205</v>
      </c>
      <c r="AI534" s="10">
        <v>53.2</v>
      </c>
      <c r="AK534" s="10">
        <v>2.5</v>
      </c>
      <c r="AL534" s="10">
        <v>4.8</v>
      </c>
      <c r="AM534" s="10"/>
      <c r="AN534" s="10"/>
      <c r="AO534" s="10"/>
      <c r="AP534" s="10"/>
      <c r="AQ534" s="10">
        <v>0.5129999999999999</v>
      </c>
      <c r="AR534" s="10">
        <v>0.5129999999999999</v>
      </c>
      <c r="AS534" s="10">
        <v>0.72</v>
      </c>
      <c r="AT534" s="10">
        <v>0.72</v>
      </c>
      <c r="AU534" s="10">
        <v>0.60218181818181815</v>
      </c>
      <c r="AV534" s="10">
        <v>0.60218181818181815</v>
      </c>
      <c r="AW534" s="10">
        <v>0.8991818181818183</v>
      </c>
      <c r="AX534" s="10">
        <v>0.8991818181818183</v>
      </c>
      <c r="AY534" s="49">
        <v>1</v>
      </c>
      <c r="AZ534" t="b">
        <v>0</v>
      </c>
    </row>
    <row r="535" spans="1:52" x14ac:dyDescent="0.25">
      <c r="A535" s="54"/>
      <c r="B535" s="54"/>
      <c r="C535" s="54"/>
      <c r="D535" s="54"/>
      <c r="E535" s="54"/>
      <c r="F535" s="54"/>
      <c r="G535" s="54"/>
      <c r="H535" s="54"/>
      <c r="I535" s="54"/>
      <c r="J535" s="54"/>
      <c r="K535" s="54"/>
      <c r="L535" s="54"/>
      <c r="M535" s="54"/>
      <c r="N535" s="176">
        <v>53.3</v>
      </c>
      <c r="O535" s="10">
        <v>0.60218181818181815</v>
      </c>
      <c r="P535" s="10"/>
      <c r="Q535" s="10">
        <v>0.38918181818181818</v>
      </c>
      <c r="R535" s="10">
        <v>37.456387546967214</v>
      </c>
      <c r="S535" s="10"/>
      <c r="T535" s="10">
        <v>92.963474511102774</v>
      </c>
      <c r="U535" s="10"/>
      <c r="V535" s="10">
        <v>164.03014117776945</v>
      </c>
      <c r="W535" s="10">
        <v>164.03014117776945</v>
      </c>
      <c r="X535" s="10">
        <v>193.64125228888057</v>
      </c>
      <c r="Y535" s="10">
        <v>223.25236339999168</v>
      </c>
      <c r="Z535" s="10">
        <v>356.50236339999168</v>
      </c>
      <c r="AA535" s="10"/>
      <c r="AB535" s="10"/>
      <c r="AC535" s="10"/>
      <c r="AD535" s="10"/>
      <c r="AE535" s="10"/>
      <c r="AF535" s="10"/>
      <c r="AG535" s="10"/>
      <c r="AH535" s="10">
        <v>162.05675356332935</v>
      </c>
      <c r="AI535" s="10">
        <v>53.3</v>
      </c>
      <c r="AK535" s="10">
        <v>2.5</v>
      </c>
      <c r="AL535" s="10">
        <v>4.8</v>
      </c>
      <c r="AM535" s="10"/>
      <c r="AN535" s="10"/>
      <c r="AO535" s="10"/>
      <c r="AP535" s="10"/>
      <c r="AQ535" s="10">
        <v>0.5129999999999999</v>
      </c>
      <c r="AR535" s="10">
        <v>0.5129999999999999</v>
      </c>
      <c r="AS535" s="10">
        <v>0.72</v>
      </c>
      <c r="AT535" s="10">
        <v>0.72</v>
      </c>
      <c r="AU535" s="10">
        <v>0.60218181818181815</v>
      </c>
      <c r="AV535" s="10">
        <v>0.60218181818181815</v>
      </c>
      <c r="AW535" s="10">
        <v>0.8991818181818183</v>
      </c>
      <c r="AX535" s="10">
        <v>0.8991818181818183</v>
      </c>
      <c r="AY535" s="49">
        <v>1</v>
      </c>
      <c r="AZ535" t="b">
        <v>0</v>
      </c>
    </row>
    <row r="536" spans="1:52" x14ac:dyDescent="0.25">
      <c r="A536" s="54"/>
      <c r="B536" s="54"/>
      <c r="C536" s="54"/>
      <c r="D536" s="54"/>
      <c r="E536" s="54"/>
      <c r="F536" s="54"/>
      <c r="G536" s="54"/>
      <c r="H536" s="54"/>
      <c r="I536" s="54"/>
      <c r="J536" s="54"/>
      <c r="K536" s="54"/>
      <c r="L536" s="54"/>
      <c r="M536" s="54"/>
      <c r="N536" s="176">
        <v>53.4</v>
      </c>
      <c r="O536" s="10">
        <v>0.60218181818181815</v>
      </c>
      <c r="P536" s="10"/>
      <c r="Q536" s="10">
        <v>0.38918181818181818</v>
      </c>
      <c r="R536" s="10">
        <v>38.139987121279873</v>
      </c>
      <c r="S536" s="10"/>
      <c r="T536" s="10">
        <v>93.748748441959151</v>
      </c>
      <c r="U536" s="10"/>
      <c r="V536" s="10">
        <v>164.94874844195914</v>
      </c>
      <c r="W536" s="10">
        <v>164.94874844195914</v>
      </c>
      <c r="X536" s="10">
        <v>194.6154151086258</v>
      </c>
      <c r="Y536" s="10">
        <v>224.28208177529245</v>
      </c>
      <c r="Z536" s="10">
        <v>357.78208177529245</v>
      </c>
      <c r="AA536" s="10"/>
      <c r="AB536" s="10"/>
      <c r="AC536" s="10"/>
      <c r="AD536" s="10"/>
      <c r="AE536" s="10"/>
      <c r="AF536" s="10"/>
      <c r="AG536" s="10"/>
      <c r="AH536" s="10">
        <v>163.11448857389863</v>
      </c>
      <c r="AI536" s="10">
        <v>53.4</v>
      </c>
      <c r="AK536" s="10">
        <v>2.5</v>
      </c>
      <c r="AL536" s="10">
        <v>4.8</v>
      </c>
      <c r="AM536" s="10"/>
      <c r="AN536" s="10"/>
      <c r="AO536" s="10"/>
      <c r="AP536" s="10"/>
      <c r="AQ536" s="10">
        <v>0.5129999999999999</v>
      </c>
      <c r="AR536" s="10">
        <v>0.5129999999999999</v>
      </c>
      <c r="AS536" s="10">
        <v>0.72</v>
      </c>
      <c r="AT536" s="10">
        <v>0.72</v>
      </c>
      <c r="AU536" s="10">
        <v>0.60218181818181815</v>
      </c>
      <c r="AV536" s="10">
        <v>0.60218181818181815</v>
      </c>
      <c r="AW536" s="10">
        <v>0.8991818181818183</v>
      </c>
      <c r="AX536" s="10">
        <v>0.8991818181818183</v>
      </c>
      <c r="AY536" s="49">
        <v>1</v>
      </c>
      <c r="AZ536" t="b">
        <v>0</v>
      </c>
    </row>
    <row r="537" spans="1:52" x14ac:dyDescent="0.25">
      <c r="A537" s="54"/>
      <c r="B537" s="54"/>
      <c r="C537" s="54"/>
      <c r="D537" s="54"/>
      <c r="E537" s="54"/>
      <c r="F537" s="54"/>
      <c r="G537" s="54"/>
      <c r="H537" s="54"/>
      <c r="I537" s="54"/>
      <c r="J537" s="54"/>
      <c r="K537" s="54"/>
      <c r="L537" s="54"/>
      <c r="M537" s="54"/>
      <c r="N537" s="176">
        <v>53.5</v>
      </c>
      <c r="O537" s="10">
        <v>0.60218181818181815</v>
      </c>
      <c r="P537" s="10"/>
      <c r="Q537" s="10">
        <v>0.38918181818181818</v>
      </c>
      <c r="R537" s="10">
        <v>38.824868044372863</v>
      </c>
      <c r="S537" s="10"/>
      <c r="T537" s="10">
        <v>95.252218364197518</v>
      </c>
      <c r="U537" s="10"/>
      <c r="V537" s="10">
        <v>166.58555169753083</v>
      </c>
      <c r="W537" s="10">
        <v>166.58555169753083</v>
      </c>
      <c r="X537" s="10">
        <v>196.30777391975306</v>
      </c>
      <c r="Y537" s="10">
        <v>226.02999614197529</v>
      </c>
      <c r="Z537" s="10">
        <v>359.77999614197529</v>
      </c>
      <c r="AA537" s="10"/>
      <c r="AB537" s="10"/>
      <c r="AC537" s="10"/>
      <c r="AD537" s="10"/>
      <c r="AE537" s="10"/>
      <c r="AF537" s="10"/>
      <c r="AG537" s="10"/>
      <c r="AH537" s="10">
        <v>164.1742062180397</v>
      </c>
      <c r="AI537" s="10">
        <v>53.5</v>
      </c>
      <c r="AK537" s="10">
        <v>2.5</v>
      </c>
      <c r="AL537" s="10">
        <v>4.8</v>
      </c>
      <c r="AM537" s="10"/>
      <c r="AN537" s="10"/>
      <c r="AO537" s="10"/>
      <c r="AP537" s="10"/>
      <c r="AQ537" s="10">
        <v>0.5129999999999999</v>
      </c>
      <c r="AR537" s="10">
        <v>0.5129999999999999</v>
      </c>
      <c r="AS537" s="10">
        <v>0.72</v>
      </c>
      <c r="AT537" s="10">
        <v>0.72</v>
      </c>
      <c r="AU537" s="10">
        <v>0.60218181818181815</v>
      </c>
      <c r="AV537" s="10">
        <v>0.60218181818181815</v>
      </c>
      <c r="AW537" s="10">
        <v>0.8991818181818183</v>
      </c>
      <c r="AX537" s="10">
        <v>0.8991818181818183</v>
      </c>
      <c r="AY537" s="49">
        <v>1</v>
      </c>
      <c r="AZ537" t="b">
        <v>0</v>
      </c>
    </row>
    <row r="538" spans="1:52" x14ac:dyDescent="0.25">
      <c r="A538" s="54"/>
      <c r="B538" s="54"/>
      <c r="C538" s="54"/>
      <c r="D538" s="54"/>
      <c r="E538" s="54"/>
      <c r="F538" s="54"/>
      <c r="G538" s="54"/>
      <c r="H538" s="54"/>
      <c r="I538" s="54"/>
      <c r="J538" s="54"/>
      <c r="K538" s="54"/>
      <c r="L538" s="54"/>
      <c r="M538" s="54"/>
      <c r="N538" s="176">
        <v>53.6</v>
      </c>
      <c r="O538" s="10">
        <v>0.60218181818181815</v>
      </c>
      <c r="P538" s="10"/>
      <c r="Q538" s="10">
        <v>0.38918181818181818</v>
      </c>
      <c r="R538" s="10">
        <v>39.511030316246206</v>
      </c>
      <c r="S538" s="10"/>
      <c r="T538" s="10">
        <v>96.041336341395052</v>
      </c>
      <c r="U538" s="10"/>
      <c r="V538" s="10">
        <v>167.50800300806173</v>
      </c>
      <c r="W538" s="10">
        <v>167.50800300806173</v>
      </c>
      <c r="X538" s="10">
        <v>197.28578078583951</v>
      </c>
      <c r="Y538" s="10">
        <v>227.06355856361728</v>
      </c>
      <c r="Z538" s="10">
        <v>361.06355856361728</v>
      </c>
      <c r="AA538" s="10"/>
      <c r="AB538" s="10"/>
      <c r="AC538" s="10"/>
      <c r="AD538" s="10"/>
      <c r="AE538" s="10"/>
      <c r="AF538" s="10"/>
      <c r="AG538" s="10"/>
      <c r="AH538" s="10">
        <v>165.23590649575263</v>
      </c>
      <c r="AI538" s="10">
        <v>53.6</v>
      </c>
      <c r="AK538" s="10">
        <v>2.5</v>
      </c>
      <c r="AL538" s="10">
        <v>4.8</v>
      </c>
      <c r="AM538" s="10"/>
      <c r="AN538" s="10"/>
      <c r="AO538" s="10"/>
      <c r="AP538" s="10"/>
      <c r="AQ538" s="10">
        <v>0.5129999999999999</v>
      </c>
      <c r="AR538" s="10">
        <v>0.5129999999999999</v>
      </c>
      <c r="AS538" s="10">
        <v>0.72</v>
      </c>
      <c r="AT538" s="10">
        <v>0.72</v>
      </c>
      <c r="AU538" s="10">
        <v>0.60218181818181815</v>
      </c>
      <c r="AV538" s="10">
        <v>0.60218181818181815</v>
      </c>
      <c r="AW538" s="10">
        <v>0.8991818181818183</v>
      </c>
      <c r="AX538" s="10">
        <v>0.8991818181818183</v>
      </c>
      <c r="AY538" s="49">
        <v>1</v>
      </c>
      <c r="AZ538" t="b">
        <v>0</v>
      </c>
    </row>
    <row r="539" spans="1:52" x14ac:dyDescent="0.25">
      <c r="A539" s="54"/>
      <c r="B539" s="54"/>
      <c r="C539" s="54"/>
      <c r="D539" s="54"/>
      <c r="E539" s="54"/>
      <c r="F539" s="54"/>
      <c r="G539" s="54"/>
      <c r="H539" s="54"/>
      <c r="I539" s="54"/>
      <c r="J539" s="54"/>
      <c r="K539" s="54"/>
      <c r="L539" s="54"/>
      <c r="M539" s="54"/>
      <c r="N539" s="176">
        <v>53.7</v>
      </c>
      <c r="O539" s="10">
        <v>0.60218181818181815</v>
      </c>
      <c r="P539" s="10"/>
      <c r="Q539" s="10">
        <v>0.38918181818181818</v>
      </c>
      <c r="R539" s="10">
        <v>40.198473936899902</v>
      </c>
      <c r="S539" s="10"/>
      <c r="T539" s="10">
        <v>96.831735667372854</v>
      </c>
      <c r="U539" s="10"/>
      <c r="V539" s="10">
        <v>168.43173566737283</v>
      </c>
      <c r="W539" s="10">
        <v>168.43173566737283</v>
      </c>
      <c r="X539" s="10">
        <v>198.26506900070618</v>
      </c>
      <c r="Y539" s="10">
        <v>228.09840233403952</v>
      </c>
      <c r="Z539" s="10">
        <v>362.34840233403952</v>
      </c>
      <c r="AA539" s="10"/>
      <c r="AB539" s="10"/>
      <c r="AC539" s="10"/>
      <c r="AD539" s="10"/>
      <c r="AE539" s="10"/>
      <c r="AF539" s="10"/>
      <c r="AG539" s="10"/>
      <c r="AH539" s="10">
        <v>166.29958940703739</v>
      </c>
      <c r="AI539" s="10">
        <v>53.7</v>
      </c>
      <c r="AK539" s="10">
        <v>2.5</v>
      </c>
      <c r="AL539" s="10">
        <v>4.8</v>
      </c>
      <c r="AM539" s="10"/>
      <c r="AN539" s="10"/>
      <c r="AO539" s="10"/>
      <c r="AP539" s="10"/>
      <c r="AQ539" s="10">
        <v>0.5129999999999999</v>
      </c>
      <c r="AR539" s="10">
        <v>0.5129999999999999</v>
      </c>
      <c r="AS539" s="10">
        <v>0.72</v>
      </c>
      <c r="AT539" s="10">
        <v>0.72</v>
      </c>
      <c r="AU539" s="10">
        <v>0.60218181818181815</v>
      </c>
      <c r="AV539" s="10">
        <v>0.60218181818181815</v>
      </c>
      <c r="AW539" s="10">
        <v>0.8991818181818183</v>
      </c>
      <c r="AX539" s="10">
        <v>0.8991818181818183</v>
      </c>
      <c r="AY539" s="49">
        <v>1</v>
      </c>
      <c r="AZ539" t="b">
        <v>0</v>
      </c>
    </row>
    <row r="540" spans="1:52" x14ac:dyDescent="0.25">
      <c r="A540" s="54"/>
      <c r="B540" s="54"/>
      <c r="C540" s="54"/>
      <c r="D540" s="54"/>
      <c r="E540" s="54"/>
      <c r="F540" s="54"/>
      <c r="G540" s="54"/>
      <c r="H540" s="54"/>
      <c r="I540" s="54"/>
      <c r="J540" s="54"/>
      <c r="K540" s="54"/>
      <c r="L540" s="54"/>
      <c r="M540" s="54"/>
      <c r="N540" s="176">
        <v>53.8</v>
      </c>
      <c r="O540" s="10">
        <v>0.60218181818181815</v>
      </c>
      <c r="P540" s="10"/>
      <c r="Q540" s="10">
        <v>0.38918181818181818</v>
      </c>
      <c r="R540" s="10">
        <v>40.887198906333836</v>
      </c>
      <c r="S540" s="10"/>
      <c r="T540" s="10">
        <v>97.62341634213098</v>
      </c>
      <c r="U540" s="10"/>
      <c r="V540" s="10">
        <v>169.3567496754643</v>
      </c>
      <c r="W540" s="10">
        <v>169.3567496754643</v>
      </c>
      <c r="X540" s="10">
        <v>199.24563856435319</v>
      </c>
      <c r="Y540" s="10">
        <v>229.13452745324207</v>
      </c>
      <c r="Z540" s="10">
        <v>363.63452745324207</v>
      </c>
      <c r="AA540" s="10"/>
      <c r="AB540" s="10"/>
      <c r="AC540" s="10"/>
      <c r="AD540" s="10"/>
      <c r="AE540" s="10"/>
      <c r="AF540" s="10"/>
      <c r="AG540" s="10"/>
      <c r="AH540" s="10">
        <v>167.36525495189383</v>
      </c>
      <c r="AI540" s="10">
        <v>53.8</v>
      </c>
      <c r="AK540" s="10">
        <v>2.5</v>
      </c>
      <c r="AL540" s="10">
        <v>4.8</v>
      </c>
      <c r="AM540" s="10"/>
      <c r="AN540" s="10"/>
      <c r="AO540" s="10"/>
      <c r="AP540" s="10"/>
      <c r="AQ540" s="10">
        <v>0.5129999999999999</v>
      </c>
      <c r="AR540" s="10">
        <v>0.5129999999999999</v>
      </c>
      <c r="AS540" s="10">
        <v>0.72</v>
      </c>
      <c r="AT540" s="10">
        <v>0.72</v>
      </c>
      <c r="AU540" s="10">
        <v>0.60218181818181815</v>
      </c>
      <c r="AV540" s="10">
        <v>0.60218181818181815</v>
      </c>
      <c r="AW540" s="10">
        <v>0.8991818181818183</v>
      </c>
      <c r="AX540" s="10">
        <v>0.8991818181818183</v>
      </c>
      <c r="AY540" s="49">
        <v>1</v>
      </c>
      <c r="AZ540" t="b">
        <v>0</v>
      </c>
    </row>
    <row r="541" spans="1:52" x14ac:dyDescent="0.25">
      <c r="A541" s="54"/>
      <c r="B541" s="54"/>
      <c r="C541" s="54"/>
      <c r="D541" s="54"/>
      <c r="E541" s="54"/>
      <c r="F541" s="54"/>
      <c r="G541" s="54"/>
      <c r="H541" s="54"/>
      <c r="I541" s="54"/>
      <c r="J541" s="54"/>
      <c r="K541" s="54"/>
      <c r="L541" s="54"/>
      <c r="M541" s="54"/>
      <c r="N541" s="176">
        <v>53.9</v>
      </c>
      <c r="O541" s="10">
        <v>0.60218181818181815</v>
      </c>
      <c r="P541" s="10"/>
      <c r="Q541" s="10">
        <v>0.38918181818181818</v>
      </c>
      <c r="R541" s="10">
        <v>41.577205224548194</v>
      </c>
      <c r="S541" s="10"/>
      <c r="T541" s="10">
        <v>98.416378365669516</v>
      </c>
      <c r="U541" s="10"/>
      <c r="V541" s="10">
        <v>170.28304503233619</v>
      </c>
      <c r="W541" s="10">
        <v>170.28304503233619</v>
      </c>
      <c r="X541" s="10">
        <v>200.22748947678065</v>
      </c>
      <c r="Y541" s="10">
        <v>230.17193392122508</v>
      </c>
      <c r="Z541" s="10">
        <v>364.9219339212251</v>
      </c>
      <c r="AA541" s="10"/>
      <c r="AB541" s="10"/>
      <c r="AC541" s="10"/>
      <c r="AD541" s="10"/>
      <c r="AE541" s="10"/>
      <c r="AF541" s="10"/>
      <c r="AG541" s="10"/>
      <c r="AH541" s="10">
        <v>168.43290313032222</v>
      </c>
      <c r="AI541" s="10">
        <v>53.9</v>
      </c>
      <c r="AK541" s="10">
        <v>2.5</v>
      </c>
      <c r="AL541" s="10">
        <v>4.8</v>
      </c>
      <c r="AM541" s="10"/>
      <c r="AN541" s="10"/>
      <c r="AO541" s="10"/>
      <c r="AP541" s="10"/>
      <c r="AQ541" s="10">
        <v>0.5129999999999999</v>
      </c>
      <c r="AR541" s="10">
        <v>0.5129999999999999</v>
      </c>
      <c r="AS541" s="10">
        <v>0.72</v>
      </c>
      <c r="AT541" s="10">
        <v>0.72</v>
      </c>
      <c r="AU541" s="10">
        <v>0.60218181818181815</v>
      </c>
      <c r="AV541" s="10">
        <v>0.60218181818181815</v>
      </c>
      <c r="AW541" s="10">
        <v>0.8991818181818183</v>
      </c>
      <c r="AX541" s="10">
        <v>0.8991818181818183</v>
      </c>
      <c r="AY541" s="49">
        <v>1</v>
      </c>
      <c r="AZ541" t="b">
        <v>0</v>
      </c>
    </row>
    <row r="542" spans="1:52" x14ac:dyDescent="0.25">
      <c r="A542" s="54"/>
      <c r="B542" s="54"/>
      <c r="C542" s="54"/>
      <c r="D542" s="54"/>
      <c r="E542" s="54"/>
      <c r="F542" s="54"/>
      <c r="G542" s="54"/>
      <c r="H542" s="54"/>
      <c r="I542" s="54"/>
      <c r="J542" s="54"/>
      <c r="K542" s="54"/>
      <c r="L542" s="54"/>
      <c r="M542" s="54"/>
      <c r="N542" s="176">
        <v>54</v>
      </c>
      <c r="O542" s="10">
        <v>0.60218181818181815</v>
      </c>
      <c r="P542" s="10"/>
      <c r="Q542" s="10">
        <v>0.38918181818181818</v>
      </c>
      <c r="R542" s="10">
        <v>42.268492891542913</v>
      </c>
      <c r="S542" s="10"/>
      <c r="T542" s="10">
        <v>99.21062173798839</v>
      </c>
      <c r="U542" s="10"/>
      <c r="V542" s="10">
        <v>171.21062173798839</v>
      </c>
      <c r="W542" s="10">
        <v>171.21062173798839</v>
      </c>
      <c r="X542" s="10">
        <v>201.21062173798839</v>
      </c>
      <c r="Y542" s="10">
        <v>231.21062173798839</v>
      </c>
      <c r="Z542" s="10">
        <v>366.21062173798839</v>
      </c>
      <c r="AA542" s="10"/>
      <c r="AB542" s="10"/>
      <c r="AC542" s="10"/>
      <c r="AD542" s="10"/>
      <c r="AE542" s="10"/>
      <c r="AF542" s="10"/>
      <c r="AG542" s="10"/>
      <c r="AH542" s="10">
        <v>169.50253394232246</v>
      </c>
      <c r="AI542" s="10">
        <v>54</v>
      </c>
      <c r="AK542" s="10">
        <v>2.5</v>
      </c>
      <c r="AL542" s="10">
        <v>4.8</v>
      </c>
      <c r="AM542" s="10"/>
      <c r="AN542" s="10"/>
      <c r="AO542" s="10"/>
      <c r="AP542" s="10"/>
      <c r="AQ542" s="10">
        <v>0.5129999999999999</v>
      </c>
      <c r="AR542" s="10">
        <v>0.5129999999999999</v>
      </c>
      <c r="AS542" s="10">
        <v>0.72</v>
      </c>
      <c r="AT542" s="10">
        <v>0.72</v>
      </c>
      <c r="AU542" s="10">
        <v>0.60218181818181815</v>
      </c>
      <c r="AV542" s="10">
        <v>0.60218181818181815</v>
      </c>
      <c r="AW542" s="10">
        <v>0.8991818181818183</v>
      </c>
      <c r="AX542" s="10">
        <v>0.8991818181818183</v>
      </c>
      <c r="AY542" s="49">
        <v>1</v>
      </c>
      <c r="AZ542" t="b">
        <v>0</v>
      </c>
    </row>
    <row r="543" spans="1:52" x14ac:dyDescent="0.25">
      <c r="A543" s="54"/>
      <c r="B543" s="54"/>
      <c r="C543" s="54"/>
      <c r="D543" s="54"/>
      <c r="E543" s="54"/>
      <c r="F543" s="54"/>
      <c r="G543" s="54"/>
      <c r="H543" s="54"/>
      <c r="I543" s="54"/>
      <c r="J543" s="54"/>
      <c r="K543" s="54"/>
      <c r="L543" s="54"/>
      <c r="M543" s="54"/>
      <c r="N543" s="176">
        <v>54.1</v>
      </c>
      <c r="O543" s="10">
        <v>0.60218181818181815</v>
      </c>
      <c r="P543" s="10"/>
      <c r="Q543" s="10">
        <v>0.38918181818181818</v>
      </c>
      <c r="R543" s="10">
        <v>42.961061907317962</v>
      </c>
      <c r="S543" s="10"/>
      <c r="T543" s="10">
        <v>100.00614645908757</v>
      </c>
      <c r="U543" s="10"/>
      <c r="V543" s="10">
        <v>172.1394797924209</v>
      </c>
      <c r="W543" s="10">
        <v>172.1394797924209</v>
      </c>
      <c r="X543" s="10">
        <v>202.19503534797644</v>
      </c>
      <c r="Y543" s="10">
        <v>232.25059090353201</v>
      </c>
      <c r="Z543" s="10">
        <v>367.50059090353204</v>
      </c>
      <c r="AA543" s="10"/>
      <c r="AB543" s="10"/>
      <c r="AC543" s="10"/>
      <c r="AD543" s="10"/>
      <c r="AE543" s="10"/>
      <c r="AF543" s="10"/>
      <c r="AG543" s="10"/>
      <c r="AH543" s="10">
        <v>170.5741473878945</v>
      </c>
      <c r="AI543" s="10">
        <v>54.1</v>
      </c>
      <c r="AK543" s="10">
        <v>2.5</v>
      </c>
      <c r="AL543" s="10">
        <v>4.8</v>
      </c>
      <c r="AM543" s="10"/>
      <c r="AN543" s="10"/>
      <c r="AO543" s="10"/>
      <c r="AP543" s="10"/>
      <c r="AQ543" s="10">
        <v>0.5129999999999999</v>
      </c>
      <c r="AR543" s="10">
        <v>0.5129999999999999</v>
      </c>
      <c r="AS543" s="10">
        <v>0.72</v>
      </c>
      <c r="AT543" s="10">
        <v>0.72</v>
      </c>
      <c r="AU543" s="10">
        <v>0.60218181818181815</v>
      </c>
      <c r="AV543" s="10">
        <v>0.60218181818181815</v>
      </c>
      <c r="AW543" s="10">
        <v>0.8991818181818183</v>
      </c>
      <c r="AX543" s="10">
        <v>0.8991818181818183</v>
      </c>
      <c r="AY543" s="49">
        <v>1</v>
      </c>
      <c r="AZ543" t="b">
        <v>0</v>
      </c>
    </row>
    <row r="544" spans="1:52" x14ac:dyDescent="0.25">
      <c r="A544" s="54"/>
      <c r="B544" s="54"/>
      <c r="C544" s="54"/>
      <c r="D544" s="54"/>
      <c r="E544" s="54"/>
      <c r="F544" s="54"/>
      <c r="G544" s="54"/>
      <c r="H544" s="54"/>
      <c r="I544" s="54"/>
      <c r="J544" s="54"/>
      <c r="K544" s="54"/>
      <c r="L544" s="54"/>
      <c r="M544" s="54"/>
      <c r="N544" s="176">
        <v>54.2</v>
      </c>
      <c r="O544" s="10">
        <v>0.60218181818181815</v>
      </c>
      <c r="P544" s="10"/>
      <c r="Q544" s="10">
        <v>0.38918181818181818</v>
      </c>
      <c r="R544" s="10">
        <v>43.654912271873322</v>
      </c>
      <c r="S544" s="10"/>
      <c r="T544" s="10">
        <v>100.80295252896713</v>
      </c>
      <c r="U544" s="10"/>
      <c r="V544" s="10">
        <v>173.06961919563378</v>
      </c>
      <c r="W544" s="10">
        <v>173.06961919563378</v>
      </c>
      <c r="X544" s="10">
        <v>203.18073030674489</v>
      </c>
      <c r="Y544" s="10">
        <v>233.29184141785601</v>
      </c>
      <c r="Z544" s="10">
        <v>368.79184141785601</v>
      </c>
      <c r="AA544" s="10"/>
      <c r="AB544" s="10"/>
      <c r="AC544" s="10"/>
      <c r="AD544" s="10"/>
      <c r="AE544" s="10"/>
      <c r="AF544" s="10"/>
      <c r="AG544" s="10"/>
      <c r="AH544" s="10">
        <v>171.64774346703831</v>
      </c>
      <c r="AI544" s="10">
        <v>54.2</v>
      </c>
      <c r="AK544" s="10">
        <v>2.5</v>
      </c>
      <c r="AL544" s="10">
        <v>4.8</v>
      </c>
      <c r="AM544" s="10"/>
      <c r="AN544" s="10"/>
      <c r="AO544" s="10"/>
      <c r="AP544" s="10"/>
      <c r="AQ544" s="10">
        <v>0.5129999999999999</v>
      </c>
      <c r="AR544" s="10">
        <v>0.5129999999999999</v>
      </c>
      <c r="AS544" s="10">
        <v>0.72</v>
      </c>
      <c r="AT544" s="10">
        <v>0.72</v>
      </c>
      <c r="AU544" s="10">
        <v>0.60218181818181815</v>
      </c>
      <c r="AV544" s="10">
        <v>0.60218181818181815</v>
      </c>
      <c r="AW544" s="10">
        <v>0.8991818181818183</v>
      </c>
      <c r="AX544" s="10">
        <v>0.8991818181818183</v>
      </c>
      <c r="AY544" s="49">
        <v>1</v>
      </c>
      <c r="AZ544" t="b">
        <v>0</v>
      </c>
    </row>
    <row r="545" spans="1:52" x14ac:dyDescent="0.25">
      <c r="A545" s="54"/>
      <c r="B545" s="54"/>
      <c r="C545" s="54"/>
      <c r="D545" s="54"/>
      <c r="E545" s="54"/>
      <c r="F545" s="54"/>
      <c r="G545" s="54"/>
      <c r="H545" s="54"/>
      <c r="I545" s="54"/>
      <c r="J545" s="54"/>
      <c r="K545" s="54"/>
      <c r="L545" s="54"/>
      <c r="M545" s="54"/>
      <c r="N545" s="176">
        <v>54.3</v>
      </c>
      <c r="O545" s="10">
        <v>0.60218181818181815</v>
      </c>
      <c r="P545" s="10"/>
      <c r="Q545" s="10">
        <v>0.38918181818181818</v>
      </c>
      <c r="R545" s="10">
        <v>44.350043985209012</v>
      </c>
      <c r="S545" s="10"/>
      <c r="T545" s="10">
        <v>101.60103994762699</v>
      </c>
      <c r="U545" s="10"/>
      <c r="V545" s="10">
        <v>174.00103994762696</v>
      </c>
      <c r="W545" s="10">
        <v>174.00103994762696</v>
      </c>
      <c r="X545" s="10">
        <v>204.16770661429362</v>
      </c>
      <c r="Y545" s="10">
        <v>234.33437328096028</v>
      </c>
      <c r="Z545" s="10">
        <v>370.08437328096028</v>
      </c>
      <c r="AA545" s="10"/>
      <c r="AB545" s="10"/>
      <c r="AC545" s="10"/>
      <c r="AD545" s="10"/>
      <c r="AE545" s="10"/>
      <c r="AF545" s="10"/>
      <c r="AG545" s="10"/>
      <c r="AH545" s="10">
        <v>172.72332217975395</v>
      </c>
      <c r="AI545" s="10">
        <v>54.3</v>
      </c>
      <c r="AK545" s="10">
        <v>2.5</v>
      </c>
      <c r="AL545" s="10">
        <v>4.8</v>
      </c>
      <c r="AM545" s="10"/>
      <c r="AN545" s="10"/>
      <c r="AO545" s="10"/>
      <c r="AP545" s="10"/>
      <c r="AQ545" s="10">
        <v>0.5129999999999999</v>
      </c>
      <c r="AR545" s="10">
        <v>0.5129999999999999</v>
      </c>
      <c r="AS545" s="10">
        <v>0.72</v>
      </c>
      <c r="AT545" s="10">
        <v>0.72</v>
      </c>
      <c r="AU545" s="10">
        <v>0.60218181818181815</v>
      </c>
      <c r="AV545" s="10">
        <v>0.60218181818181815</v>
      </c>
      <c r="AW545" s="10">
        <v>0.8991818181818183</v>
      </c>
      <c r="AX545" s="10">
        <v>0.8991818181818183</v>
      </c>
      <c r="AY545" s="49">
        <v>1</v>
      </c>
      <c r="AZ545" t="b">
        <v>0</v>
      </c>
    </row>
    <row r="546" spans="1:52" x14ac:dyDescent="0.25">
      <c r="A546" s="54"/>
      <c r="B546" s="54"/>
      <c r="C546" s="54"/>
      <c r="D546" s="54"/>
      <c r="E546" s="54"/>
      <c r="F546" s="54"/>
      <c r="G546" s="54"/>
      <c r="H546" s="54"/>
      <c r="I546" s="54"/>
      <c r="J546" s="54"/>
      <c r="K546" s="54"/>
      <c r="L546" s="54"/>
      <c r="M546" s="54"/>
      <c r="N546" s="176">
        <v>54.4</v>
      </c>
      <c r="O546" s="10">
        <v>0.60218181818181815</v>
      </c>
      <c r="P546" s="10"/>
      <c r="Q546" s="10">
        <v>0.38918181818181818</v>
      </c>
      <c r="R546" s="10">
        <v>45.046457047325106</v>
      </c>
      <c r="S546" s="10"/>
      <c r="T546" s="10">
        <v>102.40040871506721</v>
      </c>
      <c r="U546" s="10"/>
      <c r="V546" s="10">
        <v>174.93374204840055</v>
      </c>
      <c r="W546" s="10">
        <v>174.93374204840055</v>
      </c>
      <c r="X546" s="10">
        <v>205.15596427062277</v>
      </c>
      <c r="Y546" s="10">
        <v>235.37818649284497</v>
      </c>
      <c r="Z546" s="10">
        <v>371.37818649284497</v>
      </c>
      <c r="AA546" s="10"/>
      <c r="AB546" s="10"/>
      <c r="AC546" s="10"/>
      <c r="AD546" s="10"/>
      <c r="AE546" s="10"/>
      <c r="AF546" s="10"/>
      <c r="AG546" s="10"/>
      <c r="AH546" s="10">
        <v>173.8008835260415</v>
      </c>
      <c r="AI546" s="10">
        <v>54.4</v>
      </c>
      <c r="AK546" s="10">
        <v>2.5</v>
      </c>
      <c r="AL546" s="10">
        <v>4.8</v>
      </c>
      <c r="AM546" s="10"/>
      <c r="AN546" s="10"/>
      <c r="AO546" s="10"/>
      <c r="AP546" s="10"/>
      <c r="AQ546" s="10">
        <v>0.5129999999999999</v>
      </c>
      <c r="AR546" s="10">
        <v>0.5129999999999999</v>
      </c>
      <c r="AS546" s="10">
        <v>0.72</v>
      </c>
      <c r="AT546" s="10">
        <v>0.72</v>
      </c>
      <c r="AU546" s="10">
        <v>0.60218181818181815</v>
      </c>
      <c r="AV546" s="10">
        <v>0.60218181818181815</v>
      </c>
      <c r="AW546" s="10">
        <v>0.8991818181818183</v>
      </c>
      <c r="AX546" s="10">
        <v>0.8991818181818183</v>
      </c>
      <c r="AY546" s="49">
        <v>1</v>
      </c>
      <c r="AZ546" t="b">
        <v>0</v>
      </c>
    </row>
    <row r="547" spans="1:52" x14ac:dyDescent="0.25">
      <c r="A547" s="54"/>
      <c r="B547" s="54"/>
      <c r="C547" s="54"/>
      <c r="D547" s="54"/>
      <c r="E547" s="54"/>
      <c r="F547" s="54"/>
      <c r="G547" s="54"/>
      <c r="H547" s="54"/>
      <c r="I547" s="54"/>
      <c r="J547" s="54"/>
      <c r="K547" s="54"/>
      <c r="L547" s="54"/>
      <c r="M547" s="54"/>
      <c r="N547" s="176">
        <v>54.5</v>
      </c>
      <c r="O547" s="10">
        <v>0.60218181818181815</v>
      </c>
      <c r="P547" s="10"/>
      <c r="Q547" s="10">
        <v>0.38918181818181818</v>
      </c>
      <c r="R547" s="10">
        <v>45.744151458221531</v>
      </c>
      <c r="S547" s="10"/>
      <c r="T547" s="10">
        <v>103.20105883128775</v>
      </c>
      <c r="U547" s="10"/>
      <c r="V547" s="10">
        <v>175.86772549795441</v>
      </c>
      <c r="W547" s="10">
        <v>175.86772549795441</v>
      </c>
      <c r="X547" s="10">
        <v>206.14550327573218</v>
      </c>
      <c r="Y547" s="10">
        <v>236.42328105350998</v>
      </c>
      <c r="Z547" s="10">
        <v>372.67328105350998</v>
      </c>
      <c r="AA547" s="10"/>
      <c r="AB547" s="10"/>
      <c r="AC547" s="10"/>
      <c r="AD547" s="10"/>
      <c r="AE547" s="10"/>
      <c r="AF547" s="10"/>
      <c r="AG547" s="10"/>
      <c r="AH547" s="10">
        <v>174.88042750590085</v>
      </c>
      <c r="AI547" s="10">
        <v>54.5</v>
      </c>
      <c r="AK547" s="10">
        <v>2.5</v>
      </c>
      <c r="AL547" s="10">
        <v>4.8</v>
      </c>
      <c r="AM547" s="10"/>
      <c r="AN547" s="10"/>
      <c r="AO547" s="10"/>
      <c r="AP547" s="10"/>
      <c r="AQ547" s="10">
        <v>0.5129999999999999</v>
      </c>
      <c r="AR547" s="10">
        <v>0.5129999999999999</v>
      </c>
      <c r="AS547" s="10">
        <v>0.72</v>
      </c>
      <c r="AT547" s="10">
        <v>0.72</v>
      </c>
      <c r="AU547" s="10">
        <v>0.60218181818181815</v>
      </c>
      <c r="AV547" s="10">
        <v>0.60218181818181815</v>
      </c>
      <c r="AW547" s="10">
        <v>0.8991818181818183</v>
      </c>
      <c r="AX547" s="10">
        <v>0.8991818181818183</v>
      </c>
      <c r="AY547" s="49">
        <v>1</v>
      </c>
      <c r="AZ547" t="b">
        <v>0</v>
      </c>
    </row>
    <row r="548" spans="1:52" x14ac:dyDescent="0.25">
      <c r="A548" s="54"/>
      <c r="B548" s="54"/>
      <c r="C548" s="54"/>
      <c r="D548" s="54"/>
      <c r="E548" s="54"/>
      <c r="F548" s="54"/>
      <c r="G548" s="54"/>
      <c r="H548" s="54"/>
      <c r="I548" s="54"/>
      <c r="J548" s="54"/>
      <c r="K548" s="54"/>
      <c r="L548" s="54"/>
      <c r="M548" s="54"/>
      <c r="N548" s="176">
        <v>54.6</v>
      </c>
      <c r="O548" s="10">
        <v>0.60218181818181815</v>
      </c>
      <c r="P548" s="10"/>
      <c r="Q548" s="10">
        <v>0.38918181818181818</v>
      </c>
      <c r="R548" s="10">
        <v>46.443127217898258</v>
      </c>
      <c r="S548" s="10"/>
      <c r="T548" s="10">
        <v>104.00299029628869</v>
      </c>
      <c r="U548" s="10"/>
      <c r="V548" s="10">
        <v>176.80299029628867</v>
      </c>
      <c r="W548" s="10">
        <v>176.80299029628867</v>
      </c>
      <c r="X548" s="10">
        <v>207.13632362962201</v>
      </c>
      <c r="Y548" s="10">
        <v>237.46965696295536</v>
      </c>
      <c r="Z548" s="10">
        <v>373.96965696295536</v>
      </c>
      <c r="AA548" s="10"/>
      <c r="AB548" s="10"/>
      <c r="AC548" s="10"/>
      <c r="AD548" s="10"/>
      <c r="AE548" s="10"/>
      <c r="AF548" s="10"/>
      <c r="AG548" s="10"/>
      <c r="AH548" s="10">
        <v>175.96195411933198</v>
      </c>
      <c r="AI548" s="10">
        <v>54.6</v>
      </c>
      <c r="AK548" s="10">
        <v>2.5</v>
      </c>
      <c r="AL548" s="10">
        <v>4.8</v>
      </c>
      <c r="AM548" s="10"/>
      <c r="AN548" s="10"/>
      <c r="AO548" s="10"/>
      <c r="AP548" s="10"/>
      <c r="AQ548" s="10">
        <v>0.5129999999999999</v>
      </c>
      <c r="AR548" s="10">
        <v>0.5129999999999999</v>
      </c>
      <c r="AS548" s="10">
        <v>0.72</v>
      </c>
      <c r="AT548" s="10">
        <v>0.72</v>
      </c>
      <c r="AU548" s="10">
        <v>0.60218181818181815</v>
      </c>
      <c r="AV548" s="10">
        <v>0.60218181818181815</v>
      </c>
      <c r="AW548" s="10">
        <v>0.8991818181818183</v>
      </c>
      <c r="AX548" s="10">
        <v>0.8991818181818183</v>
      </c>
      <c r="AY548" s="49">
        <v>1</v>
      </c>
      <c r="AZ548" t="b">
        <v>0</v>
      </c>
    </row>
    <row r="549" spans="1:52" x14ac:dyDescent="0.25">
      <c r="A549" s="54"/>
      <c r="B549" s="54"/>
      <c r="C549" s="54"/>
      <c r="D549" s="54"/>
      <c r="E549" s="54"/>
      <c r="F549" s="54"/>
      <c r="G549" s="54"/>
      <c r="H549" s="54"/>
      <c r="I549" s="54"/>
      <c r="J549" s="54"/>
      <c r="K549" s="54"/>
      <c r="L549" s="54"/>
      <c r="M549" s="54"/>
      <c r="N549" s="176">
        <v>54.7</v>
      </c>
      <c r="O549" s="10">
        <v>0.60218181818181815</v>
      </c>
      <c r="P549" s="10"/>
      <c r="Q549" s="10">
        <v>0.38918181818181818</v>
      </c>
      <c r="R549" s="10">
        <v>47.143384326355367</v>
      </c>
      <c r="S549" s="10"/>
      <c r="T549" s="10">
        <v>104.80620311006999</v>
      </c>
      <c r="U549" s="10"/>
      <c r="V549" s="10">
        <v>177.73953644340332</v>
      </c>
      <c r="W549" s="10">
        <v>177.73953644340332</v>
      </c>
      <c r="X549" s="10">
        <v>208.12842533229221</v>
      </c>
      <c r="Y549" s="10">
        <v>238.5173142211811</v>
      </c>
      <c r="Z549" s="10">
        <v>375.2673142211811</v>
      </c>
      <c r="AA549" s="10"/>
      <c r="AB549" s="10"/>
      <c r="AC549" s="10"/>
      <c r="AD549" s="10"/>
      <c r="AE549" s="10"/>
      <c r="AF549" s="10"/>
      <c r="AG549" s="10"/>
      <c r="AH549" s="10">
        <v>177.04546336633499</v>
      </c>
      <c r="AI549" s="10">
        <v>54.7</v>
      </c>
      <c r="AK549" s="10">
        <v>2.5</v>
      </c>
      <c r="AL549" s="10">
        <v>4.8</v>
      </c>
      <c r="AM549" s="10"/>
      <c r="AN549" s="10"/>
      <c r="AO549" s="10"/>
      <c r="AP549" s="10"/>
      <c r="AQ549" s="10">
        <v>0.5129999999999999</v>
      </c>
      <c r="AR549" s="10">
        <v>0.5129999999999999</v>
      </c>
      <c r="AS549" s="10">
        <v>0.72</v>
      </c>
      <c r="AT549" s="10">
        <v>0.72</v>
      </c>
      <c r="AU549" s="10">
        <v>0.60218181818181815</v>
      </c>
      <c r="AV549" s="10">
        <v>0.60218181818181815</v>
      </c>
      <c r="AW549" s="10">
        <v>0.8991818181818183</v>
      </c>
      <c r="AX549" s="10">
        <v>0.8991818181818183</v>
      </c>
      <c r="AY549" s="49">
        <v>1</v>
      </c>
      <c r="AZ549" t="b">
        <v>0</v>
      </c>
    </row>
    <row r="550" spans="1:52" x14ac:dyDescent="0.25">
      <c r="A550" s="54"/>
      <c r="B550" s="54"/>
      <c r="C550" s="54"/>
      <c r="D550" s="54"/>
      <c r="E550" s="54"/>
      <c r="F550" s="54"/>
      <c r="G550" s="54"/>
      <c r="H550" s="54"/>
      <c r="I550" s="54"/>
      <c r="J550" s="54"/>
      <c r="K550" s="54"/>
      <c r="L550" s="54"/>
      <c r="M550" s="54"/>
      <c r="N550" s="176">
        <v>54.8</v>
      </c>
      <c r="O550" s="10">
        <v>0.60218181818181815</v>
      </c>
      <c r="P550" s="10"/>
      <c r="Q550" s="10">
        <v>0.38918181818181818</v>
      </c>
      <c r="R550" s="10">
        <v>47.844922783592757</v>
      </c>
      <c r="S550" s="10"/>
      <c r="T550" s="10">
        <v>105.61069727263154</v>
      </c>
      <c r="U550" s="10"/>
      <c r="V550" s="10">
        <v>178.6773639392982</v>
      </c>
      <c r="W550" s="10">
        <v>178.6773639392982</v>
      </c>
      <c r="X550" s="10">
        <v>209.12180838374263</v>
      </c>
      <c r="Y550" s="10">
        <v>239.56625282818709</v>
      </c>
      <c r="Z550" s="10">
        <v>376.56625282818709</v>
      </c>
      <c r="AA550" s="10"/>
      <c r="AB550" s="10"/>
      <c r="AC550" s="10"/>
      <c r="AD550" s="10"/>
      <c r="AE550" s="10"/>
      <c r="AF550" s="10"/>
      <c r="AG550" s="10"/>
      <c r="AH550" s="10">
        <v>178.13095524690974</v>
      </c>
      <c r="AI550" s="10">
        <v>54.8</v>
      </c>
      <c r="AK550" s="10">
        <v>2.5</v>
      </c>
      <c r="AL550" s="10">
        <v>4.8</v>
      </c>
      <c r="AM550" s="10"/>
      <c r="AN550" s="10"/>
      <c r="AO550" s="10"/>
      <c r="AP550" s="10"/>
      <c r="AQ550" s="10">
        <v>0.5129999999999999</v>
      </c>
      <c r="AR550" s="10">
        <v>0.5129999999999999</v>
      </c>
      <c r="AS550" s="10">
        <v>0.72</v>
      </c>
      <c r="AT550" s="10">
        <v>0.72</v>
      </c>
      <c r="AU550" s="10">
        <v>0.60218181818181815</v>
      </c>
      <c r="AV550" s="10">
        <v>0.60218181818181815</v>
      </c>
      <c r="AW550" s="10">
        <v>0.8991818181818183</v>
      </c>
      <c r="AX550" s="10">
        <v>0.8991818181818183</v>
      </c>
      <c r="AY550" s="49">
        <v>1</v>
      </c>
      <c r="AZ550" t="b">
        <v>0</v>
      </c>
    </row>
    <row r="551" spans="1:52" x14ac:dyDescent="0.25">
      <c r="A551" s="54"/>
      <c r="B551" s="54"/>
      <c r="C551" s="54"/>
      <c r="D551" s="54"/>
      <c r="E551" s="54"/>
      <c r="F551" s="54"/>
      <c r="G551" s="54"/>
      <c r="H551" s="54"/>
      <c r="I551" s="54"/>
      <c r="J551" s="54"/>
      <c r="K551" s="54"/>
      <c r="L551" s="54"/>
      <c r="M551" s="54"/>
      <c r="N551" s="176">
        <v>54.9</v>
      </c>
      <c r="O551" s="10">
        <v>0.60218181818181815</v>
      </c>
      <c r="P551" s="10"/>
      <c r="Q551" s="10">
        <v>0.38918181818181818</v>
      </c>
      <c r="R551" s="10">
        <v>48.54774258961055</v>
      </c>
      <c r="S551" s="10"/>
      <c r="T551" s="10">
        <v>106.41647278397343</v>
      </c>
      <c r="U551" s="10"/>
      <c r="V551" s="10">
        <v>179.61647278397342</v>
      </c>
      <c r="W551" s="10">
        <v>179.61647278397342</v>
      </c>
      <c r="X551" s="10">
        <v>210.11647278397342</v>
      </c>
      <c r="Y551" s="10">
        <v>240.61647278397342</v>
      </c>
      <c r="Z551" s="10">
        <v>377.86647278397345</v>
      </c>
      <c r="AA551" s="10"/>
      <c r="AB551" s="10"/>
      <c r="AC551" s="10"/>
      <c r="AD551" s="10"/>
      <c r="AE551" s="10"/>
      <c r="AF551" s="10"/>
      <c r="AG551" s="10"/>
      <c r="AH551" s="10">
        <v>179.2184297610564</v>
      </c>
      <c r="AI551" s="10">
        <v>54.9</v>
      </c>
      <c r="AK551" s="10">
        <v>2.5</v>
      </c>
      <c r="AL551" s="10">
        <v>4.8</v>
      </c>
      <c r="AM551" s="10"/>
      <c r="AN551" s="10"/>
      <c r="AO551" s="10"/>
      <c r="AP551" s="10"/>
      <c r="AQ551" s="10">
        <v>0.5129999999999999</v>
      </c>
      <c r="AR551" s="10">
        <v>0.5129999999999999</v>
      </c>
      <c r="AS551" s="10">
        <v>0.72</v>
      </c>
      <c r="AT551" s="10">
        <v>0.72</v>
      </c>
      <c r="AU551" s="10">
        <v>0.60218181818181815</v>
      </c>
      <c r="AV551" s="10">
        <v>0.60218181818181815</v>
      </c>
      <c r="AW551" s="10">
        <v>0.8991818181818183</v>
      </c>
      <c r="AX551" s="10">
        <v>0.8991818181818183</v>
      </c>
      <c r="AY551" s="49">
        <v>1</v>
      </c>
      <c r="AZ551" t="b">
        <v>0</v>
      </c>
    </row>
    <row r="552" spans="1:52" x14ac:dyDescent="0.25">
      <c r="A552" s="54"/>
      <c r="B552" s="54"/>
      <c r="C552" s="54"/>
      <c r="D552" s="54"/>
      <c r="E552" s="54"/>
      <c r="F552" s="54"/>
      <c r="G552" s="54"/>
      <c r="H552" s="54"/>
      <c r="I552" s="54"/>
      <c r="J552" s="54"/>
      <c r="K552" s="54"/>
      <c r="L552" s="54"/>
      <c r="M552" s="54"/>
      <c r="N552" s="176">
        <v>55</v>
      </c>
      <c r="O552" s="10">
        <v>0.60218181818181815</v>
      </c>
      <c r="P552" s="10"/>
      <c r="Q552" s="10">
        <v>0.38918181818181818</v>
      </c>
      <c r="R552" s="10">
        <v>49.251843744408632</v>
      </c>
      <c r="S552" s="10"/>
      <c r="T552" s="10">
        <v>107.22352964409575</v>
      </c>
      <c r="U552" s="10"/>
      <c r="V552" s="10">
        <v>180.55686297742909</v>
      </c>
      <c r="W552" s="10">
        <v>180.55686297742909</v>
      </c>
      <c r="X552" s="10">
        <v>211.11241853298463</v>
      </c>
      <c r="Y552" s="10">
        <v>241.66797408854021</v>
      </c>
      <c r="Z552" s="10">
        <v>379.16797408854018</v>
      </c>
      <c r="AA552" s="10"/>
      <c r="AB552" s="10"/>
      <c r="AC552" s="10"/>
      <c r="AD552" s="10"/>
      <c r="AE552" s="10"/>
      <c r="AF552" s="10"/>
      <c r="AG552" s="10"/>
      <c r="AH552" s="10">
        <v>180.3078869087748</v>
      </c>
      <c r="AI552" s="10">
        <v>55</v>
      </c>
      <c r="AK552" s="10">
        <v>2.5</v>
      </c>
      <c r="AL552" s="10">
        <v>4.8</v>
      </c>
      <c r="AM552" s="10"/>
      <c r="AN552" s="10"/>
      <c r="AO552" s="10"/>
      <c r="AP552" s="10"/>
      <c r="AQ552" s="10">
        <v>0.5129999999999999</v>
      </c>
      <c r="AR552" s="10">
        <v>0.5129999999999999</v>
      </c>
      <c r="AS552" s="10">
        <v>0.72</v>
      </c>
      <c r="AT552" s="10">
        <v>0.72</v>
      </c>
      <c r="AU552" s="10">
        <v>0.60218181818181815</v>
      </c>
      <c r="AV552" s="10">
        <v>0.60218181818181815</v>
      </c>
      <c r="AW552" s="10">
        <v>0.8991818181818183</v>
      </c>
      <c r="AX552" s="10">
        <v>0.8991818181818183</v>
      </c>
      <c r="AY552" s="49">
        <v>1</v>
      </c>
      <c r="AZ552" t="b">
        <v>0</v>
      </c>
    </row>
    <row r="553" spans="1:52" x14ac:dyDescent="0.25">
      <c r="A553" s="54"/>
      <c r="B553" s="54"/>
      <c r="C553" s="54"/>
      <c r="D553" s="54"/>
      <c r="E553" s="54"/>
      <c r="F553" s="54"/>
      <c r="G553" s="54"/>
      <c r="H553" s="54"/>
      <c r="I553" s="54"/>
      <c r="J553" s="54"/>
      <c r="K553" s="54"/>
      <c r="L553" s="54"/>
      <c r="M553" s="54"/>
      <c r="N553" s="176">
        <v>55.1</v>
      </c>
      <c r="O553" s="10">
        <v>0.60218181818181815</v>
      </c>
      <c r="P553" s="10"/>
      <c r="Q553" s="10">
        <v>0.38918181818181818</v>
      </c>
      <c r="R553" s="10">
        <v>49.957226247987116</v>
      </c>
      <c r="S553" s="10"/>
      <c r="T553" s="10">
        <v>108.03186785299837</v>
      </c>
      <c r="U553" s="10"/>
      <c r="V553" s="10">
        <v>181.49853451966504</v>
      </c>
      <c r="W553" s="10">
        <v>181.49853451966504</v>
      </c>
      <c r="X553" s="10">
        <v>212.10964563077616</v>
      </c>
      <c r="Y553" s="10">
        <v>242.72075674188727</v>
      </c>
      <c r="Z553" s="10">
        <v>380.47075674188727</v>
      </c>
      <c r="AA553" s="10"/>
      <c r="AB553" s="10"/>
      <c r="AC553" s="10"/>
      <c r="AD553" s="10"/>
      <c r="AE553" s="10"/>
      <c r="AF553" s="10"/>
      <c r="AG553" s="10"/>
      <c r="AH553" s="10">
        <v>181.39932669006512</v>
      </c>
      <c r="AI553" s="10">
        <v>55.1</v>
      </c>
      <c r="AK553" s="10">
        <v>2.5</v>
      </c>
      <c r="AL553" s="10">
        <v>4.8</v>
      </c>
      <c r="AM553" s="10"/>
      <c r="AN553" s="10"/>
      <c r="AO553" s="10"/>
      <c r="AP553" s="10"/>
      <c r="AQ553" s="10">
        <v>0.5129999999999999</v>
      </c>
      <c r="AR553" s="10">
        <v>0.5129999999999999</v>
      </c>
      <c r="AS553" s="10">
        <v>0.72</v>
      </c>
      <c r="AT553" s="10">
        <v>0.72</v>
      </c>
      <c r="AU553" s="10">
        <v>0.60218181818181815</v>
      </c>
      <c r="AV553" s="10">
        <v>0.60218181818181815</v>
      </c>
      <c r="AW553" s="10">
        <v>0.8991818181818183</v>
      </c>
      <c r="AX553" s="10">
        <v>0.8991818181818183</v>
      </c>
      <c r="AY553" s="49">
        <v>1</v>
      </c>
      <c r="AZ553" t="b">
        <v>0</v>
      </c>
    </row>
    <row r="554" spans="1:52" x14ac:dyDescent="0.25">
      <c r="A554" s="54"/>
      <c r="B554" s="54"/>
      <c r="C554" s="54"/>
      <c r="D554" s="54"/>
      <c r="E554" s="54"/>
      <c r="F554" s="54"/>
      <c r="G554" s="54"/>
      <c r="H554" s="54"/>
      <c r="I554" s="54"/>
      <c r="J554" s="54"/>
      <c r="K554" s="54"/>
      <c r="L554" s="54"/>
      <c r="M554" s="54"/>
      <c r="N554" s="176">
        <v>55.2</v>
      </c>
      <c r="O554" s="10">
        <v>0.60218181818181815</v>
      </c>
      <c r="P554" s="10"/>
      <c r="Q554" s="10">
        <v>0.38918181818181818</v>
      </c>
      <c r="R554" s="10">
        <v>50.663890100345952</v>
      </c>
      <c r="S554" s="10"/>
      <c r="T554" s="10">
        <v>108.84148741068137</v>
      </c>
      <c r="U554" s="10"/>
      <c r="V554" s="10">
        <v>182.44148741068136</v>
      </c>
      <c r="W554" s="10">
        <v>182.44148741068136</v>
      </c>
      <c r="X554" s="10">
        <v>213.10815407734802</v>
      </c>
      <c r="Y554" s="10">
        <v>243.7748207440147</v>
      </c>
      <c r="Z554" s="10">
        <v>381.77482074401473</v>
      </c>
      <c r="AA554" s="10"/>
      <c r="AB554" s="10"/>
      <c r="AC554" s="10"/>
      <c r="AD554" s="10"/>
      <c r="AE554" s="10"/>
      <c r="AF554" s="10"/>
      <c r="AG554" s="10"/>
      <c r="AH554" s="10">
        <v>182.4927491049273</v>
      </c>
      <c r="AI554" s="10">
        <v>55.2</v>
      </c>
      <c r="AK554" s="10">
        <v>2.5</v>
      </c>
      <c r="AL554" s="10">
        <v>4.8</v>
      </c>
      <c r="AM554" s="10"/>
      <c r="AN554" s="10"/>
      <c r="AO554" s="10"/>
      <c r="AP554" s="10"/>
      <c r="AQ554" s="10">
        <v>0.5129999999999999</v>
      </c>
      <c r="AR554" s="10">
        <v>0.5129999999999999</v>
      </c>
      <c r="AS554" s="10">
        <v>0.72</v>
      </c>
      <c r="AT554" s="10">
        <v>0.72</v>
      </c>
      <c r="AU554" s="10">
        <v>0.60218181818181815</v>
      </c>
      <c r="AV554" s="10">
        <v>0.60218181818181815</v>
      </c>
      <c r="AW554" s="10">
        <v>0.8991818181818183</v>
      </c>
      <c r="AX554" s="10">
        <v>0.8991818181818183</v>
      </c>
      <c r="AY554" s="49">
        <v>1</v>
      </c>
      <c r="AZ554" t="b">
        <v>0</v>
      </c>
    </row>
    <row r="555" spans="1:52" x14ac:dyDescent="0.25">
      <c r="A555" s="54"/>
      <c r="B555" s="54"/>
      <c r="C555" s="54"/>
      <c r="D555" s="54"/>
      <c r="E555" s="54"/>
      <c r="F555" s="54"/>
      <c r="G555" s="54"/>
      <c r="H555" s="54"/>
      <c r="I555" s="54"/>
      <c r="J555" s="54"/>
      <c r="K555" s="54"/>
      <c r="L555" s="54"/>
      <c r="M555" s="54"/>
      <c r="N555" s="176">
        <v>55.3</v>
      </c>
      <c r="O555" s="10">
        <v>0.60218181818181815</v>
      </c>
      <c r="P555" s="10"/>
      <c r="Q555" s="10">
        <v>0.38918181818181818</v>
      </c>
      <c r="R555" s="10">
        <v>51.371835301485049</v>
      </c>
      <c r="S555" s="10"/>
      <c r="T555" s="10">
        <v>109.65238831714456</v>
      </c>
      <c r="U555" s="10"/>
      <c r="V555" s="10">
        <v>183.38572165047788</v>
      </c>
      <c r="W555" s="10">
        <v>183.38572165047788</v>
      </c>
      <c r="X555" s="10">
        <v>214.1079438727001</v>
      </c>
      <c r="Y555" s="10">
        <v>244.83016609492233</v>
      </c>
      <c r="Z555" s="10">
        <v>383.08016609492233</v>
      </c>
      <c r="AA555" s="10"/>
      <c r="AB555" s="10"/>
      <c r="AC555" s="10"/>
      <c r="AD555" s="10"/>
      <c r="AE555" s="10"/>
      <c r="AF555" s="10"/>
      <c r="AG555" s="10"/>
      <c r="AH555" s="10">
        <v>183.58815415336116</v>
      </c>
      <c r="AI555" s="10">
        <v>55.3</v>
      </c>
      <c r="AK555" s="10">
        <v>2.5</v>
      </c>
      <c r="AL555" s="10">
        <v>4.8</v>
      </c>
      <c r="AM555" s="10"/>
      <c r="AN555" s="10"/>
      <c r="AO555" s="10"/>
      <c r="AP555" s="10"/>
      <c r="AQ555" s="10">
        <v>0.5129999999999999</v>
      </c>
      <c r="AR555" s="10">
        <v>0.5129999999999999</v>
      </c>
      <c r="AS555" s="10">
        <v>0.72</v>
      </c>
      <c r="AT555" s="10">
        <v>0.72</v>
      </c>
      <c r="AU555" s="10">
        <v>0.60218181818181815</v>
      </c>
      <c r="AV555" s="10">
        <v>0.60218181818181815</v>
      </c>
      <c r="AW555" s="10">
        <v>0.8991818181818183</v>
      </c>
      <c r="AX555" s="10">
        <v>0.8991818181818183</v>
      </c>
      <c r="AY555" s="49">
        <v>1</v>
      </c>
      <c r="AZ555" t="b">
        <v>0</v>
      </c>
    </row>
    <row r="556" spans="1:52" x14ac:dyDescent="0.25">
      <c r="A556" s="54"/>
      <c r="B556" s="54"/>
      <c r="C556" s="54"/>
      <c r="D556" s="54"/>
      <c r="E556" s="54"/>
      <c r="F556" s="54"/>
      <c r="G556" s="54"/>
      <c r="H556" s="54"/>
      <c r="I556" s="54"/>
      <c r="J556" s="54"/>
      <c r="K556" s="54"/>
      <c r="L556" s="54"/>
      <c r="M556" s="54"/>
      <c r="N556" s="176">
        <v>55.4</v>
      </c>
      <c r="O556" s="10">
        <v>0.60218181818181815</v>
      </c>
      <c r="P556" s="10"/>
      <c r="Q556" s="10">
        <v>0.38918181818181818</v>
      </c>
      <c r="R556" s="10">
        <v>52.081061851404527</v>
      </c>
      <c r="S556" s="10"/>
      <c r="T556" s="10">
        <v>110.46457057238825</v>
      </c>
      <c r="U556" s="10"/>
      <c r="V556" s="10">
        <v>184.33123723905493</v>
      </c>
      <c r="W556" s="10">
        <v>184.33123723905493</v>
      </c>
      <c r="X556" s="10">
        <v>215.1090150168327</v>
      </c>
      <c r="Y556" s="10">
        <v>245.88679279461047</v>
      </c>
      <c r="Z556" s="10">
        <v>384.38679279461047</v>
      </c>
      <c r="AA556" s="10"/>
      <c r="AB556" s="10"/>
      <c r="AC556" s="10"/>
      <c r="AD556" s="10"/>
      <c r="AE556" s="10"/>
      <c r="AF556" s="10"/>
      <c r="AG556" s="10"/>
      <c r="AH556" s="10">
        <v>184.68554183536691</v>
      </c>
      <c r="AI556" s="10">
        <v>55.4</v>
      </c>
      <c r="AK556" s="10">
        <v>2.5</v>
      </c>
      <c r="AL556" s="10">
        <v>4.8</v>
      </c>
      <c r="AM556" s="10"/>
      <c r="AN556" s="10"/>
      <c r="AO556" s="10"/>
      <c r="AP556" s="10"/>
      <c r="AQ556" s="10">
        <v>0.5129999999999999</v>
      </c>
      <c r="AR556" s="10">
        <v>0.5129999999999999</v>
      </c>
      <c r="AS556" s="10">
        <v>0.72</v>
      </c>
      <c r="AT556" s="10">
        <v>0.72</v>
      </c>
      <c r="AU556" s="10">
        <v>0.60218181818181815</v>
      </c>
      <c r="AV556" s="10">
        <v>0.60218181818181815</v>
      </c>
      <c r="AW556" s="10">
        <v>0.8991818181818183</v>
      </c>
      <c r="AX556" s="10">
        <v>0.8991818181818183</v>
      </c>
      <c r="AY556" s="49">
        <v>1</v>
      </c>
      <c r="AZ556" t="b">
        <v>0</v>
      </c>
    </row>
    <row r="557" spans="1:52" x14ac:dyDescent="0.25">
      <c r="A557" s="54"/>
      <c r="B557" s="54"/>
      <c r="C557" s="54"/>
      <c r="D557" s="54"/>
      <c r="E557" s="54"/>
      <c r="F557" s="54"/>
      <c r="G557" s="54"/>
      <c r="H557" s="54"/>
      <c r="I557" s="54"/>
      <c r="J557" s="54"/>
      <c r="K557" s="54"/>
      <c r="L557" s="54"/>
      <c r="M557" s="54"/>
      <c r="N557" s="176">
        <v>55.5</v>
      </c>
      <c r="O557" s="10">
        <v>0.60218181818181815</v>
      </c>
      <c r="P557" s="10"/>
      <c r="Q557" s="10">
        <v>0.38918181818181818</v>
      </c>
      <c r="R557" s="10">
        <v>52.791569750104358</v>
      </c>
      <c r="S557" s="10"/>
      <c r="T557" s="10">
        <v>111.27803417641226</v>
      </c>
      <c r="U557" s="10"/>
      <c r="V557" s="10">
        <v>185.27803417641226</v>
      </c>
      <c r="W557" s="10">
        <v>185.27803417641226</v>
      </c>
      <c r="X557" s="10">
        <v>216.11136750974561</v>
      </c>
      <c r="Y557" s="10">
        <v>246.94470084307892</v>
      </c>
      <c r="Z557" s="10">
        <v>385.69470084307892</v>
      </c>
      <c r="AA557" s="10"/>
      <c r="AB557" s="10"/>
      <c r="AC557" s="10"/>
      <c r="AD557" s="10"/>
      <c r="AE557" s="10"/>
      <c r="AF557" s="10"/>
      <c r="AG557" s="10"/>
      <c r="AH557" s="10">
        <v>185.78491215094451</v>
      </c>
      <c r="AI557" s="10">
        <v>55.5</v>
      </c>
      <c r="AK557" s="10">
        <v>2.5</v>
      </c>
      <c r="AL557" s="10">
        <v>4.8</v>
      </c>
      <c r="AM557" s="10"/>
      <c r="AN557" s="10"/>
      <c r="AO557" s="10"/>
      <c r="AP557" s="10"/>
      <c r="AQ557" s="10">
        <v>0.5129999999999999</v>
      </c>
      <c r="AR557" s="10">
        <v>0.5129999999999999</v>
      </c>
      <c r="AS557" s="10">
        <v>0.72</v>
      </c>
      <c r="AT557" s="10">
        <v>0.72</v>
      </c>
      <c r="AU557" s="10">
        <v>0.60218181818181815</v>
      </c>
      <c r="AV557" s="10">
        <v>0.60218181818181815</v>
      </c>
      <c r="AW557" s="10">
        <v>0.8991818181818183</v>
      </c>
      <c r="AX557" s="10">
        <v>0.8991818181818183</v>
      </c>
      <c r="AY557" s="49">
        <v>1</v>
      </c>
      <c r="AZ557" t="b">
        <v>0</v>
      </c>
    </row>
    <row r="558" spans="1:52" x14ac:dyDescent="0.25">
      <c r="A558" s="54"/>
      <c r="B558" s="54"/>
      <c r="C558" s="54"/>
      <c r="D558" s="54"/>
      <c r="E558" s="54"/>
      <c r="F558" s="54"/>
      <c r="G558" s="54"/>
      <c r="H558" s="54"/>
      <c r="I558" s="54"/>
      <c r="J558" s="54"/>
      <c r="K558" s="54"/>
      <c r="L558" s="54"/>
      <c r="M558" s="54"/>
      <c r="N558" s="176">
        <v>55.6</v>
      </c>
      <c r="O558" s="10">
        <v>0.60218181818181815</v>
      </c>
      <c r="P558" s="10"/>
      <c r="Q558" s="10">
        <v>0.38918181818181818</v>
      </c>
      <c r="R558" s="10">
        <v>53.503358997584549</v>
      </c>
      <c r="S558" s="10"/>
      <c r="T558" s="10">
        <v>112.09277912921664</v>
      </c>
      <c r="U558" s="10"/>
      <c r="V558" s="10">
        <v>186.22611246254996</v>
      </c>
      <c r="W558" s="10">
        <v>186.22611246254996</v>
      </c>
      <c r="X558" s="10">
        <v>217.11500135143885</v>
      </c>
      <c r="Y558" s="10">
        <v>248.00389024032773</v>
      </c>
      <c r="Z558" s="10">
        <v>387.00389024032773</v>
      </c>
      <c r="AA558" s="10"/>
      <c r="AB558" s="10"/>
      <c r="AC558" s="10"/>
      <c r="AD558" s="10"/>
      <c r="AE558" s="10"/>
      <c r="AF558" s="10"/>
      <c r="AG558" s="10"/>
      <c r="AH558" s="10">
        <v>186.88626510009394</v>
      </c>
      <c r="AI558" s="10">
        <v>55.6</v>
      </c>
      <c r="AK558" s="10">
        <v>2.5</v>
      </c>
      <c r="AL558" s="10">
        <v>4.8</v>
      </c>
      <c r="AM558" s="10"/>
      <c r="AN558" s="10"/>
      <c r="AO558" s="10"/>
      <c r="AP558" s="10"/>
      <c r="AQ558" s="10">
        <v>0.5129999999999999</v>
      </c>
      <c r="AR558" s="10">
        <v>0.5129999999999999</v>
      </c>
      <c r="AS558" s="10">
        <v>0.72</v>
      </c>
      <c r="AT558" s="10">
        <v>0.72</v>
      </c>
      <c r="AU558" s="10">
        <v>0.60218181818181815</v>
      </c>
      <c r="AV558" s="10">
        <v>0.60218181818181815</v>
      </c>
      <c r="AW558" s="10">
        <v>0.8991818181818183</v>
      </c>
      <c r="AX558" s="10">
        <v>0.8991818181818183</v>
      </c>
      <c r="AY558" s="49">
        <v>1</v>
      </c>
      <c r="AZ558" t="b">
        <v>0</v>
      </c>
    </row>
    <row r="559" spans="1:52" x14ac:dyDescent="0.25">
      <c r="A559" s="54"/>
      <c r="B559" s="54"/>
      <c r="C559" s="54"/>
      <c r="D559" s="54"/>
      <c r="E559" s="54"/>
      <c r="F559" s="54"/>
      <c r="G559" s="54"/>
      <c r="H559" s="54"/>
      <c r="I559" s="54"/>
      <c r="J559" s="54"/>
      <c r="K559" s="54"/>
      <c r="L559" s="54"/>
      <c r="M559" s="54"/>
      <c r="N559" s="176">
        <v>55.7</v>
      </c>
      <c r="O559" s="10">
        <v>0.60218181818181815</v>
      </c>
      <c r="P559" s="10"/>
      <c r="Q559" s="10">
        <v>0.38918181818181818</v>
      </c>
      <c r="R559" s="10">
        <v>54.216429593845092</v>
      </c>
      <c r="S559" s="10"/>
      <c r="T559" s="10">
        <v>112.90880543080131</v>
      </c>
      <c r="U559" s="10"/>
      <c r="V559" s="10">
        <v>187.17547209746797</v>
      </c>
      <c r="W559" s="10">
        <v>187.17547209746797</v>
      </c>
      <c r="X559" s="10">
        <v>218.11991654191243</v>
      </c>
      <c r="Y559" s="10">
        <v>249.06436098635686</v>
      </c>
      <c r="Z559" s="10">
        <v>388.31436098635686</v>
      </c>
      <c r="AA559" s="10"/>
      <c r="AB559" s="10"/>
      <c r="AC559" s="10"/>
      <c r="AD559" s="10"/>
      <c r="AE559" s="10"/>
      <c r="AF559" s="10"/>
      <c r="AG559" s="10"/>
      <c r="AH559" s="10">
        <v>187.98960068281522</v>
      </c>
      <c r="AI559" s="10">
        <v>55.7</v>
      </c>
      <c r="AK559" s="10">
        <v>2.5</v>
      </c>
      <c r="AL559" s="10">
        <v>4.8</v>
      </c>
      <c r="AM559" s="10"/>
      <c r="AN559" s="10"/>
      <c r="AO559" s="10"/>
      <c r="AP559" s="10"/>
      <c r="AQ559" s="10">
        <v>0.5129999999999999</v>
      </c>
      <c r="AR559" s="10">
        <v>0.5129999999999999</v>
      </c>
      <c r="AS559" s="10">
        <v>0.72</v>
      </c>
      <c r="AT559" s="10">
        <v>0.72</v>
      </c>
      <c r="AU559" s="10">
        <v>0.60218181818181815</v>
      </c>
      <c r="AV559" s="10">
        <v>0.60218181818181815</v>
      </c>
      <c r="AW559" s="10">
        <v>0.8991818181818183</v>
      </c>
      <c r="AX559" s="10">
        <v>0.8991818181818183</v>
      </c>
      <c r="AY559" s="49">
        <v>1</v>
      </c>
      <c r="AZ559" t="b">
        <v>0</v>
      </c>
    </row>
    <row r="560" spans="1:52" x14ac:dyDescent="0.25">
      <c r="A560" s="54"/>
      <c r="B560" s="54"/>
      <c r="C560" s="54"/>
      <c r="D560" s="54"/>
      <c r="E560" s="54"/>
      <c r="F560" s="54"/>
      <c r="G560" s="54"/>
      <c r="H560" s="54"/>
      <c r="I560" s="54"/>
      <c r="J560" s="54"/>
      <c r="K560" s="54"/>
      <c r="L560" s="54"/>
      <c r="M560" s="54"/>
      <c r="N560" s="176">
        <v>55.8</v>
      </c>
      <c r="O560" s="10">
        <v>0.60218181818181815</v>
      </c>
      <c r="P560" s="10"/>
      <c r="Q560" s="10">
        <v>0.38918181818181818</v>
      </c>
      <c r="R560" s="10">
        <v>54.930781538885874</v>
      </c>
      <c r="S560" s="10"/>
      <c r="T560" s="10">
        <v>113.72611308116623</v>
      </c>
      <c r="U560" s="10"/>
      <c r="V560" s="10">
        <v>188.12611308116624</v>
      </c>
      <c r="W560" s="10">
        <v>188.12611308116624</v>
      </c>
      <c r="X560" s="10">
        <v>219.12611308116624</v>
      </c>
      <c r="Y560" s="10">
        <v>250.12611308116624</v>
      </c>
      <c r="Z560" s="10">
        <v>389.62611308116624</v>
      </c>
      <c r="AA560" s="10"/>
      <c r="AB560" s="10"/>
      <c r="AC560" s="10"/>
      <c r="AD560" s="10"/>
      <c r="AE560" s="10"/>
      <c r="AF560" s="10"/>
      <c r="AG560" s="10"/>
      <c r="AH560" s="10">
        <v>189.09491889910817</v>
      </c>
      <c r="AI560" s="10">
        <v>55.8</v>
      </c>
      <c r="AK560" s="10">
        <v>2.5</v>
      </c>
      <c r="AL560" s="10">
        <v>4.8</v>
      </c>
      <c r="AM560" s="10"/>
      <c r="AN560" s="10"/>
      <c r="AO560" s="10"/>
      <c r="AP560" s="10"/>
      <c r="AQ560" s="10">
        <v>0.5129999999999999</v>
      </c>
      <c r="AR560" s="10">
        <v>0.5129999999999999</v>
      </c>
      <c r="AS560" s="10">
        <v>0.72</v>
      </c>
      <c r="AT560" s="10">
        <v>0.72</v>
      </c>
      <c r="AU560" s="10">
        <v>0.60218181818181815</v>
      </c>
      <c r="AV560" s="10">
        <v>0.60218181818181815</v>
      </c>
      <c r="AW560" s="10">
        <v>0.8991818181818183</v>
      </c>
      <c r="AX560" s="10">
        <v>0.8991818181818183</v>
      </c>
      <c r="AY560" s="49">
        <v>1</v>
      </c>
      <c r="AZ560" t="b">
        <v>0</v>
      </c>
    </row>
    <row r="561" spans="1:52" x14ac:dyDescent="0.25">
      <c r="A561" s="54"/>
      <c r="B561" s="54"/>
      <c r="C561" s="54"/>
      <c r="D561" s="54"/>
      <c r="E561" s="54"/>
      <c r="F561" s="54"/>
      <c r="G561" s="54"/>
      <c r="H561" s="54"/>
      <c r="I561" s="54"/>
      <c r="J561" s="54"/>
      <c r="K561" s="54"/>
      <c r="L561" s="54"/>
      <c r="M561" s="54"/>
      <c r="N561" s="176">
        <v>55.9</v>
      </c>
      <c r="O561" s="10">
        <v>0.60218181818181815</v>
      </c>
      <c r="P561" s="10"/>
      <c r="Q561" s="10">
        <v>0.38918181818181818</v>
      </c>
      <c r="R561" s="10">
        <v>55.646414832707102</v>
      </c>
      <c r="S561" s="10"/>
      <c r="T561" s="10">
        <v>114.54470208031161</v>
      </c>
      <c r="U561" s="10"/>
      <c r="V561" s="10">
        <v>189.07803541364495</v>
      </c>
      <c r="W561" s="10">
        <v>189.07803541364495</v>
      </c>
      <c r="X561" s="10">
        <v>220.1335909692005</v>
      </c>
      <c r="Y561" s="10">
        <v>251.18914652475607</v>
      </c>
      <c r="Z561" s="10">
        <v>390.9391465247561</v>
      </c>
      <c r="AA561" s="10"/>
      <c r="AB561" s="10"/>
      <c r="AC561" s="10"/>
      <c r="AD561" s="10"/>
      <c r="AE561" s="10"/>
      <c r="AF561" s="10"/>
      <c r="AG561" s="10"/>
      <c r="AH561" s="10">
        <v>190.20221974897311</v>
      </c>
      <c r="AI561" s="10">
        <v>55.9</v>
      </c>
      <c r="AK561" s="10">
        <v>2.5</v>
      </c>
      <c r="AL561" s="10">
        <v>4.8</v>
      </c>
      <c r="AM561" s="10"/>
      <c r="AN561" s="10"/>
      <c r="AO561" s="10"/>
      <c r="AP561" s="10"/>
      <c r="AQ561" s="10">
        <v>0.5129999999999999</v>
      </c>
      <c r="AR561" s="10">
        <v>0.5129999999999999</v>
      </c>
      <c r="AS561" s="10">
        <v>0.72</v>
      </c>
      <c r="AT561" s="10">
        <v>0.72</v>
      </c>
      <c r="AU561" s="10">
        <v>0.60218181818181815</v>
      </c>
      <c r="AV561" s="10">
        <v>0.60218181818181815</v>
      </c>
      <c r="AW561" s="10">
        <v>0.8991818181818183</v>
      </c>
      <c r="AX561" s="10">
        <v>0.8991818181818183</v>
      </c>
      <c r="AY561" s="49">
        <v>1</v>
      </c>
      <c r="AZ561" t="b">
        <v>0</v>
      </c>
    </row>
    <row r="562" spans="1:52" x14ac:dyDescent="0.25">
      <c r="A562" s="54"/>
      <c r="B562" s="54"/>
      <c r="C562" s="54"/>
      <c r="D562" s="54"/>
      <c r="E562" s="54"/>
      <c r="F562" s="54"/>
      <c r="G562" s="54"/>
      <c r="H562" s="54"/>
      <c r="I562" s="54"/>
      <c r="J562" s="54"/>
      <c r="K562" s="54"/>
      <c r="L562" s="54"/>
      <c r="M562" s="54"/>
      <c r="N562" s="176">
        <v>56</v>
      </c>
      <c r="O562" s="10">
        <v>0.60218181818181815</v>
      </c>
      <c r="P562" s="10"/>
      <c r="Q562" s="10">
        <v>0.38918181818181818</v>
      </c>
      <c r="R562" s="10">
        <v>56.363329475308639</v>
      </c>
      <c r="S562" s="10"/>
      <c r="T562" s="10">
        <v>115.36457242823734</v>
      </c>
      <c r="U562" s="10"/>
      <c r="V562" s="10">
        <v>190.03123909490398</v>
      </c>
      <c r="W562" s="10">
        <v>190.03123909490398</v>
      </c>
      <c r="X562" s="10">
        <v>221.1423502060151</v>
      </c>
      <c r="Y562" s="10">
        <v>252.25346131712621</v>
      </c>
      <c r="Z562" s="10">
        <v>392.25346131712621</v>
      </c>
      <c r="AA562" s="10"/>
      <c r="AB562" s="10"/>
      <c r="AC562" s="10"/>
      <c r="AD562" s="10"/>
      <c r="AE562" s="10"/>
      <c r="AF562" s="10"/>
      <c r="AG562" s="10"/>
      <c r="AH562" s="10">
        <v>191.31150323240982</v>
      </c>
      <c r="AI562" s="10">
        <v>56</v>
      </c>
      <c r="AK562" s="10">
        <v>2.5</v>
      </c>
      <c r="AL562" s="10">
        <v>4.8</v>
      </c>
      <c r="AM562" s="10"/>
      <c r="AN562" s="10"/>
      <c r="AO562" s="10"/>
      <c r="AP562" s="10"/>
      <c r="AQ562" s="10">
        <v>0.5129999999999999</v>
      </c>
      <c r="AR562" s="10">
        <v>0.5129999999999999</v>
      </c>
      <c r="AS562" s="10">
        <v>0.72</v>
      </c>
      <c r="AT562" s="10">
        <v>0.72</v>
      </c>
      <c r="AU562" s="10">
        <v>0.60218181818181815</v>
      </c>
      <c r="AV562" s="10">
        <v>0.60218181818181815</v>
      </c>
      <c r="AW562" s="10">
        <v>0.8991818181818183</v>
      </c>
      <c r="AX562" s="10">
        <v>0.8991818181818183</v>
      </c>
      <c r="AY562" s="49">
        <v>1</v>
      </c>
      <c r="AZ562" t="b">
        <v>0</v>
      </c>
    </row>
    <row r="563" spans="1:52" x14ac:dyDescent="0.25">
      <c r="A563" s="54"/>
      <c r="B563" s="54"/>
      <c r="C563" s="54"/>
      <c r="D563" s="54"/>
      <c r="E563" s="54"/>
      <c r="F563" s="54"/>
      <c r="G563" s="54"/>
      <c r="H563" s="54"/>
      <c r="I563" s="54"/>
      <c r="J563" s="54"/>
      <c r="K563" s="54"/>
      <c r="L563" s="54"/>
      <c r="M563" s="54"/>
      <c r="N563" s="176">
        <v>56.1</v>
      </c>
      <c r="O563" s="10">
        <v>0.60218181818181815</v>
      </c>
      <c r="P563" s="10"/>
      <c r="Q563" s="10">
        <v>0.38918181818181818</v>
      </c>
      <c r="R563" s="10">
        <v>57.081525466690557</v>
      </c>
      <c r="S563" s="10"/>
      <c r="T563" s="10">
        <v>116.18572412494338</v>
      </c>
      <c r="U563" s="10"/>
      <c r="V563" s="10">
        <v>190.98572412494337</v>
      </c>
      <c r="W563" s="10">
        <v>190.98572412494337</v>
      </c>
      <c r="X563" s="10">
        <v>222.15239079161003</v>
      </c>
      <c r="Y563" s="10">
        <v>253.31905745827672</v>
      </c>
      <c r="Z563" s="10">
        <v>393.56905745827669</v>
      </c>
      <c r="AA563" s="10"/>
      <c r="AB563" s="10"/>
      <c r="AC563" s="10"/>
      <c r="AD563" s="10"/>
      <c r="AE563" s="10"/>
      <c r="AF563" s="10"/>
      <c r="AG563" s="10"/>
      <c r="AH563" s="10">
        <v>192.42276934941842</v>
      </c>
      <c r="AI563" s="10">
        <v>56.1</v>
      </c>
      <c r="AK563" s="10">
        <v>2.5</v>
      </c>
      <c r="AL563" s="10">
        <v>4.8</v>
      </c>
      <c r="AM563" s="10"/>
      <c r="AN563" s="10"/>
      <c r="AO563" s="10"/>
      <c r="AP563" s="10"/>
      <c r="AQ563" s="10">
        <v>0.5129999999999999</v>
      </c>
      <c r="AR563" s="10">
        <v>0.5129999999999999</v>
      </c>
      <c r="AS563" s="10">
        <v>0.72</v>
      </c>
      <c r="AT563" s="10">
        <v>0.72</v>
      </c>
      <c r="AU563" s="10">
        <v>0.60218181818181815</v>
      </c>
      <c r="AV563" s="10">
        <v>0.60218181818181815</v>
      </c>
      <c r="AW563" s="10">
        <v>0.8991818181818183</v>
      </c>
      <c r="AX563" s="10">
        <v>0.8991818181818183</v>
      </c>
      <c r="AY563" s="49">
        <v>1</v>
      </c>
      <c r="AZ563" t="b">
        <v>0</v>
      </c>
    </row>
    <row r="564" spans="1:52" x14ac:dyDescent="0.25">
      <c r="A564" s="54"/>
      <c r="B564" s="54"/>
      <c r="C564" s="54"/>
      <c r="D564" s="54"/>
      <c r="E564" s="54"/>
      <c r="F564" s="54"/>
      <c r="G564" s="54"/>
      <c r="H564" s="54"/>
      <c r="I564" s="54"/>
      <c r="J564" s="54"/>
      <c r="K564" s="54"/>
      <c r="L564" s="54"/>
      <c r="M564" s="54"/>
      <c r="N564" s="176">
        <v>56.2</v>
      </c>
      <c r="O564" s="10">
        <v>0.60218181818181815</v>
      </c>
      <c r="P564" s="10"/>
      <c r="Q564" s="10">
        <v>0.38918181818181818</v>
      </c>
      <c r="R564" s="10">
        <v>57.801002806852757</v>
      </c>
      <c r="S564" s="10"/>
      <c r="T564" s="10">
        <v>117.00815717042983</v>
      </c>
      <c r="U564" s="10"/>
      <c r="V564" s="10">
        <v>191.94149050376316</v>
      </c>
      <c r="W564" s="10">
        <v>191.94149050376316</v>
      </c>
      <c r="X564" s="10">
        <v>223.16371272598539</v>
      </c>
      <c r="Y564" s="10">
        <v>254.38593494820762</v>
      </c>
      <c r="Z564" s="10">
        <v>394.88593494820759</v>
      </c>
      <c r="AA564" s="10"/>
      <c r="AB564" s="10"/>
      <c r="AC564" s="10"/>
      <c r="AD564" s="10"/>
      <c r="AE564" s="10"/>
      <c r="AF564" s="10"/>
      <c r="AG564" s="10"/>
      <c r="AH564" s="10">
        <v>193.53601809999876</v>
      </c>
      <c r="AI564" s="10">
        <v>56.2</v>
      </c>
      <c r="AK564" s="10">
        <v>2.5</v>
      </c>
      <c r="AL564" s="10">
        <v>4.8</v>
      </c>
      <c r="AM564" s="10"/>
      <c r="AN564" s="10"/>
      <c r="AO564" s="10"/>
      <c r="AP564" s="10"/>
      <c r="AQ564" s="10">
        <v>0.5129999999999999</v>
      </c>
      <c r="AR564" s="10">
        <v>0.5129999999999999</v>
      </c>
      <c r="AS564" s="10">
        <v>0.72</v>
      </c>
      <c r="AT564" s="10">
        <v>0.72</v>
      </c>
      <c r="AU564" s="10">
        <v>0.60218181818181815</v>
      </c>
      <c r="AV564" s="10">
        <v>0.60218181818181815</v>
      </c>
      <c r="AW564" s="10">
        <v>0.8991818181818183</v>
      </c>
      <c r="AX564" s="10">
        <v>0.8991818181818183</v>
      </c>
      <c r="AY564" s="49">
        <v>1</v>
      </c>
      <c r="AZ564" t="b">
        <v>0</v>
      </c>
    </row>
    <row r="565" spans="1:52" x14ac:dyDescent="0.25">
      <c r="A565" s="54"/>
      <c r="B565" s="54"/>
      <c r="C565" s="54"/>
      <c r="D565" s="54"/>
      <c r="E565" s="54"/>
      <c r="F565" s="54"/>
      <c r="G565" s="54"/>
      <c r="H565" s="54"/>
      <c r="I565" s="54"/>
      <c r="J565" s="54"/>
      <c r="K565" s="54"/>
      <c r="L565" s="54"/>
      <c r="M565" s="54"/>
      <c r="N565" s="176">
        <v>56.3</v>
      </c>
      <c r="O565" s="10">
        <v>0.60218181818181815</v>
      </c>
      <c r="P565" s="10"/>
      <c r="Q565" s="10">
        <v>0.38918181818181818</v>
      </c>
      <c r="R565" s="10">
        <v>58.521761495795289</v>
      </c>
      <c r="S565" s="10"/>
      <c r="T565" s="10">
        <v>117.83187156469644</v>
      </c>
      <c r="U565" s="10"/>
      <c r="V565" s="10">
        <v>192.89853823136309</v>
      </c>
      <c r="W565" s="10">
        <v>192.89853823136309</v>
      </c>
      <c r="X565" s="10">
        <v>224.17631600914086</v>
      </c>
      <c r="Y565" s="10">
        <v>255.45409378691863</v>
      </c>
      <c r="Z565" s="10">
        <v>396.20409378691863</v>
      </c>
      <c r="AA565" s="10"/>
      <c r="AB565" s="10"/>
      <c r="AC565" s="10"/>
      <c r="AD565" s="10"/>
      <c r="AE565" s="10"/>
      <c r="AF565" s="10"/>
      <c r="AG565" s="10"/>
      <c r="AH565" s="10">
        <v>194.6512494841509</v>
      </c>
      <c r="AI565" s="10">
        <v>56.3</v>
      </c>
      <c r="AK565" s="10">
        <v>2.5</v>
      </c>
      <c r="AL565" s="10">
        <v>4.8</v>
      </c>
      <c r="AM565" s="10"/>
      <c r="AN565" s="10"/>
      <c r="AO565" s="10"/>
      <c r="AP565" s="10"/>
      <c r="AQ565" s="10">
        <v>0.5129999999999999</v>
      </c>
      <c r="AR565" s="10">
        <v>0.5129999999999999</v>
      </c>
      <c r="AS565" s="10">
        <v>0.72</v>
      </c>
      <c r="AT565" s="10">
        <v>0.72</v>
      </c>
      <c r="AU565" s="10">
        <v>0.60218181818181815</v>
      </c>
      <c r="AV565" s="10">
        <v>0.60218181818181815</v>
      </c>
      <c r="AW565" s="10">
        <v>0.8991818181818183</v>
      </c>
      <c r="AX565" s="10">
        <v>0.8991818181818183</v>
      </c>
      <c r="AY565" s="49">
        <v>1</v>
      </c>
      <c r="AZ565" t="b">
        <v>0</v>
      </c>
    </row>
    <row r="566" spans="1:52" x14ac:dyDescent="0.25">
      <c r="A566" s="54"/>
      <c r="B566" s="54"/>
      <c r="C566" s="54"/>
      <c r="D566" s="54"/>
      <c r="E566" s="54"/>
      <c r="F566" s="54"/>
      <c r="G566" s="54"/>
      <c r="H566" s="54"/>
      <c r="I566" s="54"/>
      <c r="J566" s="54"/>
      <c r="K566" s="54"/>
      <c r="L566" s="54"/>
      <c r="M566" s="54"/>
      <c r="N566" s="176">
        <v>56.4</v>
      </c>
      <c r="O566" s="10">
        <v>0.60218181818181815</v>
      </c>
      <c r="P566" s="10"/>
      <c r="Q566" s="10">
        <v>0.38918181818181818</v>
      </c>
      <c r="R566" s="10">
        <v>59.243801533518223</v>
      </c>
      <c r="S566" s="10"/>
      <c r="T566" s="10">
        <v>118.65686730774355</v>
      </c>
      <c r="U566" s="10"/>
      <c r="V566" s="10">
        <v>193.85686730774353</v>
      </c>
      <c r="W566" s="10">
        <v>193.85686730774353</v>
      </c>
      <c r="X566" s="10">
        <v>225.19020064107687</v>
      </c>
      <c r="Y566" s="10">
        <v>256.52353397441021</v>
      </c>
      <c r="Z566" s="10">
        <v>397.52353397441021</v>
      </c>
      <c r="AA566" s="10"/>
      <c r="AB566" s="10"/>
      <c r="AC566" s="10"/>
      <c r="AD566" s="10"/>
      <c r="AE566" s="10"/>
      <c r="AF566" s="10"/>
      <c r="AG566" s="10"/>
      <c r="AH566" s="10">
        <v>195.76846350187495</v>
      </c>
      <c r="AI566" s="10">
        <v>56.4</v>
      </c>
      <c r="AK566" s="10">
        <v>2.5</v>
      </c>
      <c r="AL566" s="10">
        <v>4.8</v>
      </c>
      <c r="AM566" s="10"/>
      <c r="AN566" s="10"/>
      <c r="AO566" s="10"/>
      <c r="AP566" s="10"/>
      <c r="AQ566" s="10">
        <v>0.5129999999999999</v>
      </c>
      <c r="AR566" s="10">
        <v>0.5129999999999999</v>
      </c>
      <c r="AS566" s="10">
        <v>0.72</v>
      </c>
      <c r="AT566" s="10">
        <v>0.72</v>
      </c>
      <c r="AU566" s="10">
        <v>0.60218181818181815</v>
      </c>
      <c r="AV566" s="10">
        <v>0.60218181818181815</v>
      </c>
      <c r="AW566" s="10">
        <v>0.8991818181818183</v>
      </c>
      <c r="AX566" s="10">
        <v>0.8991818181818183</v>
      </c>
      <c r="AY566" s="49">
        <v>1</v>
      </c>
      <c r="AZ566" t="b">
        <v>0</v>
      </c>
    </row>
    <row r="567" spans="1:52" x14ac:dyDescent="0.25">
      <c r="A567" s="54"/>
      <c r="B567" s="54"/>
      <c r="C567" s="54"/>
      <c r="D567" s="54"/>
      <c r="E567" s="54"/>
      <c r="F567" s="54"/>
      <c r="G567" s="54"/>
      <c r="H567" s="54"/>
      <c r="I567" s="54"/>
      <c r="J567" s="54"/>
      <c r="K567" s="54"/>
      <c r="L567" s="54"/>
      <c r="M567" s="54"/>
      <c r="N567" s="176">
        <v>56.5</v>
      </c>
      <c r="O567" s="10">
        <v>0.60218181818181815</v>
      </c>
      <c r="P567" s="10"/>
      <c r="Q567" s="10">
        <v>0.38918181818181818</v>
      </c>
      <c r="R567" s="10">
        <v>59.967122920021488</v>
      </c>
      <c r="S567" s="10"/>
      <c r="T567" s="10">
        <v>119.48314439957099</v>
      </c>
      <c r="U567" s="10"/>
      <c r="V567" s="10">
        <v>194.81647773290433</v>
      </c>
      <c r="W567" s="10">
        <v>194.81647773290433</v>
      </c>
      <c r="X567" s="10">
        <v>226.20536662179322</v>
      </c>
      <c r="Y567" s="10">
        <v>257.5942555106821</v>
      </c>
      <c r="Z567" s="10">
        <v>398.8442555106821</v>
      </c>
      <c r="AA567" s="10"/>
      <c r="AB567" s="10"/>
      <c r="AC567" s="10"/>
      <c r="AD567" s="10"/>
      <c r="AE567" s="10"/>
      <c r="AF567" s="10"/>
      <c r="AG567" s="10"/>
      <c r="AH567" s="10">
        <v>196.88766015317083</v>
      </c>
      <c r="AI567" s="10">
        <v>56.5</v>
      </c>
      <c r="AK567" s="10">
        <v>2.5</v>
      </c>
      <c r="AL567" s="10">
        <v>4.8</v>
      </c>
      <c r="AM567" s="10"/>
      <c r="AN567" s="10"/>
      <c r="AO567" s="10"/>
      <c r="AP567" s="10"/>
      <c r="AQ567" s="10">
        <v>0.5129999999999999</v>
      </c>
      <c r="AR567" s="10">
        <v>0.5129999999999999</v>
      </c>
      <c r="AS567" s="10">
        <v>0.72</v>
      </c>
      <c r="AT567" s="10">
        <v>0.72</v>
      </c>
      <c r="AU567" s="10">
        <v>0.60218181818181815</v>
      </c>
      <c r="AV567" s="10">
        <v>0.60218181818181815</v>
      </c>
      <c r="AW567" s="10">
        <v>0.8991818181818183</v>
      </c>
      <c r="AX567" s="10">
        <v>0.8991818181818183</v>
      </c>
      <c r="AY567" s="49">
        <v>1</v>
      </c>
      <c r="AZ567" t="b">
        <v>0</v>
      </c>
    </row>
    <row r="568" spans="1:52" x14ac:dyDescent="0.25">
      <c r="A568" s="54"/>
      <c r="B568" s="54"/>
      <c r="C568" s="54"/>
      <c r="D568" s="54"/>
      <c r="E568" s="54"/>
      <c r="F568" s="54"/>
      <c r="G568" s="54"/>
      <c r="H568" s="54"/>
      <c r="I568" s="54"/>
      <c r="J568" s="54"/>
      <c r="K568" s="54"/>
      <c r="L568" s="54"/>
      <c r="M568" s="54"/>
      <c r="N568" s="176">
        <v>56.6</v>
      </c>
      <c r="O568" s="10">
        <v>0.60218181818181815</v>
      </c>
      <c r="P568" s="10"/>
      <c r="Q568" s="10">
        <v>0.38918181818181818</v>
      </c>
      <c r="R568" s="10">
        <v>60.691725655305063</v>
      </c>
      <c r="S568" s="10"/>
      <c r="T568" s="10">
        <v>120.31070284017875</v>
      </c>
      <c r="U568" s="10"/>
      <c r="V568" s="10">
        <v>195.77736950684542</v>
      </c>
      <c r="W568" s="10">
        <v>195.77736950684542</v>
      </c>
      <c r="X568" s="10">
        <v>227.22181395128987</v>
      </c>
      <c r="Y568" s="10">
        <v>258.6662583957343</v>
      </c>
      <c r="Z568" s="10">
        <v>400.1662583957343</v>
      </c>
      <c r="AA568" s="10"/>
      <c r="AB568" s="10"/>
      <c r="AC568" s="10"/>
      <c r="AD568" s="10"/>
      <c r="AE568" s="10"/>
      <c r="AF568" s="10"/>
      <c r="AG568" s="10"/>
      <c r="AH568" s="10">
        <v>198.00883943803848</v>
      </c>
      <c r="AI568" s="10">
        <v>56.6</v>
      </c>
      <c r="AK568" s="10">
        <v>2.5</v>
      </c>
      <c r="AL568" s="10">
        <v>4.8</v>
      </c>
      <c r="AM568" s="10"/>
      <c r="AN568" s="10"/>
      <c r="AO568" s="10"/>
      <c r="AP568" s="10"/>
      <c r="AQ568" s="10">
        <v>0.5129999999999999</v>
      </c>
      <c r="AR568" s="10">
        <v>0.5129999999999999</v>
      </c>
      <c r="AS568" s="10">
        <v>0.72</v>
      </c>
      <c r="AT568" s="10">
        <v>0.72</v>
      </c>
      <c r="AU568" s="10">
        <v>0.60218181818181815</v>
      </c>
      <c r="AV568" s="10">
        <v>0.60218181818181815</v>
      </c>
      <c r="AW568" s="10">
        <v>0.8991818181818183</v>
      </c>
      <c r="AX568" s="10">
        <v>0.8991818181818183</v>
      </c>
      <c r="AY568" s="49">
        <v>1</v>
      </c>
      <c r="AZ568" t="b">
        <v>0</v>
      </c>
    </row>
    <row r="569" spans="1:52" x14ac:dyDescent="0.25">
      <c r="A569" s="54"/>
      <c r="B569" s="54"/>
      <c r="C569" s="54"/>
      <c r="D569" s="54"/>
      <c r="E569" s="54"/>
      <c r="F569" s="54"/>
      <c r="G569" s="54"/>
      <c r="H569" s="54"/>
      <c r="I569" s="54"/>
      <c r="J569" s="54"/>
      <c r="K569" s="54"/>
      <c r="L569" s="54"/>
      <c r="M569" s="54"/>
      <c r="N569" s="176">
        <v>56.7</v>
      </c>
      <c r="O569" s="10">
        <v>0.60218181818181815</v>
      </c>
      <c r="P569" s="10"/>
      <c r="Q569" s="10">
        <v>0.38918181818181818</v>
      </c>
      <c r="R569" s="10">
        <v>61.417609739369013</v>
      </c>
      <c r="S569" s="10"/>
      <c r="T569" s="10">
        <v>121.13954262956688</v>
      </c>
      <c r="U569" s="10"/>
      <c r="V569" s="10">
        <v>196.73954262956687</v>
      </c>
      <c r="W569" s="10">
        <v>196.73954262956687</v>
      </c>
      <c r="X569" s="10">
        <v>228.23954262956687</v>
      </c>
      <c r="Y569" s="10">
        <v>259.73954262956687</v>
      </c>
      <c r="Z569" s="10">
        <v>401.48954262956687</v>
      </c>
      <c r="AA569" s="10"/>
      <c r="AB569" s="10"/>
      <c r="AC569" s="10"/>
      <c r="AD569" s="10"/>
      <c r="AE569" s="10"/>
      <c r="AF569" s="10"/>
      <c r="AG569" s="10"/>
      <c r="AH569" s="10">
        <v>199.13200135647801</v>
      </c>
      <c r="AI569" s="10">
        <v>56.7</v>
      </c>
      <c r="AK569" s="10">
        <v>2.5</v>
      </c>
      <c r="AL569" s="10">
        <v>4.8</v>
      </c>
      <c r="AM569" s="10"/>
      <c r="AN569" s="10"/>
      <c r="AO569" s="10"/>
      <c r="AP569" s="10"/>
      <c r="AQ569" s="10">
        <v>0.5129999999999999</v>
      </c>
      <c r="AR569" s="10">
        <v>0.5129999999999999</v>
      </c>
      <c r="AS569" s="10">
        <v>0.72</v>
      </c>
      <c r="AT569" s="10">
        <v>0.72</v>
      </c>
      <c r="AU569" s="10">
        <v>0.60218181818181815</v>
      </c>
      <c r="AV569" s="10">
        <v>0.60218181818181815</v>
      </c>
      <c r="AW569" s="10">
        <v>0.8991818181818183</v>
      </c>
      <c r="AX569" s="10">
        <v>0.8991818181818183</v>
      </c>
      <c r="AY569" s="49">
        <v>1</v>
      </c>
      <c r="AZ569" t="b">
        <v>0</v>
      </c>
    </row>
    <row r="570" spans="1:52" x14ac:dyDescent="0.25">
      <c r="A570" s="54"/>
      <c r="B570" s="54"/>
      <c r="C570" s="54"/>
      <c r="D570" s="54"/>
      <c r="E570" s="54"/>
      <c r="F570" s="54"/>
      <c r="G570" s="54"/>
      <c r="H570" s="54"/>
      <c r="I570" s="54"/>
      <c r="J570" s="54"/>
      <c r="K570" s="54"/>
      <c r="L570" s="54"/>
      <c r="M570" s="54"/>
      <c r="N570" s="176">
        <v>56.8</v>
      </c>
      <c r="O570" s="10">
        <v>0.60218181818181815</v>
      </c>
      <c r="P570" s="10"/>
      <c r="Q570" s="10">
        <v>0.38918181818181818</v>
      </c>
      <c r="R570" s="10">
        <v>62.144775172213272</v>
      </c>
      <c r="S570" s="10"/>
      <c r="T570" s="10">
        <v>121.96966376773526</v>
      </c>
      <c r="U570" s="10"/>
      <c r="V570" s="10">
        <v>197.70299710106858</v>
      </c>
      <c r="W570" s="10">
        <v>197.70299710106858</v>
      </c>
      <c r="X570" s="10">
        <v>229.25855265662412</v>
      </c>
      <c r="Y570" s="10">
        <v>260.81410821217969</v>
      </c>
      <c r="Z570" s="10">
        <v>402.81410821217969</v>
      </c>
      <c r="AA570" s="10"/>
      <c r="AB570" s="10"/>
      <c r="AC570" s="10"/>
      <c r="AD570" s="10"/>
      <c r="AE570" s="10"/>
      <c r="AF570" s="10"/>
      <c r="AG570" s="10"/>
      <c r="AH570" s="10">
        <v>200.25714590848932</v>
      </c>
      <c r="AI570" s="10">
        <v>56.8</v>
      </c>
      <c r="AK570" s="10">
        <v>2.5</v>
      </c>
      <c r="AL570" s="10">
        <v>4.8</v>
      </c>
      <c r="AM570" s="10"/>
      <c r="AN570" s="10"/>
      <c r="AO570" s="10"/>
      <c r="AP570" s="10"/>
      <c r="AQ570" s="10">
        <v>0.5129999999999999</v>
      </c>
      <c r="AR570" s="10">
        <v>0.5129999999999999</v>
      </c>
      <c r="AS570" s="10">
        <v>0.72</v>
      </c>
      <c r="AT570" s="10">
        <v>0.72</v>
      </c>
      <c r="AU570" s="10">
        <v>0.60218181818181815</v>
      </c>
      <c r="AV570" s="10">
        <v>0.60218181818181815</v>
      </c>
      <c r="AW570" s="10">
        <v>0.8991818181818183</v>
      </c>
      <c r="AX570" s="10">
        <v>0.8991818181818183</v>
      </c>
      <c r="AY570" s="49">
        <v>1</v>
      </c>
      <c r="AZ570" t="b">
        <v>0</v>
      </c>
    </row>
    <row r="571" spans="1:52" x14ac:dyDescent="0.25">
      <c r="A571" s="54"/>
      <c r="B571" s="54"/>
      <c r="C571" s="54"/>
      <c r="D571" s="54"/>
      <c r="E571" s="54"/>
      <c r="F571" s="54"/>
      <c r="G571" s="54"/>
      <c r="H571" s="54"/>
      <c r="I571" s="54"/>
      <c r="J571" s="54"/>
      <c r="K571" s="54"/>
      <c r="L571" s="54"/>
      <c r="M571" s="54"/>
      <c r="N571" s="176">
        <v>56.9</v>
      </c>
      <c r="O571" s="10">
        <v>0.60218181818181815</v>
      </c>
      <c r="P571" s="10"/>
      <c r="Q571" s="10">
        <v>0.38918181818181818</v>
      </c>
      <c r="R571" s="10">
        <v>62.873221953837913</v>
      </c>
      <c r="S571" s="10"/>
      <c r="T571" s="10">
        <v>122.80106625468406</v>
      </c>
      <c r="U571" s="10"/>
      <c r="V571" s="10">
        <v>198.66773292135071</v>
      </c>
      <c r="W571" s="10">
        <v>198.66773292135071</v>
      </c>
      <c r="X571" s="10">
        <v>230.27884403246182</v>
      </c>
      <c r="Y571" s="10">
        <v>261.88995514357293</v>
      </c>
      <c r="Z571" s="10">
        <v>404.13995514357293</v>
      </c>
      <c r="AA571" s="10"/>
      <c r="AB571" s="10"/>
      <c r="AC571" s="10"/>
      <c r="AD571" s="10"/>
      <c r="AE571" s="10"/>
      <c r="AF571" s="10"/>
      <c r="AG571" s="10"/>
      <c r="AH571" s="10">
        <v>201.38427309407251</v>
      </c>
      <c r="AI571" s="10">
        <v>56.9</v>
      </c>
      <c r="AK571" s="10">
        <v>2.5</v>
      </c>
      <c r="AL571" s="10">
        <v>4.8</v>
      </c>
      <c r="AM571" s="10"/>
      <c r="AN571" s="10"/>
      <c r="AO571" s="10"/>
      <c r="AP571" s="10"/>
      <c r="AQ571" s="10">
        <v>0.5129999999999999</v>
      </c>
      <c r="AR571" s="10">
        <v>0.5129999999999999</v>
      </c>
      <c r="AS571" s="10">
        <v>0.72</v>
      </c>
      <c r="AT571" s="10">
        <v>0.72</v>
      </c>
      <c r="AU571" s="10">
        <v>0.60218181818181815</v>
      </c>
      <c r="AV571" s="10">
        <v>0.60218181818181815</v>
      </c>
      <c r="AW571" s="10">
        <v>0.8991818181818183</v>
      </c>
      <c r="AX571" s="10">
        <v>0.8991818181818183</v>
      </c>
      <c r="AY571" s="49">
        <v>1</v>
      </c>
      <c r="AZ571" t="b">
        <v>0</v>
      </c>
    </row>
    <row r="572" spans="1:52" x14ac:dyDescent="0.25">
      <c r="A572" s="54"/>
      <c r="B572" s="54"/>
      <c r="C572" s="54"/>
      <c r="D572" s="54"/>
      <c r="E572" s="54"/>
      <c r="F572" s="54"/>
      <c r="G572" s="54"/>
      <c r="H572" s="54"/>
      <c r="I572" s="54"/>
      <c r="J572" s="54"/>
      <c r="K572" s="54"/>
      <c r="L572" s="54"/>
      <c r="M572" s="54"/>
      <c r="N572" s="176">
        <v>57</v>
      </c>
      <c r="O572" s="10">
        <v>0.60218181818181815</v>
      </c>
      <c r="P572" s="10"/>
      <c r="Q572" s="10">
        <v>0.38918181818181818</v>
      </c>
      <c r="R572" s="10">
        <v>63.602950084242835</v>
      </c>
      <c r="S572" s="10"/>
      <c r="T572" s="10">
        <v>123.6337500904132</v>
      </c>
      <c r="U572" s="10"/>
      <c r="V572" s="10">
        <v>199.6337500904132</v>
      </c>
      <c r="W572" s="10">
        <v>199.6337500904132</v>
      </c>
      <c r="X572" s="10">
        <v>231.30041675707986</v>
      </c>
      <c r="Y572" s="10">
        <v>262.96708342374654</v>
      </c>
      <c r="Z572" s="10">
        <v>405.46708342374654</v>
      </c>
      <c r="AA572" s="10"/>
      <c r="AB572" s="10"/>
      <c r="AC572" s="10"/>
      <c r="AD572" s="10"/>
      <c r="AE572" s="10"/>
      <c r="AF572" s="10"/>
      <c r="AG572" s="10"/>
      <c r="AH572" s="10">
        <v>202.51338291322745</v>
      </c>
      <c r="AI572" s="10">
        <v>57</v>
      </c>
      <c r="AK572" s="10">
        <v>2.5</v>
      </c>
      <c r="AL572" s="10">
        <v>4.8</v>
      </c>
      <c r="AM572" s="10"/>
      <c r="AN572" s="10"/>
      <c r="AO572" s="10"/>
      <c r="AP572" s="10"/>
      <c r="AQ572" s="10">
        <v>0.5129999999999999</v>
      </c>
      <c r="AR572" s="10">
        <v>0.5129999999999999</v>
      </c>
      <c r="AS572" s="10">
        <v>0.72</v>
      </c>
      <c r="AT572" s="10">
        <v>0.72</v>
      </c>
      <c r="AU572" s="10">
        <v>0.60218181818181815</v>
      </c>
      <c r="AV572" s="10">
        <v>0.60218181818181815</v>
      </c>
      <c r="AW572" s="10">
        <v>0.8991818181818183</v>
      </c>
      <c r="AX572" s="10">
        <v>0.8991818181818183</v>
      </c>
      <c r="AY572" s="49">
        <v>1</v>
      </c>
      <c r="AZ572" t="b">
        <v>0</v>
      </c>
    </row>
    <row r="573" spans="1:52" x14ac:dyDescent="0.25">
      <c r="A573" s="54"/>
      <c r="B573" s="54"/>
      <c r="C573" s="54"/>
      <c r="D573" s="54"/>
      <c r="E573" s="54"/>
      <c r="F573" s="54"/>
      <c r="G573" s="54"/>
      <c r="H573" s="54"/>
      <c r="I573" s="54"/>
      <c r="J573" s="54"/>
      <c r="K573" s="54"/>
      <c r="L573" s="54"/>
      <c r="M573" s="54"/>
      <c r="N573" s="176">
        <v>57.1</v>
      </c>
      <c r="O573" s="10">
        <v>0.60218181818181815</v>
      </c>
      <c r="P573" s="10"/>
      <c r="Q573" s="10">
        <v>0.38918181818181818</v>
      </c>
      <c r="R573" s="10">
        <v>64.333959563428166</v>
      </c>
      <c r="S573" s="10"/>
      <c r="T573" s="10">
        <v>124.4677152749227</v>
      </c>
      <c r="U573" s="10"/>
      <c r="V573" s="10">
        <v>200.60104860825601</v>
      </c>
      <c r="W573" s="10">
        <v>200.60104860825601</v>
      </c>
      <c r="X573" s="10">
        <v>232.32327083047824</v>
      </c>
      <c r="Y573" s="10">
        <v>264.04549305270046</v>
      </c>
      <c r="Z573" s="10">
        <v>406.79549305270046</v>
      </c>
      <c r="AA573" s="10"/>
      <c r="AB573" s="10"/>
      <c r="AC573" s="10"/>
      <c r="AD573" s="10"/>
      <c r="AE573" s="10"/>
      <c r="AF573" s="10"/>
      <c r="AG573" s="10"/>
      <c r="AH573" s="10">
        <v>203.64447536595429</v>
      </c>
      <c r="AI573" s="10">
        <v>57.1</v>
      </c>
      <c r="AK573" s="10">
        <v>2.5</v>
      </c>
      <c r="AL573" s="10">
        <v>4.8</v>
      </c>
      <c r="AM573" s="10"/>
      <c r="AN573" s="10"/>
      <c r="AO573" s="10"/>
      <c r="AP573" s="10"/>
      <c r="AQ573" s="10">
        <v>0.5129999999999999</v>
      </c>
      <c r="AR573" s="10">
        <v>0.5129999999999999</v>
      </c>
      <c r="AS573" s="10">
        <v>0.72</v>
      </c>
      <c r="AT573" s="10">
        <v>0.72</v>
      </c>
      <c r="AU573" s="10">
        <v>0.60218181818181815</v>
      </c>
      <c r="AV573" s="10">
        <v>0.60218181818181815</v>
      </c>
      <c r="AW573" s="10">
        <v>0.8991818181818183</v>
      </c>
      <c r="AX573" s="10">
        <v>0.8991818181818183</v>
      </c>
      <c r="AY573" s="49">
        <v>1</v>
      </c>
      <c r="AZ573" t="b">
        <v>0</v>
      </c>
    </row>
    <row r="574" spans="1:52" x14ac:dyDescent="0.25">
      <c r="A574" s="54"/>
      <c r="B574" s="54"/>
      <c r="C574" s="54"/>
      <c r="D574" s="54"/>
      <c r="E574" s="54"/>
      <c r="F574" s="54"/>
      <c r="G574" s="54"/>
      <c r="H574" s="54"/>
      <c r="I574" s="54"/>
      <c r="J574" s="54"/>
      <c r="K574" s="54"/>
      <c r="L574" s="54"/>
      <c r="M574" s="54"/>
      <c r="N574" s="176">
        <v>57.2</v>
      </c>
      <c r="O574" s="10">
        <v>0.60218181818181815</v>
      </c>
      <c r="P574" s="10"/>
      <c r="Q574" s="10">
        <v>0.38918181818181818</v>
      </c>
      <c r="R574" s="10">
        <v>65.066250391393851</v>
      </c>
      <c r="S574" s="10"/>
      <c r="T574" s="10">
        <v>125.30296180821242</v>
      </c>
      <c r="U574" s="10"/>
      <c r="V574" s="10">
        <v>201.5696284748791</v>
      </c>
      <c r="W574" s="10">
        <v>201.5696284748791</v>
      </c>
      <c r="X574" s="10">
        <v>233.34740625265687</v>
      </c>
      <c r="Y574" s="10">
        <v>265.12518403043464</v>
      </c>
      <c r="Z574" s="10">
        <v>408.12518403043464</v>
      </c>
      <c r="AA574" s="10"/>
      <c r="AB574" s="10"/>
      <c r="AC574" s="10"/>
      <c r="AD574" s="10"/>
      <c r="AE574" s="10"/>
      <c r="AF574" s="10"/>
      <c r="AG574" s="10"/>
      <c r="AH574" s="10">
        <v>204.77755045225297</v>
      </c>
      <c r="AI574" s="10">
        <v>57.2</v>
      </c>
      <c r="AK574" s="10">
        <v>2.5</v>
      </c>
      <c r="AL574" s="10">
        <v>4.8</v>
      </c>
      <c r="AM574" s="10"/>
      <c r="AN574" s="10"/>
      <c r="AO574" s="10"/>
      <c r="AP574" s="10"/>
      <c r="AQ574" s="10">
        <v>0.5129999999999999</v>
      </c>
      <c r="AR574" s="10">
        <v>0.5129999999999999</v>
      </c>
      <c r="AS574" s="10">
        <v>0.72</v>
      </c>
      <c r="AT574" s="10">
        <v>0.72</v>
      </c>
      <c r="AU574" s="10">
        <v>0.60218181818181815</v>
      </c>
      <c r="AV574" s="10">
        <v>0.60218181818181815</v>
      </c>
      <c r="AW574" s="10">
        <v>0.8991818181818183</v>
      </c>
      <c r="AX574" s="10">
        <v>0.8991818181818183</v>
      </c>
      <c r="AY574" s="49">
        <v>1</v>
      </c>
      <c r="AZ574" t="b">
        <v>0</v>
      </c>
    </row>
    <row r="575" spans="1:52" x14ac:dyDescent="0.25">
      <c r="A575" s="54"/>
      <c r="B575" s="54"/>
      <c r="C575" s="54"/>
      <c r="D575" s="54"/>
      <c r="E575" s="54"/>
      <c r="F575" s="54"/>
      <c r="G575" s="54"/>
      <c r="H575" s="54"/>
      <c r="I575" s="54"/>
      <c r="J575" s="54"/>
      <c r="K575" s="54"/>
      <c r="L575" s="54"/>
      <c r="M575" s="54"/>
      <c r="N575" s="176">
        <v>57.3</v>
      </c>
      <c r="O575" s="10">
        <v>0.60218181818181815</v>
      </c>
      <c r="P575" s="10"/>
      <c r="Q575" s="10">
        <v>0.38918181818181818</v>
      </c>
      <c r="R575" s="10">
        <v>65.799822568139817</v>
      </c>
      <c r="S575" s="10"/>
      <c r="T575" s="10">
        <v>126.13948969028257</v>
      </c>
      <c r="U575" s="10"/>
      <c r="V575" s="10">
        <v>202.53948969028255</v>
      </c>
      <c r="W575" s="10">
        <v>202.53948969028255</v>
      </c>
      <c r="X575" s="10">
        <v>234.37282302361589</v>
      </c>
      <c r="Y575" s="10">
        <v>266.20615635694924</v>
      </c>
      <c r="Z575" s="10">
        <v>409.45615635694924</v>
      </c>
      <c r="AA575" s="10"/>
      <c r="AB575" s="10"/>
      <c r="AC575" s="10"/>
      <c r="AD575" s="10"/>
      <c r="AE575" s="10"/>
      <c r="AF575" s="10"/>
      <c r="AG575" s="10"/>
      <c r="AH575" s="10">
        <v>205.91260817212338</v>
      </c>
      <c r="AI575" s="10">
        <v>57.3</v>
      </c>
      <c r="AK575" s="10">
        <v>2.5</v>
      </c>
      <c r="AL575" s="10">
        <v>4.8</v>
      </c>
      <c r="AM575" s="10"/>
      <c r="AN575" s="10"/>
      <c r="AO575" s="10"/>
      <c r="AP575" s="10"/>
      <c r="AQ575" s="10">
        <v>0.5129999999999999</v>
      </c>
      <c r="AR575" s="10">
        <v>0.5129999999999999</v>
      </c>
      <c r="AS575" s="10">
        <v>0.72</v>
      </c>
      <c r="AT575" s="10">
        <v>0.72</v>
      </c>
      <c r="AU575" s="10">
        <v>0.60218181818181815</v>
      </c>
      <c r="AV575" s="10">
        <v>0.60218181818181815</v>
      </c>
      <c r="AW575" s="10">
        <v>0.8991818181818183</v>
      </c>
      <c r="AX575" s="10">
        <v>0.8991818181818183</v>
      </c>
      <c r="AY575" s="49">
        <v>1</v>
      </c>
      <c r="AZ575" t="b">
        <v>0</v>
      </c>
    </row>
    <row r="576" spans="1:52" x14ac:dyDescent="0.25">
      <c r="A576" s="54"/>
      <c r="B576" s="54"/>
      <c r="C576" s="54"/>
      <c r="D576" s="54"/>
      <c r="E576" s="54"/>
      <c r="F576" s="54"/>
      <c r="G576" s="54"/>
      <c r="H576" s="54"/>
      <c r="I576" s="54"/>
      <c r="J576" s="54"/>
      <c r="K576" s="54"/>
      <c r="L576" s="54"/>
      <c r="M576" s="54"/>
      <c r="N576" s="176">
        <v>57.4</v>
      </c>
      <c r="O576" s="10">
        <v>0.60218181818181815</v>
      </c>
      <c r="P576" s="10"/>
      <c r="Q576" s="10">
        <v>0.38918181818181818</v>
      </c>
      <c r="R576" s="10">
        <v>66.534676093666107</v>
      </c>
      <c r="S576" s="10"/>
      <c r="T576" s="10">
        <v>126.9772989211331</v>
      </c>
      <c r="U576" s="10"/>
      <c r="V576" s="10">
        <v>203.51063225446643</v>
      </c>
      <c r="W576" s="10">
        <v>203.51063225446643</v>
      </c>
      <c r="X576" s="10">
        <v>235.39952114335532</v>
      </c>
      <c r="Y576" s="10">
        <v>267.2884100322442</v>
      </c>
      <c r="Z576" s="10">
        <v>410.7884100322442</v>
      </c>
      <c r="AA576" s="10"/>
      <c r="AB576" s="10"/>
      <c r="AC576" s="10"/>
      <c r="AD576" s="10"/>
      <c r="AE576" s="10"/>
      <c r="AF576" s="10"/>
      <c r="AG576" s="10"/>
      <c r="AH576" s="10">
        <v>207.0496485255656</v>
      </c>
      <c r="AI576" s="10">
        <v>57.4</v>
      </c>
      <c r="AK576" s="10">
        <v>2.5</v>
      </c>
      <c r="AL576" s="10">
        <v>4.8</v>
      </c>
      <c r="AM576" s="10"/>
      <c r="AN576" s="10"/>
      <c r="AO576" s="10"/>
      <c r="AP576" s="10"/>
      <c r="AQ576" s="10">
        <v>0.5129999999999999</v>
      </c>
      <c r="AR576" s="10">
        <v>0.5129999999999999</v>
      </c>
      <c r="AS576" s="10">
        <v>0.72</v>
      </c>
      <c r="AT576" s="10">
        <v>0.72</v>
      </c>
      <c r="AU576" s="10">
        <v>0.60218181818181815</v>
      </c>
      <c r="AV576" s="10">
        <v>0.60218181818181815</v>
      </c>
      <c r="AW576" s="10">
        <v>0.8991818181818183</v>
      </c>
      <c r="AX576" s="10">
        <v>0.8991818181818183</v>
      </c>
      <c r="AY576" s="49">
        <v>1</v>
      </c>
      <c r="AZ576" t="b">
        <v>0</v>
      </c>
    </row>
    <row r="577" spans="1:52" x14ac:dyDescent="0.25">
      <c r="A577" s="54"/>
      <c r="B577" s="54"/>
      <c r="C577" s="54"/>
      <c r="D577" s="54"/>
      <c r="E577" s="54"/>
      <c r="F577" s="54"/>
      <c r="G577" s="54"/>
      <c r="H577" s="54"/>
      <c r="I577" s="54"/>
      <c r="J577" s="54"/>
      <c r="K577" s="54"/>
      <c r="L577" s="54"/>
      <c r="M577" s="54"/>
      <c r="N577" s="176">
        <v>57.5</v>
      </c>
      <c r="O577" s="10">
        <v>0.60218181818181815</v>
      </c>
      <c r="P577" s="10"/>
      <c r="Q577" s="10">
        <v>0.38918181818181818</v>
      </c>
      <c r="R577" s="10">
        <v>67.270810967972807</v>
      </c>
      <c r="S577" s="10"/>
      <c r="T577" s="10">
        <v>127.81638950076398</v>
      </c>
      <c r="U577" s="10"/>
      <c r="V577" s="10">
        <v>204.48305616743062</v>
      </c>
      <c r="W577" s="10">
        <v>204.48305616743062</v>
      </c>
      <c r="X577" s="10">
        <v>236.42750061187508</v>
      </c>
      <c r="Y577" s="10">
        <v>268.37194505631953</v>
      </c>
      <c r="Z577" s="10">
        <v>412.12194505631953</v>
      </c>
      <c r="AA577" s="10"/>
      <c r="AB577" s="10"/>
      <c r="AC577" s="10"/>
      <c r="AD577" s="10"/>
      <c r="AE577" s="10"/>
      <c r="AF577" s="10"/>
      <c r="AG577" s="10"/>
      <c r="AH577" s="10">
        <v>208.18867151257976</v>
      </c>
      <c r="AI577" s="10">
        <v>57.5</v>
      </c>
      <c r="AK577" s="10">
        <v>2.5</v>
      </c>
      <c r="AL577" s="10">
        <v>4.8</v>
      </c>
      <c r="AM577" s="10"/>
      <c r="AN577" s="10"/>
      <c r="AO577" s="10"/>
      <c r="AP577" s="10"/>
      <c r="AQ577" s="10">
        <v>0.5129999999999999</v>
      </c>
      <c r="AR577" s="10">
        <v>0.5129999999999999</v>
      </c>
      <c r="AS577" s="10">
        <v>0.72</v>
      </c>
      <c r="AT577" s="10">
        <v>0.72</v>
      </c>
      <c r="AU577" s="10">
        <v>0.60218181818181815</v>
      </c>
      <c r="AV577" s="10">
        <v>0.60218181818181815</v>
      </c>
      <c r="AW577" s="10">
        <v>0.8991818181818183</v>
      </c>
      <c r="AX577" s="10">
        <v>0.8991818181818183</v>
      </c>
      <c r="AY577" s="49">
        <v>1</v>
      </c>
      <c r="AZ577" t="b">
        <v>0</v>
      </c>
    </row>
    <row r="578" spans="1:52" x14ac:dyDescent="0.25">
      <c r="A578" s="54"/>
      <c r="B578" s="54"/>
      <c r="C578" s="54"/>
      <c r="D578" s="54"/>
      <c r="E578" s="54"/>
      <c r="F578" s="54"/>
      <c r="G578" s="54"/>
      <c r="H578" s="54"/>
      <c r="I578" s="54"/>
      <c r="J578" s="54"/>
      <c r="K578" s="54"/>
      <c r="L578" s="54"/>
      <c r="M578" s="54"/>
      <c r="N578" s="176">
        <v>57.6</v>
      </c>
      <c r="O578" s="10">
        <v>0.60218181818181815</v>
      </c>
      <c r="P578" s="10"/>
      <c r="Q578" s="10">
        <v>0.38918181818181818</v>
      </c>
      <c r="R578" s="10">
        <v>68.008227191059831</v>
      </c>
      <c r="S578" s="10"/>
      <c r="T578" s="10">
        <v>128.65676142917505</v>
      </c>
      <c r="U578" s="10"/>
      <c r="V578" s="10">
        <v>205.45676142917506</v>
      </c>
      <c r="W578" s="10">
        <v>205.45676142917506</v>
      </c>
      <c r="X578" s="10">
        <v>237.45676142917506</v>
      </c>
      <c r="Y578" s="10">
        <v>269.45676142917506</v>
      </c>
      <c r="Z578" s="10">
        <v>413.45676142917506</v>
      </c>
      <c r="AA578" s="10"/>
      <c r="AB578" s="10"/>
      <c r="AC578" s="10"/>
      <c r="AD578" s="10"/>
      <c r="AE578" s="10"/>
      <c r="AF578" s="10"/>
      <c r="AG578" s="10"/>
      <c r="AH578" s="10">
        <v>209.32967713316572</v>
      </c>
      <c r="AI578" s="10">
        <v>57.6</v>
      </c>
      <c r="AK578" s="10">
        <v>2.5</v>
      </c>
      <c r="AL578" s="10">
        <v>4.8</v>
      </c>
      <c r="AM578" s="10"/>
      <c r="AN578" s="10"/>
      <c r="AO578" s="10"/>
      <c r="AP578" s="10"/>
      <c r="AQ578" s="10">
        <v>0.5129999999999999</v>
      </c>
      <c r="AR578" s="10">
        <v>0.5129999999999999</v>
      </c>
      <c r="AS578" s="10">
        <v>0.72</v>
      </c>
      <c r="AT578" s="10">
        <v>0.72</v>
      </c>
      <c r="AU578" s="10">
        <v>0.60218181818181815</v>
      </c>
      <c r="AV578" s="10">
        <v>0.60218181818181815</v>
      </c>
      <c r="AW578" s="10">
        <v>0.8991818181818183</v>
      </c>
      <c r="AX578" s="10">
        <v>0.8991818181818183</v>
      </c>
      <c r="AY578" s="49">
        <v>1</v>
      </c>
      <c r="AZ578" t="b">
        <v>0</v>
      </c>
    </row>
    <row r="579" spans="1:52" x14ac:dyDescent="0.25">
      <c r="A579" s="54"/>
      <c r="B579" s="54"/>
      <c r="C579" s="54"/>
      <c r="D579" s="54"/>
      <c r="E579" s="54"/>
      <c r="F579" s="54"/>
      <c r="G579" s="54"/>
      <c r="H579" s="54"/>
      <c r="I579" s="54"/>
      <c r="J579" s="54"/>
      <c r="K579" s="54"/>
      <c r="L579" s="54"/>
      <c r="M579" s="54"/>
      <c r="N579" s="176">
        <v>57.7</v>
      </c>
      <c r="O579" s="10">
        <v>0.60218181818181815</v>
      </c>
      <c r="P579" s="10"/>
      <c r="Q579" s="10">
        <v>0.38918181818181818</v>
      </c>
      <c r="R579" s="10">
        <v>68.746924762927222</v>
      </c>
      <c r="S579" s="10"/>
      <c r="T579" s="10">
        <v>129.49841470636662</v>
      </c>
      <c r="U579" s="10"/>
      <c r="V579" s="10">
        <v>206.43174803969995</v>
      </c>
      <c r="W579" s="10">
        <v>206.43174803969995</v>
      </c>
      <c r="X579" s="10">
        <v>238.48730359525553</v>
      </c>
      <c r="Y579" s="10">
        <v>270.54285915081107</v>
      </c>
      <c r="Z579" s="10">
        <v>414.79285915081107</v>
      </c>
      <c r="AA579" s="10"/>
      <c r="AB579" s="10"/>
      <c r="AC579" s="10"/>
      <c r="AD579" s="10"/>
      <c r="AE579" s="10"/>
      <c r="AF579" s="10"/>
      <c r="AG579" s="10"/>
      <c r="AH579" s="10">
        <v>210.47266538732353</v>
      </c>
      <c r="AI579" s="10">
        <v>57.7</v>
      </c>
      <c r="AK579" s="10">
        <v>2.5</v>
      </c>
      <c r="AL579" s="10">
        <v>4.8</v>
      </c>
      <c r="AM579" s="10"/>
      <c r="AN579" s="10"/>
      <c r="AO579" s="10"/>
      <c r="AP579" s="10"/>
      <c r="AQ579" s="10">
        <v>0.5129999999999999</v>
      </c>
      <c r="AR579" s="10">
        <v>0.5129999999999999</v>
      </c>
      <c r="AS579" s="10">
        <v>0.72</v>
      </c>
      <c r="AT579" s="10">
        <v>0.72</v>
      </c>
      <c r="AU579" s="10">
        <v>0.60218181818181815</v>
      </c>
      <c r="AV579" s="10">
        <v>0.60218181818181815</v>
      </c>
      <c r="AW579" s="10">
        <v>0.8991818181818183</v>
      </c>
      <c r="AX579" s="10">
        <v>0.8991818181818183</v>
      </c>
      <c r="AY579" s="49">
        <v>1</v>
      </c>
      <c r="AZ579" t="b">
        <v>0</v>
      </c>
    </row>
    <row r="580" spans="1:52" x14ac:dyDescent="0.25">
      <c r="A580" s="54"/>
      <c r="B580" s="54"/>
      <c r="C580" s="54"/>
      <c r="D580" s="54"/>
      <c r="E580" s="54"/>
      <c r="F580" s="54"/>
      <c r="G580" s="54"/>
      <c r="H580" s="54"/>
      <c r="I580" s="54"/>
      <c r="J580" s="54"/>
      <c r="K580" s="54"/>
      <c r="L580" s="54"/>
      <c r="M580" s="54"/>
      <c r="N580" s="176">
        <v>57.8</v>
      </c>
      <c r="O580" s="10">
        <v>0.60218181818181815</v>
      </c>
      <c r="P580" s="10"/>
      <c r="Q580" s="10">
        <v>0.38918181818181818</v>
      </c>
      <c r="R580" s="10">
        <v>69.486903683574823</v>
      </c>
      <c r="S580" s="10"/>
      <c r="T580" s="10">
        <v>130.3413493323385</v>
      </c>
      <c r="U580" s="10"/>
      <c r="V580" s="10">
        <v>207.40801599900516</v>
      </c>
      <c r="W580" s="10">
        <v>207.40801599900516</v>
      </c>
      <c r="X580" s="10">
        <v>239.51912711011627</v>
      </c>
      <c r="Y580" s="10">
        <v>271.63023822122739</v>
      </c>
      <c r="Z580" s="10">
        <v>416.13023822122739</v>
      </c>
      <c r="AA580" s="10"/>
      <c r="AB580" s="10"/>
      <c r="AC580" s="10"/>
      <c r="AD580" s="10"/>
      <c r="AE580" s="10"/>
      <c r="AF580" s="10"/>
      <c r="AG580" s="10"/>
      <c r="AH580" s="10">
        <v>211.61763627505297</v>
      </c>
      <c r="AI580" s="10">
        <v>57.8</v>
      </c>
      <c r="AK580" s="10">
        <v>2.5</v>
      </c>
      <c r="AL580" s="10">
        <v>4.8</v>
      </c>
      <c r="AM580" s="10"/>
      <c r="AN580" s="10"/>
      <c r="AO580" s="10"/>
      <c r="AP580" s="10"/>
      <c r="AQ580" s="10">
        <v>0.5129999999999999</v>
      </c>
      <c r="AR580" s="10">
        <v>0.5129999999999999</v>
      </c>
      <c r="AS580" s="10">
        <v>0.72</v>
      </c>
      <c r="AT580" s="10">
        <v>0.72</v>
      </c>
      <c r="AU580" s="10">
        <v>0.60218181818181815</v>
      </c>
      <c r="AV580" s="10">
        <v>0.60218181818181815</v>
      </c>
      <c r="AW580" s="10">
        <v>0.8991818181818183</v>
      </c>
      <c r="AX580" s="10">
        <v>0.8991818181818183</v>
      </c>
      <c r="AY580" s="49">
        <v>1</v>
      </c>
      <c r="AZ580" t="b">
        <v>0</v>
      </c>
    </row>
    <row r="581" spans="1:52" x14ac:dyDescent="0.25">
      <c r="A581" s="54"/>
      <c r="B581" s="54"/>
      <c r="C581" s="54"/>
      <c r="D581" s="54"/>
      <c r="E581" s="54"/>
      <c r="F581" s="54"/>
      <c r="G581" s="54"/>
      <c r="H581" s="54"/>
      <c r="I581" s="54"/>
      <c r="J581" s="54"/>
      <c r="K581" s="54"/>
      <c r="L581" s="54"/>
      <c r="M581" s="54"/>
      <c r="N581" s="176">
        <v>57.9</v>
      </c>
      <c r="O581" s="10">
        <v>0.60218181818181815</v>
      </c>
      <c r="P581" s="10"/>
      <c r="Q581" s="10">
        <v>0.38918181818181818</v>
      </c>
      <c r="R581" s="10">
        <v>70.22816395300292</v>
      </c>
      <c r="S581" s="10"/>
      <c r="T581" s="10">
        <v>131.18556530709074</v>
      </c>
      <c r="U581" s="10"/>
      <c r="V581" s="10">
        <v>208.38556530709073</v>
      </c>
      <c r="W581" s="10">
        <v>208.38556530709073</v>
      </c>
      <c r="X581" s="10">
        <v>240.55223197375739</v>
      </c>
      <c r="Y581" s="10">
        <v>272.71889864042407</v>
      </c>
      <c r="Z581" s="10">
        <v>417.46889864042407</v>
      </c>
      <c r="AA581" s="10"/>
      <c r="AB581" s="10"/>
      <c r="AC581" s="10"/>
      <c r="AD581" s="10"/>
      <c r="AE581" s="10"/>
      <c r="AF581" s="10"/>
      <c r="AG581" s="10"/>
      <c r="AH581" s="10">
        <v>212.76458979635447</v>
      </c>
      <c r="AI581" s="10">
        <v>57.9</v>
      </c>
      <c r="AK581" s="10">
        <v>2.5</v>
      </c>
      <c r="AL581" s="10">
        <v>4.8</v>
      </c>
      <c r="AM581" s="10"/>
      <c r="AN581" s="10"/>
      <c r="AO581" s="10"/>
      <c r="AP581" s="10"/>
      <c r="AQ581" s="10">
        <v>0.5129999999999999</v>
      </c>
      <c r="AR581" s="10">
        <v>0.5129999999999999</v>
      </c>
      <c r="AS581" s="10">
        <v>0.72</v>
      </c>
      <c r="AT581" s="10">
        <v>0.72</v>
      </c>
      <c r="AU581" s="10">
        <v>0.60218181818181815</v>
      </c>
      <c r="AV581" s="10">
        <v>0.60218181818181815</v>
      </c>
      <c r="AW581" s="10">
        <v>0.8991818181818183</v>
      </c>
      <c r="AX581" s="10">
        <v>0.8991818181818183</v>
      </c>
      <c r="AY581" s="49">
        <v>1</v>
      </c>
      <c r="AZ581" t="b">
        <v>0</v>
      </c>
    </row>
    <row r="582" spans="1:52" x14ac:dyDescent="0.25">
      <c r="A582" s="54"/>
      <c r="B582" s="54"/>
      <c r="C582" s="54"/>
      <c r="D582" s="54"/>
      <c r="E582" s="54"/>
      <c r="F582" s="54"/>
      <c r="G582" s="54"/>
      <c r="H582" s="54"/>
      <c r="I582" s="54"/>
      <c r="J582" s="54"/>
      <c r="K582" s="54"/>
      <c r="L582" s="54"/>
      <c r="M582" s="54"/>
      <c r="N582" s="176">
        <v>58</v>
      </c>
      <c r="O582" s="10">
        <v>0.60218181818181815</v>
      </c>
      <c r="P582" s="10"/>
      <c r="Q582" s="10">
        <v>0.38918181818181818</v>
      </c>
      <c r="R582" s="10">
        <v>70.970705571211326</v>
      </c>
      <c r="S582" s="10"/>
      <c r="T582" s="10">
        <v>132.03106263062321</v>
      </c>
      <c r="U582" s="10"/>
      <c r="V582" s="10">
        <v>209.36439596395655</v>
      </c>
      <c r="W582" s="10">
        <v>209.36439596395655</v>
      </c>
      <c r="X582" s="10">
        <v>241.58661818617878</v>
      </c>
      <c r="Y582" s="10">
        <v>273.80884040840101</v>
      </c>
      <c r="Z582" s="10">
        <v>418.80884040840101</v>
      </c>
      <c r="AA582" s="10"/>
      <c r="AB582" s="10"/>
      <c r="AC582" s="10"/>
      <c r="AD582" s="10"/>
      <c r="AE582" s="10"/>
      <c r="AF582" s="10"/>
      <c r="AG582" s="10"/>
      <c r="AH582" s="10">
        <v>213.91352595122774</v>
      </c>
      <c r="AI582" s="10">
        <v>58</v>
      </c>
      <c r="AK582" s="10">
        <v>2.5</v>
      </c>
      <c r="AL582" s="10">
        <v>4.8</v>
      </c>
      <c r="AM582" s="10"/>
      <c r="AN582" s="10"/>
      <c r="AO582" s="10"/>
      <c r="AP582" s="10"/>
      <c r="AQ582" s="10">
        <v>0.5129999999999999</v>
      </c>
      <c r="AR582" s="10">
        <v>0.5129999999999999</v>
      </c>
      <c r="AS582" s="10">
        <v>0.72</v>
      </c>
      <c r="AT582" s="10">
        <v>0.72</v>
      </c>
      <c r="AU582" s="10">
        <v>0.60218181818181815</v>
      </c>
      <c r="AV582" s="10">
        <v>0.60218181818181815</v>
      </c>
      <c r="AW582" s="10">
        <v>0.8991818181818183</v>
      </c>
      <c r="AX582" s="10">
        <v>0.8991818181818183</v>
      </c>
      <c r="AY582" s="49">
        <v>1</v>
      </c>
      <c r="AZ582" t="b">
        <v>0</v>
      </c>
    </row>
    <row r="583" spans="1:52" x14ac:dyDescent="0.25">
      <c r="A583" s="54"/>
      <c r="B583" s="54"/>
      <c r="C583" s="54"/>
      <c r="D583" s="54"/>
      <c r="E583" s="54"/>
      <c r="F583" s="54"/>
      <c r="G583" s="54"/>
      <c r="H583" s="54"/>
      <c r="I583" s="54"/>
      <c r="J583" s="54"/>
      <c r="K583" s="54"/>
      <c r="L583" s="54"/>
      <c r="M583" s="54"/>
      <c r="N583" s="176">
        <v>58.1</v>
      </c>
      <c r="O583" s="10">
        <v>0.60218181818181815</v>
      </c>
      <c r="P583" s="10"/>
      <c r="Q583" s="10">
        <v>0.38918181818181818</v>
      </c>
      <c r="R583" s="10">
        <v>71.714528538200085</v>
      </c>
      <c r="S583" s="10"/>
      <c r="T583" s="10">
        <v>132.8778413029361</v>
      </c>
      <c r="U583" s="10"/>
      <c r="V583" s="10">
        <v>210.34450796960277</v>
      </c>
      <c r="W583" s="10">
        <v>210.34450796960277</v>
      </c>
      <c r="X583" s="10">
        <v>242.62228574738054</v>
      </c>
      <c r="Y583" s="10">
        <v>274.90006352515832</v>
      </c>
      <c r="Z583" s="10">
        <v>420.15006352515832</v>
      </c>
      <c r="AA583" s="10"/>
      <c r="AB583" s="10"/>
      <c r="AC583" s="10"/>
      <c r="AD583" s="10"/>
      <c r="AE583" s="10"/>
      <c r="AF583" s="10"/>
      <c r="AG583" s="10"/>
      <c r="AH583" s="10">
        <v>215.06444473967287</v>
      </c>
      <c r="AI583" s="10">
        <v>58.1</v>
      </c>
      <c r="AK583" s="10">
        <v>2.5</v>
      </c>
      <c r="AL583" s="10">
        <v>4.8</v>
      </c>
      <c r="AM583" s="10"/>
      <c r="AN583" s="10"/>
      <c r="AO583" s="10"/>
      <c r="AP583" s="10"/>
      <c r="AQ583" s="10">
        <v>0.5129999999999999</v>
      </c>
      <c r="AR583" s="10">
        <v>0.5129999999999999</v>
      </c>
      <c r="AS583" s="10">
        <v>0.72</v>
      </c>
      <c r="AT583" s="10">
        <v>0.72</v>
      </c>
      <c r="AU583" s="10">
        <v>0.60218181818181815</v>
      </c>
      <c r="AV583" s="10">
        <v>0.60218181818181815</v>
      </c>
      <c r="AW583" s="10">
        <v>0.8991818181818183</v>
      </c>
      <c r="AX583" s="10">
        <v>0.8991818181818183</v>
      </c>
      <c r="AY583" s="49">
        <v>1</v>
      </c>
      <c r="AZ583" t="b">
        <v>0</v>
      </c>
    </row>
    <row r="584" spans="1:52" x14ac:dyDescent="0.25">
      <c r="A584" s="54"/>
      <c r="B584" s="54"/>
      <c r="C584" s="54"/>
      <c r="D584" s="54"/>
      <c r="E584" s="54"/>
      <c r="F584" s="54"/>
      <c r="G584" s="54"/>
      <c r="H584" s="54"/>
      <c r="I584" s="54"/>
      <c r="J584" s="54"/>
      <c r="K584" s="54"/>
      <c r="L584" s="54"/>
      <c r="M584" s="54"/>
      <c r="N584" s="176">
        <v>58.2</v>
      </c>
      <c r="O584" s="10">
        <v>0.60218181818181815</v>
      </c>
      <c r="P584" s="10"/>
      <c r="Q584" s="10">
        <v>0.38918181818181818</v>
      </c>
      <c r="R584" s="10">
        <v>72.459632853969154</v>
      </c>
      <c r="S584" s="10"/>
      <c r="T584" s="10">
        <v>134.50432070808733</v>
      </c>
      <c r="U584" s="10"/>
      <c r="V584" s="10">
        <v>212.10432070808733</v>
      </c>
      <c r="W584" s="10">
        <v>212.10432070808733</v>
      </c>
      <c r="X584" s="10">
        <v>244.43765404142067</v>
      </c>
      <c r="Y584" s="10">
        <v>276.77098737475399</v>
      </c>
      <c r="Z584" s="10">
        <v>422.27098737475399</v>
      </c>
      <c r="AA584" s="10"/>
      <c r="AB584" s="10"/>
      <c r="AC584" s="10"/>
      <c r="AD584" s="10"/>
      <c r="AE584" s="10"/>
      <c r="AF584" s="10"/>
      <c r="AG584" s="10"/>
      <c r="AH584" s="10">
        <v>216.21734616168976</v>
      </c>
      <c r="AI584" s="10">
        <v>58.2</v>
      </c>
      <c r="AK584" s="10">
        <v>2.5</v>
      </c>
      <c r="AL584" s="10">
        <v>4.8</v>
      </c>
      <c r="AM584" s="10"/>
      <c r="AN584" s="10"/>
      <c r="AO584" s="10"/>
      <c r="AP584" s="10"/>
      <c r="AQ584" s="10">
        <v>0.5129999999999999</v>
      </c>
      <c r="AR584" s="10">
        <v>0.5129999999999999</v>
      </c>
      <c r="AS584" s="10">
        <v>0.72</v>
      </c>
      <c r="AT584" s="10">
        <v>0.72</v>
      </c>
      <c r="AU584" s="10">
        <v>0.60218181818181815</v>
      </c>
      <c r="AV584" s="10">
        <v>0.60218181818181815</v>
      </c>
      <c r="AW584" s="10">
        <v>0.8991818181818183</v>
      </c>
      <c r="AX584" s="10">
        <v>0.8991818181818183</v>
      </c>
      <c r="AY584" s="49">
        <v>1</v>
      </c>
      <c r="AZ584" t="b">
        <v>0</v>
      </c>
    </row>
    <row r="585" spans="1:52" x14ac:dyDescent="0.25">
      <c r="A585" s="54"/>
      <c r="B585" s="54"/>
      <c r="C585" s="54"/>
      <c r="D585" s="54"/>
      <c r="E585" s="54"/>
      <c r="F585" s="54"/>
      <c r="G585" s="54"/>
      <c r="H585" s="54"/>
      <c r="I585" s="54"/>
      <c r="J585" s="54"/>
      <c r="K585" s="54"/>
      <c r="L585" s="54"/>
      <c r="M585" s="54"/>
      <c r="N585" s="176">
        <v>58.3</v>
      </c>
      <c r="O585" s="10">
        <v>0.60218181818181815</v>
      </c>
      <c r="P585" s="10"/>
      <c r="Q585" s="10">
        <v>0.38918181818181818</v>
      </c>
      <c r="R585" s="10">
        <v>73.206018518518476</v>
      </c>
      <c r="S585" s="10"/>
      <c r="T585" s="10">
        <v>135.35494342674119</v>
      </c>
      <c r="U585" s="10"/>
      <c r="V585" s="10">
        <v>213.08827676007451</v>
      </c>
      <c r="W585" s="10">
        <v>213.08827676007451</v>
      </c>
      <c r="X585" s="10">
        <v>245.47716564896339</v>
      </c>
      <c r="Y585" s="10">
        <v>277.86605453785228</v>
      </c>
      <c r="Z585" s="10">
        <v>423.61605453785228</v>
      </c>
      <c r="AA585" s="10"/>
      <c r="AB585" s="10"/>
      <c r="AC585" s="10"/>
      <c r="AD585" s="10"/>
      <c r="AE585" s="10"/>
      <c r="AF585" s="10"/>
      <c r="AG585" s="10"/>
      <c r="AH585" s="10">
        <v>217.37223021727834</v>
      </c>
      <c r="AI585" s="10">
        <v>58.3</v>
      </c>
      <c r="AK585" s="10">
        <v>2.5</v>
      </c>
      <c r="AL585" s="10">
        <v>4.8</v>
      </c>
      <c r="AM585" s="10"/>
      <c r="AN585" s="10"/>
      <c r="AO585" s="10"/>
      <c r="AP585" s="10"/>
      <c r="AQ585" s="10">
        <v>0.5129999999999999</v>
      </c>
      <c r="AR585" s="10">
        <v>0.5129999999999999</v>
      </c>
      <c r="AS585" s="10">
        <v>0.72</v>
      </c>
      <c r="AT585" s="10">
        <v>0.72</v>
      </c>
      <c r="AU585" s="10">
        <v>0.60218181818181815</v>
      </c>
      <c r="AV585" s="10">
        <v>0.60218181818181815</v>
      </c>
      <c r="AW585" s="10">
        <v>0.8991818181818183</v>
      </c>
      <c r="AX585" s="10">
        <v>0.8991818181818183</v>
      </c>
      <c r="AY585" s="49">
        <v>1</v>
      </c>
      <c r="AZ585" t="b">
        <v>0</v>
      </c>
    </row>
    <row r="586" spans="1:52" x14ac:dyDescent="0.25">
      <c r="A586" s="54"/>
      <c r="B586" s="54"/>
      <c r="C586" s="54"/>
      <c r="D586" s="54"/>
      <c r="E586" s="54"/>
      <c r="F586" s="54"/>
      <c r="G586" s="54"/>
      <c r="H586" s="54"/>
      <c r="I586" s="54"/>
      <c r="J586" s="54"/>
      <c r="K586" s="54"/>
      <c r="L586" s="54"/>
      <c r="M586" s="54"/>
      <c r="N586" s="176">
        <v>58.4</v>
      </c>
      <c r="O586" s="10">
        <v>0.60218181818181815</v>
      </c>
      <c r="P586" s="10"/>
      <c r="Q586" s="10">
        <v>0.38918181818181818</v>
      </c>
      <c r="R586" s="10">
        <v>73.953685531848251</v>
      </c>
      <c r="S586" s="10"/>
      <c r="T586" s="10">
        <v>136.20684749417546</v>
      </c>
      <c r="U586" s="10"/>
      <c r="V586" s="10">
        <v>214.07351416084214</v>
      </c>
      <c r="W586" s="10">
        <v>214.07351416084214</v>
      </c>
      <c r="X586" s="10">
        <v>246.51795860528659</v>
      </c>
      <c r="Y586" s="10">
        <v>278.96240304973105</v>
      </c>
      <c r="Z586" s="10">
        <v>424.96240304973105</v>
      </c>
      <c r="AA586" s="10"/>
      <c r="AB586" s="10"/>
      <c r="AC586" s="10"/>
      <c r="AD586" s="10"/>
      <c r="AE586" s="10"/>
      <c r="AF586" s="10"/>
      <c r="AG586" s="10"/>
      <c r="AH586" s="10">
        <v>218.52909690643892</v>
      </c>
      <c r="AI586" s="10">
        <v>58.4</v>
      </c>
      <c r="AK586" s="10">
        <v>2.5</v>
      </c>
      <c r="AL586" s="10">
        <v>4.8</v>
      </c>
      <c r="AM586" s="10"/>
      <c r="AN586" s="10"/>
      <c r="AO586" s="10"/>
      <c r="AP586" s="10"/>
      <c r="AQ586" s="10">
        <v>0.5129999999999999</v>
      </c>
      <c r="AR586" s="10">
        <v>0.5129999999999999</v>
      </c>
      <c r="AS586" s="10">
        <v>0.72</v>
      </c>
      <c r="AT586" s="10">
        <v>0.72</v>
      </c>
      <c r="AU586" s="10">
        <v>0.60218181818181815</v>
      </c>
      <c r="AV586" s="10">
        <v>0.60218181818181815</v>
      </c>
      <c r="AW586" s="10">
        <v>0.8991818181818183</v>
      </c>
      <c r="AX586" s="10">
        <v>0.8991818181818183</v>
      </c>
      <c r="AY586" s="49">
        <v>1</v>
      </c>
      <c r="AZ586" t="b">
        <v>0</v>
      </c>
    </row>
    <row r="587" spans="1:52" x14ac:dyDescent="0.25">
      <c r="A587" s="54"/>
      <c r="B587" s="54"/>
      <c r="C587" s="54"/>
      <c r="D587" s="54"/>
      <c r="E587" s="54"/>
      <c r="F587" s="54"/>
      <c r="G587" s="54"/>
      <c r="H587" s="54"/>
      <c r="I587" s="54"/>
      <c r="J587" s="54"/>
      <c r="K587" s="54"/>
      <c r="L587" s="54"/>
      <c r="M587" s="54"/>
      <c r="N587" s="176">
        <v>58.5</v>
      </c>
      <c r="O587" s="10">
        <v>0.60218181818181815</v>
      </c>
      <c r="P587" s="10"/>
      <c r="Q587" s="10">
        <v>0.38918181818181818</v>
      </c>
      <c r="R587" s="10">
        <v>74.702633893958378</v>
      </c>
      <c r="S587" s="10"/>
      <c r="T587" s="10">
        <v>137.06003291039011</v>
      </c>
      <c r="U587" s="10"/>
      <c r="V587" s="10">
        <v>215.06003291039011</v>
      </c>
      <c r="W587" s="10">
        <v>215.06003291039011</v>
      </c>
      <c r="X587" s="10">
        <v>247.56003291039011</v>
      </c>
      <c r="Y587" s="10">
        <v>280.06003291039008</v>
      </c>
      <c r="Z587" s="10">
        <v>426.31003291039008</v>
      </c>
      <c r="AA587" s="10"/>
      <c r="AB587" s="10"/>
      <c r="AC587" s="10"/>
      <c r="AD587" s="10"/>
      <c r="AE587" s="10"/>
      <c r="AF587" s="10"/>
      <c r="AG587" s="10"/>
      <c r="AH587" s="10">
        <v>219.68794622917136</v>
      </c>
      <c r="AI587" s="10">
        <v>58.5</v>
      </c>
      <c r="AK587" s="10">
        <v>2.5</v>
      </c>
      <c r="AL587" s="10">
        <v>4.8</v>
      </c>
      <c r="AM587" s="10"/>
      <c r="AN587" s="10"/>
      <c r="AO587" s="10"/>
      <c r="AP587" s="10"/>
      <c r="AQ587" s="10">
        <v>0.5129999999999999</v>
      </c>
      <c r="AR587" s="10">
        <v>0.5129999999999999</v>
      </c>
      <c r="AS587" s="10">
        <v>0.72</v>
      </c>
      <c r="AT587" s="10">
        <v>0.72</v>
      </c>
      <c r="AU587" s="10">
        <v>0.60218181818181815</v>
      </c>
      <c r="AV587" s="10">
        <v>0.60218181818181815</v>
      </c>
      <c r="AW587" s="10">
        <v>0.8991818181818183</v>
      </c>
      <c r="AX587" s="10">
        <v>0.8991818181818183</v>
      </c>
      <c r="AY587" s="49">
        <v>1</v>
      </c>
      <c r="AZ587" t="b">
        <v>0</v>
      </c>
    </row>
    <row r="588" spans="1:52" x14ac:dyDescent="0.25">
      <c r="A588" s="54"/>
      <c r="B588" s="54"/>
      <c r="C588" s="54"/>
      <c r="D588" s="54"/>
      <c r="E588" s="54"/>
      <c r="F588" s="54"/>
      <c r="G588" s="54"/>
      <c r="H588" s="54"/>
      <c r="I588" s="54"/>
      <c r="J588" s="54"/>
      <c r="K588" s="54"/>
      <c r="L588" s="54"/>
      <c r="M588" s="54"/>
      <c r="N588" s="176">
        <v>58.6</v>
      </c>
      <c r="O588" s="10">
        <v>0.60218181818181815</v>
      </c>
      <c r="P588" s="10"/>
      <c r="Q588" s="10">
        <v>0.38918181818181818</v>
      </c>
      <c r="R588" s="10">
        <v>75.452863604848815</v>
      </c>
      <c r="S588" s="10"/>
      <c r="T588" s="10">
        <v>137.91449967538506</v>
      </c>
      <c r="U588" s="10"/>
      <c r="V588" s="10">
        <v>216.04783300871838</v>
      </c>
      <c r="W588" s="10">
        <v>216.04783300871838</v>
      </c>
      <c r="X588" s="10">
        <v>248.60338856427393</v>
      </c>
      <c r="Y588" s="10">
        <v>281.15894411982947</v>
      </c>
      <c r="Z588" s="10">
        <v>427.65894411982947</v>
      </c>
      <c r="AA588" s="10"/>
      <c r="AB588" s="10"/>
      <c r="AC588" s="10"/>
      <c r="AD588" s="10"/>
      <c r="AE588" s="10"/>
      <c r="AF588" s="10"/>
      <c r="AG588" s="10"/>
      <c r="AH588" s="10">
        <v>220.84877818547557</v>
      </c>
      <c r="AI588" s="10">
        <v>58.6</v>
      </c>
      <c r="AK588" s="10">
        <v>2.5</v>
      </c>
      <c r="AL588" s="10">
        <v>4.8</v>
      </c>
      <c r="AM588" s="10"/>
      <c r="AN588" s="10"/>
      <c r="AO588" s="10"/>
      <c r="AP588" s="10"/>
      <c r="AQ588" s="10">
        <v>0.5129999999999999</v>
      </c>
      <c r="AR588" s="10">
        <v>0.5129999999999999</v>
      </c>
      <c r="AS588" s="10">
        <v>0.72</v>
      </c>
      <c r="AT588" s="10">
        <v>0.72</v>
      </c>
      <c r="AU588" s="10">
        <v>0.60218181818181815</v>
      </c>
      <c r="AV588" s="10">
        <v>0.60218181818181815</v>
      </c>
      <c r="AW588" s="10">
        <v>0.8991818181818183</v>
      </c>
      <c r="AX588" s="10">
        <v>0.8991818181818183</v>
      </c>
      <c r="AY588" s="49">
        <v>1</v>
      </c>
      <c r="AZ588" t="b">
        <v>0</v>
      </c>
    </row>
    <row r="589" spans="1:52" x14ac:dyDescent="0.25">
      <c r="A589" s="54"/>
      <c r="B589" s="54"/>
      <c r="C589" s="54"/>
      <c r="D589" s="54"/>
      <c r="E589" s="54"/>
      <c r="F589" s="54"/>
      <c r="G589" s="54"/>
      <c r="H589" s="54"/>
      <c r="I589" s="54"/>
      <c r="J589" s="54"/>
      <c r="K589" s="54"/>
      <c r="L589" s="54"/>
      <c r="M589" s="54"/>
      <c r="N589" s="176">
        <v>58.7</v>
      </c>
      <c r="O589" s="10">
        <v>0.60218181818181815</v>
      </c>
      <c r="P589" s="10"/>
      <c r="Q589" s="10">
        <v>0.38918181818181818</v>
      </c>
      <c r="R589" s="10">
        <v>76.204374664519662</v>
      </c>
      <c r="S589" s="10"/>
      <c r="T589" s="10">
        <v>138.77024778916027</v>
      </c>
      <c r="U589" s="10"/>
      <c r="V589" s="10">
        <v>217.03691445582695</v>
      </c>
      <c r="W589" s="10">
        <v>217.03691445582695</v>
      </c>
      <c r="X589" s="10">
        <v>249.64802556693806</v>
      </c>
      <c r="Y589" s="10">
        <v>282.25913667804917</v>
      </c>
      <c r="Z589" s="10">
        <v>429.00913667804917</v>
      </c>
      <c r="AA589" s="10"/>
      <c r="AB589" s="10"/>
      <c r="AC589" s="10"/>
      <c r="AD589" s="10"/>
      <c r="AE589" s="10"/>
      <c r="AF589" s="10"/>
      <c r="AG589" s="10"/>
      <c r="AH589" s="10">
        <v>222.01159277535169</v>
      </c>
      <c r="AI589" s="10">
        <v>58.7</v>
      </c>
      <c r="AK589" s="10">
        <v>2.5</v>
      </c>
      <c r="AL589" s="10">
        <v>4.8</v>
      </c>
      <c r="AM589" s="10"/>
      <c r="AN589" s="10"/>
      <c r="AO589" s="10"/>
      <c r="AP589" s="10"/>
      <c r="AQ589" s="10">
        <v>0.5129999999999999</v>
      </c>
      <c r="AR589" s="10">
        <v>0.5129999999999999</v>
      </c>
      <c r="AS589" s="10">
        <v>0.72</v>
      </c>
      <c r="AT589" s="10">
        <v>0.72</v>
      </c>
      <c r="AU589" s="10">
        <v>0.60218181818181815</v>
      </c>
      <c r="AV589" s="10">
        <v>0.60218181818181815</v>
      </c>
      <c r="AW589" s="10">
        <v>0.8991818181818183</v>
      </c>
      <c r="AX589" s="10">
        <v>0.8991818181818183</v>
      </c>
      <c r="AY589" s="49">
        <v>1</v>
      </c>
      <c r="AZ589" t="b">
        <v>0</v>
      </c>
    </row>
    <row r="590" spans="1:52" x14ac:dyDescent="0.25">
      <c r="A590" s="54"/>
      <c r="B590" s="54"/>
      <c r="C590" s="54"/>
      <c r="D590" s="54"/>
      <c r="E590" s="54"/>
      <c r="F590" s="54"/>
      <c r="G590" s="54"/>
      <c r="H590" s="54"/>
      <c r="I590" s="54"/>
      <c r="J590" s="54"/>
      <c r="K590" s="54"/>
      <c r="L590" s="54"/>
      <c r="M590" s="54"/>
      <c r="N590" s="176">
        <v>58.8</v>
      </c>
      <c r="O590" s="10">
        <v>0.60218181818181815</v>
      </c>
      <c r="P590" s="10"/>
      <c r="Q590" s="10">
        <v>0.38918181818181818</v>
      </c>
      <c r="R590" s="10">
        <v>76.957167072970677</v>
      </c>
      <c r="S590" s="10"/>
      <c r="T590" s="10">
        <v>139.62727725171592</v>
      </c>
      <c r="U590" s="10"/>
      <c r="V590" s="10">
        <v>218.02727725171593</v>
      </c>
      <c r="W590" s="10">
        <v>218.02727725171593</v>
      </c>
      <c r="X590" s="10">
        <v>250.69394391838259</v>
      </c>
      <c r="Y590" s="10">
        <v>283.36061058504924</v>
      </c>
      <c r="Z590" s="10">
        <v>430.36061058504924</v>
      </c>
      <c r="AA590" s="10"/>
      <c r="AB590" s="10"/>
      <c r="AC590" s="10"/>
      <c r="AD590" s="10"/>
      <c r="AE590" s="10"/>
      <c r="AF590" s="10"/>
      <c r="AG590" s="10"/>
      <c r="AH590" s="10">
        <v>223.17638999879935</v>
      </c>
      <c r="AI590" s="10">
        <v>58.8</v>
      </c>
      <c r="AK590" s="10">
        <v>2.5</v>
      </c>
      <c r="AL590" s="10">
        <v>4.8</v>
      </c>
      <c r="AM590" s="10"/>
      <c r="AN590" s="10"/>
      <c r="AO590" s="10"/>
      <c r="AP590" s="10"/>
      <c r="AQ590" s="10">
        <v>0.5129999999999999</v>
      </c>
      <c r="AR590" s="10">
        <v>0.5129999999999999</v>
      </c>
      <c r="AS590" s="10">
        <v>0.72</v>
      </c>
      <c r="AT590" s="10">
        <v>0.72</v>
      </c>
      <c r="AU590" s="10">
        <v>0.60218181818181815</v>
      </c>
      <c r="AV590" s="10">
        <v>0.60218181818181815</v>
      </c>
      <c r="AW590" s="10">
        <v>0.8991818181818183</v>
      </c>
      <c r="AX590" s="10">
        <v>0.8991818181818183</v>
      </c>
      <c r="AY590" s="49">
        <v>1</v>
      </c>
      <c r="AZ590" t="b">
        <v>0</v>
      </c>
    </row>
    <row r="591" spans="1:52" x14ac:dyDescent="0.25">
      <c r="A591" s="54"/>
      <c r="B591" s="54"/>
      <c r="C591" s="54"/>
      <c r="D591" s="54"/>
      <c r="E591" s="54"/>
      <c r="F591" s="54"/>
      <c r="G591" s="54"/>
      <c r="H591" s="54"/>
      <c r="I591" s="54"/>
      <c r="J591" s="54"/>
      <c r="K591" s="54"/>
      <c r="L591" s="54"/>
      <c r="M591" s="54"/>
      <c r="N591" s="176">
        <v>58.9</v>
      </c>
      <c r="O591" s="10">
        <v>0.60218181818181815</v>
      </c>
      <c r="P591" s="10"/>
      <c r="Q591" s="10">
        <v>0.38918181818181818</v>
      </c>
      <c r="R591" s="10">
        <v>77.711240830202186</v>
      </c>
      <c r="S591" s="10"/>
      <c r="T591" s="10">
        <v>140.48558806305189</v>
      </c>
      <c r="U591" s="10"/>
      <c r="V591" s="10">
        <v>219.01892139638522</v>
      </c>
      <c r="W591" s="10">
        <v>219.01892139638522</v>
      </c>
      <c r="X591" s="10">
        <v>251.74114361860745</v>
      </c>
      <c r="Y591" s="10">
        <v>284.46336584082968</v>
      </c>
      <c r="Z591" s="10">
        <v>431.71336584082968</v>
      </c>
      <c r="AA591" s="10"/>
      <c r="AB591" s="10"/>
      <c r="AC591" s="10"/>
      <c r="AD591" s="10"/>
      <c r="AE591" s="10"/>
      <c r="AF591" s="10"/>
      <c r="AG591" s="10"/>
      <c r="AH591" s="10">
        <v>224.3431698558191</v>
      </c>
      <c r="AI591" s="10">
        <v>58.9</v>
      </c>
      <c r="AK591" s="10">
        <v>2.5</v>
      </c>
      <c r="AL591" s="10">
        <v>4.8</v>
      </c>
      <c r="AM591" s="10"/>
      <c r="AN591" s="10"/>
      <c r="AO591" s="10"/>
      <c r="AP591" s="10"/>
      <c r="AQ591" s="10">
        <v>0.5129999999999999</v>
      </c>
      <c r="AR591" s="10">
        <v>0.5129999999999999</v>
      </c>
      <c r="AS591" s="10">
        <v>0.72</v>
      </c>
      <c r="AT591" s="10">
        <v>0.72</v>
      </c>
      <c r="AU591" s="10">
        <v>0.60218181818181815</v>
      </c>
      <c r="AV591" s="10">
        <v>0.60218181818181815</v>
      </c>
      <c r="AW591" s="10">
        <v>0.8991818181818183</v>
      </c>
      <c r="AX591" s="10">
        <v>0.8991818181818183</v>
      </c>
      <c r="AY591" s="49">
        <v>1</v>
      </c>
      <c r="AZ591" t="b">
        <v>0</v>
      </c>
    </row>
    <row r="592" spans="1:52" x14ac:dyDescent="0.25">
      <c r="A592" s="54"/>
      <c r="B592" s="54"/>
      <c r="C592" s="54"/>
      <c r="D592" s="54"/>
      <c r="E592" s="54"/>
      <c r="F592" s="54"/>
      <c r="G592" s="54"/>
      <c r="H592" s="54"/>
      <c r="I592" s="54"/>
      <c r="J592" s="54"/>
      <c r="K592" s="54"/>
      <c r="L592" s="54"/>
      <c r="M592" s="54"/>
      <c r="N592" s="176">
        <v>59</v>
      </c>
      <c r="O592" s="10">
        <v>0.60218181818181815</v>
      </c>
      <c r="P592" s="10"/>
      <c r="Q592" s="10">
        <v>0.38918181818181818</v>
      </c>
      <c r="R592" s="10">
        <v>78.466595936214006</v>
      </c>
      <c r="S592" s="10"/>
      <c r="T592" s="10">
        <v>141.34518022316826</v>
      </c>
      <c r="U592" s="10"/>
      <c r="V592" s="10">
        <v>220.01184688983491</v>
      </c>
      <c r="W592" s="10">
        <v>220.01184688983491</v>
      </c>
      <c r="X592" s="10">
        <v>252.78962466761269</v>
      </c>
      <c r="Y592" s="10">
        <v>285.56740244539048</v>
      </c>
      <c r="Z592" s="10">
        <v>433.06740244539048</v>
      </c>
      <c r="AA592" s="10"/>
      <c r="AB592" s="10"/>
      <c r="AC592" s="10"/>
      <c r="AD592" s="10"/>
      <c r="AE592" s="10"/>
      <c r="AF592" s="10"/>
      <c r="AG592" s="10"/>
      <c r="AH592" s="10">
        <v>225.51193234641062</v>
      </c>
      <c r="AI592" s="10">
        <v>59</v>
      </c>
      <c r="AK592" s="10">
        <v>2.5</v>
      </c>
      <c r="AL592" s="10">
        <v>4.8</v>
      </c>
      <c r="AM592" s="10"/>
      <c r="AN592" s="10"/>
      <c r="AO592" s="10"/>
      <c r="AP592" s="10"/>
      <c r="AQ592" s="10">
        <v>0.5129999999999999</v>
      </c>
      <c r="AR592" s="10">
        <v>0.5129999999999999</v>
      </c>
      <c r="AS592" s="10">
        <v>0.72</v>
      </c>
      <c r="AT592" s="10">
        <v>0.72</v>
      </c>
      <c r="AU592" s="10">
        <v>0.60218181818181815</v>
      </c>
      <c r="AV592" s="10">
        <v>0.60218181818181815</v>
      </c>
      <c r="AW592" s="10">
        <v>0.8991818181818183</v>
      </c>
      <c r="AX592" s="10">
        <v>0.8991818181818183</v>
      </c>
      <c r="AY592" s="49">
        <v>1</v>
      </c>
      <c r="AZ592" t="b">
        <v>0</v>
      </c>
    </row>
    <row r="593" spans="1:52" x14ac:dyDescent="0.25">
      <c r="A593" s="54"/>
      <c r="B593" s="54"/>
      <c r="C593" s="54"/>
      <c r="D593" s="54"/>
      <c r="E593" s="54"/>
      <c r="F593" s="54"/>
      <c r="G593" s="54"/>
      <c r="H593" s="54"/>
      <c r="I593" s="54"/>
      <c r="J593" s="54"/>
      <c r="K593" s="54"/>
      <c r="L593" s="54"/>
      <c r="M593" s="54"/>
      <c r="N593" s="176">
        <v>59.1</v>
      </c>
      <c r="O593" s="10">
        <v>0.60218181818181815</v>
      </c>
      <c r="P593" s="10"/>
      <c r="Q593" s="10">
        <v>0.38918181818181818</v>
      </c>
      <c r="R593" s="10">
        <v>79.223232391006178</v>
      </c>
      <c r="S593" s="10"/>
      <c r="T593" s="10">
        <v>142.20605373206493</v>
      </c>
      <c r="U593" s="10"/>
      <c r="V593" s="10">
        <v>221.00605373206491</v>
      </c>
      <c r="W593" s="10">
        <v>221.00605373206491</v>
      </c>
      <c r="X593" s="10">
        <v>253.83938706539826</v>
      </c>
      <c r="Y593" s="10">
        <v>286.6727203987316</v>
      </c>
      <c r="Z593" s="10">
        <v>434.4227203987316</v>
      </c>
      <c r="AA593" s="10"/>
      <c r="AB593" s="10"/>
      <c r="AC593" s="10"/>
      <c r="AD593" s="10"/>
      <c r="AE593" s="10"/>
      <c r="AF593" s="10"/>
      <c r="AG593" s="10"/>
      <c r="AH593" s="10">
        <v>226.68267747057396</v>
      </c>
      <c r="AI593" s="10">
        <v>59.1</v>
      </c>
      <c r="AK593" s="10">
        <v>2.5</v>
      </c>
      <c r="AL593" s="10">
        <v>4.8</v>
      </c>
      <c r="AM593" s="10"/>
      <c r="AN593" s="10"/>
      <c r="AO593" s="10"/>
      <c r="AP593" s="10"/>
      <c r="AQ593" s="10">
        <v>0.5129999999999999</v>
      </c>
      <c r="AR593" s="10">
        <v>0.5129999999999999</v>
      </c>
      <c r="AS593" s="10">
        <v>0.72</v>
      </c>
      <c r="AT593" s="10">
        <v>0.72</v>
      </c>
      <c r="AU593" s="10">
        <v>0.60218181818181815</v>
      </c>
      <c r="AV593" s="10">
        <v>0.60218181818181815</v>
      </c>
      <c r="AW593" s="10">
        <v>0.8991818181818183</v>
      </c>
      <c r="AX593" s="10">
        <v>0.8991818181818183</v>
      </c>
      <c r="AY593" s="49">
        <v>1</v>
      </c>
      <c r="AZ593" t="b">
        <v>0</v>
      </c>
    </row>
    <row r="594" spans="1:52" x14ac:dyDescent="0.25">
      <c r="A594" s="54"/>
      <c r="B594" s="54"/>
      <c r="C594" s="54"/>
      <c r="D594" s="54"/>
      <c r="E594" s="54"/>
      <c r="F594" s="54"/>
      <c r="G594" s="54"/>
      <c r="H594" s="54"/>
      <c r="I594" s="54"/>
      <c r="J594" s="54"/>
      <c r="K594" s="54"/>
      <c r="L594" s="54"/>
      <c r="M594" s="54"/>
      <c r="N594" s="176">
        <v>59.2</v>
      </c>
      <c r="O594" s="10">
        <v>0.60218181818181815</v>
      </c>
      <c r="P594" s="10"/>
      <c r="Q594" s="10">
        <v>0.38918181818181818</v>
      </c>
      <c r="R594" s="10">
        <v>79.981150194578703</v>
      </c>
      <c r="S594" s="10"/>
      <c r="T594" s="10">
        <v>143.06820858974183</v>
      </c>
      <c r="U594" s="10"/>
      <c r="V594" s="10">
        <v>222.00154192307517</v>
      </c>
      <c r="W594" s="10">
        <v>222.00154192307517</v>
      </c>
      <c r="X594" s="10">
        <v>254.89043081196405</v>
      </c>
      <c r="Y594" s="10">
        <v>287.77931970085297</v>
      </c>
      <c r="Z594" s="10">
        <v>435.77931970085297</v>
      </c>
      <c r="AA594" s="10"/>
      <c r="AB594" s="10"/>
      <c r="AC594" s="10"/>
      <c r="AD594" s="10"/>
      <c r="AE594" s="10"/>
      <c r="AF594" s="10"/>
      <c r="AG594" s="10"/>
      <c r="AH594" s="10">
        <v>227.85540522830917</v>
      </c>
      <c r="AI594" s="10">
        <v>59.2</v>
      </c>
      <c r="AK594" s="10">
        <v>2.5</v>
      </c>
      <c r="AL594" s="10">
        <v>4.8</v>
      </c>
      <c r="AM594" s="10"/>
      <c r="AN594" s="10"/>
      <c r="AO594" s="10"/>
      <c r="AP594" s="10"/>
      <c r="AQ594" s="10">
        <v>0.5129999999999999</v>
      </c>
      <c r="AR594" s="10">
        <v>0.5129999999999999</v>
      </c>
      <c r="AS594" s="10">
        <v>0.72</v>
      </c>
      <c r="AT594" s="10">
        <v>0.72</v>
      </c>
      <c r="AU594" s="10">
        <v>0.60218181818181815</v>
      </c>
      <c r="AV594" s="10">
        <v>0.60218181818181815</v>
      </c>
      <c r="AW594" s="10">
        <v>0.8991818181818183</v>
      </c>
      <c r="AX594" s="10">
        <v>0.8991818181818183</v>
      </c>
      <c r="AY594" s="49">
        <v>1</v>
      </c>
      <c r="AZ594" t="b">
        <v>0</v>
      </c>
    </row>
    <row r="595" spans="1:52" x14ac:dyDescent="0.25">
      <c r="A595" s="54"/>
      <c r="B595" s="54"/>
      <c r="C595" s="54"/>
      <c r="D595" s="54"/>
      <c r="E595" s="54"/>
      <c r="F595" s="54"/>
      <c r="G595" s="54"/>
      <c r="H595" s="54"/>
      <c r="I595" s="54"/>
      <c r="J595" s="54"/>
      <c r="K595" s="54"/>
      <c r="L595" s="54"/>
      <c r="M595" s="54"/>
      <c r="N595" s="176">
        <v>59.3</v>
      </c>
      <c r="O595" s="10">
        <v>0.60218181818181815</v>
      </c>
      <c r="P595" s="10"/>
      <c r="Q595" s="10">
        <v>0.38918181818181818</v>
      </c>
      <c r="R595" s="10">
        <v>80.740349346931481</v>
      </c>
      <c r="S595" s="10"/>
      <c r="T595" s="10">
        <v>143.93164479619921</v>
      </c>
      <c r="U595" s="10"/>
      <c r="V595" s="10">
        <v>222.99831146286587</v>
      </c>
      <c r="W595" s="10">
        <v>222.99831146286587</v>
      </c>
      <c r="X595" s="10">
        <v>255.9427559073103</v>
      </c>
      <c r="Y595" s="10">
        <v>288.88720035175476</v>
      </c>
      <c r="Z595" s="10">
        <v>437.13720035175476</v>
      </c>
      <c r="AA595" s="10"/>
      <c r="AB595" s="10"/>
      <c r="AC595" s="10"/>
      <c r="AD595" s="10"/>
      <c r="AE595" s="10"/>
      <c r="AF595" s="10"/>
      <c r="AG595" s="10"/>
      <c r="AH595" s="10">
        <v>229.03011561961605</v>
      </c>
      <c r="AI595" s="10">
        <v>59.3</v>
      </c>
      <c r="AK595" s="10">
        <v>2.5</v>
      </c>
      <c r="AL595" s="10">
        <v>4.8</v>
      </c>
      <c r="AM595" s="10"/>
      <c r="AN595" s="10"/>
      <c r="AO595" s="10"/>
      <c r="AP595" s="10"/>
      <c r="AQ595" s="10">
        <v>0.5129999999999999</v>
      </c>
      <c r="AR595" s="10">
        <v>0.5129999999999999</v>
      </c>
      <c r="AS595" s="10">
        <v>0.72</v>
      </c>
      <c r="AT595" s="10">
        <v>0.72</v>
      </c>
      <c r="AU595" s="10">
        <v>0.60218181818181815</v>
      </c>
      <c r="AV595" s="10">
        <v>0.60218181818181815</v>
      </c>
      <c r="AW595" s="10">
        <v>0.8991818181818183</v>
      </c>
      <c r="AX595" s="10">
        <v>0.8991818181818183</v>
      </c>
      <c r="AY595" s="49">
        <v>1</v>
      </c>
      <c r="AZ595" t="b">
        <v>0</v>
      </c>
    </row>
    <row r="596" spans="1:52" x14ac:dyDescent="0.25">
      <c r="A596" s="54"/>
      <c r="B596" s="54"/>
      <c r="C596" s="54"/>
      <c r="D596" s="54"/>
      <c r="E596" s="54"/>
      <c r="F596" s="54"/>
      <c r="G596" s="54"/>
      <c r="H596" s="54"/>
      <c r="I596" s="54"/>
      <c r="J596" s="54"/>
      <c r="K596" s="54"/>
      <c r="L596" s="54"/>
      <c r="M596" s="54"/>
      <c r="N596" s="176">
        <v>59.4</v>
      </c>
      <c r="O596" s="10">
        <v>0.60218181818181815</v>
      </c>
      <c r="P596" s="10"/>
      <c r="Q596" s="10">
        <v>0.38918181818181818</v>
      </c>
      <c r="R596" s="10">
        <v>81.500829848064669</v>
      </c>
      <c r="S596" s="10"/>
      <c r="T596" s="10">
        <v>144.79636235143687</v>
      </c>
      <c r="U596" s="10"/>
      <c r="V596" s="10">
        <v>223.99636235143686</v>
      </c>
      <c r="W596" s="10">
        <v>223.99636235143686</v>
      </c>
      <c r="X596" s="10">
        <v>256.99636235143686</v>
      </c>
      <c r="Y596" s="10">
        <v>289.99636235143686</v>
      </c>
      <c r="Z596" s="10">
        <v>438.49636235143686</v>
      </c>
      <c r="AA596" s="10"/>
      <c r="AB596" s="10"/>
      <c r="AC596" s="10"/>
      <c r="AD596" s="10"/>
      <c r="AE596" s="10"/>
      <c r="AF596" s="10"/>
      <c r="AG596" s="10"/>
      <c r="AH596" s="10">
        <v>230.20680864449488</v>
      </c>
      <c r="AI596" s="10">
        <v>59.4</v>
      </c>
      <c r="AK596" s="10">
        <v>2.5</v>
      </c>
      <c r="AL596" s="10">
        <v>4.8</v>
      </c>
      <c r="AM596" s="10"/>
      <c r="AN596" s="10"/>
      <c r="AO596" s="10"/>
      <c r="AP596" s="10"/>
      <c r="AQ596" s="10">
        <v>0.5129999999999999</v>
      </c>
      <c r="AR596" s="10">
        <v>0.5129999999999999</v>
      </c>
      <c r="AS596" s="10">
        <v>0.72</v>
      </c>
      <c r="AT596" s="10">
        <v>0.72</v>
      </c>
      <c r="AU596" s="10">
        <v>0.60218181818181815</v>
      </c>
      <c r="AV596" s="10">
        <v>0.60218181818181815</v>
      </c>
      <c r="AW596" s="10">
        <v>0.8991818181818183</v>
      </c>
      <c r="AX596" s="10">
        <v>0.8991818181818183</v>
      </c>
      <c r="AY596" s="49">
        <v>1</v>
      </c>
      <c r="AZ596" t="b">
        <v>0</v>
      </c>
    </row>
    <row r="597" spans="1:52" x14ac:dyDescent="0.25">
      <c r="A597" s="54"/>
      <c r="B597" s="54"/>
      <c r="C597" s="54"/>
      <c r="D597" s="54"/>
      <c r="E597" s="54"/>
      <c r="F597" s="54"/>
      <c r="G597" s="54"/>
      <c r="H597" s="54"/>
      <c r="I597" s="54"/>
      <c r="J597" s="54"/>
      <c r="K597" s="54"/>
      <c r="L597" s="54"/>
      <c r="M597" s="54"/>
      <c r="N597" s="176">
        <v>59.5</v>
      </c>
      <c r="O597" s="10">
        <v>0.60218181818181815</v>
      </c>
      <c r="P597" s="10"/>
      <c r="Q597" s="10">
        <v>0.38918181818181818</v>
      </c>
      <c r="R597" s="10">
        <v>82.262591697978209</v>
      </c>
      <c r="S597" s="10"/>
      <c r="T597" s="10">
        <v>145.66236125545493</v>
      </c>
      <c r="U597" s="10"/>
      <c r="V597" s="10">
        <v>224.99569458878824</v>
      </c>
      <c r="W597" s="10">
        <v>224.99569458878824</v>
      </c>
      <c r="X597" s="10">
        <v>258.05125014434378</v>
      </c>
      <c r="Y597" s="10">
        <v>291.10680569989938</v>
      </c>
      <c r="Z597" s="10">
        <v>439.85680569989938</v>
      </c>
      <c r="AA597" s="10"/>
      <c r="AB597" s="10"/>
      <c r="AC597" s="10"/>
      <c r="AD597" s="10"/>
      <c r="AE597" s="10"/>
      <c r="AF597" s="10"/>
      <c r="AG597" s="10"/>
      <c r="AH597" s="10">
        <v>231.38548430294554</v>
      </c>
      <c r="AI597" s="10">
        <v>59.5</v>
      </c>
      <c r="AK597" s="10">
        <v>2.5</v>
      </c>
      <c r="AL597" s="10">
        <v>4.8</v>
      </c>
      <c r="AM597" s="10"/>
      <c r="AN597" s="10"/>
      <c r="AO597" s="10"/>
      <c r="AP597" s="10"/>
      <c r="AQ597" s="10">
        <v>0.5129999999999999</v>
      </c>
      <c r="AR597" s="10">
        <v>0.5129999999999999</v>
      </c>
      <c r="AS597" s="10">
        <v>0.72</v>
      </c>
      <c r="AT597" s="10">
        <v>0.72</v>
      </c>
      <c r="AU597" s="10">
        <v>0.60218181818181815</v>
      </c>
      <c r="AV597" s="10">
        <v>0.60218181818181815</v>
      </c>
      <c r="AW597" s="10">
        <v>0.8991818181818183</v>
      </c>
      <c r="AX597" s="10">
        <v>0.8991818181818183</v>
      </c>
      <c r="AY597" s="49">
        <v>1</v>
      </c>
      <c r="AZ597" t="b">
        <v>0</v>
      </c>
    </row>
    <row r="598" spans="1:52" x14ac:dyDescent="0.25">
      <c r="A598" s="54"/>
      <c r="B598" s="54"/>
      <c r="C598" s="54"/>
      <c r="D598" s="54"/>
      <c r="E598" s="54"/>
      <c r="F598" s="54"/>
      <c r="G598" s="54"/>
      <c r="H598" s="54"/>
      <c r="I598" s="54"/>
      <c r="J598" s="54"/>
      <c r="K598" s="54"/>
      <c r="L598" s="54"/>
      <c r="M598" s="54"/>
      <c r="N598" s="176">
        <v>59.6</v>
      </c>
      <c r="O598" s="10">
        <v>0.60218181818181815</v>
      </c>
      <c r="P598" s="10"/>
      <c r="Q598" s="10">
        <v>0.38918181818181818</v>
      </c>
      <c r="R598" s="10">
        <v>83.025634896672102</v>
      </c>
      <c r="S598" s="10"/>
      <c r="T598" s="10">
        <v>146.52964150825335</v>
      </c>
      <c r="U598" s="10"/>
      <c r="V598" s="10">
        <v>225.99630817492002</v>
      </c>
      <c r="W598" s="10">
        <v>225.99630817492002</v>
      </c>
      <c r="X598" s="10">
        <v>259.10741928603113</v>
      </c>
      <c r="Y598" s="10">
        <v>292.21853039714222</v>
      </c>
      <c r="Z598" s="10">
        <v>441.21853039714222</v>
      </c>
      <c r="AA598" s="10"/>
      <c r="AB598" s="10"/>
      <c r="AC598" s="10"/>
      <c r="AD598" s="10"/>
      <c r="AE598" s="10"/>
      <c r="AF598" s="10"/>
      <c r="AG598" s="10"/>
      <c r="AH598" s="10">
        <v>232.56614259496806</v>
      </c>
      <c r="AI598" s="10">
        <v>59.6</v>
      </c>
      <c r="AK598" s="10">
        <v>2.5</v>
      </c>
      <c r="AL598" s="10">
        <v>4.8</v>
      </c>
      <c r="AM598" s="10"/>
      <c r="AN598" s="10"/>
      <c r="AO598" s="10"/>
      <c r="AP598" s="10"/>
      <c r="AQ598" s="10">
        <v>0.5129999999999999</v>
      </c>
      <c r="AR598" s="10">
        <v>0.5129999999999999</v>
      </c>
      <c r="AS598" s="10">
        <v>0.72</v>
      </c>
      <c r="AT598" s="10">
        <v>0.72</v>
      </c>
      <c r="AU598" s="10">
        <v>0.60218181818181815</v>
      </c>
      <c r="AV598" s="10">
        <v>0.60218181818181815</v>
      </c>
      <c r="AW598" s="10">
        <v>0.8991818181818183</v>
      </c>
      <c r="AX598" s="10">
        <v>0.8991818181818183</v>
      </c>
      <c r="AY598" s="49">
        <v>1</v>
      </c>
      <c r="AZ598" t="b">
        <v>0</v>
      </c>
    </row>
    <row r="599" spans="1:52" x14ac:dyDescent="0.25">
      <c r="A599" s="54"/>
      <c r="B599" s="54"/>
      <c r="C599" s="54"/>
      <c r="D599" s="54"/>
      <c r="E599" s="54"/>
      <c r="F599" s="54"/>
      <c r="G599" s="54"/>
      <c r="H599" s="54"/>
      <c r="I599" s="54"/>
      <c r="J599" s="54"/>
      <c r="K599" s="54"/>
      <c r="L599" s="54"/>
      <c r="M599" s="54"/>
      <c r="N599" s="176">
        <v>59.7</v>
      </c>
      <c r="O599" s="10">
        <v>0.60218181818181815</v>
      </c>
      <c r="P599" s="10"/>
      <c r="Q599" s="10">
        <v>0.38918181818181818</v>
      </c>
      <c r="R599" s="10">
        <v>83.78995944414622</v>
      </c>
      <c r="S599" s="10"/>
      <c r="T599" s="10">
        <v>147.39820310983197</v>
      </c>
      <c r="U599" s="10"/>
      <c r="V599" s="10">
        <v>226.99820310983196</v>
      </c>
      <c r="W599" s="10">
        <v>226.99820310983196</v>
      </c>
      <c r="X599" s="10">
        <v>260.16486977649862</v>
      </c>
      <c r="Y599" s="10">
        <v>293.33153644316531</v>
      </c>
      <c r="Z599" s="10">
        <v>442.58153644316531</v>
      </c>
      <c r="AA599" s="10"/>
      <c r="AB599" s="10"/>
      <c r="AC599" s="10"/>
      <c r="AD599" s="10"/>
      <c r="AE599" s="10"/>
      <c r="AF599" s="10"/>
      <c r="AG599" s="10"/>
      <c r="AH599" s="10">
        <v>233.7487835205622</v>
      </c>
      <c r="AI599" s="10">
        <v>59.7</v>
      </c>
      <c r="AK599" s="10">
        <v>2.5</v>
      </c>
      <c r="AL599" s="10">
        <v>4.8</v>
      </c>
      <c r="AM599" s="10"/>
      <c r="AN599" s="10"/>
      <c r="AO599" s="10"/>
      <c r="AP599" s="10"/>
      <c r="AQ599" s="10">
        <v>0.5129999999999999</v>
      </c>
      <c r="AR599" s="10">
        <v>0.5129999999999999</v>
      </c>
      <c r="AS599" s="10">
        <v>0.72</v>
      </c>
      <c r="AT599" s="10">
        <v>0.72</v>
      </c>
      <c r="AU599" s="10">
        <v>0.60218181818181815</v>
      </c>
      <c r="AV599" s="10">
        <v>0.60218181818181815</v>
      </c>
      <c r="AW599" s="10">
        <v>0.8991818181818183</v>
      </c>
      <c r="AX599" s="10">
        <v>0.8991818181818183</v>
      </c>
      <c r="AY599" s="49">
        <v>1</v>
      </c>
      <c r="AZ599" t="b">
        <v>0</v>
      </c>
    </row>
    <row r="600" spans="1:52" x14ac:dyDescent="0.25">
      <c r="A600" s="54"/>
      <c r="B600" s="54"/>
      <c r="C600" s="54"/>
      <c r="D600" s="54"/>
      <c r="E600" s="54"/>
      <c r="F600" s="54"/>
      <c r="G600" s="54"/>
      <c r="H600" s="54"/>
      <c r="I600" s="54"/>
      <c r="J600" s="54"/>
      <c r="K600" s="54"/>
      <c r="L600" s="54"/>
      <c r="M600" s="54"/>
      <c r="N600" s="176">
        <v>59.8</v>
      </c>
      <c r="O600" s="10">
        <v>0.60218181818181815</v>
      </c>
      <c r="P600" s="10"/>
      <c r="Q600" s="10">
        <v>0.38918181818181818</v>
      </c>
      <c r="R600" s="10">
        <v>84.555565340400776</v>
      </c>
      <c r="S600" s="10"/>
      <c r="T600" s="10">
        <v>148.26804606019104</v>
      </c>
      <c r="U600" s="10"/>
      <c r="V600" s="10">
        <v>228.00137939352436</v>
      </c>
      <c r="W600" s="10">
        <v>228.00137939352436</v>
      </c>
      <c r="X600" s="10">
        <v>261.22360161574659</v>
      </c>
      <c r="Y600" s="10">
        <v>294.44582383796882</v>
      </c>
      <c r="Z600" s="10">
        <v>443.94582383796882</v>
      </c>
      <c r="AA600" s="10"/>
      <c r="AB600" s="10"/>
      <c r="AC600" s="10"/>
      <c r="AD600" s="10"/>
      <c r="AE600" s="10"/>
      <c r="AF600" s="10"/>
      <c r="AG600" s="10"/>
      <c r="AH600" s="10">
        <v>234.93340707972834</v>
      </c>
      <c r="AI600" s="10">
        <v>59.8</v>
      </c>
      <c r="AK600" s="10">
        <v>2.5</v>
      </c>
      <c r="AL600" s="10">
        <v>4.8</v>
      </c>
      <c r="AM600" s="10"/>
      <c r="AN600" s="10"/>
      <c r="AO600" s="10"/>
      <c r="AP600" s="10"/>
      <c r="AQ600" s="10">
        <v>0.5129999999999999</v>
      </c>
      <c r="AR600" s="10">
        <v>0.5129999999999999</v>
      </c>
      <c r="AS600" s="10">
        <v>0.72</v>
      </c>
      <c r="AT600" s="10">
        <v>0.72</v>
      </c>
      <c r="AU600" s="10">
        <v>0.60218181818181815</v>
      </c>
      <c r="AV600" s="10">
        <v>0.60218181818181815</v>
      </c>
      <c r="AW600" s="10">
        <v>0.8991818181818183</v>
      </c>
      <c r="AX600" s="10">
        <v>0.8991818181818183</v>
      </c>
      <c r="AY600" s="49">
        <v>1</v>
      </c>
      <c r="AZ600" t="b">
        <v>0</v>
      </c>
    </row>
    <row r="601" spans="1:52" x14ac:dyDescent="0.25">
      <c r="A601" s="54"/>
      <c r="B601" s="54"/>
      <c r="C601" s="54"/>
      <c r="D601" s="54"/>
      <c r="E601" s="54"/>
      <c r="F601" s="54"/>
      <c r="G601" s="54"/>
      <c r="H601" s="54"/>
      <c r="I601" s="54"/>
      <c r="J601" s="54"/>
      <c r="K601" s="54"/>
      <c r="L601" s="54"/>
      <c r="M601" s="54"/>
      <c r="N601" s="176">
        <v>59.9</v>
      </c>
      <c r="O601" s="10">
        <v>0.60218181818181815</v>
      </c>
      <c r="P601" s="10"/>
      <c r="Q601" s="10">
        <v>0.38918181818181818</v>
      </c>
      <c r="R601" s="10">
        <v>85.322452585435698</v>
      </c>
      <c r="S601" s="10"/>
      <c r="T601" s="10">
        <v>149.13917035933045</v>
      </c>
      <c r="U601" s="10"/>
      <c r="V601" s="10">
        <v>229.0058370259971</v>
      </c>
      <c r="W601" s="10">
        <v>229.0058370259971</v>
      </c>
      <c r="X601" s="10">
        <v>262.28361480377487</v>
      </c>
      <c r="Y601" s="10">
        <v>295.56139258155264</v>
      </c>
      <c r="Z601" s="10">
        <v>445.31139258155264</v>
      </c>
      <c r="AA601" s="10"/>
      <c r="AB601" s="10"/>
      <c r="AC601" s="10"/>
      <c r="AD601" s="10"/>
      <c r="AE601" s="10"/>
      <c r="AF601" s="10"/>
      <c r="AG601" s="10"/>
      <c r="AH601" s="10">
        <v>236.12001327246631</v>
      </c>
      <c r="AI601" s="10">
        <v>59.9</v>
      </c>
      <c r="AK601" s="10">
        <v>2.5</v>
      </c>
      <c r="AL601" s="10">
        <v>4.8</v>
      </c>
      <c r="AM601" s="10"/>
      <c r="AN601" s="10"/>
      <c r="AO601" s="10"/>
      <c r="AP601" s="10"/>
      <c r="AQ601" s="10">
        <v>0.5129999999999999</v>
      </c>
      <c r="AR601" s="10">
        <v>0.5129999999999999</v>
      </c>
      <c r="AS601" s="10">
        <v>0.72</v>
      </c>
      <c r="AT601" s="10">
        <v>0.72</v>
      </c>
      <c r="AU601" s="10">
        <v>0.60218181818181815</v>
      </c>
      <c r="AV601" s="10">
        <v>0.60218181818181815</v>
      </c>
      <c r="AW601" s="10">
        <v>0.8991818181818183</v>
      </c>
      <c r="AX601" s="10">
        <v>0.8991818181818183</v>
      </c>
      <c r="AY601" s="49">
        <v>1</v>
      </c>
      <c r="AZ601" t="b">
        <v>0</v>
      </c>
    </row>
    <row r="602" spans="1:52" x14ac:dyDescent="0.25">
      <c r="A602" s="54"/>
      <c r="B602" s="54"/>
      <c r="C602" s="54"/>
      <c r="D602" s="54"/>
      <c r="E602" s="54"/>
      <c r="F602" s="54"/>
      <c r="G602" s="54"/>
      <c r="H602" s="54"/>
      <c r="I602" s="54"/>
      <c r="J602" s="54"/>
      <c r="K602" s="54"/>
      <c r="L602" s="54"/>
      <c r="M602" s="54"/>
      <c r="N602" s="176">
        <v>60</v>
      </c>
      <c r="O602" s="10">
        <v>0.60218181818181815</v>
      </c>
      <c r="P602" s="10"/>
      <c r="Q602" s="10">
        <v>0.38918181818181818</v>
      </c>
      <c r="R602" s="10">
        <v>86.090621179250974</v>
      </c>
      <c r="S602" s="10"/>
      <c r="T602" s="10">
        <v>150.01157600725023</v>
      </c>
      <c r="U602" s="10"/>
      <c r="V602" s="10">
        <v>230.01157600725023</v>
      </c>
      <c r="W602" s="10">
        <v>230.01157600725023</v>
      </c>
      <c r="X602" s="10">
        <v>263.34490934058357</v>
      </c>
      <c r="Y602" s="10">
        <v>296.67824267391688</v>
      </c>
      <c r="Z602" s="10">
        <v>446.67824267391688</v>
      </c>
      <c r="AA602" s="10"/>
      <c r="AB602" s="10"/>
      <c r="AC602" s="10"/>
      <c r="AD602" s="10"/>
      <c r="AE602" s="10"/>
      <c r="AF602" s="10"/>
      <c r="AG602" s="10"/>
      <c r="AH602" s="10">
        <v>237.30860209877613</v>
      </c>
      <c r="AI602" s="10">
        <v>60</v>
      </c>
      <c r="AK602" s="10">
        <v>2.5</v>
      </c>
      <c r="AL602" s="10">
        <v>4.8</v>
      </c>
      <c r="AM602" s="10"/>
      <c r="AN602" s="10"/>
      <c r="AO602" s="10"/>
      <c r="AP602" s="10"/>
      <c r="AQ602" s="10">
        <v>0.5129999999999999</v>
      </c>
      <c r="AR602" s="10">
        <v>0.5129999999999999</v>
      </c>
      <c r="AS602" s="10">
        <v>0.72</v>
      </c>
      <c r="AT602" s="10">
        <v>0.72</v>
      </c>
      <c r="AU602" s="10">
        <v>0.60218181818181815</v>
      </c>
      <c r="AV602" s="10">
        <v>0.60218181818181815</v>
      </c>
      <c r="AW602" s="10">
        <v>0.8991818181818183</v>
      </c>
      <c r="AX602" s="10">
        <v>0.8991818181818183</v>
      </c>
      <c r="AY602" s="49">
        <v>1</v>
      </c>
      <c r="AZ602" t="b">
        <v>0</v>
      </c>
    </row>
    <row r="603" spans="1:52" x14ac:dyDescent="0.25">
      <c r="A603" s="54"/>
      <c r="B603" s="54"/>
      <c r="C603" s="54"/>
      <c r="D603" s="54"/>
      <c r="E603" s="54"/>
      <c r="F603" s="54"/>
      <c r="G603" s="54"/>
      <c r="H603" s="54"/>
      <c r="I603" s="54"/>
      <c r="J603" s="54"/>
      <c r="K603" s="54"/>
      <c r="L603" s="54"/>
      <c r="M603" s="54"/>
      <c r="N603" s="176">
        <v>60.1</v>
      </c>
      <c r="O603" s="10">
        <v>0.60218181818181815</v>
      </c>
      <c r="P603" s="10"/>
      <c r="Q603" s="10">
        <v>0.38918181818181818</v>
      </c>
      <c r="R603" s="10">
        <v>86.86007112184646</v>
      </c>
      <c r="S603" s="10"/>
      <c r="T603" s="10">
        <v>150.88526300395034</v>
      </c>
      <c r="U603" s="10"/>
      <c r="V603" s="10">
        <v>231.01859633728367</v>
      </c>
      <c r="W603" s="10">
        <v>231.01859633728367</v>
      </c>
      <c r="X603" s="10">
        <v>264.40748522617258</v>
      </c>
      <c r="Y603" s="10">
        <v>297.79637411506144</v>
      </c>
      <c r="Z603" s="10">
        <v>448.04637411506144</v>
      </c>
      <c r="AA603" s="10"/>
      <c r="AB603" s="10"/>
      <c r="AC603" s="10"/>
      <c r="AD603" s="10"/>
      <c r="AE603" s="10"/>
      <c r="AF603" s="10"/>
      <c r="AG603" s="10"/>
      <c r="AH603" s="10">
        <v>238.49917355865759</v>
      </c>
      <c r="AI603" s="10">
        <v>60.1</v>
      </c>
      <c r="AK603" s="10">
        <v>2.5</v>
      </c>
      <c r="AL603" s="10">
        <v>4.8</v>
      </c>
      <c r="AM603" s="10"/>
      <c r="AN603" s="10"/>
      <c r="AO603" s="10"/>
      <c r="AP603" s="10"/>
      <c r="AQ603" s="10">
        <v>0.5129999999999999</v>
      </c>
      <c r="AR603" s="10">
        <v>0.5129999999999999</v>
      </c>
      <c r="AS603" s="10">
        <v>0.72</v>
      </c>
      <c r="AT603" s="10">
        <v>0.72</v>
      </c>
      <c r="AU603" s="10">
        <v>0.60218181818181815</v>
      </c>
      <c r="AV603" s="10">
        <v>0.60218181818181815</v>
      </c>
      <c r="AW603" s="10">
        <v>0.8991818181818183</v>
      </c>
      <c r="AX603" s="10">
        <v>0.8991818181818183</v>
      </c>
      <c r="AY603" s="49">
        <v>1</v>
      </c>
      <c r="AZ603" t="b">
        <v>0</v>
      </c>
    </row>
    <row r="604" spans="1:52" x14ac:dyDescent="0.25">
      <c r="A604" s="54"/>
      <c r="B604" s="54"/>
      <c r="C604" s="54"/>
      <c r="D604" s="54"/>
      <c r="E604" s="54"/>
      <c r="F604" s="54"/>
      <c r="G604" s="54"/>
      <c r="H604" s="54"/>
      <c r="I604" s="54"/>
      <c r="J604" s="54"/>
      <c r="K604" s="54"/>
      <c r="L604" s="54"/>
      <c r="M604" s="54"/>
      <c r="N604" s="176">
        <v>60.2</v>
      </c>
      <c r="O604" s="10">
        <v>0.60218181818181815</v>
      </c>
      <c r="P604" s="10"/>
      <c r="Q604" s="10">
        <v>0.38918181818181818</v>
      </c>
      <c r="R604" s="10">
        <v>87.630802413222398</v>
      </c>
      <c r="S604" s="10"/>
      <c r="T604" s="10">
        <v>151.76023134943068</v>
      </c>
      <c r="U604" s="10"/>
      <c r="V604" s="10">
        <v>232.02689801609733</v>
      </c>
      <c r="W604" s="10">
        <v>232.02689801609733</v>
      </c>
      <c r="X604" s="10">
        <v>265.47134246054179</v>
      </c>
      <c r="Y604" s="10">
        <v>298.91578690498625</v>
      </c>
      <c r="Z604" s="10">
        <v>449.41578690498625</v>
      </c>
      <c r="AA604" s="10"/>
      <c r="AB604" s="10"/>
      <c r="AC604" s="10"/>
      <c r="AD604" s="10"/>
      <c r="AE604" s="10"/>
      <c r="AF604" s="10"/>
      <c r="AG604" s="10"/>
      <c r="AH604" s="10">
        <v>239.69172765211104</v>
      </c>
      <c r="AI604" s="10">
        <v>60.2</v>
      </c>
      <c r="AK604" s="10">
        <v>2.5</v>
      </c>
      <c r="AL604" s="10">
        <v>4.8</v>
      </c>
      <c r="AM604" s="10"/>
      <c r="AN604" s="10"/>
      <c r="AO604" s="10"/>
      <c r="AP604" s="10"/>
      <c r="AQ604" s="10">
        <v>0.5129999999999999</v>
      </c>
      <c r="AR604" s="10">
        <v>0.5129999999999999</v>
      </c>
      <c r="AS604" s="10">
        <v>0.72</v>
      </c>
      <c r="AT604" s="10">
        <v>0.72</v>
      </c>
      <c r="AU604" s="10">
        <v>0.60218181818181815</v>
      </c>
      <c r="AV604" s="10">
        <v>0.60218181818181815</v>
      </c>
      <c r="AW604" s="10">
        <v>0.8991818181818183</v>
      </c>
      <c r="AX604" s="10">
        <v>0.8991818181818183</v>
      </c>
      <c r="AY604" s="49">
        <v>1</v>
      </c>
      <c r="AZ604" t="b">
        <v>0</v>
      </c>
    </row>
    <row r="605" spans="1:52" x14ac:dyDescent="0.25">
      <c r="A605" s="54"/>
      <c r="B605" s="54"/>
      <c r="C605" s="54"/>
      <c r="D605" s="54"/>
      <c r="E605" s="54"/>
      <c r="F605" s="54"/>
      <c r="G605" s="54"/>
      <c r="H605" s="54"/>
      <c r="I605" s="54"/>
      <c r="J605" s="54"/>
      <c r="K605" s="54"/>
      <c r="L605" s="54"/>
      <c r="M605" s="54"/>
      <c r="N605" s="176">
        <v>60.3</v>
      </c>
      <c r="O605" s="10">
        <v>0.60218181818181815</v>
      </c>
      <c r="P605" s="10"/>
      <c r="Q605" s="10">
        <v>0.38918181818181818</v>
      </c>
      <c r="R605" s="10">
        <v>88.402815053378689</v>
      </c>
      <c r="S605" s="10"/>
      <c r="T605" s="10">
        <v>152.63648104369142</v>
      </c>
      <c r="U605" s="10"/>
      <c r="V605" s="10">
        <v>233.03648104369142</v>
      </c>
      <c r="W605" s="10">
        <v>233.03648104369142</v>
      </c>
      <c r="X605" s="10">
        <v>266.53648104369142</v>
      </c>
      <c r="Y605" s="10">
        <v>300.03648104369142</v>
      </c>
      <c r="Z605" s="10">
        <v>450.78648104369142</v>
      </c>
      <c r="AA605" s="10"/>
      <c r="AB605" s="10"/>
      <c r="AC605" s="10"/>
      <c r="AD605" s="10"/>
      <c r="AE605" s="10"/>
      <c r="AF605" s="10"/>
      <c r="AG605" s="10"/>
      <c r="AH605" s="10">
        <v>240.88626437913632</v>
      </c>
      <c r="AI605" s="10">
        <v>60.3</v>
      </c>
      <c r="AK605" s="10">
        <v>2.5</v>
      </c>
      <c r="AL605" s="10">
        <v>4.8</v>
      </c>
      <c r="AM605" s="10"/>
      <c r="AN605" s="10"/>
      <c r="AO605" s="10"/>
      <c r="AP605" s="10"/>
      <c r="AQ605" s="10">
        <v>0.5129999999999999</v>
      </c>
      <c r="AR605" s="10">
        <v>0.5129999999999999</v>
      </c>
      <c r="AS605" s="10">
        <v>0.72</v>
      </c>
      <c r="AT605" s="10">
        <v>0.72</v>
      </c>
      <c r="AU605" s="10">
        <v>0.60218181818181815</v>
      </c>
      <c r="AV605" s="10">
        <v>0.60218181818181815</v>
      </c>
      <c r="AW605" s="10">
        <v>0.8991818181818183</v>
      </c>
      <c r="AX605" s="10">
        <v>0.8991818181818183</v>
      </c>
      <c r="AY605" s="49">
        <v>1</v>
      </c>
      <c r="AZ605" t="b">
        <v>0</v>
      </c>
    </row>
    <row r="606" spans="1:52" x14ac:dyDescent="0.25">
      <c r="A606" s="54"/>
      <c r="B606" s="54"/>
      <c r="C606" s="54"/>
      <c r="D606" s="54"/>
      <c r="E606" s="54"/>
      <c r="F606" s="54"/>
      <c r="G606" s="54"/>
      <c r="H606" s="54"/>
      <c r="I606" s="54"/>
      <c r="J606" s="54"/>
      <c r="K606" s="54"/>
      <c r="L606" s="54"/>
      <c r="M606" s="54"/>
      <c r="N606" s="176">
        <v>60.4</v>
      </c>
      <c r="O606" s="10">
        <v>0.60218181818181815</v>
      </c>
      <c r="P606" s="10"/>
      <c r="Q606" s="10">
        <v>0.38918181818181818</v>
      </c>
      <c r="R606" s="10">
        <v>89.176109042315332</v>
      </c>
      <c r="S606" s="10"/>
      <c r="T606" s="10">
        <v>153.51401208673258</v>
      </c>
      <c r="U606" s="10"/>
      <c r="V606" s="10">
        <v>234.04734542006591</v>
      </c>
      <c r="W606" s="10">
        <v>234.04734542006591</v>
      </c>
      <c r="X606" s="10">
        <v>267.60290097562148</v>
      </c>
      <c r="Y606" s="10">
        <v>301.15845653117702</v>
      </c>
      <c r="Z606" s="10">
        <v>452.15845653117702</v>
      </c>
      <c r="AA606" s="10"/>
      <c r="AB606" s="10"/>
      <c r="AC606" s="10"/>
      <c r="AD606" s="10"/>
      <c r="AE606" s="10"/>
      <c r="AF606" s="10"/>
      <c r="AG606" s="10"/>
      <c r="AH606" s="10">
        <v>242.08278373973346</v>
      </c>
      <c r="AI606" s="10">
        <v>60.4</v>
      </c>
      <c r="AK606" s="10">
        <v>2.5</v>
      </c>
      <c r="AL606" s="10">
        <v>4.8</v>
      </c>
      <c r="AM606" s="10"/>
      <c r="AN606" s="10"/>
      <c r="AO606" s="10"/>
      <c r="AP606" s="10"/>
      <c r="AQ606" s="10">
        <v>0.5129999999999999</v>
      </c>
      <c r="AR606" s="10">
        <v>0.5129999999999999</v>
      </c>
      <c r="AS606" s="10">
        <v>0.72</v>
      </c>
      <c r="AT606" s="10">
        <v>0.72</v>
      </c>
      <c r="AU606" s="10">
        <v>0.60218181818181815</v>
      </c>
      <c r="AV606" s="10">
        <v>0.60218181818181815</v>
      </c>
      <c r="AW606" s="10">
        <v>0.8991818181818183</v>
      </c>
      <c r="AX606" s="10">
        <v>0.8991818181818183</v>
      </c>
      <c r="AY606" s="49">
        <v>1</v>
      </c>
      <c r="AZ606" t="b">
        <v>0</v>
      </c>
    </row>
    <row r="607" spans="1:52" x14ac:dyDescent="0.25">
      <c r="A607" s="54"/>
      <c r="B607" s="54"/>
      <c r="C607" s="54"/>
      <c r="D607" s="54"/>
      <c r="E607" s="54"/>
      <c r="F607" s="54"/>
      <c r="G607" s="54"/>
      <c r="H607" s="54"/>
      <c r="I607" s="54"/>
      <c r="J607" s="54"/>
      <c r="K607" s="54"/>
      <c r="L607" s="54"/>
      <c r="M607" s="54"/>
      <c r="N607" s="176">
        <v>60.5</v>
      </c>
      <c r="O607" s="10">
        <v>0.60218181818181815</v>
      </c>
      <c r="P607" s="10"/>
      <c r="Q607" s="10">
        <v>0.38918181818181818</v>
      </c>
      <c r="R607" s="10">
        <v>89.950684380032186</v>
      </c>
      <c r="S607" s="10"/>
      <c r="T607" s="10">
        <v>154.39282447855402</v>
      </c>
      <c r="U607" s="10"/>
      <c r="V607" s="10">
        <v>235.05949114522068</v>
      </c>
      <c r="W607" s="10">
        <v>235.05949114522068</v>
      </c>
      <c r="X607" s="10">
        <v>268.67060225633179</v>
      </c>
      <c r="Y607" s="10">
        <v>302.28171336744288</v>
      </c>
      <c r="Z607" s="10">
        <v>453.53171336744288</v>
      </c>
      <c r="AA607" s="10"/>
      <c r="AB607" s="10"/>
      <c r="AC607" s="10"/>
      <c r="AD607" s="10"/>
      <c r="AE607" s="10"/>
      <c r="AF607" s="10"/>
      <c r="AG607" s="10"/>
      <c r="AH607" s="10">
        <v>243.28128573390222</v>
      </c>
      <c r="AI607" s="10">
        <v>60.5</v>
      </c>
      <c r="AK607" s="10">
        <v>2.5</v>
      </c>
      <c r="AL607" s="10">
        <v>4.8</v>
      </c>
      <c r="AM607" s="10"/>
      <c r="AN607" s="10"/>
      <c r="AO607" s="10"/>
      <c r="AP607" s="10"/>
      <c r="AQ607" s="10">
        <v>0.5129999999999999</v>
      </c>
      <c r="AR607" s="10">
        <v>0.5129999999999999</v>
      </c>
      <c r="AS607" s="10">
        <v>0.72</v>
      </c>
      <c r="AT607" s="10">
        <v>0.72</v>
      </c>
      <c r="AU607" s="10">
        <v>0.60218181818181815</v>
      </c>
      <c r="AV607" s="10">
        <v>0.60218181818181815</v>
      </c>
      <c r="AW607" s="10">
        <v>0.8991818181818183</v>
      </c>
      <c r="AX607" s="10">
        <v>0.8991818181818183</v>
      </c>
      <c r="AY607" s="49">
        <v>1</v>
      </c>
      <c r="AZ607" t="b">
        <v>0</v>
      </c>
    </row>
    <row r="608" spans="1:52" x14ac:dyDescent="0.25">
      <c r="A608" s="54"/>
      <c r="B608" s="54"/>
      <c r="C608" s="54"/>
      <c r="D608" s="54"/>
      <c r="E608" s="54"/>
      <c r="F608" s="54"/>
      <c r="G608" s="54"/>
      <c r="H608" s="54"/>
      <c r="I608" s="54"/>
      <c r="J608" s="54"/>
      <c r="K608" s="54"/>
      <c r="L608" s="54"/>
      <c r="M608" s="54"/>
      <c r="N608" s="176">
        <v>60.6</v>
      </c>
      <c r="O608" s="10">
        <v>0.60218181818181815</v>
      </c>
      <c r="P608" s="10"/>
      <c r="Q608" s="10">
        <v>0.38918181818181818</v>
      </c>
      <c r="R608" s="10">
        <v>90.726541066529492</v>
      </c>
      <c r="S608" s="10"/>
      <c r="T608" s="10">
        <v>155.27291821915583</v>
      </c>
      <c r="U608" s="10"/>
      <c r="V608" s="10">
        <v>236.07291821915584</v>
      </c>
      <c r="W608" s="10">
        <v>236.07291821915584</v>
      </c>
      <c r="X608" s="10">
        <v>269.73958488582252</v>
      </c>
      <c r="Y608" s="10">
        <v>303.40625155248915</v>
      </c>
      <c r="Z608" s="10">
        <v>454.90625155248915</v>
      </c>
      <c r="AA608" s="10"/>
      <c r="AB608" s="10"/>
      <c r="AC608" s="10"/>
      <c r="AD608" s="10"/>
      <c r="AE608" s="10"/>
      <c r="AF608" s="10"/>
      <c r="AG608" s="10"/>
      <c r="AH608" s="10">
        <v>244.48177036164299</v>
      </c>
      <c r="AI608" s="10">
        <v>60.6</v>
      </c>
      <c r="AK608" s="10">
        <v>2.5</v>
      </c>
      <c r="AL608" s="10">
        <v>4.8</v>
      </c>
      <c r="AM608" s="10"/>
      <c r="AN608" s="10"/>
      <c r="AO608" s="10"/>
      <c r="AP608" s="10"/>
      <c r="AQ608" s="10">
        <v>0.5129999999999999</v>
      </c>
      <c r="AR608" s="10">
        <v>0.5129999999999999</v>
      </c>
      <c r="AS608" s="10">
        <v>0.72</v>
      </c>
      <c r="AT608" s="10">
        <v>0.72</v>
      </c>
      <c r="AU608" s="10">
        <v>0.60218181818181815</v>
      </c>
      <c r="AV608" s="10">
        <v>0.60218181818181815</v>
      </c>
      <c r="AW608" s="10">
        <v>0.8991818181818183</v>
      </c>
      <c r="AX608" s="10">
        <v>0.8991818181818183</v>
      </c>
      <c r="AY608" s="49">
        <v>1</v>
      </c>
      <c r="AZ608" t="b">
        <v>0</v>
      </c>
    </row>
    <row r="609" spans="1:52" x14ac:dyDescent="0.25">
      <c r="A609" s="54"/>
      <c r="B609" s="54"/>
      <c r="C609" s="54"/>
      <c r="D609" s="54"/>
      <c r="E609" s="54"/>
      <c r="F609" s="54"/>
      <c r="G609" s="54"/>
      <c r="H609" s="54"/>
      <c r="I609" s="54"/>
      <c r="J609" s="54"/>
      <c r="K609" s="54"/>
      <c r="L609" s="54"/>
      <c r="M609" s="54"/>
      <c r="N609" s="176">
        <v>60.7</v>
      </c>
      <c r="O609" s="10">
        <v>0.60218181818181815</v>
      </c>
      <c r="P609" s="10"/>
      <c r="Q609" s="10">
        <v>0.38918181818181818</v>
      </c>
      <c r="R609" s="10">
        <v>91.503679101807109</v>
      </c>
      <c r="S609" s="10"/>
      <c r="T609" s="10">
        <v>156.15429330853792</v>
      </c>
      <c r="U609" s="10"/>
      <c r="V609" s="10">
        <v>237.08762664187125</v>
      </c>
      <c r="W609" s="10">
        <v>237.08762664187125</v>
      </c>
      <c r="X609" s="10">
        <v>270.80984886409345</v>
      </c>
      <c r="Y609" s="10">
        <v>304.53207108631568</v>
      </c>
      <c r="Z609" s="10">
        <v>456.28207108631568</v>
      </c>
      <c r="AA609" s="10"/>
      <c r="AB609" s="10"/>
      <c r="AC609" s="10"/>
      <c r="AD609" s="10"/>
      <c r="AE609" s="10"/>
      <c r="AF609" s="10"/>
      <c r="AG609" s="10"/>
      <c r="AH609" s="10">
        <v>245.68423762295552</v>
      </c>
      <c r="AI609" s="10">
        <v>60.7</v>
      </c>
      <c r="AK609" s="10">
        <v>2.5</v>
      </c>
      <c r="AL609" s="10">
        <v>4.8</v>
      </c>
      <c r="AM609" s="10"/>
      <c r="AN609" s="10"/>
      <c r="AO609" s="10"/>
      <c r="AP609" s="10"/>
      <c r="AQ609" s="10">
        <v>0.5129999999999999</v>
      </c>
      <c r="AR609" s="10">
        <v>0.5129999999999999</v>
      </c>
      <c r="AS609" s="10">
        <v>0.72</v>
      </c>
      <c r="AT609" s="10">
        <v>0.72</v>
      </c>
      <c r="AU609" s="10">
        <v>0.60218181818181815</v>
      </c>
      <c r="AV609" s="10">
        <v>0.60218181818181815</v>
      </c>
      <c r="AW609" s="10">
        <v>0.8991818181818183</v>
      </c>
      <c r="AX609" s="10">
        <v>0.8991818181818183</v>
      </c>
      <c r="AY609" s="49">
        <v>1</v>
      </c>
      <c r="AZ609" t="b">
        <v>0</v>
      </c>
    </row>
    <row r="610" spans="1:52" x14ac:dyDescent="0.25">
      <c r="A610" s="54"/>
      <c r="B610" s="54"/>
      <c r="C610" s="54"/>
      <c r="D610" s="54"/>
      <c r="E610" s="54"/>
      <c r="F610" s="54"/>
      <c r="G610" s="54"/>
      <c r="H610" s="54"/>
      <c r="I610" s="54"/>
      <c r="J610" s="54"/>
      <c r="K610" s="54"/>
      <c r="L610" s="54"/>
      <c r="M610" s="54"/>
      <c r="N610" s="176">
        <v>60.8</v>
      </c>
      <c r="O610" s="10">
        <v>0.60218181818181815</v>
      </c>
      <c r="P610" s="10"/>
      <c r="Q610" s="10">
        <v>0.38918181818181818</v>
      </c>
      <c r="R610" s="10">
        <v>92.28209848586512</v>
      </c>
      <c r="S610" s="10"/>
      <c r="T610" s="10">
        <v>157.03694974670037</v>
      </c>
      <c r="U610" s="10"/>
      <c r="V610" s="10">
        <v>238.10361641336704</v>
      </c>
      <c r="W610" s="10">
        <v>238.10361641336704</v>
      </c>
      <c r="X610" s="10">
        <v>271.88139419114481</v>
      </c>
      <c r="Y610" s="10">
        <v>305.65917196892258</v>
      </c>
      <c r="Z610" s="10">
        <v>457.65917196892258</v>
      </c>
      <c r="AA610" s="10"/>
      <c r="AB610" s="10"/>
      <c r="AC610" s="10"/>
      <c r="AD610" s="10"/>
      <c r="AE610" s="10"/>
      <c r="AF610" s="10"/>
      <c r="AG610" s="10"/>
      <c r="AH610" s="10">
        <v>246.88868751783997</v>
      </c>
      <c r="AI610" s="10">
        <v>60.8</v>
      </c>
      <c r="AK610" s="10">
        <v>2.5</v>
      </c>
      <c r="AL610" s="10">
        <v>4.8</v>
      </c>
      <c r="AM610" s="10"/>
      <c r="AN610" s="10"/>
      <c r="AO610" s="10"/>
      <c r="AP610" s="10"/>
      <c r="AQ610" s="10">
        <v>0.5129999999999999</v>
      </c>
      <c r="AR610" s="10">
        <v>0.5129999999999999</v>
      </c>
      <c r="AS610" s="10">
        <v>0.72</v>
      </c>
      <c r="AT610" s="10">
        <v>0.72</v>
      </c>
      <c r="AU610" s="10">
        <v>0.60218181818181815</v>
      </c>
      <c r="AV610" s="10">
        <v>0.60218181818181815</v>
      </c>
      <c r="AW610" s="10">
        <v>0.8991818181818183</v>
      </c>
      <c r="AX610" s="10">
        <v>0.8991818181818183</v>
      </c>
      <c r="AY610" s="49">
        <v>1</v>
      </c>
      <c r="AZ610" t="b">
        <v>0</v>
      </c>
    </row>
    <row r="611" spans="1:52" x14ac:dyDescent="0.25">
      <c r="A611" s="54"/>
      <c r="B611" s="54"/>
      <c r="C611" s="54"/>
      <c r="D611" s="54"/>
      <c r="E611" s="54"/>
      <c r="F611" s="54"/>
      <c r="G611" s="54"/>
      <c r="H611" s="54"/>
      <c r="I611" s="54"/>
      <c r="J611" s="54"/>
      <c r="K611" s="54"/>
      <c r="L611" s="54"/>
      <c r="M611" s="54"/>
      <c r="N611" s="176">
        <v>60.9</v>
      </c>
      <c r="O611" s="10">
        <v>0.60218181818181815</v>
      </c>
      <c r="P611" s="10"/>
      <c r="Q611" s="10">
        <v>0.38918181818181818</v>
      </c>
      <c r="R611" s="10">
        <v>93.061799218703356</v>
      </c>
      <c r="S611" s="10"/>
      <c r="T611" s="10">
        <v>157.92088753364322</v>
      </c>
      <c r="U611" s="10"/>
      <c r="V611" s="10">
        <v>239.12088753364321</v>
      </c>
      <c r="W611" s="10">
        <v>239.12088753364321</v>
      </c>
      <c r="X611" s="10">
        <v>272.95422086697653</v>
      </c>
      <c r="Y611" s="10">
        <v>306.7875542003099</v>
      </c>
      <c r="Z611" s="10">
        <v>459.0375542003099</v>
      </c>
      <c r="AA611" s="10"/>
      <c r="AB611" s="10"/>
      <c r="AC611" s="10"/>
      <c r="AD611" s="10"/>
      <c r="AE611" s="10"/>
      <c r="AF611" s="10"/>
      <c r="AG611" s="10"/>
      <c r="AH611" s="10">
        <v>248.09512004629605</v>
      </c>
      <c r="AI611" s="10">
        <v>60.9</v>
      </c>
      <c r="AK611" s="10">
        <v>2.5</v>
      </c>
      <c r="AL611" s="10">
        <v>4.8</v>
      </c>
      <c r="AM611" s="10"/>
      <c r="AN611" s="10"/>
      <c r="AO611" s="10"/>
      <c r="AP611" s="10"/>
      <c r="AQ611" s="10">
        <v>0.5129999999999999</v>
      </c>
      <c r="AR611" s="10">
        <v>0.5129999999999999</v>
      </c>
      <c r="AS611" s="10">
        <v>0.72</v>
      </c>
      <c r="AT611" s="10">
        <v>0.72</v>
      </c>
      <c r="AU611" s="10">
        <v>0.60218181818181815</v>
      </c>
      <c r="AV611" s="10">
        <v>0.60218181818181815</v>
      </c>
      <c r="AW611" s="10">
        <v>0.8991818181818183</v>
      </c>
      <c r="AX611" s="10">
        <v>0.8991818181818183</v>
      </c>
      <c r="AY611" s="49">
        <v>1</v>
      </c>
      <c r="AZ611" t="b">
        <v>0</v>
      </c>
    </row>
    <row r="612" spans="1:52" x14ac:dyDescent="0.25">
      <c r="A612" s="54"/>
      <c r="B612" s="54"/>
      <c r="C612" s="54"/>
      <c r="D612" s="54"/>
      <c r="E612" s="54"/>
      <c r="F612" s="54"/>
      <c r="G612" s="54"/>
      <c r="H612" s="54"/>
      <c r="I612" s="54"/>
      <c r="J612" s="54"/>
      <c r="K612" s="54"/>
      <c r="L612" s="54"/>
      <c r="M612" s="54"/>
      <c r="N612" s="176">
        <v>61</v>
      </c>
      <c r="O612" s="10">
        <v>0.60218181818181815</v>
      </c>
      <c r="P612" s="10"/>
      <c r="Q612" s="10">
        <v>0.38918181818181818</v>
      </c>
      <c r="R612" s="10">
        <v>93.842781300322031</v>
      </c>
      <c r="S612" s="10"/>
      <c r="T612" s="10">
        <v>158.80610666936641</v>
      </c>
      <c r="U612" s="10"/>
      <c r="V612" s="10">
        <v>240.13944000269976</v>
      </c>
      <c r="W612" s="10">
        <v>240.13944000269976</v>
      </c>
      <c r="X612" s="10">
        <v>274.02832889158867</v>
      </c>
      <c r="Y612" s="10">
        <v>307.91721778047753</v>
      </c>
      <c r="Z612" s="10">
        <v>460.41721778047753</v>
      </c>
      <c r="AA612" s="10"/>
      <c r="AB612" s="10"/>
      <c r="AC612" s="10"/>
      <c r="AD612" s="10"/>
      <c r="AE612" s="10"/>
      <c r="AF612" s="10"/>
      <c r="AG612" s="10"/>
      <c r="AH612" s="10">
        <v>249.30353520832412</v>
      </c>
      <c r="AI612" s="10">
        <v>61</v>
      </c>
      <c r="AK612" s="10">
        <v>2.5</v>
      </c>
      <c r="AL612" s="10">
        <v>4.8</v>
      </c>
      <c r="AM612" s="10"/>
      <c r="AN612" s="10"/>
      <c r="AO612" s="10"/>
      <c r="AP612" s="10"/>
      <c r="AQ612" s="10">
        <v>0.5129999999999999</v>
      </c>
      <c r="AR612" s="10">
        <v>0.5129999999999999</v>
      </c>
      <c r="AS612" s="10">
        <v>0.72</v>
      </c>
      <c r="AT612" s="10">
        <v>0.72</v>
      </c>
      <c r="AU612" s="10">
        <v>0.60218181818181815</v>
      </c>
      <c r="AV612" s="10">
        <v>0.60218181818181815</v>
      </c>
      <c r="AW612" s="10">
        <v>0.8991818181818183</v>
      </c>
      <c r="AX612" s="10">
        <v>0.8991818181818183</v>
      </c>
      <c r="AY612" s="49">
        <v>1</v>
      </c>
      <c r="AZ612" t="b">
        <v>0</v>
      </c>
    </row>
    <row r="613" spans="1:52" x14ac:dyDescent="0.25">
      <c r="A613" s="54"/>
      <c r="B613" s="54"/>
      <c r="C613" s="54"/>
      <c r="D613" s="54"/>
      <c r="E613" s="54"/>
      <c r="F613" s="54"/>
      <c r="G613" s="54"/>
      <c r="H613" s="54"/>
      <c r="I613" s="54"/>
      <c r="J613" s="54"/>
      <c r="K613" s="54"/>
      <c r="L613" s="54"/>
      <c r="M613" s="54"/>
      <c r="N613" s="176">
        <v>61.1</v>
      </c>
      <c r="O613" s="10">
        <v>0.60218181818181815</v>
      </c>
      <c r="P613" s="10"/>
      <c r="Q613" s="10">
        <v>0.38918181818181818</v>
      </c>
      <c r="R613" s="10">
        <v>94.625044730721072</v>
      </c>
      <c r="S613" s="10"/>
      <c r="T613" s="10">
        <v>159.69260715386994</v>
      </c>
      <c r="U613" s="10"/>
      <c r="V613" s="10">
        <v>241.15927382053661</v>
      </c>
      <c r="W613" s="10">
        <v>241.15927382053661</v>
      </c>
      <c r="X613" s="10">
        <v>275.10371826498107</v>
      </c>
      <c r="Y613" s="10">
        <v>309.04816270942547</v>
      </c>
      <c r="Z613" s="10">
        <v>461.79816270942547</v>
      </c>
      <c r="AA613" s="10"/>
      <c r="AB613" s="10"/>
      <c r="AC613" s="10"/>
      <c r="AD613" s="10"/>
      <c r="AE613" s="10"/>
      <c r="AF613" s="10"/>
      <c r="AG613" s="10"/>
      <c r="AH613" s="10">
        <v>250.51393300392402</v>
      </c>
      <c r="AI613" s="10">
        <v>61.1</v>
      </c>
      <c r="AK613" s="10">
        <v>2.5</v>
      </c>
      <c r="AL613" s="10">
        <v>4.8</v>
      </c>
      <c r="AM613" s="10"/>
      <c r="AN613" s="10"/>
      <c r="AO613" s="10"/>
      <c r="AP613" s="10"/>
      <c r="AQ613" s="10">
        <v>0.5129999999999999</v>
      </c>
      <c r="AR613" s="10">
        <v>0.5129999999999999</v>
      </c>
      <c r="AS613" s="10">
        <v>0.72</v>
      </c>
      <c r="AT613" s="10">
        <v>0.72</v>
      </c>
      <c r="AU613" s="10">
        <v>0.60218181818181815</v>
      </c>
      <c r="AV613" s="10">
        <v>0.60218181818181815</v>
      </c>
      <c r="AW613" s="10">
        <v>0.8991818181818183</v>
      </c>
      <c r="AX613" s="10">
        <v>0.8991818181818183</v>
      </c>
      <c r="AY613" s="49">
        <v>1</v>
      </c>
      <c r="AZ613" t="b">
        <v>0</v>
      </c>
    </row>
    <row r="614" spans="1:52" x14ac:dyDescent="0.25">
      <c r="A614" s="54"/>
      <c r="B614" s="54"/>
      <c r="C614" s="54"/>
      <c r="D614" s="54"/>
      <c r="E614" s="54"/>
      <c r="F614" s="54"/>
      <c r="G614" s="54"/>
      <c r="H614" s="54"/>
      <c r="I614" s="54"/>
      <c r="J614" s="54"/>
      <c r="K614" s="54"/>
      <c r="L614" s="54"/>
      <c r="M614" s="54"/>
      <c r="N614" s="176">
        <v>61.2</v>
      </c>
      <c r="O614" s="10">
        <v>0.60218181818181815</v>
      </c>
      <c r="P614" s="10"/>
      <c r="Q614" s="10">
        <v>0.38918181818181818</v>
      </c>
      <c r="R614" s="10">
        <v>95.408589509900423</v>
      </c>
      <c r="S614" s="10"/>
      <c r="T614" s="10">
        <v>160.5803889871537</v>
      </c>
      <c r="U614" s="10"/>
      <c r="V614" s="10">
        <v>242.18038898715369</v>
      </c>
      <c r="W614" s="10">
        <v>242.18038898715369</v>
      </c>
      <c r="X614" s="10">
        <v>276.18038898715372</v>
      </c>
      <c r="Y614" s="10">
        <v>310.18038898715372</v>
      </c>
      <c r="Z614" s="10">
        <v>463.18038898715372</v>
      </c>
      <c r="AA614" s="10"/>
      <c r="AB614" s="10"/>
      <c r="AC614" s="10"/>
      <c r="AD614" s="10"/>
      <c r="AE614" s="10"/>
      <c r="AF614" s="10"/>
      <c r="AG614" s="10"/>
      <c r="AH614" s="10">
        <v>251.7263134330957</v>
      </c>
      <c r="AI614" s="10">
        <v>61.2</v>
      </c>
      <c r="AK614" s="10">
        <v>2.5</v>
      </c>
      <c r="AL614" s="10">
        <v>4.8</v>
      </c>
      <c r="AM614" s="10"/>
      <c r="AN614" s="10"/>
      <c r="AO614" s="10"/>
      <c r="AP614" s="10"/>
      <c r="AQ614" s="10">
        <v>0.5129999999999999</v>
      </c>
      <c r="AR614" s="10">
        <v>0.5129999999999999</v>
      </c>
      <c r="AS614" s="10">
        <v>0.72</v>
      </c>
      <c r="AT614" s="10">
        <v>0.72</v>
      </c>
      <c r="AU614" s="10">
        <v>0.60218181818181815</v>
      </c>
      <c r="AV614" s="10">
        <v>0.60218181818181815</v>
      </c>
      <c r="AW614" s="10">
        <v>0.8991818181818183</v>
      </c>
      <c r="AX614" s="10">
        <v>0.8991818181818183</v>
      </c>
      <c r="AY614" s="49">
        <v>1</v>
      </c>
      <c r="AZ614" t="b">
        <v>0</v>
      </c>
    </row>
    <row r="615" spans="1:52" x14ac:dyDescent="0.25">
      <c r="A615" s="54"/>
      <c r="B615" s="54"/>
      <c r="C615" s="54"/>
      <c r="D615" s="54"/>
      <c r="E615" s="54"/>
      <c r="F615" s="54"/>
      <c r="G615" s="54"/>
      <c r="H615" s="54"/>
      <c r="I615" s="54"/>
      <c r="J615" s="54"/>
      <c r="K615" s="54"/>
      <c r="L615" s="54"/>
      <c r="M615" s="54"/>
      <c r="N615" s="176">
        <v>61.3</v>
      </c>
      <c r="O615" s="10">
        <v>0.60218181818181815</v>
      </c>
      <c r="P615" s="10"/>
      <c r="Q615" s="10">
        <v>0.38918181818181818</v>
      </c>
      <c r="R615" s="10">
        <v>96.193415637860028</v>
      </c>
      <c r="S615" s="10"/>
      <c r="T615" s="10">
        <v>161.4694521692179</v>
      </c>
      <c r="U615" s="10"/>
      <c r="V615" s="10">
        <v>243.20278550255122</v>
      </c>
      <c r="W615" s="10">
        <v>243.20278550255122</v>
      </c>
      <c r="X615" s="10">
        <v>277.25834105810679</v>
      </c>
      <c r="Y615" s="10">
        <v>311.31389661366234</v>
      </c>
      <c r="Z615" s="10">
        <v>464.56389661366234</v>
      </c>
      <c r="AA615" s="10"/>
      <c r="AB615" s="10"/>
      <c r="AC615" s="10"/>
      <c r="AD615" s="10"/>
      <c r="AE615" s="10"/>
      <c r="AF615" s="10"/>
      <c r="AG615" s="10"/>
      <c r="AH615" s="10">
        <v>252.94067649583909</v>
      </c>
      <c r="AI615" s="10">
        <v>61.3</v>
      </c>
      <c r="AK615" s="10">
        <v>2.5</v>
      </c>
      <c r="AL615" s="10">
        <v>4.8</v>
      </c>
      <c r="AM615" s="10"/>
      <c r="AN615" s="10"/>
      <c r="AO615" s="10"/>
      <c r="AP615" s="10"/>
      <c r="AQ615" s="10">
        <v>0.5129999999999999</v>
      </c>
      <c r="AR615" s="10">
        <v>0.5129999999999999</v>
      </c>
      <c r="AS615" s="10">
        <v>0.72</v>
      </c>
      <c r="AT615" s="10">
        <v>0.72</v>
      </c>
      <c r="AU615" s="10">
        <v>0.60218181818181815</v>
      </c>
      <c r="AV615" s="10">
        <v>0.60218181818181815</v>
      </c>
      <c r="AW615" s="10">
        <v>0.8991818181818183</v>
      </c>
      <c r="AX615" s="10">
        <v>0.8991818181818183</v>
      </c>
      <c r="AY615" s="49">
        <v>1</v>
      </c>
      <c r="AZ615" t="b">
        <v>0</v>
      </c>
    </row>
    <row r="616" spans="1:52" x14ac:dyDescent="0.25">
      <c r="A616" s="54"/>
      <c r="B616" s="54"/>
      <c r="C616" s="54"/>
      <c r="D616" s="54"/>
      <c r="E616" s="54"/>
      <c r="F616" s="54"/>
      <c r="G616" s="54"/>
      <c r="H616" s="54"/>
      <c r="I616" s="54"/>
      <c r="J616" s="54"/>
      <c r="K616" s="54"/>
      <c r="L616" s="54"/>
      <c r="M616" s="54"/>
      <c r="N616" s="176">
        <v>61.4</v>
      </c>
      <c r="O616" s="10">
        <v>0.60218181818181815</v>
      </c>
      <c r="P616" s="10"/>
      <c r="Q616" s="10">
        <v>0.38918181818181818</v>
      </c>
      <c r="R616" s="10">
        <v>96.979523114600084</v>
      </c>
      <c r="S616" s="10"/>
      <c r="T616" s="10">
        <v>162.35979670006247</v>
      </c>
      <c r="U616" s="10"/>
      <c r="V616" s="10">
        <v>244.22646336672915</v>
      </c>
      <c r="W616" s="10">
        <v>244.22646336672915</v>
      </c>
      <c r="X616" s="10">
        <v>278.33757447784023</v>
      </c>
      <c r="Y616" s="10">
        <v>312.44868558895138</v>
      </c>
      <c r="Z616" s="10">
        <v>465.94868558895138</v>
      </c>
      <c r="AA616" s="10"/>
      <c r="AB616" s="10"/>
      <c r="AC616" s="10"/>
      <c r="AD616" s="10"/>
      <c r="AE616" s="10"/>
      <c r="AF616" s="10"/>
      <c r="AG616" s="10"/>
      <c r="AH616" s="10">
        <v>254.15702219215447</v>
      </c>
      <c r="AI616" s="10">
        <v>61.4</v>
      </c>
      <c r="AK616" s="10">
        <v>2.5</v>
      </c>
      <c r="AL616" s="10">
        <v>4.8</v>
      </c>
      <c r="AM616" s="10"/>
      <c r="AN616" s="10"/>
      <c r="AO616" s="10"/>
      <c r="AP616" s="10"/>
      <c r="AQ616" s="10">
        <v>0.5129999999999999</v>
      </c>
      <c r="AR616" s="10">
        <v>0.5129999999999999</v>
      </c>
      <c r="AS616" s="10">
        <v>0.72</v>
      </c>
      <c r="AT616" s="10">
        <v>0.72</v>
      </c>
      <c r="AU616" s="10">
        <v>0.60218181818181815</v>
      </c>
      <c r="AV616" s="10">
        <v>0.60218181818181815</v>
      </c>
      <c r="AW616" s="10">
        <v>0.8991818181818183</v>
      </c>
      <c r="AX616" s="10">
        <v>0.8991818181818183</v>
      </c>
      <c r="AY616" s="49">
        <v>1</v>
      </c>
      <c r="AZ616" t="b">
        <v>0</v>
      </c>
    </row>
    <row r="617" spans="1:52" x14ac:dyDescent="0.25">
      <c r="A617" s="54"/>
      <c r="B617" s="54"/>
      <c r="C617" s="54"/>
      <c r="D617" s="54"/>
      <c r="E617" s="54"/>
      <c r="F617" s="54"/>
      <c r="G617" s="54"/>
      <c r="H617" s="54"/>
      <c r="I617" s="54"/>
      <c r="J617" s="54"/>
      <c r="K617" s="54"/>
      <c r="L617" s="54"/>
      <c r="M617" s="54"/>
      <c r="N617" s="176">
        <v>61.5</v>
      </c>
      <c r="O617" s="10">
        <v>0.60218181818181815</v>
      </c>
      <c r="P617" s="10"/>
      <c r="Q617" s="10">
        <v>0.38918181818181818</v>
      </c>
      <c r="R617" s="10">
        <v>97.766911940120451</v>
      </c>
      <c r="S617" s="10"/>
      <c r="T617" s="10">
        <v>163.25142257968724</v>
      </c>
      <c r="U617" s="10"/>
      <c r="V617" s="10">
        <v>245.25142257968724</v>
      </c>
      <c r="W617" s="10">
        <v>245.25142257968724</v>
      </c>
      <c r="X617" s="10">
        <v>279.41808924635393</v>
      </c>
      <c r="Y617" s="10">
        <v>313.58475591302056</v>
      </c>
      <c r="Z617" s="10">
        <v>467.33475591302056</v>
      </c>
      <c r="AA617" s="10"/>
      <c r="AB617" s="10"/>
      <c r="AC617" s="10"/>
      <c r="AD617" s="10"/>
      <c r="AE617" s="10"/>
      <c r="AF617" s="10"/>
      <c r="AG617" s="10"/>
      <c r="AH617" s="10">
        <v>255.37535052204163</v>
      </c>
      <c r="AI617" s="10">
        <v>61.5</v>
      </c>
      <c r="AK617" s="10">
        <v>2.5</v>
      </c>
      <c r="AL617" s="10">
        <v>4.8</v>
      </c>
      <c r="AM617" s="10"/>
      <c r="AN617" s="10"/>
      <c r="AO617" s="10"/>
      <c r="AP617" s="10"/>
      <c r="AQ617" s="10">
        <v>0.5129999999999999</v>
      </c>
      <c r="AR617" s="10">
        <v>0.5129999999999999</v>
      </c>
      <c r="AS617" s="10">
        <v>0.72</v>
      </c>
      <c r="AT617" s="10">
        <v>0.72</v>
      </c>
      <c r="AU617" s="10">
        <v>0.60218181818181815</v>
      </c>
      <c r="AV617" s="10">
        <v>0.60218181818181815</v>
      </c>
      <c r="AW617" s="10">
        <v>0.8991818181818183</v>
      </c>
      <c r="AX617" s="10">
        <v>0.8991818181818183</v>
      </c>
      <c r="AY617" s="49">
        <v>1</v>
      </c>
      <c r="AZ617" t="b">
        <v>0</v>
      </c>
    </row>
    <row r="618" spans="1:52" x14ac:dyDescent="0.25">
      <c r="A618" s="54"/>
      <c r="B618" s="54"/>
      <c r="C618" s="54"/>
      <c r="D618" s="54"/>
      <c r="E618" s="54"/>
      <c r="F618" s="54"/>
      <c r="G618" s="54"/>
      <c r="H618" s="54"/>
      <c r="I618" s="54"/>
      <c r="J618" s="54"/>
      <c r="K618" s="54"/>
      <c r="L618" s="54"/>
      <c r="M618" s="54"/>
      <c r="N618" s="176">
        <v>61.6</v>
      </c>
      <c r="O618" s="10">
        <v>0.60218181818181815</v>
      </c>
      <c r="P618" s="10"/>
      <c r="Q618" s="10">
        <v>0.38918181818181818</v>
      </c>
      <c r="R618" s="10">
        <v>98.555582114421213</v>
      </c>
      <c r="S618" s="10"/>
      <c r="T618" s="10">
        <v>164.14432980809246</v>
      </c>
      <c r="U618" s="10"/>
      <c r="V618" s="10">
        <v>246.27766314142579</v>
      </c>
      <c r="W618" s="10">
        <v>246.27766314142579</v>
      </c>
      <c r="X618" s="10">
        <v>280.49988536364799</v>
      </c>
      <c r="Y618" s="10">
        <v>314.72210758587022</v>
      </c>
      <c r="Z618" s="10">
        <v>468.72210758587022</v>
      </c>
      <c r="AA618" s="10"/>
      <c r="AB618" s="10"/>
      <c r="AC618" s="10"/>
      <c r="AD618" s="10"/>
      <c r="AE618" s="10"/>
      <c r="AF618" s="10"/>
      <c r="AG618" s="10"/>
      <c r="AH618" s="10">
        <v>256.59566148550067</v>
      </c>
      <c r="AI618" s="10">
        <v>61.6</v>
      </c>
      <c r="AK618" s="10">
        <v>2.5</v>
      </c>
      <c r="AL618" s="10">
        <v>4.8</v>
      </c>
      <c r="AM618" s="10"/>
      <c r="AN618" s="10"/>
      <c r="AO618" s="10"/>
      <c r="AP618" s="10"/>
      <c r="AQ618" s="10">
        <v>0.5129999999999999</v>
      </c>
      <c r="AR618" s="10">
        <v>0.5129999999999999</v>
      </c>
      <c r="AS618" s="10">
        <v>0.72</v>
      </c>
      <c r="AT618" s="10">
        <v>0.72</v>
      </c>
      <c r="AU618" s="10">
        <v>0.60218181818181815</v>
      </c>
      <c r="AV618" s="10">
        <v>0.60218181818181815</v>
      </c>
      <c r="AW618" s="10">
        <v>0.8991818181818183</v>
      </c>
      <c r="AX618" s="10">
        <v>0.8991818181818183</v>
      </c>
      <c r="AY618" s="49">
        <v>1</v>
      </c>
      <c r="AZ618" t="b">
        <v>0</v>
      </c>
    </row>
    <row r="619" spans="1:52" x14ac:dyDescent="0.25">
      <c r="A619" s="54"/>
      <c r="B619" s="54"/>
      <c r="C619" s="54"/>
      <c r="D619" s="54"/>
      <c r="E619" s="54"/>
      <c r="F619" s="54"/>
      <c r="G619" s="54"/>
      <c r="H619" s="54"/>
      <c r="I619" s="54"/>
      <c r="J619" s="54"/>
      <c r="K619" s="54"/>
      <c r="L619" s="54"/>
      <c r="M619" s="54"/>
      <c r="N619" s="176">
        <v>61.7</v>
      </c>
      <c r="O619" s="10">
        <v>0.60218181818181815</v>
      </c>
      <c r="P619" s="10"/>
      <c r="Q619" s="10">
        <v>0.38918181818181818</v>
      </c>
      <c r="R619" s="10">
        <v>99.345533637502285</v>
      </c>
      <c r="S619" s="10"/>
      <c r="T619" s="10">
        <v>165.03851838527805</v>
      </c>
      <c r="U619" s="10"/>
      <c r="V619" s="10">
        <v>247.3051850519447</v>
      </c>
      <c r="W619" s="10">
        <v>247.3051850519447</v>
      </c>
      <c r="X619" s="10">
        <v>281.58296282972248</v>
      </c>
      <c r="Y619" s="10">
        <v>315.86074060750025</v>
      </c>
      <c r="Z619" s="10">
        <v>470.11074060750025</v>
      </c>
      <c r="AA619" s="10"/>
      <c r="AB619" s="10"/>
      <c r="AC619" s="10"/>
      <c r="AD619" s="10"/>
      <c r="AE619" s="10"/>
      <c r="AF619" s="10"/>
      <c r="AG619" s="10"/>
      <c r="AH619" s="10">
        <v>257.81795508253151</v>
      </c>
      <c r="AI619" s="10">
        <v>61.7</v>
      </c>
      <c r="AK619" s="10">
        <v>2.5</v>
      </c>
      <c r="AL619" s="10">
        <v>4.8</v>
      </c>
      <c r="AM619" s="10"/>
      <c r="AN619" s="10"/>
      <c r="AO619" s="10"/>
      <c r="AP619" s="10"/>
      <c r="AQ619" s="10">
        <v>0.5129999999999999</v>
      </c>
      <c r="AR619" s="10">
        <v>0.5129999999999999</v>
      </c>
      <c r="AS619" s="10">
        <v>0.72</v>
      </c>
      <c r="AT619" s="10">
        <v>0.72</v>
      </c>
      <c r="AU619" s="10">
        <v>0.60218181818181815</v>
      </c>
      <c r="AV619" s="10">
        <v>0.60218181818181815</v>
      </c>
      <c r="AW619" s="10">
        <v>0.8991818181818183</v>
      </c>
      <c r="AX619" s="10">
        <v>0.8991818181818183</v>
      </c>
      <c r="AY619" s="49">
        <v>1</v>
      </c>
      <c r="AZ619" t="b">
        <v>0</v>
      </c>
    </row>
    <row r="620" spans="1:52" x14ac:dyDescent="0.25">
      <c r="A620" s="54"/>
      <c r="B620" s="54"/>
      <c r="C620" s="54"/>
      <c r="D620" s="54"/>
      <c r="E620" s="54"/>
      <c r="F620" s="54"/>
      <c r="G620" s="54"/>
      <c r="H620" s="54"/>
      <c r="I620" s="54"/>
      <c r="J620" s="54"/>
      <c r="K620" s="54"/>
      <c r="L620" s="54"/>
      <c r="M620" s="54"/>
      <c r="N620" s="176">
        <v>61.8</v>
      </c>
      <c r="O620" s="10">
        <v>0.60218181818181815</v>
      </c>
      <c r="P620" s="10"/>
      <c r="Q620" s="10">
        <v>0.38918181818181818</v>
      </c>
      <c r="R620" s="10">
        <v>100.13676650936357</v>
      </c>
      <c r="S620" s="10"/>
      <c r="T620" s="10">
        <v>165.93398831124398</v>
      </c>
      <c r="U620" s="10"/>
      <c r="V620" s="10">
        <v>248.33398831124396</v>
      </c>
      <c r="W620" s="10">
        <v>248.33398831124396</v>
      </c>
      <c r="X620" s="10">
        <v>282.66732164457727</v>
      </c>
      <c r="Y620" s="10">
        <v>317.00065497791059</v>
      </c>
      <c r="Z620" s="10">
        <v>471.50065497791059</v>
      </c>
      <c r="AA620" s="10"/>
      <c r="AB620" s="10"/>
      <c r="AC620" s="10"/>
      <c r="AD620" s="10"/>
      <c r="AE620" s="10"/>
      <c r="AF620" s="10"/>
      <c r="AG620" s="10"/>
      <c r="AH620" s="10">
        <v>259.04223131313398</v>
      </c>
      <c r="AI620" s="10">
        <v>61.8</v>
      </c>
      <c r="AK620" s="10">
        <v>2.5</v>
      </c>
      <c r="AL620" s="10">
        <v>4.8</v>
      </c>
      <c r="AM620" s="10"/>
      <c r="AN620" s="10"/>
      <c r="AO620" s="10"/>
      <c r="AP620" s="10"/>
      <c r="AQ620" s="10">
        <v>0.5129999999999999</v>
      </c>
      <c r="AR620" s="10">
        <v>0.5129999999999999</v>
      </c>
      <c r="AS620" s="10">
        <v>0.72</v>
      </c>
      <c r="AT620" s="10">
        <v>0.72</v>
      </c>
      <c r="AU620" s="10">
        <v>0.60218181818181815</v>
      </c>
      <c r="AV620" s="10">
        <v>0.60218181818181815</v>
      </c>
      <c r="AW620" s="10">
        <v>0.8991818181818183</v>
      </c>
      <c r="AX620" s="10">
        <v>0.8991818181818183</v>
      </c>
      <c r="AY620" s="49">
        <v>1</v>
      </c>
      <c r="AZ620" t="b">
        <v>0</v>
      </c>
    </row>
    <row r="621" spans="1:52" x14ac:dyDescent="0.25">
      <c r="A621" s="54"/>
      <c r="B621" s="54"/>
      <c r="C621" s="54"/>
      <c r="D621" s="54"/>
      <c r="E621" s="54"/>
      <c r="F621" s="54"/>
      <c r="G621" s="54"/>
      <c r="H621" s="54"/>
      <c r="I621" s="54"/>
      <c r="J621" s="54"/>
      <c r="K621" s="54"/>
      <c r="L621" s="54"/>
      <c r="M621" s="54"/>
      <c r="N621" s="176">
        <v>61.9</v>
      </c>
      <c r="O621" s="10">
        <v>0.60218181818181815</v>
      </c>
      <c r="P621" s="10"/>
      <c r="Q621" s="10">
        <v>0.38918181818181818</v>
      </c>
      <c r="R621" s="10">
        <v>100.92928073000535</v>
      </c>
      <c r="S621" s="10"/>
      <c r="T621" s="10">
        <v>166.83073958599027</v>
      </c>
      <c r="U621" s="10"/>
      <c r="V621" s="10">
        <v>249.3640729193236</v>
      </c>
      <c r="W621" s="10">
        <v>249.3640729193236</v>
      </c>
      <c r="X621" s="10">
        <v>283.75296180821249</v>
      </c>
      <c r="Y621" s="10">
        <v>318.1418506971014</v>
      </c>
      <c r="Z621" s="10">
        <v>472.8918506971014</v>
      </c>
      <c r="AA621" s="10"/>
      <c r="AB621" s="10"/>
      <c r="AC621" s="10"/>
      <c r="AD621" s="10"/>
      <c r="AE621" s="10"/>
      <c r="AF621" s="10"/>
      <c r="AG621" s="10"/>
      <c r="AH621" s="10">
        <v>260.26849017730854</v>
      </c>
      <c r="AI621" s="10">
        <v>61.9</v>
      </c>
      <c r="AK621" s="10">
        <v>2.5</v>
      </c>
      <c r="AL621" s="10">
        <v>4.8</v>
      </c>
      <c r="AM621" s="10"/>
      <c r="AN621" s="10"/>
      <c r="AO621" s="10"/>
      <c r="AP621" s="10"/>
      <c r="AQ621" s="10">
        <v>0.5129999999999999</v>
      </c>
      <c r="AR621" s="10">
        <v>0.5129999999999999</v>
      </c>
      <c r="AS621" s="10">
        <v>0.72</v>
      </c>
      <c r="AT621" s="10">
        <v>0.72</v>
      </c>
      <c r="AU621" s="10">
        <v>0.60218181818181815</v>
      </c>
      <c r="AV621" s="10">
        <v>0.60218181818181815</v>
      </c>
      <c r="AW621" s="10">
        <v>0.8991818181818183</v>
      </c>
      <c r="AX621" s="10">
        <v>0.8991818181818183</v>
      </c>
      <c r="AY621" s="49">
        <v>1</v>
      </c>
      <c r="AZ621" t="b">
        <v>0</v>
      </c>
    </row>
    <row r="622" spans="1:52" x14ac:dyDescent="0.25">
      <c r="A622" s="54"/>
      <c r="B622" s="54"/>
      <c r="C622" s="54"/>
      <c r="D622" s="54"/>
      <c r="E622" s="54"/>
      <c r="F622" s="54"/>
      <c r="G622" s="54"/>
      <c r="H622" s="54"/>
      <c r="I622" s="54"/>
      <c r="J622" s="54"/>
      <c r="K622" s="54"/>
      <c r="L622" s="54"/>
      <c r="M622" s="54"/>
      <c r="N622" s="176">
        <v>62</v>
      </c>
      <c r="O622" s="10">
        <v>0.60218181818181815</v>
      </c>
      <c r="P622" s="10"/>
      <c r="Q622" s="10">
        <v>0.38918181818181818</v>
      </c>
      <c r="R622" s="10">
        <v>101.72307629942743</v>
      </c>
      <c r="S622" s="10"/>
      <c r="T622" s="10">
        <v>167.72877220951673</v>
      </c>
      <c r="U622" s="10"/>
      <c r="V622" s="10">
        <v>250.39543887618339</v>
      </c>
      <c r="W622" s="10">
        <v>250.39543887618339</v>
      </c>
      <c r="X622" s="10">
        <v>284.83988332062785</v>
      </c>
      <c r="Y622" s="10">
        <v>319.28432776507225</v>
      </c>
      <c r="Z622" s="10">
        <v>474.28432776507225</v>
      </c>
      <c r="AA622" s="10"/>
      <c r="AB622" s="10"/>
      <c r="AC622" s="10"/>
      <c r="AD622" s="10"/>
      <c r="AE622" s="10"/>
      <c r="AF622" s="10"/>
      <c r="AG622" s="10"/>
      <c r="AH622" s="10">
        <v>261.49673167505483</v>
      </c>
      <c r="AI622" s="10">
        <v>62</v>
      </c>
      <c r="AK622" s="10">
        <v>2.5</v>
      </c>
      <c r="AL622" s="10">
        <v>4.8</v>
      </c>
      <c r="AM622" s="10"/>
      <c r="AN622" s="10"/>
      <c r="AO622" s="10"/>
      <c r="AP622" s="10"/>
      <c r="AQ622" s="10">
        <v>0.5129999999999999</v>
      </c>
      <c r="AR622" s="10">
        <v>0.5129999999999999</v>
      </c>
      <c r="AS622" s="10">
        <v>0.72</v>
      </c>
      <c r="AT622" s="10">
        <v>0.72</v>
      </c>
      <c r="AU622" s="10">
        <v>0.60218181818181815</v>
      </c>
      <c r="AV622" s="10">
        <v>0.60218181818181815</v>
      </c>
      <c r="AW622" s="10">
        <v>0.8991818181818183</v>
      </c>
      <c r="AX622" s="10">
        <v>0.8991818181818183</v>
      </c>
      <c r="AY622" s="49">
        <v>1</v>
      </c>
      <c r="AZ622" t="b">
        <v>0</v>
      </c>
    </row>
    <row r="623" spans="1:52" x14ac:dyDescent="0.25">
      <c r="A623" s="54"/>
      <c r="B623" s="54"/>
      <c r="C623" s="54"/>
      <c r="D623" s="54"/>
      <c r="E623" s="54"/>
      <c r="F623" s="54"/>
      <c r="G623" s="54"/>
      <c r="H623" s="54"/>
      <c r="I623" s="54"/>
      <c r="J623" s="54"/>
      <c r="K623" s="54"/>
      <c r="L623" s="54"/>
      <c r="M623" s="54"/>
      <c r="N623" s="176">
        <v>62.1</v>
      </c>
      <c r="O623" s="10">
        <v>0.60218181818181815</v>
      </c>
      <c r="P623" s="10"/>
      <c r="Q623" s="10">
        <v>0.38918181818181818</v>
      </c>
      <c r="R623" s="10">
        <v>102.51815321762987</v>
      </c>
      <c r="S623" s="10"/>
      <c r="T623" s="10">
        <v>168.6280861818237</v>
      </c>
      <c r="U623" s="10"/>
      <c r="V623" s="10">
        <v>251.42808618182369</v>
      </c>
      <c r="W623" s="10">
        <v>251.42808618182369</v>
      </c>
      <c r="X623" s="10">
        <v>285.92808618182369</v>
      </c>
      <c r="Y623" s="10">
        <v>320.42808618182369</v>
      </c>
      <c r="Z623" s="10">
        <v>475.67808618182369</v>
      </c>
      <c r="AA623" s="10"/>
      <c r="AB623" s="10"/>
      <c r="AC623" s="10"/>
      <c r="AD623" s="10"/>
      <c r="AE623" s="10"/>
      <c r="AF623" s="10"/>
      <c r="AG623" s="10"/>
      <c r="AH623" s="10">
        <v>262.72695580637298</v>
      </c>
      <c r="AI623" s="10">
        <v>62.1</v>
      </c>
      <c r="AK623" s="10">
        <v>2.5</v>
      </c>
      <c r="AL623" s="10">
        <v>4.8</v>
      </c>
      <c r="AM623" s="10"/>
      <c r="AN623" s="10"/>
      <c r="AO623" s="10"/>
      <c r="AP623" s="10"/>
      <c r="AQ623" s="10">
        <v>0.5129999999999999</v>
      </c>
      <c r="AR623" s="10">
        <v>0.5129999999999999</v>
      </c>
      <c r="AS623" s="10">
        <v>0.72</v>
      </c>
      <c r="AT623" s="10">
        <v>0.72</v>
      </c>
      <c r="AU623" s="10">
        <v>0.60218181818181815</v>
      </c>
      <c r="AV623" s="10">
        <v>0.60218181818181815</v>
      </c>
      <c r="AW623" s="10">
        <v>0.8991818181818183</v>
      </c>
      <c r="AX623" s="10">
        <v>0.8991818181818183</v>
      </c>
      <c r="AY623" s="49">
        <v>1</v>
      </c>
      <c r="AZ623" t="b">
        <v>0</v>
      </c>
    </row>
    <row r="624" spans="1:52" x14ac:dyDescent="0.25">
      <c r="A624" s="54"/>
      <c r="B624" s="54"/>
      <c r="C624" s="54"/>
      <c r="D624" s="54"/>
      <c r="E624" s="54"/>
      <c r="F624" s="54"/>
      <c r="G624" s="54"/>
      <c r="H624" s="54"/>
      <c r="I624" s="54"/>
      <c r="J624" s="54"/>
      <c r="K624" s="54"/>
      <c r="L624" s="54"/>
      <c r="M624" s="54"/>
      <c r="N624" s="176">
        <v>62.2</v>
      </c>
      <c r="O624" s="10">
        <v>0.60218181818181815</v>
      </c>
      <c r="P624" s="10"/>
      <c r="Q624" s="10">
        <v>0.38918181818181818</v>
      </c>
      <c r="R624" s="10">
        <v>103.31451148461268</v>
      </c>
      <c r="S624" s="10"/>
      <c r="T624" s="10">
        <v>169.52868150291101</v>
      </c>
      <c r="U624" s="10"/>
      <c r="V624" s="10">
        <v>252.46201483624435</v>
      </c>
      <c r="W624" s="10">
        <v>252.46201483624435</v>
      </c>
      <c r="X624" s="10">
        <v>287.01757039179989</v>
      </c>
      <c r="Y624" s="10">
        <v>321.57312594735549</v>
      </c>
      <c r="Z624" s="10">
        <v>477.07312594735549</v>
      </c>
      <c r="AA624" s="10"/>
      <c r="AB624" s="10"/>
      <c r="AC624" s="10"/>
      <c r="AD624" s="10"/>
      <c r="AE624" s="10"/>
      <c r="AF624" s="10"/>
      <c r="AG624" s="10"/>
      <c r="AH624" s="10">
        <v>263.95916257126299</v>
      </c>
      <c r="AI624" s="10">
        <v>62.2</v>
      </c>
      <c r="AK624" s="10">
        <v>2.5</v>
      </c>
      <c r="AL624" s="10">
        <v>4.8</v>
      </c>
      <c r="AM624" s="10"/>
      <c r="AN624" s="10"/>
      <c r="AO624" s="10"/>
      <c r="AP624" s="10"/>
      <c r="AQ624" s="10">
        <v>0.5129999999999999</v>
      </c>
      <c r="AR624" s="10">
        <v>0.5129999999999999</v>
      </c>
      <c r="AS624" s="10">
        <v>0.72</v>
      </c>
      <c r="AT624" s="10">
        <v>0.72</v>
      </c>
      <c r="AU624" s="10">
        <v>0.60218181818181815</v>
      </c>
      <c r="AV624" s="10">
        <v>0.60218181818181815</v>
      </c>
      <c r="AW624" s="10">
        <v>0.8991818181818183</v>
      </c>
      <c r="AX624" s="10">
        <v>0.8991818181818183</v>
      </c>
      <c r="AY624" s="49">
        <v>1</v>
      </c>
      <c r="AZ624" t="b">
        <v>0</v>
      </c>
    </row>
    <row r="625" spans="1:52" x14ac:dyDescent="0.25">
      <c r="A625" s="54"/>
      <c r="B625" s="54"/>
      <c r="C625" s="54"/>
      <c r="D625" s="54"/>
      <c r="E625" s="54"/>
      <c r="F625" s="54"/>
      <c r="G625" s="54"/>
      <c r="H625" s="54"/>
      <c r="I625" s="54"/>
      <c r="J625" s="54"/>
      <c r="K625" s="54"/>
      <c r="L625" s="54"/>
      <c r="M625" s="54"/>
      <c r="N625" s="176">
        <v>62.3</v>
      </c>
      <c r="O625" s="10">
        <v>0.60218181818181815</v>
      </c>
      <c r="P625" s="10"/>
      <c r="Q625" s="10">
        <v>0.38918181818181818</v>
      </c>
      <c r="R625" s="10">
        <v>104.1121511003757</v>
      </c>
      <c r="S625" s="10"/>
      <c r="T625" s="10">
        <v>170.4305581727786</v>
      </c>
      <c r="U625" s="10"/>
      <c r="V625" s="10">
        <v>253.49722483944527</v>
      </c>
      <c r="W625" s="10">
        <v>253.49722483944527</v>
      </c>
      <c r="X625" s="10">
        <v>288.10833595055635</v>
      </c>
      <c r="Y625" s="10">
        <v>322.71944706166749</v>
      </c>
      <c r="Z625" s="10">
        <v>478.46944706166749</v>
      </c>
      <c r="AA625" s="10"/>
      <c r="AB625" s="10"/>
      <c r="AC625" s="10"/>
      <c r="AD625" s="10"/>
      <c r="AE625" s="10"/>
      <c r="AF625" s="10"/>
      <c r="AG625" s="10"/>
      <c r="AH625" s="10">
        <v>265.19335196972463</v>
      </c>
      <c r="AI625" s="10">
        <v>62.3</v>
      </c>
      <c r="AK625" s="10">
        <v>2.5</v>
      </c>
      <c r="AL625" s="10">
        <v>4.8</v>
      </c>
      <c r="AM625" s="10"/>
      <c r="AN625" s="10"/>
      <c r="AO625" s="10"/>
      <c r="AP625" s="10"/>
      <c r="AQ625" s="10">
        <v>0.5129999999999999</v>
      </c>
      <c r="AR625" s="10">
        <v>0.5129999999999999</v>
      </c>
      <c r="AS625" s="10">
        <v>0.72</v>
      </c>
      <c r="AT625" s="10">
        <v>0.72</v>
      </c>
      <c r="AU625" s="10">
        <v>0.60218181818181815</v>
      </c>
      <c r="AV625" s="10">
        <v>0.60218181818181815</v>
      </c>
      <c r="AW625" s="10">
        <v>0.8991818181818183</v>
      </c>
      <c r="AX625" s="10">
        <v>0.8991818181818183</v>
      </c>
      <c r="AY625" s="49">
        <v>1</v>
      </c>
      <c r="AZ625" t="b">
        <v>0</v>
      </c>
    </row>
    <row r="626" spans="1:52" x14ac:dyDescent="0.25">
      <c r="A626" s="54"/>
      <c r="B626" s="54"/>
      <c r="C626" s="54"/>
      <c r="D626" s="54"/>
      <c r="E626" s="54"/>
      <c r="F626" s="54"/>
      <c r="G626" s="54"/>
      <c r="H626" s="54"/>
      <c r="I626" s="54"/>
      <c r="J626" s="54"/>
      <c r="K626" s="54"/>
      <c r="L626" s="54"/>
      <c r="M626" s="54"/>
      <c r="N626" s="176">
        <v>62.4</v>
      </c>
      <c r="O626" s="10">
        <v>0.60218181818181815</v>
      </c>
      <c r="P626" s="10"/>
      <c r="Q626" s="10">
        <v>0.38918181818181818</v>
      </c>
      <c r="R626" s="10">
        <v>104.91107206491917</v>
      </c>
      <c r="S626" s="10"/>
      <c r="T626" s="10">
        <v>171.3337161914265</v>
      </c>
      <c r="U626" s="10"/>
      <c r="V626" s="10">
        <v>254.53371619142649</v>
      </c>
      <c r="W626" s="10">
        <v>254.53371619142649</v>
      </c>
      <c r="X626" s="10">
        <v>289.20038285809318</v>
      </c>
      <c r="Y626" s="10">
        <v>323.86704952475981</v>
      </c>
      <c r="Z626" s="10">
        <v>479.86704952475981</v>
      </c>
      <c r="AA626" s="10"/>
      <c r="AB626" s="10"/>
      <c r="AC626" s="10"/>
      <c r="AD626" s="10"/>
      <c r="AE626" s="10"/>
      <c r="AF626" s="10"/>
      <c r="AG626" s="10"/>
      <c r="AH626" s="10">
        <v>266.42952400175824</v>
      </c>
      <c r="AI626" s="10">
        <v>62.4</v>
      </c>
      <c r="AK626" s="10">
        <v>2.5</v>
      </c>
      <c r="AL626" s="10">
        <v>4.8</v>
      </c>
      <c r="AM626" s="10"/>
      <c r="AN626" s="10"/>
      <c r="AO626" s="10"/>
      <c r="AP626" s="10"/>
      <c r="AQ626" s="10">
        <v>0.5129999999999999</v>
      </c>
      <c r="AR626" s="10">
        <v>0.5129999999999999</v>
      </c>
      <c r="AS626" s="10">
        <v>0.72</v>
      </c>
      <c r="AT626" s="10">
        <v>0.72</v>
      </c>
      <c r="AU626" s="10">
        <v>0.60218181818181815</v>
      </c>
      <c r="AV626" s="10">
        <v>0.60218181818181815</v>
      </c>
      <c r="AW626" s="10">
        <v>0.8991818181818183</v>
      </c>
      <c r="AX626" s="10">
        <v>0.8991818181818183</v>
      </c>
      <c r="AY626" s="49">
        <v>1</v>
      </c>
      <c r="AZ626" t="b">
        <v>0</v>
      </c>
    </row>
    <row r="627" spans="1:52" x14ac:dyDescent="0.25">
      <c r="A627" s="54"/>
      <c r="B627" s="54"/>
      <c r="C627" s="54"/>
      <c r="D627" s="54"/>
      <c r="E627" s="54"/>
      <c r="F627" s="54"/>
      <c r="G627" s="54"/>
      <c r="H627" s="54"/>
      <c r="I627" s="54"/>
      <c r="J627" s="54"/>
      <c r="K627" s="54"/>
      <c r="L627" s="54"/>
      <c r="M627" s="54"/>
      <c r="N627" s="176">
        <v>62.5</v>
      </c>
      <c r="O627" s="10">
        <v>0.60218181818181815</v>
      </c>
      <c r="P627" s="10"/>
      <c r="Q627" s="10">
        <v>0.38918181818181818</v>
      </c>
      <c r="R627" s="10">
        <v>105.71127437824299</v>
      </c>
      <c r="S627" s="10"/>
      <c r="T627" s="10">
        <v>172.23815555885483</v>
      </c>
      <c r="U627" s="10"/>
      <c r="V627" s="10">
        <v>255.57148889218814</v>
      </c>
      <c r="W627" s="10">
        <v>255.57148889218814</v>
      </c>
      <c r="X627" s="10">
        <v>290.29371111441037</v>
      </c>
      <c r="Y627" s="10">
        <v>325.0159333366326</v>
      </c>
      <c r="Z627" s="10">
        <v>481.2659333366326</v>
      </c>
      <c r="AA627" s="10"/>
      <c r="AB627" s="10"/>
      <c r="AC627" s="10"/>
      <c r="AD627" s="10"/>
      <c r="AE627" s="10"/>
      <c r="AF627" s="10"/>
      <c r="AG627" s="10"/>
      <c r="AH627" s="10">
        <v>267.6676786673637</v>
      </c>
      <c r="AI627" s="10">
        <v>62.5</v>
      </c>
      <c r="AK627" s="10">
        <v>2.5</v>
      </c>
      <c r="AL627" s="10">
        <v>4.8</v>
      </c>
      <c r="AM627" s="10"/>
      <c r="AN627" s="10"/>
      <c r="AO627" s="10"/>
      <c r="AP627" s="10"/>
      <c r="AQ627" s="10">
        <v>0.5129999999999999</v>
      </c>
      <c r="AR627" s="10">
        <v>0.5129999999999999</v>
      </c>
      <c r="AS627" s="10">
        <v>0.72</v>
      </c>
      <c r="AT627" s="10">
        <v>0.72</v>
      </c>
      <c r="AU627" s="10">
        <v>0.60218181818181815</v>
      </c>
      <c r="AV627" s="10">
        <v>0.60218181818181815</v>
      </c>
      <c r="AW627" s="10">
        <v>0.8991818181818183</v>
      </c>
      <c r="AX627" s="10">
        <v>0.8991818181818183</v>
      </c>
      <c r="AY627" s="49">
        <v>1</v>
      </c>
      <c r="AZ627" t="b">
        <v>0</v>
      </c>
    </row>
    <row r="628" spans="1:52" x14ac:dyDescent="0.25">
      <c r="A628" s="54"/>
      <c r="B628" s="54"/>
      <c r="C628" s="54"/>
      <c r="D628" s="54"/>
      <c r="E628" s="54"/>
      <c r="F628" s="54"/>
      <c r="G628" s="54"/>
      <c r="H628" s="54"/>
      <c r="I628" s="54"/>
      <c r="J628" s="54"/>
      <c r="K628" s="54"/>
      <c r="L628" s="54"/>
      <c r="M628" s="54"/>
      <c r="N628" s="176">
        <v>62.6</v>
      </c>
      <c r="O628" s="10">
        <v>0.60218181818181815</v>
      </c>
      <c r="P628" s="10"/>
      <c r="Q628" s="10">
        <v>0.38918181818181818</v>
      </c>
      <c r="R628" s="10">
        <v>106.51275804034717</v>
      </c>
      <c r="S628" s="10"/>
      <c r="T628" s="10">
        <v>173.14387627506352</v>
      </c>
      <c r="U628" s="10"/>
      <c r="V628" s="10">
        <v>256.61054294173016</v>
      </c>
      <c r="W628" s="10">
        <v>256.61054294173016</v>
      </c>
      <c r="X628" s="10">
        <v>291.38832071950793</v>
      </c>
      <c r="Y628" s="10">
        <v>326.1660984972857</v>
      </c>
      <c r="Z628" s="10">
        <v>482.6660984972857</v>
      </c>
      <c r="AA628" s="10"/>
      <c r="AB628" s="10"/>
      <c r="AC628" s="10"/>
      <c r="AD628" s="10"/>
      <c r="AE628" s="10"/>
      <c r="AF628" s="10"/>
      <c r="AG628" s="10"/>
      <c r="AH628" s="10">
        <v>268.90781596654102</v>
      </c>
      <c r="AI628" s="10">
        <v>62.6</v>
      </c>
      <c r="AK628" s="10">
        <v>2.5</v>
      </c>
      <c r="AL628" s="10">
        <v>4.8</v>
      </c>
      <c r="AM628" s="10"/>
      <c r="AN628" s="10"/>
      <c r="AO628" s="10"/>
      <c r="AP628" s="10"/>
      <c r="AQ628" s="10">
        <v>0.5129999999999999</v>
      </c>
      <c r="AR628" s="10">
        <v>0.5129999999999999</v>
      </c>
      <c r="AS628" s="10">
        <v>0.72</v>
      </c>
      <c r="AT628" s="10">
        <v>0.72</v>
      </c>
      <c r="AU628" s="10">
        <v>0.60218181818181815</v>
      </c>
      <c r="AV628" s="10">
        <v>0.60218181818181815</v>
      </c>
      <c r="AW628" s="10">
        <v>0.8991818181818183</v>
      </c>
      <c r="AX628" s="10">
        <v>0.8991818181818183</v>
      </c>
      <c r="AY628" s="49">
        <v>1</v>
      </c>
      <c r="AZ628" t="b">
        <v>0</v>
      </c>
    </row>
    <row r="629" spans="1:52" x14ac:dyDescent="0.25">
      <c r="A629" s="54"/>
      <c r="B629" s="54"/>
      <c r="C629" s="54"/>
      <c r="D629" s="54"/>
      <c r="E629" s="54"/>
      <c r="F629" s="54"/>
      <c r="G629" s="54"/>
      <c r="H629" s="54"/>
      <c r="I629" s="54"/>
      <c r="J629" s="54"/>
      <c r="K629" s="54"/>
      <c r="L629" s="54"/>
      <c r="M629" s="54"/>
      <c r="N629" s="176">
        <v>62.7</v>
      </c>
      <c r="O629" s="10">
        <v>0.60218181818181815</v>
      </c>
      <c r="P629" s="10"/>
      <c r="Q629" s="10">
        <v>0.38918181818181818</v>
      </c>
      <c r="R629" s="10">
        <v>107.31552305123165</v>
      </c>
      <c r="S629" s="10"/>
      <c r="T629" s="10">
        <v>174.05087834005252</v>
      </c>
      <c r="U629" s="10"/>
      <c r="V629" s="10">
        <v>257.65087834005249</v>
      </c>
      <c r="W629" s="10">
        <v>257.65087834005249</v>
      </c>
      <c r="X629" s="10">
        <v>292.4842116733858</v>
      </c>
      <c r="Y629" s="10">
        <v>327.31754500671917</v>
      </c>
      <c r="Z629" s="10">
        <v>484.06754500671917</v>
      </c>
      <c r="AA629" s="10"/>
      <c r="AB629" s="10"/>
      <c r="AC629" s="10"/>
      <c r="AD629" s="10"/>
      <c r="AE629" s="10"/>
      <c r="AF629" s="10"/>
      <c r="AG629" s="10"/>
      <c r="AH629" s="10">
        <v>270.14993589929009</v>
      </c>
      <c r="AI629" s="10">
        <v>62.7</v>
      </c>
      <c r="AK629" s="10">
        <v>2.5</v>
      </c>
      <c r="AL629" s="10">
        <v>4.8</v>
      </c>
      <c r="AM629" s="10"/>
      <c r="AN629" s="10"/>
      <c r="AO629" s="10"/>
      <c r="AP629" s="10"/>
      <c r="AQ629" s="10">
        <v>0.5129999999999999</v>
      </c>
      <c r="AR629" s="10">
        <v>0.5129999999999999</v>
      </c>
      <c r="AS629" s="10">
        <v>0.72</v>
      </c>
      <c r="AT629" s="10">
        <v>0.72</v>
      </c>
      <c r="AU629" s="10">
        <v>0.60218181818181815</v>
      </c>
      <c r="AV629" s="10">
        <v>0.60218181818181815</v>
      </c>
      <c r="AW629" s="10">
        <v>0.8991818181818183</v>
      </c>
      <c r="AX629" s="10">
        <v>0.8991818181818183</v>
      </c>
      <c r="AY629" s="49">
        <v>1</v>
      </c>
      <c r="AZ629" t="b">
        <v>0</v>
      </c>
    </row>
    <row r="630" spans="1:52" x14ac:dyDescent="0.25">
      <c r="A630" s="54"/>
      <c r="B630" s="54"/>
      <c r="C630" s="54"/>
      <c r="D630" s="54"/>
      <c r="E630" s="54"/>
      <c r="F630" s="54"/>
      <c r="G630" s="54"/>
      <c r="H630" s="54"/>
      <c r="I630" s="54"/>
      <c r="J630" s="54"/>
      <c r="K630" s="54"/>
      <c r="L630" s="54"/>
      <c r="M630" s="54"/>
      <c r="N630" s="176">
        <v>62.8</v>
      </c>
      <c r="O630" s="10">
        <v>0.60218181818181815</v>
      </c>
      <c r="P630" s="10"/>
      <c r="Q630" s="10">
        <v>0.38918181818181818</v>
      </c>
      <c r="R630" s="10">
        <v>108.11956941089639</v>
      </c>
      <c r="S630" s="10"/>
      <c r="T630" s="10">
        <v>174.95916175382183</v>
      </c>
      <c r="U630" s="10"/>
      <c r="V630" s="10">
        <v>258.69249508715518</v>
      </c>
      <c r="W630" s="10">
        <v>258.69249508715518</v>
      </c>
      <c r="X630" s="10">
        <v>293.58138397604409</v>
      </c>
      <c r="Y630" s="10">
        <v>328.47027286493295</v>
      </c>
      <c r="Z630" s="10">
        <v>485.47027286493295</v>
      </c>
      <c r="AA630" s="10"/>
      <c r="AB630" s="10"/>
      <c r="AC630" s="10"/>
      <c r="AD630" s="10"/>
      <c r="AE630" s="10"/>
      <c r="AF630" s="10"/>
      <c r="AG630" s="10"/>
      <c r="AH630" s="10">
        <v>271.39403846561089</v>
      </c>
      <c r="AI630" s="10">
        <v>62.8</v>
      </c>
      <c r="AK630" s="10">
        <v>2.5</v>
      </c>
      <c r="AL630" s="10">
        <v>4.8</v>
      </c>
      <c r="AM630" s="10"/>
      <c r="AN630" s="10"/>
      <c r="AO630" s="10"/>
      <c r="AP630" s="10"/>
      <c r="AQ630" s="10">
        <v>0.5129999999999999</v>
      </c>
      <c r="AR630" s="10">
        <v>0.5129999999999999</v>
      </c>
      <c r="AS630" s="10">
        <v>0.72</v>
      </c>
      <c r="AT630" s="10">
        <v>0.72</v>
      </c>
      <c r="AU630" s="10">
        <v>0.60218181818181815</v>
      </c>
      <c r="AV630" s="10">
        <v>0.60218181818181815</v>
      </c>
      <c r="AW630" s="10">
        <v>0.8991818181818183</v>
      </c>
      <c r="AX630" s="10">
        <v>0.8991818181818183</v>
      </c>
      <c r="AY630" s="49">
        <v>1</v>
      </c>
      <c r="AZ630" t="b">
        <v>0</v>
      </c>
    </row>
    <row r="631" spans="1:52" x14ac:dyDescent="0.25">
      <c r="A631" s="54"/>
      <c r="B631" s="54"/>
      <c r="C631" s="54"/>
      <c r="D631" s="54"/>
      <c r="E631" s="54"/>
      <c r="F631" s="54"/>
      <c r="G631" s="54"/>
      <c r="H631" s="54"/>
      <c r="I631" s="54"/>
      <c r="J631" s="54"/>
      <c r="K631" s="54"/>
      <c r="L631" s="54"/>
      <c r="M631" s="54"/>
      <c r="N631" s="176">
        <v>62.9</v>
      </c>
      <c r="O631" s="10">
        <v>0.60218181818181815</v>
      </c>
      <c r="P631" s="10"/>
      <c r="Q631" s="10">
        <v>0.38918181818181818</v>
      </c>
      <c r="R631" s="10">
        <v>108.92489711934154</v>
      </c>
      <c r="S631" s="10"/>
      <c r="T631" s="10">
        <v>176.70865064188584</v>
      </c>
      <c r="U631" s="10"/>
      <c r="V631" s="10">
        <v>260.57531730855248</v>
      </c>
      <c r="W631" s="10">
        <v>260.57531730855248</v>
      </c>
      <c r="X631" s="10">
        <v>295.51976175299694</v>
      </c>
      <c r="Y631" s="10">
        <v>330.4642061974414</v>
      </c>
      <c r="Z631" s="10">
        <v>487.7142061974414</v>
      </c>
      <c r="AA631" s="10"/>
      <c r="AB631" s="10"/>
      <c r="AC631" s="10"/>
      <c r="AD631" s="10"/>
      <c r="AE631" s="10"/>
      <c r="AF631" s="10"/>
      <c r="AG631" s="10"/>
      <c r="AH631" s="10">
        <v>272.64012366550361</v>
      </c>
      <c r="AI631" s="10">
        <v>62.9</v>
      </c>
      <c r="AK631" s="10">
        <v>2.5</v>
      </c>
      <c r="AL631" s="10">
        <v>4.8</v>
      </c>
      <c r="AM631" s="10"/>
      <c r="AN631" s="10"/>
      <c r="AO631" s="10"/>
      <c r="AP631" s="10"/>
      <c r="AQ631" s="10">
        <v>0.5129999999999999</v>
      </c>
      <c r="AR631" s="10">
        <v>0.5129999999999999</v>
      </c>
      <c r="AS631" s="10">
        <v>0.72</v>
      </c>
      <c r="AT631" s="10">
        <v>0.72</v>
      </c>
      <c r="AU631" s="10">
        <v>0.60218181818181815</v>
      </c>
      <c r="AV631" s="10">
        <v>0.60218181818181815</v>
      </c>
      <c r="AW631" s="10">
        <v>0.8991818181818183</v>
      </c>
      <c r="AX631" s="10">
        <v>0.8991818181818183</v>
      </c>
      <c r="AY631" s="49">
        <v>1</v>
      </c>
      <c r="AZ631" t="b">
        <v>0</v>
      </c>
    </row>
    <row r="632" spans="1:52" x14ac:dyDescent="0.25">
      <c r="A632" s="54"/>
      <c r="B632" s="54"/>
      <c r="C632" s="54"/>
      <c r="D632" s="54"/>
      <c r="E632" s="54"/>
      <c r="F632" s="54"/>
      <c r="G632" s="54"/>
      <c r="H632" s="54"/>
      <c r="I632" s="54"/>
      <c r="J632" s="54"/>
      <c r="K632" s="54"/>
      <c r="L632" s="54"/>
      <c r="M632" s="54"/>
      <c r="N632" s="176">
        <v>63</v>
      </c>
      <c r="O632" s="10">
        <v>0.60218181818181815</v>
      </c>
      <c r="P632" s="10"/>
      <c r="Q632" s="10">
        <v>0.38918181818181818</v>
      </c>
      <c r="R632" s="10">
        <v>109.73150617656708</v>
      </c>
      <c r="S632" s="10"/>
      <c r="T632" s="10">
        <v>177.62077810199622</v>
      </c>
      <c r="U632" s="10"/>
      <c r="V632" s="10">
        <v>261.62077810199622</v>
      </c>
      <c r="W632" s="10">
        <v>261.62077810199622</v>
      </c>
      <c r="X632" s="10">
        <v>296.62077810199622</v>
      </c>
      <c r="Y632" s="10">
        <v>331.62077810199622</v>
      </c>
      <c r="Z632" s="10">
        <v>489.12077810199622</v>
      </c>
      <c r="AA632" s="10"/>
      <c r="AB632" s="10"/>
      <c r="AC632" s="10"/>
      <c r="AD632" s="10"/>
      <c r="AE632" s="10"/>
      <c r="AF632" s="10"/>
      <c r="AG632" s="10"/>
      <c r="AH632" s="10">
        <v>273.88819149896824</v>
      </c>
      <c r="AI632" s="10">
        <v>63</v>
      </c>
      <c r="AK632" s="10">
        <v>2.5</v>
      </c>
      <c r="AL632" s="10">
        <v>4.8</v>
      </c>
      <c r="AM632" s="10"/>
      <c r="AN632" s="10"/>
      <c r="AO632" s="10"/>
      <c r="AP632" s="10"/>
      <c r="AQ632" s="10">
        <v>0.5129999999999999</v>
      </c>
      <c r="AR632" s="10">
        <v>0.5129999999999999</v>
      </c>
      <c r="AS632" s="10">
        <v>0.72</v>
      </c>
      <c r="AT632" s="10">
        <v>0.72</v>
      </c>
      <c r="AU632" s="10">
        <v>0.60218181818181815</v>
      </c>
      <c r="AV632" s="10">
        <v>0.60218181818181815</v>
      </c>
      <c r="AW632" s="10">
        <v>0.8991818181818183</v>
      </c>
      <c r="AX632" s="10">
        <v>0.8991818181818183</v>
      </c>
      <c r="AY632" s="49">
        <v>1</v>
      </c>
      <c r="AZ632" t="b">
        <v>0</v>
      </c>
    </row>
    <row r="633" spans="1:52" x14ac:dyDescent="0.25">
      <c r="A633" s="54"/>
      <c r="B633" s="54"/>
      <c r="C633" s="54"/>
      <c r="D633" s="54"/>
      <c r="E633" s="54"/>
      <c r="F633" s="54"/>
      <c r="G633" s="54"/>
      <c r="H633" s="54"/>
      <c r="I633" s="54"/>
      <c r="J633" s="54"/>
      <c r="K633" s="54"/>
      <c r="L633" s="54"/>
      <c r="M633" s="54"/>
      <c r="N633" s="176">
        <v>63.1</v>
      </c>
      <c r="O633" s="10">
        <v>0.60218181818181815</v>
      </c>
      <c r="P633" s="10"/>
      <c r="Q633" s="10">
        <v>0.38918181818181818</v>
      </c>
      <c r="R633" s="10">
        <v>110.53939658257293</v>
      </c>
      <c r="S633" s="10"/>
      <c r="T633" s="10">
        <v>178.53418691088683</v>
      </c>
      <c r="U633" s="10"/>
      <c r="V633" s="10">
        <v>262.66752024422016</v>
      </c>
      <c r="W633" s="10">
        <v>262.66752024422016</v>
      </c>
      <c r="X633" s="10">
        <v>297.7230757997757</v>
      </c>
      <c r="Y633" s="10">
        <v>332.7786313553313</v>
      </c>
      <c r="Z633" s="10">
        <v>490.5286313553313</v>
      </c>
      <c r="AA633" s="10"/>
      <c r="AB633" s="10"/>
      <c r="AC633" s="10"/>
      <c r="AD633" s="10"/>
      <c r="AE633" s="10"/>
      <c r="AF633" s="10"/>
      <c r="AG633" s="10"/>
      <c r="AH633" s="10">
        <v>275.13824196600461</v>
      </c>
      <c r="AI633" s="10">
        <v>63.1</v>
      </c>
      <c r="AK633" s="10">
        <v>2.5</v>
      </c>
      <c r="AL633" s="10">
        <v>4.8</v>
      </c>
      <c r="AM633" s="10"/>
      <c r="AN633" s="10"/>
      <c r="AO633" s="10"/>
      <c r="AP633" s="10"/>
      <c r="AQ633" s="10">
        <v>0.5129999999999999</v>
      </c>
      <c r="AR633" s="10">
        <v>0.5129999999999999</v>
      </c>
      <c r="AS633" s="10">
        <v>0.72</v>
      </c>
      <c r="AT633" s="10">
        <v>0.72</v>
      </c>
      <c r="AU633" s="10">
        <v>0.60218181818181815</v>
      </c>
      <c r="AV633" s="10">
        <v>0.60218181818181815</v>
      </c>
      <c r="AW633" s="10">
        <v>0.8991818181818183</v>
      </c>
      <c r="AX633" s="10">
        <v>0.8991818181818183</v>
      </c>
      <c r="AY633" s="49">
        <v>1</v>
      </c>
      <c r="AZ633" t="b">
        <v>0</v>
      </c>
    </row>
    <row r="634" spans="1:52" x14ac:dyDescent="0.25">
      <c r="A634" s="54"/>
      <c r="B634" s="54"/>
      <c r="C634" s="54"/>
      <c r="D634" s="54"/>
      <c r="E634" s="54"/>
      <c r="F634" s="54"/>
      <c r="G634" s="54"/>
      <c r="H634" s="54"/>
      <c r="I634" s="54"/>
      <c r="J634" s="54"/>
      <c r="K634" s="54"/>
      <c r="L634" s="54"/>
      <c r="M634" s="54"/>
      <c r="N634" s="176">
        <v>63.2</v>
      </c>
      <c r="O634" s="10">
        <v>0.60218181818181815</v>
      </c>
      <c r="P634" s="10"/>
      <c r="Q634" s="10">
        <v>0.38918181818181818</v>
      </c>
      <c r="R634" s="10">
        <v>111.34856833735914</v>
      </c>
      <c r="S634" s="10"/>
      <c r="T634" s="10">
        <v>179.44887706855803</v>
      </c>
      <c r="U634" s="10"/>
      <c r="V634" s="10">
        <v>263.71554373522468</v>
      </c>
      <c r="W634" s="10">
        <v>263.71554373522468</v>
      </c>
      <c r="X634" s="10">
        <v>298.82665484633583</v>
      </c>
      <c r="Y634" s="10">
        <v>333.93776595744691</v>
      </c>
      <c r="Z634" s="10">
        <v>491.93776595744691</v>
      </c>
      <c r="AA634" s="10"/>
      <c r="AB634" s="10"/>
      <c r="AC634" s="10"/>
      <c r="AD634" s="10"/>
      <c r="AE634" s="10"/>
      <c r="AF634" s="10"/>
      <c r="AG634" s="10"/>
      <c r="AH634" s="10">
        <v>276.39027506661284</v>
      </c>
      <c r="AI634" s="10">
        <v>63.2</v>
      </c>
      <c r="AK634" s="10">
        <v>2.5</v>
      </c>
      <c r="AL634" s="10">
        <v>4.8</v>
      </c>
      <c r="AM634" s="10"/>
      <c r="AN634" s="10"/>
      <c r="AO634" s="10"/>
      <c r="AP634" s="10"/>
      <c r="AQ634" s="10">
        <v>0.5129999999999999</v>
      </c>
      <c r="AR634" s="10">
        <v>0.5129999999999999</v>
      </c>
      <c r="AS634" s="10">
        <v>0.72</v>
      </c>
      <c r="AT634" s="10">
        <v>0.72</v>
      </c>
      <c r="AU634" s="10">
        <v>0.60218181818181815</v>
      </c>
      <c r="AV634" s="10">
        <v>0.60218181818181815</v>
      </c>
      <c r="AW634" s="10">
        <v>0.8991818181818183</v>
      </c>
      <c r="AX634" s="10">
        <v>0.8991818181818183</v>
      </c>
      <c r="AY634" s="49">
        <v>1</v>
      </c>
      <c r="AZ634" t="b">
        <v>0</v>
      </c>
    </row>
    <row r="635" spans="1:52" x14ac:dyDescent="0.25">
      <c r="A635" s="54"/>
      <c r="B635" s="54"/>
      <c r="C635" s="54"/>
      <c r="D635" s="54"/>
      <c r="E635" s="54"/>
      <c r="F635" s="54"/>
      <c r="G635" s="54"/>
      <c r="H635" s="54"/>
      <c r="I635" s="54"/>
      <c r="J635" s="54"/>
      <c r="K635" s="54"/>
      <c r="L635" s="54"/>
      <c r="M635" s="54"/>
      <c r="N635" s="176">
        <v>63.3</v>
      </c>
      <c r="O635" s="10">
        <v>0.60218181818181815</v>
      </c>
      <c r="P635" s="10"/>
      <c r="Q635" s="10">
        <v>0.38918181818181818</v>
      </c>
      <c r="R635" s="10">
        <v>112.15902144092561</v>
      </c>
      <c r="S635" s="10"/>
      <c r="T635" s="10">
        <v>180.36484857500932</v>
      </c>
      <c r="U635" s="10"/>
      <c r="V635" s="10">
        <v>264.7648485750093</v>
      </c>
      <c r="W635" s="10">
        <v>264.7648485750093</v>
      </c>
      <c r="X635" s="10">
        <v>299.93151524167598</v>
      </c>
      <c r="Y635" s="10">
        <v>335.09818190834261</v>
      </c>
      <c r="Z635" s="10">
        <v>493.34818190834261</v>
      </c>
      <c r="AA635" s="10"/>
      <c r="AB635" s="10"/>
      <c r="AC635" s="10"/>
      <c r="AD635" s="10"/>
      <c r="AE635" s="10"/>
      <c r="AF635" s="10"/>
      <c r="AG635" s="10"/>
      <c r="AH635" s="10">
        <v>277.64429080079276</v>
      </c>
      <c r="AI635" s="10">
        <v>63.3</v>
      </c>
      <c r="AK635" s="10">
        <v>2.5</v>
      </c>
      <c r="AL635" s="10">
        <v>4.8</v>
      </c>
      <c r="AM635" s="10"/>
      <c r="AN635" s="10"/>
      <c r="AO635" s="10"/>
      <c r="AP635" s="10"/>
      <c r="AQ635" s="10">
        <v>0.5129999999999999</v>
      </c>
      <c r="AR635" s="10">
        <v>0.5129999999999999</v>
      </c>
      <c r="AS635" s="10">
        <v>0.72</v>
      </c>
      <c r="AT635" s="10">
        <v>0.72</v>
      </c>
      <c r="AU635" s="10">
        <v>0.60218181818181815</v>
      </c>
      <c r="AV635" s="10">
        <v>0.60218181818181815</v>
      </c>
      <c r="AW635" s="10">
        <v>0.8991818181818183</v>
      </c>
      <c r="AX635" s="10">
        <v>0.8991818181818183</v>
      </c>
      <c r="AY635" s="49">
        <v>1</v>
      </c>
      <c r="AZ635" t="b">
        <v>0</v>
      </c>
    </row>
    <row r="636" spans="1:52" x14ac:dyDescent="0.25">
      <c r="A636" s="54"/>
      <c r="B636" s="54"/>
      <c r="C636" s="54"/>
      <c r="D636" s="54"/>
      <c r="E636" s="54"/>
      <c r="F636" s="54"/>
      <c r="G636" s="54"/>
      <c r="H636" s="54"/>
      <c r="I636" s="54"/>
      <c r="J636" s="54"/>
      <c r="K636" s="54"/>
      <c r="L636" s="54"/>
      <c r="M636" s="54"/>
      <c r="N636" s="176">
        <v>63.4</v>
      </c>
      <c r="O636" s="10">
        <v>0.60218181818181815</v>
      </c>
      <c r="P636" s="10"/>
      <c r="Q636" s="10">
        <v>0.38918181818181818</v>
      </c>
      <c r="R636" s="10">
        <v>112.97075589327248</v>
      </c>
      <c r="S636" s="10"/>
      <c r="T636" s="10">
        <v>181.28210143024106</v>
      </c>
      <c r="U636" s="10"/>
      <c r="V636" s="10">
        <v>265.81543476357439</v>
      </c>
      <c r="W636" s="10">
        <v>265.81543476357439</v>
      </c>
      <c r="X636" s="10">
        <v>301.03765698579662</v>
      </c>
      <c r="Y636" s="10">
        <v>336.25987920801884</v>
      </c>
      <c r="Z636" s="10">
        <v>494.75987920801884</v>
      </c>
      <c r="AA636" s="10"/>
      <c r="AB636" s="10"/>
      <c r="AC636" s="10"/>
      <c r="AD636" s="10"/>
      <c r="AE636" s="10"/>
      <c r="AF636" s="10"/>
      <c r="AG636" s="10"/>
      <c r="AH636" s="10">
        <v>278.90028916854459</v>
      </c>
      <c r="AI636" s="10">
        <v>63.4</v>
      </c>
      <c r="AK636" s="10">
        <v>2.5</v>
      </c>
      <c r="AL636" s="10">
        <v>4.8</v>
      </c>
      <c r="AM636" s="10"/>
      <c r="AN636" s="10"/>
      <c r="AO636" s="10"/>
      <c r="AP636" s="10"/>
      <c r="AQ636" s="10">
        <v>0.5129999999999999</v>
      </c>
      <c r="AR636" s="10">
        <v>0.5129999999999999</v>
      </c>
      <c r="AS636" s="10">
        <v>0.72</v>
      </c>
      <c r="AT636" s="10">
        <v>0.72</v>
      </c>
      <c r="AU636" s="10">
        <v>0.60218181818181815</v>
      </c>
      <c r="AV636" s="10">
        <v>0.60218181818181815</v>
      </c>
      <c r="AW636" s="10">
        <v>0.8991818181818183</v>
      </c>
      <c r="AX636" s="10">
        <v>0.8991818181818183</v>
      </c>
      <c r="AY636" s="49">
        <v>1</v>
      </c>
      <c r="AZ636" t="b">
        <v>0</v>
      </c>
    </row>
    <row r="637" spans="1:52" x14ac:dyDescent="0.25">
      <c r="A637" s="54"/>
      <c r="B637" s="54"/>
      <c r="C637" s="54"/>
      <c r="D637" s="54"/>
      <c r="E637" s="54"/>
      <c r="F637" s="54"/>
      <c r="G637" s="54"/>
      <c r="H637" s="54"/>
      <c r="I637" s="54"/>
      <c r="J637" s="54"/>
      <c r="K637" s="54"/>
      <c r="L637" s="54"/>
      <c r="M637" s="54"/>
      <c r="N637" s="176">
        <v>63.5</v>
      </c>
      <c r="O637" s="10">
        <v>0.60218181818181815</v>
      </c>
      <c r="P637" s="10"/>
      <c r="Q637" s="10">
        <v>0.38918181818181818</v>
      </c>
      <c r="R637" s="10">
        <v>113.78377169439972</v>
      </c>
      <c r="S637" s="10"/>
      <c r="T637" s="10">
        <v>182.20063563425316</v>
      </c>
      <c r="U637" s="10"/>
      <c r="V637" s="10">
        <v>266.86730230091985</v>
      </c>
      <c r="W637" s="10">
        <v>266.86730230091985</v>
      </c>
      <c r="X637" s="10">
        <v>302.14508007869762</v>
      </c>
      <c r="Y637" s="10">
        <v>337.42285785647539</v>
      </c>
      <c r="Z637" s="10">
        <v>496.17285785647539</v>
      </c>
      <c r="AA637" s="10"/>
      <c r="AB637" s="10"/>
      <c r="AC637" s="10"/>
      <c r="AD637" s="10"/>
      <c r="AE637" s="10"/>
      <c r="AF637" s="10"/>
      <c r="AG637" s="10"/>
      <c r="AH637" s="10">
        <v>280.15827016986827</v>
      </c>
      <c r="AI637" s="10">
        <v>63.5</v>
      </c>
      <c r="AK637" s="10">
        <v>2.5</v>
      </c>
      <c r="AL637" s="10">
        <v>4.8</v>
      </c>
      <c r="AM637" s="10"/>
      <c r="AN637" s="10"/>
      <c r="AO637" s="10"/>
      <c r="AP637" s="10"/>
      <c r="AQ637" s="10">
        <v>0.5129999999999999</v>
      </c>
      <c r="AR637" s="10">
        <v>0.5129999999999999</v>
      </c>
      <c r="AS637" s="10">
        <v>0.72</v>
      </c>
      <c r="AT637" s="10">
        <v>0.72</v>
      </c>
      <c r="AU637" s="10">
        <v>0.60218181818181815</v>
      </c>
      <c r="AV637" s="10">
        <v>0.60218181818181815</v>
      </c>
      <c r="AW637" s="10">
        <v>0.8991818181818183</v>
      </c>
      <c r="AX637" s="10">
        <v>0.8991818181818183</v>
      </c>
      <c r="AY637" s="49">
        <v>1</v>
      </c>
      <c r="AZ637" t="b">
        <v>0</v>
      </c>
    </row>
    <row r="638" spans="1:52" x14ac:dyDescent="0.25">
      <c r="A638" s="54"/>
      <c r="B638" s="54"/>
      <c r="C638" s="54"/>
      <c r="D638" s="54"/>
      <c r="E638" s="54"/>
      <c r="F638" s="54"/>
      <c r="G638" s="54"/>
      <c r="H638" s="54"/>
      <c r="I638" s="54"/>
      <c r="J638" s="54"/>
      <c r="K638" s="54"/>
      <c r="L638" s="54"/>
      <c r="M638" s="54"/>
      <c r="N638" s="176">
        <v>63.6</v>
      </c>
      <c r="O638" s="10">
        <v>0.60218181818181815</v>
      </c>
      <c r="P638" s="10"/>
      <c r="Q638" s="10">
        <v>0.38918181818181818</v>
      </c>
      <c r="R638" s="10">
        <v>114.59806884430731</v>
      </c>
      <c r="S638" s="10"/>
      <c r="T638" s="10">
        <v>183.12045118704546</v>
      </c>
      <c r="U638" s="10"/>
      <c r="V638" s="10">
        <v>267.92045118704544</v>
      </c>
      <c r="W638" s="10">
        <v>267.92045118704544</v>
      </c>
      <c r="X638" s="10">
        <v>303.25378452037876</v>
      </c>
      <c r="Y638" s="10">
        <v>338.58711785371213</v>
      </c>
      <c r="Z638" s="10">
        <v>497.58711785371213</v>
      </c>
      <c r="AA638" s="10"/>
      <c r="AB638" s="10"/>
      <c r="AC638" s="10"/>
      <c r="AD638" s="10"/>
      <c r="AE638" s="10"/>
      <c r="AF638" s="10"/>
      <c r="AG638" s="10"/>
      <c r="AH638" s="10">
        <v>281.41823380476382</v>
      </c>
      <c r="AI638" s="10">
        <v>63.6</v>
      </c>
      <c r="AK638" s="10">
        <v>2.5</v>
      </c>
      <c r="AL638" s="10">
        <v>4.8</v>
      </c>
      <c r="AM638" s="10"/>
      <c r="AN638" s="10"/>
      <c r="AO638" s="10"/>
      <c r="AP638" s="10"/>
      <c r="AQ638" s="10">
        <v>0.5129999999999999</v>
      </c>
      <c r="AR638" s="10">
        <v>0.5129999999999999</v>
      </c>
      <c r="AS638" s="10">
        <v>0.72</v>
      </c>
      <c r="AT638" s="10">
        <v>0.72</v>
      </c>
      <c r="AU638" s="10">
        <v>0.60218181818181815</v>
      </c>
      <c r="AV638" s="10">
        <v>0.60218181818181815</v>
      </c>
      <c r="AW638" s="10">
        <v>0.8991818181818183</v>
      </c>
      <c r="AX638" s="10">
        <v>0.8991818181818183</v>
      </c>
      <c r="AY638" s="49">
        <v>1</v>
      </c>
      <c r="AZ638" t="b">
        <v>0</v>
      </c>
    </row>
    <row r="639" spans="1:52" x14ac:dyDescent="0.25">
      <c r="A639" s="54"/>
      <c r="B639" s="54"/>
      <c r="C639" s="54"/>
      <c r="D639" s="54"/>
      <c r="E639" s="54"/>
      <c r="F639" s="54"/>
      <c r="G639" s="54"/>
      <c r="H639" s="54"/>
      <c r="I639" s="54"/>
      <c r="J639" s="54"/>
      <c r="K639" s="54"/>
      <c r="L639" s="54"/>
      <c r="M639" s="54"/>
      <c r="N639" s="176">
        <v>63.7</v>
      </c>
      <c r="O639" s="10">
        <v>0.60218181818181815</v>
      </c>
      <c r="P639" s="10"/>
      <c r="Q639" s="10">
        <v>0.38918181818181818</v>
      </c>
      <c r="R639" s="10">
        <v>115.41364734299525</v>
      </c>
      <c r="S639" s="10"/>
      <c r="T639" s="10">
        <v>184.04154808861836</v>
      </c>
      <c r="U639" s="10"/>
      <c r="V639" s="10">
        <v>268.97488142195169</v>
      </c>
      <c r="W639" s="10">
        <v>268.97488142195169</v>
      </c>
      <c r="X639" s="10">
        <v>304.36377031084061</v>
      </c>
      <c r="Y639" s="10">
        <v>339.75265919972946</v>
      </c>
      <c r="Z639" s="10">
        <v>499.00265919972946</v>
      </c>
      <c r="AA639" s="10"/>
      <c r="AB639" s="10"/>
      <c r="AC639" s="10"/>
      <c r="AD639" s="10"/>
      <c r="AE639" s="10"/>
      <c r="AF639" s="10"/>
      <c r="AG639" s="10"/>
      <c r="AH639" s="10">
        <v>282.68018007323121</v>
      </c>
      <c r="AI639" s="10">
        <v>63.7</v>
      </c>
      <c r="AK639" s="10">
        <v>2.5</v>
      </c>
      <c r="AL639" s="10">
        <v>4.8</v>
      </c>
      <c r="AM639" s="10"/>
      <c r="AN639" s="10"/>
      <c r="AO639" s="10"/>
      <c r="AP639" s="10"/>
      <c r="AQ639" s="10">
        <v>0.5129999999999999</v>
      </c>
      <c r="AR639" s="10">
        <v>0.5129999999999999</v>
      </c>
      <c r="AS639" s="10">
        <v>0.72</v>
      </c>
      <c r="AT639" s="10">
        <v>0.72</v>
      </c>
      <c r="AU639" s="10">
        <v>0.60218181818181815</v>
      </c>
      <c r="AV639" s="10">
        <v>0.60218181818181815</v>
      </c>
      <c r="AW639" s="10">
        <v>0.8991818181818183</v>
      </c>
      <c r="AX639" s="10">
        <v>0.8991818181818183</v>
      </c>
      <c r="AY639" s="49">
        <v>1</v>
      </c>
      <c r="AZ639" t="b">
        <v>0</v>
      </c>
    </row>
    <row r="640" spans="1:52" x14ac:dyDescent="0.25">
      <c r="A640" s="54"/>
      <c r="B640" s="54"/>
      <c r="C640" s="54"/>
      <c r="D640" s="54"/>
      <c r="E640" s="54"/>
      <c r="F640" s="54"/>
      <c r="G640" s="54"/>
      <c r="H640" s="54"/>
      <c r="I640" s="54"/>
      <c r="J640" s="54"/>
      <c r="K640" s="54"/>
      <c r="L640" s="54"/>
      <c r="M640" s="54"/>
      <c r="N640" s="176">
        <v>63.8</v>
      </c>
      <c r="O640" s="10">
        <v>0.60218181818181815</v>
      </c>
      <c r="P640" s="10"/>
      <c r="Q640" s="10">
        <v>0.38918181818181818</v>
      </c>
      <c r="R640" s="10">
        <v>116.2305071904634</v>
      </c>
      <c r="S640" s="10"/>
      <c r="T640" s="10">
        <v>184.96392633897133</v>
      </c>
      <c r="U640" s="10"/>
      <c r="V640" s="10">
        <v>270.03059300563802</v>
      </c>
      <c r="W640" s="10">
        <v>270.03059300563802</v>
      </c>
      <c r="X640" s="10">
        <v>305.47503745008248</v>
      </c>
      <c r="Y640" s="10">
        <v>340.91948189452694</v>
      </c>
      <c r="Z640" s="10">
        <v>500.41948189452694</v>
      </c>
      <c r="AA640" s="10"/>
      <c r="AB640" s="10"/>
      <c r="AC640" s="10"/>
      <c r="AD640" s="10"/>
      <c r="AE640" s="10"/>
      <c r="AF640" s="10"/>
      <c r="AG640" s="10"/>
      <c r="AH640" s="10">
        <v>283.94410897527024</v>
      </c>
      <c r="AI640" s="10">
        <v>63.8</v>
      </c>
      <c r="AK640" s="10">
        <v>2.5</v>
      </c>
      <c r="AL640" s="10">
        <v>4.8</v>
      </c>
      <c r="AM640" s="10"/>
      <c r="AN640" s="10"/>
      <c r="AO640" s="10"/>
      <c r="AP640" s="10"/>
      <c r="AQ640" s="10">
        <v>0.5129999999999999</v>
      </c>
      <c r="AR640" s="10">
        <v>0.5129999999999999</v>
      </c>
      <c r="AS640" s="10">
        <v>0.72</v>
      </c>
      <c r="AT640" s="10">
        <v>0.72</v>
      </c>
      <c r="AU640" s="10">
        <v>0.60218181818181815</v>
      </c>
      <c r="AV640" s="10">
        <v>0.60218181818181815</v>
      </c>
      <c r="AW640" s="10">
        <v>0.8991818181818183</v>
      </c>
      <c r="AX640" s="10">
        <v>0.8991818181818183</v>
      </c>
      <c r="AY640" s="49">
        <v>1</v>
      </c>
      <c r="AZ640" t="b">
        <v>0</v>
      </c>
    </row>
    <row r="641" spans="1:52" x14ac:dyDescent="0.25">
      <c r="A641" s="54"/>
      <c r="B641" s="54"/>
      <c r="C641" s="54"/>
      <c r="D641" s="54"/>
      <c r="E641" s="54"/>
      <c r="F641" s="54"/>
      <c r="G641" s="54"/>
      <c r="H641" s="54"/>
      <c r="I641" s="54"/>
      <c r="J641" s="54"/>
      <c r="K641" s="54"/>
      <c r="L641" s="54"/>
      <c r="M641" s="54"/>
      <c r="N641" s="176">
        <v>63.9</v>
      </c>
      <c r="O641" s="10">
        <v>0.60218181818181815</v>
      </c>
      <c r="P641" s="10"/>
      <c r="Q641" s="10">
        <v>0.38918181818181818</v>
      </c>
      <c r="R641" s="10">
        <v>117.048648386712</v>
      </c>
      <c r="S641" s="10"/>
      <c r="T641" s="10">
        <v>185.88758593810471</v>
      </c>
      <c r="U641" s="10"/>
      <c r="V641" s="10">
        <v>271.08758593810467</v>
      </c>
      <c r="W641" s="10">
        <v>271.08758593810467</v>
      </c>
      <c r="X641" s="10">
        <v>306.58758593810467</v>
      </c>
      <c r="Y641" s="10">
        <v>342.08758593810467</v>
      </c>
      <c r="Z641" s="10">
        <v>501.83758593810467</v>
      </c>
      <c r="AA641" s="10"/>
      <c r="AB641" s="10"/>
      <c r="AC641" s="10"/>
      <c r="AD641" s="10"/>
      <c r="AE641" s="10"/>
      <c r="AF641" s="10"/>
      <c r="AG641" s="10"/>
      <c r="AH641" s="10">
        <v>285.21002051088124</v>
      </c>
      <c r="AI641" s="10">
        <v>63.9</v>
      </c>
      <c r="AK641" s="10">
        <v>2.5</v>
      </c>
      <c r="AL641" s="10">
        <v>4.8</v>
      </c>
      <c r="AM641" s="10"/>
      <c r="AN641" s="10"/>
      <c r="AO641" s="10"/>
      <c r="AP641" s="10"/>
      <c r="AQ641" s="10">
        <v>0.5129999999999999</v>
      </c>
      <c r="AR641" s="10">
        <v>0.5129999999999999</v>
      </c>
      <c r="AS641" s="10">
        <v>0.72</v>
      </c>
      <c r="AT641" s="10">
        <v>0.72</v>
      </c>
      <c r="AU641" s="10">
        <v>0.60218181818181815</v>
      </c>
      <c r="AV641" s="10">
        <v>0.60218181818181815</v>
      </c>
      <c r="AW641" s="10">
        <v>0.8991818181818183</v>
      </c>
      <c r="AX641" s="10">
        <v>0.8991818181818183</v>
      </c>
      <c r="AY641" s="49">
        <v>1</v>
      </c>
      <c r="AZ641" t="b">
        <v>0</v>
      </c>
    </row>
    <row r="642" spans="1:52" x14ac:dyDescent="0.25">
      <c r="A642" s="54"/>
      <c r="B642" s="54"/>
      <c r="C642" s="54"/>
      <c r="D642" s="54"/>
      <c r="E642" s="54"/>
      <c r="F642" s="54"/>
      <c r="G642" s="54"/>
      <c r="H642" s="54"/>
      <c r="I642" s="54"/>
      <c r="J642" s="54"/>
      <c r="K642" s="54"/>
      <c r="L642" s="54"/>
      <c r="M642" s="54"/>
      <c r="N642" s="176">
        <v>64</v>
      </c>
      <c r="O642" s="10">
        <v>0.60218181818181815</v>
      </c>
      <c r="P642" s="10"/>
      <c r="Q642" s="10">
        <v>0.38918181818181818</v>
      </c>
      <c r="R642" s="10">
        <v>117.86807093174096</v>
      </c>
      <c r="S642" s="10"/>
      <c r="T642" s="10">
        <v>186.81252688601856</v>
      </c>
      <c r="U642" s="10"/>
      <c r="V642" s="10">
        <v>272.1458602193519</v>
      </c>
      <c r="W642" s="10">
        <v>272.1458602193519</v>
      </c>
      <c r="X642" s="10">
        <v>307.70141577490745</v>
      </c>
      <c r="Y642" s="10">
        <v>343.25697133046299</v>
      </c>
      <c r="Z642" s="10">
        <v>503.25697133046299</v>
      </c>
      <c r="AA642" s="10"/>
      <c r="AB642" s="10"/>
      <c r="AC642" s="10"/>
      <c r="AD642" s="10"/>
      <c r="AE642" s="10"/>
      <c r="AF642" s="10"/>
      <c r="AG642" s="10"/>
      <c r="AH642" s="10">
        <v>286.47791468006409</v>
      </c>
      <c r="AI642" s="10">
        <v>64</v>
      </c>
      <c r="AK642" s="10">
        <v>2.5</v>
      </c>
      <c r="AL642" s="10">
        <v>4.8</v>
      </c>
      <c r="AM642" s="10"/>
      <c r="AN642" s="10"/>
      <c r="AO642" s="10"/>
      <c r="AP642" s="10"/>
      <c r="AQ642" s="10">
        <v>0.5129999999999999</v>
      </c>
      <c r="AR642" s="10">
        <v>0.5129999999999999</v>
      </c>
      <c r="AS642" s="10">
        <v>0.72</v>
      </c>
      <c r="AT642" s="10">
        <v>0.72</v>
      </c>
      <c r="AU642" s="10">
        <v>0.60218181818181815</v>
      </c>
      <c r="AV642" s="10">
        <v>0.60218181818181815</v>
      </c>
      <c r="AW642" s="10">
        <v>0.8991818181818183</v>
      </c>
      <c r="AX642" s="10">
        <v>0.8991818181818183</v>
      </c>
      <c r="AY642" s="49">
        <v>1</v>
      </c>
      <c r="AZ642" t="b">
        <v>0</v>
      </c>
    </row>
    <row r="643" spans="1:52" x14ac:dyDescent="0.25">
      <c r="A643" s="54"/>
      <c r="B643" s="54"/>
      <c r="C643" s="54"/>
      <c r="D643" s="54"/>
      <c r="E643" s="54"/>
      <c r="F643" s="54"/>
      <c r="G643" s="54"/>
      <c r="H643" s="54"/>
      <c r="I643" s="54"/>
      <c r="J643" s="54"/>
      <c r="K643" s="54"/>
      <c r="L643" s="54"/>
      <c r="M643" s="54"/>
      <c r="N643" s="176">
        <v>64.099999999999994</v>
      </c>
      <c r="O643" s="10">
        <v>0.60218181818181815</v>
      </c>
      <c r="P643" s="10"/>
      <c r="Q643" s="10">
        <v>0.38918181818181818</v>
      </c>
      <c r="R643" s="10">
        <v>118.68877482555013</v>
      </c>
      <c r="S643" s="10"/>
      <c r="T643" s="10">
        <v>187.73874918271258</v>
      </c>
      <c r="U643" s="10"/>
      <c r="V643" s="10">
        <v>273.20541584937922</v>
      </c>
      <c r="W643" s="10">
        <v>273.20541584937922</v>
      </c>
      <c r="X643" s="10">
        <v>308.81652696049031</v>
      </c>
      <c r="Y643" s="10">
        <v>344.42763807160145</v>
      </c>
      <c r="Z643" s="10">
        <v>504.67763807160145</v>
      </c>
      <c r="AA643" s="10"/>
      <c r="AB643" s="10"/>
      <c r="AC643" s="10"/>
      <c r="AD643" s="10"/>
      <c r="AE643" s="10"/>
      <c r="AF643" s="10"/>
      <c r="AG643" s="10"/>
      <c r="AH643" s="10">
        <v>287.74779148281857</v>
      </c>
      <c r="AI643" s="10">
        <v>64.099999999999994</v>
      </c>
      <c r="AK643" s="10">
        <v>2.5</v>
      </c>
      <c r="AL643" s="10">
        <v>4.8</v>
      </c>
      <c r="AM643" s="10"/>
      <c r="AN643" s="10"/>
      <c r="AO643" s="10"/>
      <c r="AP643" s="10"/>
      <c r="AQ643" s="10">
        <v>0.5129999999999999</v>
      </c>
      <c r="AR643" s="10">
        <v>0.5129999999999999</v>
      </c>
      <c r="AS643" s="10">
        <v>0.72</v>
      </c>
      <c r="AT643" s="10">
        <v>0.72</v>
      </c>
      <c r="AU643" s="10">
        <v>0.60218181818181815</v>
      </c>
      <c r="AV643" s="10">
        <v>0.60218181818181815</v>
      </c>
      <c r="AW643" s="10">
        <v>0.8991818181818183</v>
      </c>
      <c r="AX643" s="10">
        <v>0.8991818181818183</v>
      </c>
      <c r="AY643" s="49">
        <v>1</v>
      </c>
      <c r="AZ643" t="b">
        <v>0</v>
      </c>
    </row>
    <row r="644" spans="1:52" x14ac:dyDescent="0.25">
      <c r="A644" s="54"/>
      <c r="B644" s="54"/>
      <c r="C644" s="54"/>
      <c r="D644" s="54"/>
      <c r="E644" s="54"/>
      <c r="F644" s="54"/>
      <c r="G644" s="54"/>
      <c r="H644" s="54"/>
      <c r="I644" s="54"/>
      <c r="J644" s="54"/>
      <c r="K644" s="54"/>
      <c r="L644" s="54"/>
      <c r="M644" s="54"/>
      <c r="N644" s="176">
        <v>64.2</v>
      </c>
      <c r="O644" s="10">
        <v>0.60218181818181815</v>
      </c>
      <c r="P644" s="10"/>
      <c r="Q644" s="10">
        <v>0.38918181818181818</v>
      </c>
      <c r="R644" s="10">
        <v>119.51076006813975</v>
      </c>
      <c r="S644" s="10"/>
      <c r="T644" s="10">
        <v>188.6662528281872</v>
      </c>
      <c r="U644" s="10"/>
      <c r="V644" s="10">
        <v>274.26625282818719</v>
      </c>
      <c r="W644" s="10">
        <v>274.26625282818719</v>
      </c>
      <c r="X644" s="10">
        <v>309.93291949485388</v>
      </c>
      <c r="Y644" s="10">
        <v>345.59958616152051</v>
      </c>
      <c r="Z644" s="10">
        <v>506.09958616152051</v>
      </c>
      <c r="AA644" s="10"/>
      <c r="AB644" s="10"/>
      <c r="AC644" s="10"/>
      <c r="AD644" s="10"/>
      <c r="AE644" s="10"/>
      <c r="AF644" s="10"/>
      <c r="AG644" s="10"/>
      <c r="AH644" s="10">
        <v>289.01965091914502</v>
      </c>
      <c r="AI644" s="10">
        <v>64.2</v>
      </c>
      <c r="AK644" s="10">
        <v>2.5</v>
      </c>
      <c r="AL644" s="10">
        <v>4.8</v>
      </c>
      <c r="AM644" s="10"/>
      <c r="AN644" s="10"/>
      <c r="AO644" s="10"/>
      <c r="AP644" s="10"/>
      <c r="AQ644" s="10">
        <v>0.5129999999999999</v>
      </c>
      <c r="AR644" s="10">
        <v>0.5129999999999999</v>
      </c>
      <c r="AS644" s="10">
        <v>0.72</v>
      </c>
      <c r="AT644" s="10">
        <v>0.72</v>
      </c>
      <c r="AU644" s="10">
        <v>0.60218181818181815</v>
      </c>
      <c r="AV644" s="10">
        <v>0.60218181818181815</v>
      </c>
      <c r="AW644" s="10">
        <v>0.8991818181818183</v>
      </c>
      <c r="AX644" s="10">
        <v>0.8991818181818183</v>
      </c>
      <c r="AY644" s="49">
        <v>1</v>
      </c>
      <c r="AZ644" t="b">
        <v>0</v>
      </c>
    </row>
    <row r="645" spans="1:52" x14ac:dyDescent="0.25">
      <c r="A645" s="54"/>
      <c r="B645" s="54"/>
      <c r="C645" s="54"/>
      <c r="D645" s="54"/>
      <c r="E645" s="54"/>
      <c r="F645" s="54"/>
      <c r="G645" s="54"/>
      <c r="H645" s="54"/>
      <c r="I645" s="54"/>
      <c r="J645" s="54"/>
      <c r="K645" s="54"/>
      <c r="L645" s="54"/>
      <c r="M645" s="54"/>
      <c r="N645" s="176">
        <v>64.3</v>
      </c>
      <c r="O645" s="10">
        <v>0.60218181818181815</v>
      </c>
      <c r="P645" s="10"/>
      <c r="Q645" s="10">
        <v>0.38918181818181818</v>
      </c>
      <c r="R645" s="10">
        <v>120.33402665950972</v>
      </c>
      <c r="S645" s="10"/>
      <c r="T645" s="10">
        <v>189.5950378224419</v>
      </c>
      <c r="U645" s="10"/>
      <c r="V645" s="10">
        <v>275.32837115577524</v>
      </c>
      <c r="W645" s="10">
        <v>275.32837115577524</v>
      </c>
      <c r="X645" s="10">
        <v>311.05059337799747</v>
      </c>
      <c r="Y645" s="10">
        <v>346.7728156002197</v>
      </c>
      <c r="Z645" s="10">
        <v>507.5228156002197</v>
      </c>
      <c r="AA645" s="10"/>
      <c r="AB645" s="10"/>
      <c r="AC645" s="10"/>
      <c r="AD645" s="10"/>
      <c r="AE645" s="10"/>
      <c r="AF645" s="10"/>
      <c r="AG645" s="10"/>
      <c r="AH645" s="10">
        <v>290.29349298904333</v>
      </c>
      <c r="AI645" s="10">
        <v>64.3</v>
      </c>
      <c r="AK645" s="10">
        <v>2.5</v>
      </c>
      <c r="AL645" s="10">
        <v>4.8</v>
      </c>
      <c r="AM645" s="10"/>
      <c r="AN645" s="10"/>
      <c r="AO645" s="10"/>
      <c r="AP645" s="10"/>
      <c r="AQ645" s="10">
        <v>0.5129999999999999</v>
      </c>
      <c r="AR645" s="10">
        <v>0.5129999999999999</v>
      </c>
      <c r="AS645" s="10">
        <v>0.72</v>
      </c>
      <c r="AT645" s="10">
        <v>0.72</v>
      </c>
      <c r="AU645" s="10">
        <v>0.60218181818181815</v>
      </c>
      <c r="AV645" s="10">
        <v>0.60218181818181815</v>
      </c>
      <c r="AW645" s="10">
        <v>0.8991818181818183</v>
      </c>
      <c r="AX645" s="10">
        <v>0.8991818181818183</v>
      </c>
      <c r="AY645" s="49">
        <v>1</v>
      </c>
      <c r="AZ645" t="b">
        <v>0</v>
      </c>
    </row>
    <row r="646" spans="1:52" x14ac:dyDescent="0.25">
      <c r="A646" s="54"/>
      <c r="B646" s="54"/>
      <c r="C646" s="54"/>
      <c r="D646" s="54"/>
      <c r="E646" s="54"/>
      <c r="F646" s="54"/>
      <c r="G646" s="54"/>
      <c r="H646" s="54"/>
      <c r="I646" s="54"/>
      <c r="J646" s="54"/>
      <c r="K646" s="54"/>
      <c r="L646" s="54"/>
      <c r="M646" s="54"/>
      <c r="N646" s="176">
        <v>64.400000000000006</v>
      </c>
      <c r="O646" s="10">
        <v>0.60218181818181815</v>
      </c>
      <c r="P646" s="10"/>
      <c r="Q646" s="10">
        <v>0.38918181818181818</v>
      </c>
      <c r="R646" s="10">
        <v>121.15857459966006</v>
      </c>
      <c r="S646" s="10"/>
      <c r="T646" s="10">
        <v>190.52510416547693</v>
      </c>
      <c r="U646" s="10"/>
      <c r="V646" s="10">
        <v>276.39177083214361</v>
      </c>
      <c r="W646" s="10">
        <v>276.39177083214361</v>
      </c>
      <c r="X646" s="10">
        <v>312.16954860992138</v>
      </c>
      <c r="Y646" s="10">
        <v>347.94732638769915</v>
      </c>
      <c r="Z646" s="10">
        <v>508.94732638769915</v>
      </c>
      <c r="AA646" s="10"/>
      <c r="AB646" s="10"/>
      <c r="AC646" s="10"/>
      <c r="AD646" s="10"/>
      <c r="AE646" s="10"/>
      <c r="AF646" s="10"/>
      <c r="AG646" s="10"/>
      <c r="AH646" s="10">
        <v>291.56931769251349</v>
      </c>
      <c r="AI646" s="10">
        <v>64.400000000000006</v>
      </c>
      <c r="AK646" s="10">
        <v>2.5</v>
      </c>
      <c r="AL646" s="10">
        <v>4.8</v>
      </c>
      <c r="AM646" s="10"/>
      <c r="AN646" s="10"/>
      <c r="AO646" s="10"/>
      <c r="AP646" s="10"/>
      <c r="AQ646" s="10">
        <v>0.5129999999999999</v>
      </c>
      <c r="AR646" s="10">
        <v>0.5129999999999999</v>
      </c>
      <c r="AS646" s="10">
        <v>0.72</v>
      </c>
      <c r="AT646" s="10">
        <v>0.72</v>
      </c>
      <c r="AU646" s="10">
        <v>0.60218181818181815</v>
      </c>
      <c r="AV646" s="10">
        <v>0.60218181818181815</v>
      </c>
      <c r="AW646" s="10">
        <v>0.8991818181818183</v>
      </c>
      <c r="AX646" s="10">
        <v>0.8991818181818183</v>
      </c>
      <c r="AY646" s="49">
        <v>1</v>
      </c>
      <c r="AZ646" t="b">
        <v>0</v>
      </c>
    </row>
    <row r="647" spans="1:52" x14ac:dyDescent="0.25">
      <c r="A647" s="54"/>
      <c r="B647" s="54"/>
      <c r="C647" s="54"/>
      <c r="D647" s="54"/>
      <c r="E647" s="54"/>
      <c r="F647" s="54"/>
      <c r="G647" s="54"/>
      <c r="H647" s="54"/>
      <c r="I647" s="54"/>
      <c r="J647" s="54"/>
      <c r="K647" s="54"/>
      <c r="L647" s="54"/>
      <c r="M647" s="54"/>
      <c r="N647" s="176">
        <v>64.5</v>
      </c>
      <c r="O647" s="10">
        <v>0.60218181818181815</v>
      </c>
      <c r="P647" s="10"/>
      <c r="Q647" s="10">
        <v>0.38918181818181818</v>
      </c>
      <c r="R647" s="10">
        <v>121.98440388859075</v>
      </c>
      <c r="S647" s="10"/>
      <c r="T647" s="10">
        <v>191.45645185729256</v>
      </c>
      <c r="U647" s="10"/>
      <c r="V647" s="10">
        <v>277.45645185729256</v>
      </c>
      <c r="W647" s="10">
        <v>277.45645185729256</v>
      </c>
      <c r="X647" s="10">
        <v>313.28978519062588</v>
      </c>
      <c r="Y647" s="10">
        <v>349.12311852395925</v>
      </c>
      <c r="Z647" s="10">
        <v>510.37311852395925</v>
      </c>
      <c r="AA647" s="10"/>
      <c r="AB647" s="10"/>
      <c r="AC647" s="10"/>
      <c r="AD647" s="10"/>
      <c r="AE647" s="10"/>
      <c r="AF647" s="10"/>
      <c r="AG647" s="10"/>
      <c r="AH647" s="10">
        <v>292.84712502955551</v>
      </c>
      <c r="AI647" s="10">
        <v>64.5</v>
      </c>
      <c r="AK647" s="10">
        <v>2.5</v>
      </c>
      <c r="AL647" s="10">
        <v>4.8</v>
      </c>
      <c r="AM647" s="10"/>
      <c r="AN647" s="10"/>
      <c r="AO647" s="10"/>
      <c r="AP647" s="10"/>
      <c r="AQ647" s="10">
        <v>0.5129999999999999</v>
      </c>
      <c r="AR647" s="10">
        <v>0.5129999999999999</v>
      </c>
      <c r="AS647" s="10">
        <v>0.72</v>
      </c>
      <c r="AT647" s="10">
        <v>0.72</v>
      </c>
      <c r="AU647" s="10">
        <v>0.60218181818181815</v>
      </c>
      <c r="AV647" s="10">
        <v>0.60218181818181815</v>
      </c>
      <c r="AW647" s="10">
        <v>0.8991818181818183</v>
      </c>
      <c r="AX647" s="10">
        <v>0.8991818181818183</v>
      </c>
      <c r="AY647" s="49">
        <v>1</v>
      </c>
      <c r="AZ647" t="b">
        <v>0</v>
      </c>
    </row>
    <row r="648" spans="1:52" x14ac:dyDescent="0.25">
      <c r="A648" s="54"/>
      <c r="B648" s="54"/>
      <c r="C648" s="54"/>
      <c r="D648" s="54"/>
      <c r="E648" s="54"/>
      <c r="F648" s="54"/>
      <c r="G648" s="54"/>
      <c r="H648" s="54"/>
      <c r="I648" s="54"/>
      <c r="J648" s="54"/>
      <c r="K648" s="54"/>
      <c r="L648" s="54"/>
      <c r="M648" s="54"/>
      <c r="N648" s="176">
        <v>64.599999999999994</v>
      </c>
      <c r="O648" s="10">
        <v>0.60218181818181815</v>
      </c>
      <c r="P648" s="10"/>
      <c r="Q648" s="10">
        <v>0.38918181818181818</v>
      </c>
      <c r="R648" s="10">
        <v>122.81151452630161</v>
      </c>
      <c r="S648" s="10"/>
      <c r="T648" s="10">
        <v>192.38908089788828</v>
      </c>
      <c r="U648" s="10"/>
      <c r="V648" s="10">
        <v>278.5224142312216</v>
      </c>
      <c r="W648" s="10">
        <v>278.5224142312216</v>
      </c>
      <c r="X648" s="10">
        <v>314.41130312011046</v>
      </c>
      <c r="Y648" s="10">
        <v>350.30019200899937</v>
      </c>
      <c r="Z648" s="10">
        <v>511.80019200899937</v>
      </c>
      <c r="AA648" s="10"/>
      <c r="AB648" s="10"/>
      <c r="AC648" s="10"/>
      <c r="AD648" s="10"/>
      <c r="AE648" s="10"/>
      <c r="AF648" s="10"/>
      <c r="AG648" s="10"/>
      <c r="AH648" s="10">
        <v>294.12691500016911</v>
      </c>
      <c r="AI648" s="10">
        <v>64.599999999999994</v>
      </c>
      <c r="AK648" s="10">
        <v>2.5</v>
      </c>
      <c r="AL648" s="10">
        <v>4.8</v>
      </c>
      <c r="AM648" s="10"/>
      <c r="AN648" s="10"/>
      <c r="AO648" s="10"/>
      <c r="AP648" s="10"/>
      <c r="AQ648" s="10">
        <v>0.5129999999999999</v>
      </c>
      <c r="AR648" s="10">
        <v>0.5129999999999999</v>
      </c>
      <c r="AS648" s="10">
        <v>0.72</v>
      </c>
      <c r="AT648" s="10">
        <v>0.72</v>
      </c>
      <c r="AU648" s="10">
        <v>0.60218181818181815</v>
      </c>
      <c r="AV648" s="10">
        <v>0.60218181818181815</v>
      </c>
      <c r="AW648" s="10">
        <v>0.8991818181818183</v>
      </c>
      <c r="AX648" s="10">
        <v>0.8991818181818183</v>
      </c>
      <c r="AY648" s="49">
        <v>1</v>
      </c>
      <c r="AZ648" t="b">
        <v>0</v>
      </c>
    </row>
    <row r="649" spans="1:52" x14ac:dyDescent="0.25">
      <c r="A649" s="54"/>
      <c r="B649" s="54"/>
      <c r="C649" s="54"/>
      <c r="D649" s="54"/>
      <c r="E649" s="54"/>
      <c r="F649" s="54"/>
      <c r="G649" s="54"/>
      <c r="H649" s="54"/>
      <c r="I649" s="54"/>
      <c r="J649" s="54"/>
      <c r="K649" s="54"/>
      <c r="L649" s="54"/>
      <c r="M649" s="54"/>
      <c r="N649" s="176">
        <v>64.7</v>
      </c>
      <c r="O649" s="10">
        <v>0.60218181818181815</v>
      </c>
      <c r="P649" s="10"/>
      <c r="Q649" s="10">
        <v>0.38918181818181818</v>
      </c>
      <c r="R649" s="10">
        <v>123.63990651279296</v>
      </c>
      <c r="S649" s="10"/>
      <c r="T649" s="10">
        <v>193.32299128726459</v>
      </c>
      <c r="U649" s="10"/>
      <c r="V649" s="10">
        <v>279.58965795393124</v>
      </c>
      <c r="W649" s="10">
        <v>279.58965795393124</v>
      </c>
      <c r="X649" s="10">
        <v>315.53410239837569</v>
      </c>
      <c r="Y649" s="10">
        <v>351.47854684282015</v>
      </c>
      <c r="Z649" s="10">
        <v>513.22854684282015</v>
      </c>
      <c r="AA649" s="10"/>
      <c r="AB649" s="10"/>
      <c r="AC649" s="10"/>
      <c r="AD649" s="10"/>
      <c r="AE649" s="10"/>
      <c r="AF649" s="10"/>
      <c r="AG649" s="10"/>
      <c r="AH649" s="10">
        <v>295.40868760435472</v>
      </c>
      <c r="AI649" s="10">
        <v>64.7</v>
      </c>
      <c r="AK649" s="10">
        <v>2.5</v>
      </c>
      <c r="AL649" s="10">
        <v>4.8</v>
      </c>
      <c r="AM649" s="10"/>
      <c r="AN649" s="10"/>
      <c r="AO649" s="10"/>
      <c r="AP649" s="10"/>
      <c r="AQ649" s="10">
        <v>0.5129999999999999</v>
      </c>
      <c r="AR649" s="10">
        <v>0.5129999999999999</v>
      </c>
      <c r="AS649" s="10">
        <v>0.72</v>
      </c>
      <c r="AT649" s="10">
        <v>0.72</v>
      </c>
      <c r="AU649" s="10">
        <v>0.60218181818181815</v>
      </c>
      <c r="AV649" s="10">
        <v>0.60218181818181815</v>
      </c>
      <c r="AW649" s="10">
        <v>0.8991818181818183</v>
      </c>
      <c r="AX649" s="10">
        <v>0.8991818181818183</v>
      </c>
      <c r="AY649" s="49">
        <v>1</v>
      </c>
      <c r="AZ649" t="b">
        <v>0</v>
      </c>
    </row>
    <row r="650" spans="1:52" x14ac:dyDescent="0.25">
      <c r="A650" s="54"/>
      <c r="B650" s="54"/>
      <c r="C650" s="54"/>
      <c r="D650" s="54"/>
      <c r="E650" s="54"/>
      <c r="F650" s="54"/>
      <c r="G650" s="54"/>
      <c r="H650" s="54"/>
      <c r="I650" s="54"/>
      <c r="J650" s="54"/>
      <c r="K650" s="54"/>
      <c r="L650" s="54"/>
      <c r="M650" s="54"/>
      <c r="N650" s="176">
        <v>64.8</v>
      </c>
      <c r="O650" s="10">
        <v>0.60218181818181815</v>
      </c>
      <c r="P650" s="10"/>
      <c r="Q650" s="10">
        <v>0.38918181818181818</v>
      </c>
      <c r="R650" s="10">
        <v>124.46957984806467</v>
      </c>
      <c r="S650" s="10"/>
      <c r="T650" s="10">
        <v>194.258183025421</v>
      </c>
      <c r="U650" s="10"/>
      <c r="V650" s="10">
        <v>280.65818302542101</v>
      </c>
      <c r="W650" s="10">
        <v>280.65818302542101</v>
      </c>
      <c r="X650" s="10">
        <v>316.65818302542101</v>
      </c>
      <c r="Y650" s="10">
        <v>352.65818302542101</v>
      </c>
      <c r="Z650" s="10">
        <v>514.65818302542107</v>
      </c>
      <c r="AA650" s="10"/>
      <c r="AB650" s="10"/>
      <c r="AC650" s="10"/>
      <c r="AD650" s="10"/>
      <c r="AE650" s="10"/>
      <c r="AF650" s="10"/>
      <c r="AG650" s="10"/>
      <c r="AH650" s="10">
        <v>296.6924428421122</v>
      </c>
      <c r="AI650" s="10">
        <v>64.8</v>
      </c>
      <c r="AK650" s="10">
        <v>2.5</v>
      </c>
      <c r="AL650" s="10">
        <v>4.8</v>
      </c>
      <c r="AM650" s="10"/>
      <c r="AN650" s="10"/>
      <c r="AO650" s="10"/>
      <c r="AP650" s="10"/>
      <c r="AQ650" s="10">
        <v>0.5129999999999999</v>
      </c>
      <c r="AR650" s="10">
        <v>0.5129999999999999</v>
      </c>
      <c r="AS650" s="10">
        <v>0.72</v>
      </c>
      <c r="AT650" s="10">
        <v>0.72</v>
      </c>
      <c r="AU650" s="10">
        <v>0.60218181818181815</v>
      </c>
      <c r="AV650" s="10">
        <v>0.60218181818181815</v>
      </c>
      <c r="AW650" s="10">
        <v>0.8991818181818183</v>
      </c>
      <c r="AX650" s="10">
        <v>0.8991818181818183</v>
      </c>
      <c r="AY650" s="49">
        <v>1</v>
      </c>
      <c r="AZ650" t="b">
        <v>0</v>
      </c>
    </row>
    <row r="651" spans="1:52" x14ac:dyDescent="0.25">
      <c r="A651" s="54"/>
      <c r="B651" s="54"/>
      <c r="C651" s="54"/>
      <c r="D651" s="54"/>
      <c r="E651" s="54"/>
      <c r="F651" s="54"/>
      <c r="G651" s="54"/>
      <c r="H651" s="54"/>
      <c r="I651" s="54"/>
      <c r="J651" s="54"/>
      <c r="K651" s="54"/>
      <c r="L651" s="54"/>
      <c r="M651" s="54"/>
      <c r="N651" s="176">
        <v>64.900000000000006</v>
      </c>
      <c r="O651" s="10">
        <v>0.60218181818181815</v>
      </c>
      <c r="P651" s="10"/>
      <c r="Q651" s="10">
        <v>0.38918181818181818</v>
      </c>
      <c r="R651" s="10">
        <v>125.30053453211669</v>
      </c>
      <c r="S651" s="10"/>
      <c r="T651" s="10">
        <v>195.19465611235779</v>
      </c>
      <c r="U651" s="10"/>
      <c r="V651" s="10">
        <v>281.72798944569115</v>
      </c>
      <c r="W651" s="10">
        <v>281.72798944569115</v>
      </c>
      <c r="X651" s="10">
        <v>317.78354500124669</v>
      </c>
      <c r="Y651" s="10">
        <v>353.83910055680224</v>
      </c>
      <c r="Z651" s="10">
        <v>516.08910055680224</v>
      </c>
      <c r="AA651" s="10"/>
      <c r="AB651" s="10"/>
      <c r="AC651" s="10"/>
      <c r="AD651" s="10"/>
      <c r="AE651" s="10"/>
      <c r="AF651" s="10"/>
      <c r="AG651" s="10"/>
      <c r="AH651" s="10">
        <v>297.97818071344147</v>
      </c>
      <c r="AI651" s="10">
        <v>64.900000000000006</v>
      </c>
      <c r="AK651" s="10">
        <v>2.5</v>
      </c>
      <c r="AL651" s="10">
        <v>4.8</v>
      </c>
      <c r="AM651" s="10"/>
      <c r="AN651" s="10"/>
      <c r="AO651" s="10"/>
      <c r="AP651" s="10"/>
      <c r="AQ651" s="10">
        <v>0.5129999999999999</v>
      </c>
      <c r="AR651" s="10">
        <v>0.5129999999999999</v>
      </c>
      <c r="AS651" s="10">
        <v>0.72</v>
      </c>
      <c r="AT651" s="10">
        <v>0.72</v>
      </c>
      <c r="AU651" s="10">
        <v>0.60218181818181815</v>
      </c>
      <c r="AV651" s="10">
        <v>0.60218181818181815</v>
      </c>
      <c r="AW651" s="10">
        <v>0.8991818181818183</v>
      </c>
      <c r="AX651" s="10">
        <v>0.8991818181818183</v>
      </c>
      <c r="AY651" s="49">
        <v>1</v>
      </c>
      <c r="AZ651" t="b">
        <v>0</v>
      </c>
    </row>
    <row r="652" spans="1:52" x14ac:dyDescent="0.25">
      <c r="A652" s="54"/>
      <c r="B652" s="54"/>
      <c r="C652" s="54"/>
      <c r="D652" s="54"/>
      <c r="E652" s="54"/>
      <c r="F652" s="54"/>
      <c r="G652" s="54"/>
      <c r="H652" s="54"/>
      <c r="I652" s="54"/>
      <c r="J652" s="54"/>
      <c r="K652" s="54"/>
      <c r="L652" s="54"/>
      <c r="M652" s="54"/>
      <c r="N652" s="176">
        <v>65</v>
      </c>
      <c r="O652" s="10">
        <v>0.60218181818181815</v>
      </c>
      <c r="P652" s="10"/>
      <c r="Q652" s="10">
        <v>0.38918181818181818</v>
      </c>
      <c r="R652" s="10">
        <v>126.13277056494896</v>
      </c>
      <c r="S652" s="10"/>
      <c r="T652" s="10">
        <v>196.13241054807511</v>
      </c>
      <c r="U652" s="10"/>
      <c r="V652" s="10">
        <v>282.79907721474177</v>
      </c>
      <c r="W652" s="10">
        <v>282.79907721474177</v>
      </c>
      <c r="X652" s="10">
        <v>318.91018832585291</v>
      </c>
      <c r="Y652" s="10">
        <v>355.021299436964</v>
      </c>
      <c r="Z652" s="10">
        <v>517.521299436964</v>
      </c>
      <c r="AA652" s="10"/>
      <c r="AB652" s="10"/>
      <c r="AC652" s="10"/>
      <c r="AD652" s="10"/>
      <c r="AE652" s="10"/>
      <c r="AF652" s="10"/>
      <c r="AG652" s="10"/>
      <c r="AH652" s="10">
        <v>299.26590121834244</v>
      </c>
      <c r="AI652" s="10">
        <v>65</v>
      </c>
      <c r="AK652" s="10">
        <v>2.5</v>
      </c>
      <c r="AL652" s="10">
        <v>4.8</v>
      </c>
      <c r="AM652" s="10"/>
      <c r="AN652" s="10"/>
      <c r="AO652" s="10"/>
      <c r="AP652" s="10"/>
      <c r="AQ652" s="10">
        <v>0.5129999999999999</v>
      </c>
      <c r="AR652" s="10">
        <v>0.5129999999999999</v>
      </c>
      <c r="AS652" s="10">
        <v>0.72</v>
      </c>
      <c r="AT652" s="10">
        <v>0.72</v>
      </c>
      <c r="AU652" s="10">
        <v>0.60218181818181815</v>
      </c>
      <c r="AV652" s="10">
        <v>0.60218181818181815</v>
      </c>
      <c r="AW652" s="10">
        <v>0.8991818181818183</v>
      </c>
      <c r="AX652" s="10">
        <v>0.8991818181818183</v>
      </c>
      <c r="AY652" s="49">
        <v>1</v>
      </c>
      <c r="AZ652" t="b">
        <v>0</v>
      </c>
    </row>
    <row r="653" spans="1:52" x14ac:dyDescent="0.25">
      <c r="A653" s="54"/>
      <c r="B653" s="54"/>
      <c r="C653" s="54"/>
      <c r="D653" s="54"/>
      <c r="E653" s="54"/>
      <c r="F653" s="54"/>
      <c r="G653" s="54"/>
      <c r="H653" s="54"/>
      <c r="I653" s="54"/>
      <c r="J653" s="54"/>
      <c r="K653" s="54"/>
      <c r="L653" s="54"/>
      <c r="M653" s="54"/>
      <c r="N653" s="176">
        <v>65.099999999999994</v>
      </c>
      <c r="O653" s="10">
        <v>0.60218181818181815</v>
      </c>
      <c r="P653" s="10"/>
      <c r="Q653" s="10">
        <v>0.38918181818181818</v>
      </c>
      <c r="R653" s="10">
        <v>126.96628794656168</v>
      </c>
      <c r="S653" s="10"/>
      <c r="T653" s="10">
        <v>197.07144633257255</v>
      </c>
      <c r="U653" s="10"/>
      <c r="V653" s="10">
        <v>283.87144633257253</v>
      </c>
      <c r="W653" s="10">
        <v>283.87144633257253</v>
      </c>
      <c r="X653" s="10">
        <v>320.03811299923922</v>
      </c>
      <c r="Y653" s="10">
        <v>356.20477966590585</v>
      </c>
      <c r="Z653" s="10">
        <v>518.95477966590579</v>
      </c>
      <c r="AA653" s="10"/>
      <c r="AB653" s="10"/>
      <c r="AC653" s="10"/>
      <c r="AD653" s="10"/>
      <c r="AE653" s="10"/>
      <c r="AF653" s="10"/>
      <c r="AG653" s="10"/>
      <c r="AH653" s="10">
        <v>300.55560435681537</v>
      </c>
      <c r="AI653" s="10">
        <v>65.099999999999994</v>
      </c>
      <c r="AK653" s="10">
        <v>2.5</v>
      </c>
      <c r="AL653" s="10">
        <v>4.8</v>
      </c>
      <c r="AM653" s="10"/>
      <c r="AN653" s="10"/>
      <c r="AO653" s="10"/>
      <c r="AP653" s="10"/>
      <c r="AQ653" s="10">
        <v>0.5129999999999999</v>
      </c>
      <c r="AR653" s="10">
        <v>0.5129999999999999</v>
      </c>
      <c r="AS653" s="10">
        <v>0.72</v>
      </c>
      <c r="AT653" s="10">
        <v>0.72</v>
      </c>
      <c r="AU653" s="10">
        <v>0.60218181818181815</v>
      </c>
      <c r="AV653" s="10">
        <v>0.60218181818181815</v>
      </c>
      <c r="AW653" s="10">
        <v>0.8991818181818183</v>
      </c>
      <c r="AX653" s="10">
        <v>0.8991818181818183</v>
      </c>
      <c r="AY653" s="49">
        <v>1</v>
      </c>
      <c r="AZ653" t="b">
        <v>0</v>
      </c>
    </row>
    <row r="654" spans="1:52" x14ac:dyDescent="0.25">
      <c r="A654" s="54"/>
      <c r="B654" s="54"/>
      <c r="C654" s="54"/>
      <c r="D654" s="54"/>
      <c r="E654" s="54"/>
      <c r="F654" s="54"/>
      <c r="G654" s="54"/>
      <c r="H654" s="54"/>
      <c r="I654" s="54"/>
      <c r="J654" s="54"/>
      <c r="K654" s="54"/>
      <c r="L654" s="54"/>
      <c r="M654" s="54"/>
      <c r="N654" s="176">
        <v>65.2</v>
      </c>
      <c r="O654" s="10">
        <v>0.60218181818181815</v>
      </c>
      <c r="P654" s="10"/>
      <c r="Q654" s="10">
        <v>0.38918181818181818</v>
      </c>
      <c r="R654" s="10">
        <v>127.80108667695475</v>
      </c>
      <c r="S654" s="10"/>
      <c r="T654" s="10">
        <v>198.01176346585044</v>
      </c>
      <c r="U654" s="10"/>
      <c r="V654" s="10">
        <v>284.94509679918377</v>
      </c>
      <c r="W654" s="10">
        <v>284.94509679918377</v>
      </c>
      <c r="X654" s="10">
        <v>321.167319021406</v>
      </c>
      <c r="Y654" s="10">
        <v>357.38954124362823</v>
      </c>
      <c r="Z654" s="10">
        <v>520.38954124362817</v>
      </c>
      <c r="AA654" s="10"/>
      <c r="AB654" s="10"/>
      <c r="AC654" s="10"/>
      <c r="AD654" s="10"/>
      <c r="AE654" s="10"/>
      <c r="AF654" s="10"/>
      <c r="AG654" s="10"/>
      <c r="AH654" s="10">
        <v>301.84729012886015</v>
      </c>
      <c r="AI654" s="10">
        <v>65.2</v>
      </c>
      <c r="AK654" s="10">
        <v>2.5</v>
      </c>
      <c r="AL654" s="10">
        <v>4.8</v>
      </c>
      <c r="AM654" s="10"/>
      <c r="AN654" s="10"/>
      <c r="AO654" s="10"/>
      <c r="AP654" s="10"/>
      <c r="AQ654" s="10">
        <v>0.5129999999999999</v>
      </c>
      <c r="AR654" s="10">
        <v>0.5129999999999999</v>
      </c>
      <c r="AS654" s="10">
        <v>0.72</v>
      </c>
      <c r="AT654" s="10">
        <v>0.72</v>
      </c>
      <c r="AU654" s="10">
        <v>0.60218181818181815</v>
      </c>
      <c r="AV654" s="10">
        <v>0.60218181818181815</v>
      </c>
      <c r="AW654" s="10">
        <v>0.8991818181818183</v>
      </c>
      <c r="AX654" s="10">
        <v>0.8991818181818183</v>
      </c>
      <c r="AY654" s="49">
        <v>1</v>
      </c>
      <c r="AZ654" t="b">
        <v>0</v>
      </c>
    </row>
    <row r="655" spans="1:52" x14ac:dyDescent="0.25">
      <c r="A655" s="54"/>
      <c r="B655" s="54"/>
      <c r="C655" s="54"/>
      <c r="D655" s="54"/>
      <c r="E655" s="54"/>
      <c r="F655" s="54"/>
      <c r="G655" s="54"/>
      <c r="H655" s="54"/>
      <c r="I655" s="54"/>
      <c r="J655" s="54"/>
      <c r="K655" s="54"/>
      <c r="L655" s="54"/>
      <c r="M655" s="54"/>
      <c r="N655" s="176">
        <v>65.3</v>
      </c>
      <c r="O655" s="10">
        <v>0.60218181818181815</v>
      </c>
      <c r="P655" s="10"/>
      <c r="Q655" s="10">
        <v>0.38918181818181818</v>
      </c>
      <c r="R655" s="10">
        <v>128.63716675612815</v>
      </c>
      <c r="S655" s="10"/>
      <c r="T655" s="10">
        <v>198.95336194790869</v>
      </c>
      <c r="U655" s="10"/>
      <c r="V655" s="10">
        <v>286.02002861457538</v>
      </c>
      <c r="W655" s="10">
        <v>286.02002861457538</v>
      </c>
      <c r="X655" s="10">
        <v>322.29780639235315</v>
      </c>
      <c r="Y655" s="10">
        <v>358.57558417013092</v>
      </c>
      <c r="Z655" s="10">
        <v>521.82558417013092</v>
      </c>
      <c r="AA655" s="10"/>
      <c r="AB655" s="10"/>
      <c r="AC655" s="10"/>
      <c r="AD655" s="10"/>
      <c r="AE655" s="10"/>
      <c r="AF655" s="10"/>
      <c r="AG655" s="10"/>
      <c r="AH655" s="10">
        <v>303.14095853447674</v>
      </c>
      <c r="AI655" s="10">
        <v>65.3</v>
      </c>
      <c r="AK655" s="10">
        <v>2.5</v>
      </c>
      <c r="AL655" s="10">
        <v>4.8</v>
      </c>
      <c r="AM655" s="10"/>
      <c r="AN655" s="10"/>
      <c r="AO655" s="10"/>
      <c r="AP655" s="10"/>
      <c r="AQ655" s="10">
        <v>0.5129999999999999</v>
      </c>
      <c r="AR655" s="10">
        <v>0.5129999999999999</v>
      </c>
      <c r="AS655" s="10">
        <v>0.72</v>
      </c>
      <c r="AT655" s="10">
        <v>0.72</v>
      </c>
      <c r="AU655" s="10">
        <v>0.60218181818181815</v>
      </c>
      <c r="AV655" s="10">
        <v>0.60218181818181815</v>
      </c>
      <c r="AW655" s="10">
        <v>0.8991818181818183</v>
      </c>
      <c r="AX655" s="10">
        <v>0.8991818181818183</v>
      </c>
      <c r="AY655" s="49">
        <v>1</v>
      </c>
      <c r="AZ655" t="b">
        <v>0</v>
      </c>
    </row>
    <row r="656" spans="1:52" x14ac:dyDescent="0.25">
      <c r="A656" s="54"/>
      <c r="B656" s="54"/>
      <c r="C656" s="54"/>
      <c r="D656" s="54"/>
      <c r="E656" s="54"/>
      <c r="F656" s="54"/>
      <c r="G656" s="54"/>
      <c r="H656" s="54"/>
      <c r="I656" s="54"/>
      <c r="J656" s="54"/>
      <c r="K656" s="54"/>
      <c r="L656" s="54"/>
      <c r="M656" s="54"/>
      <c r="N656" s="176">
        <v>65.400000000000006</v>
      </c>
      <c r="O656" s="10">
        <v>0.60218181818181815</v>
      </c>
      <c r="P656" s="10"/>
      <c r="Q656" s="10">
        <v>0.38918181818181818</v>
      </c>
      <c r="R656" s="10">
        <v>129.47452818408189</v>
      </c>
      <c r="S656" s="10"/>
      <c r="T656" s="10">
        <v>199.8962417787472</v>
      </c>
      <c r="U656" s="10"/>
      <c r="V656" s="10">
        <v>287.09624177874718</v>
      </c>
      <c r="W656" s="10">
        <v>287.09624177874718</v>
      </c>
      <c r="X656" s="10">
        <v>323.4295751120805</v>
      </c>
      <c r="Y656" s="10">
        <v>359.76290844541387</v>
      </c>
      <c r="Z656" s="10">
        <v>523.26290844541381</v>
      </c>
      <c r="AA656" s="10"/>
      <c r="AB656" s="10"/>
      <c r="AC656" s="10"/>
      <c r="AD656" s="10"/>
      <c r="AE656" s="10"/>
      <c r="AF656" s="10"/>
      <c r="AG656" s="10"/>
      <c r="AH656" s="10">
        <v>304.43660957366512</v>
      </c>
      <c r="AI656" s="10">
        <v>65.400000000000006</v>
      </c>
      <c r="AK656" s="10">
        <v>2.5</v>
      </c>
      <c r="AL656" s="10">
        <v>4.8</v>
      </c>
      <c r="AM656" s="10"/>
      <c r="AN656" s="10"/>
      <c r="AO656" s="10"/>
      <c r="AP656" s="10"/>
      <c r="AQ656" s="10">
        <v>0.5129999999999999</v>
      </c>
      <c r="AR656" s="10">
        <v>0.5129999999999999</v>
      </c>
      <c r="AS656" s="10">
        <v>0.72</v>
      </c>
      <c r="AT656" s="10">
        <v>0.72</v>
      </c>
      <c r="AU656" s="10">
        <v>0.60218181818181815</v>
      </c>
      <c r="AV656" s="10">
        <v>0.60218181818181815</v>
      </c>
      <c r="AW656" s="10">
        <v>0.8991818181818183</v>
      </c>
      <c r="AX656" s="10">
        <v>0.8991818181818183</v>
      </c>
      <c r="AY656" s="49">
        <v>1</v>
      </c>
      <c r="AZ656" t="b">
        <v>0</v>
      </c>
    </row>
    <row r="657" spans="1:52" x14ac:dyDescent="0.25">
      <c r="A657" s="54"/>
      <c r="B657" s="54"/>
      <c r="C657" s="54"/>
      <c r="D657" s="54"/>
      <c r="E657" s="54"/>
      <c r="F657" s="54"/>
      <c r="G657" s="54"/>
      <c r="H657" s="54"/>
      <c r="I657" s="54"/>
      <c r="J657" s="54"/>
      <c r="K657" s="54"/>
      <c r="L657" s="54"/>
      <c r="M657" s="54"/>
      <c r="N657" s="176">
        <v>65.5</v>
      </c>
      <c r="O657" s="10">
        <v>0.60218181818181815</v>
      </c>
      <c r="P657" s="10"/>
      <c r="Q657" s="10">
        <v>0.38918181818181818</v>
      </c>
      <c r="R657" s="10">
        <v>130.31317096081585</v>
      </c>
      <c r="S657" s="10"/>
      <c r="T657" s="10">
        <v>200.84040295836621</v>
      </c>
      <c r="U657" s="10"/>
      <c r="V657" s="10">
        <v>288.17373629169953</v>
      </c>
      <c r="W657" s="10">
        <v>288.17373629169953</v>
      </c>
      <c r="X657" s="10">
        <v>324.56262518058838</v>
      </c>
      <c r="Y657" s="10">
        <v>360.9515140694773</v>
      </c>
      <c r="Z657" s="10">
        <v>524.7015140694773</v>
      </c>
      <c r="AA657" s="10"/>
      <c r="AB657" s="10"/>
      <c r="AC657" s="10"/>
      <c r="AD657" s="10"/>
      <c r="AE657" s="10"/>
      <c r="AF657" s="10"/>
      <c r="AG657" s="10"/>
      <c r="AH657" s="10">
        <v>305.73424324642514</v>
      </c>
      <c r="AI657" s="10">
        <v>65.5</v>
      </c>
      <c r="AK657" s="10">
        <v>2.5</v>
      </c>
      <c r="AL657" s="10">
        <v>4.8</v>
      </c>
      <c r="AM657" s="10"/>
      <c r="AN657" s="10"/>
      <c r="AO657" s="10"/>
      <c r="AP657" s="10"/>
      <c r="AQ657" s="10">
        <v>0.5129999999999999</v>
      </c>
      <c r="AR657" s="10">
        <v>0.5129999999999999</v>
      </c>
      <c r="AS657" s="10">
        <v>0.72</v>
      </c>
      <c r="AT657" s="10">
        <v>0.72</v>
      </c>
      <c r="AU657" s="10">
        <v>0.60218181818181815</v>
      </c>
      <c r="AV657" s="10">
        <v>0.60218181818181815</v>
      </c>
      <c r="AW657" s="10">
        <v>0.8991818181818183</v>
      </c>
      <c r="AX657" s="10">
        <v>0.8991818181818183</v>
      </c>
      <c r="AY657" s="49">
        <v>1</v>
      </c>
      <c r="AZ657" t="b">
        <v>0</v>
      </c>
    </row>
    <row r="658" spans="1:52" x14ac:dyDescent="0.25">
      <c r="A658" s="54"/>
      <c r="B658" s="54"/>
      <c r="C658" s="54"/>
      <c r="D658" s="54"/>
      <c r="E658" s="54"/>
      <c r="F658" s="54"/>
      <c r="G658" s="54"/>
      <c r="H658" s="54"/>
      <c r="I658" s="54"/>
      <c r="J658" s="54"/>
      <c r="K658" s="54"/>
      <c r="L658" s="54"/>
      <c r="M658" s="54"/>
      <c r="N658" s="176">
        <v>65.599999999999994</v>
      </c>
      <c r="O658" s="10">
        <v>0.60218181818181815</v>
      </c>
      <c r="P658" s="10"/>
      <c r="Q658" s="10">
        <v>0.38918181818181818</v>
      </c>
      <c r="R658" s="10">
        <v>131.1530950863303</v>
      </c>
      <c r="S658" s="10"/>
      <c r="T658" s="10">
        <v>201.7858454867654</v>
      </c>
      <c r="U658" s="10"/>
      <c r="V658" s="10">
        <v>289.25251215343206</v>
      </c>
      <c r="W658" s="10">
        <v>289.25251215343206</v>
      </c>
      <c r="X658" s="10">
        <v>325.69695659787652</v>
      </c>
      <c r="Y658" s="10">
        <v>362.14140104232092</v>
      </c>
      <c r="Z658" s="10">
        <v>526.14140104232092</v>
      </c>
      <c r="AA658" s="10"/>
      <c r="AB658" s="10"/>
      <c r="AC658" s="10"/>
      <c r="AD658" s="10"/>
      <c r="AE658" s="10"/>
      <c r="AF658" s="10"/>
      <c r="AG658" s="10"/>
      <c r="AH658" s="10">
        <v>307.03385955275724</v>
      </c>
      <c r="AI658" s="10">
        <v>65.599999999999994</v>
      </c>
      <c r="AK658" s="10">
        <v>2.5</v>
      </c>
      <c r="AL658" s="10">
        <v>4.8</v>
      </c>
      <c r="AM658" s="10"/>
      <c r="AN658" s="10"/>
      <c r="AO658" s="10"/>
      <c r="AP658" s="10"/>
      <c r="AQ658" s="10">
        <v>0.5129999999999999</v>
      </c>
      <c r="AR658" s="10">
        <v>0.5129999999999999</v>
      </c>
      <c r="AS658" s="10">
        <v>0.72</v>
      </c>
      <c r="AT658" s="10">
        <v>0.72</v>
      </c>
      <c r="AU658" s="10">
        <v>0.60218181818181815</v>
      </c>
      <c r="AV658" s="10">
        <v>0.60218181818181815</v>
      </c>
      <c r="AW658" s="10">
        <v>0.8991818181818183</v>
      </c>
      <c r="AX658" s="10">
        <v>0.8991818181818183</v>
      </c>
      <c r="AY658" s="49">
        <v>1</v>
      </c>
      <c r="AZ658" t="b">
        <v>0</v>
      </c>
    </row>
    <row r="659" spans="1:52" x14ac:dyDescent="0.25">
      <c r="A659" s="54"/>
      <c r="B659" s="54"/>
      <c r="C659" s="54"/>
      <c r="D659" s="54"/>
      <c r="E659" s="54"/>
      <c r="F659" s="54"/>
      <c r="G659" s="54"/>
      <c r="H659" s="54"/>
      <c r="I659" s="54"/>
      <c r="J659" s="54"/>
      <c r="K659" s="54"/>
      <c r="L659" s="54"/>
      <c r="M659" s="54"/>
      <c r="N659" s="176">
        <v>65.7</v>
      </c>
      <c r="O659" s="10">
        <v>0.60218181818181815</v>
      </c>
      <c r="P659" s="10"/>
      <c r="Q659" s="10">
        <v>0.38918181818181818</v>
      </c>
      <c r="R659" s="10">
        <v>131.99430056062505</v>
      </c>
      <c r="S659" s="10"/>
      <c r="T659" s="10">
        <v>202.732569363945</v>
      </c>
      <c r="U659" s="10"/>
      <c r="V659" s="10">
        <v>290.33256936394503</v>
      </c>
      <c r="W659" s="10">
        <v>290.33256936394503</v>
      </c>
      <c r="X659" s="10">
        <v>326.83256936394503</v>
      </c>
      <c r="Y659" s="10">
        <v>363.33256936394503</v>
      </c>
      <c r="Z659" s="10">
        <v>527.58256936394503</v>
      </c>
      <c r="AA659" s="10"/>
      <c r="AB659" s="10"/>
      <c r="AC659" s="10"/>
      <c r="AD659" s="10"/>
      <c r="AE659" s="10"/>
      <c r="AF659" s="10"/>
      <c r="AG659" s="10"/>
      <c r="AH659" s="10">
        <v>308.33545849266113</v>
      </c>
      <c r="AI659" s="10">
        <v>65.7</v>
      </c>
      <c r="AK659" s="10">
        <v>2.5</v>
      </c>
      <c r="AL659" s="10">
        <v>4.8</v>
      </c>
      <c r="AM659" s="10"/>
      <c r="AN659" s="10"/>
      <c r="AO659" s="10"/>
      <c r="AP659" s="10"/>
      <c r="AQ659" s="10">
        <v>0.5129999999999999</v>
      </c>
      <c r="AR659" s="10">
        <v>0.5129999999999999</v>
      </c>
      <c r="AS659" s="10">
        <v>0.72</v>
      </c>
      <c r="AT659" s="10">
        <v>0.72</v>
      </c>
      <c r="AU659" s="10">
        <v>0.60218181818181815</v>
      </c>
      <c r="AV659" s="10">
        <v>0.60218181818181815</v>
      </c>
      <c r="AW659" s="10">
        <v>0.8991818181818183</v>
      </c>
      <c r="AX659" s="10">
        <v>0.8991818181818183</v>
      </c>
      <c r="AY659" s="49">
        <v>1</v>
      </c>
      <c r="AZ659" t="b">
        <v>0</v>
      </c>
    </row>
    <row r="660" spans="1:52" x14ac:dyDescent="0.25">
      <c r="A660" s="54"/>
      <c r="B660" s="54"/>
      <c r="C660" s="54"/>
      <c r="D660" s="54"/>
      <c r="E660" s="54"/>
      <c r="F660" s="54"/>
      <c r="G660" s="54"/>
      <c r="H660" s="54"/>
      <c r="I660" s="54"/>
      <c r="J660" s="54"/>
      <c r="K660" s="54"/>
      <c r="L660" s="54"/>
      <c r="M660" s="54"/>
      <c r="N660" s="176">
        <v>65.8</v>
      </c>
      <c r="O660" s="10">
        <v>0.60218181818181815</v>
      </c>
      <c r="P660" s="10"/>
      <c r="Q660" s="10">
        <v>0.38918181818181818</v>
      </c>
      <c r="R660" s="10">
        <v>132.83678738370008</v>
      </c>
      <c r="S660" s="10"/>
      <c r="T660" s="10">
        <v>203.68057458990501</v>
      </c>
      <c r="U660" s="10"/>
      <c r="V660" s="10">
        <v>291.4139079232383</v>
      </c>
      <c r="W660" s="10">
        <v>291.4139079232383</v>
      </c>
      <c r="X660" s="10">
        <v>327.96946347879384</v>
      </c>
      <c r="Y660" s="10">
        <v>364.52501903434938</v>
      </c>
      <c r="Z660" s="10">
        <v>529.02501903434938</v>
      </c>
      <c r="AA660" s="10"/>
      <c r="AB660" s="10"/>
      <c r="AC660" s="10"/>
      <c r="AD660" s="10"/>
      <c r="AE660" s="10"/>
      <c r="AF660" s="10"/>
      <c r="AG660" s="10"/>
      <c r="AH660" s="10">
        <v>309.63904006613672</v>
      </c>
      <c r="AI660" s="10">
        <v>65.8</v>
      </c>
      <c r="AK660" s="10">
        <v>2.5</v>
      </c>
      <c r="AL660" s="10">
        <v>4.8</v>
      </c>
      <c r="AM660" s="10"/>
      <c r="AN660" s="10"/>
      <c r="AO660" s="10"/>
      <c r="AP660" s="10"/>
      <c r="AQ660" s="10">
        <v>0.5129999999999999</v>
      </c>
      <c r="AR660" s="10">
        <v>0.5129999999999999</v>
      </c>
      <c r="AS660" s="10">
        <v>0.72</v>
      </c>
      <c r="AT660" s="10">
        <v>0.72</v>
      </c>
      <c r="AU660" s="10">
        <v>0.60218181818181815</v>
      </c>
      <c r="AV660" s="10">
        <v>0.60218181818181815</v>
      </c>
      <c r="AW660" s="10">
        <v>0.8991818181818183</v>
      </c>
      <c r="AX660" s="10">
        <v>0.8991818181818183</v>
      </c>
      <c r="AY660" s="49">
        <v>1</v>
      </c>
      <c r="AZ660" t="b">
        <v>0</v>
      </c>
    </row>
    <row r="661" spans="1:52" x14ac:dyDescent="0.25">
      <c r="A661" s="54"/>
      <c r="B661" s="54"/>
      <c r="C661" s="54"/>
      <c r="D661" s="54"/>
      <c r="E661" s="54"/>
      <c r="F661" s="54"/>
      <c r="G661" s="54"/>
      <c r="H661" s="54"/>
      <c r="I661" s="54"/>
      <c r="J661" s="54"/>
      <c r="K661" s="54"/>
      <c r="L661" s="54"/>
      <c r="M661" s="54"/>
      <c r="N661" s="176">
        <v>65.900000000000006</v>
      </c>
      <c r="O661" s="10">
        <v>0.60218181818181815</v>
      </c>
      <c r="P661" s="10"/>
      <c r="Q661" s="10">
        <v>0.38918181818181818</v>
      </c>
      <c r="R661" s="10">
        <v>133.68055555555566</v>
      </c>
      <c r="S661" s="10"/>
      <c r="T661" s="10">
        <v>204.62986116464521</v>
      </c>
      <c r="U661" s="10"/>
      <c r="V661" s="10">
        <v>292.49652783131188</v>
      </c>
      <c r="W661" s="10">
        <v>292.49652783131188</v>
      </c>
      <c r="X661" s="10">
        <v>329.10763894242302</v>
      </c>
      <c r="Y661" s="10">
        <v>365.71875005353411</v>
      </c>
      <c r="Z661" s="10">
        <v>530.46875005353411</v>
      </c>
      <c r="AA661" s="10"/>
      <c r="AB661" s="10"/>
      <c r="AC661" s="10"/>
      <c r="AD661" s="10"/>
      <c r="AE661" s="10"/>
      <c r="AF661" s="10"/>
      <c r="AG661" s="10"/>
      <c r="AH661" s="10">
        <v>310.94460427318444</v>
      </c>
      <c r="AI661" s="10">
        <v>65.900000000000006</v>
      </c>
      <c r="AK661" s="10">
        <v>2.5</v>
      </c>
      <c r="AL661" s="10">
        <v>4.8</v>
      </c>
      <c r="AM661" s="10"/>
      <c r="AN661" s="10"/>
      <c r="AO661" s="10"/>
      <c r="AP661" s="10"/>
      <c r="AQ661" s="10">
        <v>0.5129999999999999</v>
      </c>
      <c r="AR661" s="10">
        <v>0.5129999999999999</v>
      </c>
      <c r="AS661" s="10">
        <v>0.72</v>
      </c>
      <c r="AT661" s="10">
        <v>0.72</v>
      </c>
      <c r="AU661" s="10">
        <v>0.60218181818181815</v>
      </c>
      <c r="AV661" s="10">
        <v>0.60218181818181815</v>
      </c>
      <c r="AW661" s="10">
        <v>0.8991818181818183</v>
      </c>
      <c r="AX661" s="10">
        <v>0.8991818181818183</v>
      </c>
      <c r="AY661" s="49">
        <v>1</v>
      </c>
      <c r="AZ661" t="b">
        <v>0</v>
      </c>
    </row>
    <row r="662" spans="1:52" x14ac:dyDescent="0.25">
      <c r="A662" s="54"/>
      <c r="B662" s="54"/>
      <c r="C662" s="54"/>
      <c r="D662" s="54"/>
      <c r="E662" s="54"/>
      <c r="F662" s="54"/>
      <c r="G662" s="54"/>
      <c r="H662" s="54"/>
      <c r="I662" s="54"/>
      <c r="J662" s="54"/>
      <c r="K662" s="54"/>
      <c r="L662" s="54"/>
      <c r="M662" s="54"/>
      <c r="N662" s="176">
        <v>66</v>
      </c>
      <c r="O662" s="10">
        <v>0.60218181818181815</v>
      </c>
      <c r="P662" s="10"/>
      <c r="Q662" s="10">
        <v>0.38918181818181818</v>
      </c>
      <c r="R662" s="10">
        <v>134.52560507619134</v>
      </c>
      <c r="S662" s="10"/>
      <c r="T662" s="10">
        <v>205.58042908816583</v>
      </c>
      <c r="U662" s="10"/>
      <c r="V662" s="10">
        <v>293.58042908816583</v>
      </c>
      <c r="W662" s="10">
        <v>293.58042908816583</v>
      </c>
      <c r="X662" s="10">
        <v>330.24709575483251</v>
      </c>
      <c r="Y662" s="10">
        <v>366.91376242149914</v>
      </c>
      <c r="Z662" s="10">
        <v>531.91376242149909</v>
      </c>
      <c r="AA662" s="10"/>
      <c r="AB662" s="10"/>
      <c r="AC662" s="10"/>
      <c r="AD662" s="10"/>
      <c r="AE662" s="10"/>
      <c r="AF662" s="10"/>
      <c r="AG662" s="10"/>
      <c r="AH662" s="10">
        <v>312.25215111380362</v>
      </c>
      <c r="AI662" s="10">
        <v>66</v>
      </c>
      <c r="AK662" s="10">
        <v>2.5</v>
      </c>
      <c r="AL662" s="10">
        <v>4.8</v>
      </c>
      <c r="AM662" s="10"/>
      <c r="AN662" s="10"/>
      <c r="AO662" s="10"/>
      <c r="AP662" s="10"/>
      <c r="AQ662" s="10">
        <v>0.5129999999999999</v>
      </c>
      <c r="AR662" s="10">
        <v>0.5129999999999999</v>
      </c>
      <c r="AS662" s="10">
        <v>0.72</v>
      </c>
      <c r="AT662" s="10">
        <v>0.72</v>
      </c>
      <c r="AU662" s="10">
        <v>0.60218181818181815</v>
      </c>
      <c r="AV662" s="10">
        <v>0.60218181818181815</v>
      </c>
      <c r="AW662" s="10">
        <v>0.8991818181818183</v>
      </c>
      <c r="AX662" s="10">
        <v>0.8991818181818183</v>
      </c>
      <c r="AY662" s="49">
        <v>1</v>
      </c>
      <c r="AZ662" t="b">
        <v>0</v>
      </c>
    </row>
    <row r="663" spans="1:52" x14ac:dyDescent="0.25">
      <c r="A663" s="54"/>
      <c r="B663" s="54"/>
      <c r="C663" s="54"/>
      <c r="D663" s="54"/>
      <c r="E663" s="54"/>
      <c r="F663" s="54"/>
      <c r="G663" s="54"/>
      <c r="H663" s="54"/>
      <c r="I663" s="54"/>
      <c r="J663" s="54"/>
      <c r="K663" s="54"/>
      <c r="L663" s="54"/>
      <c r="M663" s="54"/>
      <c r="N663" s="176">
        <v>66.099999999999994</v>
      </c>
      <c r="O663" s="10">
        <v>0.60218181818181815</v>
      </c>
      <c r="P663" s="10"/>
      <c r="Q663" s="10">
        <v>0.38918181818181818</v>
      </c>
      <c r="R663" s="10">
        <v>135.37193594560748</v>
      </c>
      <c r="S663" s="10"/>
      <c r="T663" s="10">
        <v>206.53227836046676</v>
      </c>
      <c r="U663" s="10"/>
      <c r="V663" s="10">
        <v>294.66561169380009</v>
      </c>
      <c r="W663" s="10">
        <v>294.66561169380009</v>
      </c>
      <c r="X663" s="10">
        <v>331.38783391602232</v>
      </c>
      <c r="Y663" s="10">
        <v>368.11005613824454</v>
      </c>
      <c r="Z663" s="10">
        <v>533.36005613824454</v>
      </c>
      <c r="AA663" s="10"/>
      <c r="AB663" s="10"/>
      <c r="AC663" s="10"/>
      <c r="AD663" s="10"/>
      <c r="AE663" s="10"/>
      <c r="AF663" s="10"/>
      <c r="AG663" s="10"/>
      <c r="AH663" s="10">
        <v>313.56168058799483</v>
      </c>
      <c r="AI663" s="10">
        <v>66.099999999999994</v>
      </c>
      <c r="AK663" s="10">
        <v>2.5</v>
      </c>
      <c r="AL663" s="10">
        <v>4.8</v>
      </c>
      <c r="AM663" s="10"/>
      <c r="AN663" s="10"/>
      <c r="AO663" s="10"/>
      <c r="AP663" s="10"/>
      <c r="AQ663" s="10">
        <v>0.5129999999999999</v>
      </c>
      <c r="AR663" s="10">
        <v>0.5129999999999999</v>
      </c>
      <c r="AS663" s="10">
        <v>0.72</v>
      </c>
      <c r="AT663" s="10">
        <v>0.72</v>
      </c>
      <c r="AU663" s="10">
        <v>0.60218181818181815</v>
      </c>
      <c r="AV663" s="10">
        <v>0.60218181818181815</v>
      </c>
      <c r="AW663" s="10">
        <v>0.8991818181818183</v>
      </c>
      <c r="AX663" s="10">
        <v>0.8991818181818183</v>
      </c>
      <c r="AY663" s="49">
        <v>1</v>
      </c>
      <c r="AZ663" t="b">
        <v>0</v>
      </c>
    </row>
    <row r="664" spans="1:52" x14ac:dyDescent="0.25">
      <c r="A664" s="54"/>
      <c r="B664" s="54"/>
      <c r="C664" s="54"/>
      <c r="D664" s="54"/>
      <c r="E664" s="54"/>
      <c r="F664" s="54"/>
      <c r="G664" s="54"/>
      <c r="H664" s="54"/>
      <c r="I664" s="54"/>
      <c r="J664" s="54"/>
      <c r="K664" s="54"/>
      <c r="L664" s="54"/>
      <c r="M664" s="54"/>
      <c r="N664" s="176">
        <v>66.2</v>
      </c>
      <c r="O664" s="10">
        <v>0.60218181818181815</v>
      </c>
      <c r="P664" s="10"/>
      <c r="Q664" s="10">
        <v>0.38918181818181818</v>
      </c>
      <c r="R664" s="10">
        <v>136.21954816380398</v>
      </c>
      <c r="S664" s="10"/>
      <c r="T664" s="10">
        <v>207.48540898154815</v>
      </c>
      <c r="U664" s="10"/>
      <c r="V664" s="10">
        <v>295.75207564821483</v>
      </c>
      <c r="W664" s="10">
        <v>295.75207564821483</v>
      </c>
      <c r="X664" s="10">
        <v>332.5298534259926</v>
      </c>
      <c r="Y664" s="10">
        <v>369.30763120377037</v>
      </c>
      <c r="Z664" s="10">
        <v>534.80763120377037</v>
      </c>
      <c r="AA664" s="10"/>
      <c r="AB664" s="10"/>
      <c r="AC664" s="10"/>
      <c r="AD664" s="10"/>
      <c r="AE664" s="10"/>
      <c r="AF664" s="10"/>
      <c r="AG664" s="10"/>
      <c r="AH664" s="10">
        <v>314.87319269575784</v>
      </c>
      <c r="AI664" s="10">
        <v>66.2</v>
      </c>
      <c r="AK664" s="10">
        <v>2.5</v>
      </c>
      <c r="AL664" s="10">
        <v>4.8</v>
      </c>
      <c r="AM664" s="10"/>
      <c r="AN664" s="10"/>
      <c r="AO664" s="10"/>
      <c r="AP664" s="10"/>
      <c r="AQ664" s="10">
        <v>0.5129999999999999</v>
      </c>
      <c r="AR664" s="10">
        <v>0.5129999999999999</v>
      </c>
      <c r="AS664" s="10">
        <v>0.72</v>
      </c>
      <c r="AT664" s="10">
        <v>0.72</v>
      </c>
      <c r="AU664" s="10">
        <v>0.60218181818181815</v>
      </c>
      <c r="AV664" s="10">
        <v>0.60218181818181815</v>
      </c>
      <c r="AW664" s="10">
        <v>0.8991818181818183</v>
      </c>
      <c r="AX664" s="10">
        <v>0.8991818181818183</v>
      </c>
      <c r="AY664" s="49">
        <v>1</v>
      </c>
      <c r="AZ664" t="b">
        <v>0</v>
      </c>
    </row>
    <row r="665" spans="1:52" x14ac:dyDescent="0.25">
      <c r="A665" s="54"/>
      <c r="B665" s="54"/>
      <c r="C665" s="54"/>
      <c r="D665" s="54"/>
      <c r="E665" s="54"/>
      <c r="F665" s="54"/>
      <c r="G665" s="54"/>
      <c r="H665" s="54"/>
      <c r="I665" s="54"/>
      <c r="J665" s="54"/>
      <c r="K665" s="54"/>
      <c r="L665" s="54"/>
      <c r="M665" s="54"/>
      <c r="N665" s="176">
        <v>66.3</v>
      </c>
      <c r="O665" s="10">
        <v>0.60218181818181815</v>
      </c>
      <c r="P665" s="10"/>
      <c r="Q665" s="10">
        <v>0.38918181818181818</v>
      </c>
      <c r="R665" s="10">
        <v>137.06844173078068</v>
      </c>
      <c r="S665" s="10"/>
      <c r="T665" s="10">
        <v>208.43982095140979</v>
      </c>
      <c r="U665" s="10"/>
      <c r="V665" s="10">
        <v>296.83982095140976</v>
      </c>
      <c r="W665" s="10">
        <v>296.83982095140976</v>
      </c>
      <c r="X665" s="10">
        <v>333.67315428474308</v>
      </c>
      <c r="Y665" s="10">
        <v>370.50648761807645</v>
      </c>
      <c r="Z665" s="10">
        <v>536.25648761807645</v>
      </c>
      <c r="AA665" s="10"/>
      <c r="AB665" s="10"/>
      <c r="AC665" s="10"/>
      <c r="AD665" s="10"/>
      <c r="AE665" s="10"/>
      <c r="AF665" s="10"/>
      <c r="AG665" s="10"/>
      <c r="AH665" s="10">
        <v>316.18668743709247</v>
      </c>
      <c r="AI665" s="10">
        <v>66.3</v>
      </c>
      <c r="AK665" s="10">
        <v>2.5</v>
      </c>
      <c r="AL665" s="10">
        <v>4.8</v>
      </c>
      <c r="AM665" s="10"/>
      <c r="AN665" s="10"/>
      <c r="AO665" s="10"/>
      <c r="AP665" s="10"/>
      <c r="AQ665" s="10">
        <v>0.5129999999999999</v>
      </c>
      <c r="AR665" s="10">
        <v>0.5129999999999999</v>
      </c>
      <c r="AS665" s="10">
        <v>0.72</v>
      </c>
      <c r="AT665" s="10">
        <v>0.72</v>
      </c>
      <c r="AU665" s="10">
        <v>0.60218181818181815</v>
      </c>
      <c r="AV665" s="10">
        <v>0.60218181818181815</v>
      </c>
      <c r="AW665" s="10">
        <v>0.8991818181818183</v>
      </c>
      <c r="AX665" s="10">
        <v>0.8991818181818183</v>
      </c>
      <c r="AY665" s="49">
        <v>1</v>
      </c>
      <c r="AZ665" t="b">
        <v>0</v>
      </c>
    </row>
    <row r="666" spans="1:52" x14ac:dyDescent="0.25">
      <c r="A666" s="54"/>
      <c r="B666" s="54"/>
      <c r="C666" s="54"/>
      <c r="D666" s="54"/>
      <c r="E666" s="54"/>
      <c r="F666" s="54"/>
      <c r="G666" s="54"/>
      <c r="H666" s="54"/>
      <c r="I666" s="54"/>
      <c r="J666" s="54"/>
      <c r="K666" s="54"/>
      <c r="L666" s="54"/>
      <c r="M666" s="54"/>
      <c r="N666" s="176">
        <v>66.400000000000006</v>
      </c>
      <c r="O666" s="10">
        <v>0.60218181818181815</v>
      </c>
      <c r="P666" s="10"/>
      <c r="Q666" s="10">
        <v>0.38918181818181818</v>
      </c>
      <c r="R666" s="10">
        <v>137.91861664653797</v>
      </c>
      <c r="S666" s="10"/>
      <c r="T666" s="10">
        <v>209.39551427005173</v>
      </c>
      <c r="U666" s="10"/>
      <c r="V666" s="10">
        <v>297.92884760338507</v>
      </c>
      <c r="W666" s="10">
        <v>297.92884760338507</v>
      </c>
      <c r="X666" s="10">
        <v>334.81773649227398</v>
      </c>
      <c r="Y666" s="10">
        <v>371.70662538116284</v>
      </c>
      <c r="Z666" s="10">
        <v>537.70662538116289</v>
      </c>
      <c r="AA666" s="10"/>
      <c r="AB666" s="10"/>
      <c r="AC666" s="10"/>
      <c r="AD666" s="10"/>
      <c r="AE666" s="10"/>
      <c r="AF666" s="10"/>
      <c r="AG666" s="10"/>
      <c r="AH666" s="10">
        <v>317.50216481199936</v>
      </c>
      <c r="AI666" s="10">
        <v>66.400000000000006</v>
      </c>
      <c r="AK666" s="10">
        <v>2.5</v>
      </c>
      <c r="AL666" s="10">
        <v>4.8</v>
      </c>
      <c r="AM666" s="10"/>
      <c r="AN666" s="10"/>
      <c r="AO666" s="10"/>
      <c r="AP666" s="10"/>
      <c r="AQ666" s="10">
        <v>0.5129999999999999</v>
      </c>
      <c r="AR666" s="10">
        <v>0.5129999999999999</v>
      </c>
      <c r="AS666" s="10">
        <v>0.72</v>
      </c>
      <c r="AT666" s="10">
        <v>0.72</v>
      </c>
      <c r="AU666" s="10">
        <v>0.60218181818181815</v>
      </c>
      <c r="AV666" s="10">
        <v>0.60218181818181815</v>
      </c>
      <c r="AW666" s="10">
        <v>0.8991818181818183</v>
      </c>
      <c r="AX666" s="10">
        <v>0.8991818181818183</v>
      </c>
      <c r="AY666" s="49">
        <v>1</v>
      </c>
      <c r="AZ666" t="b">
        <v>0</v>
      </c>
    </row>
    <row r="667" spans="1:52" x14ac:dyDescent="0.25">
      <c r="A667" s="54"/>
      <c r="B667" s="54"/>
      <c r="C667" s="54"/>
      <c r="D667" s="54"/>
      <c r="E667" s="54"/>
      <c r="F667" s="54"/>
      <c r="G667" s="54"/>
      <c r="H667" s="54"/>
      <c r="I667" s="54"/>
      <c r="J667" s="54"/>
      <c r="K667" s="54"/>
      <c r="L667" s="54"/>
      <c r="M667" s="54"/>
      <c r="N667" s="176">
        <v>66.5</v>
      </c>
      <c r="O667" s="10">
        <v>0.60218181818181815</v>
      </c>
      <c r="P667" s="10"/>
      <c r="Q667" s="10">
        <v>0.38918181818181818</v>
      </c>
      <c r="R667" s="10">
        <v>138.77007291107535</v>
      </c>
      <c r="S667" s="10"/>
      <c r="T667" s="10">
        <v>210.35248893747411</v>
      </c>
      <c r="U667" s="10"/>
      <c r="V667" s="10">
        <v>299.01915560414079</v>
      </c>
      <c r="W667" s="10">
        <v>299.01915560414079</v>
      </c>
      <c r="X667" s="10">
        <v>335.96360004858525</v>
      </c>
      <c r="Y667" s="10">
        <v>372.90804449302971</v>
      </c>
      <c r="Z667" s="10">
        <v>539.15804449302971</v>
      </c>
      <c r="AA667" s="10"/>
      <c r="AB667" s="10"/>
      <c r="AC667" s="10"/>
      <c r="AD667" s="10"/>
      <c r="AE667" s="10"/>
      <c r="AF667" s="10"/>
      <c r="AG667" s="10"/>
      <c r="AH667" s="10">
        <v>318.81962482047766</v>
      </c>
      <c r="AI667" s="10">
        <v>66.5</v>
      </c>
      <c r="AK667" s="10">
        <v>2.5</v>
      </c>
      <c r="AL667" s="10">
        <v>4.8</v>
      </c>
      <c r="AM667" s="10"/>
      <c r="AN667" s="10"/>
      <c r="AO667" s="10"/>
      <c r="AP667" s="10"/>
      <c r="AQ667" s="10">
        <v>0.5129999999999999</v>
      </c>
      <c r="AR667" s="10">
        <v>0.5129999999999999</v>
      </c>
      <c r="AS667" s="10">
        <v>0.72</v>
      </c>
      <c r="AT667" s="10">
        <v>0.72</v>
      </c>
      <c r="AU667" s="10">
        <v>0.60218181818181815</v>
      </c>
      <c r="AV667" s="10">
        <v>0.60218181818181815</v>
      </c>
      <c r="AW667" s="10">
        <v>0.8991818181818183</v>
      </c>
      <c r="AX667" s="10">
        <v>0.8991818181818183</v>
      </c>
      <c r="AY667" s="49">
        <v>1</v>
      </c>
      <c r="AZ667" t="b">
        <v>0</v>
      </c>
    </row>
    <row r="668" spans="1:52" x14ac:dyDescent="0.25">
      <c r="A668" s="54"/>
      <c r="B668" s="54"/>
      <c r="C668" s="54"/>
      <c r="D668" s="54"/>
      <c r="E668" s="54"/>
      <c r="F668" s="54"/>
      <c r="G668" s="54"/>
      <c r="H668" s="54"/>
      <c r="I668" s="54"/>
      <c r="J668" s="54"/>
      <c r="K668" s="54"/>
      <c r="L668" s="54"/>
      <c r="M668" s="54"/>
      <c r="N668" s="176">
        <v>66.599999999999994</v>
      </c>
      <c r="O668" s="10">
        <v>0.60218181818181815</v>
      </c>
      <c r="P668" s="10"/>
      <c r="Q668" s="10">
        <v>0.38918181818181818</v>
      </c>
      <c r="R668" s="10">
        <v>139.62281052439312</v>
      </c>
      <c r="S668" s="10"/>
      <c r="T668" s="10">
        <v>211.31074495367676</v>
      </c>
      <c r="U668" s="10"/>
      <c r="V668" s="10">
        <v>300.11074495367677</v>
      </c>
      <c r="W668" s="10">
        <v>300.11074495367677</v>
      </c>
      <c r="X668" s="10">
        <v>337.11074495367677</v>
      </c>
      <c r="Y668" s="10">
        <v>374.11074495367677</v>
      </c>
      <c r="Z668" s="10">
        <v>540.61074495367677</v>
      </c>
      <c r="AA668" s="10"/>
      <c r="AB668" s="10"/>
      <c r="AC668" s="10"/>
      <c r="AD668" s="10"/>
      <c r="AE668" s="10"/>
      <c r="AF668" s="10"/>
      <c r="AG668" s="10"/>
      <c r="AH668" s="10">
        <v>320.13906746252786</v>
      </c>
      <c r="AI668" s="10">
        <v>66.599999999999994</v>
      </c>
      <c r="AK668" s="10">
        <v>2.5</v>
      </c>
      <c r="AL668" s="10">
        <v>4.8</v>
      </c>
      <c r="AM668" s="10"/>
      <c r="AN668" s="10"/>
      <c r="AO668" s="10"/>
      <c r="AP668" s="10"/>
      <c r="AQ668" s="10">
        <v>0.5129999999999999</v>
      </c>
      <c r="AR668" s="10">
        <v>0.5129999999999999</v>
      </c>
      <c r="AS668" s="10">
        <v>0.72</v>
      </c>
      <c r="AT668" s="10">
        <v>0.72</v>
      </c>
      <c r="AU668" s="10">
        <v>0.60218181818181815</v>
      </c>
      <c r="AV668" s="10">
        <v>0.60218181818181815</v>
      </c>
      <c r="AW668" s="10">
        <v>0.8991818181818183</v>
      </c>
      <c r="AX668" s="10">
        <v>0.8991818181818183</v>
      </c>
      <c r="AY668" s="49">
        <v>1</v>
      </c>
      <c r="AZ668" t="b">
        <v>0</v>
      </c>
    </row>
    <row r="669" spans="1:52" x14ac:dyDescent="0.25">
      <c r="A669" s="54"/>
      <c r="B669" s="54"/>
      <c r="C669" s="54"/>
      <c r="D669" s="54"/>
      <c r="E669" s="54"/>
      <c r="F669" s="54"/>
      <c r="G669" s="54"/>
      <c r="H669" s="54"/>
      <c r="I669" s="54"/>
      <c r="J669" s="54"/>
      <c r="K669" s="54"/>
      <c r="L669" s="54"/>
      <c r="M669" s="54"/>
      <c r="N669" s="176">
        <v>66.7</v>
      </c>
      <c r="O669" s="10">
        <v>0.60218181818181815</v>
      </c>
      <c r="P669" s="10"/>
      <c r="Q669" s="10">
        <v>0.38918181818181818</v>
      </c>
      <c r="R669" s="10">
        <v>140.47682948649137</v>
      </c>
      <c r="S669" s="10"/>
      <c r="T669" s="10">
        <v>212.27028231865981</v>
      </c>
      <c r="U669" s="10"/>
      <c r="V669" s="10">
        <v>301.20361565199312</v>
      </c>
      <c r="W669" s="10">
        <v>301.20361565199312</v>
      </c>
      <c r="X669" s="10">
        <v>338.25917120754866</v>
      </c>
      <c r="Y669" s="10">
        <v>375.3147267631042</v>
      </c>
      <c r="Z669" s="10">
        <v>542.0647267631042</v>
      </c>
      <c r="AA669" s="10"/>
      <c r="AB669" s="10"/>
      <c r="AC669" s="10"/>
      <c r="AD669" s="10"/>
      <c r="AE669" s="10"/>
      <c r="AF669" s="10"/>
      <c r="AG669" s="10"/>
      <c r="AH669" s="10">
        <v>321.46049273815015</v>
      </c>
      <c r="AI669" s="10">
        <v>66.7</v>
      </c>
      <c r="AK669" s="10">
        <v>2.5</v>
      </c>
      <c r="AL669" s="10">
        <v>4.8</v>
      </c>
      <c r="AM669" s="10"/>
      <c r="AN669" s="10"/>
      <c r="AO669" s="10"/>
      <c r="AP669" s="10"/>
      <c r="AQ669" s="10">
        <v>0.5129999999999999</v>
      </c>
      <c r="AR669" s="10">
        <v>0.5129999999999999</v>
      </c>
      <c r="AS669" s="10">
        <v>0.72</v>
      </c>
      <c r="AT669" s="10">
        <v>0.72</v>
      </c>
      <c r="AU669" s="10">
        <v>0.60218181818181815</v>
      </c>
      <c r="AV669" s="10">
        <v>0.60218181818181815</v>
      </c>
      <c r="AW669" s="10">
        <v>0.8991818181818183</v>
      </c>
      <c r="AX669" s="10">
        <v>0.8991818181818183</v>
      </c>
      <c r="AY669" s="49">
        <v>1</v>
      </c>
      <c r="AZ669" t="b">
        <v>0</v>
      </c>
    </row>
    <row r="670" spans="1:52" x14ac:dyDescent="0.25">
      <c r="A670" s="54"/>
      <c r="B670" s="54"/>
      <c r="C670" s="54"/>
      <c r="D670" s="54"/>
      <c r="E670" s="54"/>
      <c r="F670" s="54"/>
      <c r="G670" s="54"/>
      <c r="H670" s="54"/>
      <c r="I670" s="54"/>
      <c r="J670" s="54"/>
      <c r="K670" s="54"/>
      <c r="L670" s="54"/>
      <c r="M670" s="54"/>
      <c r="N670" s="176">
        <v>66.8</v>
      </c>
      <c r="O670" s="10">
        <v>0.60218181818181815</v>
      </c>
      <c r="P670" s="10"/>
      <c r="Q670" s="10">
        <v>0.38918181818181818</v>
      </c>
      <c r="R670" s="10">
        <v>141.33212979736979</v>
      </c>
      <c r="S670" s="10"/>
      <c r="T670" s="10">
        <v>213.23110103242311</v>
      </c>
      <c r="U670" s="10"/>
      <c r="V670" s="10">
        <v>302.29776769908977</v>
      </c>
      <c r="W670" s="10">
        <v>302.29776769908977</v>
      </c>
      <c r="X670" s="10">
        <v>339.40887881020086</v>
      </c>
      <c r="Y670" s="10">
        <v>376.519989921312</v>
      </c>
      <c r="Z670" s="10">
        <v>543.519989921312</v>
      </c>
      <c r="AA670" s="10"/>
      <c r="AB670" s="10"/>
      <c r="AC670" s="10"/>
      <c r="AD670" s="10"/>
      <c r="AE670" s="10"/>
      <c r="AF670" s="10"/>
      <c r="AG670" s="10"/>
      <c r="AH670" s="10">
        <v>322.78390064734396</v>
      </c>
      <c r="AI670" s="10">
        <v>66.8</v>
      </c>
      <c r="AK670" s="10">
        <v>2.5</v>
      </c>
      <c r="AL670" s="10">
        <v>4.8</v>
      </c>
      <c r="AM670" s="10"/>
      <c r="AN670" s="10"/>
      <c r="AO670" s="10"/>
      <c r="AP670" s="10"/>
      <c r="AQ670" s="10">
        <v>0.5129999999999999</v>
      </c>
      <c r="AR670" s="10">
        <v>0.5129999999999999</v>
      </c>
      <c r="AS670" s="10">
        <v>0.72</v>
      </c>
      <c r="AT670" s="10">
        <v>0.72</v>
      </c>
      <c r="AU670" s="10">
        <v>0.60218181818181815</v>
      </c>
      <c r="AV670" s="10">
        <v>0.60218181818181815</v>
      </c>
      <c r="AW670" s="10">
        <v>0.8991818181818183</v>
      </c>
      <c r="AX670" s="10">
        <v>0.8991818181818183</v>
      </c>
      <c r="AY670" s="49">
        <v>1</v>
      </c>
      <c r="AZ670" t="b">
        <v>0</v>
      </c>
    </row>
    <row r="671" spans="1:52" x14ac:dyDescent="0.25">
      <c r="A671" s="54"/>
      <c r="B671" s="54"/>
      <c r="C671" s="54"/>
      <c r="D671" s="54"/>
      <c r="E671" s="54"/>
      <c r="F671" s="54"/>
      <c r="G671" s="54"/>
      <c r="H671" s="54"/>
      <c r="I671" s="54"/>
      <c r="J671" s="54"/>
      <c r="K671" s="54"/>
      <c r="L671" s="54"/>
      <c r="M671" s="54"/>
      <c r="N671" s="176">
        <v>66.900000000000006</v>
      </c>
      <c r="O671" s="10">
        <v>0.60218181818181815</v>
      </c>
      <c r="P671" s="10"/>
      <c r="Q671" s="10">
        <v>0.38918181818181818</v>
      </c>
      <c r="R671" s="10">
        <v>142.1887114570288</v>
      </c>
      <c r="S671" s="10"/>
      <c r="T671" s="10">
        <v>214.19320109496681</v>
      </c>
      <c r="U671" s="10"/>
      <c r="V671" s="10">
        <v>303.3932010949668</v>
      </c>
      <c r="W671" s="10">
        <v>303.3932010949668</v>
      </c>
      <c r="X671" s="10">
        <v>340.55986776163348</v>
      </c>
      <c r="Y671" s="10">
        <v>377.72653442830017</v>
      </c>
      <c r="Z671" s="10">
        <v>544.97653442830017</v>
      </c>
      <c r="AA671" s="10"/>
      <c r="AB671" s="10"/>
      <c r="AC671" s="10"/>
      <c r="AD671" s="10"/>
      <c r="AE671" s="10"/>
      <c r="AF671" s="10"/>
      <c r="AG671" s="10"/>
      <c r="AH671" s="10">
        <v>324.10929119010996</v>
      </c>
      <c r="AI671" s="10">
        <v>66.900000000000006</v>
      </c>
      <c r="AK671" s="10">
        <v>2.5</v>
      </c>
      <c r="AL671" s="10">
        <v>4.8</v>
      </c>
      <c r="AM671" s="10"/>
      <c r="AN671" s="10"/>
      <c r="AO671" s="10"/>
      <c r="AP671" s="10"/>
      <c r="AQ671" s="10">
        <v>0.5129999999999999</v>
      </c>
      <c r="AR671" s="10">
        <v>0.5129999999999999</v>
      </c>
      <c r="AS671" s="10">
        <v>0.72</v>
      </c>
      <c r="AT671" s="10">
        <v>0.72</v>
      </c>
      <c r="AU671" s="10">
        <v>0.60218181818181815</v>
      </c>
      <c r="AV671" s="10">
        <v>0.60218181818181815</v>
      </c>
      <c r="AW671" s="10">
        <v>0.8991818181818183</v>
      </c>
      <c r="AX671" s="10">
        <v>0.8991818181818183</v>
      </c>
      <c r="AY671" s="49">
        <v>1</v>
      </c>
      <c r="AZ671" t="b">
        <v>0</v>
      </c>
    </row>
    <row r="672" spans="1:52" x14ac:dyDescent="0.25">
      <c r="A672" s="54"/>
      <c r="B672" s="54"/>
      <c r="C672" s="54"/>
      <c r="D672" s="54"/>
      <c r="E672" s="54"/>
      <c r="F672" s="54"/>
      <c r="G672" s="54"/>
      <c r="H672" s="54"/>
      <c r="I672" s="54"/>
      <c r="J672" s="54"/>
      <c r="K672" s="54"/>
      <c r="L672" s="54"/>
      <c r="M672" s="54"/>
      <c r="N672" s="176">
        <v>67</v>
      </c>
      <c r="O672" s="10">
        <v>0.60218181818181815</v>
      </c>
      <c r="P672" s="10"/>
      <c r="Q672" s="10">
        <v>0.38918181818181818</v>
      </c>
      <c r="R672" s="10">
        <v>143.0465744654679</v>
      </c>
      <c r="S672" s="10"/>
      <c r="T672" s="10">
        <v>215.1565825062909</v>
      </c>
      <c r="U672" s="10"/>
      <c r="V672" s="10">
        <v>304.48991583962425</v>
      </c>
      <c r="W672" s="10">
        <v>304.48991583962425</v>
      </c>
      <c r="X672" s="10">
        <v>341.71213806184647</v>
      </c>
      <c r="Y672" s="10">
        <v>378.9343602840687</v>
      </c>
      <c r="Z672" s="10">
        <v>546.4343602840687</v>
      </c>
      <c r="AA672" s="10"/>
      <c r="AB672" s="10"/>
      <c r="AC672" s="10"/>
      <c r="AD672" s="10"/>
      <c r="AE672" s="10"/>
      <c r="AF672" s="10"/>
      <c r="AG672" s="10"/>
      <c r="AH672" s="10">
        <v>325.43666436644742</v>
      </c>
      <c r="AI672" s="10">
        <v>67</v>
      </c>
      <c r="AK672" s="10">
        <v>2.5</v>
      </c>
      <c r="AL672" s="10">
        <v>4.8</v>
      </c>
      <c r="AM672" s="10"/>
      <c r="AN672" s="10"/>
      <c r="AO672" s="10"/>
      <c r="AP672" s="10"/>
      <c r="AQ672" s="10">
        <v>0.5129999999999999</v>
      </c>
      <c r="AR672" s="10">
        <v>0.5129999999999999</v>
      </c>
      <c r="AS672" s="10">
        <v>0.72</v>
      </c>
      <c r="AT672" s="10">
        <v>0.72</v>
      </c>
      <c r="AU672" s="10">
        <v>0.60218181818181815</v>
      </c>
      <c r="AV672" s="10">
        <v>0.60218181818181815</v>
      </c>
      <c r="AW672" s="10">
        <v>0.8991818181818183</v>
      </c>
      <c r="AX672" s="10">
        <v>0.8991818181818183</v>
      </c>
      <c r="AY672" s="49">
        <v>1</v>
      </c>
      <c r="AZ672" t="b">
        <v>0</v>
      </c>
    </row>
    <row r="673" spans="1:52" x14ac:dyDescent="0.25">
      <c r="A673" s="54"/>
      <c r="B673" s="54"/>
      <c r="C673" s="54"/>
      <c r="D673" s="54"/>
      <c r="E673" s="54"/>
      <c r="F673" s="54"/>
      <c r="G673" s="54"/>
      <c r="H673" s="54"/>
      <c r="I673" s="54"/>
      <c r="J673" s="54"/>
      <c r="K673" s="54"/>
      <c r="L673" s="54"/>
      <c r="M673" s="54"/>
      <c r="N673" s="176">
        <v>67.099999999999994</v>
      </c>
      <c r="O673" s="10">
        <v>0.60218181818181815</v>
      </c>
      <c r="P673" s="10"/>
      <c r="Q673" s="10">
        <v>0.38918181818181818</v>
      </c>
      <c r="R673" s="10">
        <v>143.90571882268733</v>
      </c>
      <c r="S673" s="10"/>
      <c r="T673" s="10">
        <v>216.12124526639531</v>
      </c>
      <c r="U673" s="10"/>
      <c r="V673" s="10">
        <v>305.58791193306195</v>
      </c>
      <c r="W673" s="10">
        <v>305.58791193306195</v>
      </c>
      <c r="X673" s="10">
        <v>342.86568971083972</v>
      </c>
      <c r="Y673" s="10">
        <v>380.14346748861749</v>
      </c>
      <c r="Z673" s="10">
        <v>547.89346748861749</v>
      </c>
      <c r="AA673" s="10"/>
      <c r="AB673" s="10"/>
      <c r="AC673" s="10"/>
      <c r="AD673" s="10"/>
      <c r="AE673" s="10"/>
      <c r="AF673" s="10"/>
      <c r="AG673" s="10"/>
      <c r="AH673" s="10">
        <v>326.76602017635668</v>
      </c>
      <c r="AI673" s="10">
        <v>67.099999999999994</v>
      </c>
      <c r="AK673" s="10">
        <v>2.5</v>
      </c>
      <c r="AL673" s="10">
        <v>4.8</v>
      </c>
      <c r="AM673" s="10"/>
      <c r="AN673" s="10"/>
      <c r="AO673" s="10"/>
      <c r="AP673" s="10"/>
      <c r="AQ673" s="10">
        <v>0.5129999999999999</v>
      </c>
      <c r="AR673" s="10">
        <v>0.5129999999999999</v>
      </c>
      <c r="AS673" s="10">
        <v>0.72</v>
      </c>
      <c r="AT673" s="10">
        <v>0.72</v>
      </c>
      <c r="AU673" s="10">
        <v>0.60218181818181815</v>
      </c>
      <c r="AV673" s="10">
        <v>0.60218181818181815</v>
      </c>
      <c r="AW673" s="10">
        <v>0.8991818181818183</v>
      </c>
      <c r="AX673" s="10">
        <v>0.8991818181818183</v>
      </c>
      <c r="AY673" s="49">
        <v>1</v>
      </c>
      <c r="AZ673" t="b">
        <v>0</v>
      </c>
    </row>
    <row r="674" spans="1:52" x14ac:dyDescent="0.25">
      <c r="A674" s="54"/>
      <c r="B674" s="54"/>
      <c r="C674" s="54"/>
      <c r="D674" s="54"/>
      <c r="E674" s="54"/>
      <c r="F674" s="54"/>
      <c r="G674" s="54"/>
      <c r="H674" s="54"/>
      <c r="I674" s="54"/>
      <c r="J674" s="54"/>
      <c r="K674" s="54"/>
      <c r="L674" s="54"/>
      <c r="M674" s="54"/>
      <c r="N674" s="176">
        <v>67.2</v>
      </c>
      <c r="O674" s="10">
        <v>0.60218181818181815</v>
      </c>
      <c r="P674" s="10"/>
      <c r="Q674" s="10">
        <v>0.38918181818181818</v>
      </c>
      <c r="R674" s="10">
        <v>144.76614452868736</v>
      </c>
      <c r="S674" s="10"/>
      <c r="T674" s="10">
        <v>217.08718937528008</v>
      </c>
      <c r="U674" s="10"/>
      <c r="V674" s="10">
        <v>306.68718937528007</v>
      </c>
      <c r="W674" s="10">
        <v>306.68718937528007</v>
      </c>
      <c r="X674" s="10">
        <v>344.02052270861338</v>
      </c>
      <c r="Y674" s="10">
        <v>381.35385604194676</v>
      </c>
      <c r="Z674" s="10">
        <v>549.35385604194676</v>
      </c>
      <c r="AA674" s="10"/>
      <c r="AB674" s="10"/>
      <c r="AC674" s="10"/>
      <c r="AD674" s="10"/>
      <c r="AE674" s="10"/>
      <c r="AF674" s="10"/>
      <c r="AG674" s="10"/>
      <c r="AH674" s="10">
        <v>328.09735861983819</v>
      </c>
      <c r="AI674" s="10">
        <v>67.2</v>
      </c>
      <c r="AK674" s="10">
        <v>2.5</v>
      </c>
      <c r="AL674" s="10">
        <v>4.8</v>
      </c>
      <c r="AM674" s="10"/>
      <c r="AN674" s="10"/>
      <c r="AO674" s="10"/>
      <c r="AP674" s="10"/>
      <c r="AQ674" s="10">
        <v>0.5129999999999999</v>
      </c>
      <c r="AR674" s="10">
        <v>0.5129999999999999</v>
      </c>
      <c r="AS674" s="10">
        <v>0.72</v>
      </c>
      <c r="AT674" s="10">
        <v>0.72</v>
      </c>
      <c r="AU674" s="10">
        <v>0.60218181818181815</v>
      </c>
      <c r="AV674" s="10">
        <v>0.60218181818181815</v>
      </c>
      <c r="AW674" s="10">
        <v>0.8991818181818183</v>
      </c>
      <c r="AX674" s="10">
        <v>0.8991818181818183</v>
      </c>
      <c r="AY674" s="49">
        <v>1</v>
      </c>
      <c r="AZ674" t="b">
        <v>0</v>
      </c>
    </row>
    <row r="675" spans="1:52" x14ac:dyDescent="0.25">
      <c r="A675" s="54"/>
      <c r="B675" s="54"/>
      <c r="C675" s="54"/>
      <c r="D675" s="54"/>
      <c r="E675" s="54"/>
      <c r="F675" s="54"/>
      <c r="G675" s="54"/>
      <c r="H675" s="54"/>
      <c r="I675" s="54"/>
      <c r="J675" s="54"/>
      <c r="K675" s="54"/>
      <c r="L675" s="54"/>
      <c r="M675" s="54"/>
      <c r="N675" s="176">
        <v>67.3</v>
      </c>
      <c r="O675" s="10">
        <v>0.60218181818181815</v>
      </c>
      <c r="P675" s="10"/>
      <c r="Q675" s="10">
        <v>0.38918181818181818</v>
      </c>
      <c r="R675" s="10">
        <v>145.62785158346747</v>
      </c>
      <c r="S675" s="10"/>
      <c r="T675" s="10">
        <v>218.05441483294504</v>
      </c>
      <c r="U675" s="10"/>
      <c r="V675" s="10">
        <v>307.78774816627833</v>
      </c>
      <c r="W675" s="10">
        <v>307.78774816627833</v>
      </c>
      <c r="X675" s="10">
        <v>345.17663705516725</v>
      </c>
      <c r="Y675" s="10">
        <v>382.56552594405611</v>
      </c>
      <c r="Z675" s="10">
        <v>550.81552594405616</v>
      </c>
      <c r="AA675" s="10"/>
      <c r="AB675" s="10"/>
      <c r="AC675" s="10"/>
      <c r="AD675" s="10"/>
      <c r="AE675" s="10"/>
      <c r="AF675" s="10"/>
      <c r="AG675" s="10"/>
      <c r="AH675" s="10">
        <v>329.4306796968911</v>
      </c>
      <c r="AI675" s="10">
        <v>67.3</v>
      </c>
      <c r="AK675" s="10">
        <v>2.5</v>
      </c>
      <c r="AL675" s="10">
        <v>4.8</v>
      </c>
      <c r="AM675" s="10"/>
      <c r="AN675" s="10"/>
      <c r="AO675" s="10"/>
      <c r="AP675" s="10"/>
      <c r="AQ675" s="10">
        <v>0.5129999999999999</v>
      </c>
      <c r="AR675" s="10">
        <v>0.5129999999999999</v>
      </c>
      <c r="AS675" s="10">
        <v>0.72</v>
      </c>
      <c r="AT675" s="10">
        <v>0.72</v>
      </c>
      <c r="AU675" s="10">
        <v>0.60218181818181815</v>
      </c>
      <c r="AV675" s="10">
        <v>0.60218181818181815</v>
      </c>
      <c r="AW675" s="10">
        <v>0.8991818181818183</v>
      </c>
      <c r="AX675" s="10">
        <v>0.8991818181818183</v>
      </c>
      <c r="AY675" s="49">
        <v>1</v>
      </c>
      <c r="AZ675" t="b">
        <v>0</v>
      </c>
    </row>
    <row r="676" spans="1:52" x14ac:dyDescent="0.25">
      <c r="A676" s="54"/>
      <c r="B676" s="54"/>
      <c r="C676" s="54"/>
      <c r="D676" s="54"/>
      <c r="E676" s="54"/>
      <c r="F676" s="54"/>
      <c r="G676" s="54"/>
      <c r="H676" s="54"/>
      <c r="I676" s="54"/>
      <c r="J676" s="54"/>
      <c r="K676" s="54"/>
      <c r="L676" s="54"/>
      <c r="M676" s="54"/>
      <c r="N676" s="176">
        <v>67.400000000000006</v>
      </c>
      <c r="O676" s="10">
        <v>0.60218181818181815</v>
      </c>
      <c r="P676" s="10"/>
      <c r="Q676" s="10">
        <v>0.38918181818181818</v>
      </c>
      <c r="R676" s="10">
        <v>146.49083998702818</v>
      </c>
      <c r="S676" s="10"/>
      <c r="T676" s="10">
        <v>219.02292163939046</v>
      </c>
      <c r="U676" s="10"/>
      <c r="V676" s="10">
        <v>308.88958830605714</v>
      </c>
      <c r="W676" s="10">
        <v>308.88958830605714</v>
      </c>
      <c r="X676" s="10">
        <v>346.33403275050159</v>
      </c>
      <c r="Y676" s="10">
        <v>383.77847719494605</v>
      </c>
      <c r="Z676" s="10">
        <v>552.27847719494605</v>
      </c>
      <c r="AA676" s="10"/>
      <c r="AB676" s="10"/>
      <c r="AC676" s="10"/>
      <c r="AD676" s="10"/>
      <c r="AE676" s="10"/>
      <c r="AF676" s="10"/>
      <c r="AG676" s="10"/>
      <c r="AH676" s="10">
        <v>330.76598340751622</v>
      </c>
      <c r="AI676" s="10">
        <v>67.400000000000006</v>
      </c>
      <c r="AK676" s="10">
        <v>2.5</v>
      </c>
      <c r="AL676" s="10">
        <v>4.8</v>
      </c>
      <c r="AM676" s="10"/>
      <c r="AN676" s="10"/>
      <c r="AO676" s="10"/>
      <c r="AP676" s="10"/>
      <c r="AQ676" s="10">
        <v>0.5129999999999999</v>
      </c>
      <c r="AR676" s="10">
        <v>0.5129999999999999</v>
      </c>
      <c r="AS676" s="10">
        <v>0.72</v>
      </c>
      <c r="AT676" s="10">
        <v>0.72</v>
      </c>
      <c r="AU676" s="10">
        <v>0.60218181818181815</v>
      </c>
      <c r="AV676" s="10">
        <v>0.60218181818181815</v>
      </c>
      <c r="AW676" s="10">
        <v>0.8991818181818183</v>
      </c>
      <c r="AX676" s="10">
        <v>0.8991818181818183</v>
      </c>
      <c r="AY676" s="49">
        <v>1</v>
      </c>
      <c r="AZ676" t="b">
        <v>0</v>
      </c>
    </row>
    <row r="677" spans="1:52" x14ac:dyDescent="0.25">
      <c r="A677" s="54"/>
      <c r="B677" s="54"/>
      <c r="C677" s="54"/>
      <c r="D677" s="54"/>
      <c r="E677" s="54"/>
      <c r="F677" s="54"/>
      <c r="G677" s="54"/>
      <c r="H677" s="54"/>
      <c r="I677" s="54"/>
      <c r="J677" s="54"/>
      <c r="K677" s="54"/>
      <c r="L677" s="54"/>
      <c r="M677" s="54"/>
      <c r="N677" s="176">
        <v>67.5</v>
      </c>
      <c r="O677" s="10">
        <v>0.60218181818181815</v>
      </c>
      <c r="P677" s="10"/>
      <c r="Q677" s="10">
        <v>0.38918181818181818</v>
      </c>
      <c r="R677" s="10">
        <v>147.355109739369</v>
      </c>
      <c r="S677" s="10"/>
      <c r="T677" s="10">
        <v>219.99270979461625</v>
      </c>
      <c r="U677" s="10"/>
      <c r="V677" s="10">
        <v>309.99270979461625</v>
      </c>
      <c r="W677" s="10">
        <v>309.99270979461625</v>
      </c>
      <c r="X677" s="10">
        <v>347.49270979461625</v>
      </c>
      <c r="Y677" s="10">
        <v>384.99270979461625</v>
      </c>
      <c r="Z677" s="10">
        <v>553.7427097946163</v>
      </c>
      <c r="AA677" s="10"/>
      <c r="AB677" s="10"/>
      <c r="AC677" s="10"/>
      <c r="AD677" s="10"/>
      <c r="AE677" s="10"/>
      <c r="AF677" s="10"/>
      <c r="AG677" s="10"/>
      <c r="AH677" s="10">
        <v>332.10326975171279</v>
      </c>
      <c r="AI677" s="10">
        <v>67.5</v>
      </c>
      <c r="AK677" s="10">
        <v>2.5</v>
      </c>
      <c r="AL677" s="10">
        <v>4.8</v>
      </c>
      <c r="AM677" s="10"/>
      <c r="AN677" s="10"/>
      <c r="AO677" s="10"/>
      <c r="AP677" s="10"/>
      <c r="AQ677" s="10">
        <v>0.5129999999999999</v>
      </c>
      <c r="AR677" s="10">
        <v>0.5129999999999999</v>
      </c>
      <c r="AS677" s="10">
        <v>0.72</v>
      </c>
      <c r="AT677" s="10">
        <v>0.72</v>
      </c>
      <c r="AU677" s="10">
        <v>0.60218181818181815</v>
      </c>
      <c r="AV677" s="10">
        <v>0.60218181818181815</v>
      </c>
      <c r="AW677" s="10">
        <v>0.8991818181818183</v>
      </c>
      <c r="AX677" s="10">
        <v>0.8991818181818183</v>
      </c>
      <c r="AY677" s="49">
        <v>1</v>
      </c>
      <c r="AZ677" t="b">
        <v>0</v>
      </c>
    </row>
    <row r="678" spans="1:52" x14ac:dyDescent="0.25">
      <c r="A678" s="54"/>
      <c r="B678" s="54"/>
      <c r="C678" s="54"/>
      <c r="D678" s="54"/>
      <c r="E678" s="54"/>
      <c r="F678" s="54"/>
      <c r="G678" s="54"/>
      <c r="H678" s="54"/>
      <c r="I678" s="54"/>
      <c r="J678" s="54"/>
      <c r="K678" s="54"/>
      <c r="L678" s="54"/>
      <c r="M678" s="54"/>
      <c r="N678" s="176">
        <v>67.599999999999994</v>
      </c>
      <c r="O678" s="10">
        <v>0.60218181818181815</v>
      </c>
      <c r="P678" s="10"/>
      <c r="Q678" s="10">
        <v>0.38918181818181818</v>
      </c>
      <c r="R678" s="10">
        <v>148.22066084049018</v>
      </c>
      <c r="S678" s="10"/>
      <c r="T678" s="10">
        <v>220.96377929862223</v>
      </c>
      <c r="U678" s="10"/>
      <c r="V678" s="10">
        <v>311.09711263195555</v>
      </c>
      <c r="W678" s="10">
        <v>311.09711263195555</v>
      </c>
      <c r="X678" s="10">
        <v>348.6526681875111</v>
      </c>
      <c r="Y678" s="10">
        <v>386.20822374306664</v>
      </c>
      <c r="Z678" s="10">
        <v>555.20822374306658</v>
      </c>
      <c r="AA678" s="10"/>
      <c r="AB678" s="10"/>
      <c r="AC678" s="10"/>
      <c r="AD678" s="10"/>
      <c r="AE678" s="10"/>
      <c r="AF678" s="10"/>
      <c r="AG678" s="10"/>
      <c r="AH678" s="10">
        <v>333.44253872948121</v>
      </c>
      <c r="AI678" s="10">
        <v>67.599999999999994</v>
      </c>
      <c r="AK678" s="10">
        <v>2.5</v>
      </c>
      <c r="AL678" s="10">
        <v>4.8</v>
      </c>
      <c r="AM678" s="10"/>
      <c r="AN678" s="10"/>
      <c r="AO678" s="10"/>
      <c r="AP678" s="10"/>
      <c r="AQ678" s="10">
        <v>0.5129999999999999</v>
      </c>
      <c r="AR678" s="10">
        <v>0.5129999999999999</v>
      </c>
      <c r="AS678" s="10">
        <v>0.72</v>
      </c>
      <c r="AT678" s="10">
        <v>0.72</v>
      </c>
      <c r="AU678" s="10">
        <v>0.60218181818181815</v>
      </c>
      <c r="AV678" s="10">
        <v>0.60218181818181815</v>
      </c>
      <c r="AW678" s="10">
        <v>0.8991818181818183</v>
      </c>
      <c r="AX678" s="10">
        <v>0.8991818181818183</v>
      </c>
      <c r="AY678" s="49">
        <v>1</v>
      </c>
      <c r="AZ678" t="b">
        <v>0</v>
      </c>
    </row>
    <row r="679" spans="1:52" x14ac:dyDescent="0.25">
      <c r="A679" s="54"/>
      <c r="B679" s="54"/>
      <c r="C679" s="54"/>
      <c r="D679" s="54"/>
      <c r="E679" s="54"/>
      <c r="F679" s="54"/>
      <c r="G679" s="54"/>
      <c r="H679" s="54"/>
      <c r="I679" s="54"/>
      <c r="J679" s="54"/>
      <c r="K679" s="54"/>
      <c r="L679" s="54"/>
      <c r="M679" s="54"/>
      <c r="N679" s="176">
        <v>67.7</v>
      </c>
      <c r="O679" s="10">
        <v>0.60218181818181815</v>
      </c>
      <c r="P679" s="10"/>
      <c r="Q679" s="10">
        <v>0.38918181818181818</v>
      </c>
      <c r="R679" s="10">
        <v>149.0874932903919</v>
      </c>
      <c r="S679" s="10"/>
      <c r="T679" s="10">
        <v>222.83884036715992</v>
      </c>
      <c r="U679" s="10"/>
      <c r="V679" s="10">
        <v>313.1055070338266</v>
      </c>
      <c r="W679" s="10">
        <v>313.1055070338266</v>
      </c>
      <c r="X679" s="10">
        <v>350.71661814493768</v>
      </c>
      <c r="Y679" s="10">
        <v>388.32772925604883</v>
      </c>
      <c r="Z679" s="10">
        <v>557.57772925604877</v>
      </c>
      <c r="AA679" s="10"/>
      <c r="AB679" s="10"/>
      <c r="AC679" s="10"/>
      <c r="AD679" s="10"/>
      <c r="AE679" s="10"/>
      <c r="AF679" s="10"/>
      <c r="AG679" s="10"/>
      <c r="AH679" s="10">
        <v>334.78379034082178</v>
      </c>
      <c r="AI679" s="10">
        <v>67.7</v>
      </c>
      <c r="AK679" s="10">
        <v>2.5</v>
      </c>
      <c r="AL679" s="10">
        <v>4.8</v>
      </c>
      <c r="AM679" s="10"/>
      <c r="AN679" s="10"/>
      <c r="AO679" s="10"/>
      <c r="AP679" s="10"/>
      <c r="AQ679" s="10">
        <v>0.5129999999999999</v>
      </c>
      <c r="AR679" s="10">
        <v>0.5129999999999999</v>
      </c>
      <c r="AS679" s="10">
        <v>0.72</v>
      </c>
      <c r="AT679" s="10">
        <v>0.72</v>
      </c>
      <c r="AU679" s="10">
        <v>0.60218181818181815</v>
      </c>
      <c r="AV679" s="10">
        <v>0.60218181818181815</v>
      </c>
      <c r="AW679" s="10">
        <v>0.8991818181818183</v>
      </c>
      <c r="AX679" s="10">
        <v>0.8991818181818183</v>
      </c>
      <c r="AY679" s="49">
        <v>1</v>
      </c>
      <c r="AZ679" t="b">
        <v>0</v>
      </c>
    </row>
    <row r="680" spans="1:52" x14ac:dyDescent="0.25">
      <c r="A680" s="54"/>
      <c r="B680" s="54"/>
      <c r="C680" s="54"/>
      <c r="D680" s="54"/>
      <c r="E680" s="54"/>
      <c r="F680" s="54"/>
      <c r="G680" s="54"/>
      <c r="H680" s="54"/>
      <c r="I680" s="54"/>
      <c r="J680" s="54"/>
      <c r="K680" s="54"/>
      <c r="L680" s="54"/>
      <c r="M680" s="54"/>
      <c r="N680" s="176">
        <v>67.8</v>
      </c>
      <c r="O680" s="10">
        <v>0.60218181818181815</v>
      </c>
      <c r="P680" s="10"/>
      <c r="Q680" s="10">
        <v>0.38918181818181818</v>
      </c>
      <c r="R680" s="10">
        <v>149.95560708907374</v>
      </c>
      <c r="S680" s="10"/>
      <c r="T680" s="10">
        <v>223.81375391750706</v>
      </c>
      <c r="U680" s="10"/>
      <c r="V680" s="10">
        <v>314.21375391750706</v>
      </c>
      <c r="W680" s="10">
        <v>314.21375391750706</v>
      </c>
      <c r="X680" s="10">
        <v>351.88042058417375</v>
      </c>
      <c r="Y680" s="10">
        <v>389.54708725084038</v>
      </c>
      <c r="Z680" s="10">
        <v>559.04708725084038</v>
      </c>
      <c r="AA680" s="10"/>
      <c r="AB680" s="10"/>
      <c r="AC680" s="10"/>
      <c r="AD680" s="10"/>
      <c r="AE680" s="10"/>
      <c r="AF680" s="10"/>
      <c r="AG680" s="10"/>
      <c r="AH680" s="10">
        <v>336.12702458573386</v>
      </c>
      <c r="AI680" s="10">
        <v>67.8</v>
      </c>
      <c r="AK680" s="10">
        <v>2.5</v>
      </c>
      <c r="AL680" s="10">
        <v>4.8</v>
      </c>
      <c r="AM680" s="10"/>
      <c r="AN680" s="10"/>
      <c r="AO680" s="10"/>
      <c r="AP680" s="10"/>
      <c r="AQ680" s="10">
        <v>0.5129999999999999</v>
      </c>
      <c r="AR680" s="10">
        <v>0.5129999999999999</v>
      </c>
      <c r="AS680" s="10">
        <v>0.72</v>
      </c>
      <c r="AT680" s="10">
        <v>0.72</v>
      </c>
      <c r="AU680" s="10">
        <v>0.60218181818181815</v>
      </c>
      <c r="AV680" s="10">
        <v>0.60218181818181815</v>
      </c>
      <c r="AW680" s="10">
        <v>0.8991818181818183</v>
      </c>
      <c r="AX680" s="10">
        <v>0.8991818181818183</v>
      </c>
      <c r="AY680" s="49">
        <v>1</v>
      </c>
      <c r="AZ680" t="b">
        <v>0</v>
      </c>
    </row>
    <row r="681" spans="1:52" x14ac:dyDescent="0.25">
      <c r="A681" s="54"/>
      <c r="B681" s="54"/>
      <c r="C681" s="54"/>
      <c r="D681" s="54"/>
      <c r="E681" s="54"/>
      <c r="F681" s="54"/>
      <c r="G681" s="54"/>
      <c r="H681" s="54"/>
      <c r="I681" s="54"/>
      <c r="J681" s="54"/>
      <c r="K681" s="54"/>
      <c r="L681" s="54"/>
      <c r="M681" s="54"/>
      <c r="N681" s="176">
        <v>67.900000000000006</v>
      </c>
      <c r="O681" s="10">
        <v>0.60218181818181815</v>
      </c>
      <c r="P681" s="10"/>
      <c r="Q681" s="10">
        <v>0.38918181818181818</v>
      </c>
      <c r="R681" s="10">
        <v>150.82500223653602</v>
      </c>
      <c r="S681" s="10"/>
      <c r="T681" s="10">
        <v>224.78994881663459</v>
      </c>
      <c r="U681" s="10"/>
      <c r="V681" s="10">
        <v>315.32328214996789</v>
      </c>
      <c r="W681" s="10">
        <v>315.32328214996789</v>
      </c>
      <c r="X681" s="10">
        <v>353.04550437219012</v>
      </c>
      <c r="Y681" s="10">
        <v>390.76772659441235</v>
      </c>
      <c r="Z681" s="10">
        <v>560.51772659441235</v>
      </c>
      <c r="AA681" s="10"/>
      <c r="AB681" s="10"/>
      <c r="AC681" s="10"/>
      <c r="AD681" s="10"/>
      <c r="AE681" s="10"/>
      <c r="AF681" s="10"/>
      <c r="AG681" s="10"/>
      <c r="AH681" s="10">
        <v>337.47224146421792</v>
      </c>
      <c r="AI681" s="10">
        <v>67.900000000000006</v>
      </c>
      <c r="AK681" s="10">
        <v>2.5</v>
      </c>
      <c r="AL681" s="10">
        <v>4.8</v>
      </c>
      <c r="AM681" s="10"/>
      <c r="AN681" s="10"/>
      <c r="AO681" s="10"/>
      <c r="AP681" s="10"/>
      <c r="AQ681" s="10">
        <v>0.5129999999999999</v>
      </c>
      <c r="AR681" s="10">
        <v>0.5129999999999999</v>
      </c>
      <c r="AS681" s="10">
        <v>0.72</v>
      </c>
      <c r="AT681" s="10">
        <v>0.72</v>
      </c>
      <c r="AU681" s="10">
        <v>0.60218181818181815</v>
      </c>
      <c r="AV681" s="10">
        <v>0.60218181818181815</v>
      </c>
      <c r="AW681" s="10">
        <v>0.8991818181818183</v>
      </c>
      <c r="AX681" s="10">
        <v>0.8991818181818183</v>
      </c>
      <c r="AY681" s="49">
        <v>1</v>
      </c>
      <c r="AZ681" t="b">
        <v>0</v>
      </c>
    </row>
    <row r="682" spans="1:52" x14ac:dyDescent="0.25">
      <c r="A682" s="54"/>
      <c r="B682" s="54"/>
      <c r="C682" s="54"/>
      <c r="D682" s="54"/>
      <c r="E682" s="54"/>
      <c r="F682" s="54"/>
      <c r="G682" s="54"/>
      <c r="H682" s="54"/>
      <c r="I682" s="54"/>
      <c r="J682" s="54"/>
      <c r="K682" s="54"/>
      <c r="L682" s="54"/>
      <c r="M682" s="54"/>
      <c r="N682" s="176">
        <v>68</v>
      </c>
      <c r="O682" s="10">
        <v>0.60218181818181815</v>
      </c>
      <c r="P682" s="10"/>
      <c r="Q682" s="10">
        <v>0.38918181818181818</v>
      </c>
      <c r="R682" s="10">
        <v>151.69567873277867</v>
      </c>
      <c r="S682" s="10"/>
      <c r="T682" s="10">
        <v>225.76742506454224</v>
      </c>
      <c r="U682" s="10"/>
      <c r="V682" s="10">
        <v>316.43409173120892</v>
      </c>
      <c r="W682" s="10">
        <v>316.43409173120892</v>
      </c>
      <c r="X682" s="10">
        <v>354.21186950898669</v>
      </c>
      <c r="Y682" s="10">
        <v>391.98964728676447</v>
      </c>
      <c r="Z682" s="10">
        <v>561.98964728676447</v>
      </c>
      <c r="AA682" s="10"/>
      <c r="AB682" s="10"/>
      <c r="AC682" s="10"/>
      <c r="AD682" s="10"/>
      <c r="AE682" s="10"/>
      <c r="AF682" s="10"/>
      <c r="AG682" s="10"/>
      <c r="AH682" s="10">
        <v>338.81944097627382</v>
      </c>
      <c r="AI682" s="10">
        <v>68</v>
      </c>
      <c r="AK682" s="10">
        <v>2.5</v>
      </c>
      <c r="AL682" s="10">
        <v>4.8</v>
      </c>
      <c r="AM682" s="10"/>
      <c r="AN682" s="10"/>
      <c r="AO682" s="10"/>
      <c r="AP682" s="10"/>
      <c r="AQ682" s="10">
        <v>0.5129999999999999</v>
      </c>
      <c r="AR682" s="10">
        <v>0.5129999999999999</v>
      </c>
      <c r="AS682" s="10">
        <v>0.72</v>
      </c>
      <c r="AT682" s="10">
        <v>0.72</v>
      </c>
      <c r="AU682" s="10">
        <v>0.60218181818181815</v>
      </c>
      <c r="AV682" s="10">
        <v>0.60218181818181815</v>
      </c>
      <c r="AW682" s="10">
        <v>0.8991818181818183</v>
      </c>
      <c r="AX682" s="10">
        <v>0.8991818181818183</v>
      </c>
      <c r="AY682" s="49">
        <v>1</v>
      </c>
      <c r="AZ682" t="b">
        <v>0</v>
      </c>
    </row>
    <row r="683" spans="1:52" x14ac:dyDescent="0.25">
      <c r="A683" s="54"/>
      <c r="B683" s="54"/>
      <c r="C683" s="54"/>
      <c r="D683" s="54"/>
      <c r="E683" s="54"/>
      <c r="F683" s="54"/>
      <c r="G683" s="54"/>
      <c r="H683" s="54"/>
      <c r="I683" s="54"/>
      <c r="J683" s="54"/>
      <c r="K683" s="54"/>
      <c r="L683" s="54"/>
      <c r="M683" s="54"/>
      <c r="N683" s="176">
        <v>68.099999999999994</v>
      </c>
      <c r="O683" s="10">
        <v>0.60218181818181815</v>
      </c>
      <c r="P683" s="10"/>
      <c r="Q683" s="10">
        <v>0.38918181818181818</v>
      </c>
      <c r="R683" s="10">
        <v>152.56763657780158</v>
      </c>
      <c r="S683" s="10"/>
      <c r="T683" s="10">
        <v>226.74618266123053</v>
      </c>
      <c r="U683" s="10"/>
      <c r="V683" s="10">
        <v>317.54618266123055</v>
      </c>
      <c r="W683" s="10">
        <v>317.54618266123055</v>
      </c>
      <c r="X683" s="10">
        <v>355.37951599456386</v>
      </c>
      <c r="Y683" s="10">
        <v>393.21284932789717</v>
      </c>
      <c r="Z683" s="10">
        <v>563.46284932789717</v>
      </c>
      <c r="AA683" s="10"/>
      <c r="AB683" s="10"/>
      <c r="AC683" s="10"/>
      <c r="AD683" s="10"/>
      <c r="AE683" s="10"/>
      <c r="AF683" s="10"/>
      <c r="AG683" s="10"/>
      <c r="AH683" s="10">
        <v>340.16862312190142</v>
      </c>
      <c r="AI683" s="10">
        <v>68.099999999999994</v>
      </c>
      <c r="AK683" s="10">
        <v>2.5</v>
      </c>
      <c r="AL683" s="10">
        <v>4.8</v>
      </c>
      <c r="AM683" s="10"/>
      <c r="AN683" s="10"/>
      <c r="AO683" s="10"/>
      <c r="AP683" s="10"/>
      <c r="AQ683" s="10">
        <v>0.5129999999999999</v>
      </c>
      <c r="AR683" s="10">
        <v>0.5129999999999999</v>
      </c>
      <c r="AS683" s="10">
        <v>0.72</v>
      </c>
      <c r="AT683" s="10">
        <v>0.72</v>
      </c>
      <c r="AU683" s="10">
        <v>0.60218181818181815</v>
      </c>
      <c r="AV683" s="10">
        <v>0.60218181818181815</v>
      </c>
      <c r="AW683" s="10">
        <v>0.8991818181818183</v>
      </c>
      <c r="AX683" s="10">
        <v>0.8991818181818183</v>
      </c>
      <c r="AY683" s="49">
        <v>1</v>
      </c>
      <c r="AZ683" t="b">
        <v>0</v>
      </c>
    </row>
    <row r="684" spans="1:52" x14ac:dyDescent="0.25">
      <c r="A684" s="54"/>
      <c r="B684" s="54"/>
      <c r="C684" s="54"/>
      <c r="D684" s="54"/>
      <c r="E684" s="54"/>
      <c r="F684" s="54"/>
      <c r="G684" s="54"/>
      <c r="H684" s="54"/>
      <c r="I684" s="54"/>
      <c r="J684" s="54"/>
      <c r="K684" s="54"/>
      <c r="L684" s="54"/>
      <c r="M684" s="54"/>
      <c r="N684" s="176">
        <v>68.2</v>
      </c>
      <c r="O684" s="10">
        <v>0.60218181818181815</v>
      </c>
      <c r="P684" s="10"/>
      <c r="Q684" s="10">
        <v>0.38918181818181818</v>
      </c>
      <c r="R684" s="10">
        <v>153.44087577160499</v>
      </c>
      <c r="S684" s="10"/>
      <c r="T684" s="10">
        <v>227.72622160669891</v>
      </c>
      <c r="U684" s="10"/>
      <c r="V684" s="10">
        <v>318.65955494003225</v>
      </c>
      <c r="W684" s="10">
        <v>318.65955494003225</v>
      </c>
      <c r="X684" s="10">
        <v>356.54844382892117</v>
      </c>
      <c r="Y684" s="10">
        <v>394.43733271781002</v>
      </c>
      <c r="Z684" s="10">
        <v>564.93733271781002</v>
      </c>
      <c r="AA684" s="10"/>
      <c r="AB684" s="10"/>
      <c r="AC684" s="10"/>
      <c r="AD684" s="10"/>
      <c r="AE684" s="10"/>
      <c r="AF684" s="10"/>
      <c r="AG684" s="10"/>
      <c r="AH684" s="10">
        <v>341.5197879011011</v>
      </c>
      <c r="AI684" s="10">
        <v>68.2</v>
      </c>
      <c r="AK684" s="10">
        <v>2.5</v>
      </c>
      <c r="AL684" s="10">
        <v>4.8</v>
      </c>
      <c r="AM684" s="10"/>
      <c r="AN684" s="10"/>
      <c r="AO684" s="10"/>
      <c r="AP684" s="10"/>
      <c r="AQ684" s="10">
        <v>0.5129999999999999</v>
      </c>
      <c r="AR684" s="10">
        <v>0.5129999999999999</v>
      </c>
      <c r="AS684" s="10">
        <v>0.72</v>
      </c>
      <c r="AT684" s="10">
        <v>0.72</v>
      </c>
      <c r="AU684" s="10">
        <v>0.60218181818181815</v>
      </c>
      <c r="AV684" s="10">
        <v>0.60218181818181815</v>
      </c>
      <c r="AW684" s="10">
        <v>0.8991818181818183</v>
      </c>
      <c r="AX684" s="10">
        <v>0.8991818181818183</v>
      </c>
      <c r="AY684" s="49">
        <v>1</v>
      </c>
      <c r="AZ684" t="b">
        <v>0</v>
      </c>
    </row>
    <row r="685" spans="1:52" x14ac:dyDescent="0.25">
      <c r="A685" s="54"/>
      <c r="B685" s="54"/>
      <c r="C685" s="54"/>
      <c r="D685" s="54"/>
      <c r="E685" s="54"/>
      <c r="F685" s="54"/>
      <c r="G685" s="54"/>
      <c r="H685" s="54"/>
      <c r="I685" s="54"/>
      <c r="J685" s="54"/>
      <c r="K685" s="54"/>
      <c r="L685" s="54"/>
      <c r="M685" s="54"/>
      <c r="N685" s="176">
        <v>68.3</v>
      </c>
      <c r="O685" s="10">
        <v>0.60218181818181815</v>
      </c>
      <c r="P685" s="10"/>
      <c r="Q685" s="10">
        <v>0.38918181818181818</v>
      </c>
      <c r="R685" s="10">
        <v>154.31539631418858</v>
      </c>
      <c r="S685" s="10"/>
      <c r="T685" s="10">
        <v>228.70754190094769</v>
      </c>
      <c r="U685" s="10"/>
      <c r="V685" s="10">
        <v>319.77420856761432</v>
      </c>
      <c r="W685" s="10">
        <v>319.77420856761432</v>
      </c>
      <c r="X685" s="10">
        <v>357.71865301205878</v>
      </c>
      <c r="Y685" s="10">
        <v>395.66309745650324</v>
      </c>
      <c r="Z685" s="10">
        <v>566.41309745650324</v>
      </c>
      <c r="AA685" s="10"/>
      <c r="AB685" s="10"/>
      <c r="AC685" s="10"/>
      <c r="AD685" s="10"/>
      <c r="AE685" s="10"/>
      <c r="AF685" s="10"/>
      <c r="AG685" s="10"/>
      <c r="AH685" s="10">
        <v>342.87293531387229</v>
      </c>
      <c r="AI685" s="10">
        <v>68.3</v>
      </c>
      <c r="AK685" s="10">
        <v>2.5</v>
      </c>
      <c r="AL685" s="10">
        <v>4.8</v>
      </c>
      <c r="AM685" s="10"/>
      <c r="AN685" s="10"/>
      <c r="AO685" s="10"/>
      <c r="AP685" s="10"/>
      <c r="AQ685" s="10">
        <v>0.5129999999999999</v>
      </c>
      <c r="AR685" s="10">
        <v>0.5129999999999999</v>
      </c>
      <c r="AS685" s="10">
        <v>0.72</v>
      </c>
      <c r="AT685" s="10">
        <v>0.72</v>
      </c>
      <c r="AU685" s="10">
        <v>0.60218181818181815</v>
      </c>
      <c r="AV685" s="10">
        <v>0.60218181818181815</v>
      </c>
      <c r="AW685" s="10">
        <v>0.8991818181818183</v>
      </c>
      <c r="AX685" s="10">
        <v>0.8991818181818183</v>
      </c>
      <c r="AY685" s="49">
        <v>1</v>
      </c>
      <c r="AZ685" t="b">
        <v>0</v>
      </c>
    </row>
    <row r="686" spans="1:52" x14ac:dyDescent="0.25">
      <c r="A686" s="54"/>
      <c r="B686" s="54"/>
      <c r="C686" s="54"/>
      <c r="D686" s="54"/>
      <c r="E686" s="54"/>
      <c r="F686" s="54"/>
      <c r="G686" s="54"/>
      <c r="H686" s="54"/>
      <c r="I686" s="54"/>
      <c r="J686" s="54"/>
      <c r="K686" s="54"/>
      <c r="L686" s="54"/>
      <c r="M686" s="54"/>
      <c r="N686" s="176">
        <v>68.400000000000006</v>
      </c>
      <c r="O686" s="10">
        <v>0.60218181818181815</v>
      </c>
      <c r="P686" s="10"/>
      <c r="Q686" s="10">
        <v>0.38918181818181818</v>
      </c>
      <c r="R686" s="10">
        <v>155.19119820555258</v>
      </c>
      <c r="S686" s="10"/>
      <c r="T686" s="10">
        <v>229.690143543977</v>
      </c>
      <c r="U686" s="10"/>
      <c r="V686" s="10">
        <v>320.89014354397699</v>
      </c>
      <c r="W686" s="10">
        <v>320.89014354397699</v>
      </c>
      <c r="X686" s="10">
        <v>358.89014354397699</v>
      </c>
      <c r="Y686" s="10">
        <v>396.89014354397699</v>
      </c>
      <c r="Z686" s="10">
        <v>567.89014354397705</v>
      </c>
      <c r="AA686" s="10"/>
      <c r="AB686" s="10"/>
      <c r="AC686" s="10"/>
      <c r="AD686" s="10"/>
      <c r="AE686" s="10"/>
      <c r="AF686" s="10"/>
      <c r="AG686" s="10"/>
      <c r="AH686" s="10">
        <v>344.22806536021551</v>
      </c>
      <c r="AI686" s="10">
        <v>68.400000000000006</v>
      </c>
      <c r="AK686" s="10">
        <v>2.5</v>
      </c>
      <c r="AL686" s="10">
        <v>4.8</v>
      </c>
      <c r="AM686" s="10"/>
      <c r="AN686" s="10"/>
      <c r="AO686" s="10"/>
      <c r="AP686" s="10"/>
      <c r="AQ686" s="10">
        <v>0.5129999999999999</v>
      </c>
      <c r="AR686" s="10">
        <v>0.5129999999999999</v>
      </c>
      <c r="AS686" s="10">
        <v>0.72</v>
      </c>
      <c r="AT686" s="10">
        <v>0.72</v>
      </c>
      <c r="AU686" s="10">
        <v>0.60218181818181815</v>
      </c>
      <c r="AV686" s="10">
        <v>0.60218181818181815</v>
      </c>
      <c r="AW686" s="10">
        <v>0.8991818181818183</v>
      </c>
      <c r="AX686" s="10">
        <v>0.8991818181818183</v>
      </c>
      <c r="AY686" s="49">
        <v>1</v>
      </c>
      <c r="AZ686" t="b">
        <v>0</v>
      </c>
    </row>
    <row r="687" spans="1:52" x14ac:dyDescent="0.25">
      <c r="A687" s="54"/>
      <c r="B687" s="54"/>
      <c r="C687" s="54"/>
      <c r="D687" s="54"/>
      <c r="E687" s="54"/>
      <c r="F687" s="54"/>
      <c r="G687" s="54"/>
      <c r="H687" s="54"/>
      <c r="I687" s="54"/>
      <c r="J687" s="54"/>
      <c r="K687" s="54"/>
      <c r="L687" s="54"/>
      <c r="M687" s="54"/>
      <c r="N687" s="176">
        <v>68.5</v>
      </c>
      <c r="O687" s="10">
        <v>0.60218181818181815</v>
      </c>
      <c r="P687" s="10"/>
      <c r="Q687" s="10">
        <v>0.38918181818181818</v>
      </c>
      <c r="R687" s="10">
        <v>156.06828144569695</v>
      </c>
      <c r="S687" s="10"/>
      <c r="T687" s="10">
        <v>230.67402653578642</v>
      </c>
      <c r="U687" s="10"/>
      <c r="V687" s="10">
        <v>322.00735986911974</v>
      </c>
      <c r="W687" s="10">
        <v>322.00735986911974</v>
      </c>
      <c r="X687" s="10">
        <v>360.06291542467528</v>
      </c>
      <c r="Y687" s="10">
        <v>398.11847098023088</v>
      </c>
      <c r="Z687" s="10">
        <v>569.36847098023088</v>
      </c>
      <c r="AA687" s="10"/>
      <c r="AB687" s="10"/>
      <c r="AC687" s="10"/>
      <c r="AD687" s="10"/>
      <c r="AE687" s="10"/>
      <c r="AF687" s="10"/>
      <c r="AG687" s="10"/>
      <c r="AH687" s="10">
        <v>345.58517804013059</v>
      </c>
      <c r="AI687" s="10">
        <v>68.5</v>
      </c>
      <c r="AK687" s="10">
        <v>2.5</v>
      </c>
      <c r="AL687" s="10">
        <v>4.8</v>
      </c>
      <c r="AM687" s="10"/>
      <c r="AN687" s="10"/>
      <c r="AO687" s="10"/>
      <c r="AP687" s="10"/>
      <c r="AQ687" s="10">
        <v>0.5129999999999999</v>
      </c>
      <c r="AR687" s="10">
        <v>0.5129999999999999</v>
      </c>
      <c r="AS687" s="10">
        <v>0.72</v>
      </c>
      <c r="AT687" s="10">
        <v>0.72</v>
      </c>
      <c r="AU687" s="10">
        <v>0.60218181818181815</v>
      </c>
      <c r="AV687" s="10">
        <v>0.60218181818181815</v>
      </c>
      <c r="AW687" s="10">
        <v>0.8991818181818183</v>
      </c>
      <c r="AX687" s="10">
        <v>0.8991818181818183</v>
      </c>
      <c r="AY687" s="49">
        <v>1</v>
      </c>
      <c r="AZ687" t="b">
        <v>0</v>
      </c>
    </row>
    <row r="688" spans="1:52" x14ac:dyDescent="0.25">
      <c r="A688" s="54"/>
      <c r="B688" s="54"/>
      <c r="C688" s="54"/>
      <c r="D688" s="54"/>
      <c r="E688" s="54"/>
      <c r="F688" s="54"/>
      <c r="G688" s="54"/>
      <c r="H688" s="54"/>
      <c r="I688" s="54"/>
      <c r="J688" s="54"/>
      <c r="K688" s="54"/>
      <c r="L688" s="54"/>
      <c r="M688" s="54"/>
      <c r="N688" s="176">
        <v>68.599999999999994</v>
      </c>
      <c r="O688" s="10">
        <v>0.60218181818181815</v>
      </c>
      <c r="P688" s="10"/>
      <c r="Q688" s="10">
        <v>0.38918181818181818</v>
      </c>
      <c r="R688" s="10">
        <v>156.94664603462155</v>
      </c>
      <c r="S688" s="10"/>
      <c r="T688" s="10">
        <v>231.65919087637641</v>
      </c>
      <c r="U688" s="10"/>
      <c r="V688" s="10">
        <v>323.12585754304308</v>
      </c>
      <c r="W688" s="10">
        <v>323.12585754304308</v>
      </c>
      <c r="X688" s="10">
        <v>361.23696865415417</v>
      </c>
      <c r="Y688" s="10">
        <v>399.34807976526531</v>
      </c>
      <c r="Z688" s="10">
        <v>570.84807976526531</v>
      </c>
      <c r="AA688" s="10"/>
      <c r="AB688" s="10"/>
      <c r="AC688" s="10"/>
      <c r="AD688" s="10"/>
      <c r="AE688" s="10"/>
      <c r="AF688" s="10"/>
      <c r="AG688" s="10"/>
      <c r="AH688" s="10">
        <v>346.94427335361729</v>
      </c>
      <c r="AI688" s="10">
        <v>68.599999999999994</v>
      </c>
      <c r="AK688" s="10">
        <v>2.5</v>
      </c>
      <c r="AL688" s="10">
        <v>4.8</v>
      </c>
      <c r="AM688" s="10"/>
      <c r="AN688" s="10"/>
      <c r="AO688" s="10"/>
      <c r="AP688" s="10"/>
      <c r="AQ688" s="10">
        <v>0.5129999999999999</v>
      </c>
      <c r="AR688" s="10">
        <v>0.5129999999999999</v>
      </c>
      <c r="AS688" s="10">
        <v>0.72</v>
      </c>
      <c r="AT688" s="10">
        <v>0.72</v>
      </c>
      <c r="AU688" s="10">
        <v>0.60218181818181815</v>
      </c>
      <c r="AV688" s="10">
        <v>0.60218181818181815</v>
      </c>
      <c r="AW688" s="10">
        <v>0.8991818181818183</v>
      </c>
      <c r="AX688" s="10">
        <v>0.8991818181818183</v>
      </c>
      <c r="AY688" s="49">
        <v>1</v>
      </c>
      <c r="AZ688" t="b">
        <v>0</v>
      </c>
    </row>
    <row r="689" spans="1:52" x14ac:dyDescent="0.25">
      <c r="A689" s="54"/>
      <c r="B689" s="54"/>
      <c r="C689" s="54"/>
      <c r="D689" s="54"/>
      <c r="E689" s="54"/>
      <c r="F689" s="54"/>
      <c r="G689" s="54"/>
      <c r="H689" s="54"/>
      <c r="I689" s="54"/>
      <c r="J689" s="54"/>
      <c r="K689" s="54"/>
      <c r="L689" s="54"/>
      <c r="M689" s="54"/>
      <c r="N689" s="176">
        <v>68.7</v>
      </c>
      <c r="O689" s="10">
        <v>0.60218181818181815</v>
      </c>
      <c r="P689" s="10"/>
      <c r="Q689" s="10">
        <v>0.38918181818181818</v>
      </c>
      <c r="R689" s="10">
        <v>157.8262919723266</v>
      </c>
      <c r="S689" s="10"/>
      <c r="T689" s="10">
        <v>232.64563656574654</v>
      </c>
      <c r="U689" s="10"/>
      <c r="V689" s="10">
        <v>324.24563656574651</v>
      </c>
      <c r="W689" s="10">
        <v>324.24563656574651</v>
      </c>
      <c r="X689" s="10">
        <v>362.41230323241319</v>
      </c>
      <c r="Y689" s="10">
        <v>400.57896989907988</v>
      </c>
      <c r="Z689" s="10">
        <v>572.32896989907988</v>
      </c>
      <c r="AA689" s="10"/>
      <c r="AB689" s="10"/>
      <c r="AC689" s="10"/>
      <c r="AD689" s="10"/>
      <c r="AE689" s="10"/>
      <c r="AF689" s="10"/>
      <c r="AG689" s="10"/>
      <c r="AH689" s="10">
        <v>348.30535130067597</v>
      </c>
      <c r="AI689" s="10">
        <v>68.7</v>
      </c>
      <c r="AK689" s="10">
        <v>2.5</v>
      </c>
      <c r="AL689" s="10">
        <v>4.8</v>
      </c>
      <c r="AM689" s="10"/>
      <c r="AN689" s="10"/>
      <c r="AO689" s="10"/>
      <c r="AP689" s="10"/>
      <c r="AQ689" s="10">
        <v>0.5129999999999999</v>
      </c>
      <c r="AR689" s="10">
        <v>0.5129999999999999</v>
      </c>
      <c r="AS689" s="10">
        <v>0.72</v>
      </c>
      <c r="AT689" s="10">
        <v>0.72</v>
      </c>
      <c r="AU689" s="10">
        <v>0.60218181818181815</v>
      </c>
      <c r="AV689" s="10">
        <v>0.60218181818181815</v>
      </c>
      <c r="AW689" s="10">
        <v>0.8991818181818183</v>
      </c>
      <c r="AX689" s="10">
        <v>0.8991818181818183</v>
      </c>
      <c r="AY689" s="49">
        <v>1</v>
      </c>
      <c r="AZ689" t="b">
        <v>0</v>
      </c>
    </row>
    <row r="690" spans="1:52" x14ac:dyDescent="0.25">
      <c r="A690" s="54"/>
      <c r="B690" s="54"/>
      <c r="C690" s="54"/>
      <c r="D690" s="54"/>
      <c r="E690" s="54"/>
      <c r="F690" s="54"/>
      <c r="G690" s="54"/>
      <c r="H690" s="54"/>
      <c r="I690" s="54"/>
      <c r="J690" s="54"/>
      <c r="K690" s="54"/>
      <c r="L690" s="54"/>
      <c r="M690" s="54"/>
      <c r="N690" s="176">
        <v>68.8</v>
      </c>
      <c r="O690" s="10">
        <v>0.60218181818181815</v>
      </c>
      <c r="P690" s="10"/>
      <c r="Q690" s="10">
        <v>0.38918181818181818</v>
      </c>
      <c r="R690" s="10">
        <v>158.70721925881193</v>
      </c>
      <c r="S690" s="10"/>
      <c r="T690" s="10">
        <v>233.63336360389701</v>
      </c>
      <c r="U690" s="10"/>
      <c r="V690" s="10">
        <v>325.36669693723036</v>
      </c>
      <c r="W690" s="10">
        <v>325.36669693723036</v>
      </c>
      <c r="X690" s="10">
        <v>363.58891915945259</v>
      </c>
      <c r="Y690" s="10">
        <v>401.81114138167482</v>
      </c>
      <c r="Z690" s="10">
        <v>573.81114138167482</v>
      </c>
      <c r="AA690" s="10"/>
      <c r="AB690" s="10"/>
      <c r="AC690" s="10"/>
      <c r="AD690" s="10"/>
      <c r="AE690" s="10"/>
      <c r="AF690" s="10"/>
      <c r="AG690" s="10"/>
      <c r="AH690" s="10">
        <v>349.66841188130638</v>
      </c>
      <c r="AI690" s="10">
        <v>68.8</v>
      </c>
      <c r="AK690" s="10">
        <v>2.5</v>
      </c>
      <c r="AL690" s="10">
        <v>4.8</v>
      </c>
      <c r="AM690" s="10"/>
      <c r="AN690" s="10"/>
      <c r="AO690" s="10"/>
      <c r="AP690" s="10"/>
      <c r="AQ690" s="10">
        <v>0.5129999999999999</v>
      </c>
      <c r="AR690" s="10">
        <v>0.5129999999999999</v>
      </c>
      <c r="AS690" s="10">
        <v>0.72</v>
      </c>
      <c r="AT690" s="10">
        <v>0.72</v>
      </c>
      <c r="AU690" s="10">
        <v>0.60218181818181815</v>
      </c>
      <c r="AV690" s="10">
        <v>0.60218181818181815</v>
      </c>
      <c r="AW690" s="10">
        <v>0.8991818181818183</v>
      </c>
      <c r="AX690" s="10">
        <v>0.8991818181818183</v>
      </c>
      <c r="AY690" s="49">
        <v>1</v>
      </c>
      <c r="AZ690" t="b">
        <v>0</v>
      </c>
    </row>
    <row r="691" spans="1:52" x14ac:dyDescent="0.25">
      <c r="A691" s="54"/>
      <c r="B691" s="54"/>
      <c r="C691" s="54"/>
      <c r="D691" s="54"/>
      <c r="E691" s="54"/>
      <c r="F691" s="54"/>
      <c r="G691" s="54"/>
      <c r="H691" s="54"/>
      <c r="I691" s="54"/>
      <c r="J691" s="54"/>
      <c r="K691" s="54"/>
      <c r="L691" s="54"/>
      <c r="M691" s="54"/>
      <c r="N691" s="176">
        <v>68.900000000000006</v>
      </c>
      <c r="O691" s="10">
        <v>0.60218181818181815</v>
      </c>
      <c r="P691" s="10"/>
      <c r="Q691" s="10">
        <v>0.38918181818181818</v>
      </c>
      <c r="R691" s="10">
        <v>159.58942789407769</v>
      </c>
      <c r="S691" s="10"/>
      <c r="T691" s="10">
        <v>234.62237199082801</v>
      </c>
      <c r="U691" s="10"/>
      <c r="V691" s="10">
        <v>326.48903865749469</v>
      </c>
      <c r="W691" s="10">
        <v>326.48903865749469</v>
      </c>
      <c r="X691" s="10">
        <v>364.76681643527246</v>
      </c>
      <c r="Y691" s="10">
        <v>403.04459421305023</v>
      </c>
      <c r="Z691" s="10">
        <v>575.29459421305023</v>
      </c>
      <c r="AA691" s="10"/>
      <c r="AB691" s="10"/>
      <c r="AC691" s="10"/>
      <c r="AD691" s="10"/>
      <c r="AE691" s="10"/>
      <c r="AF691" s="10"/>
      <c r="AG691" s="10"/>
      <c r="AH691" s="10">
        <v>351.03345509550877</v>
      </c>
      <c r="AI691" s="10">
        <v>68.900000000000006</v>
      </c>
      <c r="AK691" s="10">
        <v>2.5</v>
      </c>
      <c r="AL691" s="10">
        <v>4.8</v>
      </c>
      <c r="AM691" s="10"/>
      <c r="AN691" s="10"/>
      <c r="AO691" s="10"/>
      <c r="AP691" s="10"/>
      <c r="AQ691" s="10">
        <v>0.5129999999999999</v>
      </c>
      <c r="AR691" s="10">
        <v>0.5129999999999999</v>
      </c>
      <c r="AS691" s="10">
        <v>0.72</v>
      </c>
      <c r="AT691" s="10">
        <v>0.72</v>
      </c>
      <c r="AU691" s="10">
        <v>0.60218181818181815</v>
      </c>
      <c r="AV691" s="10">
        <v>0.60218181818181815</v>
      </c>
      <c r="AW691" s="10">
        <v>0.8991818181818183</v>
      </c>
      <c r="AX691" s="10">
        <v>0.8991818181818183</v>
      </c>
      <c r="AY691" s="49">
        <v>1</v>
      </c>
      <c r="AZ691" t="b">
        <v>0</v>
      </c>
    </row>
    <row r="692" spans="1:52" x14ac:dyDescent="0.25">
      <c r="A692" s="54"/>
      <c r="B692" s="54"/>
      <c r="C692" s="54"/>
      <c r="D692" s="54"/>
      <c r="E692" s="54"/>
      <c r="F692" s="54"/>
      <c r="G692" s="54"/>
      <c r="H692" s="54"/>
      <c r="I692" s="54"/>
      <c r="J692" s="54"/>
      <c r="K692" s="54"/>
      <c r="L692" s="54"/>
      <c r="M692" s="54"/>
      <c r="N692" s="176">
        <v>69</v>
      </c>
      <c r="O692" s="10">
        <v>0.60218181818181815</v>
      </c>
      <c r="P692" s="10"/>
      <c r="Q692" s="10">
        <v>0.38918181818181818</v>
      </c>
      <c r="R692" s="10">
        <v>160.47291787812375</v>
      </c>
      <c r="S692" s="10"/>
      <c r="T692" s="10">
        <v>235.61266172653916</v>
      </c>
      <c r="U692" s="10"/>
      <c r="V692" s="10">
        <v>327.61266172653916</v>
      </c>
      <c r="W692" s="10">
        <v>327.61266172653916</v>
      </c>
      <c r="X692" s="10">
        <v>365.94599505987247</v>
      </c>
      <c r="Y692" s="10">
        <v>404.27932839320584</v>
      </c>
      <c r="Z692" s="10">
        <v>576.77932839320579</v>
      </c>
      <c r="AA692" s="10"/>
      <c r="AB692" s="10"/>
      <c r="AC692" s="10"/>
      <c r="AD692" s="10"/>
      <c r="AE692" s="10"/>
      <c r="AF692" s="10"/>
      <c r="AG692" s="10"/>
      <c r="AH692" s="10">
        <v>352.4004809432829</v>
      </c>
      <c r="AI692" s="10">
        <v>69</v>
      </c>
      <c r="AK692" s="10">
        <v>2.5</v>
      </c>
      <c r="AL692" s="10">
        <v>4.8</v>
      </c>
      <c r="AM692" s="10"/>
      <c r="AN692" s="10"/>
      <c r="AO692" s="10"/>
      <c r="AP692" s="10"/>
      <c r="AQ692" s="10">
        <v>0.5129999999999999</v>
      </c>
      <c r="AR692" s="10">
        <v>0.5129999999999999</v>
      </c>
      <c r="AS692" s="10">
        <v>0.72</v>
      </c>
      <c r="AT692" s="10">
        <v>0.72</v>
      </c>
      <c r="AU692" s="10">
        <v>0.60218181818181815</v>
      </c>
      <c r="AV692" s="10">
        <v>0.60218181818181815</v>
      </c>
      <c r="AW692" s="10">
        <v>0.8991818181818183</v>
      </c>
      <c r="AX692" s="10">
        <v>0.8991818181818183</v>
      </c>
      <c r="AY692" s="49">
        <v>1</v>
      </c>
      <c r="AZ692" t="b">
        <v>0</v>
      </c>
    </row>
    <row r="693" spans="1:52" x14ac:dyDescent="0.25">
      <c r="A693" s="54"/>
      <c r="B693" s="54"/>
      <c r="C693" s="54"/>
      <c r="D693" s="54"/>
      <c r="E693" s="54"/>
      <c r="F693" s="54"/>
      <c r="G693" s="54"/>
      <c r="H693" s="54"/>
      <c r="I693" s="54"/>
      <c r="J693" s="54"/>
      <c r="K693" s="54"/>
      <c r="L693" s="54"/>
      <c r="M693" s="54"/>
      <c r="N693" s="176">
        <v>69.099999999999994</v>
      </c>
      <c r="O693" s="10">
        <v>0.60218181818181815</v>
      </c>
      <c r="P693" s="10"/>
      <c r="Q693" s="10">
        <v>0.38918181818181818</v>
      </c>
      <c r="R693" s="10">
        <v>161.35768921095007</v>
      </c>
      <c r="S693" s="10"/>
      <c r="T693" s="10">
        <v>236.60423281103084</v>
      </c>
      <c r="U693" s="10"/>
      <c r="V693" s="10">
        <v>328.73756614436417</v>
      </c>
      <c r="W693" s="10">
        <v>328.73756614436417</v>
      </c>
      <c r="X693" s="10">
        <v>367.12645503325302</v>
      </c>
      <c r="Y693" s="10">
        <v>405.51534392214194</v>
      </c>
      <c r="Z693" s="10">
        <v>578.26534392214194</v>
      </c>
      <c r="AA693" s="10"/>
      <c r="AB693" s="10"/>
      <c r="AC693" s="10"/>
      <c r="AD693" s="10"/>
      <c r="AE693" s="10"/>
      <c r="AF693" s="10"/>
      <c r="AG693" s="10"/>
      <c r="AH693" s="10">
        <v>353.76948942462872</v>
      </c>
      <c r="AI693" s="10">
        <v>69.099999999999994</v>
      </c>
      <c r="AK693" s="10">
        <v>2.5</v>
      </c>
      <c r="AL693" s="10">
        <v>4.8</v>
      </c>
      <c r="AM693" s="10"/>
      <c r="AN693" s="10"/>
      <c r="AO693" s="10"/>
      <c r="AP693" s="10"/>
      <c r="AQ693" s="10">
        <v>0.5129999999999999</v>
      </c>
      <c r="AR693" s="10">
        <v>0.5129999999999999</v>
      </c>
      <c r="AS693" s="10">
        <v>0.72</v>
      </c>
      <c r="AT693" s="10">
        <v>0.72</v>
      </c>
      <c r="AU693" s="10">
        <v>0.60218181818181815</v>
      </c>
      <c r="AV693" s="10">
        <v>0.60218181818181815</v>
      </c>
      <c r="AW693" s="10">
        <v>0.8991818181818183</v>
      </c>
      <c r="AX693" s="10">
        <v>0.8991818181818183</v>
      </c>
      <c r="AY693" s="49">
        <v>1</v>
      </c>
      <c r="AZ693" t="b">
        <v>0</v>
      </c>
    </row>
    <row r="694" spans="1:52" x14ac:dyDescent="0.25">
      <c r="A694" s="54"/>
      <c r="B694" s="54"/>
      <c r="C694" s="54"/>
      <c r="D694" s="54"/>
      <c r="E694" s="54"/>
      <c r="F694" s="54"/>
      <c r="G694" s="54"/>
      <c r="H694" s="54"/>
      <c r="I694" s="54"/>
      <c r="J694" s="54"/>
      <c r="K694" s="54"/>
      <c r="L694" s="54"/>
      <c r="M694" s="54"/>
      <c r="N694" s="176">
        <v>69.2</v>
      </c>
      <c r="O694" s="10">
        <v>0.60218181818181815</v>
      </c>
      <c r="P694" s="10"/>
      <c r="Q694" s="10">
        <v>0.38918181818181818</v>
      </c>
      <c r="R694" s="10">
        <v>162.24374189255684</v>
      </c>
      <c r="S694" s="10"/>
      <c r="T694" s="10">
        <v>237.59708524430272</v>
      </c>
      <c r="U694" s="10"/>
      <c r="V694" s="10">
        <v>329.86375191096937</v>
      </c>
      <c r="W694" s="10">
        <v>329.86375191096937</v>
      </c>
      <c r="X694" s="10">
        <v>368.30819635541383</v>
      </c>
      <c r="Y694" s="10">
        <v>406.75264079985823</v>
      </c>
      <c r="Z694" s="10">
        <v>579.75264079985823</v>
      </c>
      <c r="AA694" s="10"/>
      <c r="AB694" s="10"/>
      <c r="AC694" s="10"/>
      <c r="AD694" s="10"/>
      <c r="AE694" s="10"/>
      <c r="AF694" s="10"/>
      <c r="AG694" s="10"/>
      <c r="AH694" s="10">
        <v>355.14048053954656</v>
      </c>
      <c r="AI694" s="10">
        <v>69.2</v>
      </c>
      <c r="AK694" s="10">
        <v>2.5</v>
      </c>
      <c r="AL694" s="10">
        <v>4.8</v>
      </c>
      <c r="AM694" s="10"/>
      <c r="AN694" s="10"/>
      <c r="AO694" s="10"/>
      <c r="AP694" s="10"/>
      <c r="AQ694" s="10">
        <v>0.5129999999999999</v>
      </c>
      <c r="AR694" s="10">
        <v>0.5129999999999999</v>
      </c>
      <c r="AS694" s="10">
        <v>0.72</v>
      </c>
      <c r="AT694" s="10">
        <v>0.72</v>
      </c>
      <c r="AU694" s="10">
        <v>0.60218181818181815</v>
      </c>
      <c r="AV694" s="10">
        <v>0.60218181818181815</v>
      </c>
      <c r="AW694" s="10">
        <v>0.8991818181818183</v>
      </c>
      <c r="AX694" s="10">
        <v>0.8991818181818183</v>
      </c>
      <c r="AY694" s="49">
        <v>1</v>
      </c>
      <c r="AZ694" t="b">
        <v>0</v>
      </c>
    </row>
    <row r="695" spans="1:52" x14ac:dyDescent="0.25">
      <c r="A695" s="54"/>
      <c r="B695" s="54"/>
      <c r="C695" s="54"/>
      <c r="D695" s="54"/>
      <c r="E695" s="54"/>
      <c r="F695" s="54"/>
      <c r="G695" s="54"/>
      <c r="H695" s="54"/>
      <c r="I695" s="54"/>
      <c r="J695" s="54"/>
      <c r="K695" s="54"/>
      <c r="L695" s="54"/>
      <c r="M695" s="54"/>
      <c r="N695" s="176">
        <v>69.3</v>
      </c>
      <c r="O695" s="10">
        <v>0.60218181818181815</v>
      </c>
      <c r="P695" s="10"/>
      <c r="Q695" s="10">
        <v>0.38918181818181818</v>
      </c>
      <c r="R695" s="10">
        <v>163.13107592294392</v>
      </c>
      <c r="S695" s="10"/>
      <c r="T695" s="10">
        <v>238.59121902635488</v>
      </c>
      <c r="U695" s="10"/>
      <c r="V695" s="10">
        <v>330.99121902635488</v>
      </c>
      <c r="W695" s="10">
        <v>330.99121902635488</v>
      </c>
      <c r="X695" s="10">
        <v>369.49121902635488</v>
      </c>
      <c r="Y695" s="10">
        <v>407.99121902635488</v>
      </c>
      <c r="Z695" s="10">
        <v>581.24121902635488</v>
      </c>
      <c r="AA695" s="10"/>
      <c r="AB695" s="10"/>
      <c r="AC695" s="10"/>
      <c r="AD695" s="10"/>
      <c r="AE695" s="10"/>
      <c r="AF695" s="10"/>
      <c r="AG695" s="10"/>
      <c r="AH695" s="10">
        <v>356.51345428803614</v>
      </c>
      <c r="AI695" s="10">
        <v>69.3</v>
      </c>
      <c r="AK695" s="10">
        <v>2.5</v>
      </c>
      <c r="AL695" s="10">
        <v>4.8</v>
      </c>
      <c r="AM695" s="10"/>
      <c r="AN695" s="10"/>
      <c r="AO695" s="10"/>
      <c r="AP695" s="10"/>
      <c r="AQ695" s="10">
        <v>0.5129999999999999</v>
      </c>
      <c r="AR695" s="10">
        <v>0.5129999999999999</v>
      </c>
      <c r="AS695" s="10">
        <v>0.72</v>
      </c>
      <c r="AT695" s="10">
        <v>0.72</v>
      </c>
      <c r="AU695" s="10">
        <v>0.60218181818181815</v>
      </c>
      <c r="AV695" s="10">
        <v>0.60218181818181815</v>
      </c>
      <c r="AW695" s="10">
        <v>0.8991818181818183</v>
      </c>
      <c r="AX695" s="10">
        <v>0.8991818181818183</v>
      </c>
      <c r="AY695" s="49">
        <v>1</v>
      </c>
      <c r="AZ695" t="b">
        <v>0</v>
      </c>
    </row>
    <row r="696" spans="1:52" x14ac:dyDescent="0.25">
      <c r="A696" s="54"/>
      <c r="B696" s="54"/>
      <c r="C696" s="54"/>
      <c r="D696" s="54"/>
      <c r="E696" s="54"/>
      <c r="F696" s="54"/>
      <c r="G696" s="54"/>
      <c r="H696" s="54"/>
      <c r="I696" s="54"/>
      <c r="J696" s="54"/>
      <c r="K696" s="54"/>
      <c r="L696" s="54"/>
      <c r="M696" s="54"/>
      <c r="N696" s="176">
        <v>69.400000000000006</v>
      </c>
      <c r="O696" s="10">
        <v>0.60218181818181815</v>
      </c>
      <c r="P696" s="10"/>
      <c r="Q696" s="10">
        <v>0.38918181818181818</v>
      </c>
      <c r="R696" s="10">
        <v>164.01969130211134</v>
      </c>
      <c r="S696" s="10"/>
      <c r="T696" s="10">
        <v>239.5866341571876</v>
      </c>
      <c r="U696" s="10"/>
      <c r="V696" s="10">
        <v>332.11996749052093</v>
      </c>
      <c r="W696" s="10">
        <v>332.11996749052093</v>
      </c>
      <c r="X696" s="10">
        <v>370.67552304607648</v>
      </c>
      <c r="Y696" s="10">
        <v>409.23107860163202</v>
      </c>
      <c r="Z696" s="10">
        <v>582.73107860163202</v>
      </c>
      <c r="AA696" s="10"/>
      <c r="AB696" s="10"/>
      <c r="AC696" s="10"/>
      <c r="AD696" s="10"/>
      <c r="AE696" s="10"/>
      <c r="AF696" s="10"/>
      <c r="AG696" s="10"/>
      <c r="AH696" s="10">
        <v>357.88841067009758</v>
      </c>
      <c r="AI696" s="10">
        <v>69.400000000000006</v>
      </c>
      <c r="AK696" s="10">
        <v>2.5</v>
      </c>
      <c r="AL696" s="10">
        <v>4.8</v>
      </c>
      <c r="AM696" s="10"/>
      <c r="AN696" s="10"/>
      <c r="AO696" s="10"/>
      <c r="AP696" s="10"/>
      <c r="AQ696" s="10">
        <v>0.5129999999999999</v>
      </c>
      <c r="AR696" s="10">
        <v>0.5129999999999999</v>
      </c>
      <c r="AS696" s="10">
        <v>0.72</v>
      </c>
      <c r="AT696" s="10">
        <v>0.72</v>
      </c>
      <c r="AU696" s="10">
        <v>0.60218181818181815</v>
      </c>
      <c r="AV696" s="10">
        <v>0.60218181818181815</v>
      </c>
      <c r="AW696" s="10">
        <v>0.8991818181818183</v>
      </c>
      <c r="AX696" s="10">
        <v>0.8991818181818183</v>
      </c>
      <c r="AY696" s="49">
        <v>1</v>
      </c>
      <c r="AZ696" t="b">
        <v>0</v>
      </c>
    </row>
    <row r="697" spans="1:52" x14ac:dyDescent="0.25">
      <c r="A697" s="54"/>
      <c r="B697" s="54"/>
      <c r="C697" s="54"/>
      <c r="D697" s="54"/>
      <c r="E697" s="54"/>
      <c r="F697" s="54"/>
      <c r="G697" s="54"/>
      <c r="H697" s="54"/>
      <c r="I697" s="54"/>
      <c r="J697" s="54"/>
      <c r="K697" s="54"/>
      <c r="L697" s="54"/>
      <c r="M697" s="54"/>
      <c r="N697" s="176">
        <v>69.5</v>
      </c>
      <c r="O697" s="10">
        <v>0.60218181818181815</v>
      </c>
      <c r="P697" s="10"/>
      <c r="Q697" s="10">
        <v>0.38918181818181818</v>
      </c>
      <c r="R697" s="10">
        <v>164.90958803005904</v>
      </c>
      <c r="S697" s="10"/>
      <c r="T697" s="10">
        <v>240.58333063680047</v>
      </c>
      <c r="U697" s="10"/>
      <c r="V697" s="10">
        <v>333.24999730346713</v>
      </c>
      <c r="W697" s="10">
        <v>333.24999730346713</v>
      </c>
      <c r="X697" s="10">
        <v>371.86110841457821</v>
      </c>
      <c r="Y697" s="10">
        <v>410.47221952568935</v>
      </c>
      <c r="Z697" s="10">
        <v>584.2222195256893</v>
      </c>
      <c r="AA697" s="10"/>
      <c r="AB697" s="10"/>
      <c r="AC697" s="10"/>
      <c r="AD697" s="10"/>
      <c r="AE697" s="10"/>
      <c r="AF697" s="10"/>
      <c r="AG697" s="10"/>
      <c r="AH697" s="10">
        <v>359.26534968573071</v>
      </c>
      <c r="AI697" s="10">
        <v>69.5</v>
      </c>
      <c r="AK697" s="10">
        <v>2.5</v>
      </c>
      <c r="AL697" s="10">
        <v>4.8</v>
      </c>
      <c r="AM697" s="10"/>
      <c r="AN697" s="10"/>
      <c r="AO697" s="10"/>
      <c r="AP697" s="10"/>
      <c r="AQ697" s="10">
        <v>0.5129999999999999</v>
      </c>
      <c r="AR697" s="10">
        <v>0.5129999999999999</v>
      </c>
      <c r="AS697" s="10">
        <v>0.72</v>
      </c>
      <c r="AT697" s="10">
        <v>0.72</v>
      </c>
      <c r="AU697" s="10">
        <v>0.60218181818181815</v>
      </c>
      <c r="AV697" s="10">
        <v>0.60218181818181815</v>
      </c>
      <c r="AW697" s="10">
        <v>0.8991818181818183</v>
      </c>
      <c r="AX697" s="10">
        <v>0.8991818181818183</v>
      </c>
      <c r="AY697" s="49">
        <v>1</v>
      </c>
      <c r="AZ697" t="b">
        <v>0</v>
      </c>
    </row>
    <row r="698" spans="1:52" x14ac:dyDescent="0.25">
      <c r="A698" s="54"/>
      <c r="B698" s="54"/>
      <c r="C698" s="54"/>
      <c r="D698" s="54"/>
      <c r="E698" s="54"/>
      <c r="F698" s="54"/>
      <c r="G698" s="54"/>
      <c r="H698" s="54"/>
      <c r="I698" s="54"/>
      <c r="J698" s="54"/>
      <c r="K698" s="54"/>
      <c r="L698" s="54"/>
      <c r="M698" s="54"/>
      <c r="N698" s="176">
        <v>69.599999999999994</v>
      </c>
      <c r="O698" s="10">
        <v>0.60218181818181815</v>
      </c>
      <c r="P698" s="10"/>
      <c r="Q698" s="10">
        <v>0.38918181818181818</v>
      </c>
      <c r="R698" s="10">
        <v>165.80076610678714</v>
      </c>
      <c r="S698" s="10"/>
      <c r="T698" s="10">
        <v>241.58130846519379</v>
      </c>
      <c r="U698" s="10"/>
      <c r="V698" s="10">
        <v>334.3813084651938</v>
      </c>
      <c r="W698" s="10">
        <v>334.3813084651938</v>
      </c>
      <c r="X698" s="10">
        <v>373.04797513186048</v>
      </c>
      <c r="Y698" s="10">
        <v>411.71464179852711</v>
      </c>
      <c r="Z698" s="10">
        <v>585.71464179852705</v>
      </c>
      <c r="AA698" s="10"/>
      <c r="AB698" s="10"/>
      <c r="AC698" s="10"/>
      <c r="AD698" s="10"/>
      <c r="AE698" s="10"/>
      <c r="AF698" s="10"/>
      <c r="AG698" s="10"/>
      <c r="AH698" s="10">
        <v>360.64427133493575</v>
      </c>
      <c r="AI698" s="10">
        <v>69.599999999999994</v>
      </c>
      <c r="AK698" s="10">
        <v>2.5</v>
      </c>
      <c r="AL698" s="10">
        <v>4.8</v>
      </c>
      <c r="AM698" s="10"/>
      <c r="AN698" s="10"/>
      <c r="AO698" s="10"/>
      <c r="AP698" s="10"/>
      <c r="AQ698" s="10">
        <v>0.5129999999999999</v>
      </c>
      <c r="AR698" s="10">
        <v>0.5129999999999999</v>
      </c>
      <c r="AS698" s="10">
        <v>0.72</v>
      </c>
      <c r="AT698" s="10">
        <v>0.72</v>
      </c>
      <c r="AU698" s="10">
        <v>0.60218181818181815</v>
      </c>
      <c r="AV698" s="10">
        <v>0.60218181818181815</v>
      </c>
      <c r="AW698" s="10">
        <v>0.8991818181818183</v>
      </c>
      <c r="AX698" s="10">
        <v>0.8991818181818183</v>
      </c>
      <c r="AY698" s="49">
        <v>1</v>
      </c>
      <c r="AZ698" t="b">
        <v>0</v>
      </c>
    </row>
    <row r="699" spans="1:52" x14ac:dyDescent="0.25">
      <c r="A699" s="54"/>
      <c r="B699" s="54"/>
      <c r="C699" s="54"/>
      <c r="D699" s="54"/>
      <c r="E699" s="54"/>
      <c r="F699" s="54"/>
      <c r="G699" s="54"/>
      <c r="H699" s="54"/>
      <c r="I699" s="54"/>
      <c r="J699" s="54"/>
      <c r="K699" s="54"/>
      <c r="L699" s="54"/>
      <c r="M699" s="54"/>
      <c r="N699" s="176">
        <v>69.7</v>
      </c>
      <c r="O699" s="10">
        <v>0.60218181818181815</v>
      </c>
      <c r="P699" s="10"/>
      <c r="Q699" s="10">
        <v>0.38918181818181818</v>
      </c>
      <c r="R699" s="10">
        <v>166.69322553229563</v>
      </c>
      <c r="S699" s="10"/>
      <c r="T699" s="10">
        <v>242.58056764236744</v>
      </c>
      <c r="U699" s="10"/>
      <c r="V699" s="10">
        <v>335.51390097570078</v>
      </c>
      <c r="W699" s="10">
        <v>335.51390097570078</v>
      </c>
      <c r="X699" s="10">
        <v>374.23612319792301</v>
      </c>
      <c r="Y699" s="10">
        <v>412.95834542014524</v>
      </c>
      <c r="Z699" s="10">
        <v>587.20834542014518</v>
      </c>
      <c r="AA699" s="10"/>
      <c r="AB699" s="10"/>
      <c r="AC699" s="10"/>
      <c r="AD699" s="10"/>
      <c r="AE699" s="10"/>
      <c r="AF699" s="10"/>
      <c r="AG699" s="10"/>
      <c r="AH699" s="10">
        <v>362.02517561771276</v>
      </c>
      <c r="AI699" s="10">
        <v>69.7</v>
      </c>
      <c r="AK699" s="10">
        <v>2.5</v>
      </c>
      <c r="AL699" s="10">
        <v>4.8</v>
      </c>
      <c r="AM699" s="10"/>
      <c r="AN699" s="10"/>
      <c r="AO699" s="10"/>
      <c r="AP699" s="10"/>
      <c r="AQ699" s="10">
        <v>0.5129999999999999</v>
      </c>
      <c r="AR699" s="10">
        <v>0.5129999999999999</v>
      </c>
      <c r="AS699" s="10">
        <v>0.72</v>
      </c>
      <c r="AT699" s="10">
        <v>0.72</v>
      </c>
      <c r="AU699" s="10">
        <v>0.60218181818181815</v>
      </c>
      <c r="AV699" s="10">
        <v>0.60218181818181815</v>
      </c>
      <c r="AW699" s="10">
        <v>0.8991818181818183</v>
      </c>
      <c r="AX699" s="10">
        <v>0.8991818181818183</v>
      </c>
      <c r="AY699" s="49">
        <v>1</v>
      </c>
      <c r="AZ699" t="b">
        <v>0</v>
      </c>
    </row>
    <row r="700" spans="1:52" x14ac:dyDescent="0.25">
      <c r="A700" s="54"/>
      <c r="B700" s="54"/>
      <c r="C700" s="54"/>
      <c r="D700" s="54"/>
      <c r="E700" s="54"/>
      <c r="F700" s="54"/>
      <c r="G700" s="54"/>
      <c r="H700" s="54"/>
      <c r="I700" s="54"/>
      <c r="J700" s="54"/>
      <c r="K700" s="54"/>
      <c r="L700" s="54"/>
      <c r="M700" s="54"/>
      <c r="N700" s="176">
        <v>69.8</v>
      </c>
      <c r="O700" s="10">
        <v>0.60218181818181815</v>
      </c>
      <c r="P700" s="10"/>
      <c r="Q700" s="10">
        <v>0.38918181818181818</v>
      </c>
      <c r="R700" s="10">
        <v>167.58696630658443</v>
      </c>
      <c r="S700" s="10"/>
      <c r="T700" s="10">
        <v>243.58110816832132</v>
      </c>
      <c r="U700" s="10"/>
      <c r="V700" s="10">
        <v>336.64777483498801</v>
      </c>
      <c r="W700" s="10">
        <v>336.64777483498801</v>
      </c>
      <c r="X700" s="10">
        <v>375.42555261276578</v>
      </c>
      <c r="Y700" s="10">
        <v>414.20333039054356</v>
      </c>
      <c r="Z700" s="10">
        <v>588.70333039054356</v>
      </c>
      <c r="AA700" s="10"/>
      <c r="AB700" s="10"/>
      <c r="AC700" s="10"/>
      <c r="AD700" s="10"/>
      <c r="AE700" s="10"/>
      <c r="AF700" s="10"/>
      <c r="AG700" s="10"/>
      <c r="AH700" s="10">
        <v>363.40806253406151</v>
      </c>
      <c r="AI700" s="10">
        <v>69.8</v>
      </c>
      <c r="AK700" s="10">
        <v>2.5</v>
      </c>
      <c r="AL700" s="10">
        <v>4.8</v>
      </c>
      <c r="AM700" s="10"/>
      <c r="AN700" s="10"/>
      <c r="AO700" s="10"/>
      <c r="AP700" s="10"/>
      <c r="AQ700" s="10">
        <v>0.5129999999999999</v>
      </c>
      <c r="AR700" s="10">
        <v>0.5129999999999999</v>
      </c>
      <c r="AS700" s="10">
        <v>0.72</v>
      </c>
      <c r="AT700" s="10">
        <v>0.72</v>
      </c>
      <c r="AU700" s="10">
        <v>0.60218181818181815</v>
      </c>
      <c r="AV700" s="10">
        <v>0.60218181818181815</v>
      </c>
      <c r="AW700" s="10">
        <v>0.8991818181818183</v>
      </c>
      <c r="AX700" s="10">
        <v>0.8991818181818183</v>
      </c>
      <c r="AY700" s="49">
        <v>1</v>
      </c>
      <c r="AZ700" t="b">
        <v>0</v>
      </c>
    </row>
    <row r="701" spans="1:52" x14ac:dyDescent="0.25">
      <c r="A701" s="54"/>
      <c r="B701" s="54"/>
      <c r="C701" s="54"/>
      <c r="D701" s="54"/>
      <c r="E701" s="54"/>
      <c r="F701" s="54"/>
      <c r="G701" s="54"/>
      <c r="H701" s="54"/>
      <c r="I701" s="54"/>
      <c r="J701" s="54"/>
      <c r="K701" s="54"/>
      <c r="L701" s="54"/>
      <c r="M701" s="54"/>
      <c r="N701" s="176">
        <v>69.900000000000006</v>
      </c>
      <c r="O701" s="10">
        <v>0.60218181818181815</v>
      </c>
      <c r="P701" s="10"/>
      <c r="Q701" s="10">
        <v>0.38918181818181818</v>
      </c>
      <c r="R701" s="10">
        <v>168.4819884296536</v>
      </c>
      <c r="S701" s="10"/>
      <c r="T701" s="10">
        <v>244.5829300430558</v>
      </c>
      <c r="U701" s="10"/>
      <c r="V701" s="10">
        <v>337.78293004305579</v>
      </c>
      <c r="W701" s="10">
        <v>337.78293004305579</v>
      </c>
      <c r="X701" s="10">
        <v>376.6162633763891</v>
      </c>
      <c r="Y701" s="10">
        <v>415.44959670972247</v>
      </c>
      <c r="Z701" s="10">
        <v>590.19959670972253</v>
      </c>
      <c r="AA701" s="10"/>
      <c r="AB701" s="10"/>
      <c r="AC701" s="10"/>
      <c r="AD701" s="10"/>
      <c r="AE701" s="10"/>
      <c r="AF701" s="10"/>
      <c r="AG701" s="10"/>
      <c r="AH701" s="10">
        <v>364.79293208398212</v>
      </c>
      <c r="AI701" s="10">
        <v>69.900000000000006</v>
      </c>
      <c r="AK701" s="10">
        <v>2.5</v>
      </c>
      <c r="AL701" s="10">
        <v>4.8</v>
      </c>
      <c r="AM701" s="10"/>
      <c r="AN701" s="10"/>
      <c r="AO701" s="10"/>
      <c r="AP701" s="10"/>
      <c r="AQ701" s="10">
        <v>0.5129999999999999</v>
      </c>
      <c r="AR701" s="10">
        <v>0.5129999999999999</v>
      </c>
      <c r="AS701" s="10">
        <v>0.72</v>
      </c>
      <c r="AT701" s="10">
        <v>0.72</v>
      </c>
      <c r="AU701" s="10">
        <v>0.60218181818181815</v>
      </c>
      <c r="AV701" s="10">
        <v>0.60218181818181815</v>
      </c>
      <c r="AW701" s="10">
        <v>0.8991818181818183</v>
      </c>
      <c r="AX701" s="10">
        <v>0.8991818181818183</v>
      </c>
      <c r="AY701" s="49">
        <v>1</v>
      </c>
      <c r="AZ701" t="b">
        <v>0</v>
      </c>
    </row>
    <row r="702" spans="1:52" x14ac:dyDescent="0.25">
      <c r="A702" s="54"/>
      <c r="B702" s="54"/>
      <c r="C702" s="54"/>
      <c r="D702" s="54"/>
      <c r="E702" s="54"/>
      <c r="F702" s="54"/>
      <c r="G702" s="54"/>
      <c r="H702" s="54"/>
      <c r="I702" s="54"/>
      <c r="J702" s="54"/>
      <c r="K702" s="54"/>
      <c r="L702" s="54"/>
      <c r="M702" s="54"/>
      <c r="N702" s="176">
        <v>70</v>
      </c>
      <c r="O702" s="10">
        <v>0.60218181818181815</v>
      </c>
      <c r="P702" s="10"/>
      <c r="Q702" s="10">
        <v>0.38918181818181818</v>
      </c>
      <c r="R702" s="10">
        <v>169.37829190150296</v>
      </c>
      <c r="S702" s="10"/>
      <c r="T702" s="10">
        <v>245.58603326657033</v>
      </c>
      <c r="U702" s="10"/>
      <c r="V702" s="10">
        <v>338.91936659990364</v>
      </c>
      <c r="W702" s="10">
        <v>338.91936659990364</v>
      </c>
      <c r="X702" s="10">
        <v>377.8082554887925</v>
      </c>
      <c r="Y702" s="10">
        <v>416.69714437768141</v>
      </c>
      <c r="Z702" s="10">
        <v>591.69714437768141</v>
      </c>
      <c r="AA702" s="10"/>
      <c r="AB702" s="10"/>
      <c r="AC702" s="10"/>
      <c r="AD702" s="10"/>
      <c r="AE702" s="10"/>
      <c r="AF702" s="10"/>
      <c r="AG702" s="10"/>
      <c r="AH702" s="10">
        <v>366.17978426747436</v>
      </c>
      <c r="AI702" s="10">
        <v>70</v>
      </c>
      <c r="AK702" s="10">
        <v>2.5</v>
      </c>
      <c r="AL702" s="10">
        <v>4.8</v>
      </c>
      <c r="AM702" s="10"/>
      <c r="AN702" s="10"/>
      <c r="AO702" s="10"/>
      <c r="AP702" s="10"/>
      <c r="AQ702" s="10">
        <v>0.5129999999999999</v>
      </c>
      <c r="AR702" s="10">
        <v>0.5129999999999999</v>
      </c>
      <c r="AS702" s="10">
        <v>0.72</v>
      </c>
      <c r="AT702" s="10">
        <v>0.72</v>
      </c>
      <c r="AU702" s="10">
        <v>0.60218181818181815</v>
      </c>
      <c r="AV702" s="10">
        <v>0.60218181818181815</v>
      </c>
      <c r="AW702" s="10">
        <v>0.8991818181818183</v>
      </c>
      <c r="AX702" s="10">
        <v>0.8991818181818183</v>
      </c>
      <c r="AY702" s="49">
        <v>1</v>
      </c>
      <c r="AZ702" t="b">
        <v>0</v>
      </c>
    </row>
    <row r="703" spans="1:52" x14ac:dyDescent="0.25">
      <c r="A703" s="54"/>
      <c r="B703" s="54"/>
      <c r="C703" s="54"/>
      <c r="D703" s="54"/>
      <c r="E703" s="54"/>
      <c r="F703" s="54"/>
      <c r="G703" s="54"/>
      <c r="H703" s="54"/>
      <c r="I703" s="54"/>
      <c r="J703" s="54"/>
      <c r="K703" s="54"/>
      <c r="L703" s="54"/>
      <c r="M703" s="54"/>
      <c r="N703" s="176">
        <v>70.099999999999994</v>
      </c>
      <c r="O703" s="10">
        <v>0.60218181818181815</v>
      </c>
      <c r="P703" s="10"/>
      <c r="Q703" s="10">
        <v>0.38918181818181818</v>
      </c>
      <c r="R703" s="10">
        <v>170.27587672213278</v>
      </c>
      <c r="S703" s="10"/>
      <c r="T703" s="10">
        <v>246.59041783886536</v>
      </c>
      <c r="U703" s="10"/>
      <c r="V703" s="10">
        <v>340.05708450553203</v>
      </c>
      <c r="W703" s="10">
        <v>340.05708450553203</v>
      </c>
      <c r="X703" s="10">
        <v>379.00152894997649</v>
      </c>
      <c r="Y703" s="10">
        <v>417.94597339442089</v>
      </c>
      <c r="Z703" s="10">
        <v>593.19597339442089</v>
      </c>
      <c r="AA703" s="10"/>
      <c r="AB703" s="10"/>
      <c r="AC703" s="10"/>
      <c r="AD703" s="10"/>
      <c r="AE703" s="10"/>
      <c r="AF703" s="10"/>
      <c r="AG703" s="10"/>
      <c r="AH703" s="10">
        <v>367.56861908453857</v>
      </c>
      <c r="AI703" s="10">
        <v>70.099999999999994</v>
      </c>
      <c r="AK703" s="10">
        <v>2.5</v>
      </c>
      <c r="AL703" s="10">
        <v>4.8</v>
      </c>
      <c r="AM703" s="10"/>
      <c r="AN703" s="10"/>
      <c r="AO703" s="10"/>
      <c r="AP703" s="10"/>
      <c r="AQ703" s="10">
        <v>0.5129999999999999</v>
      </c>
      <c r="AR703" s="10">
        <v>0.5129999999999999</v>
      </c>
      <c r="AS703" s="10">
        <v>0.72</v>
      </c>
      <c r="AT703" s="10">
        <v>0.72</v>
      </c>
      <c r="AU703" s="10">
        <v>0.60218181818181815</v>
      </c>
      <c r="AV703" s="10">
        <v>0.60218181818181815</v>
      </c>
      <c r="AW703" s="10">
        <v>0.8991818181818183</v>
      </c>
      <c r="AX703" s="10">
        <v>0.8991818181818183</v>
      </c>
      <c r="AY703" s="49">
        <v>1</v>
      </c>
      <c r="AZ703" t="b">
        <v>0</v>
      </c>
    </row>
    <row r="704" spans="1:52" x14ac:dyDescent="0.25">
      <c r="A704" s="54"/>
      <c r="B704" s="54"/>
      <c r="C704" s="54"/>
      <c r="D704" s="54"/>
      <c r="E704" s="54"/>
      <c r="F704" s="54"/>
      <c r="G704" s="54"/>
      <c r="H704" s="54"/>
      <c r="I704" s="54"/>
      <c r="J704" s="54"/>
      <c r="K704" s="54"/>
      <c r="L704" s="54"/>
      <c r="M704" s="54"/>
      <c r="N704" s="176">
        <v>70.2</v>
      </c>
      <c r="O704" s="10">
        <v>0.60218181818181815</v>
      </c>
      <c r="P704" s="10"/>
      <c r="Q704" s="10">
        <v>0.38918181818181818</v>
      </c>
      <c r="R704" s="10">
        <v>171.17474289154296</v>
      </c>
      <c r="S704" s="10"/>
      <c r="T704" s="10">
        <v>247.59608375994071</v>
      </c>
      <c r="U704" s="10"/>
      <c r="V704" s="10">
        <v>341.19608375994073</v>
      </c>
      <c r="W704" s="10">
        <v>341.19608375994073</v>
      </c>
      <c r="X704" s="10">
        <v>380.19608375994073</v>
      </c>
      <c r="Y704" s="10">
        <v>419.19608375994073</v>
      </c>
      <c r="Z704" s="10">
        <v>594.69608375994073</v>
      </c>
      <c r="AA704" s="10"/>
      <c r="AB704" s="10"/>
      <c r="AC704" s="10"/>
      <c r="AD704" s="10"/>
      <c r="AE704" s="10"/>
      <c r="AF704" s="10"/>
      <c r="AG704" s="10"/>
      <c r="AH704" s="10">
        <v>368.95943653517463</v>
      </c>
      <c r="AI704" s="10">
        <v>70.2</v>
      </c>
      <c r="AK704" s="10">
        <v>2.5</v>
      </c>
      <c r="AL704" s="10">
        <v>4.8</v>
      </c>
      <c r="AM704" s="10"/>
      <c r="AN704" s="10"/>
      <c r="AO704" s="10"/>
      <c r="AP704" s="10"/>
      <c r="AQ704" s="10">
        <v>0.5129999999999999</v>
      </c>
      <c r="AR704" s="10">
        <v>0.5129999999999999</v>
      </c>
      <c r="AS704" s="10">
        <v>0.72</v>
      </c>
      <c r="AT704" s="10">
        <v>0.72</v>
      </c>
      <c r="AU704" s="10">
        <v>0.60218181818181815</v>
      </c>
      <c r="AV704" s="10">
        <v>0.60218181818181815</v>
      </c>
      <c r="AW704" s="10">
        <v>0.8991818181818183</v>
      </c>
      <c r="AX704" s="10">
        <v>0.8991818181818183</v>
      </c>
      <c r="AY704" s="49">
        <v>1</v>
      </c>
      <c r="AZ704" t="b">
        <v>0</v>
      </c>
    </row>
    <row r="705" spans="1:52" x14ac:dyDescent="0.25">
      <c r="A705" s="54"/>
      <c r="B705" s="54"/>
      <c r="C705" s="54"/>
      <c r="D705" s="54"/>
      <c r="E705" s="54"/>
      <c r="F705" s="54"/>
      <c r="G705" s="54"/>
      <c r="H705" s="54"/>
      <c r="I705" s="54"/>
      <c r="J705" s="54"/>
      <c r="K705" s="54"/>
      <c r="L705" s="54"/>
      <c r="M705" s="54"/>
      <c r="N705" s="176">
        <v>70.3</v>
      </c>
      <c r="O705" s="10">
        <v>0.60218181818181815</v>
      </c>
      <c r="P705" s="10"/>
      <c r="Q705" s="10">
        <v>0.38918181818181818</v>
      </c>
      <c r="R705" s="10">
        <v>172.07489040973334</v>
      </c>
      <c r="S705" s="10"/>
      <c r="T705" s="10">
        <v>248.60303102979631</v>
      </c>
      <c r="U705" s="10"/>
      <c r="V705" s="10">
        <v>342.33636436312963</v>
      </c>
      <c r="W705" s="10">
        <v>342.33636436312963</v>
      </c>
      <c r="X705" s="10">
        <v>381.39191991868518</v>
      </c>
      <c r="Y705" s="10">
        <v>420.44747547424072</v>
      </c>
      <c r="Z705" s="10">
        <v>596.19747547424072</v>
      </c>
      <c r="AA705" s="10"/>
      <c r="AB705" s="10"/>
      <c r="AC705" s="10"/>
      <c r="AD705" s="10"/>
      <c r="AE705" s="10"/>
      <c r="AF705" s="10"/>
      <c r="AG705" s="10"/>
      <c r="AH705" s="10">
        <v>370.35223661938232</v>
      </c>
      <c r="AI705" s="10">
        <v>70.3</v>
      </c>
      <c r="AK705" s="10">
        <v>2.5</v>
      </c>
      <c r="AL705" s="10">
        <v>4.8</v>
      </c>
      <c r="AM705" s="10"/>
      <c r="AN705" s="10"/>
      <c r="AO705" s="10"/>
      <c r="AP705" s="10"/>
      <c r="AQ705" s="10">
        <v>0.5129999999999999</v>
      </c>
      <c r="AR705" s="10">
        <v>0.5129999999999999</v>
      </c>
      <c r="AS705" s="10">
        <v>0.72</v>
      </c>
      <c r="AT705" s="10">
        <v>0.72</v>
      </c>
      <c r="AU705" s="10">
        <v>0.60218181818181815</v>
      </c>
      <c r="AV705" s="10">
        <v>0.60218181818181815</v>
      </c>
      <c r="AW705" s="10">
        <v>0.8991818181818183</v>
      </c>
      <c r="AX705" s="10">
        <v>0.8991818181818183</v>
      </c>
      <c r="AY705" s="49">
        <v>1</v>
      </c>
      <c r="AZ705" t="b">
        <v>0</v>
      </c>
    </row>
    <row r="706" spans="1:52" x14ac:dyDescent="0.25">
      <c r="A706" s="54"/>
      <c r="B706" s="54"/>
      <c r="C706" s="54"/>
      <c r="D706" s="54"/>
      <c r="E706" s="54"/>
      <c r="F706" s="54"/>
      <c r="G706" s="54"/>
      <c r="H706" s="54"/>
      <c r="I706" s="54"/>
      <c r="J706" s="54"/>
      <c r="K706" s="54"/>
      <c r="L706" s="54"/>
      <c r="M706" s="54"/>
      <c r="N706" s="176">
        <v>70.400000000000006</v>
      </c>
      <c r="O706" s="10">
        <v>0.60218181818181815</v>
      </c>
      <c r="P706" s="10"/>
      <c r="Q706" s="10">
        <v>0.38918181818181818</v>
      </c>
      <c r="R706" s="10">
        <v>172.97631927670432</v>
      </c>
      <c r="S706" s="10"/>
      <c r="T706" s="10">
        <v>249.61125964843237</v>
      </c>
      <c r="U706" s="10"/>
      <c r="V706" s="10">
        <v>343.47792631509901</v>
      </c>
      <c r="W706" s="10">
        <v>343.47792631509901</v>
      </c>
      <c r="X706" s="10">
        <v>382.5890374262101</v>
      </c>
      <c r="Y706" s="10">
        <v>421.70014853732124</v>
      </c>
      <c r="Z706" s="10">
        <v>597.70014853732118</v>
      </c>
      <c r="AA706" s="10"/>
      <c r="AB706" s="10"/>
      <c r="AC706" s="10"/>
      <c r="AD706" s="10"/>
      <c r="AE706" s="10"/>
      <c r="AF706" s="10"/>
      <c r="AG706" s="10"/>
      <c r="AH706" s="10">
        <v>371.74701933716221</v>
      </c>
      <c r="AI706" s="10">
        <v>70.400000000000006</v>
      </c>
      <c r="AK706" s="10">
        <v>2.5</v>
      </c>
      <c r="AL706" s="10">
        <v>4.8</v>
      </c>
      <c r="AM706" s="10"/>
      <c r="AN706" s="10"/>
      <c r="AO706" s="10"/>
      <c r="AP706" s="10"/>
      <c r="AQ706" s="10">
        <v>0.5129999999999999</v>
      </c>
      <c r="AR706" s="10">
        <v>0.5129999999999999</v>
      </c>
      <c r="AS706" s="10">
        <v>0.72</v>
      </c>
      <c r="AT706" s="10">
        <v>0.72</v>
      </c>
      <c r="AU706" s="10">
        <v>0.60218181818181815</v>
      </c>
      <c r="AV706" s="10">
        <v>0.60218181818181815</v>
      </c>
      <c r="AW706" s="10">
        <v>0.8991818181818183</v>
      </c>
      <c r="AX706" s="10">
        <v>0.8991818181818183</v>
      </c>
      <c r="AY706" s="49">
        <v>1</v>
      </c>
      <c r="AZ706" t="b">
        <v>0</v>
      </c>
    </row>
    <row r="707" spans="1:52" x14ac:dyDescent="0.25">
      <c r="A707" s="54"/>
      <c r="B707" s="54"/>
      <c r="C707" s="54"/>
      <c r="D707" s="54"/>
      <c r="E707" s="54"/>
      <c r="F707" s="54"/>
      <c r="G707" s="54"/>
      <c r="H707" s="54"/>
      <c r="I707" s="54"/>
      <c r="J707" s="54"/>
      <c r="K707" s="54"/>
      <c r="L707" s="54"/>
      <c r="M707" s="54"/>
      <c r="N707" s="176">
        <v>70.5</v>
      </c>
      <c r="O707" s="10">
        <v>0.60218181818181815</v>
      </c>
      <c r="P707" s="10"/>
      <c r="Q707" s="10">
        <v>0.38918181818181818</v>
      </c>
      <c r="R707" s="10">
        <v>173.87902949245543</v>
      </c>
      <c r="S707" s="10"/>
      <c r="T707" s="10">
        <v>250.62076961584879</v>
      </c>
      <c r="U707" s="10"/>
      <c r="V707" s="10">
        <v>344.62076961584876</v>
      </c>
      <c r="W707" s="10">
        <v>344.62076961584876</v>
      </c>
      <c r="X707" s="10">
        <v>383.78743628251544</v>
      </c>
      <c r="Y707" s="10">
        <v>422.95410294918207</v>
      </c>
      <c r="Z707" s="10">
        <v>599.20410294918202</v>
      </c>
      <c r="AA707" s="10"/>
      <c r="AB707" s="10"/>
      <c r="AC707" s="10"/>
      <c r="AD707" s="10"/>
      <c r="AE707" s="10"/>
      <c r="AF707" s="10"/>
      <c r="AG707" s="10"/>
      <c r="AH707" s="10">
        <v>373.14378468851362</v>
      </c>
      <c r="AI707" s="10">
        <v>70.5</v>
      </c>
      <c r="AK707" s="10">
        <v>2.5</v>
      </c>
      <c r="AL707" s="10">
        <v>4.8</v>
      </c>
      <c r="AM707" s="10"/>
      <c r="AN707" s="10"/>
      <c r="AO707" s="10"/>
      <c r="AP707" s="10"/>
      <c r="AQ707" s="10">
        <v>0.5129999999999999</v>
      </c>
      <c r="AR707" s="10">
        <v>0.5129999999999999</v>
      </c>
      <c r="AS707" s="10">
        <v>0.72</v>
      </c>
      <c r="AT707" s="10">
        <v>0.72</v>
      </c>
      <c r="AU707" s="10">
        <v>0.60218181818181815</v>
      </c>
      <c r="AV707" s="10">
        <v>0.60218181818181815</v>
      </c>
      <c r="AW707" s="10">
        <v>0.8991818181818183</v>
      </c>
      <c r="AX707" s="10">
        <v>0.8991818181818183</v>
      </c>
      <c r="AY707" s="49">
        <v>1</v>
      </c>
      <c r="AZ707" t="b">
        <v>0</v>
      </c>
    </row>
    <row r="708" spans="1:52" x14ac:dyDescent="0.25">
      <c r="A708" s="54"/>
      <c r="B708" s="54"/>
      <c r="C708" s="54"/>
      <c r="D708" s="54"/>
      <c r="E708" s="54"/>
      <c r="F708" s="54"/>
      <c r="G708" s="54"/>
      <c r="H708" s="54"/>
      <c r="I708" s="54"/>
      <c r="J708" s="54"/>
      <c r="K708" s="54"/>
      <c r="L708" s="54"/>
      <c r="M708" s="54"/>
      <c r="N708" s="176">
        <v>70.599999999999994</v>
      </c>
      <c r="O708" s="10">
        <v>0.60218181818181815</v>
      </c>
      <c r="P708" s="10"/>
      <c r="Q708" s="10">
        <v>0.38918181818181818</v>
      </c>
      <c r="R708" s="10">
        <v>174.78302105698697</v>
      </c>
      <c r="S708" s="10"/>
      <c r="T708" s="10">
        <v>251.63156093204552</v>
      </c>
      <c r="U708" s="10"/>
      <c r="V708" s="10">
        <v>345.76489426537887</v>
      </c>
      <c r="W708" s="10">
        <v>345.76489426537887</v>
      </c>
      <c r="X708" s="10">
        <v>384.9871164876011</v>
      </c>
      <c r="Y708" s="10">
        <v>424.20933870982333</v>
      </c>
      <c r="Z708" s="10">
        <v>600.70933870982333</v>
      </c>
      <c r="AA708" s="10"/>
      <c r="AB708" s="10"/>
      <c r="AC708" s="10"/>
      <c r="AD708" s="10"/>
      <c r="AE708" s="10"/>
      <c r="AF708" s="10"/>
      <c r="AG708" s="10"/>
      <c r="AH708" s="10">
        <v>374.54253267343699</v>
      </c>
      <c r="AI708" s="10">
        <v>70.599999999999994</v>
      </c>
      <c r="AK708" s="10">
        <v>2.5</v>
      </c>
      <c r="AL708" s="10">
        <v>4.8</v>
      </c>
      <c r="AM708" s="10"/>
      <c r="AN708" s="10"/>
      <c r="AO708" s="10"/>
      <c r="AP708" s="10"/>
      <c r="AQ708" s="10">
        <v>0.5129999999999999</v>
      </c>
      <c r="AR708" s="10">
        <v>0.5129999999999999</v>
      </c>
      <c r="AS708" s="10">
        <v>0.72</v>
      </c>
      <c r="AT708" s="10">
        <v>0.72</v>
      </c>
      <c r="AU708" s="10">
        <v>0.60218181818181815</v>
      </c>
      <c r="AV708" s="10">
        <v>0.60218181818181815</v>
      </c>
      <c r="AW708" s="10">
        <v>0.8991818181818183</v>
      </c>
      <c r="AX708" s="10">
        <v>0.8991818181818183</v>
      </c>
      <c r="AY708" s="49">
        <v>1</v>
      </c>
      <c r="AZ708" t="b">
        <v>0</v>
      </c>
    </row>
    <row r="709" spans="1:52" x14ac:dyDescent="0.25">
      <c r="A709" s="54"/>
      <c r="B709" s="54"/>
      <c r="C709" s="54"/>
      <c r="D709" s="54"/>
      <c r="E709" s="54"/>
      <c r="F709" s="54"/>
      <c r="G709" s="54"/>
      <c r="H709" s="54"/>
      <c r="I709" s="54"/>
      <c r="J709" s="54"/>
      <c r="K709" s="54"/>
      <c r="L709" s="54"/>
      <c r="M709" s="54"/>
      <c r="N709" s="176">
        <v>70.7</v>
      </c>
      <c r="O709" s="10">
        <v>0.60218181818181815</v>
      </c>
      <c r="P709" s="10"/>
      <c r="Q709" s="10">
        <v>0.38918181818181818</v>
      </c>
      <c r="R709" s="10">
        <v>175.68829397029887</v>
      </c>
      <c r="S709" s="10"/>
      <c r="T709" s="10">
        <v>252.64363359702259</v>
      </c>
      <c r="U709" s="10"/>
      <c r="V709" s="10">
        <v>346.91030026368924</v>
      </c>
      <c r="W709" s="10">
        <v>346.91030026368924</v>
      </c>
      <c r="X709" s="10">
        <v>386.18807804146701</v>
      </c>
      <c r="Y709" s="10">
        <v>425.46585581924478</v>
      </c>
      <c r="Z709" s="10">
        <v>602.21585581924478</v>
      </c>
      <c r="AA709" s="10"/>
      <c r="AB709" s="10"/>
      <c r="AC709" s="10"/>
      <c r="AD709" s="10"/>
      <c r="AE709" s="10"/>
      <c r="AF709" s="10"/>
      <c r="AG709" s="10"/>
      <c r="AH709" s="10">
        <v>375.94326329193223</v>
      </c>
      <c r="AI709" s="10">
        <v>70.7</v>
      </c>
      <c r="AK709" s="10">
        <v>2.5</v>
      </c>
      <c r="AL709" s="10">
        <v>4.8</v>
      </c>
      <c r="AM709" s="10"/>
      <c r="AN709" s="10"/>
      <c r="AO709" s="10"/>
      <c r="AP709" s="10"/>
      <c r="AQ709" s="10">
        <v>0.5129999999999999</v>
      </c>
      <c r="AR709" s="10">
        <v>0.5129999999999999</v>
      </c>
      <c r="AS709" s="10">
        <v>0.72</v>
      </c>
      <c r="AT709" s="10">
        <v>0.72</v>
      </c>
      <c r="AU709" s="10">
        <v>0.60218181818181815</v>
      </c>
      <c r="AV709" s="10">
        <v>0.60218181818181815</v>
      </c>
      <c r="AW709" s="10">
        <v>0.8991818181818183</v>
      </c>
      <c r="AX709" s="10">
        <v>0.8991818181818183</v>
      </c>
      <c r="AY709" s="49">
        <v>1</v>
      </c>
      <c r="AZ709" t="b">
        <v>0</v>
      </c>
    </row>
    <row r="710" spans="1:52" x14ac:dyDescent="0.25">
      <c r="A710" s="54"/>
      <c r="B710" s="54"/>
      <c r="C710" s="54"/>
      <c r="D710" s="54"/>
      <c r="E710" s="54"/>
      <c r="F710" s="54"/>
      <c r="G710" s="54"/>
      <c r="H710" s="54"/>
      <c r="I710" s="54"/>
      <c r="J710" s="54"/>
      <c r="K710" s="54"/>
      <c r="L710" s="54"/>
      <c r="M710" s="54"/>
      <c r="N710" s="176">
        <v>70.8</v>
      </c>
      <c r="O710" s="10">
        <v>0.60218181818181815</v>
      </c>
      <c r="P710" s="10"/>
      <c r="Q710" s="10">
        <v>0.38918181818181818</v>
      </c>
      <c r="R710" s="10">
        <v>176.59484823239094</v>
      </c>
      <c r="S710" s="10"/>
      <c r="T710" s="10">
        <v>253.65698761077988</v>
      </c>
      <c r="U710" s="10"/>
      <c r="V710" s="10">
        <v>348.05698761077986</v>
      </c>
      <c r="W710" s="10">
        <v>348.05698761077986</v>
      </c>
      <c r="X710" s="10">
        <v>387.39032094411317</v>
      </c>
      <c r="Y710" s="10">
        <v>426.72365427744649</v>
      </c>
      <c r="Z710" s="10">
        <v>603.72365427744649</v>
      </c>
      <c r="AA710" s="10"/>
      <c r="AB710" s="10"/>
      <c r="AC710" s="10"/>
      <c r="AD710" s="10"/>
      <c r="AE710" s="10"/>
      <c r="AF710" s="10"/>
      <c r="AG710" s="10"/>
      <c r="AH710" s="10">
        <v>377.34597654399903</v>
      </c>
      <c r="AI710" s="10">
        <v>70.8</v>
      </c>
      <c r="AK710" s="10">
        <v>2.5</v>
      </c>
      <c r="AL710" s="10">
        <v>4.8</v>
      </c>
      <c r="AM710" s="10"/>
      <c r="AN710" s="10"/>
      <c r="AO710" s="10"/>
      <c r="AP710" s="10"/>
      <c r="AQ710" s="10">
        <v>0.5129999999999999</v>
      </c>
      <c r="AR710" s="10">
        <v>0.5129999999999999</v>
      </c>
      <c r="AS710" s="10">
        <v>0.72</v>
      </c>
      <c r="AT710" s="10">
        <v>0.72</v>
      </c>
      <c r="AU710" s="10">
        <v>0.60218181818181815</v>
      </c>
      <c r="AV710" s="10">
        <v>0.60218181818181815</v>
      </c>
      <c r="AW710" s="10">
        <v>0.8991818181818183</v>
      </c>
      <c r="AX710" s="10">
        <v>0.8991818181818183</v>
      </c>
      <c r="AY710" s="49">
        <v>1</v>
      </c>
      <c r="AZ710" t="b">
        <v>0</v>
      </c>
    </row>
    <row r="711" spans="1:52" x14ac:dyDescent="0.25">
      <c r="A711" s="54"/>
      <c r="B711" s="54"/>
      <c r="C711" s="54"/>
      <c r="D711" s="54"/>
      <c r="E711" s="54"/>
      <c r="F711" s="54"/>
      <c r="G711" s="54"/>
      <c r="H711" s="54"/>
      <c r="I711" s="54"/>
      <c r="J711" s="54"/>
      <c r="K711" s="54"/>
      <c r="L711" s="54"/>
      <c r="M711" s="54"/>
      <c r="N711" s="176">
        <v>70.900000000000006</v>
      </c>
      <c r="O711" s="10">
        <v>0.60218181818181815</v>
      </c>
      <c r="P711" s="10"/>
      <c r="Q711" s="10">
        <v>0.38918181818181818</v>
      </c>
      <c r="R711" s="10">
        <v>177.50268384326364</v>
      </c>
      <c r="S711" s="10"/>
      <c r="T711" s="10">
        <v>254.67162297331765</v>
      </c>
      <c r="U711" s="10"/>
      <c r="V711" s="10">
        <v>349.20495630665096</v>
      </c>
      <c r="W711" s="10">
        <v>349.20495630665096</v>
      </c>
      <c r="X711" s="10">
        <v>388.59384519553987</v>
      </c>
      <c r="Y711" s="10">
        <v>427.98273408442873</v>
      </c>
      <c r="Z711" s="10">
        <v>605.23273408442878</v>
      </c>
      <c r="AA711" s="10"/>
      <c r="AB711" s="10"/>
      <c r="AC711" s="10"/>
      <c r="AD711" s="10"/>
      <c r="AE711" s="10"/>
      <c r="AF711" s="10"/>
      <c r="AG711" s="10"/>
      <c r="AH711" s="10">
        <v>378.75067242963809</v>
      </c>
      <c r="AI711" s="10">
        <v>70.900000000000006</v>
      </c>
      <c r="AK711" s="10">
        <v>2.5</v>
      </c>
      <c r="AL711" s="10">
        <v>4.8</v>
      </c>
      <c r="AM711" s="10"/>
      <c r="AN711" s="10"/>
      <c r="AO711" s="10"/>
      <c r="AP711" s="10"/>
      <c r="AQ711" s="10">
        <v>0.5129999999999999</v>
      </c>
      <c r="AR711" s="10">
        <v>0.5129999999999999</v>
      </c>
      <c r="AS711" s="10">
        <v>0.72</v>
      </c>
      <c r="AT711" s="10">
        <v>0.72</v>
      </c>
      <c r="AU711" s="10">
        <v>0.60218181818181815</v>
      </c>
      <c r="AV711" s="10">
        <v>0.60218181818181815</v>
      </c>
      <c r="AW711" s="10">
        <v>0.8991818181818183</v>
      </c>
      <c r="AX711" s="10">
        <v>0.8991818181818183</v>
      </c>
      <c r="AY711" s="49">
        <v>1</v>
      </c>
      <c r="AZ711" t="b">
        <v>0</v>
      </c>
    </row>
    <row r="712" spans="1:52" x14ac:dyDescent="0.25">
      <c r="A712" s="54"/>
      <c r="B712" s="54"/>
      <c r="C712" s="54"/>
      <c r="D712" s="54"/>
      <c r="E712" s="54"/>
      <c r="F712" s="54"/>
      <c r="G712" s="54"/>
      <c r="H712" s="54"/>
      <c r="I712" s="54"/>
      <c r="J712" s="54"/>
      <c r="K712" s="54"/>
      <c r="L712" s="54"/>
      <c r="M712" s="54"/>
      <c r="N712" s="176">
        <v>71</v>
      </c>
      <c r="O712" s="10">
        <v>0.60218181818181815</v>
      </c>
      <c r="P712" s="10"/>
      <c r="Q712" s="10">
        <v>0.38918181818181818</v>
      </c>
      <c r="R712" s="10">
        <v>178.41180080291642</v>
      </c>
      <c r="S712" s="10"/>
      <c r="T712" s="10">
        <v>255.68753968463574</v>
      </c>
      <c r="U712" s="10"/>
      <c r="V712" s="10">
        <v>350.35420635130242</v>
      </c>
      <c r="W712" s="10">
        <v>350.35420635130242</v>
      </c>
      <c r="X712" s="10">
        <v>389.79865079574688</v>
      </c>
      <c r="Y712" s="10">
        <v>429.24309524019134</v>
      </c>
      <c r="Z712" s="10">
        <v>606.74309524019134</v>
      </c>
      <c r="AA712" s="10"/>
      <c r="AB712" s="10"/>
      <c r="AC712" s="10"/>
      <c r="AD712" s="10"/>
      <c r="AE712" s="10"/>
      <c r="AF712" s="10"/>
      <c r="AG712" s="10"/>
      <c r="AH712" s="10">
        <v>380.15735094884855</v>
      </c>
      <c r="AI712" s="10">
        <v>71</v>
      </c>
      <c r="AK712" s="10">
        <v>2.5</v>
      </c>
      <c r="AL712" s="10">
        <v>4.8</v>
      </c>
      <c r="AM712" s="10"/>
      <c r="AN712" s="10"/>
      <c r="AO712" s="10"/>
      <c r="AP712" s="10"/>
      <c r="AQ712" s="10">
        <v>0.5129999999999999</v>
      </c>
      <c r="AR712" s="10">
        <v>0.5129999999999999</v>
      </c>
      <c r="AS712" s="10">
        <v>0.72</v>
      </c>
      <c r="AT712" s="10">
        <v>0.72</v>
      </c>
      <c r="AU712" s="10">
        <v>0.60218181818181815</v>
      </c>
      <c r="AV712" s="10">
        <v>0.60218181818181815</v>
      </c>
      <c r="AW712" s="10">
        <v>0.8991818181818183</v>
      </c>
      <c r="AX712" s="10">
        <v>0.8991818181818183</v>
      </c>
      <c r="AY712" s="49">
        <v>1</v>
      </c>
      <c r="AZ712" t="b">
        <v>0</v>
      </c>
    </row>
    <row r="713" spans="1:52" x14ac:dyDescent="0.25">
      <c r="A713" s="54"/>
      <c r="B713" s="54"/>
      <c r="C713" s="54"/>
      <c r="D713" s="54"/>
      <c r="E713" s="54"/>
      <c r="F713" s="54"/>
      <c r="G713" s="54"/>
      <c r="H713" s="54"/>
      <c r="I713" s="54"/>
      <c r="J713" s="54"/>
      <c r="K713" s="54"/>
      <c r="L713" s="54"/>
      <c r="M713" s="54"/>
      <c r="N713" s="176">
        <v>71.099999999999994</v>
      </c>
      <c r="O713" s="10">
        <v>0.60218181818181815</v>
      </c>
      <c r="P713" s="10"/>
      <c r="Q713" s="10">
        <v>0.38918181818181818</v>
      </c>
      <c r="R713" s="10">
        <v>179.32219911134959</v>
      </c>
      <c r="S713" s="10"/>
      <c r="T713" s="10">
        <v>256.70473774473419</v>
      </c>
      <c r="U713" s="10"/>
      <c r="V713" s="10">
        <v>351.50473774473414</v>
      </c>
      <c r="W713" s="10">
        <v>351.50473774473414</v>
      </c>
      <c r="X713" s="10">
        <v>391.00473774473414</v>
      </c>
      <c r="Y713" s="10">
        <v>430.50473774473414</v>
      </c>
      <c r="Z713" s="10">
        <v>608.25473774473414</v>
      </c>
      <c r="AA713" s="10"/>
      <c r="AB713" s="10"/>
      <c r="AC713" s="10"/>
      <c r="AD713" s="10"/>
      <c r="AE713" s="10"/>
      <c r="AF713" s="10"/>
      <c r="AG713" s="10"/>
      <c r="AH713" s="10">
        <v>381.56601210163092</v>
      </c>
      <c r="AI713" s="10">
        <v>71.099999999999994</v>
      </c>
      <c r="AK713" s="10">
        <v>2.5</v>
      </c>
      <c r="AL713" s="10">
        <v>4.8</v>
      </c>
      <c r="AM713" s="10"/>
      <c r="AN713" s="10"/>
      <c r="AO713" s="10"/>
      <c r="AP713" s="10"/>
      <c r="AQ713" s="10">
        <v>0.5129999999999999</v>
      </c>
      <c r="AR713" s="10">
        <v>0.5129999999999999</v>
      </c>
      <c r="AS713" s="10">
        <v>0.72</v>
      </c>
      <c r="AT713" s="10">
        <v>0.72</v>
      </c>
      <c r="AU713" s="10">
        <v>0.60218181818181815</v>
      </c>
      <c r="AV713" s="10">
        <v>0.60218181818181815</v>
      </c>
      <c r="AW713" s="10">
        <v>0.8991818181818183</v>
      </c>
      <c r="AX713" s="10">
        <v>0.8991818181818183</v>
      </c>
      <c r="AY713" s="49">
        <v>1</v>
      </c>
      <c r="AZ713" t="b">
        <v>0</v>
      </c>
    </row>
    <row r="714" spans="1:52" x14ac:dyDescent="0.25">
      <c r="A714" s="54"/>
      <c r="B714" s="54"/>
      <c r="C714" s="54"/>
      <c r="D714" s="54"/>
      <c r="E714" s="54"/>
      <c r="F714" s="54"/>
      <c r="G714" s="54"/>
      <c r="H714" s="54"/>
      <c r="I714" s="54"/>
      <c r="J714" s="54"/>
      <c r="K714" s="54"/>
      <c r="L714" s="54"/>
      <c r="M714" s="54"/>
      <c r="N714" s="176">
        <v>71.2</v>
      </c>
      <c r="O714" s="10">
        <v>0.60218181818181815</v>
      </c>
      <c r="P714" s="10"/>
      <c r="Q714" s="10">
        <v>0.38918181818181818</v>
      </c>
      <c r="R714" s="10">
        <v>180.23387876856327</v>
      </c>
      <c r="S714" s="10"/>
      <c r="T714" s="10">
        <v>257.72321715361284</v>
      </c>
      <c r="U714" s="10"/>
      <c r="V714" s="10">
        <v>352.65655048694617</v>
      </c>
      <c r="W714" s="10">
        <v>352.65655048694617</v>
      </c>
      <c r="X714" s="10">
        <v>392.21210604250172</v>
      </c>
      <c r="Y714" s="10">
        <v>431.76766159805732</v>
      </c>
      <c r="Z714" s="10">
        <v>609.76766159805732</v>
      </c>
      <c r="AA714" s="10"/>
      <c r="AB714" s="10"/>
      <c r="AC714" s="10"/>
      <c r="AD714" s="10"/>
      <c r="AE714" s="10"/>
      <c r="AF714" s="10"/>
      <c r="AG714" s="10"/>
      <c r="AH714" s="10">
        <v>382.97665588798537</v>
      </c>
      <c r="AI714" s="10">
        <v>71.2</v>
      </c>
      <c r="AK714" s="10">
        <v>2.5</v>
      </c>
      <c r="AL714" s="10">
        <v>4.8</v>
      </c>
      <c r="AM714" s="10"/>
      <c r="AN714" s="10"/>
      <c r="AO714" s="10"/>
      <c r="AP714" s="10"/>
      <c r="AQ714" s="10">
        <v>0.5129999999999999</v>
      </c>
      <c r="AR714" s="10">
        <v>0.5129999999999999</v>
      </c>
      <c r="AS714" s="10">
        <v>0.72</v>
      </c>
      <c r="AT714" s="10">
        <v>0.72</v>
      </c>
      <c r="AU714" s="10">
        <v>0.60218181818181815</v>
      </c>
      <c r="AV714" s="10">
        <v>0.60218181818181815</v>
      </c>
      <c r="AW714" s="10">
        <v>0.8991818181818183</v>
      </c>
      <c r="AX714" s="10">
        <v>0.8991818181818183</v>
      </c>
      <c r="AY714" s="49">
        <v>1</v>
      </c>
      <c r="AZ714" t="b">
        <v>0</v>
      </c>
    </row>
    <row r="715" spans="1:52" x14ac:dyDescent="0.25">
      <c r="A715" s="54"/>
      <c r="B715" s="54"/>
      <c r="C715" s="54"/>
      <c r="D715" s="54"/>
      <c r="E715" s="54"/>
      <c r="F715" s="54"/>
      <c r="G715" s="54"/>
      <c r="H715" s="54"/>
      <c r="I715" s="54"/>
      <c r="J715" s="54"/>
      <c r="K715" s="54"/>
      <c r="L715" s="54"/>
      <c r="M715" s="54"/>
      <c r="N715" s="176">
        <v>71.3</v>
      </c>
      <c r="O715" s="10">
        <v>0.60218181818181815</v>
      </c>
      <c r="P715" s="10"/>
      <c r="Q715" s="10">
        <v>0.38918181818181818</v>
      </c>
      <c r="R715" s="10">
        <v>181.14683977455712</v>
      </c>
      <c r="S715" s="10"/>
      <c r="T715" s="10">
        <v>258.74297791127202</v>
      </c>
      <c r="U715" s="10"/>
      <c r="V715" s="10">
        <v>353.80964457793868</v>
      </c>
      <c r="W715" s="10">
        <v>353.80964457793868</v>
      </c>
      <c r="X715" s="10">
        <v>393.42075568904977</v>
      </c>
      <c r="Y715" s="10">
        <v>433.03186680016091</v>
      </c>
      <c r="Z715" s="10">
        <v>611.28186680016097</v>
      </c>
      <c r="AA715" s="10"/>
      <c r="AB715" s="10"/>
      <c r="AC715" s="10"/>
      <c r="AD715" s="10"/>
      <c r="AE715" s="10"/>
      <c r="AF715" s="10"/>
      <c r="AG715" s="10"/>
      <c r="AH715" s="10">
        <v>384.3892823079114</v>
      </c>
      <c r="AI715" s="10">
        <v>71.3</v>
      </c>
      <c r="AK715" s="10">
        <v>2.5</v>
      </c>
      <c r="AL715" s="10">
        <v>4.8</v>
      </c>
      <c r="AM715" s="10"/>
      <c r="AN715" s="10"/>
      <c r="AO715" s="10"/>
      <c r="AP715" s="10"/>
      <c r="AQ715" s="10">
        <v>0.5129999999999999</v>
      </c>
      <c r="AR715" s="10">
        <v>0.5129999999999999</v>
      </c>
      <c r="AS715" s="10">
        <v>0.72</v>
      </c>
      <c r="AT715" s="10">
        <v>0.72</v>
      </c>
      <c r="AU715" s="10">
        <v>0.60218181818181815</v>
      </c>
      <c r="AV715" s="10">
        <v>0.60218181818181815</v>
      </c>
      <c r="AW715" s="10">
        <v>0.8991818181818183</v>
      </c>
      <c r="AX715" s="10">
        <v>0.8991818181818183</v>
      </c>
      <c r="AY715" s="49">
        <v>1</v>
      </c>
      <c r="AZ715" t="b">
        <v>0</v>
      </c>
    </row>
    <row r="716" spans="1:52" x14ac:dyDescent="0.25">
      <c r="A716" s="54"/>
      <c r="B716" s="54"/>
      <c r="C716" s="54"/>
      <c r="D716" s="54"/>
      <c r="E716" s="54"/>
      <c r="F716" s="54"/>
      <c r="G716" s="54"/>
      <c r="H716" s="54"/>
      <c r="I716" s="54"/>
      <c r="J716" s="54"/>
      <c r="K716" s="54"/>
      <c r="L716" s="54"/>
      <c r="M716" s="54"/>
      <c r="N716" s="176">
        <v>71.400000000000006</v>
      </c>
      <c r="O716" s="10">
        <v>0.60218181818181815</v>
      </c>
      <c r="P716" s="10"/>
      <c r="Q716" s="10">
        <v>0.38918181818181818</v>
      </c>
      <c r="R716" s="10">
        <v>182.06108212933151</v>
      </c>
      <c r="S716" s="10"/>
      <c r="T716" s="10">
        <v>259.76402001771146</v>
      </c>
      <c r="U716" s="10"/>
      <c r="V716" s="10">
        <v>354.96402001771145</v>
      </c>
      <c r="W716" s="10">
        <v>354.96402001771145</v>
      </c>
      <c r="X716" s="10">
        <v>394.63068668437813</v>
      </c>
      <c r="Y716" s="10">
        <v>434.29735335104476</v>
      </c>
      <c r="Z716" s="10">
        <v>612.79735335104476</v>
      </c>
      <c r="AA716" s="10"/>
      <c r="AB716" s="10"/>
      <c r="AC716" s="10"/>
      <c r="AD716" s="10"/>
      <c r="AE716" s="10"/>
      <c r="AF716" s="10"/>
      <c r="AG716" s="10"/>
      <c r="AH716" s="10">
        <v>385.80389136140957</v>
      </c>
      <c r="AI716" s="10">
        <v>71.400000000000006</v>
      </c>
      <c r="AK716" s="10">
        <v>2.5</v>
      </c>
      <c r="AL716" s="10">
        <v>4.8</v>
      </c>
      <c r="AM716" s="10"/>
      <c r="AN716" s="10"/>
      <c r="AO716" s="10"/>
      <c r="AP716" s="10"/>
      <c r="AQ716" s="10">
        <v>0.5129999999999999</v>
      </c>
      <c r="AR716" s="10">
        <v>0.5129999999999999</v>
      </c>
      <c r="AS716" s="10">
        <v>0.72</v>
      </c>
      <c r="AT716" s="10">
        <v>0.72</v>
      </c>
      <c r="AU716" s="10">
        <v>0.60218181818181815</v>
      </c>
      <c r="AV716" s="10">
        <v>0.60218181818181815</v>
      </c>
      <c r="AW716" s="10">
        <v>0.8991818181818183</v>
      </c>
      <c r="AX716" s="10">
        <v>0.8991818181818183</v>
      </c>
      <c r="AY716" s="49">
        <v>1</v>
      </c>
      <c r="AZ716" t="b">
        <v>0</v>
      </c>
    </row>
    <row r="717" spans="1:52" x14ac:dyDescent="0.25">
      <c r="A717" s="54"/>
      <c r="B717" s="54"/>
      <c r="C717" s="54"/>
      <c r="D717" s="54"/>
      <c r="E717" s="54"/>
      <c r="F717" s="54"/>
      <c r="G717" s="54"/>
      <c r="H717" s="54"/>
      <c r="I717" s="54"/>
      <c r="J717" s="54"/>
      <c r="K717" s="54"/>
      <c r="L717" s="54"/>
      <c r="M717" s="54"/>
      <c r="N717" s="176">
        <v>71.5</v>
      </c>
      <c r="O717" s="10">
        <v>0.60218181818181815</v>
      </c>
      <c r="P717" s="10"/>
      <c r="Q717" s="10">
        <v>0.38918181818181818</v>
      </c>
      <c r="R717" s="10">
        <v>182.97660583288601</v>
      </c>
      <c r="S717" s="10"/>
      <c r="T717" s="10">
        <v>260.78634347293132</v>
      </c>
      <c r="U717" s="10"/>
      <c r="V717" s="10">
        <v>356.11967680626464</v>
      </c>
      <c r="W717" s="10">
        <v>356.11967680626464</v>
      </c>
      <c r="X717" s="10">
        <v>395.84189902848686</v>
      </c>
      <c r="Y717" s="10">
        <v>435.56412125070909</v>
      </c>
      <c r="Z717" s="10">
        <v>614.31412125070915</v>
      </c>
      <c r="AA717" s="10"/>
      <c r="AB717" s="10"/>
      <c r="AC717" s="10"/>
      <c r="AD717" s="10"/>
      <c r="AE717" s="10"/>
      <c r="AF717" s="10"/>
      <c r="AG717" s="10"/>
      <c r="AH717" s="10">
        <v>387.2204830484792</v>
      </c>
      <c r="AI717" s="10">
        <v>71.5</v>
      </c>
      <c r="AK717" s="10">
        <v>2.5</v>
      </c>
      <c r="AL717" s="10">
        <v>4.8</v>
      </c>
      <c r="AM717" s="10"/>
      <c r="AN717" s="10"/>
      <c r="AO717" s="10"/>
      <c r="AP717" s="10"/>
      <c r="AQ717" s="10">
        <v>0.5129999999999999</v>
      </c>
      <c r="AR717" s="10">
        <v>0.5129999999999999</v>
      </c>
      <c r="AS717" s="10">
        <v>0.72</v>
      </c>
      <c r="AT717" s="10">
        <v>0.72</v>
      </c>
      <c r="AU717" s="10">
        <v>0.60218181818181815</v>
      </c>
      <c r="AV717" s="10">
        <v>0.60218181818181815</v>
      </c>
      <c r="AW717" s="10">
        <v>0.8991818181818183</v>
      </c>
      <c r="AX717" s="10">
        <v>0.8991818181818183</v>
      </c>
      <c r="AY717" s="49">
        <v>1</v>
      </c>
      <c r="AZ717" t="b">
        <v>0</v>
      </c>
    </row>
    <row r="718" spans="1:52" x14ac:dyDescent="0.25">
      <c r="A718" s="54"/>
      <c r="B718" s="54"/>
      <c r="C718" s="54"/>
      <c r="D718" s="54"/>
      <c r="E718" s="54"/>
      <c r="F718" s="54"/>
      <c r="G718" s="54"/>
      <c r="H718" s="54"/>
      <c r="I718" s="54"/>
      <c r="J718" s="54"/>
      <c r="K718" s="54"/>
      <c r="L718" s="54"/>
      <c r="M718" s="54"/>
      <c r="N718" s="176">
        <v>71.599999999999994</v>
      </c>
      <c r="O718" s="10">
        <v>0.60218181818181815</v>
      </c>
      <c r="P718" s="10"/>
      <c r="Q718" s="10">
        <v>0.38918181818181818</v>
      </c>
      <c r="R718" s="10">
        <v>183.89341088522087</v>
      </c>
      <c r="S718" s="10"/>
      <c r="T718" s="10">
        <v>261.80994827693144</v>
      </c>
      <c r="U718" s="10"/>
      <c r="V718" s="10">
        <v>357.27661494359808</v>
      </c>
      <c r="W718" s="10">
        <v>357.27661494359808</v>
      </c>
      <c r="X718" s="10">
        <v>397.05439272137585</v>
      </c>
      <c r="Y718" s="10">
        <v>436.83217049915362</v>
      </c>
      <c r="Z718" s="10">
        <v>615.83217049915356</v>
      </c>
      <c r="AA718" s="10"/>
      <c r="AB718" s="10"/>
      <c r="AC718" s="10"/>
      <c r="AD718" s="10"/>
      <c r="AE718" s="10"/>
      <c r="AF718" s="10"/>
      <c r="AG718" s="10"/>
      <c r="AH718" s="10">
        <v>388.63905736912068</v>
      </c>
      <c r="AI718" s="10">
        <v>71.599999999999994</v>
      </c>
      <c r="AK718" s="10">
        <v>2.5</v>
      </c>
      <c r="AL718" s="10">
        <v>4.8</v>
      </c>
      <c r="AM718" s="10"/>
      <c r="AN718" s="10"/>
      <c r="AO718" s="10"/>
      <c r="AP718" s="10"/>
      <c r="AQ718" s="10">
        <v>0.5129999999999999</v>
      </c>
      <c r="AR718" s="10">
        <v>0.5129999999999999</v>
      </c>
      <c r="AS718" s="10">
        <v>0.72</v>
      </c>
      <c r="AT718" s="10">
        <v>0.72</v>
      </c>
      <c r="AU718" s="10">
        <v>0.60218181818181815</v>
      </c>
      <c r="AV718" s="10">
        <v>0.60218181818181815</v>
      </c>
      <c r="AW718" s="10">
        <v>0.8991818181818183</v>
      </c>
      <c r="AX718" s="10">
        <v>0.8991818181818183</v>
      </c>
      <c r="AY718" s="49">
        <v>1</v>
      </c>
      <c r="AZ718" t="b">
        <v>0</v>
      </c>
    </row>
    <row r="719" spans="1:52" x14ac:dyDescent="0.25">
      <c r="A719" s="54"/>
      <c r="B719" s="54"/>
      <c r="C719" s="54"/>
      <c r="D719" s="54"/>
      <c r="E719" s="54"/>
      <c r="F719" s="54"/>
      <c r="G719" s="54"/>
      <c r="H719" s="54"/>
      <c r="I719" s="54"/>
      <c r="J719" s="54"/>
      <c r="K719" s="54"/>
      <c r="L719" s="54"/>
      <c r="M719" s="54"/>
      <c r="N719" s="176">
        <v>71.7</v>
      </c>
      <c r="O719" s="10">
        <v>0.60218181818181815</v>
      </c>
      <c r="P719" s="10"/>
      <c r="Q719" s="10">
        <v>0.38918181818181818</v>
      </c>
      <c r="R719" s="10">
        <v>184.81149728633628</v>
      </c>
      <c r="S719" s="10"/>
      <c r="T719" s="10">
        <v>262.8348344297118</v>
      </c>
      <c r="U719" s="10"/>
      <c r="V719" s="10">
        <v>358.43483442971183</v>
      </c>
      <c r="W719" s="10">
        <v>358.43483442971183</v>
      </c>
      <c r="X719" s="10">
        <v>398.26816776304514</v>
      </c>
      <c r="Y719" s="10">
        <v>438.10150109637851</v>
      </c>
      <c r="Z719" s="10">
        <v>617.35150109637857</v>
      </c>
      <c r="AA719" s="10"/>
      <c r="AB719" s="10"/>
      <c r="AC719" s="10"/>
      <c r="AD719" s="10"/>
      <c r="AE719" s="10"/>
      <c r="AF719" s="10"/>
      <c r="AG719" s="10"/>
      <c r="AH719" s="10">
        <v>390.0596143233343</v>
      </c>
      <c r="AI719" s="10">
        <v>71.7</v>
      </c>
      <c r="AK719" s="10">
        <v>2.5</v>
      </c>
      <c r="AL719" s="10">
        <v>4.8</v>
      </c>
      <c r="AM719" s="10"/>
      <c r="AN719" s="10"/>
      <c r="AO719" s="10"/>
      <c r="AP719" s="10"/>
      <c r="AQ719" s="10">
        <v>0.5129999999999999</v>
      </c>
      <c r="AR719" s="10">
        <v>0.5129999999999999</v>
      </c>
      <c r="AS719" s="10">
        <v>0.72</v>
      </c>
      <c r="AT719" s="10">
        <v>0.72</v>
      </c>
      <c r="AU719" s="10">
        <v>0.60218181818181815</v>
      </c>
      <c r="AV719" s="10">
        <v>0.60218181818181815</v>
      </c>
      <c r="AW719" s="10">
        <v>0.8991818181818183</v>
      </c>
      <c r="AX719" s="10">
        <v>0.8991818181818183</v>
      </c>
      <c r="AY719" s="49">
        <v>1</v>
      </c>
      <c r="AZ719" t="b">
        <v>0</v>
      </c>
    </row>
    <row r="720" spans="1:52" x14ac:dyDescent="0.25">
      <c r="A720" s="54"/>
      <c r="B720" s="54"/>
      <c r="C720" s="54"/>
      <c r="D720" s="54"/>
      <c r="E720" s="54"/>
      <c r="F720" s="54"/>
      <c r="G720" s="54"/>
      <c r="H720" s="54"/>
      <c r="I720" s="54"/>
      <c r="J720" s="54"/>
      <c r="K720" s="54"/>
      <c r="L720" s="54"/>
      <c r="M720" s="54"/>
      <c r="N720" s="176">
        <v>71.8</v>
      </c>
      <c r="O720" s="10">
        <v>0.60218181818181815</v>
      </c>
      <c r="P720" s="10"/>
      <c r="Q720" s="10">
        <v>0.38918181818181818</v>
      </c>
      <c r="R720" s="10">
        <v>185.73086503623182</v>
      </c>
      <c r="S720" s="10"/>
      <c r="T720" s="10">
        <v>263.86100193127265</v>
      </c>
      <c r="U720" s="10"/>
      <c r="V720" s="10">
        <v>359.594335264606</v>
      </c>
      <c r="W720" s="10">
        <v>359.594335264606</v>
      </c>
      <c r="X720" s="10">
        <v>399.48322415349492</v>
      </c>
      <c r="Y720" s="10">
        <v>439.37211304238377</v>
      </c>
      <c r="Z720" s="10">
        <v>618.87211304238372</v>
      </c>
      <c r="AA720" s="10"/>
      <c r="AB720" s="10"/>
      <c r="AC720" s="10"/>
      <c r="AD720" s="10"/>
      <c r="AE720" s="10"/>
      <c r="AF720" s="10"/>
      <c r="AG720" s="10"/>
      <c r="AH720" s="10">
        <v>391.48215391111938</v>
      </c>
      <c r="AI720" s="10">
        <v>71.8</v>
      </c>
      <c r="AK720" s="10">
        <v>2.5</v>
      </c>
      <c r="AL720" s="10">
        <v>4.8</v>
      </c>
      <c r="AM720" s="10"/>
      <c r="AN720" s="10"/>
      <c r="AO720" s="10"/>
      <c r="AP720" s="10"/>
      <c r="AQ720" s="10">
        <v>0.5129999999999999</v>
      </c>
      <c r="AR720" s="10">
        <v>0.5129999999999999</v>
      </c>
      <c r="AS720" s="10">
        <v>0.72</v>
      </c>
      <c r="AT720" s="10">
        <v>0.72</v>
      </c>
      <c r="AU720" s="10">
        <v>0.60218181818181815</v>
      </c>
      <c r="AV720" s="10">
        <v>0.60218181818181815</v>
      </c>
      <c r="AW720" s="10">
        <v>0.8991818181818183</v>
      </c>
      <c r="AX720" s="10">
        <v>0.8991818181818183</v>
      </c>
      <c r="AY720" s="49">
        <v>1</v>
      </c>
      <c r="AZ720" t="b">
        <v>0</v>
      </c>
    </row>
    <row r="721" spans="1:52" x14ac:dyDescent="0.25">
      <c r="A721" s="54"/>
      <c r="B721" s="54"/>
      <c r="C721" s="54"/>
      <c r="D721" s="54"/>
      <c r="E721" s="54"/>
      <c r="F721" s="54"/>
      <c r="G721" s="54"/>
      <c r="H721" s="54"/>
      <c r="I721" s="54"/>
      <c r="J721" s="54"/>
      <c r="K721" s="54"/>
      <c r="L721" s="54"/>
      <c r="M721" s="54"/>
      <c r="N721" s="176">
        <v>71.900000000000006</v>
      </c>
      <c r="O721" s="10">
        <v>0.60218181818181815</v>
      </c>
      <c r="P721" s="10"/>
      <c r="Q721" s="10">
        <v>0.38918181818181818</v>
      </c>
      <c r="R721" s="10">
        <v>186.65151413490793</v>
      </c>
      <c r="S721" s="10"/>
      <c r="T721" s="10">
        <v>264.88845078161387</v>
      </c>
      <c r="U721" s="10"/>
      <c r="V721" s="10">
        <v>360.75511744828054</v>
      </c>
      <c r="W721" s="10">
        <v>360.75511744828054</v>
      </c>
      <c r="X721" s="10">
        <v>400.699561892725</v>
      </c>
      <c r="Y721" s="10">
        <v>440.64400633716946</v>
      </c>
      <c r="Z721" s="10">
        <v>620.39400633716946</v>
      </c>
      <c r="AA721" s="10"/>
      <c r="AB721" s="10"/>
      <c r="AC721" s="10"/>
      <c r="AD721" s="10"/>
      <c r="AE721" s="10"/>
      <c r="AF721" s="10"/>
      <c r="AG721" s="10"/>
      <c r="AH721" s="10">
        <v>392.90667613247666</v>
      </c>
      <c r="AI721" s="10">
        <v>71.900000000000006</v>
      </c>
      <c r="AK721" s="10">
        <v>2.5</v>
      </c>
      <c r="AL721" s="10">
        <v>4.8</v>
      </c>
      <c r="AM721" s="10"/>
      <c r="AN721" s="10"/>
      <c r="AO721" s="10"/>
      <c r="AP721" s="10"/>
      <c r="AQ721" s="10">
        <v>0.5129999999999999</v>
      </c>
      <c r="AR721" s="10">
        <v>0.5129999999999999</v>
      </c>
      <c r="AS721" s="10">
        <v>0.72</v>
      </c>
      <c r="AT721" s="10">
        <v>0.72</v>
      </c>
      <c r="AU721" s="10">
        <v>0.60218181818181815</v>
      </c>
      <c r="AV721" s="10">
        <v>0.60218181818181815</v>
      </c>
      <c r="AW721" s="10">
        <v>0.8991818181818183</v>
      </c>
      <c r="AX721" s="10">
        <v>0.8991818181818183</v>
      </c>
      <c r="AY721" s="49">
        <v>1</v>
      </c>
      <c r="AZ721" t="b">
        <v>0</v>
      </c>
    </row>
    <row r="722" spans="1:52" x14ac:dyDescent="0.25">
      <c r="A722" s="54"/>
      <c r="B722" s="54"/>
      <c r="C722" s="54"/>
      <c r="D722" s="54"/>
      <c r="E722" s="54"/>
      <c r="F722" s="54"/>
      <c r="G722" s="54"/>
      <c r="H722" s="54"/>
      <c r="I722" s="54"/>
      <c r="J722" s="54"/>
      <c r="K722" s="54"/>
      <c r="L722" s="54"/>
      <c r="M722" s="54"/>
      <c r="N722" s="176">
        <v>72</v>
      </c>
      <c r="O722" s="10">
        <v>0.60218181818181815</v>
      </c>
      <c r="P722" s="10"/>
      <c r="Q722" s="10">
        <v>0.38918181818181818</v>
      </c>
      <c r="R722" s="10">
        <v>187.57344458236417</v>
      </c>
      <c r="S722" s="10"/>
      <c r="T722" s="10">
        <v>265.91718098073528</v>
      </c>
      <c r="U722" s="10"/>
      <c r="V722" s="10">
        <v>361.91718098073528</v>
      </c>
      <c r="W722" s="10">
        <v>361.91718098073528</v>
      </c>
      <c r="X722" s="10">
        <v>401.91718098073528</v>
      </c>
      <c r="Y722" s="10">
        <v>441.91718098073528</v>
      </c>
      <c r="Z722" s="10">
        <v>621.91718098073534</v>
      </c>
      <c r="AA722" s="10"/>
      <c r="AB722" s="10"/>
      <c r="AC722" s="10"/>
      <c r="AD722" s="10"/>
      <c r="AE722" s="10"/>
      <c r="AF722" s="10"/>
      <c r="AG722" s="10"/>
      <c r="AH722" s="10">
        <v>394.33318098740546</v>
      </c>
      <c r="AI722" s="10">
        <v>72</v>
      </c>
      <c r="AK722" s="10">
        <v>2.5</v>
      </c>
      <c r="AL722" s="10">
        <v>4.8</v>
      </c>
      <c r="AM722" s="10"/>
      <c r="AN722" s="10"/>
      <c r="AO722" s="10"/>
      <c r="AP722" s="10"/>
      <c r="AQ722" s="10">
        <v>0.5129999999999999</v>
      </c>
      <c r="AR722" s="10">
        <v>0.5129999999999999</v>
      </c>
      <c r="AS722" s="10">
        <v>0.72</v>
      </c>
      <c r="AT722" s="10">
        <v>0.72</v>
      </c>
      <c r="AU722" s="10">
        <v>0.60218181818181815</v>
      </c>
      <c r="AV722" s="10">
        <v>0.60218181818181815</v>
      </c>
      <c r="AW722" s="10">
        <v>0.8991818181818183</v>
      </c>
      <c r="AX722" s="10">
        <v>0.8991818181818183</v>
      </c>
      <c r="AY722" s="49">
        <v>1</v>
      </c>
      <c r="AZ722" t="b">
        <v>0</v>
      </c>
    </row>
    <row r="723" spans="1:52" x14ac:dyDescent="0.25">
      <c r="A723" s="54"/>
      <c r="B723" s="54"/>
      <c r="C723" s="54"/>
      <c r="D723" s="54"/>
      <c r="E723" s="54"/>
      <c r="F723" s="54"/>
      <c r="G723" s="54"/>
      <c r="H723" s="54"/>
      <c r="I723" s="54"/>
      <c r="J723" s="54"/>
      <c r="K723" s="54"/>
      <c r="L723" s="54"/>
      <c r="M723" s="54"/>
      <c r="N723" s="176">
        <v>72.099999999999994</v>
      </c>
      <c r="O723" s="10">
        <v>0.60218181818181815</v>
      </c>
      <c r="P723" s="10"/>
      <c r="Q723" s="10">
        <v>0.38918181818181818</v>
      </c>
      <c r="R723" s="10">
        <v>188.49665637860073</v>
      </c>
      <c r="S723" s="10"/>
      <c r="T723" s="10">
        <v>266.94719252863729</v>
      </c>
      <c r="U723" s="10"/>
      <c r="V723" s="10">
        <v>363.08052586197061</v>
      </c>
      <c r="W723" s="10">
        <v>363.08052586197061</v>
      </c>
      <c r="X723" s="10">
        <v>403.13608141752616</v>
      </c>
      <c r="Y723" s="10">
        <v>443.1916369730817</v>
      </c>
      <c r="Z723" s="10">
        <v>623.4416369730817</v>
      </c>
      <c r="AA723" s="10"/>
      <c r="AB723" s="10"/>
      <c r="AC723" s="10"/>
      <c r="AD723" s="10"/>
      <c r="AE723" s="10"/>
      <c r="AF723" s="10"/>
      <c r="AG723" s="10"/>
      <c r="AH723" s="10">
        <v>395.76166847590599</v>
      </c>
      <c r="AI723" s="10">
        <v>72.099999999999994</v>
      </c>
      <c r="AK723" s="10">
        <v>2.5</v>
      </c>
      <c r="AL723" s="10">
        <v>4.8</v>
      </c>
      <c r="AM723" s="10"/>
      <c r="AN723" s="10"/>
      <c r="AO723" s="10"/>
      <c r="AP723" s="10"/>
      <c r="AQ723" s="10">
        <v>0.5129999999999999</v>
      </c>
      <c r="AR723" s="10">
        <v>0.5129999999999999</v>
      </c>
      <c r="AS723" s="10">
        <v>0.72</v>
      </c>
      <c r="AT723" s="10">
        <v>0.72</v>
      </c>
      <c r="AU723" s="10">
        <v>0.60218181818181815</v>
      </c>
      <c r="AV723" s="10">
        <v>0.60218181818181815</v>
      </c>
      <c r="AW723" s="10">
        <v>0.8991818181818183</v>
      </c>
      <c r="AX723" s="10">
        <v>0.8991818181818183</v>
      </c>
      <c r="AY723" s="49">
        <v>1</v>
      </c>
      <c r="AZ723" t="b">
        <v>0</v>
      </c>
    </row>
    <row r="724" spans="1:52" x14ac:dyDescent="0.25">
      <c r="A724" s="54"/>
      <c r="B724" s="54"/>
      <c r="C724" s="54"/>
      <c r="D724" s="54"/>
      <c r="E724" s="54"/>
      <c r="F724" s="54"/>
      <c r="G724" s="54"/>
      <c r="H724" s="54"/>
      <c r="I724" s="54"/>
      <c r="J724" s="54"/>
      <c r="K724" s="54"/>
      <c r="L724" s="54"/>
      <c r="M724" s="54"/>
      <c r="N724" s="176">
        <v>72.2</v>
      </c>
      <c r="O724" s="10">
        <v>0.60218181818181815</v>
      </c>
      <c r="P724" s="10"/>
      <c r="Q724" s="10">
        <v>0.38918181818181818</v>
      </c>
      <c r="R724" s="10">
        <v>189.42114952361786</v>
      </c>
      <c r="S724" s="10"/>
      <c r="T724" s="10">
        <v>267.97848542531938</v>
      </c>
      <c r="U724" s="10"/>
      <c r="V724" s="10">
        <v>364.24515209198603</v>
      </c>
      <c r="W724" s="10">
        <v>364.24515209198603</v>
      </c>
      <c r="X724" s="10">
        <v>404.35626320309711</v>
      </c>
      <c r="Y724" s="10">
        <v>444.46737431420826</v>
      </c>
      <c r="Z724" s="10">
        <v>624.9673743142082</v>
      </c>
      <c r="AA724" s="10"/>
      <c r="AB724" s="10"/>
      <c r="AC724" s="10"/>
      <c r="AD724" s="10"/>
      <c r="AE724" s="10"/>
      <c r="AF724" s="10"/>
      <c r="AG724" s="10"/>
      <c r="AH724" s="10">
        <v>397.19213859797878</v>
      </c>
      <c r="AI724" s="10">
        <v>72.2</v>
      </c>
      <c r="AK724" s="10">
        <v>2.5</v>
      </c>
      <c r="AL724" s="10">
        <v>4.8</v>
      </c>
      <c r="AM724" s="10"/>
      <c r="AN724" s="10"/>
      <c r="AO724" s="10"/>
      <c r="AP724" s="10"/>
      <c r="AQ724" s="10">
        <v>0.5129999999999999</v>
      </c>
      <c r="AR724" s="10">
        <v>0.5129999999999999</v>
      </c>
      <c r="AS724" s="10">
        <v>0.72</v>
      </c>
      <c r="AT724" s="10">
        <v>0.72</v>
      </c>
      <c r="AU724" s="10">
        <v>0.60218181818181815</v>
      </c>
      <c r="AV724" s="10">
        <v>0.60218181818181815</v>
      </c>
      <c r="AW724" s="10">
        <v>0.8991818181818183</v>
      </c>
      <c r="AX724" s="10">
        <v>0.8991818181818183</v>
      </c>
      <c r="AY724" s="49">
        <v>1</v>
      </c>
      <c r="AZ724" t="b">
        <v>0</v>
      </c>
    </row>
    <row r="725" spans="1:52" x14ac:dyDescent="0.25">
      <c r="A725" s="54"/>
      <c r="B725" s="54"/>
      <c r="C725" s="54"/>
      <c r="D725" s="54"/>
      <c r="E725" s="54"/>
      <c r="F725" s="54"/>
      <c r="G725" s="54"/>
      <c r="H725" s="54"/>
      <c r="I725" s="54"/>
      <c r="J725" s="54"/>
      <c r="K725" s="54"/>
      <c r="L725" s="54"/>
      <c r="M725" s="54"/>
      <c r="N725" s="176">
        <v>72.3</v>
      </c>
      <c r="O725" s="10">
        <v>0.60218181818181815</v>
      </c>
      <c r="P725" s="10"/>
      <c r="Q725" s="10">
        <v>0.38918181818181818</v>
      </c>
      <c r="R725" s="10">
        <v>190.34692401741512</v>
      </c>
      <c r="S725" s="10"/>
      <c r="T725" s="10">
        <v>269.9739932792092</v>
      </c>
      <c r="U725" s="10"/>
      <c r="V725" s="10">
        <v>366.37399327920917</v>
      </c>
      <c r="W725" s="10">
        <v>366.37399327920917</v>
      </c>
      <c r="X725" s="10">
        <v>406.54065994587586</v>
      </c>
      <c r="Y725" s="10">
        <v>446.70732661254249</v>
      </c>
      <c r="Z725" s="10">
        <v>627.45732661254249</v>
      </c>
      <c r="AA725" s="10"/>
      <c r="AB725" s="10"/>
      <c r="AC725" s="10"/>
      <c r="AD725" s="10"/>
      <c r="AE725" s="10"/>
      <c r="AF725" s="10"/>
      <c r="AG725" s="10"/>
      <c r="AH725" s="10">
        <v>398.62459135362303</v>
      </c>
      <c r="AI725" s="10">
        <v>72.3</v>
      </c>
      <c r="AK725" s="10">
        <v>2.5</v>
      </c>
      <c r="AL725" s="10">
        <v>4.8</v>
      </c>
      <c r="AM725" s="10"/>
      <c r="AN725" s="10"/>
      <c r="AO725" s="10"/>
      <c r="AP725" s="10"/>
      <c r="AQ725" s="10">
        <v>0.5129999999999999</v>
      </c>
      <c r="AR725" s="10">
        <v>0.5129999999999999</v>
      </c>
      <c r="AS725" s="10">
        <v>0.72</v>
      </c>
      <c r="AT725" s="10">
        <v>0.72</v>
      </c>
      <c r="AU725" s="10">
        <v>0.60218181818181815</v>
      </c>
      <c r="AV725" s="10">
        <v>0.60218181818181815</v>
      </c>
      <c r="AW725" s="10">
        <v>0.8991818181818183</v>
      </c>
      <c r="AX725" s="10">
        <v>0.8991818181818183</v>
      </c>
      <c r="AY725" s="49">
        <v>1</v>
      </c>
      <c r="AZ725" t="b">
        <v>0</v>
      </c>
    </row>
    <row r="726" spans="1:52" x14ac:dyDescent="0.25">
      <c r="A726" s="54"/>
      <c r="B726" s="54"/>
      <c r="C726" s="54"/>
      <c r="D726" s="54"/>
      <c r="E726" s="54"/>
      <c r="F726" s="54"/>
      <c r="G726" s="54"/>
      <c r="H726" s="54"/>
      <c r="I726" s="54"/>
      <c r="J726" s="54"/>
      <c r="K726" s="54"/>
      <c r="L726" s="54"/>
      <c r="M726" s="54"/>
      <c r="N726" s="176">
        <v>72.400000000000006</v>
      </c>
      <c r="O726" s="10">
        <v>0.60218181818181815</v>
      </c>
      <c r="P726" s="10"/>
      <c r="Q726" s="10">
        <v>0.38918181818181818</v>
      </c>
      <c r="R726" s="10">
        <v>191.27397985999283</v>
      </c>
      <c r="S726" s="10"/>
      <c r="T726" s="10">
        <v>271.00913022223233</v>
      </c>
      <c r="U726" s="10"/>
      <c r="V726" s="10">
        <v>367.54246355556563</v>
      </c>
      <c r="W726" s="10">
        <v>367.54246355556563</v>
      </c>
      <c r="X726" s="10">
        <v>407.76468577778786</v>
      </c>
      <c r="Y726" s="10">
        <v>447.98690800001009</v>
      </c>
      <c r="Z726" s="10">
        <v>628.98690800001009</v>
      </c>
      <c r="AA726" s="10"/>
      <c r="AB726" s="10"/>
      <c r="AC726" s="10"/>
      <c r="AD726" s="10"/>
      <c r="AE726" s="10"/>
      <c r="AF726" s="10"/>
      <c r="AG726" s="10"/>
      <c r="AH726" s="10">
        <v>400.05902674283925</v>
      </c>
      <c r="AI726" s="10">
        <v>72.400000000000006</v>
      </c>
      <c r="AK726" s="10">
        <v>2.5</v>
      </c>
      <c r="AL726" s="10">
        <v>4.8</v>
      </c>
      <c r="AM726" s="10"/>
      <c r="AN726" s="10"/>
      <c r="AO726" s="10"/>
      <c r="AP726" s="10"/>
      <c r="AQ726" s="10">
        <v>0.5129999999999999</v>
      </c>
      <c r="AR726" s="10">
        <v>0.5129999999999999</v>
      </c>
      <c r="AS726" s="10">
        <v>0.72</v>
      </c>
      <c r="AT726" s="10">
        <v>0.72</v>
      </c>
      <c r="AU726" s="10">
        <v>0.60218181818181815</v>
      </c>
      <c r="AV726" s="10">
        <v>0.60218181818181815</v>
      </c>
      <c r="AW726" s="10">
        <v>0.8991818181818183</v>
      </c>
      <c r="AX726" s="10">
        <v>0.8991818181818183</v>
      </c>
      <c r="AY726" s="49">
        <v>1</v>
      </c>
      <c r="AZ726" t="b">
        <v>0</v>
      </c>
    </row>
    <row r="727" spans="1:52" x14ac:dyDescent="0.25">
      <c r="A727" s="54"/>
      <c r="B727" s="54"/>
      <c r="C727" s="54"/>
      <c r="D727" s="54"/>
      <c r="E727" s="54"/>
      <c r="F727" s="54"/>
      <c r="G727" s="54"/>
      <c r="H727" s="54"/>
      <c r="I727" s="54"/>
      <c r="J727" s="54"/>
      <c r="K727" s="54"/>
      <c r="L727" s="54"/>
      <c r="M727" s="54"/>
      <c r="N727" s="176">
        <v>72.5</v>
      </c>
      <c r="O727" s="10">
        <v>0.60218181818181815</v>
      </c>
      <c r="P727" s="10"/>
      <c r="Q727" s="10">
        <v>0.38918181818181818</v>
      </c>
      <c r="R727" s="10">
        <v>192.20231705135089</v>
      </c>
      <c r="S727" s="10"/>
      <c r="T727" s="10">
        <v>272.04554851403606</v>
      </c>
      <c r="U727" s="10"/>
      <c r="V727" s="10">
        <v>368.71221518070274</v>
      </c>
      <c r="W727" s="10">
        <v>368.71221518070274</v>
      </c>
      <c r="X727" s="10">
        <v>408.98999295848051</v>
      </c>
      <c r="Y727" s="10">
        <v>449.26777073625829</v>
      </c>
      <c r="Z727" s="10">
        <v>630.51777073625829</v>
      </c>
      <c r="AA727" s="10"/>
      <c r="AB727" s="10"/>
      <c r="AC727" s="10"/>
      <c r="AD727" s="10"/>
      <c r="AE727" s="10"/>
      <c r="AF727" s="10"/>
      <c r="AG727" s="10"/>
      <c r="AH727" s="10">
        <v>401.49544476562733</v>
      </c>
      <c r="AI727" s="10">
        <v>72.5</v>
      </c>
      <c r="AK727" s="10">
        <v>2.5</v>
      </c>
      <c r="AL727" s="10">
        <v>4.8</v>
      </c>
      <c r="AM727" s="10"/>
      <c r="AN727" s="10"/>
      <c r="AO727" s="10"/>
      <c r="AP727" s="10"/>
      <c r="AQ727" s="10">
        <v>0.5129999999999999</v>
      </c>
      <c r="AR727" s="10">
        <v>0.5129999999999999</v>
      </c>
      <c r="AS727" s="10">
        <v>0.72</v>
      </c>
      <c r="AT727" s="10">
        <v>0.72</v>
      </c>
      <c r="AU727" s="10">
        <v>0.60218181818181815</v>
      </c>
      <c r="AV727" s="10">
        <v>0.60218181818181815</v>
      </c>
      <c r="AW727" s="10">
        <v>0.8991818181818183</v>
      </c>
      <c r="AX727" s="10">
        <v>0.8991818181818183</v>
      </c>
      <c r="AY727" s="49">
        <v>1</v>
      </c>
      <c r="AZ727" t="b">
        <v>0</v>
      </c>
    </row>
    <row r="728" spans="1:52" x14ac:dyDescent="0.25">
      <c r="A728" s="54"/>
      <c r="B728" s="54"/>
      <c r="C728" s="54"/>
      <c r="D728" s="54"/>
      <c r="E728" s="54"/>
      <c r="F728" s="54"/>
      <c r="G728" s="54"/>
      <c r="H728" s="54"/>
      <c r="I728" s="54"/>
      <c r="J728" s="54"/>
      <c r="K728" s="54"/>
      <c r="L728" s="54"/>
      <c r="M728" s="54"/>
      <c r="N728" s="176">
        <v>72.599999999999994</v>
      </c>
      <c r="O728" s="10">
        <v>0.60218181818181815</v>
      </c>
      <c r="P728" s="10"/>
      <c r="Q728" s="10">
        <v>0.38918181818181818</v>
      </c>
      <c r="R728" s="10">
        <v>193.13193559148917</v>
      </c>
      <c r="S728" s="10"/>
      <c r="T728" s="10">
        <v>273.08324815461987</v>
      </c>
      <c r="U728" s="10"/>
      <c r="V728" s="10">
        <v>369.88324815461988</v>
      </c>
      <c r="W728" s="10">
        <v>369.88324815461988</v>
      </c>
      <c r="X728" s="10">
        <v>410.21658148795319</v>
      </c>
      <c r="Y728" s="10">
        <v>450.54991482128651</v>
      </c>
      <c r="Z728" s="10">
        <v>632.04991482128651</v>
      </c>
      <c r="AA728" s="10"/>
      <c r="AB728" s="10"/>
      <c r="AC728" s="10"/>
      <c r="AD728" s="10"/>
      <c r="AE728" s="10"/>
      <c r="AF728" s="10"/>
      <c r="AG728" s="10"/>
      <c r="AH728" s="10">
        <v>402.93384542198703</v>
      </c>
      <c r="AI728" s="10">
        <v>72.599999999999994</v>
      </c>
      <c r="AK728" s="10">
        <v>2.5</v>
      </c>
      <c r="AL728" s="10">
        <v>4.8</v>
      </c>
      <c r="AM728" s="10"/>
      <c r="AN728" s="10"/>
      <c r="AO728" s="10"/>
      <c r="AP728" s="10"/>
      <c r="AQ728" s="10">
        <v>0.5129999999999999</v>
      </c>
      <c r="AR728" s="10">
        <v>0.5129999999999999</v>
      </c>
      <c r="AS728" s="10">
        <v>0.72</v>
      </c>
      <c r="AT728" s="10">
        <v>0.72</v>
      </c>
      <c r="AU728" s="10">
        <v>0.60218181818181815</v>
      </c>
      <c r="AV728" s="10">
        <v>0.60218181818181815</v>
      </c>
      <c r="AW728" s="10">
        <v>0.8991818181818183</v>
      </c>
      <c r="AX728" s="10">
        <v>0.8991818181818183</v>
      </c>
      <c r="AY728" s="49">
        <v>1</v>
      </c>
      <c r="AZ728" t="b">
        <v>0</v>
      </c>
    </row>
    <row r="729" spans="1:52" x14ac:dyDescent="0.25">
      <c r="A729" s="54"/>
      <c r="B729" s="54"/>
      <c r="C729" s="54"/>
      <c r="D729" s="54"/>
      <c r="E729" s="54"/>
      <c r="F729" s="54"/>
      <c r="G729" s="54"/>
      <c r="H729" s="54"/>
      <c r="I729" s="54"/>
      <c r="J729" s="54"/>
      <c r="K729" s="54"/>
      <c r="L729" s="54"/>
      <c r="M729" s="54"/>
      <c r="N729" s="176">
        <v>72.7</v>
      </c>
      <c r="O729" s="10">
        <v>0.60218181818181815</v>
      </c>
      <c r="P729" s="10"/>
      <c r="Q729" s="10">
        <v>0.38918181818181818</v>
      </c>
      <c r="R729" s="10">
        <v>194.06283548040804</v>
      </c>
      <c r="S729" s="10"/>
      <c r="T729" s="10">
        <v>274.12222914398399</v>
      </c>
      <c r="U729" s="10"/>
      <c r="V729" s="10">
        <v>371.05556247731732</v>
      </c>
      <c r="W729" s="10">
        <v>371.05556247731732</v>
      </c>
      <c r="X729" s="10">
        <v>411.44445136620624</v>
      </c>
      <c r="Y729" s="10">
        <v>451.8333402550951</v>
      </c>
      <c r="Z729" s="10">
        <v>633.5833402550951</v>
      </c>
      <c r="AA729" s="10"/>
      <c r="AB729" s="10"/>
      <c r="AC729" s="10"/>
      <c r="AD729" s="10"/>
      <c r="AE729" s="10"/>
      <c r="AF729" s="10"/>
      <c r="AG729" s="10"/>
      <c r="AH729" s="10">
        <v>404.37422871191893</v>
      </c>
      <c r="AI729" s="10">
        <v>72.7</v>
      </c>
      <c r="AK729" s="10">
        <v>2.5</v>
      </c>
      <c r="AL729" s="10">
        <v>4.8</v>
      </c>
      <c r="AM729" s="10"/>
      <c r="AN729" s="10"/>
      <c r="AO729" s="10"/>
      <c r="AP729" s="10"/>
      <c r="AQ729" s="10">
        <v>0.5129999999999999</v>
      </c>
      <c r="AR729" s="10">
        <v>0.5129999999999999</v>
      </c>
      <c r="AS729" s="10">
        <v>0.72</v>
      </c>
      <c r="AT729" s="10">
        <v>0.72</v>
      </c>
      <c r="AU729" s="10">
        <v>0.60218181818181815</v>
      </c>
      <c r="AV729" s="10">
        <v>0.60218181818181815</v>
      </c>
      <c r="AW729" s="10">
        <v>0.8991818181818183</v>
      </c>
      <c r="AX729" s="10">
        <v>0.8991818181818183</v>
      </c>
      <c r="AY729" s="49">
        <v>1</v>
      </c>
      <c r="AZ729" t="b">
        <v>0</v>
      </c>
    </row>
    <row r="730" spans="1:52" x14ac:dyDescent="0.25">
      <c r="A730" s="54"/>
      <c r="B730" s="54"/>
      <c r="C730" s="54"/>
      <c r="D730" s="54"/>
      <c r="E730" s="54"/>
      <c r="F730" s="54"/>
      <c r="G730" s="54"/>
      <c r="H730" s="54"/>
      <c r="I730" s="54"/>
      <c r="J730" s="54"/>
      <c r="K730" s="54"/>
      <c r="L730" s="54"/>
      <c r="M730" s="54"/>
      <c r="N730" s="176">
        <v>72.8</v>
      </c>
      <c r="O730" s="10">
        <v>0.60218181818181815</v>
      </c>
      <c r="P730" s="10"/>
      <c r="Q730" s="10">
        <v>0.38918181818181818</v>
      </c>
      <c r="R730" s="10">
        <v>194.99501671810697</v>
      </c>
      <c r="S730" s="10"/>
      <c r="T730" s="10">
        <v>275.1624914821287</v>
      </c>
      <c r="U730" s="10"/>
      <c r="V730" s="10">
        <v>372.22915814879536</v>
      </c>
      <c r="W730" s="10">
        <v>372.22915814879536</v>
      </c>
      <c r="X730" s="10">
        <v>412.67360259323982</v>
      </c>
      <c r="Y730" s="10">
        <v>453.11804703768428</v>
      </c>
      <c r="Z730" s="10">
        <v>635.11804703768428</v>
      </c>
      <c r="AA730" s="10"/>
      <c r="AB730" s="10"/>
      <c r="AC730" s="10"/>
      <c r="AD730" s="10"/>
      <c r="AE730" s="10"/>
      <c r="AF730" s="10"/>
      <c r="AG730" s="10"/>
      <c r="AH730" s="10">
        <v>405.81659463542229</v>
      </c>
      <c r="AI730" s="10">
        <v>72.8</v>
      </c>
      <c r="AK730" s="10">
        <v>2.5</v>
      </c>
      <c r="AL730" s="10">
        <v>4.8</v>
      </c>
      <c r="AM730" s="10"/>
      <c r="AN730" s="10"/>
      <c r="AO730" s="10"/>
      <c r="AP730" s="10"/>
      <c r="AQ730" s="10">
        <v>0.5129999999999999</v>
      </c>
      <c r="AR730" s="10">
        <v>0.5129999999999999</v>
      </c>
      <c r="AS730" s="10">
        <v>0.72</v>
      </c>
      <c r="AT730" s="10">
        <v>0.72</v>
      </c>
      <c r="AU730" s="10">
        <v>0.60218181818181815</v>
      </c>
      <c r="AV730" s="10">
        <v>0.60218181818181815</v>
      </c>
      <c r="AW730" s="10">
        <v>0.8991818181818183</v>
      </c>
      <c r="AX730" s="10">
        <v>0.8991818181818183</v>
      </c>
      <c r="AY730" s="49">
        <v>1</v>
      </c>
      <c r="AZ730" t="b">
        <v>0</v>
      </c>
    </row>
    <row r="731" spans="1:52" x14ac:dyDescent="0.25">
      <c r="A731" s="54"/>
      <c r="B731" s="54"/>
      <c r="C731" s="54"/>
      <c r="D731" s="54"/>
      <c r="E731" s="54"/>
      <c r="F731" s="54"/>
      <c r="G731" s="54"/>
      <c r="H731" s="54"/>
      <c r="I731" s="54"/>
      <c r="J731" s="54"/>
      <c r="K731" s="54"/>
      <c r="L731" s="54"/>
      <c r="M731" s="54"/>
      <c r="N731" s="176">
        <v>72.900000000000006</v>
      </c>
      <c r="O731" s="10">
        <v>0.60218181818181815</v>
      </c>
      <c r="P731" s="10"/>
      <c r="Q731" s="10">
        <v>0.38918181818181818</v>
      </c>
      <c r="R731" s="10">
        <v>195.9284793045864</v>
      </c>
      <c r="S731" s="10"/>
      <c r="T731" s="10">
        <v>276.20403516905355</v>
      </c>
      <c r="U731" s="10"/>
      <c r="V731" s="10">
        <v>373.40403516905354</v>
      </c>
      <c r="W731" s="10">
        <v>373.40403516905354</v>
      </c>
      <c r="X731" s="10">
        <v>413.90403516905354</v>
      </c>
      <c r="Y731" s="10">
        <v>454.40403516905354</v>
      </c>
      <c r="Z731" s="10">
        <v>636.65403516905349</v>
      </c>
      <c r="AA731" s="10"/>
      <c r="AB731" s="10"/>
      <c r="AC731" s="10"/>
      <c r="AD731" s="10"/>
      <c r="AE731" s="10"/>
      <c r="AF731" s="10"/>
      <c r="AG731" s="10"/>
      <c r="AH731" s="10">
        <v>407.26094319249768</v>
      </c>
      <c r="AI731" s="10">
        <v>72.900000000000006</v>
      </c>
      <c r="AK731" s="10">
        <v>2.5</v>
      </c>
      <c r="AL731" s="10">
        <v>4.8</v>
      </c>
      <c r="AM731" s="10"/>
      <c r="AN731" s="10"/>
      <c r="AO731" s="10"/>
      <c r="AP731" s="10"/>
      <c r="AQ731" s="10">
        <v>0.5129999999999999</v>
      </c>
      <c r="AR731" s="10">
        <v>0.5129999999999999</v>
      </c>
      <c r="AS731" s="10">
        <v>0.72</v>
      </c>
      <c r="AT731" s="10">
        <v>0.72</v>
      </c>
      <c r="AU731" s="10">
        <v>0.60218181818181815</v>
      </c>
      <c r="AV731" s="10">
        <v>0.60218181818181815</v>
      </c>
      <c r="AW731" s="10">
        <v>0.8991818181818183</v>
      </c>
      <c r="AX731" s="10">
        <v>0.8991818181818183</v>
      </c>
      <c r="AY731" s="49">
        <v>1</v>
      </c>
      <c r="AZ731" t="b">
        <v>0</v>
      </c>
    </row>
    <row r="732" spans="1:52" x14ac:dyDescent="0.25">
      <c r="A732" s="54"/>
      <c r="B732" s="54"/>
      <c r="C732" s="54"/>
      <c r="D732" s="54"/>
      <c r="E732" s="54"/>
      <c r="F732" s="54"/>
      <c r="G732" s="54"/>
      <c r="H732" s="54"/>
      <c r="I732" s="54"/>
      <c r="J732" s="54"/>
      <c r="K732" s="54"/>
      <c r="L732" s="54"/>
      <c r="M732" s="54"/>
      <c r="N732" s="176">
        <v>73</v>
      </c>
      <c r="O732" s="10">
        <v>0.60218181818181815</v>
      </c>
      <c r="P732" s="10"/>
      <c r="Q732" s="10">
        <v>0.38918181818181818</v>
      </c>
      <c r="R732" s="10">
        <v>196.86322323984615</v>
      </c>
      <c r="S732" s="10"/>
      <c r="T732" s="10">
        <v>277.246860204759</v>
      </c>
      <c r="U732" s="10"/>
      <c r="V732" s="10">
        <v>374.58019353809232</v>
      </c>
      <c r="W732" s="10">
        <v>374.58019353809232</v>
      </c>
      <c r="X732" s="10">
        <v>415.13574909364786</v>
      </c>
      <c r="Y732" s="10">
        <v>455.6913046492034</v>
      </c>
      <c r="Z732" s="10">
        <v>638.1913046492034</v>
      </c>
      <c r="AA732" s="10"/>
      <c r="AB732" s="10"/>
      <c r="AC732" s="10"/>
      <c r="AD732" s="10"/>
      <c r="AE732" s="10"/>
      <c r="AF732" s="10"/>
      <c r="AG732" s="10"/>
      <c r="AH732" s="10">
        <v>408.70727438314486</v>
      </c>
      <c r="AI732" s="10">
        <v>73</v>
      </c>
      <c r="AK732" s="10">
        <v>2.5</v>
      </c>
      <c r="AL732" s="10">
        <v>4.8</v>
      </c>
      <c r="AM732" s="10"/>
      <c r="AN732" s="10"/>
      <c r="AO732" s="10"/>
      <c r="AP732" s="10"/>
      <c r="AQ732" s="10">
        <v>0.5129999999999999</v>
      </c>
      <c r="AR732" s="10">
        <v>0.5129999999999999</v>
      </c>
      <c r="AS732" s="10">
        <v>0.72</v>
      </c>
      <c r="AT732" s="10">
        <v>0.72</v>
      </c>
      <c r="AU732" s="10">
        <v>0.60218181818181815</v>
      </c>
      <c r="AV732" s="10">
        <v>0.60218181818181815</v>
      </c>
      <c r="AW732" s="10">
        <v>0.8991818181818183</v>
      </c>
      <c r="AX732" s="10">
        <v>0.8991818181818183</v>
      </c>
      <c r="AY732" s="49">
        <v>1</v>
      </c>
      <c r="AZ732" t="b">
        <v>0</v>
      </c>
    </row>
    <row r="733" spans="1:52" x14ac:dyDescent="0.25">
      <c r="A733" s="54"/>
      <c r="B733" s="54"/>
      <c r="C733" s="54"/>
      <c r="D733" s="54"/>
      <c r="E733" s="54"/>
      <c r="F733" s="54"/>
      <c r="G733" s="54"/>
      <c r="H733" s="54"/>
      <c r="I733" s="54"/>
      <c r="J733" s="54"/>
      <c r="K733" s="54"/>
      <c r="L733" s="54"/>
      <c r="M733" s="54"/>
      <c r="N733" s="176">
        <v>73.099999999999994</v>
      </c>
      <c r="O733" s="10">
        <v>0.60218181818181815</v>
      </c>
      <c r="P733" s="10"/>
      <c r="Q733" s="10">
        <v>0.38918181818181818</v>
      </c>
      <c r="R733" s="10">
        <v>197.79924852388615</v>
      </c>
      <c r="S733" s="10"/>
      <c r="T733" s="10">
        <v>278.29096658924448</v>
      </c>
      <c r="U733" s="10"/>
      <c r="V733" s="10">
        <v>375.75763325591112</v>
      </c>
      <c r="W733" s="10">
        <v>375.75763325591112</v>
      </c>
      <c r="X733" s="10">
        <v>416.3687443670222</v>
      </c>
      <c r="Y733" s="10">
        <v>456.97985547813335</v>
      </c>
      <c r="Z733" s="10">
        <v>639.72985547813335</v>
      </c>
      <c r="AA733" s="10"/>
      <c r="AB733" s="10"/>
      <c r="AC733" s="10"/>
      <c r="AD733" s="10"/>
      <c r="AE733" s="10"/>
      <c r="AF733" s="10"/>
      <c r="AG733" s="10"/>
      <c r="AH733" s="10">
        <v>410.15558820736373</v>
      </c>
      <c r="AI733" s="10">
        <v>73.099999999999994</v>
      </c>
      <c r="AK733" s="10">
        <v>2.5</v>
      </c>
      <c r="AL733" s="10">
        <v>4.8</v>
      </c>
      <c r="AM733" s="10"/>
      <c r="AN733" s="10"/>
      <c r="AO733" s="10"/>
      <c r="AP733" s="10"/>
      <c r="AQ733" s="10">
        <v>0.5129999999999999</v>
      </c>
      <c r="AR733" s="10">
        <v>0.5129999999999999</v>
      </c>
      <c r="AS733" s="10">
        <v>0.72</v>
      </c>
      <c r="AT733" s="10">
        <v>0.72</v>
      </c>
      <c r="AU733" s="10">
        <v>0.60218181818181815</v>
      </c>
      <c r="AV733" s="10">
        <v>0.60218181818181815</v>
      </c>
      <c r="AW733" s="10">
        <v>0.8991818181818183</v>
      </c>
      <c r="AX733" s="10">
        <v>0.8991818181818183</v>
      </c>
      <c r="AY733" s="49">
        <v>1</v>
      </c>
      <c r="AZ733" t="b">
        <v>0</v>
      </c>
    </row>
    <row r="734" spans="1:52" x14ac:dyDescent="0.25">
      <c r="A734" s="54"/>
      <c r="B734" s="54"/>
      <c r="C734" s="54"/>
      <c r="D734" s="54"/>
      <c r="E734" s="54"/>
      <c r="F734" s="54"/>
      <c r="G734" s="54"/>
      <c r="H734" s="54"/>
      <c r="I734" s="54"/>
      <c r="J734" s="54"/>
      <c r="K734" s="54"/>
      <c r="L734" s="54"/>
      <c r="M734" s="54"/>
      <c r="N734" s="176">
        <v>73.2</v>
      </c>
      <c r="O734" s="10">
        <v>0.60218181818181815</v>
      </c>
      <c r="P734" s="10"/>
      <c r="Q734" s="10">
        <v>0.38918181818181818</v>
      </c>
      <c r="R734" s="10">
        <v>198.7365551567066</v>
      </c>
      <c r="S734" s="10"/>
      <c r="T734" s="10">
        <v>279.33635432251037</v>
      </c>
      <c r="U734" s="10"/>
      <c r="V734" s="10">
        <v>376.9363543225104</v>
      </c>
      <c r="W734" s="10">
        <v>376.9363543225104</v>
      </c>
      <c r="X734" s="10">
        <v>417.60302098917708</v>
      </c>
      <c r="Y734" s="10">
        <v>458.26968765584377</v>
      </c>
      <c r="Z734" s="10">
        <v>641.26968765584377</v>
      </c>
      <c r="AA734" s="10"/>
      <c r="AB734" s="10"/>
      <c r="AC734" s="10"/>
      <c r="AD734" s="10"/>
      <c r="AE734" s="10"/>
      <c r="AF734" s="10"/>
      <c r="AG734" s="10"/>
      <c r="AH734" s="10">
        <v>411.60588466515458</v>
      </c>
      <c r="AI734" s="10">
        <v>73.2</v>
      </c>
      <c r="AK734" s="10">
        <v>2.5</v>
      </c>
      <c r="AL734" s="10">
        <v>4.8</v>
      </c>
      <c r="AM734" s="10"/>
      <c r="AN734" s="10"/>
      <c r="AO734" s="10"/>
      <c r="AP734" s="10"/>
      <c r="AQ734" s="10">
        <v>0.5129999999999999</v>
      </c>
      <c r="AR734" s="10">
        <v>0.5129999999999999</v>
      </c>
      <c r="AS734" s="10">
        <v>0.72</v>
      </c>
      <c r="AT734" s="10">
        <v>0.72</v>
      </c>
      <c r="AU734" s="10">
        <v>0.60218181818181815</v>
      </c>
      <c r="AV734" s="10">
        <v>0.60218181818181815</v>
      </c>
      <c r="AW734" s="10">
        <v>0.8991818181818183</v>
      </c>
      <c r="AX734" s="10">
        <v>0.8991818181818183</v>
      </c>
      <c r="AY734" s="49">
        <v>1</v>
      </c>
      <c r="AZ734" t="b">
        <v>0</v>
      </c>
    </row>
    <row r="735" spans="1:52" x14ac:dyDescent="0.25">
      <c r="A735" s="54"/>
      <c r="B735" s="54"/>
      <c r="C735" s="54"/>
      <c r="D735" s="54"/>
      <c r="E735" s="54"/>
      <c r="F735" s="54"/>
      <c r="G735" s="54"/>
      <c r="H735" s="54"/>
      <c r="I735" s="54"/>
      <c r="J735" s="54"/>
      <c r="K735" s="54"/>
      <c r="L735" s="54"/>
      <c r="M735" s="54"/>
      <c r="N735" s="176">
        <v>73.3</v>
      </c>
      <c r="O735" s="10">
        <v>0.60218181818181815</v>
      </c>
      <c r="P735" s="10"/>
      <c r="Q735" s="10">
        <v>0.38918181818181818</v>
      </c>
      <c r="R735" s="10">
        <v>199.67514313830742</v>
      </c>
      <c r="S735" s="10"/>
      <c r="T735" s="10">
        <v>280.38302340455681</v>
      </c>
      <c r="U735" s="10"/>
      <c r="V735" s="10">
        <v>378.1163567378901</v>
      </c>
      <c r="W735" s="10">
        <v>378.1163567378901</v>
      </c>
      <c r="X735" s="10">
        <v>418.83857896011233</v>
      </c>
      <c r="Y735" s="10">
        <v>459.56080118233456</v>
      </c>
      <c r="Z735" s="10">
        <v>642.81080118233456</v>
      </c>
      <c r="AA735" s="10"/>
      <c r="AB735" s="10"/>
      <c r="AC735" s="10"/>
      <c r="AD735" s="10"/>
      <c r="AE735" s="10"/>
      <c r="AF735" s="10"/>
      <c r="AG735" s="10"/>
      <c r="AH735" s="10">
        <v>413.05816375651727</v>
      </c>
      <c r="AI735" s="10">
        <v>73.3</v>
      </c>
      <c r="AK735" s="10">
        <v>2.5</v>
      </c>
      <c r="AL735" s="10">
        <v>4.8</v>
      </c>
      <c r="AM735" s="10"/>
      <c r="AN735" s="10"/>
      <c r="AO735" s="10"/>
      <c r="AP735" s="10"/>
      <c r="AQ735" s="10">
        <v>0.5129999999999999</v>
      </c>
      <c r="AR735" s="10">
        <v>0.5129999999999999</v>
      </c>
      <c r="AS735" s="10">
        <v>0.72</v>
      </c>
      <c r="AT735" s="10">
        <v>0.72</v>
      </c>
      <c r="AU735" s="10">
        <v>0.60218181818181815</v>
      </c>
      <c r="AV735" s="10">
        <v>0.60218181818181815</v>
      </c>
      <c r="AW735" s="10">
        <v>0.8991818181818183</v>
      </c>
      <c r="AX735" s="10">
        <v>0.8991818181818183</v>
      </c>
      <c r="AY735" s="49">
        <v>1</v>
      </c>
      <c r="AZ735" t="b">
        <v>0</v>
      </c>
    </row>
    <row r="736" spans="1:52" x14ac:dyDescent="0.25">
      <c r="A736" s="54"/>
      <c r="B736" s="54"/>
      <c r="C736" s="54"/>
      <c r="D736" s="54"/>
      <c r="E736" s="54"/>
      <c r="F736" s="54"/>
      <c r="G736" s="54"/>
      <c r="H736" s="54"/>
      <c r="I736" s="54"/>
      <c r="J736" s="54"/>
      <c r="K736" s="54"/>
      <c r="L736" s="54"/>
      <c r="M736" s="54"/>
      <c r="N736" s="176">
        <v>73.400000000000006</v>
      </c>
      <c r="O736" s="10">
        <v>0.60218181818181815</v>
      </c>
      <c r="P736" s="10"/>
      <c r="Q736" s="10">
        <v>0.38918181818181818</v>
      </c>
      <c r="R736" s="10">
        <v>200.61501246868855</v>
      </c>
      <c r="S736" s="10"/>
      <c r="T736" s="10">
        <v>281.43097383538333</v>
      </c>
      <c r="U736" s="10"/>
      <c r="V736" s="10">
        <v>379.29764050205</v>
      </c>
      <c r="W736" s="10">
        <v>379.29764050205</v>
      </c>
      <c r="X736" s="10">
        <v>420.07541827982777</v>
      </c>
      <c r="Y736" s="10">
        <v>460.85319605760554</v>
      </c>
      <c r="Z736" s="10">
        <v>644.3531960576056</v>
      </c>
      <c r="AA736" s="10"/>
      <c r="AB736" s="10"/>
      <c r="AC736" s="10"/>
      <c r="AD736" s="10"/>
      <c r="AE736" s="10"/>
      <c r="AF736" s="10"/>
      <c r="AG736" s="10"/>
      <c r="AH736" s="10">
        <v>414.51242548145177</v>
      </c>
      <c r="AI736" s="10">
        <v>73.400000000000006</v>
      </c>
      <c r="AK736" s="10">
        <v>2.5</v>
      </c>
      <c r="AL736" s="10">
        <v>4.8</v>
      </c>
      <c r="AM736" s="10"/>
      <c r="AN736" s="10"/>
      <c r="AO736" s="10"/>
      <c r="AP736" s="10"/>
      <c r="AQ736" s="10">
        <v>0.5129999999999999</v>
      </c>
      <c r="AR736" s="10">
        <v>0.5129999999999999</v>
      </c>
      <c r="AS736" s="10">
        <v>0.72</v>
      </c>
      <c r="AT736" s="10">
        <v>0.72</v>
      </c>
      <c r="AU736" s="10">
        <v>0.60218181818181815</v>
      </c>
      <c r="AV736" s="10">
        <v>0.60218181818181815</v>
      </c>
      <c r="AW736" s="10">
        <v>0.8991818181818183</v>
      </c>
      <c r="AX736" s="10">
        <v>0.8991818181818183</v>
      </c>
      <c r="AY736" s="49">
        <v>1</v>
      </c>
      <c r="AZ736" t="b">
        <v>0</v>
      </c>
    </row>
    <row r="737" spans="1:52" x14ac:dyDescent="0.25">
      <c r="A737" s="54"/>
      <c r="B737" s="54"/>
      <c r="C737" s="54"/>
      <c r="D737" s="54"/>
      <c r="E737" s="54"/>
      <c r="F737" s="54"/>
      <c r="G737" s="54"/>
      <c r="H737" s="54"/>
      <c r="I737" s="54"/>
      <c r="J737" s="54"/>
      <c r="K737" s="54"/>
      <c r="L737" s="54"/>
      <c r="M737" s="54"/>
      <c r="N737" s="176">
        <v>73.5</v>
      </c>
      <c r="O737" s="10">
        <v>0.60218181818181815</v>
      </c>
      <c r="P737" s="10"/>
      <c r="Q737" s="10">
        <v>0.38918181818181818</v>
      </c>
      <c r="R737" s="10">
        <v>201.55616314785001</v>
      </c>
      <c r="S737" s="10"/>
      <c r="T737" s="10">
        <v>282.4802056149905</v>
      </c>
      <c r="U737" s="10"/>
      <c r="V737" s="10">
        <v>380.4802056149905</v>
      </c>
      <c r="W737" s="10">
        <v>380.4802056149905</v>
      </c>
      <c r="X737" s="10">
        <v>421.31353894832381</v>
      </c>
      <c r="Y737" s="10">
        <v>462.14687228165718</v>
      </c>
      <c r="Z737" s="10">
        <v>645.89687228165712</v>
      </c>
      <c r="AA737" s="10"/>
      <c r="AB737" s="10"/>
      <c r="AC737" s="10"/>
      <c r="AD737" s="10"/>
      <c r="AE737" s="10"/>
      <c r="AF737" s="10"/>
      <c r="AG737" s="10"/>
      <c r="AH737" s="10">
        <v>415.96866983995812</v>
      </c>
      <c r="AI737" s="10">
        <v>73.5</v>
      </c>
      <c r="AK737" s="10">
        <v>2.5</v>
      </c>
      <c r="AL737" s="10">
        <v>4.8</v>
      </c>
      <c r="AM737" s="10"/>
      <c r="AN737" s="10"/>
      <c r="AO737" s="10"/>
      <c r="AP737" s="10"/>
      <c r="AQ737" s="10">
        <v>0.5129999999999999</v>
      </c>
      <c r="AR737" s="10">
        <v>0.5129999999999999</v>
      </c>
      <c r="AS737" s="10">
        <v>0.72</v>
      </c>
      <c r="AT737" s="10">
        <v>0.72</v>
      </c>
      <c r="AU737" s="10">
        <v>0.60218181818181815</v>
      </c>
      <c r="AV737" s="10">
        <v>0.60218181818181815</v>
      </c>
      <c r="AW737" s="10">
        <v>0.8991818181818183</v>
      </c>
      <c r="AX737" s="10">
        <v>0.8991818181818183</v>
      </c>
      <c r="AY737" s="49">
        <v>1</v>
      </c>
      <c r="AZ737" t="b">
        <v>0</v>
      </c>
    </row>
    <row r="738" spans="1:52" x14ac:dyDescent="0.25">
      <c r="A738" s="54"/>
      <c r="B738" s="54"/>
      <c r="C738" s="54"/>
      <c r="D738" s="54"/>
      <c r="E738" s="54"/>
      <c r="F738" s="54"/>
      <c r="G738" s="54"/>
      <c r="H738" s="54"/>
      <c r="I738" s="54"/>
      <c r="J738" s="54"/>
      <c r="K738" s="54"/>
      <c r="L738" s="54"/>
      <c r="M738" s="54"/>
      <c r="N738" s="176">
        <v>73.599999999999994</v>
      </c>
      <c r="O738" s="10">
        <v>0.60218181818181815</v>
      </c>
      <c r="P738" s="10"/>
      <c r="Q738" s="10">
        <v>0.38918181818181818</v>
      </c>
      <c r="R738" s="10">
        <v>202.49859517579171</v>
      </c>
      <c r="S738" s="10"/>
      <c r="T738" s="10">
        <v>283.53071874337763</v>
      </c>
      <c r="U738" s="10"/>
      <c r="V738" s="10">
        <v>381.66405207671096</v>
      </c>
      <c r="W738" s="10">
        <v>381.66405207671096</v>
      </c>
      <c r="X738" s="10">
        <v>422.55294096559987</v>
      </c>
      <c r="Y738" s="10">
        <v>463.44182985448873</v>
      </c>
      <c r="Z738" s="10">
        <v>647.44182985448879</v>
      </c>
      <c r="AA738" s="10"/>
      <c r="AB738" s="10"/>
      <c r="AC738" s="10"/>
      <c r="AD738" s="10"/>
      <c r="AE738" s="10"/>
      <c r="AF738" s="10"/>
      <c r="AG738" s="10"/>
      <c r="AH738" s="10">
        <v>417.42689683203611</v>
      </c>
      <c r="AI738" s="10">
        <v>73.599999999999994</v>
      </c>
      <c r="AK738" s="10">
        <v>2.5</v>
      </c>
      <c r="AL738" s="10">
        <v>4.8</v>
      </c>
      <c r="AM738" s="10"/>
      <c r="AN738" s="10"/>
      <c r="AO738" s="10"/>
      <c r="AP738" s="10"/>
      <c r="AQ738" s="10">
        <v>0.5129999999999999</v>
      </c>
      <c r="AR738" s="10">
        <v>0.5129999999999999</v>
      </c>
      <c r="AS738" s="10">
        <v>0.72</v>
      </c>
      <c r="AT738" s="10">
        <v>0.72</v>
      </c>
      <c r="AU738" s="10">
        <v>0.60218181818181815</v>
      </c>
      <c r="AV738" s="10">
        <v>0.60218181818181815</v>
      </c>
      <c r="AW738" s="10">
        <v>0.8991818181818183</v>
      </c>
      <c r="AX738" s="10">
        <v>0.8991818181818183</v>
      </c>
      <c r="AY738" s="49">
        <v>1</v>
      </c>
      <c r="AZ738" t="b">
        <v>0</v>
      </c>
    </row>
    <row r="739" spans="1:52" x14ac:dyDescent="0.25">
      <c r="A739" s="54"/>
      <c r="B739" s="54"/>
      <c r="C739" s="54"/>
      <c r="D739" s="54"/>
      <c r="E739" s="54"/>
      <c r="F739" s="54"/>
      <c r="G739" s="54"/>
      <c r="H739" s="54"/>
      <c r="I739" s="54"/>
      <c r="J739" s="54"/>
      <c r="K739" s="54"/>
      <c r="L739" s="54"/>
      <c r="M739" s="54"/>
      <c r="N739" s="176">
        <v>73.7</v>
      </c>
      <c r="O739" s="10">
        <v>0.60218181818181815</v>
      </c>
      <c r="P739" s="10"/>
      <c r="Q739" s="10">
        <v>0.38918181818181818</v>
      </c>
      <c r="R739" s="10">
        <v>203.44230855251388</v>
      </c>
      <c r="S739" s="10"/>
      <c r="T739" s="10">
        <v>284.58251322054525</v>
      </c>
      <c r="U739" s="10"/>
      <c r="V739" s="10">
        <v>382.8491798872119</v>
      </c>
      <c r="W739" s="10">
        <v>382.8491798872119</v>
      </c>
      <c r="X739" s="10">
        <v>423.79362433165636</v>
      </c>
      <c r="Y739" s="10">
        <v>464.73806877610082</v>
      </c>
      <c r="Z739" s="10">
        <v>648.98806877610082</v>
      </c>
      <c r="AA739" s="10"/>
      <c r="AB739" s="10"/>
      <c r="AC739" s="10"/>
      <c r="AD739" s="10"/>
      <c r="AE739" s="10"/>
      <c r="AF739" s="10"/>
      <c r="AG739" s="10"/>
      <c r="AH739" s="10">
        <v>418.88710645768612</v>
      </c>
      <c r="AI739" s="10">
        <v>73.7</v>
      </c>
      <c r="AK739" s="10">
        <v>2.5</v>
      </c>
      <c r="AL739" s="10">
        <v>4.8</v>
      </c>
      <c r="AM739" s="10"/>
      <c r="AN739" s="10"/>
      <c r="AO739" s="10"/>
      <c r="AP739" s="10"/>
      <c r="AQ739" s="10">
        <v>0.5129999999999999</v>
      </c>
      <c r="AR739" s="10">
        <v>0.5129999999999999</v>
      </c>
      <c r="AS739" s="10">
        <v>0.72</v>
      </c>
      <c r="AT739" s="10">
        <v>0.72</v>
      </c>
      <c r="AU739" s="10">
        <v>0.60218181818181815</v>
      </c>
      <c r="AV739" s="10">
        <v>0.60218181818181815</v>
      </c>
      <c r="AW739" s="10">
        <v>0.8991818181818183</v>
      </c>
      <c r="AX739" s="10">
        <v>0.8991818181818183</v>
      </c>
      <c r="AY739" s="49">
        <v>1</v>
      </c>
      <c r="AZ739" t="b">
        <v>0</v>
      </c>
    </row>
    <row r="740" spans="1:52" x14ac:dyDescent="0.25">
      <c r="A740" s="54"/>
      <c r="B740" s="54"/>
      <c r="C740" s="54"/>
      <c r="D740" s="54"/>
      <c r="E740" s="54"/>
      <c r="F740" s="54"/>
      <c r="G740" s="54"/>
      <c r="H740" s="54"/>
      <c r="I740" s="54"/>
      <c r="J740" s="54"/>
      <c r="K740" s="54"/>
      <c r="L740" s="54"/>
      <c r="M740" s="54"/>
      <c r="N740" s="176">
        <v>73.8</v>
      </c>
      <c r="O740" s="10">
        <v>0.60218181818181815</v>
      </c>
      <c r="P740" s="10"/>
      <c r="Q740" s="10">
        <v>0.38918181818181818</v>
      </c>
      <c r="R740" s="10">
        <v>204.38730327801636</v>
      </c>
      <c r="S740" s="10"/>
      <c r="T740" s="10">
        <v>285.63558904649341</v>
      </c>
      <c r="U740" s="10"/>
      <c r="V740" s="10">
        <v>384.03558904649339</v>
      </c>
      <c r="W740" s="10">
        <v>384.03558904649339</v>
      </c>
      <c r="X740" s="10">
        <v>425.03558904649339</v>
      </c>
      <c r="Y740" s="10">
        <v>466.03558904649339</v>
      </c>
      <c r="Z740" s="10">
        <v>650.53558904649344</v>
      </c>
      <c r="AA740" s="10"/>
      <c r="AB740" s="10"/>
      <c r="AC740" s="10"/>
      <c r="AD740" s="10"/>
      <c r="AE740" s="10"/>
      <c r="AF740" s="10"/>
      <c r="AG740" s="10"/>
      <c r="AH740" s="10">
        <v>420.34929871690792</v>
      </c>
      <c r="AI740" s="10">
        <v>73.8</v>
      </c>
      <c r="AK740" s="10">
        <v>2.5</v>
      </c>
      <c r="AL740" s="10">
        <v>4.8</v>
      </c>
      <c r="AM740" s="10"/>
      <c r="AN740" s="10"/>
      <c r="AO740" s="10"/>
      <c r="AP740" s="10"/>
      <c r="AQ740" s="10">
        <v>0.5129999999999999</v>
      </c>
      <c r="AR740" s="10">
        <v>0.5129999999999999</v>
      </c>
      <c r="AS740" s="10">
        <v>0.72</v>
      </c>
      <c r="AT740" s="10">
        <v>0.72</v>
      </c>
      <c r="AU740" s="10">
        <v>0.60218181818181815</v>
      </c>
      <c r="AV740" s="10">
        <v>0.60218181818181815</v>
      </c>
      <c r="AW740" s="10">
        <v>0.8991818181818183</v>
      </c>
      <c r="AX740" s="10">
        <v>0.8991818181818183</v>
      </c>
      <c r="AY740" s="49">
        <v>1</v>
      </c>
      <c r="AZ740" t="b">
        <v>0</v>
      </c>
    </row>
    <row r="741" spans="1:52" x14ac:dyDescent="0.25">
      <c r="A741" s="54"/>
      <c r="B741" s="54"/>
      <c r="C741" s="54"/>
      <c r="D741" s="54"/>
      <c r="E741" s="54"/>
      <c r="F741" s="54"/>
      <c r="G741" s="54"/>
      <c r="H741" s="54"/>
      <c r="I741" s="54"/>
      <c r="J741" s="54"/>
      <c r="K741" s="54"/>
      <c r="L741" s="54"/>
      <c r="M741" s="54"/>
      <c r="N741" s="176">
        <v>73.900000000000006</v>
      </c>
      <c r="O741" s="10">
        <v>0.60218181818181815</v>
      </c>
      <c r="P741" s="10"/>
      <c r="Q741" s="10">
        <v>0.38918181818181818</v>
      </c>
      <c r="R741" s="10">
        <v>205.33357935229921</v>
      </c>
      <c r="S741" s="10"/>
      <c r="T741" s="10">
        <v>286.68994622122165</v>
      </c>
      <c r="U741" s="10"/>
      <c r="V741" s="10">
        <v>385.22327955455501</v>
      </c>
      <c r="W741" s="10">
        <v>385.22327955455501</v>
      </c>
      <c r="X741" s="10">
        <v>426.27883511011055</v>
      </c>
      <c r="Y741" s="10">
        <v>467.33439066566609</v>
      </c>
      <c r="Z741" s="10">
        <v>652.08439066566609</v>
      </c>
      <c r="AA741" s="10"/>
      <c r="AB741" s="10"/>
      <c r="AC741" s="10"/>
      <c r="AD741" s="10"/>
      <c r="AE741" s="10"/>
      <c r="AF741" s="10"/>
      <c r="AG741" s="10"/>
      <c r="AH741" s="10">
        <v>421.81347360970159</v>
      </c>
      <c r="AI741" s="10">
        <v>73.900000000000006</v>
      </c>
      <c r="AK741" s="10">
        <v>2.5</v>
      </c>
      <c r="AL741" s="10">
        <v>4.8</v>
      </c>
      <c r="AM741" s="10"/>
      <c r="AN741" s="10"/>
      <c r="AO741" s="10"/>
      <c r="AP741" s="10"/>
      <c r="AQ741" s="10">
        <v>0.5129999999999999</v>
      </c>
      <c r="AR741" s="10">
        <v>0.5129999999999999</v>
      </c>
      <c r="AS741" s="10">
        <v>0.72</v>
      </c>
      <c r="AT741" s="10">
        <v>0.72</v>
      </c>
      <c r="AU741" s="10">
        <v>0.60218181818181815</v>
      </c>
      <c r="AV741" s="10">
        <v>0.60218181818181815</v>
      </c>
      <c r="AW741" s="10">
        <v>0.8991818181818183</v>
      </c>
      <c r="AX741" s="10">
        <v>0.8991818181818183</v>
      </c>
      <c r="AY741" s="49">
        <v>1</v>
      </c>
      <c r="AZ741" t="b">
        <v>0</v>
      </c>
    </row>
    <row r="742" spans="1:52" x14ac:dyDescent="0.25">
      <c r="A742" s="54"/>
      <c r="B742" s="54"/>
      <c r="C742" s="54"/>
      <c r="D742" s="54"/>
      <c r="E742" s="54"/>
      <c r="F742" s="54"/>
      <c r="G742" s="54"/>
      <c r="H742" s="54"/>
      <c r="I742" s="54"/>
      <c r="J742" s="54"/>
      <c r="K742" s="54"/>
      <c r="L742" s="54"/>
      <c r="M742" s="54"/>
      <c r="N742" s="176">
        <v>74</v>
      </c>
      <c r="O742" s="10">
        <v>0.60218181818181815</v>
      </c>
      <c r="P742" s="10"/>
      <c r="Q742" s="10">
        <v>0.38918181818181818</v>
      </c>
      <c r="R742" s="10">
        <v>206.28113677536226</v>
      </c>
      <c r="S742" s="10"/>
      <c r="T742" s="10">
        <v>287.74558474473037</v>
      </c>
      <c r="U742" s="10"/>
      <c r="V742" s="10">
        <v>386.41225141139705</v>
      </c>
      <c r="W742" s="10">
        <v>386.41225141139705</v>
      </c>
      <c r="X742" s="10">
        <v>427.52336252250814</v>
      </c>
      <c r="Y742" s="10">
        <v>468.63447363361928</v>
      </c>
      <c r="Z742" s="10">
        <v>653.63447363361934</v>
      </c>
      <c r="AA742" s="10"/>
      <c r="AB742" s="10"/>
      <c r="AC742" s="10"/>
      <c r="AD742" s="10"/>
      <c r="AE742" s="10"/>
      <c r="AF742" s="10"/>
      <c r="AG742" s="10"/>
      <c r="AH742" s="10">
        <v>423.27963113606683</v>
      </c>
      <c r="AI742" s="10">
        <v>74</v>
      </c>
      <c r="AK742" s="10">
        <v>2.5</v>
      </c>
      <c r="AL742" s="10">
        <v>4.8</v>
      </c>
      <c r="AM742" s="10"/>
      <c r="AN742" s="10"/>
      <c r="AO742" s="10"/>
      <c r="AP742" s="10"/>
      <c r="AQ742" s="10">
        <v>0.5129999999999999</v>
      </c>
      <c r="AR742" s="10">
        <v>0.5129999999999999</v>
      </c>
      <c r="AS742" s="10">
        <v>0.72</v>
      </c>
      <c r="AT742" s="10">
        <v>0.72</v>
      </c>
      <c r="AU742" s="10">
        <v>0.60218181818181815</v>
      </c>
      <c r="AV742" s="10">
        <v>0.60218181818181815</v>
      </c>
      <c r="AW742" s="10">
        <v>0.8991818181818183</v>
      </c>
      <c r="AX742" s="10">
        <v>0.8991818181818183</v>
      </c>
      <c r="AY742" s="49">
        <v>1</v>
      </c>
      <c r="AZ742" t="b">
        <v>0</v>
      </c>
    </row>
    <row r="743" spans="1:52" x14ac:dyDescent="0.25">
      <c r="A743" s="54"/>
      <c r="B743" s="54"/>
      <c r="C743" s="54"/>
      <c r="D743" s="54"/>
      <c r="E743" s="54"/>
      <c r="F743" s="54"/>
      <c r="G743" s="54"/>
      <c r="H743" s="54"/>
      <c r="I743" s="54"/>
      <c r="J743" s="54"/>
      <c r="K743" s="54"/>
      <c r="L743" s="54"/>
      <c r="M743" s="54"/>
      <c r="N743" s="176">
        <v>74.099999999999994</v>
      </c>
      <c r="O743" s="10">
        <v>0.60218181818181815</v>
      </c>
      <c r="P743" s="10"/>
      <c r="Q743" s="10">
        <v>0.38918181818181818</v>
      </c>
      <c r="R743" s="10">
        <v>207.22997554720581</v>
      </c>
      <c r="S743" s="10"/>
      <c r="T743" s="10">
        <v>288.80250461701945</v>
      </c>
      <c r="U743" s="10"/>
      <c r="V743" s="10">
        <v>387.60250461701946</v>
      </c>
      <c r="W743" s="10">
        <v>387.60250461701946</v>
      </c>
      <c r="X743" s="10">
        <v>428.76917128368615</v>
      </c>
      <c r="Y743" s="10">
        <v>469.93583795035278</v>
      </c>
      <c r="Z743" s="10">
        <v>655.18583795035283</v>
      </c>
      <c r="AA743" s="10"/>
      <c r="AB743" s="10"/>
      <c r="AC743" s="10"/>
      <c r="AD743" s="10"/>
      <c r="AE743" s="10"/>
      <c r="AF743" s="10"/>
      <c r="AG743" s="10"/>
      <c r="AH743" s="10">
        <v>424.74777129600415</v>
      </c>
      <c r="AI743" s="10">
        <v>74.099999999999994</v>
      </c>
      <c r="AK743" s="10">
        <v>2.5</v>
      </c>
      <c r="AL743" s="10">
        <v>4.8</v>
      </c>
      <c r="AM743" s="10"/>
      <c r="AN743" s="10"/>
      <c r="AO743" s="10"/>
      <c r="AP743" s="10"/>
      <c r="AQ743" s="10">
        <v>0.5129999999999999</v>
      </c>
      <c r="AR743" s="10">
        <v>0.5129999999999999</v>
      </c>
      <c r="AS743" s="10">
        <v>0.72</v>
      </c>
      <c r="AT743" s="10">
        <v>0.72</v>
      </c>
      <c r="AU743" s="10">
        <v>0.60218181818181815</v>
      </c>
      <c r="AV743" s="10">
        <v>0.60218181818181815</v>
      </c>
      <c r="AW743" s="10">
        <v>0.8991818181818183</v>
      </c>
      <c r="AX743" s="10">
        <v>0.8991818181818183</v>
      </c>
      <c r="AY743" s="49">
        <v>1</v>
      </c>
      <c r="AZ743" t="b">
        <v>0</v>
      </c>
    </row>
    <row r="744" spans="1:52" x14ac:dyDescent="0.25">
      <c r="A744" s="54"/>
      <c r="B744" s="54"/>
      <c r="C744" s="54"/>
      <c r="D744" s="54"/>
      <c r="E744" s="54"/>
      <c r="F744" s="54"/>
      <c r="G744" s="54"/>
      <c r="H744" s="54"/>
      <c r="I744" s="54"/>
      <c r="J744" s="54"/>
      <c r="K744" s="54"/>
      <c r="L744" s="54"/>
      <c r="M744" s="54"/>
      <c r="N744" s="176">
        <v>74.2</v>
      </c>
      <c r="O744" s="10">
        <v>0.60218181818181815</v>
      </c>
      <c r="P744" s="10"/>
      <c r="Q744" s="10">
        <v>0.38918181818181818</v>
      </c>
      <c r="R744" s="10">
        <v>208.18009566782968</v>
      </c>
      <c r="S744" s="10"/>
      <c r="T744" s="10">
        <v>289.86070583808873</v>
      </c>
      <c r="U744" s="10"/>
      <c r="V744" s="10">
        <v>388.79403917142207</v>
      </c>
      <c r="W744" s="10">
        <v>388.79403917142207</v>
      </c>
      <c r="X744" s="10">
        <v>430.0162613936443</v>
      </c>
      <c r="Y744" s="10">
        <v>471.23848361586653</v>
      </c>
      <c r="Z744" s="10">
        <v>656.73848361586647</v>
      </c>
      <c r="AA744" s="10"/>
      <c r="AB744" s="10"/>
      <c r="AC744" s="10"/>
      <c r="AD744" s="10"/>
      <c r="AE744" s="10"/>
      <c r="AF744" s="10"/>
      <c r="AG744" s="10"/>
      <c r="AH744" s="10">
        <v>426.21789408951327</v>
      </c>
      <c r="AI744" s="10">
        <v>74.2</v>
      </c>
      <c r="AK744" s="10">
        <v>2.5</v>
      </c>
      <c r="AL744" s="10">
        <v>4.8</v>
      </c>
      <c r="AM744" s="10"/>
      <c r="AN744" s="10"/>
      <c r="AO744" s="10"/>
      <c r="AP744" s="10"/>
      <c r="AQ744" s="10">
        <v>0.5129999999999999</v>
      </c>
      <c r="AR744" s="10">
        <v>0.5129999999999999</v>
      </c>
      <c r="AS744" s="10">
        <v>0.72</v>
      </c>
      <c r="AT744" s="10">
        <v>0.72</v>
      </c>
      <c r="AU744" s="10">
        <v>0.60218181818181815</v>
      </c>
      <c r="AV744" s="10">
        <v>0.60218181818181815</v>
      </c>
      <c r="AW744" s="10">
        <v>0.8991818181818183</v>
      </c>
      <c r="AX744" s="10">
        <v>0.8991818181818183</v>
      </c>
      <c r="AY744" s="49">
        <v>1</v>
      </c>
      <c r="AZ744" t="b">
        <v>0</v>
      </c>
    </row>
    <row r="745" spans="1:52" x14ac:dyDescent="0.25">
      <c r="A745" s="54"/>
      <c r="B745" s="54"/>
      <c r="C745" s="54"/>
      <c r="D745" s="54"/>
      <c r="E745" s="54"/>
      <c r="F745" s="54"/>
      <c r="G745" s="54"/>
      <c r="H745" s="54"/>
      <c r="I745" s="54"/>
      <c r="J745" s="54"/>
      <c r="K745" s="54"/>
      <c r="L745" s="54"/>
      <c r="M745" s="54"/>
      <c r="N745" s="176">
        <v>74.3</v>
      </c>
      <c r="O745" s="10">
        <v>0.60218181818181815</v>
      </c>
      <c r="P745" s="10"/>
      <c r="Q745" s="10">
        <v>0.38918181818181818</v>
      </c>
      <c r="R745" s="10">
        <v>209.13149713723391</v>
      </c>
      <c r="S745" s="10"/>
      <c r="T745" s="10">
        <v>290.92018840793855</v>
      </c>
      <c r="U745" s="10"/>
      <c r="V745" s="10">
        <v>389.98685507460522</v>
      </c>
      <c r="W745" s="10">
        <v>389.98685507460522</v>
      </c>
      <c r="X745" s="10">
        <v>431.26463285238299</v>
      </c>
      <c r="Y745" s="10">
        <v>472.54241063016076</v>
      </c>
      <c r="Z745" s="10">
        <v>658.2924106301607</v>
      </c>
      <c r="AA745" s="10"/>
      <c r="AB745" s="10"/>
      <c r="AC745" s="10"/>
      <c r="AD745" s="10"/>
      <c r="AE745" s="10"/>
      <c r="AF745" s="10"/>
      <c r="AG745" s="10"/>
      <c r="AH745" s="10">
        <v>427.68999951659424</v>
      </c>
      <c r="AI745" s="10">
        <v>74.3</v>
      </c>
      <c r="AK745" s="10">
        <v>2.5</v>
      </c>
      <c r="AL745" s="10">
        <v>4.8</v>
      </c>
      <c r="AM745" s="10"/>
      <c r="AN745" s="10"/>
      <c r="AO745" s="10"/>
      <c r="AP745" s="10"/>
      <c r="AQ745" s="10">
        <v>0.5129999999999999</v>
      </c>
      <c r="AR745" s="10">
        <v>0.5129999999999999</v>
      </c>
      <c r="AS745" s="10">
        <v>0.72</v>
      </c>
      <c r="AT745" s="10">
        <v>0.72</v>
      </c>
      <c r="AU745" s="10">
        <v>0.60218181818181815</v>
      </c>
      <c r="AV745" s="10">
        <v>0.60218181818181815</v>
      </c>
      <c r="AW745" s="10">
        <v>0.8991818181818183</v>
      </c>
      <c r="AX745" s="10">
        <v>0.8991818181818183</v>
      </c>
      <c r="AY745" s="49">
        <v>1</v>
      </c>
      <c r="AZ745" t="b">
        <v>0</v>
      </c>
    </row>
    <row r="746" spans="1:52" x14ac:dyDescent="0.25">
      <c r="A746" s="54"/>
      <c r="B746" s="54"/>
      <c r="C746" s="54"/>
      <c r="D746" s="54"/>
      <c r="E746" s="54"/>
      <c r="F746" s="54"/>
      <c r="G746" s="54"/>
      <c r="H746" s="54"/>
      <c r="I746" s="54"/>
      <c r="J746" s="54"/>
      <c r="K746" s="54"/>
      <c r="L746" s="54"/>
      <c r="M746" s="54"/>
      <c r="N746" s="176">
        <v>74.400000000000006</v>
      </c>
      <c r="O746" s="10">
        <v>0.60218181818181815</v>
      </c>
      <c r="P746" s="10"/>
      <c r="Q746" s="10">
        <v>0.38918181818181818</v>
      </c>
      <c r="R746" s="10">
        <v>210.08417995541842</v>
      </c>
      <c r="S746" s="10"/>
      <c r="T746" s="10">
        <v>291.98095232656851</v>
      </c>
      <c r="U746" s="10"/>
      <c r="V746" s="10">
        <v>391.1809523265685</v>
      </c>
      <c r="W746" s="10">
        <v>391.1809523265685</v>
      </c>
      <c r="X746" s="10">
        <v>432.51428565990182</v>
      </c>
      <c r="Y746" s="10">
        <v>473.84761899323519</v>
      </c>
      <c r="Z746" s="10">
        <v>659.84761899323519</v>
      </c>
      <c r="AA746" s="10"/>
      <c r="AB746" s="10"/>
      <c r="AC746" s="10"/>
      <c r="AD746" s="10"/>
      <c r="AE746" s="10"/>
      <c r="AF746" s="10"/>
      <c r="AG746" s="10"/>
      <c r="AH746" s="10">
        <v>429.16408757724696</v>
      </c>
      <c r="AI746" s="10">
        <v>74.400000000000006</v>
      </c>
      <c r="AK746" s="10">
        <v>2.5</v>
      </c>
      <c r="AL746" s="10">
        <v>4.8</v>
      </c>
      <c r="AM746" s="10"/>
      <c r="AN746" s="10"/>
      <c r="AO746" s="10"/>
      <c r="AP746" s="10"/>
      <c r="AQ746" s="10">
        <v>0.5129999999999999</v>
      </c>
      <c r="AR746" s="10">
        <v>0.5129999999999999</v>
      </c>
      <c r="AS746" s="10">
        <v>0.72</v>
      </c>
      <c r="AT746" s="10">
        <v>0.72</v>
      </c>
      <c r="AU746" s="10">
        <v>0.60218181818181815</v>
      </c>
      <c r="AV746" s="10">
        <v>0.60218181818181815</v>
      </c>
      <c r="AW746" s="10">
        <v>0.8991818181818183</v>
      </c>
      <c r="AX746" s="10">
        <v>0.8991818181818183</v>
      </c>
      <c r="AY746" s="49">
        <v>1</v>
      </c>
      <c r="AZ746" t="b">
        <v>0</v>
      </c>
    </row>
    <row r="747" spans="1:52" x14ac:dyDescent="0.25">
      <c r="A747" s="54"/>
      <c r="B747" s="54"/>
      <c r="C747" s="54"/>
      <c r="D747" s="54"/>
      <c r="E747" s="54"/>
      <c r="F747" s="54"/>
      <c r="G747" s="54"/>
      <c r="H747" s="54"/>
      <c r="I747" s="54"/>
      <c r="J747" s="54"/>
      <c r="K747" s="54"/>
      <c r="L747" s="54"/>
      <c r="M747" s="54"/>
      <c r="N747" s="176">
        <v>74.5</v>
      </c>
      <c r="O747" s="10">
        <v>0.60218181818181815</v>
      </c>
      <c r="P747" s="10"/>
      <c r="Q747" s="10">
        <v>0.38918181818181818</v>
      </c>
      <c r="R747" s="10">
        <v>211.03814412238322</v>
      </c>
      <c r="S747" s="10"/>
      <c r="T747" s="10">
        <v>293.04299759397895</v>
      </c>
      <c r="U747" s="10"/>
      <c r="V747" s="10">
        <v>392.37633092731227</v>
      </c>
      <c r="W747" s="10">
        <v>392.37633092731227</v>
      </c>
      <c r="X747" s="10">
        <v>433.76521981620112</v>
      </c>
      <c r="Y747" s="10">
        <v>475.15410870509004</v>
      </c>
      <c r="Z747" s="10">
        <v>661.40410870509004</v>
      </c>
      <c r="AA747" s="10"/>
      <c r="AB747" s="10"/>
      <c r="AC747" s="10"/>
      <c r="AD747" s="10"/>
      <c r="AE747" s="10"/>
      <c r="AF747" s="10"/>
      <c r="AG747" s="10"/>
      <c r="AH747" s="10">
        <v>430.64015827147136</v>
      </c>
      <c r="AI747" s="10">
        <v>74.5</v>
      </c>
      <c r="AK747" s="10">
        <v>2.5</v>
      </c>
      <c r="AL747" s="10">
        <v>4.8</v>
      </c>
      <c r="AM747" s="10"/>
      <c r="AN747" s="10"/>
      <c r="AO747" s="10"/>
      <c r="AP747" s="10"/>
      <c r="AQ747" s="10">
        <v>0.5129999999999999</v>
      </c>
      <c r="AR747" s="10">
        <v>0.5129999999999999</v>
      </c>
      <c r="AS747" s="10">
        <v>0.72</v>
      </c>
      <c r="AT747" s="10">
        <v>0.72</v>
      </c>
      <c r="AU747" s="10">
        <v>0.60218181818181815</v>
      </c>
      <c r="AV747" s="10">
        <v>0.60218181818181815</v>
      </c>
      <c r="AW747" s="10">
        <v>0.8991818181818183</v>
      </c>
      <c r="AX747" s="10">
        <v>0.8991818181818183</v>
      </c>
      <c r="AY747" s="49">
        <v>1</v>
      </c>
      <c r="AZ747" t="b">
        <v>0</v>
      </c>
    </row>
    <row r="748" spans="1:52" x14ac:dyDescent="0.25">
      <c r="A748" s="54"/>
      <c r="B748" s="54"/>
      <c r="C748" s="54"/>
      <c r="D748" s="54"/>
      <c r="E748" s="54"/>
      <c r="F748" s="54"/>
      <c r="G748" s="54"/>
      <c r="H748" s="54"/>
      <c r="I748" s="54"/>
      <c r="J748" s="54"/>
      <c r="K748" s="54"/>
      <c r="L748" s="54"/>
      <c r="M748" s="54"/>
      <c r="N748" s="176">
        <v>74.599999999999994</v>
      </c>
      <c r="O748" s="10">
        <v>0.60218181818181815</v>
      </c>
      <c r="P748" s="10"/>
      <c r="Q748" s="10">
        <v>0.38918181818181818</v>
      </c>
      <c r="R748" s="10">
        <v>211.99338963812846</v>
      </c>
      <c r="S748" s="10"/>
      <c r="T748" s="10">
        <v>294.1063242101697</v>
      </c>
      <c r="U748" s="10"/>
      <c r="V748" s="10">
        <v>393.57299087683634</v>
      </c>
      <c r="W748" s="10">
        <v>393.57299087683634</v>
      </c>
      <c r="X748" s="10">
        <v>435.0174353212808</v>
      </c>
      <c r="Y748" s="10">
        <v>476.46187976572526</v>
      </c>
      <c r="Z748" s="10">
        <v>662.96187976572526</v>
      </c>
      <c r="AA748" s="10"/>
      <c r="AB748" s="10"/>
      <c r="AC748" s="10"/>
      <c r="AD748" s="10"/>
      <c r="AE748" s="10"/>
      <c r="AF748" s="10"/>
      <c r="AG748" s="10"/>
      <c r="AH748" s="10">
        <v>432.1182115992678</v>
      </c>
      <c r="AI748" s="10">
        <v>74.599999999999994</v>
      </c>
      <c r="AK748" s="10">
        <v>2.5</v>
      </c>
      <c r="AL748" s="10">
        <v>4.8</v>
      </c>
      <c r="AM748" s="10"/>
      <c r="AN748" s="10"/>
      <c r="AO748" s="10"/>
      <c r="AP748" s="10"/>
      <c r="AQ748" s="10">
        <v>0.5129999999999999</v>
      </c>
      <c r="AR748" s="10">
        <v>0.5129999999999999</v>
      </c>
      <c r="AS748" s="10">
        <v>0.72</v>
      </c>
      <c r="AT748" s="10">
        <v>0.72</v>
      </c>
      <c r="AU748" s="10">
        <v>0.60218181818181815</v>
      </c>
      <c r="AV748" s="10">
        <v>0.60218181818181815</v>
      </c>
      <c r="AW748" s="10">
        <v>0.8991818181818183</v>
      </c>
      <c r="AX748" s="10">
        <v>0.8991818181818183</v>
      </c>
      <c r="AY748" s="49">
        <v>1</v>
      </c>
      <c r="AZ748" t="b">
        <v>0</v>
      </c>
    </row>
    <row r="749" spans="1:52" x14ac:dyDescent="0.25">
      <c r="A749" s="54"/>
      <c r="B749" s="54"/>
      <c r="C749" s="54"/>
      <c r="D749" s="54"/>
      <c r="E749" s="54"/>
      <c r="F749" s="54"/>
      <c r="G749" s="54"/>
      <c r="H749" s="54"/>
      <c r="I749" s="54"/>
      <c r="J749" s="54"/>
      <c r="K749" s="54"/>
      <c r="L749" s="54"/>
      <c r="M749" s="54"/>
      <c r="N749" s="176">
        <v>74.7</v>
      </c>
      <c r="O749" s="10">
        <v>0.60218181818181815</v>
      </c>
      <c r="P749" s="10"/>
      <c r="Q749" s="10">
        <v>0.38918181818181818</v>
      </c>
      <c r="R749" s="10">
        <v>212.94991650265405</v>
      </c>
      <c r="S749" s="10"/>
      <c r="T749" s="10">
        <v>295.17093217514076</v>
      </c>
      <c r="U749" s="10"/>
      <c r="V749" s="10">
        <v>394.77093217514073</v>
      </c>
      <c r="W749" s="10">
        <v>394.77093217514073</v>
      </c>
      <c r="X749" s="10">
        <v>436.27093217514073</v>
      </c>
      <c r="Y749" s="10">
        <v>477.77093217514073</v>
      </c>
      <c r="Z749" s="10">
        <v>664.52093217514073</v>
      </c>
      <c r="AA749" s="10"/>
      <c r="AB749" s="10"/>
      <c r="AC749" s="10"/>
      <c r="AD749" s="10"/>
      <c r="AE749" s="10"/>
      <c r="AF749" s="10"/>
      <c r="AG749" s="10"/>
      <c r="AH749" s="10">
        <v>433.59824756063608</v>
      </c>
      <c r="AI749" s="10">
        <v>74.7</v>
      </c>
      <c r="AK749" s="10">
        <v>2.5</v>
      </c>
      <c r="AL749" s="10">
        <v>4.8</v>
      </c>
      <c r="AM749" s="10"/>
      <c r="AN749" s="10"/>
      <c r="AO749" s="10"/>
      <c r="AP749" s="10"/>
      <c r="AQ749" s="10">
        <v>0.5129999999999999</v>
      </c>
      <c r="AR749" s="10">
        <v>0.5129999999999999</v>
      </c>
      <c r="AS749" s="10">
        <v>0.72</v>
      </c>
      <c r="AT749" s="10">
        <v>0.72</v>
      </c>
      <c r="AU749" s="10">
        <v>0.60218181818181815</v>
      </c>
      <c r="AV749" s="10">
        <v>0.60218181818181815</v>
      </c>
      <c r="AW749" s="10">
        <v>0.8991818181818183</v>
      </c>
      <c r="AX749" s="10">
        <v>0.8991818181818183</v>
      </c>
      <c r="AY749" s="49">
        <v>1</v>
      </c>
      <c r="AZ749" t="b">
        <v>0</v>
      </c>
    </row>
    <row r="750" spans="1:52" x14ac:dyDescent="0.25">
      <c r="A750" s="54"/>
      <c r="B750" s="54"/>
      <c r="C750" s="54"/>
      <c r="D750" s="54"/>
      <c r="E750" s="54"/>
      <c r="F750" s="54"/>
      <c r="G750" s="54"/>
      <c r="H750" s="54"/>
      <c r="I750" s="54"/>
      <c r="J750" s="54"/>
      <c r="K750" s="54"/>
      <c r="L750" s="54"/>
      <c r="M750" s="54"/>
      <c r="N750" s="176">
        <v>74.8</v>
      </c>
      <c r="O750" s="10">
        <v>0.60218181818181815</v>
      </c>
      <c r="P750" s="10"/>
      <c r="Q750" s="10">
        <v>0.38918181818181818</v>
      </c>
      <c r="R750" s="10">
        <v>213.90772471595986</v>
      </c>
      <c r="S750" s="10"/>
      <c r="T750" s="10">
        <v>296.23682148889219</v>
      </c>
      <c r="U750" s="10"/>
      <c r="V750" s="10">
        <v>395.97015482222548</v>
      </c>
      <c r="W750" s="10">
        <v>395.97015482222548</v>
      </c>
      <c r="X750" s="10">
        <v>437.52571037778102</v>
      </c>
      <c r="Y750" s="10">
        <v>479.08126593333657</v>
      </c>
      <c r="Z750" s="10">
        <v>666.08126593333657</v>
      </c>
      <c r="AA750" s="10"/>
      <c r="AB750" s="10"/>
      <c r="AC750" s="10"/>
      <c r="AD750" s="10"/>
      <c r="AE750" s="10"/>
      <c r="AF750" s="10"/>
      <c r="AG750" s="10"/>
      <c r="AH750" s="10">
        <v>435.08026615557594</v>
      </c>
      <c r="AI750" s="10">
        <v>74.8</v>
      </c>
      <c r="AK750" s="10">
        <v>2.5</v>
      </c>
      <c r="AL750" s="10">
        <v>4.8</v>
      </c>
      <c r="AM750" s="10"/>
      <c r="AN750" s="10"/>
      <c r="AO750" s="10"/>
      <c r="AP750" s="10"/>
      <c r="AQ750" s="10">
        <v>0.5129999999999999</v>
      </c>
      <c r="AR750" s="10">
        <v>0.5129999999999999</v>
      </c>
      <c r="AS750" s="10">
        <v>0.72</v>
      </c>
      <c r="AT750" s="10">
        <v>0.72</v>
      </c>
      <c r="AU750" s="10">
        <v>0.60218181818181815</v>
      </c>
      <c r="AV750" s="10">
        <v>0.60218181818181815</v>
      </c>
      <c r="AW750" s="10">
        <v>0.8991818181818183</v>
      </c>
      <c r="AX750" s="10">
        <v>0.8991818181818183</v>
      </c>
      <c r="AY750" s="49">
        <v>1</v>
      </c>
      <c r="AZ750" t="b">
        <v>0</v>
      </c>
    </row>
    <row r="751" spans="1:52" x14ac:dyDescent="0.25">
      <c r="A751" s="54"/>
      <c r="B751" s="54"/>
      <c r="C751" s="54"/>
      <c r="D751" s="54"/>
      <c r="E751" s="54"/>
      <c r="F751" s="54"/>
      <c r="G751" s="54"/>
      <c r="H751" s="54"/>
      <c r="I751" s="54"/>
      <c r="J751" s="54"/>
      <c r="K751" s="54"/>
      <c r="L751" s="54"/>
      <c r="M751" s="54"/>
      <c r="N751" s="176">
        <v>74.900000000000006</v>
      </c>
      <c r="O751" s="10">
        <v>0.60218181818181815</v>
      </c>
      <c r="P751" s="10"/>
      <c r="Q751" s="10">
        <v>0.38918181818181818</v>
      </c>
      <c r="R751" s="10">
        <v>214.86681427804626</v>
      </c>
      <c r="S751" s="10"/>
      <c r="T751" s="10">
        <v>297.30399215142398</v>
      </c>
      <c r="U751" s="10"/>
      <c r="V751" s="10">
        <v>397.17065881809066</v>
      </c>
      <c r="W751" s="10">
        <v>397.17065881809066</v>
      </c>
      <c r="X751" s="10">
        <v>438.7817699292018</v>
      </c>
      <c r="Y751" s="10">
        <v>480.39288104031289</v>
      </c>
      <c r="Z751" s="10">
        <v>667.64288104031289</v>
      </c>
      <c r="AA751" s="10"/>
      <c r="AB751" s="10"/>
      <c r="AC751" s="10"/>
      <c r="AD751" s="10"/>
      <c r="AE751" s="10"/>
      <c r="AF751" s="10"/>
      <c r="AG751" s="10"/>
      <c r="AH751" s="10">
        <v>436.56426738408805</v>
      </c>
      <c r="AI751" s="10">
        <v>74.900000000000006</v>
      </c>
      <c r="AK751" s="10">
        <v>2.5</v>
      </c>
      <c r="AL751" s="10">
        <v>4.8</v>
      </c>
      <c r="AM751" s="10"/>
      <c r="AN751" s="10"/>
      <c r="AO751" s="10"/>
      <c r="AP751" s="10"/>
      <c r="AQ751" s="10">
        <v>0.5129999999999999</v>
      </c>
      <c r="AR751" s="10">
        <v>0.5129999999999999</v>
      </c>
      <c r="AS751" s="10">
        <v>0.72</v>
      </c>
      <c r="AT751" s="10">
        <v>0.72</v>
      </c>
      <c r="AU751" s="10">
        <v>0.60218181818181815</v>
      </c>
      <c r="AV751" s="10">
        <v>0.60218181818181815</v>
      </c>
      <c r="AW751" s="10">
        <v>0.8991818181818183</v>
      </c>
      <c r="AX751" s="10">
        <v>0.8991818181818183</v>
      </c>
      <c r="AY751" s="49">
        <v>1</v>
      </c>
      <c r="AZ751" t="b">
        <v>0</v>
      </c>
    </row>
    <row r="752" spans="1:52" x14ac:dyDescent="0.25">
      <c r="A752" s="54"/>
      <c r="B752" s="54"/>
      <c r="C752" s="54"/>
      <c r="D752" s="54"/>
      <c r="E752" s="54"/>
      <c r="F752" s="54"/>
      <c r="G752" s="54"/>
      <c r="H752" s="54"/>
      <c r="I752" s="54"/>
      <c r="J752" s="54"/>
      <c r="K752" s="54"/>
      <c r="L752" s="54"/>
      <c r="M752" s="54"/>
      <c r="N752" s="176">
        <v>75</v>
      </c>
      <c r="O752" s="10">
        <v>0.60218181818181815</v>
      </c>
      <c r="P752" s="10"/>
      <c r="Q752" s="10">
        <v>0.38918181818181818</v>
      </c>
      <c r="R752" s="10">
        <v>215.82718518891272</v>
      </c>
      <c r="S752" s="10"/>
      <c r="T752" s="10">
        <v>298.37244416273614</v>
      </c>
      <c r="U752" s="10"/>
      <c r="V752" s="10">
        <v>398.37244416273614</v>
      </c>
      <c r="W752" s="10">
        <v>398.37244416273614</v>
      </c>
      <c r="X752" s="10">
        <v>440.03911082940283</v>
      </c>
      <c r="Y752" s="10">
        <v>481.70577749606946</v>
      </c>
      <c r="Z752" s="10">
        <v>669.20577749606946</v>
      </c>
      <c r="AA752" s="10"/>
      <c r="AB752" s="10"/>
      <c r="AC752" s="10"/>
      <c r="AD752" s="10"/>
      <c r="AE752" s="10"/>
      <c r="AF752" s="10"/>
      <c r="AG752" s="10"/>
      <c r="AH752" s="10">
        <v>438.05025124617157</v>
      </c>
      <c r="AI752" s="10">
        <v>75</v>
      </c>
      <c r="AK752" s="10">
        <v>2.5</v>
      </c>
      <c r="AL752" s="10">
        <v>4.8</v>
      </c>
      <c r="AM752" s="10"/>
      <c r="AN752" s="10"/>
      <c r="AO752" s="10"/>
      <c r="AP752" s="10"/>
      <c r="AQ752" s="10">
        <v>0.5129999999999999</v>
      </c>
      <c r="AR752" s="10">
        <v>0.5129999999999999</v>
      </c>
      <c r="AS752" s="10">
        <v>0.72</v>
      </c>
      <c r="AT752" s="10">
        <v>0.72</v>
      </c>
      <c r="AU752" s="10">
        <v>0.60218181818181815</v>
      </c>
      <c r="AV752" s="10">
        <v>0.60218181818181815</v>
      </c>
      <c r="AW752" s="10">
        <v>0.8991818181818183</v>
      </c>
      <c r="AX752" s="10">
        <v>0.8991818181818183</v>
      </c>
      <c r="AY752" s="49">
        <v>1</v>
      </c>
      <c r="AZ752" t="b">
        <v>0</v>
      </c>
    </row>
    <row r="753" spans="1:52" x14ac:dyDescent="0.25">
      <c r="A753" s="54"/>
      <c r="B753" s="54"/>
      <c r="C753" s="54"/>
      <c r="D753" s="54"/>
      <c r="E753" s="54"/>
      <c r="F753" s="54"/>
      <c r="G753" s="54"/>
      <c r="H753" s="54"/>
      <c r="I753" s="54"/>
      <c r="J753" s="54"/>
      <c r="K753" s="54"/>
      <c r="L753" s="54"/>
      <c r="M753" s="54"/>
      <c r="N753" s="176">
        <v>75.099999999999994</v>
      </c>
      <c r="O753" s="10">
        <v>0.60218181818181815</v>
      </c>
      <c r="P753" s="10"/>
      <c r="Q753" s="10">
        <v>0.38918181818181818</v>
      </c>
      <c r="R753" s="10">
        <v>216.78883744855969</v>
      </c>
      <c r="S753" s="10"/>
      <c r="T753" s="10">
        <v>299.44217752282862</v>
      </c>
      <c r="U753" s="10"/>
      <c r="V753" s="10">
        <v>399.57551085616194</v>
      </c>
      <c r="W753" s="10">
        <v>399.57551085616194</v>
      </c>
      <c r="X753" s="10">
        <v>441.29773307838417</v>
      </c>
      <c r="Y753" s="10">
        <v>483.0199553006064</v>
      </c>
      <c r="Z753" s="10">
        <v>670.7699553006064</v>
      </c>
      <c r="AA753" s="10"/>
      <c r="AB753" s="10"/>
      <c r="AC753" s="10"/>
      <c r="AD753" s="10"/>
      <c r="AE753" s="10"/>
      <c r="AF753" s="10"/>
      <c r="AG753" s="10"/>
      <c r="AH753" s="10">
        <v>439.53821774182717</v>
      </c>
      <c r="AI753" s="10">
        <v>75.099999999999994</v>
      </c>
      <c r="AK753" s="10">
        <v>2.5</v>
      </c>
      <c r="AL753" s="10">
        <v>4.8</v>
      </c>
      <c r="AM753" s="10"/>
      <c r="AN753" s="10"/>
      <c r="AO753" s="10"/>
      <c r="AP753" s="10"/>
      <c r="AQ753" s="10">
        <v>0.5129999999999999</v>
      </c>
      <c r="AR753" s="10">
        <v>0.5129999999999999</v>
      </c>
      <c r="AS753" s="10">
        <v>0.72</v>
      </c>
      <c r="AT753" s="10">
        <v>0.72</v>
      </c>
      <c r="AU753" s="10">
        <v>0.60218181818181815</v>
      </c>
      <c r="AV753" s="10">
        <v>0.60218181818181815</v>
      </c>
      <c r="AW753" s="10">
        <v>0.8991818181818183</v>
      </c>
      <c r="AX753" s="10">
        <v>0.8991818181818183</v>
      </c>
      <c r="AY753" s="49">
        <v>1</v>
      </c>
      <c r="AZ753" t="b">
        <v>0</v>
      </c>
    </row>
    <row r="754" spans="1:52" x14ac:dyDescent="0.25">
      <c r="A754" s="54"/>
      <c r="B754" s="54"/>
      <c r="C754" s="54"/>
      <c r="D754" s="54"/>
      <c r="E754" s="54"/>
      <c r="F754" s="54"/>
      <c r="G754" s="54"/>
      <c r="H754" s="54"/>
      <c r="I754" s="54"/>
      <c r="J754" s="54"/>
      <c r="K754" s="54"/>
      <c r="L754" s="54"/>
      <c r="M754" s="54"/>
      <c r="N754" s="176">
        <v>75.2</v>
      </c>
      <c r="O754" s="10">
        <v>0.60218181818181815</v>
      </c>
      <c r="P754" s="10"/>
      <c r="Q754" s="10">
        <v>0.38918181818181818</v>
      </c>
      <c r="R754" s="10">
        <v>217.75177105698697</v>
      </c>
      <c r="S754" s="10"/>
      <c r="T754" s="10">
        <v>300.51319223170134</v>
      </c>
      <c r="U754" s="10"/>
      <c r="V754" s="10">
        <v>400.77985889836799</v>
      </c>
      <c r="W754" s="10">
        <v>400.77985889836799</v>
      </c>
      <c r="X754" s="10">
        <v>442.55763667614576</v>
      </c>
      <c r="Y754" s="10">
        <v>484.33541445392353</v>
      </c>
      <c r="Z754" s="10">
        <v>672.33541445392348</v>
      </c>
      <c r="AA754" s="10"/>
      <c r="AB754" s="10"/>
      <c r="AC754" s="10"/>
      <c r="AD754" s="10"/>
      <c r="AE754" s="10"/>
      <c r="AF754" s="10"/>
      <c r="AG754" s="10"/>
      <c r="AH754" s="10">
        <v>441.02816687105451</v>
      </c>
      <c r="AI754" s="10">
        <v>75.2</v>
      </c>
      <c r="AK754" s="10">
        <v>2.5</v>
      </c>
      <c r="AL754" s="10">
        <v>4.8</v>
      </c>
      <c r="AM754" s="10"/>
      <c r="AN754" s="10"/>
      <c r="AO754" s="10"/>
      <c r="AP754" s="10"/>
      <c r="AQ754" s="10">
        <v>0.5129999999999999</v>
      </c>
      <c r="AR754" s="10">
        <v>0.5129999999999999</v>
      </c>
      <c r="AS754" s="10">
        <v>0.72</v>
      </c>
      <c r="AT754" s="10">
        <v>0.72</v>
      </c>
      <c r="AU754" s="10">
        <v>0.60218181818181815</v>
      </c>
      <c r="AV754" s="10">
        <v>0.60218181818181815</v>
      </c>
      <c r="AW754" s="10">
        <v>0.8991818181818183</v>
      </c>
      <c r="AX754" s="10">
        <v>0.8991818181818183</v>
      </c>
      <c r="AY754" s="49">
        <v>1</v>
      </c>
      <c r="AZ754" t="b">
        <v>0</v>
      </c>
    </row>
    <row r="755" spans="1:52" x14ac:dyDescent="0.25">
      <c r="A755" s="54"/>
      <c r="B755" s="54"/>
      <c r="C755" s="54"/>
      <c r="D755" s="54"/>
      <c r="E755" s="54"/>
      <c r="F755" s="54"/>
      <c r="G755" s="54"/>
      <c r="H755" s="54"/>
      <c r="I755" s="54"/>
      <c r="J755" s="54"/>
      <c r="K755" s="54"/>
      <c r="L755" s="54"/>
      <c r="M755" s="54"/>
      <c r="N755" s="176">
        <v>75.3</v>
      </c>
      <c r="O755" s="10">
        <v>0.60218181818181815</v>
      </c>
      <c r="P755" s="10"/>
      <c r="Q755" s="10">
        <v>0.38918181818181818</v>
      </c>
      <c r="R755" s="10">
        <v>218.7159860141945</v>
      </c>
      <c r="S755" s="10"/>
      <c r="T755" s="10">
        <v>301.58548828935449</v>
      </c>
      <c r="U755" s="10"/>
      <c r="V755" s="10">
        <v>401.98548828935446</v>
      </c>
      <c r="W755" s="10">
        <v>401.98548828935446</v>
      </c>
      <c r="X755" s="10">
        <v>443.81882162268778</v>
      </c>
      <c r="Y755" s="10">
        <v>485.65215495602115</v>
      </c>
      <c r="Z755" s="10">
        <v>673.90215495602115</v>
      </c>
      <c r="AA755" s="10"/>
      <c r="AB755" s="10"/>
      <c r="AC755" s="10"/>
      <c r="AD755" s="10"/>
      <c r="AE755" s="10"/>
      <c r="AF755" s="10"/>
      <c r="AG755" s="10"/>
      <c r="AH755" s="10">
        <v>442.52009863385354</v>
      </c>
      <c r="AI755" s="10">
        <v>75.3</v>
      </c>
      <c r="AK755" s="10">
        <v>2.5</v>
      </c>
      <c r="AL755" s="10">
        <v>4.8</v>
      </c>
      <c r="AM755" s="10"/>
      <c r="AN755" s="10"/>
      <c r="AO755" s="10"/>
      <c r="AP755" s="10"/>
      <c r="AQ755" s="10">
        <v>0.5129999999999999</v>
      </c>
      <c r="AR755" s="10">
        <v>0.5129999999999999</v>
      </c>
      <c r="AS755" s="10">
        <v>0.72</v>
      </c>
      <c r="AT755" s="10">
        <v>0.72</v>
      </c>
      <c r="AU755" s="10">
        <v>0.60218181818181815</v>
      </c>
      <c r="AV755" s="10">
        <v>0.60218181818181815</v>
      </c>
      <c r="AW755" s="10">
        <v>0.8991818181818183</v>
      </c>
      <c r="AX755" s="10">
        <v>0.8991818181818183</v>
      </c>
      <c r="AY755" s="49">
        <v>1</v>
      </c>
      <c r="AZ755" t="b">
        <v>0</v>
      </c>
    </row>
    <row r="756" spans="1:52" x14ac:dyDescent="0.25">
      <c r="A756" s="54"/>
      <c r="B756" s="54"/>
      <c r="C756" s="54"/>
      <c r="D756" s="54"/>
      <c r="E756" s="54"/>
      <c r="F756" s="54"/>
      <c r="G756" s="54"/>
      <c r="H756" s="54"/>
      <c r="I756" s="54"/>
      <c r="J756" s="54"/>
      <c r="K756" s="54"/>
      <c r="L756" s="54"/>
      <c r="M756" s="54"/>
      <c r="N756" s="176">
        <v>75.400000000000006</v>
      </c>
      <c r="O756" s="10">
        <v>0.60218181818181815</v>
      </c>
      <c r="P756" s="10"/>
      <c r="Q756" s="10">
        <v>0.38918181818181818</v>
      </c>
      <c r="R756" s="10">
        <v>219.68148232018262</v>
      </c>
      <c r="S756" s="10"/>
      <c r="T756" s="10">
        <v>302.659065695788</v>
      </c>
      <c r="U756" s="10"/>
      <c r="V756" s="10">
        <v>403.19239902912136</v>
      </c>
      <c r="W756" s="10">
        <v>403.19239902912136</v>
      </c>
      <c r="X756" s="10">
        <v>445.08128791801028</v>
      </c>
      <c r="Y756" s="10">
        <v>486.97017680689913</v>
      </c>
      <c r="Z756" s="10">
        <v>675.47017680689919</v>
      </c>
      <c r="AA756" s="10"/>
      <c r="AB756" s="10"/>
      <c r="AC756" s="10"/>
      <c r="AD756" s="10"/>
      <c r="AE756" s="10"/>
      <c r="AF756" s="10"/>
      <c r="AG756" s="10"/>
      <c r="AH756" s="10">
        <v>444.01401303022482</v>
      </c>
      <c r="AI756" s="10">
        <v>75.400000000000006</v>
      </c>
      <c r="AK756" s="10">
        <v>2.5</v>
      </c>
      <c r="AL756" s="10">
        <v>4.8</v>
      </c>
      <c r="AM756" s="10"/>
      <c r="AN756" s="10"/>
      <c r="AO756" s="10"/>
      <c r="AP756" s="10"/>
      <c r="AQ756" s="10">
        <v>0.5129999999999999</v>
      </c>
      <c r="AR756" s="10">
        <v>0.5129999999999999</v>
      </c>
      <c r="AS756" s="10">
        <v>0.72</v>
      </c>
      <c r="AT756" s="10">
        <v>0.72</v>
      </c>
      <c r="AU756" s="10">
        <v>0.60218181818181815</v>
      </c>
      <c r="AV756" s="10">
        <v>0.60218181818181815</v>
      </c>
      <c r="AW756" s="10">
        <v>0.8991818181818183</v>
      </c>
      <c r="AX756" s="10">
        <v>0.8991818181818183</v>
      </c>
      <c r="AY756" s="49">
        <v>1</v>
      </c>
      <c r="AZ756" t="b">
        <v>0</v>
      </c>
    </row>
    <row r="757" spans="1:52" x14ac:dyDescent="0.25">
      <c r="A757" s="54"/>
      <c r="B757" s="54"/>
      <c r="C757" s="54"/>
      <c r="D757" s="54"/>
      <c r="E757" s="54"/>
      <c r="F757" s="54"/>
      <c r="G757" s="54"/>
      <c r="H757" s="54"/>
      <c r="I757" s="54"/>
      <c r="J757" s="54"/>
      <c r="K757" s="54"/>
      <c r="L757" s="54"/>
      <c r="M757" s="54"/>
      <c r="N757" s="176">
        <v>75.5</v>
      </c>
      <c r="O757" s="10">
        <v>0.60218181818181815</v>
      </c>
      <c r="P757" s="10"/>
      <c r="Q757" s="10">
        <v>0.38918181818181818</v>
      </c>
      <c r="R757" s="10">
        <v>220.64825997495083</v>
      </c>
      <c r="S757" s="10"/>
      <c r="T757" s="10">
        <v>303.73392445100183</v>
      </c>
      <c r="U757" s="10"/>
      <c r="V757" s="10">
        <v>404.40059111766845</v>
      </c>
      <c r="W757" s="10">
        <v>404.40059111766845</v>
      </c>
      <c r="X757" s="10">
        <v>446.34503556211291</v>
      </c>
      <c r="Y757" s="10">
        <v>488.28948000655737</v>
      </c>
      <c r="Z757" s="10">
        <v>677.03948000655737</v>
      </c>
      <c r="AA757" s="10"/>
      <c r="AB757" s="10"/>
      <c r="AC757" s="10"/>
      <c r="AD757" s="10"/>
      <c r="AE757" s="10"/>
      <c r="AF757" s="10"/>
      <c r="AG757" s="10"/>
      <c r="AH757" s="10">
        <v>445.5099100601675</v>
      </c>
      <c r="AI757" s="10">
        <v>75.5</v>
      </c>
      <c r="AK757" s="10">
        <v>2.5</v>
      </c>
      <c r="AL757" s="10">
        <v>4.8</v>
      </c>
      <c r="AM757" s="10"/>
      <c r="AN757" s="10"/>
      <c r="AO757" s="10"/>
      <c r="AP757" s="10"/>
      <c r="AQ757" s="10">
        <v>0.5129999999999999</v>
      </c>
      <c r="AR757" s="10">
        <v>0.5129999999999999</v>
      </c>
      <c r="AS757" s="10">
        <v>0.72</v>
      </c>
      <c r="AT757" s="10">
        <v>0.72</v>
      </c>
      <c r="AU757" s="10">
        <v>0.60218181818181815</v>
      </c>
      <c r="AV757" s="10">
        <v>0.60218181818181815</v>
      </c>
      <c r="AW757" s="10">
        <v>0.8991818181818183</v>
      </c>
      <c r="AX757" s="10">
        <v>0.8991818181818183</v>
      </c>
      <c r="AY757" s="49">
        <v>1</v>
      </c>
      <c r="AZ757" t="b">
        <v>0</v>
      </c>
    </row>
    <row r="758" spans="1:52" x14ac:dyDescent="0.25">
      <c r="A758" s="54"/>
      <c r="B758" s="54"/>
      <c r="C758" s="54"/>
      <c r="D758" s="54"/>
      <c r="E758" s="54"/>
      <c r="F758" s="54"/>
      <c r="G758" s="54"/>
      <c r="H758" s="54"/>
      <c r="I758" s="54"/>
      <c r="J758" s="54"/>
      <c r="K758" s="54"/>
      <c r="L758" s="54"/>
      <c r="M758" s="54"/>
      <c r="N758" s="176">
        <v>75.599999999999994</v>
      </c>
      <c r="O758" s="10">
        <v>0.60218181818181815</v>
      </c>
      <c r="P758" s="10"/>
      <c r="Q758" s="10">
        <v>0.38918181818181818</v>
      </c>
      <c r="R758" s="10">
        <v>221.61631897849935</v>
      </c>
      <c r="S758" s="10"/>
      <c r="T758" s="10">
        <v>304.8100645549959</v>
      </c>
      <c r="U758" s="10"/>
      <c r="V758" s="10">
        <v>405.61006455499592</v>
      </c>
      <c r="W758" s="10">
        <v>405.61006455499592</v>
      </c>
      <c r="X758" s="10">
        <v>447.61006455499592</v>
      </c>
      <c r="Y758" s="10">
        <v>489.61006455499592</v>
      </c>
      <c r="Z758" s="10">
        <v>678.61006455499592</v>
      </c>
      <c r="AA758" s="10"/>
      <c r="AB758" s="10"/>
      <c r="AC758" s="10"/>
      <c r="AD758" s="10"/>
      <c r="AE758" s="10"/>
      <c r="AF758" s="10"/>
      <c r="AG758" s="10"/>
      <c r="AH758" s="10">
        <v>447.00778972368192</v>
      </c>
      <c r="AI758" s="10">
        <v>75.599999999999994</v>
      </c>
      <c r="AK758" s="10">
        <v>2.5</v>
      </c>
      <c r="AL758" s="10">
        <v>4.8</v>
      </c>
      <c r="AM758" s="10"/>
      <c r="AN758" s="10"/>
      <c r="AO758" s="10"/>
      <c r="AP758" s="10"/>
      <c r="AQ758" s="10">
        <v>0.5129999999999999</v>
      </c>
      <c r="AR758" s="10">
        <v>0.5129999999999999</v>
      </c>
      <c r="AS758" s="10">
        <v>0.72</v>
      </c>
      <c r="AT758" s="10">
        <v>0.72</v>
      </c>
      <c r="AU758" s="10">
        <v>0.60218181818181815</v>
      </c>
      <c r="AV758" s="10">
        <v>0.60218181818181815</v>
      </c>
      <c r="AW758" s="10">
        <v>0.8991818181818183</v>
      </c>
      <c r="AX758" s="10">
        <v>0.8991818181818183</v>
      </c>
      <c r="AY758" s="49">
        <v>1</v>
      </c>
      <c r="AZ758" t="b">
        <v>0</v>
      </c>
    </row>
    <row r="759" spans="1:52" x14ac:dyDescent="0.25">
      <c r="A759" s="54"/>
      <c r="B759" s="54"/>
      <c r="C759" s="54"/>
      <c r="D759" s="54"/>
      <c r="E759" s="54"/>
      <c r="F759" s="54"/>
      <c r="G759" s="54"/>
      <c r="H759" s="54"/>
      <c r="I759" s="54"/>
      <c r="J759" s="54"/>
      <c r="K759" s="54"/>
      <c r="L759" s="54"/>
      <c r="M759" s="54"/>
      <c r="N759" s="176">
        <v>75.7</v>
      </c>
      <c r="O759" s="10">
        <v>0.60218181818181815</v>
      </c>
      <c r="P759" s="10"/>
      <c r="Q759" s="10">
        <v>0.38918181818181818</v>
      </c>
      <c r="R759" s="10">
        <v>222.58565933082849</v>
      </c>
      <c r="S759" s="10"/>
      <c r="T759" s="10">
        <v>305.88748600777046</v>
      </c>
      <c r="U759" s="10"/>
      <c r="V759" s="10">
        <v>406.8208193411038</v>
      </c>
      <c r="W759" s="10">
        <v>406.8208193411038</v>
      </c>
      <c r="X759" s="10">
        <v>448.87637489665934</v>
      </c>
      <c r="Y759" s="10">
        <v>490.93193045221494</v>
      </c>
      <c r="Z759" s="10">
        <v>680.18193045221494</v>
      </c>
      <c r="AA759" s="10"/>
      <c r="AB759" s="10"/>
      <c r="AC759" s="10"/>
      <c r="AD759" s="10"/>
      <c r="AE759" s="10"/>
      <c r="AF759" s="10"/>
      <c r="AG759" s="10"/>
      <c r="AH759" s="10">
        <v>448.50765202076866</v>
      </c>
      <c r="AI759" s="10">
        <v>75.7</v>
      </c>
      <c r="AK759" s="10">
        <v>2.5</v>
      </c>
      <c r="AL759" s="10">
        <v>4.8</v>
      </c>
      <c r="AM759" s="10"/>
      <c r="AN759" s="10"/>
      <c r="AO759" s="10"/>
      <c r="AP759" s="10"/>
      <c r="AQ759" s="10">
        <v>0.5129999999999999</v>
      </c>
      <c r="AR759" s="10">
        <v>0.5129999999999999</v>
      </c>
      <c r="AS759" s="10">
        <v>0.72</v>
      </c>
      <c r="AT759" s="10">
        <v>0.72</v>
      </c>
      <c r="AU759" s="10">
        <v>0.60218181818181815</v>
      </c>
      <c r="AV759" s="10">
        <v>0.60218181818181815</v>
      </c>
      <c r="AW759" s="10">
        <v>0.8991818181818183</v>
      </c>
      <c r="AX759" s="10">
        <v>0.8991818181818183</v>
      </c>
      <c r="AY759" s="49">
        <v>1</v>
      </c>
      <c r="AZ759" t="b">
        <v>0</v>
      </c>
    </row>
    <row r="760" spans="1:52" x14ac:dyDescent="0.25">
      <c r="A760" s="54"/>
      <c r="B760" s="54"/>
      <c r="C760" s="54"/>
      <c r="D760" s="54"/>
      <c r="E760" s="54"/>
      <c r="F760" s="54"/>
      <c r="G760" s="54"/>
      <c r="H760" s="54"/>
      <c r="I760" s="54"/>
      <c r="J760" s="54"/>
      <c r="K760" s="54"/>
      <c r="L760" s="54"/>
      <c r="M760" s="54"/>
      <c r="N760" s="176">
        <v>75.8</v>
      </c>
      <c r="O760" s="10">
        <v>0.60218181818181815</v>
      </c>
      <c r="P760" s="10"/>
      <c r="Q760" s="10">
        <v>0.38918181818181818</v>
      </c>
      <c r="R760" s="10">
        <v>223.55628103193771</v>
      </c>
      <c r="S760" s="10"/>
      <c r="T760" s="10">
        <v>306.96618880932533</v>
      </c>
      <c r="U760" s="10"/>
      <c r="V760" s="10">
        <v>408.03285547599199</v>
      </c>
      <c r="W760" s="10">
        <v>408.03285547599199</v>
      </c>
      <c r="X760" s="10">
        <v>450.14396658710308</v>
      </c>
      <c r="Y760" s="10">
        <v>492.25507769821422</v>
      </c>
      <c r="Z760" s="10">
        <v>681.75507769821422</v>
      </c>
      <c r="AA760" s="10"/>
      <c r="AB760" s="10"/>
      <c r="AC760" s="10"/>
      <c r="AD760" s="10"/>
      <c r="AE760" s="10"/>
      <c r="AF760" s="10"/>
      <c r="AG760" s="10"/>
      <c r="AH760" s="10">
        <v>450.0094969514268</v>
      </c>
      <c r="AI760" s="10">
        <v>75.8</v>
      </c>
      <c r="AK760" s="10">
        <v>2.5</v>
      </c>
      <c r="AL760" s="10">
        <v>4.8</v>
      </c>
      <c r="AM760" s="10"/>
      <c r="AN760" s="10"/>
      <c r="AO760" s="10"/>
      <c r="AP760" s="10"/>
      <c r="AQ760" s="10">
        <v>0.5129999999999999</v>
      </c>
      <c r="AR760" s="10">
        <v>0.5129999999999999</v>
      </c>
      <c r="AS760" s="10">
        <v>0.72</v>
      </c>
      <c r="AT760" s="10">
        <v>0.72</v>
      </c>
      <c r="AU760" s="10">
        <v>0.60218181818181815</v>
      </c>
      <c r="AV760" s="10">
        <v>0.60218181818181815</v>
      </c>
      <c r="AW760" s="10">
        <v>0.8991818181818183</v>
      </c>
      <c r="AX760" s="10">
        <v>0.8991818181818183</v>
      </c>
      <c r="AY760" s="49">
        <v>1</v>
      </c>
      <c r="AZ760" t="b">
        <v>0</v>
      </c>
    </row>
    <row r="761" spans="1:52" x14ac:dyDescent="0.25">
      <c r="A761" s="54"/>
      <c r="B761" s="54"/>
      <c r="C761" s="54"/>
      <c r="D761" s="54"/>
      <c r="E761" s="54"/>
      <c r="F761" s="54"/>
      <c r="G761" s="54"/>
      <c r="H761" s="54"/>
      <c r="I761" s="54"/>
      <c r="J761" s="54"/>
      <c r="K761" s="54"/>
      <c r="L761" s="54"/>
      <c r="M761" s="54"/>
      <c r="N761" s="176">
        <v>75.900000000000006</v>
      </c>
      <c r="O761" s="10">
        <v>0.60218181818181815</v>
      </c>
      <c r="P761" s="10"/>
      <c r="Q761" s="10">
        <v>0.38918181818181818</v>
      </c>
      <c r="R761" s="10">
        <v>224.52818408182756</v>
      </c>
      <c r="S761" s="10"/>
      <c r="T761" s="10">
        <v>308.04617295966057</v>
      </c>
      <c r="U761" s="10"/>
      <c r="V761" s="10">
        <v>409.24617295966056</v>
      </c>
      <c r="W761" s="10">
        <v>409.24617295966056</v>
      </c>
      <c r="X761" s="10">
        <v>451.41283962632724</v>
      </c>
      <c r="Y761" s="10">
        <v>493.57950629299387</v>
      </c>
      <c r="Z761" s="10">
        <v>683.32950629299387</v>
      </c>
      <c r="AA761" s="10"/>
      <c r="AB761" s="10"/>
      <c r="AC761" s="10"/>
      <c r="AD761" s="10"/>
      <c r="AE761" s="10"/>
      <c r="AF761" s="10"/>
      <c r="AG761" s="10"/>
      <c r="AH761" s="10">
        <v>451.51332451565719</v>
      </c>
      <c r="AI761" s="10">
        <v>75.900000000000006</v>
      </c>
      <c r="AK761" s="10">
        <v>2.5</v>
      </c>
      <c r="AL761" s="10">
        <v>4.8</v>
      </c>
      <c r="AM761" s="10"/>
      <c r="AN761" s="10"/>
      <c r="AO761" s="10"/>
      <c r="AP761" s="10"/>
      <c r="AQ761" s="10">
        <v>0.5129999999999999</v>
      </c>
      <c r="AR761" s="10">
        <v>0.5129999999999999</v>
      </c>
      <c r="AS761" s="10">
        <v>0.72</v>
      </c>
      <c r="AT761" s="10">
        <v>0.72</v>
      </c>
      <c r="AU761" s="10">
        <v>0.60218181818181815</v>
      </c>
      <c r="AV761" s="10">
        <v>0.60218181818181815</v>
      </c>
      <c r="AW761" s="10">
        <v>0.8991818181818183</v>
      </c>
      <c r="AX761" s="10">
        <v>0.8991818181818183</v>
      </c>
      <c r="AY761" s="49">
        <v>1</v>
      </c>
      <c r="AZ761" t="b">
        <v>0</v>
      </c>
    </row>
    <row r="762" spans="1:52" x14ac:dyDescent="0.25">
      <c r="A762" s="54"/>
      <c r="B762" s="54"/>
      <c r="C762" s="54"/>
      <c r="D762" s="54"/>
      <c r="E762" s="54"/>
      <c r="F762" s="54"/>
      <c r="G762" s="54"/>
      <c r="H762" s="54"/>
      <c r="I762" s="54"/>
      <c r="J762" s="54"/>
      <c r="K762" s="54"/>
      <c r="L762" s="54"/>
      <c r="M762" s="54"/>
      <c r="N762" s="176">
        <v>76</v>
      </c>
      <c r="O762" s="10">
        <v>0.60218181818181815</v>
      </c>
      <c r="P762" s="10"/>
      <c r="Q762" s="10">
        <v>0.38918181818181818</v>
      </c>
      <c r="R762" s="10">
        <v>225.50136848049743</v>
      </c>
      <c r="S762" s="10"/>
      <c r="T762" s="10">
        <v>309.12743845877611</v>
      </c>
      <c r="U762" s="10"/>
      <c r="V762" s="10">
        <v>410.46077179210943</v>
      </c>
      <c r="W762" s="10">
        <v>410.46077179210943</v>
      </c>
      <c r="X762" s="10">
        <v>452.68299401433165</v>
      </c>
      <c r="Y762" s="10">
        <v>494.90521623655388</v>
      </c>
      <c r="Z762" s="10">
        <v>684.90521623655388</v>
      </c>
      <c r="AA762" s="10"/>
      <c r="AB762" s="10"/>
      <c r="AC762" s="10"/>
      <c r="AD762" s="10"/>
      <c r="AE762" s="10"/>
      <c r="AF762" s="10"/>
      <c r="AG762" s="10"/>
      <c r="AH762" s="10">
        <v>453.01913471345893</v>
      </c>
      <c r="AI762" s="10">
        <v>76</v>
      </c>
      <c r="AK762" s="10">
        <v>2.5</v>
      </c>
      <c r="AL762" s="10">
        <v>4.8</v>
      </c>
      <c r="AM762" s="10"/>
      <c r="AN762" s="10"/>
      <c r="AO762" s="10"/>
      <c r="AP762" s="10"/>
      <c r="AQ762" s="10">
        <v>0.5129999999999999</v>
      </c>
      <c r="AR762" s="10">
        <v>0.5129999999999999</v>
      </c>
      <c r="AS762" s="10">
        <v>0.72</v>
      </c>
      <c r="AT762" s="10">
        <v>0.72</v>
      </c>
      <c r="AU762" s="10">
        <v>0.60218181818181815</v>
      </c>
      <c r="AV762" s="10">
        <v>0.60218181818181815</v>
      </c>
      <c r="AW762" s="10">
        <v>0.8991818181818183</v>
      </c>
      <c r="AX762" s="10">
        <v>0.8991818181818183</v>
      </c>
      <c r="AY762" s="49">
        <v>1</v>
      </c>
      <c r="AZ762" t="b">
        <v>0</v>
      </c>
    </row>
    <row r="763" spans="1:52" x14ac:dyDescent="0.25">
      <c r="A763" s="54"/>
      <c r="B763" s="54"/>
      <c r="C763" s="54"/>
      <c r="D763" s="54"/>
      <c r="E763" s="54"/>
      <c r="F763" s="54"/>
      <c r="G763" s="54"/>
      <c r="H763" s="54"/>
      <c r="I763" s="54"/>
      <c r="J763" s="54"/>
      <c r="K763" s="54"/>
      <c r="L763" s="54"/>
      <c r="M763" s="54"/>
      <c r="N763" s="176">
        <v>76.099999999999994</v>
      </c>
      <c r="O763" s="10">
        <v>0.60218181818181815</v>
      </c>
      <c r="P763" s="10"/>
      <c r="Q763" s="10">
        <v>0.38918181818181818</v>
      </c>
      <c r="R763" s="10">
        <v>226.4758342279477</v>
      </c>
      <c r="S763" s="10"/>
      <c r="T763" s="10">
        <v>310.20998530667191</v>
      </c>
      <c r="U763" s="10"/>
      <c r="V763" s="10">
        <v>411.67665197333855</v>
      </c>
      <c r="W763" s="10">
        <v>411.67665197333855</v>
      </c>
      <c r="X763" s="10">
        <v>453.95442975111632</v>
      </c>
      <c r="Y763" s="10">
        <v>496.23220752889409</v>
      </c>
      <c r="Z763" s="10">
        <v>686.48220752889415</v>
      </c>
      <c r="AA763" s="10"/>
      <c r="AB763" s="10"/>
      <c r="AC763" s="10"/>
      <c r="AD763" s="10"/>
      <c r="AE763" s="10"/>
      <c r="AF763" s="10"/>
      <c r="AG763" s="10"/>
      <c r="AH763" s="10">
        <v>454.52692754483257</v>
      </c>
      <c r="AI763" s="10">
        <v>76.099999999999994</v>
      </c>
      <c r="AK763" s="10">
        <v>2.5</v>
      </c>
      <c r="AL763" s="10">
        <v>4.8</v>
      </c>
      <c r="AM763" s="10"/>
      <c r="AN763" s="10"/>
      <c r="AO763" s="10"/>
      <c r="AP763" s="10"/>
      <c r="AQ763" s="10">
        <v>0.5129999999999999</v>
      </c>
      <c r="AR763" s="10">
        <v>0.5129999999999999</v>
      </c>
      <c r="AS763" s="10">
        <v>0.72</v>
      </c>
      <c r="AT763" s="10">
        <v>0.72</v>
      </c>
      <c r="AU763" s="10">
        <v>0.60218181818181815</v>
      </c>
      <c r="AV763" s="10">
        <v>0.60218181818181815</v>
      </c>
      <c r="AW763" s="10">
        <v>0.8991818181818183</v>
      </c>
      <c r="AX763" s="10">
        <v>0.8991818181818183</v>
      </c>
      <c r="AY763" s="49">
        <v>1</v>
      </c>
      <c r="AZ763" t="b">
        <v>0</v>
      </c>
    </row>
    <row r="764" spans="1:52" x14ac:dyDescent="0.25">
      <c r="A764" s="54"/>
      <c r="B764" s="54"/>
      <c r="C764" s="54"/>
      <c r="D764" s="54"/>
      <c r="E764" s="54"/>
      <c r="F764" s="54"/>
      <c r="G764" s="54"/>
      <c r="H764" s="54"/>
      <c r="I764" s="54"/>
      <c r="J764" s="54"/>
      <c r="K764" s="54"/>
      <c r="L764" s="54"/>
      <c r="M764" s="54"/>
      <c r="N764" s="176">
        <v>76.2</v>
      </c>
      <c r="O764" s="10">
        <v>0.60218181818181815</v>
      </c>
      <c r="P764" s="10"/>
      <c r="Q764" s="10">
        <v>0.38918181818181818</v>
      </c>
      <c r="R764" s="10">
        <v>227.45158132417853</v>
      </c>
      <c r="S764" s="10"/>
      <c r="T764" s="10">
        <v>311.29381350334813</v>
      </c>
      <c r="U764" s="10"/>
      <c r="V764" s="10">
        <v>412.89381350334816</v>
      </c>
      <c r="W764" s="10">
        <v>412.89381350334816</v>
      </c>
      <c r="X764" s="10">
        <v>455.22714683668147</v>
      </c>
      <c r="Y764" s="10">
        <v>497.56048017001484</v>
      </c>
      <c r="Z764" s="10">
        <v>688.0604801700149</v>
      </c>
      <c r="AA764" s="10"/>
      <c r="AB764" s="10"/>
      <c r="AC764" s="10"/>
      <c r="AD764" s="10"/>
      <c r="AE764" s="10"/>
      <c r="AF764" s="10"/>
      <c r="AG764" s="10"/>
      <c r="AH764" s="10">
        <v>456.03670300977836</v>
      </c>
      <c r="AI764" s="10">
        <v>76.2</v>
      </c>
      <c r="AK764" s="10">
        <v>2.5</v>
      </c>
      <c r="AL764" s="10">
        <v>4.8</v>
      </c>
      <c r="AM764" s="10"/>
      <c r="AN764" s="10"/>
      <c r="AO764" s="10"/>
      <c r="AP764" s="10"/>
      <c r="AQ764" s="10">
        <v>0.5129999999999999</v>
      </c>
      <c r="AR764" s="10">
        <v>0.5129999999999999</v>
      </c>
      <c r="AS764" s="10">
        <v>0.72</v>
      </c>
      <c r="AT764" s="10">
        <v>0.72</v>
      </c>
      <c r="AU764" s="10">
        <v>0.60218181818181815</v>
      </c>
      <c r="AV764" s="10">
        <v>0.60218181818181815</v>
      </c>
      <c r="AW764" s="10">
        <v>0.8991818181818183</v>
      </c>
      <c r="AX764" s="10">
        <v>0.8991818181818183</v>
      </c>
      <c r="AY764" s="49">
        <v>1</v>
      </c>
      <c r="AZ764" t="b">
        <v>0</v>
      </c>
    </row>
    <row r="765" spans="1:52" x14ac:dyDescent="0.25">
      <c r="A765" s="54"/>
      <c r="B765" s="54"/>
      <c r="C765" s="54"/>
      <c r="D765" s="54"/>
      <c r="E765" s="54"/>
      <c r="F765" s="54"/>
      <c r="G765" s="54"/>
      <c r="H765" s="54"/>
      <c r="I765" s="54"/>
      <c r="J765" s="54"/>
      <c r="K765" s="54"/>
      <c r="L765" s="54"/>
      <c r="M765" s="54"/>
      <c r="N765" s="176">
        <v>76.3</v>
      </c>
      <c r="O765" s="10">
        <v>0.60218181818181815</v>
      </c>
      <c r="P765" s="10"/>
      <c r="Q765" s="10">
        <v>0.38918181818181818</v>
      </c>
      <c r="R765" s="10">
        <v>228.42860976918948</v>
      </c>
      <c r="S765" s="10"/>
      <c r="T765" s="10">
        <v>312.37892304880478</v>
      </c>
      <c r="U765" s="10"/>
      <c r="V765" s="10">
        <v>414.11225638213807</v>
      </c>
      <c r="W765" s="10">
        <v>414.11225638213807</v>
      </c>
      <c r="X765" s="10">
        <v>456.50114527102699</v>
      </c>
      <c r="Y765" s="10">
        <v>498.89003415991584</v>
      </c>
      <c r="Z765" s="10">
        <v>689.64003415991579</v>
      </c>
      <c r="AA765" s="10"/>
      <c r="AB765" s="10"/>
      <c r="AC765" s="10"/>
      <c r="AD765" s="10"/>
      <c r="AE765" s="10"/>
      <c r="AF765" s="10"/>
      <c r="AG765" s="10"/>
      <c r="AH765" s="10">
        <v>457.54846110829567</v>
      </c>
      <c r="AI765" s="10">
        <v>76.3</v>
      </c>
      <c r="AK765" s="10">
        <v>2.5</v>
      </c>
      <c r="AL765" s="10">
        <v>4.8</v>
      </c>
      <c r="AM765" s="10"/>
      <c r="AN765" s="10"/>
      <c r="AO765" s="10"/>
      <c r="AP765" s="10"/>
      <c r="AQ765" s="10">
        <v>0.5129999999999999</v>
      </c>
      <c r="AR765" s="10">
        <v>0.5129999999999999</v>
      </c>
      <c r="AS765" s="10">
        <v>0.72</v>
      </c>
      <c r="AT765" s="10">
        <v>0.72</v>
      </c>
      <c r="AU765" s="10">
        <v>0.60218181818181815</v>
      </c>
      <c r="AV765" s="10">
        <v>0.60218181818181815</v>
      </c>
      <c r="AW765" s="10">
        <v>0.8991818181818183</v>
      </c>
      <c r="AX765" s="10">
        <v>0.8991818181818183</v>
      </c>
      <c r="AY765" s="49">
        <v>1</v>
      </c>
      <c r="AZ765" t="b">
        <v>0</v>
      </c>
    </row>
    <row r="766" spans="1:52" x14ac:dyDescent="0.25">
      <c r="A766" s="54"/>
      <c r="B766" s="54"/>
      <c r="C766" s="54"/>
      <c r="D766" s="54"/>
      <c r="E766" s="54"/>
      <c r="F766" s="54"/>
      <c r="G766" s="54"/>
      <c r="H766" s="54"/>
      <c r="I766" s="54"/>
      <c r="J766" s="54"/>
      <c r="K766" s="54"/>
      <c r="L766" s="54"/>
      <c r="M766" s="54"/>
      <c r="N766" s="176">
        <v>76.400000000000006</v>
      </c>
      <c r="O766" s="10">
        <v>0.60218181818181815</v>
      </c>
      <c r="P766" s="10"/>
      <c r="Q766" s="10">
        <v>0.38918181818181818</v>
      </c>
      <c r="R766" s="10">
        <v>229.40691956298102</v>
      </c>
      <c r="S766" s="10"/>
      <c r="T766" s="10">
        <v>313.46531394304156</v>
      </c>
      <c r="U766" s="10"/>
      <c r="V766" s="10">
        <v>415.33198060970824</v>
      </c>
      <c r="W766" s="10">
        <v>415.33198060970824</v>
      </c>
      <c r="X766" s="10">
        <v>457.7764250541527</v>
      </c>
      <c r="Y766" s="10">
        <v>500.22086949859715</v>
      </c>
      <c r="Z766" s="10">
        <v>691.22086949859715</v>
      </c>
      <c r="AA766" s="10"/>
      <c r="AB766" s="10"/>
      <c r="AC766" s="10"/>
      <c r="AD766" s="10"/>
      <c r="AE766" s="10"/>
      <c r="AF766" s="10"/>
      <c r="AG766" s="10"/>
      <c r="AH766" s="10">
        <v>459.06220184038517</v>
      </c>
      <c r="AI766" s="10">
        <v>76.400000000000006</v>
      </c>
      <c r="AK766" s="10">
        <v>2.5</v>
      </c>
      <c r="AL766" s="10">
        <v>4.8</v>
      </c>
      <c r="AM766" s="10"/>
      <c r="AN766" s="10"/>
      <c r="AO766" s="10"/>
      <c r="AP766" s="10"/>
      <c r="AQ766" s="10">
        <v>0.5129999999999999</v>
      </c>
      <c r="AR766" s="10">
        <v>0.5129999999999999</v>
      </c>
      <c r="AS766" s="10">
        <v>0.72</v>
      </c>
      <c r="AT766" s="10">
        <v>0.72</v>
      </c>
      <c r="AU766" s="10">
        <v>0.60218181818181815</v>
      </c>
      <c r="AV766" s="10">
        <v>0.60218181818181815</v>
      </c>
      <c r="AW766" s="10">
        <v>0.8991818181818183</v>
      </c>
      <c r="AX766" s="10">
        <v>0.8991818181818183</v>
      </c>
      <c r="AY766" s="49">
        <v>1</v>
      </c>
      <c r="AZ766" t="b">
        <v>0</v>
      </c>
    </row>
    <row r="767" spans="1:52" x14ac:dyDescent="0.25">
      <c r="A767" s="54"/>
      <c r="B767" s="54"/>
      <c r="C767" s="54"/>
      <c r="D767" s="54"/>
      <c r="E767" s="54"/>
      <c r="F767" s="54"/>
      <c r="G767" s="54"/>
      <c r="H767" s="54"/>
      <c r="I767" s="54"/>
      <c r="J767" s="54"/>
      <c r="K767" s="54"/>
      <c r="L767" s="54"/>
      <c r="M767" s="54"/>
      <c r="N767" s="176">
        <v>76.5</v>
      </c>
      <c r="O767" s="10">
        <v>0.60218181818181815</v>
      </c>
      <c r="P767" s="10"/>
      <c r="Q767" s="10">
        <v>0.38918181818181818</v>
      </c>
      <c r="R767" s="10">
        <v>230.38651070555261</v>
      </c>
      <c r="S767" s="10"/>
      <c r="T767" s="10">
        <v>314.55298618605894</v>
      </c>
      <c r="U767" s="10"/>
      <c r="V767" s="10">
        <v>416.55298618605894</v>
      </c>
      <c r="W767" s="10">
        <v>416.55298618605894</v>
      </c>
      <c r="X767" s="10">
        <v>459.05298618605894</v>
      </c>
      <c r="Y767" s="10">
        <v>501.55298618605894</v>
      </c>
      <c r="Z767" s="10">
        <v>692.80298618605889</v>
      </c>
      <c r="AA767" s="10"/>
      <c r="AB767" s="10"/>
      <c r="AC767" s="10"/>
      <c r="AD767" s="10"/>
      <c r="AE767" s="10"/>
      <c r="AF767" s="10"/>
      <c r="AG767" s="10"/>
      <c r="AH767" s="10">
        <v>460.57792520604607</v>
      </c>
      <c r="AI767" s="10">
        <v>76.5</v>
      </c>
      <c r="AK767" s="10">
        <v>2.5</v>
      </c>
      <c r="AL767" s="10">
        <v>4.8</v>
      </c>
      <c r="AM767" s="10"/>
      <c r="AN767" s="10"/>
      <c r="AO767" s="10"/>
      <c r="AP767" s="10"/>
      <c r="AQ767" s="10">
        <v>0.5129999999999999</v>
      </c>
      <c r="AR767" s="10">
        <v>0.5129999999999999</v>
      </c>
      <c r="AS767" s="10">
        <v>0.72</v>
      </c>
      <c r="AT767" s="10">
        <v>0.72</v>
      </c>
      <c r="AU767" s="10">
        <v>0.60218181818181815</v>
      </c>
      <c r="AV767" s="10">
        <v>0.60218181818181815</v>
      </c>
      <c r="AW767" s="10">
        <v>0.8991818181818183</v>
      </c>
      <c r="AX767" s="10">
        <v>0.8991818181818183</v>
      </c>
      <c r="AY767" s="49">
        <v>1</v>
      </c>
      <c r="AZ767" t="b">
        <v>0</v>
      </c>
    </row>
    <row r="768" spans="1:52" x14ac:dyDescent="0.25">
      <c r="A768" s="54"/>
      <c r="B768" s="54"/>
      <c r="C768" s="54"/>
      <c r="D768" s="54"/>
      <c r="E768" s="54"/>
      <c r="F768" s="54"/>
      <c r="G768" s="54"/>
      <c r="H768" s="54"/>
      <c r="I768" s="54"/>
      <c r="J768" s="54"/>
      <c r="K768" s="54"/>
      <c r="L768" s="54"/>
      <c r="M768" s="54"/>
      <c r="N768" s="176">
        <v>76.599999999999994</v>
      </c>
      <c r="O768" s="10">
        <v>0.60218181818181815</v>
      </c>
      <c r="P768" s="10"/>
      <c r="Q768" s="10">
        <v>0.38918181818181818</v>
      </c>
      <c r="R768" s="10">
        <v>231.36738319690457</v>
      </c>
      <c r="S768" s="10"/>
      <c r="T768" s="10">
        <v>315.64193977785646</v>
      </c>
      <c r="U768" s="10"/>
      <c r="V768" s="10">
        <v>417.77527311118979</v>
      </c>
      <c r="W768" s="10">
        <v>417.77527311118979</v>
      </c>
      <c r="X768" s="10">
        <v>460.33082866674533</v>
      </c>
      <c r="Y768" s="10">
        <v>502.88638422230088</v>
      </c>
      <c r="Z768" s="10">
        <v>694.38638422230088</v>
      </c>
      <c r="AA768" s="10"/>
      <c r="AB768" s="10"/>
      <c r="AC768" s="10"/>
      <c r="AD768" s="10"/>
      <c r="AE768" s="10"/>
      <c r="AF768" s="10"/>
      <c r="AG768" s="10"/>
      <c r="AH768" s="10">
        <v>462.09563120527883</v>
      </c>
      <c r="AI768" s="10">
        <v>76.599999999999994</v>
      </c>
      <c r="AK768" s="10">
        <v>2.5</v>
      </c>
      <c r="AL768" s="10">
        <v>4.8</v>
      </c>
      <c r="AM768" s="10"/>
      <c r="AN768" s="10"/>
      <c r="AO768" s="10"/>
      <c r="AP768" s="10"/>
      <c r="AQ768" s="10">
        <v>0.5129999999999999</v>
      </c>
      <c r="AR768" s="10">
        <v>0.5129999999999999</v>
      </c>
      <c r="AS768" s="10">
        <v>0.72</v>
      </c>
      <c r="AT768" s="10">
        <v>0.72</v>
      </c>
      <c r="AU768" s="10">
        <v>0.60218181818181815</v>
      </c>
      <c r="AV768" s="10">
        <v>0.60218181818181815</v>
      </c>
      <c r="AW768" s="10">
        <v>0.8991818181818183</v>
      </c>
      <c r="AX768" s="10">
        <v>0.8991818181818183</v>
      </c>
      <c r="AY768" s="49">
        <v>1</v>
      </c>
      <c r="AZ768" t="b">
        <v>0</v>
      </c>
    </row>
    <row r="769" spans="1:52" x14ac:dyDescent="0.25">
      <c r="A769" s="54"/>
      <c r="B769" s="54"/>
      <c r="C769" s="54"/>
      <c r="D769" s="54"/>
      <c r="E769" s="54"/>
      <c r="F769" s="54"/>
      <c r="G769" s="54"/>
      <c r="H769" s="54"/>
      <c r="I769" s="54"/>
      <c r="J769" s="54"/>
      <c r="K769" s="54"/>
      <c r="L769" s="54"/>
      <c r="M769" s="54"/>
      <c r="N769" s="176">
        <v>76.7</v>
      </c>
      <c r="O769" s="10">
        <v>0.60218181818181815</v>
      </c>
      <c r="P769" s="10"/>
      <c r="Q769" s="10">
        <v>0.38918181818181818</v>
      </c>
      <c r="R769" s="10">
        <v>232.34953703703712</v>
      </c>
      <c r="S769" s="10"/>
      <c r="T769" s="10">
        <v>316.73217471843441</v>
      </c>
      <c r="U769" s="10"/>
      <c r="V769" s="10">
        <v>418.99884138510106</v>
      </c>
      <c r="W769" s="10">
        <v>418.99884138510106</v>
      </c>
      <c r="X769" s="10">
        <v>461.60995249621214</v>
      </c>
      <c r="Y769" s="10">
        <v>504.22106360732329</v>
      </c>
      <c r="Z769" s="10">
        <v>695.97106360732323</v>
      </c>
      <c r="AA769" s="10"/>
      <c r="AB769" s="10"/>
      <c r="AC769" s="10"/>
      <c r="AD769" s="10"/>
      <c r="AE769" s="10"/>
      <c r="AF769" s="10"/>
      <c r="AG769" s="10"/>
      <c r="AH769" s="10">
        <v>463.61531983808379</v>
      </c>
      <c r="AI769" s="10">
        <v>76.7</v>
      </c>
      <c r="AK769" s="10">
        <v>2.5</v>
      </c>
      <c r="AL769" s="10">
        <v>4.8</v>
      </c>
      <c r="AM769" s="10"/>
      <c r="AN769" s="10"/>
      <c r="AO769" s="10"/>
      <c r="AP769" s="10"/>
      <c r="AQ769" s="10">
        <v>0.5129999999999999</v>
      </c>
      <c r="AR769" s="10">
        <v>0.5129999999999999</v>
      </c>
      <c r="AS769" s="10">
        <v>0.72</v>
      </c>
      <c r="AT769" s="10">
        <v>0.72</v>
      </c>
      <c r="AU769" s="10">
        <v>0.60218181818181815</v>
      </c>
      <c r="AV769" s="10">
        <v>0.60218181818181815</v>
      </c>
      <c r="AW769" s="10">
        <v>0.8991818181818183</v>
      </c>
      <c r="AX769" s="10">
        <v>0.8991818181818183</v>
      </c>
      <c r="AY769" s="49">
        <v>1</v>
      </c>
      <c r="AZ769" t="b">
        <v>0</v>
      </c>
    </row>
    <row r="770" spans="1:52" x14ac:dyDescent="0.25">
      <c r="A770" s="54"/>
      <c r="B770" s="54"/>
      <c r="C770" s="54"/>
      <c r="D770" s="54"/>
      <c r="E770" s="54"/>
      <c r="F770" s="54"/>
      <c r="G770" s="54"/>
      <c r="H770" s="54"/>
      <c r="I770" s="54"/>
      <c r="J770" s="54"/>
      <c r="K770" s="54"/>
      <c r="L770" s="54"/>
      <c r="M770" s="54"/>
      <c r="N770" s="176">
        <v>76.8</v>
      </c>
      <c r="O770" s="10">
        <v>0.60218181818181815</v>
      </c>
      <c r="P770" s="10"/>
      <c r="Q770" s="10">
        <v>0.38918181818181818</v>
      </c>
      <c r="R770" s="10">
        <v>233.33297222594979</v>
      </c>
      <c r="S770" s="10"/>
      <c r="T770" s="10">
        <v>317.82369100779266</v>
      </c>
      <c r="U770" s="10"/>
      <c r="V770" s="10">
        <v>420.22369100779264</v>
      </c>
      <c r="W770" s="10">
        <v>420.22369100779264</v>
      </c>
      <c r="X770" s="10">
        <v>462.89035767445932</v>
      </c>
      <c r="Y770" s="10">
        <v>505.55702434112595</v>
      </c>
      <c r="Z770" s="10">
        <v>697.55702434112595</v>
      </c>
      <c r="AA770" s="10"/>
      <c r="AB770" s="10"/>
      <c r="AC770" s="10"/>
      <c r="AD770" s="10"/>
      <c r="AE770" s="10"/>
      <c r="AF770" s="10"/>
      <c r="AG770" s="10"/>
      <c r="AH770" s="10">
        <v>465.13699110446021</v>
      </c>
      <c r="AI770" s="10">
        <v>76.8</v>
      </c>
      <c r="AK770" s="10">
        <v>2.5</v>
      </c>
      <c r="AL770" s="10">
        <v>4.8</v>
      </c>
      <c r="AM770" s="10"/>
      <c r="AN770" s="10"/>
      <c r="AO770" s="10"/>
      <c r="AP770" s="10"/>
      <c r="AQ770" s="10">
        <v>0.5129999999999999</v>
      </c>
      <c r="AR770" s="10">
        <v>0.5129999999999999</v>
      </c>
      <c r="AS770" s="10">
        <v>0.72</v>
      </c>
      <c r="AT770" s="10">
        <v>0.72</v>
      </c>
      <c r="AU770" s="10">
        <v>0.60218181818181815</v>
      </c>
      <c r="AV770" s="10">
        <v>0.60218181818181815</v>
      </c>
      <c r="AW770" s="10">
        <v>0.8991818181818183</v>
      </c>
      <c r="AX770" s="10">
        <v>0.8991818181818183</v>
      </c>
      <c r="AY770" s="49">
        <v>1</v>
      </c>
      <c r="AZ770" t="b">
        <v>0</v>
      </c>
    </row>
    <row r="771" spans="1:52" x14ac:dyDescent="0.25">
      <c r="A771" s="54"/>
      <c r="B771" s="54"/>
      <c r="C771" s="54"/>
      <c r="D771" s="54"/>
      <c r="E771" s="54"/>
      <c r="F771" s="54"/>
      <c r="G771" s="54"/>
      <c r="H771" s="54"/>
      <c r="I771" s="54"/>
      <c r="J771" s="54"/>
      <c r="K771" s="54"/>
      <c r="L771" s="54"/>
      <c r="M771" s="54"/>
      <c r="N771" s="176">
        <v>76.900000000000006</v>
      </c>
      <c r="O771" s="10">
        <v>0.60218181818181815</v>
      </c>
      <c r="P771" s="10"/>
      <c r="Q771" s="10">
        <v>0.38918181818181818</v>
      </c>
      <c r="R771" s="10">
        <v>234.31768876364288</v>
      </c>
      <c r="S771" s="10"/>
      <c r="T771" s="10">
        <v>318.91648864593122</v>
      </c>
      <c r="U771" s="10"/>
      <c r="V771" s="10">
        <v>421.44982197926458</v>
      </c>
      <c r="W771" s="10">
        <v>421.44982197926458</v>
      </c>
      <c r="X771" s="10">
        <v>464.17204420148681</v>
      </c>
      <c r="Y771" s="10">
        <v>506.89426642370904</v>
      </c>
      <c r="Z771" s="10">
        <v>699.14426642370904</v>
      </c>
      <c r="AA771" s="10"/>
      <c r="AB771" s="10"/>
      <c r="AC771" s="10"/>
      <c r="AD771" s="10"/>
      <c r="AE771" s="10"/>
      <c r="AF771" s="10"/>
      <c r="AG771" s="10"/>
      <c r="AH771" s="10">
        <v>466.66064500440859</v>
      </c>
      <c r="AI771" s="10">
        <v>76.900000000000006</v>
      </c>
      <c r="AK771" s="10">
        <v>2.5</v>
      </c>
      <c r="AL771" s="10">
        <v>4.8</v>
      </c>
      <c r="AM771" s="10"/>
      <c r="AN771" s="10"/>
      <c r="AO771" s="10"/>
      <c r="AP771" s="10"/>
      <c r="AQ771" s="10">
        <v>0.5129999999999999</v>
      </c>
      <c r="AR771" s="10">
        <v>0.5129999999999999</v>
      </c>
      <c r="AS771" s="10">
        <v>0.72</v>
      </c>
      <c r="AT771" s="10">
        <v>0.72</v>
      </c>
      <c r="AU771" s="10">
        <v>0.60218181818181815</v>
      </c>
      <c r="AV771" s="10">
        <v>0.60218181818181815</v>
      </c>
      <c r="AW771" s="10">
        <v>0.8991818181818183</v>
      </c>
      <c r="AX771" s="10">
        <v>0.8991818181818183</v>
      </c>
      <c r="AY771" s="49">
        <v>1</v>
      </c>
      <c r="AZ771" t="b">
        <v>0</v>
      </c>
    </row>
    <row r="772" spans="1:52" x14ac:dyDescent="0.25">
      <c r="A772" s="54"/>
      <c r="B772" s="54"/>
      <c r="C772" s="54"/>
      <c r="D772" s="54"/>
      <c r="E772" s="54"/>
      <c r="F772" s="54"/>
      <c r="G772" s="54"/>
      <c r="H772" s="54"/>
      <c r="I772" s="54"/>
      <c r="J772" s="54"/>
      <c r="K772" s="54"/>
      <c r="L772" s="54"/>
      <c r="M772" s="54"/>
      <c r="N772" s="176">
        <v>77</v>
      </c>
      <c r="O772" s="10">
        <v>0.60218181818181815</v>
      </c>
      <c r="P772" s="10"/>
      <c r="Q772" s="10">
        <v>0.38918181818181818</v>
      </c>
      <c r="R772" s="10">
        <v>235.30368665011636</v>
      </c>
      <c r="S772" s="10"/>
      <c r="T772" s="10">
        <v>321.03500598273388</v>
      </c>
      <c r="U772" s="10"/>
      <c r="V772" s="10">
        <v>423.70167264940051</v>
      </c>
      <c r="W772" s="10">
        <v>423.70167264940051</v>
      </c>
      <c r="X772" s="10">
        <v>466.47945042717828</v>
      </c>
      <c r="Y772" s="10">
        <v>509.25722820495605</v>
      </c>
      <c r="Z772" s="10">
        <v>701.75722820495605</v>
      </c>
      <c r="AA772" s="10"/>
      <c r="AB772" s="10"/>
      <c r="AC772" s="10"/>
      <c r="AD772" s="10"/>
      <c r="AE772" s="10"/>
      <c r="AF772" s="10"/>
      <c r="AG772" s="10"/>
      <c r="AH772" s="10">
        <v>468.18628153792889</v>
      </c>
      <c r="AI772" s="10">
        <v>77</v>
      </c>
      <c r="AK772" s="10">
        <v>2.5</v>
      </c>
      <c r="AL772" s="10">
        <v>4.8</v>
      </c>
      <c r="AM772" s="10"/>
      <c r="AN772" s="10"/>
      <c r="AO772" s="10"/>
      <c r="AP772" s="10"/>
      <c r="AQ772" s="10">
        <v>0.5129999999999999</v>
      </c>
      <c r="AR772" s="10">
        <v>0.5129999999999999</v>
      </c>
      <c r="AS772" s="10">
        <v>0.72</v>
      </c>
      <c r="AT772" s="10">
        <v>0.72</v>
      </c>
      <c r="AU772" s="10">
        <v>0.60218181818181815</v>
      </c>
      <c r="AV772" s="10">
        <v>0.60218181818181815</v>
      </c>
      <c r="AW772" s="10">
        <v>0.8991818181818183</v>
      </c>
      <c r="AX772" s="10">
        <v>0.8991818181818183</v>
      </c>
      <c r="AY772" s="49">
        <v>1</v>
      </c>
      <c r="AZ772" t="b">
        <v>0</v>
      </c>
    </row>
    <row r="773" spans="1:52" x14ac:dyDescent="0.25">
      <c r="A773" s="54"/>
      <c r="B773" s="54"/>
      <c r="C773" s="54"/>
      <c r="D773" s="54"/>
      <c r="E773" s="54"/>
      <c r="F773" s="54"/>
      <c r="G773" s="54"/>
      <c r="H773" s="54"/>
      <c r="I773" s="54"/>
      <c r="J773" s="54"/>
      <c r="K773" s="54"/>
      <c r="L773" s="54"/>
      <c r="M773" s="54"/>
      <c r="N773" s="176">
        <v>77.099999999999994</v>
      </c>
      <c r="O773" s="10">
        <v>0.60218181818181815</v>
      </c>
      <c r="P773" s="10"/>
      <c r="Q773" s="10">
        <v>0.38918181818181818</v>
      </c>
      <c r="R773" s="10">
        <v>236.29096588537004</v>
      </c>
      <c r="S773" s="10"/>
      <c r="T773" s="10">
        <v>322.13164766721343</v>
      </c>
      <c r="U773" s="10"/>
      <c r="V773" s="10">
        <v>424.93164766721338</v>
      </c>
      <c r="W773" s="10">
        <v>424.93164766721338</v>
      </c>
      <c r="X773" s="10">
        <v>467.7649810005467</v>
      </c>
      <c r="Y773" s="10">
        <v>510.59831433388001</v>
      </c>
      <c r="Z773" s="10">
        <v>703.34831433388001</v>
      </c>
      <c r="AA773" s="10"/>
      <c r="AB773" s="10"/>
      <c r="AC773" s="10"/>
      <c r="AD773" s="10"/>
      <c r="AE773" s="10"/>
      <c r="AF773" s="10"/>
      <c r="AG773" s="10"/>
      <c r="AH773" s="10">
        <v>469.71390070502082</v>
      </c>
      <c r="AI773" s="10">
        <v>77.099999999999994</v>
      </c>
      <c r="AK773" s="10">
        <v>2.5</v>
      </c>
      <c r="AL773" s="10">
        <v>4.8</v>
      </c>
      <c r="AM773" s="10"/>
      <c r="AN773" s="10"/>
      <c r="AO773" s="10"/>
      <c r="AP773" s="10"/>
      <c r="AQ773" s="10">
        <v>0.47025</v>
      </c>
      <c r="AR773" s="10">
        <v>0.47025</v>
      </c>
      <c r="AS773" s="10">
        <v>0.72</v>
      </c>
      <c r="AT773" s="10">
        <v>0.72</v>
      </c>
      <c r="AU773" s="10">
        <v>0.60218181818181815</v>
      </c>
      <c r="AV773" s="10">
        <v>0.60218181818181815</v>
      </c>
      <c r="AW773" s="10">
        <v>0.8991818181818183</v>
      </c>
      <c r="AX773" s="10">
        <v>0.8991818181818183</v>
      </c>
      <c r="AY773" s="49">
        <v>1</v>
      </c>
      <c r="AZ773" t="b">
        <v>0</v>
      </c>
    </row>
    <row r="774" spans="1:52" x14ac:dyDescent="0.25">
      <c r="A774" s="54"/>
      <c r="B774" s="54"/>
      <c r="C774" s="54"/>
      <c r="D774" s="54"/>
      <c r="E774" s="54"/>
      <c r="F774" s="54"/>
      <c r="G774" s="54"/>
      <c r="H774" s="54"/>
      <c r="I774" s="54"/>
      <c r="J774" s="54"/>
      <c r="K774" s="54"/>
      <c r="L774" s="54"/>
      <c r="M774" s="54"/>
      <c r="N774" s="176">
        <v>77.2</v>
      </c>
      <c r="O774" s="10">
        <v>0.60218181818181815</v>
      </c>
      <c r="P774" s="10"/>
      <c r="Q774" s="10">
        <v>0.38918181818181818</v>
      </c>
      <c r="R774" s="10">
        <v>237.27952646940429</v>
      </c>
      <c r="S774" s="10"/>
      <c r="T774" s="10">
        <v>323.3080508536421</v>
      </c>
      <c r="U774" s="10"/>
      <c r="V774" s="10">
        <v>426.24138418697544</v>
      </c>
      <c r="W774" s="10">
        <v>426.24138418697544</v>
      </c>
      <c r="X774" s="10">
        <v>469.13027307586435</v>
      </c>
      <c r="Y774" s="10">
        <v>512.01916196475327</v>
      </c>
      <c r="Z774" s="10">
        <v>705.01916196475327</v>
      </c>
      <c r="AA774" s="10"/>
      <c r="AB774" s="10"/>
      <c r="AC774" s="10"/>
      <c r="AD774" s="10"/>
      <c r="AE774" s="10"/>
      <c r="AF774" s="10"/>
      <c r="AG774" s="10"/>
      <c r="AH774" s="10">
        <v>471.24350250568489</v>
      </c>
      <c r="AI774" s="10">
        <v>77.2</v>
      </c>
      <c r="AK774" s="10">
        <v>2.5</v>
      </c>
      <c r="AL774" s="10">
        <v>4.8</v>
      </c>
      <c r="AM774" s="10"/>
      <c r="AN774" s="10"/>
      <c r="AO774" s="10"/>
      <c r="AP774" s="10"/>
      <c r="AQ774" s="10">
        <v>0.47025</v>
      </c>
      <c r="AR774" s="10">
        <v>0.47025</v>
      </c>
      <c r="AS774" s="10">
        <v>0.72</v>
      </c>
      <c r="AT774" s="10">
        <v>0.72</v>
      </c>
      <c r="AU774" s="10">
        <v>0.60218181818181815</v>
      </c>
      <c r="AV774" s="10">
        <v>0.60218181818181815</v>
      </c>
      <c r="AW774" s="10">
        <v>0.8991818181818183</v>
      </c>
      <c r="AX774" s="10">
        <v>0.8991818181818183</v>
      </c>
      <c r="AY774" s="49">
        <v>1</v>
      </c>
      <c r="AZ774" t="b">
        <v>0</v>
      </c>
    </row>
    <row r="775" spans="1:52" x14ac:dyDescent="0.25">
      <c r="A775" s="54"/>
      <c r="B775" s="54"/>
      <c r="C775" s="54"/>
      <c r="D775" s="54"/>
      <c r="E775" s="54"/>
      <c r="F775" s="54"/>
      <c r="G775" s="54"/>
      <c r="H775" s="54"/>
      <c r="I775" s="54"/>
      <c r="J775" s="54"/>
      <c r="K775" s="54"/>
      <c r="L775" s="54"/>
      <c r="M775" s="54"/>
      <c r="N775" s="176">
        <v>77.3</v>
      </c>
      <c r="O775" s="10">
        <v>0.60218181818181815</v>
      </c>
      <c r="P775" s="10"/>
      <c r="Q775" s="10">
        <v>0.38918181818181818</v>
      </c>
      <c r="R775" s="10">
        <v>238.26936840221865</v>
      </c>
      <c r="S775" s="10"/>
      <c r="T775" s="10">
        <v>324.48583330544869</v>
      </c>
      <c r="U775" s="10"/>
      <c r="V775" s="10">
        <v>427.55249997211536</v>
      </c>
      <c r="W775" s="10">
        <v>427.55249997211536</v>
      </c>
      <c r="X775" s="10">
        <v>470.49694441655981</v>
      </c>
      <c r="Y775" s="10">
        <v>513.44138886100427</v>
      </c>
      <c r="Z775" s="10">
        <v>706.69138886100427</v>
      </c>
      <c r="AA775" s="10"/>
      <c r="AB775" s="10"/>
      <c r="AC775" s="10"/>
      <c r="AD775" s="10"/>
      <c r="AE775" s="10"/>
      <c r="AF775" s="10"/>
      <c r="AG775" s="10"/>
      <c r="AH775" s="10">
        <v>472.77508693992041</v>
      </c>
      <c r="AI775" s="10">
        <v>77.3</v>
      </c>
      <c r="AK775" s="10">
        <v>2.5</v>
      </c>
      <c r="AL775" s="10">
        <v>4.8</v>
      </c>
      <c r="AM775" s="10"/>
      <c r="AN775" s="10"/>
      <c r="AO775" s="10"/>
      <c r="AP775" s="10"/>
      <c r="AQ775" s="10">
        <v>0.47025</v>
      </c>
      <c r="AR775" s="10">
        <v>0.47025</v>
      </c>
      <c r="AS775" s="10">
        <v>0.72</v>
      </c>
      <c r="AT775" s="10">
        <v>0.72</v>
      </c>
      <c r="AU775" s="10">
        <v>0.60218181818181815</v>
      </c>
      <c r="AV775" s="10">
        <v>0.60218181818181815</v>
      </c>
      <c r="AW775" s="10">
        <v>0.8991818181818183</v>
      </c>
      <c r="AX775" s="10">
        <v>0.8991818181818183</v>
      </c>
      <c r="AY775" s="49">
        <v>1</v>
      </c>
      <c r="AZ775" t="b">
        <v>0</v>
      </c>
    </row>
    <row r="776" spans="1:52" x14ac:dyDescent="0.25">
      <c r="A776" s="54"/>
      <c r="B776" s="54"/>
      <c r="C776" s="54"/>
      <c r="D776" s="54"/>
      <c r="E776" s="54"/>
      <c r="F776" s="54"/>
      <c r="G776" s="54"/>
      <c r="H776" s="54"/>
      <c r="I776" s="54"/>
      <c r="J776" s="54"/>
      <c r="K776" s="54"/>
      <c r="L776" s="54"/>
      <c r="M776" s="54"/>
      <c r="N776" s="176">
        <v>77.400000000000006</v>
      </c>
      <c r="O776" s="10">
        <v>0.60218181818181815</v>
      </c>
      <c r="P776" s="10"/>
      <c r="Q776" s="10">
        <v>0.38918181818181818</v>
      </c>
      <c r="R776" s="10">
        <v>239.26049168381348</v>
      </c>
      <c r="S776" s="10"/>
      <c r="T776" s="10">
        <v>325.66499502263372</v>
      </c>
      <c r="U776" s="10"/>
      <c r="V776" s="10">
        <v>428.86499502263371</v>
      </c>
      <c r="W776" s="10">
        <v>428.86499502263371</v>
      </c>
      <c r="X776" s="10">
        <v>471.86499502263371</v>
      </c>
      <c r="Y776" s="10">
        <v>514.86499502263371</v>
      </c>
      <c r="Z776" s="10">
        <v>708.36499502263371</v>
      </c>
      <c r="AA776" s="10"/>
      <c r="AB776" s="10"/>
      <c r="AC776" s="10"/>
      <c r="AD776" s="10"/>
      <c r="AE776" s="10"/>
      <c r="AF776" s="10"/>
      <c r="AG776" s="10"/>
      <c r="AH776" s="10">
        <v>474.30865400772802</v>
      </c>
      <c r="AI776" s="10">
        <v>77.400000000000006</v>
      </c>
      <c r="AK776" s="10">
        <v>2.5</v>
      </c>
      <c r="AL776" s="10">
        <v>4.8</v>
      </c>
      <c r="AM776" s="10"/>
      <c r="AN776" s="10"/>
      <c r="AO776" s="10"/>
      <c r="AP776" s="10"/>
      <c r="AQ776" s="10">
        <v>0.47025</v>
      </c>
      <c r="AR776" s="10">
        <v>0.47025</v>
      </c>
      <c r="AS776" s="10">
        <v>0.72</v>
      </c>
      <c r="AT776" s="10">
        <v>0.72</v>
      </c>
      <c r="AU776" s="10">
        <v>0.60218181818181815</v>
      </c>
      <c r="AV776" s="10">
        <v>0.60218181818181815</v>
      </c>
      <c r="AW776" s="10">
        <v>0.8991818181818183</v>
      </c>
      <c r="AX776" s="10">
        <v>0.8991818181818183</v>
      </c>
      <c r="AY776" s="49">
        <v>1</v>
      </c>
      <c r="AZ776" t="b">
        <v>0</v>
      </c>
    </row>
    <row r="777" spans="1:52" x14ac:dyDescent="0.25">
      <c r="A777" s="54"/>
      <c r="B777" s="54"/>
      <c r="C777" s="54"/>
      <c r="D777" s="54"/>
      <c r="E777" s="54"/>
      <c r="F777" s="54"/>
      <c r="G777" s="54"/>
      <c r="H777" s="54"/>
      <c r="I777" s="54"/>
      <c r="J777" s="54"/>
      <c r="K777" s="54"/>
      <c r="L777" s="54"/>
      <c r="M777" s="54"/>
      <c r="N777" s="176">
        <v>77.5</v>
      </c>
      <c r="O777" s="10">
        <v>0.60218181818181815</v>
      </c>
      <c r="P777" s="10"/>
      <c r="Q777" s="10">
        <v>0.38918181818181818</v>
      </c>
      <c r="R777" s="10">
        <v>240.25289631418863</v>
      </c>
      <c r="S777" s="10"/>
      <c r="T777" s="10">
        <v>326.84553600519666</v>
      </c>
      <c r="U777" s="10"/>
      <c r="V777" s="10">
        <v>430.17886933852998</v>
      </c>
      <c r="W777" s="10">
        <v>430.17886933852998</v>
      </c>
      <c r="X777" s="10">
        <v>473.23442489408552</v>
      </c>
      <c r="Y777" s="10">
        <v>516.28998044964112</v>
      </c>
      <c r="Z777" s="10">
        <v>710.03998044964112</v>
      </c>
      <c r="AA777" s="10"/>
      <c r="AB777" s="10"/>
      <c r="AC777" s="10"/>
      <c r="AD777" s="10"/>
      <c r="AE777" s="10"/>
      <c r="AF777" s="10"/>
      <c r="AG777" s="10"/>
      <c r="AH777" s="10">
        <v>475.84420370910738</v>
      </c>
      <c r="AI777" s="10">
        <v>77.5</v>
      </c>
      <c r="AK777" s="10">
        <v>2.5</v>
      </c>
      <c r="AL777" s="10">
        <v>4.8</v>
      </c>
      <c r="AM777" s="10"/>
      <c r="AN777" s="10"/>
      <c r="AO777" s="10"/>
      <c r="AP777" s="10"/>
      <c r="AQ777" s="10">
        <v>0.47025</v>
      </c>
      <c r="AR777" s="10">
        <v>0.47025</v>
      </c>
      <c r="AS777" s="10">
        <v>0.72</v>
      </c>
      <c r="AT777" s="10">
        <v>0.72</v>
      </c>
      <c r="AU777" s="10">
        <v>0.60218181818181815</v>
      </c>
      <c r="AV777" s="10">
        <v>0.60218181818181815</v>
      </c>
      <c r="AW777" s="10">
        <v>0.8991818181818183</v>
      </c>
      <c r="AX777" s="10">
        <v>0.8991818181818183</v>
      </c>
      <c r="AY777" s="49">
        <v>1</v>
      </c>
      <c r="AZ777" t="b">
        <v>0</v>
      </c>
    </row>
    <row r="778" spans="1:52" x14ac:dyDescent="0.25">
      <c r="A778" s="54"/>
      <c r="B778" s="54"/>
      <c r="C778" s="54"/>
      <c r="D778" s="54"/>
      <c r="E778" s="54"/>
      <c r="F778" s="54"/>
      <c r="G778" s="54"/>
      <c r="H778" s="54"/>
      <c r="I778" s="54"/>
      <c r="J778" s="54"/>
      <c r="K778" s="54"/>
      <c r="L778" s="54"/>
      <c r="M778" s="54"/>
      <c r="N778" s="176">
        <v>77.599999999999994</v>
      </c>
      <c r="O778" s="10">
        <v>0.60218181818181815</v>
      </c>
      <c r="P778" s="10"/>
      <c r="Q778" s="10">
        <v>0.38918181818181818</v>
      </c>
      <c r="R778" s="10">
        <v>241.24658229334406</v>
      </c>
      <c r="S778" s="10"/>
      <c r="T778" s="10">
        <v>328.02745625313776</v>
      </c>
      <c r="U778" s="10"/>
      <c r="V778" s="10">
        <v>431.4941229198044</v>
      </c>
      <c r="W778" s="10">
        <v>431.4941229198044</v>
      </c>
      <c r="X778" s="10">
        <v>474.60523403091548</v>
      </c>
      <c r="Y778" s="10">
        <v>517.71634514202663</v>
      </c>
      <c r="Z778" s="10">
        <v>711.71634514202663</v>
      </c>
      <c r="AA778" s="10"/>
      <c r="AB778" s="10"/>
      <c r="AC778" s="10"/>
      <c r="AD778" s="10"/>
      <c r="AE778" s="10"/>
      <c r="AF778" s="10"/>
      <c r="AG778" s="10"/>
      <c r="AH778" s="10">
        <v>477.38173604405841</v>
      </c>
      <c r="AI778" s="10">
        <v>77.599999999999994</v>
      </c>
      <c r="AK778" s="10">
        <v>2.5</v>
      </c>
      <c r="AL778" s="10">
        <v>4.8</v>
      </c>
      <c r="AM778" s="10"/>
      <c r="AN778" s="10"/>
      <c r="AO778" s="10"/>
      <c r="AP778" s="10"/>
      <c r="AQ778" s="10">
        <v>0.47025</v>
      </c>
      <c r="AR778" s="10">
        <v>0.47025</v>
      </c>
      <c r="AS778" s="10">
        <v>0.72</v>
      </c>
      <c r="AT778" s="10">
        <v>0.72</v>
      </c>
      <c r="AU778" s="10">
        <v>0.60218181818181815</v>
      </c>
      <c r="AV778" s="10">
        <v>0.60218181818181815</v>
      </c>
      <c r="AW778" s="10">
        <v>0.8991818181818183</v>
      </c>
      <c r="AX778" s="10">
        <v>0.8991818181818183</v>
      </c>
      <c r="AY778" s="49">
        <v>1</v>
      </c>
      <c r="AZ778" t="b">
        <v>0</v>
      </c>
    </row>
    <row r="779" spans="1:52" x14ac:dyDescent="0.25">
      <c r="A779" s="54"/>
      <c r="B779" s="54"/>
      <c r="C779" s="54"/>
      <c r="D779" s="54"/>
      <c r="E779" s="54"/>
      <c r="F779" s="54"/>
      <c r="G779" s="54"/>
      <c r="H779" s="54"/>
      <c r="I779" s="54"/>
      <c r="J779" s="54"/>
      <c r="K779" s="54"/>
      <c r="L779" s="54"/>
      <c r="M779" s="54"/>
      <c r="N779" s="176">
        <v>77.7</v>
      </c>
      <c r="O779" s="10">
        <v>0.60218181818181815</v>
      </c>
      <c r="P779" s="10"/>
      <c r="Q779" s="10">
        <v>0.38918181818181818</v>
      </c>
      <c r="R779" s="10">
        <v>242.24154962127989</v>
      </c>
      <c r="S779" s="10"/>
      <c r="T779" s="10">
        <v>329.2107557664574</v>
      </c>
      <c r="U779" s="10"/>
      <c r="V779" s="10">
        <v>432.81075576645742</v>
      </c>
      <c r="W779" s="10">
        <v>432.81075576645742</v>
      </c>
      <c r="X779" s="10">
        <v>475.9774224331241</v>
      </c>
      <c r="Y779" s="10">
        <v>519.14408909979079</v>
      </c>
      <c r="Z779" s="10">
        <v>713.39408909979079</v>
      </c>
      <c r="AA779" s="10"/>
      <c r="AB779" s="10"/>
      <c r="AC779" s="10"/>
      <c r="AD779" s="10"/>
      <c r="AE779" s="10"/>
      <c r="AF779" s="10"/>
      <c r="AG779" s="10"/>
      <c r="AH779" s="10">
        <v>478.92125101258142</v>
      </c>
      <c r="AI779" s="10">
        <v>77.7</v>
      </c>
      <c r="AK779" s="10">
        <v>2.5</v>
      </c>
      <c r="AL779" s="10">
        <v>4.8</v>
      </c>
      <c r="AM779" s="10"/>
      <c r="AN779" s="10"/>
      <c r="AO779" s="10"/>
      <c r="AP779" s="10"/>
      <c r="AQ779" s="10">
        <v>0.47025</v>
      </c>
      <c r="AR779" s="10">
        <v>0.47025</v>
      </c>
      <c r="AS779" s="10">
        <v>0.72</v>
      </c>
      <c r="AT779" s="10">
        <v>0.72</v>
      </c>
      <c r="AU779" s="10">
        <v>0.60218181818181815</v>
      </c>
      <c r="AV779" s="10">
        <v>0.60218181818181815</v>
      </c>
      <c r="AW779" s="10">
        <v>0.8991818181818183</v>
      </c>
      <c r="AX779" s="10">
        <v>0.8991818181818183</v>
      </c>
      <c r="AY779" s="49">
        <v>1</v>
      </c>
      <c r="AZ779" t="b">
        <v>0</v>
      </c>
    </row>
    <row r="780" spans="1:52" x14ac:dyDescent="0.25">
      <c r="A780" s="54"/>
      <c r="B780" s="54"/>
      <c r="C780" s="54"/>
      <c r="D780" s="54"/>
      <c r="E780" s="54"/>
      <c r="F780" s="54"/>
      <c r="G780" s="54"/>
      <c r="H780" s="54"/>
      <c r="I780" s="54"/>
      <c r="J780" s="54"/>
      <c r="K780" s="54"/>
      <c r="L780" s="54"/>
      <c r="M780" s="54"/>
      <c r="N780" s="176">
        <v>77.8</v>
      </c>
      <c r="O780" s="10">
        <v>0.60218181818181815</v>
      </c>
      <c r="P780" s="10"/>
      <c r="Q780" s="10">
        <v>0.38918181818181818</v>
      </c>
      <c r="R780" s="10">
        <v>243.23779829799611</v>
      </c>
      <c r="S780" s="10"/>
      <c r="T780" s="10">
        <v>330.39543454515484</v>
      </c>
      <c r="U780" s="10"/>
      <c r="V780" s="10">
        <v>434.12876787848813</v>
      </c>
      <c r="W780" s="10">
        <v>434.12876787848813</v>
      </c>
      <c r="X780" s="10">
        <v>477.35099010071036</v>
      </c>
      <c r="Y780" s="10">
        <v>520.57321232293259</v>
      </c>
      <c r="Z780" s="10">
        <v>715.07321232293259</v>
      </c>
      <c r="AA780" s="10"/>
      <c r="AB780" s="10"/>
      <c r="AC780" s="10"/>
      <c r="AD780" s="10"/>
      <c r="AE780" s="10"/>
      <c r="AF780" s="10"/>
      <c r="AG780" s="10"/>
      <c r="AH780" s="10">
        <v>480.46274861467634</v>
      </c>
      <c r="AI780" s="10">
        <v>77.8</v>
      </c>
      <c r="AK780" s="10">
        <v>2.5</v>
      </c>
      <c r="AL780" s="10">
        <v>4.8</v>
      </c>
      <c r="AM780" s="10"/>
      <c r="AN780" s="10"/>
      <c r="AO780" s="10"/>
      <c r="AP780" s="10"/>
      <c r="AQ780" s="10">
        <v>0.47025</v>
      </c>
      <c r="AR780" s="10">
        <v>0.47025</v>
      </c>
      <c r="AS780" s="10">
        <v>0.72</v>
      </c>
      <c r="AT780" s="10">
        <v>0.72</v>
      </c>
      <c r="AU780" s="10">
        <v>0.60218181818181815</v>
      </c>
      <c r="AV780" s="10">
        <v>0.60218181818181815</v>
      </c>
      <c r="AW780" s="10">
        <v>0.8991818181818183</v>
      </c>
      <c r="AX780" s="10">
        <v>0.8991818181818183</v>
      </c>
      <c r="AY780" s="49">
        <v>1</v>
      </c>
      <c r="AZ780" t="b">
        <v>0</v>
      </c>
    </row>
    <row r="781" spans="1:52" x14ac:dyDescent="0.25">
      <c r="A781" s="54"/>
      <c r="B781" s="54"/>
      <c r="C781" s="54"/>
      <c r="D781" s="54"/>
      <c r="E781" s="54"/>
      <c r="F781" s="54"/>
      <c r="G781" s="54"/>
      <c r="H781" s="54"/>
      <c r="I781" s="54"/>
      <c r="J781" s="54"/>
      <c r="K781" s="54"/>
      <c r="L781" s="54"/>
      <c r="M781" s="54"/>
      <c r="N781" s="176">
        <v>77.900000000000006</v>
      </c>
      <c r="O781" s="10">
        <v>0.60218181818181815</v>
      </c>
      <c r="P781" s="10"/>
      <c r="Q781" s="10">
        <v>0.38918181818181818</v>
      </c>
      <c r="R781" s="10">
        <v>244.23532832349264</v>
      </c>
      <c r="S781" s="10"/>
      <c r="T781" s="10">
        <v>331.58149258923083</v>
      </c>
      <c r="U781" s="10"/>
      <c r="V781" s="10">
        <v>435.44815925589751</v>
      </c>
      <c r="W781" s="10">
        <v>435.44815925589751</v>
      </c>
      <c r="X781" s="10">
        <v>478.72593703367528</v>
      </c>
      <c r="Y781" s="10">
        <v>522.00371481145305</v>
      </c>
      <c r="Z781" s="10">
        <v>716.75371481145305</v>
      </c>
      <c r="AA781" s="10"/>
      <c r="AB781" s="10"/>
      <c r="AC781" s="10"/>
      <c r="AD781" s="10"/>
      <c r="AE781" s="10"/>
      <c r="AF781" s="10"/>
      <c r="AG781" s="10"/>
      <c r="AH781" s="10">
        <v>482.00622885034301</v>
      </c>
      <c r="AI781" s="10">
        <v>77.900000000000006</v>
      </c>
      <c r="AK781" s="10">
        <v>2.5</v>
      </c>
      <c r="AL781" s="10">
        <v>4.8</v>
      </c>
      <c r="AM781" s="10"/>
      <c r="AN781" s="10"/>
      <c r="AO781" s="10"/>
      <c r="AP781" s="10"/>
      <c r="AQ781" s="10">
        <v>0.47025</v>
      </c>
      <c r="AR781" s="10">
        <v>0.47025</v>
      </c>
      <c r="AS781" s="10">
        <v>0.72</v>
      </c>
      <c r="AT781" s="10">
        <v>0.72</v>
      </c>
      <c r="AU781" s="10">
        <v>0.60218181818181815</v>
      </c>
      <c r="AV781" s="10">
        <v>0.60218181818181815</v>
      </c>
      <c r="AW781" s="10">
        <v>0.8991818181818183</v>
      </c>
      <c r="AX781" s="10">
        <v>0.8991818181818183</v>
      </c>
      <c r="AY781" s="49">
        <v>1</v>
      </c>
      <c r="AZ781" t="b">
        <v>0</v>
      </c>
    </row>
    <row r="782" spans="1:52" x14ac:dyDescent="0.25">
      <c r="A782" s="54"/>
      <c r="B782" s="54"/>
      <c r="C782" s="54"/>
      <c r="D782" s="54"/>
      <c r="E782" s="54"/>
      <c r="F782" s="54"/>
      <c r="G782" s="54"/>
      <c r="H782" s="54"/>
      <c r="I782" s="54"/>
      <c r="J782" s="54"/>
      <c r="K782" s="54"/>
      <c r="L782" s="54"/>
      <c r="M782" s="54"/>
      <c r="N782" s="176">
        <v>78</v>
      </c>
      <c r="O782" s="10">
        <v>0.60218181818181815</v>
      </c>
      <c r="P782" s="10"/>
      <c r="Q782" s="10">
        <v>0.38918181818181818</v>
      </c>
      <c r="R782" s="10">
        <v>245.23413969776954</v>
      </c>
      <c r="S782" s="10"/>
      <c r="T782" s="10">
        <v>332.76892989868463</v>
      </c>
      <c r="U782" s="10"/>
      <c r="V782" s="10">
        <v>436.76892989868463</v>
      </c>
      <c r="W782" s="10">
        <v>436.76892989868463</v>
      </c>
      <c r="X782" s="10">
        <v>480.10226323201795</v>
      </c>
      <c r="Y782" s="10">
        <v>523.43559656535126</v>
      </c>
      <c r="Z782" s="10">
        <v>718.43559656535126</v>
      </c>
      <c r="AA782" s="10"/>
      <c r="AB782" s="10"/>
      <c r="AC782" s="10"/>
      <c r="AD782" s="10"/>
      <c r="AE782" s="10"/>
      <c r="AF782" s="10"/>
      <c r="AG782" s="10"/>
      <c r="AH782" s="10">
        <v>483.55169171958153</v>
      </c>
      <c r="AI782" s="10">
        <v>78</v>
      </c>
      <c r="AK782" s="10">
        <v>2.5</v>
      </c>
      <c r="AL782" s="10">
        <v>4.8</v>
      </c>
      <c r="AM782" s="10"/>
      <c r="AN782" s="10"/>
      <c r="AO782" s="10"/>
      <c r="AP782" s="10"/>
      <c r="AQ782" s="10">
        <v>0.47025</v>
      </c>
      <c r="AR782" s="10">
        <v>0.47025</v>
      </c>
      <c r="AS782" s="10">
        <v>0.72</v>
      </c>
      <c r="AT782" s="10">
        <v>0.72</v>
      </c>
      <c r="AU782" s="10">
        <v>0.60218181818181815</v>
      </c>
      <c r="AV782" s="10">
        <v>0.60218181818181815</v>
      </c>
      <c r="AW782" s="10">
        <v>0.8991818181818183</v>
      </c>
      <c r="AX782" s="10">
        <v>0.8991818181818183</v>
      </c>
      <c r="AY782" s="49">
        <v>1</v>
      </c>
      <c r="AZ782" t="b">
        <v>0</v>
      </c>
    </row>
    <row r="783" spans="1:52" x14ac:dyDescent="0.25">
      <c r="A783" s="54"/>
      <c r="B783" s="54"/>
      <c r="C783" s="54"/>
      <c r="D783" s="54"/>
      <c r="E783" s="54"/>
      <c r="F783" s="54"/>
      <c r="G783" s="54"/>
      <c r="H783" s="54"/>
      <c r="I783" s="54"/>
      <c r="J783" s="54"/>
      <c r="K783" s="54"/>
      <c r="L783" s="54"/>
      <c r="M783" s="54"/>
      <c r="N783" s="176">
        <v>78.099999999999994</v>
      </c>
      <c r="O783" s="10">
        <v>0.60218181818181815</v>
      </c>
      <c r="P783" s="10"/>
      <c r="Q783" s="10">
        <v>0.38918181818181818</v>
      </c>
      <c r="R783" s="10">
        <v>246.23423242082663</v>
      </c>
      <c r="S783" s="10"/>
      <c r="T783" s="10">
        <v>333.95774647351669</v>
      </c>
      <c r="U783" s="10"/>
      <c r="V783" s="10">
        <v>438.09107980685002</v>
      </c>
      <c r="W783" s="10">
        <v>438.09107980685002</v>
      </c>
      <c r="X783" s="10">
        <v>481.47996869573888</v>
      </c>
      <c r="Y783" s="10">
        <v>524.86885758462779</v>
      </c>
      <c r="Z783" s="10">
        <v>720.11885758462779</v>
      </c>
      <c r="AA783" s="10"/>
      <c r="AB783" s="10"/>
      <c r="AC783" s="10"/>
      <c r="AD783" s="10"/>
      <c r="AE783" s="10"/>
      <c r="AF783" s="10"/>
      <c r="AG783" s="10"/>
      <c r="AH783" s="10">
        <v>485.09913722239168</v>
      </c>
      <c r="AI783" s="10">
        <v>78.099999999999994</v>
      </c>
      <c r="AK783" s="10">
        <v>2.5</v>
      </c>
      <c r="AL783" s="10">
        <v>4.8</v>
      </c>
      <c r="AM783" s="10"/>
      <c r="AN783" s="10"/>
      <c r="AO783" s="10"/>
      <c r="AP783" s="10"/>
      <c r="AQ783" s="10">
        <v>0.47025</v>
      </c>
      <c r="AR783" s="10">
        <v>0.47025</v>
      </c>
      <c r="AS783" s="10">
        <v>0.72</v>
      </c>
      <c r="AT783" s="10">
        <v>0.72</v>
      </c>
      <c r="AU783" s="10">
        <v>0.60218181818181815</v>
      </c>
      <c r="AV783" s="10">
        <v>0.60218181818181815</v>
      </c>
      <c r="AW783" s="10">
        <v>0.8991818181818183</v>
      </c>
      <c r="AX783" s="10">
        <v>0.8991818181818183</v>
      </c>
      <c r="AY783" s="49">
        <v>1</v>
      </c>
      <c r="AZ783" t="b">
        <v>0</v>
      </c>
    </row>
    <row r="784" spans="1:52" x14ac:dyDescent="0.25">
      <c r="A784" s="54"/>
      <c r="B784" s="54"/>
      <c r="C784" s="54"/>
      <c r="D784" s="54"/>
      <c r="E784" s="54"/>
      <c r="F784" s="54"/>
      <c r="G784" s="54"/>
      <c r="H784" s="54"/>
      <c r="I784" s="54"/>
      <c r="J784" s="54"/>
      <c r="K784" s="54"/>
      <c r="L784" s="54"/>
      <c r="M784" s="54"/>
      <c r="N784" s="176">
        <v>78.2</v>
      </c>
      <c r="O784" s="10">
        <v>0.60218181818181815</v>
      </c>
      <c r="P784" s="10"/>
      <c r="Q784" s="10">
        <v>0.38918181818181818</v>
      </c>
      <c r="R784" s="10">
        <v>247.23560649266417</v>
      </c>
      <c r="S784" s="10"/>
      <c r="T784" s="10">
        <v>335.14794231372719</v>
      </c>
      <c r="U784" s="10"/>
      <c r="V784" s="10">
        <v>439.41460898039384</v>
      </c>
      <c r="W784" s="10">
        <v>439.41460898039384</v>
      </c>
      <c r="X784" s="10">
        <v>482.85905342483829</v>
      </c>
      <c r="Y784" s="10">
        <v>526.30349786928275</v>
      </c>
      <c r="Z784" s="10">
        <v>721.80349786928275</v>
      </c>
      <c r="AA784" s="10"/>
      <c r="AB784" s="10"/>
      <c r="AC784" s="10"/>
      <c r="AD784" s="10"/>
      <c r="AE784" s="10"/>
      <c r="AF784" s="10"/>
      <c r="AG784" s="10"/>
      <c r="AH784" s="10">
        <v>486.64856535877379</v>
      </c>
      <c r="AI784" s="10">
        <v>78.2</v>
      </c>
      <c r="AK784" s="10">
        <v>2.5</v>
      </c>
      <c r="AL784" s="10">
        <v>4.8</v>
      </c>
      <c r="AM784" s="10"/>
      <c r="AN784" s="10"/>
      <c r="AO784" s="10"/>
      <c r="AP784" s="10"/>
      <c r="AQ784" s="10">
        <v>0.47025</v>
      </c>
      <c r="AR784" s="10">
        <v>0.47025</v>
      </c>
      <c r="AS784" s="10">
        <v>0.72</v>
      </c>
      <c r="AT784" s="10">
        <v>0.72</v>
      </c>
      <c r="AU784" s="10">
        <v>0.60218181818181815</v>
      </c>
      <c r="AV784" s="10">
        <v>0.60218181818181815</v>
      </c>
      <c r="AW784" s="10">
        <v>0.8991818181818183</v>
      </c>
      <c r="AX784" s="10">
        <v>0.8991818181818183</v>
      </c>
      <c r="AY784" s="49">
        <v>1</v>
      </c>
      <c r="AZ784" t="b">
        <v>0</v>
      </c>
    </row>
    <row r="785" spans="1:52" x14ac:dyDescent="0.25">
      <c r="A785" s="54"/>
      <c r="B785" s="54"/>
      <c r="C785" s="54"/>
      <c r="D785" s="54"/>
      <c r="E785" s="54"/>
      <c r="F785" s="54"/>
      <c r="G785" s="54"/>
      <c r="H785" s="54"/>
      <c r="I785" s="54"/>
      <c r="J785" s="54"/>
      <c r="K785" s="54"/>
      <c r="L785" s="54"/>
      <c r="M785" s="54"/>
      <c r="N785" s="176">
        <v>78.3</v>
      </c>
      <c r="O785" s="10">
        <v>0.60218181818181815</v>
      </c>
      <c r="P785" s="10"/>
      <c r="Q785" s="10">
        <v>0.38918181818181818</v>
      </c>
      <c r="R785" s="10">
        <v>248.23826191328209</v>
      </c>
      <c r="S785" s="10"/>
      <c r="T785" s="10">
        <v>336.33951741931554</v>
      </c>
      <c r="U785" s="10"/>
      <c r="V785" s="10">
        <v>440.73951741931552</v>
      </c>
      <c r="W785" s="10">
        <v>440.73951741931552</v>
      </c>
      <c r="X785" s="10">
        <v>484.23951741931552</v>
      </c>
      <c r="Y785" s="10">
        <v>527.73951741931546</v>
      </c>
      <c r="Z785" s="10">
        <v>723.48951741931546</v>
      </c>
      <c r="AA785" s="10"/>
      <c r="AB785" s="10"/>
      <c r="AC785" s="10"/>
      <c r="AD785" s="10"/>
      <c r="AE785" s="10"/>
      <c r="AF785" s="10"/>
      <c r="AG785" s="10"/>
      <c r="AH785" s="10">
        <v>488.19997612872777</v>
      </c>
      <c r="AI785" s="10">
        <v>78.3</v>
      </c>
      <c r="AK785" s="10">
        <v>2.5</v>
      </c>
      <c r="AL785" s="10">
        <v>4.8</v>
      </c>
      <c r="AM785" s="10"/>
      <c r="AN785" s="10"/>
      <c r="AO785" s="10"/>
      <c r="AP785" s="10"/>
      <c r="AQ785" s="10">
        <v>0.47025</v>
      </c>
      <c r="AR785" s="10">
        <v>0.47025</v>
      </c>
      <c r="AS785" s="10">
        <v>0.72</v>
      </c>
      <c r="AT785" s="10">
        <v>0.72</v>
      </c>
      <c r="AU785" s="10">
        <v>0.60218181818181815</v>
      </c>
      <c r="AV785" s="10">
        <v>0.60218181818181815</v>
      </c>
      <c r="AW785" s="10">
        <v>0.8991818181818183</v>
      </c>
      <c r="AX785" s="10">
        <v>0.8991818181818183</v>
      </c>
      <c r="AY785" s="49">
        <v>1</v>
      </c>
      <c r="AZ785" t="b">
        <v>0</v>
      </c>
    </row>
    <row r="786" spans="1:52" x14ac:dyDescent="0.25">
      <c r="A786" s="54"/>
      <c r="B786" s="54"/>
      <c r="C786" s="54"/>
      <c r="D786" s="54"/>
      <c r="E786" s="54"/>
      <c r="F786" s="54"/>
      <c r="G786" s="54"/>
      <c r="H786" s="54"/>
      <c r="I786" s="54"/>
      <c r="J786" s="54"/>
      <c r="K786" s="54"/>
      <c r="L786" s="54"/>
      <c r="M786" s="54"/>
      <c r="N786" s="176">
        <v>78.400000000000006</v>
      </c>
      <c r="O786" s="10">
        <v>0.60218181818181815</v>
      </c>
      <c r="P786" s="10"/>
      <c r="Q786" s="10">
        <v>0.38918181818181818</v>
      </c>
      <c r="R786" s="10">
        <v>249.24219868268034</v>
      </c>
      <c r="S786" s="10"/>
      <c r="T786" s="10">
        <v>337.53247179028227</v>
      </c>
      <c r="U786" s="10"/>
      <c r="V786" s="10">
        <v>442.06580512361563</v>
      </c>
      <c r="W786" s="10">
        <v>442.06580512361563</v>
      </c>
      <c r="X786" s="10">
        <v>485.62136067917118</v>
      </c>
      <c r="Y786" s="10">
        <v>529.17691623472672</v>
      </c>
      <c r="Z786" s="10">
        <v>725.17691623472672</v>
      </c>
      <c r="AA786" s="10"/>
      <c r="AB786" s="10"/>
      <c r="AC786" s="10"/>
      <c r="AD786" s="10"/>
      <c r="AE786" s="10"/>
      <c r="AF786" s="10"/>
      <c r="AG786" s="10"/>
      <c r="AH786" s="10">
        <v>489.7533695322536</v>
      </c>
      <c r="AI786" s="10">
        <v>78.400000000000006</v>
      </c>
      <c r="AK786" s="10">
        <v>2.5</v>
      </c>
      <c r="AL786" s="10">
        <v>4.8</v>
      </c>
      <c r="AM786" s="10"/>
      <c r="AN786" s="10"/>
      <c r="AO786" s="10"/>
      <c r="AP786" s="10"/>
      <c r="AQ786" s="10">
        <v>0.47025</v>
      </c>
      <c r="AR786" s="10">
        <v>0.47025</v>
      </c>
      <c r="AS786" s="10">
        <v>0.72</v>
      </c>
      <c r="AT786" s="10">
        <v>0.72</v>
      </c>
      <c r="AU786" s="10">
        <v>0.60218181818181815</v>
      </c>
      <c r="AV786" s="10">
        <v>0.60218181818181815</v>
      </c>
      <c r="AW786" s="10">
        <v>0.8991818181818183</v>
      </c>
      <c r="AX786" s="10">
        <v>0.8991818181818183</v>
      </c>
      <c r="AY786" s="49">
        <v>1</v>
      </c>
      <c r="AZ786" t="b">
        <v>0</v>
      </c>
    </row>
    <row r="787" spans="1:52" x14ac:dyDescent="0.25">
      <c r="A787" s="54"/>
      <c r="B787" s="54"/>
      <c r="C787" s="54"/>
      <c r="D787" s="54"/>
      <c r="E787" s="54"/>
      <c r="F787" s="54"/>
      <c r="G787" s="54"/>
      <c r="H787" s="54"/>
      <c r="I787" s="54"/>
      <c r="J787" s="54"/>
      <c r="K787" s="54"/>
      <c r="L787" s="54"/>
      <c r="M787" s="54"/>
      <c r="N787" s="176">
        <v>78.5</v>
      </c>
      <c r="O787" s="10">
        <v>0.60218181818181815</v>
      </c>
      <c r="P787" s="10"/>
      <c r="Q787" s="10">
        <v>0.38918181818181818</v>
      </c>
      <c r="R787" s="10">
        <v>250.24741680085882</v>
      </c>
      <c r="S787" s="10"/>
      <c r="T787" s="10">
        <v>338.7268054266271</v>
      </c>
      <c r="U787" s="10"/>
      <c r="V787" s="10">
        <v>443.39347209329378</v>
      </c>
      <c r="W787" s="10">
        <v>443.39347209329378</v>
      </c>
      <c r="X787" s="10">
        <v>487.00458320440487</v>
      </c>
      <c r="Y787" s="10">
        <v>530.61569431551607</v>
      </c>
      <c r="Z787" s="10">
        <v>726.86569431551607</v>
      </c>
      <c r="AA787" s="10"/>
      <c r="AB787" s="10"/>
      <c r="AC787" s="10"/>
      <c r="AD787" s="10"/>
      <c r="AE787" s="10"/>
      <c r="AF787" s="10"/>
      <c r="AG787" s="10"/>
      <c r="AH787" s="10">
        <v>491.30874556935106</v>
      </c>
      <c r="AI787" s="10">
        <v>78.5</v>
      </c>
      <c r="AK787" s="10">
        <v>2.5</v>
      </c>
      <c r="AL787" s="10">
        <v>4.8</v>
      </c>
      <c r="AM787" s="10"/>
      <c r="AN787" s="10"/>
      <c r="AO787" s="10"/>
      <c r="AP787" s="10"/>
      <c r="AQ787" s="10">
        <v>0.47025</v>
      </c>
      <c r="AR787" s="10">
        <v>0.47025</v>
      </c>
      <c r="AS787" s="10">
        <v>0.72</v>
      </c>
      <c r="AT787" s="10">
        <v>0.72</v>
      </c>
      <c r="AU787" s="10">
        <v>0.60218181818181815</v>
      </c>
      <c r="AV787" s="10">
        <v>0.60218181818181815</v>
      </c>
      <c r="AW787" s="10">
        <v>0.8991818181818183</v>
      </c>
      <c r="AX787" s="10">
        <v>0.8991818181818183</v>
      </c>
      <c r="AY787" s="49">
        <v>1</v>
      </c>
      <c r="AZ787" t="b">
        <v>0</v>
      </c>
    </row>
    <row r="788" spans="1:52" x14ac:dyDescent="0.25">
      <c r="A788" s="54"/>
      <c r="B788" s="54"/>
      <c r="C788" s="54"/>
      <c r="D788" s="54"/>
      <c r="E788" s="54"/>
      <c r="F788" s="54"/>
      <c r="G788" s="54"/>
      <c r="H788" s="54"/>
      <c r="I788" s="54"/>
      <c r="J788" s="54"/>
      <c r="K788" s="54"/>
      <c r="L788" s="54"/>
      <c r="M788" s="54"/>
      <c r="N788" s="176">
        <v>78.599999999999994</v>
      </c>
      <c r="O788" s="10">
        <v>0.60218181818181815</v>
      </c>
      <c r="P788" s="10"/>
      <c r="Q788" s="10">
        <v>0.38918181818181818</v>
      </c>
      <c r="R788" s="10">
        <v>251.25391626781774</v>
      </c>
      <c r="S788" s="10"/>
      <c r="T788" s="10">
        <v>339.92251832835001</v>
      </c>
      <c r="U788" s="10"/>
      <c r="V788" s="10">
        <v>444.72251832835002</v>
      </c>
      <c r="W788" s="10">
        <v>444.72251832835002</v>
      </c>
      <c r="X788" s="10">
        <v>488.38918499501671</v>
      </c>
      <c r="Y788" s="10">
        <v>532.05585166168339</v>
      </c>
      <c r="Z788" s="10">
        <v>728.55585166168339</v>
      </c>
      <c r="AA788" s="10"/>
      <c r="AB788" s="10"/>
      <c r="AC788" s="10"/>
      <c r="AD788" s="10"/>
      <c r="AE788" s="10"/>
      <c r="AF788" s="10"/>
      <c r="AG788" s="10"/>
      <c r="AH788" s="10">
        <v>492.86610424002049</v>
      </c>
      <c r="AI788" s="10">
        <v>78.599999999999994</v>
      </c>
      <c r="AK788" s="10">
        <v>2.5</v>
      </c>
      <c r="AL788" s="10">
        <v>4.8</v>
      </c>
      <c r="AM788" s="10"/>
      <c r="AN788" s="10"/>
      <c r="AO788" s="10"/>
      <c r="AP788" s="10"/>
      <c r="AQ788" s="10">
        <v>0.47025</v>
      </c>
      <c r="AR788" s="10">
        <v>0.47025</v>
      </c>
      <c r="AS788" s="10">
        <v>0.72</v>
      </c>
      <c r="AT788" s="10">
        <v>0.72</v>
      </c>
      <c r="AU788" s="10">
        <v>0.60218181818181815</v>
      </c>
      <c r="AV788" s="10">
        <v>0.60218181818181815</v>
      </c>
      <c r="AW788" s="10">
        <v>0.8991818181818183</v>
      </c>
      <c r="AX788" s="10">
        <v>0.8991818181818183</v>
      </c>
      <c r="AY788" s="49">
        <v>1</v>
      </c>
      <c r="AZ788" t="b">
        <v>0</v>
      </c>
    </row>
    <row r="789" spans="1:52" x14ac:dyDescent="0.25">
      <c r="A789" s="54"/>
      <c r="B789" s="54"/>
      <c r="C789" s="54"/>
      <c r="D789" s="54"/>
      <c r="E789" s="54"/>
      <c r="F789" s="54"/>
      <c r="G789" s="54"/>
      <c r="H789" s="54"/>
      <c r="I789" s="54"/>
      <c r="J789" s="54"/>
      <c r="K789" s="54"/>
      <c r="L789" s="54"/>
      <c r="M789" s="54"/>
      <c r="N789" s="176">
        <v>78.7</v>
      </c>
      <c r="O789" s="10">
        <v>0.60218181818181815</v>
      </c>
      <c r="P789" s="10"/>
      <c r="Q789" s="10">
        <v>0.38918181818181818</v>
      </c>
      <c r="R789" s="10">
        <v>252.26169708355701</v>
      </c>
      <c r="S789" s="10"/>
      <c r="T789" s="10">
        <v>341.11961049545141</v>
      </c>
      <c r="U789" s="10"/>
      <c r="V789" s="10">
        <v>446.05294382878475</v>
      </c>
      <c r="W789" s="10">
        <v>446.05294382878475</v>
      </c>
      <c r="X789" s="10">
        <v>489.77516605100698</v>
      </c>
      <c r="Y789" s="10">
        <v>533.49738827322915</v>
      </c>
      <c r="Z789" s="10">
        <v>730.24738827322915</v>
      </c>
      <c r="AA789" s="10"/>
      <c r="AB789" s="10"/>
      <c r="AC789" s="10"/>
      <c r="AD789" s="10"/>
      <c r="AE789" s="10"/>
      <c r="AF789" s="10"/>
      <c r="AG789" s="10"/>
      <c r="AH789" s="10">
        <v>494.42544554426178</v>
      </c>
      <c r="AI789" s="10">
        <v>78.7</v>
      </c>
      <c r="AK789" s="10">
        <v>2.5</v>
      </c>
      <c r="AL789" s="10">
        <v>4.8</v>
      </c>
      <c r="AM789" s="10"/>
      <c r="AN789" s="10"/>
      <c r="AO789" s="10"/>
      <c r="AP789" s="10"/>
      <c r="AQ789" s="10">
        <v>0.47025</v>
      </c>
      <c r="AR789" s="10">
        <v>0.47025</v>
      </c>
      <c r="AS789" s="10">
        <v>0.72</v>
      </c>
      <c r="AT789" s="10">
        <v>0.72</v>
      </c>
      <c r="AU789" s="10">
        <v>0.60218181818181815</v>
      </c>
      <c r="AV789" s="10">
        <v>0.60218181818181815</v>
      </c>
      <c r="AW789" s="10">
        <v>0.8991818181818183</v>
      </c>
      <c r="AX789" s="10">
        <v>0.8991818181818183</v>
      </c>
      <c r="AY789" s="49">
        <v>1</v>
      </c>
      <c r="AZ789" t="b">
        <v>0</v>
      </c>
    </row>
    <row r="790" spans="1:52" x14ac:dyDescent="0.25">
      <c r="A790" s="54"/>
      <c r="B790" s="54"/>
      <c r="C790" s="54"/>
      <c r="D790" s="54"/>
      <c r="E790" s="54"/>
      <c r="F790" s="54"/>
      <c r="G790" s="54"/>
      <c r="H790" s="54"/>
      <c r="I790" s="54"/>
      <c r="J790" s="54"/>
      <c r="K790" s="54"/>
      <c r="L790" s="54"/>
      <c r="M790" s="54"/>
      <c r="N790" s="176">
        <v>78.8</v>
      </c>
      <c r="O790" s="10">
        <v>0.60218181818181815</v>
      </c>
      <c r="P790" s="10"/>
      <c r="Q790" s="10">
        <v>0.38918181818181818</v>
      </c>
      <c r="R790" s="10">
        <v>253.27075924807664</v>
      </c>
      <c r="S790" s="10"/>
      <c r="T790" s="10">
        <v>342.31808192793062</v>
      </c>
      <c r="U790" s="10"/>
      <c r="V790" s="10">
        <v>447.38474859459728</v>
      </c>
      <c r="W790" s="10">
        <v>447.38474859459728</v>
      </c>
      <c r="X790" s="10">
        <v>491.16252637237505</v>
      </c>
      <c r="Y790" s="10">
        <v>534.94030415015288</v>
      </c>
      <c r="Z790" s="10">
        <v>731.94030415015288</v>
      </c>
      <c r="AA790" s="10"/>
      <c r="AB790" s="10"/>
      <c r="AC790" s="10"/>
      <c r="AD790" s="10"/>
      <c r="AE790" s="10"/>
      <c r="AF790" s="10"/>
      <c r="AG790" s="10"/>
      <c r="AH790" s="10">
        <v>495.98676948207492</v>
      </c>
      <c r="AI790" s="10">
        <v>78.8</v>
      </c>
      <c r="AK790" s="10">
        <v>2.5</v>
      </c>
      <c r="AL790" s="10">
        <v>4.8</v>
      </c>
      <c r="AM790" s="10"/>
      <c r="AN790" s="10"/>
      <c r="AO790" s="10"/>
      <c r="AP790" s="10"/>
      <c r="AQ790" s="10">
        <v>0.47025</v>
      </c>
      <c r="AR790" s="10">
        <v>0.47025</v>
      </c>
      <c r="AS790" s="10">
        <v>0.72</v>
      </c>
      <c r="AT790" s="10">
        <v>0.72</v>
      </c>
      <c r="AU790" s="10">
        <v>0.60218181818181815</v>
      </c>
      <c r="AV790" s="10">
        <v>0.60218181818181815</v>
      </c>
      <c r="AW790" s="10">
        <v>0.8991818181818183</v>
      </c>
      <c r="AX790" s="10">
        <v>0.8991818181818183</v>
      </c>
      <c r="AY790" s="49">
        <v>1</v>
      </c>
      <c r="AZ790" t="b">
        <v>0</v>
      </c>
    </row>
    <row r="791" spans="1:52" x14ac:dyDescent="0.25">
      <c r="A791" s="54"/>
      <c r="B791" s="54"/>
      <c r="C791" s="54"/>
      <c r="D791" s="54"/>
      <c r="E791" s="54"/>
      <c r="F791" s="54"/>
      <c r="G791" s="54"/>
      <c r="H791" s="54"/>
      <c r="I791" s="54"/>
      <c r="J791" s="54"/>
      <c r="K791" s="54"/>
      <c r="L791" s="54"/>
      <c r="M791" s="54"/>
      <c r="N791" s="176">
        <v>78.900000000000006</v>
      </c>
      <c r="O791" s="10">
        <v>0.60218181818181815</v>
      </c>
      <c r="P791" s="10"/>
      <c r="Q791" s="10">
        <v>0.38918181818181818</v>
      </c>
      <c r="R791" s="10">
        <v>254.28110276137659</v>
      </c>
      <c r="S791" s="10"/>
      <c r="T791" s="10">
        <v>343.51793262578832</v>
      </c>
      <c r="U791" s="10"/>
      <c r="V791" s="10">
        <v>448.71793262578831</v>
      </c>
      <c r="W791" s="10">
        <v>448.71793262578831</v>
      </c>
      <c r="X791" s="10">
        <v>492.55126595912162</v>
      </c>
      <c r="Y791" s="10">
        <v>536.38459929245494</v>
      </c>
      <c r="Z791" s="10">
        <v>733.63459929245494</v>
      </c>
      <c r="AA791" s="10"/>
      <c r="AB791" s="10"/>
      <c r="AC791" s="10"/>
      <c r="AD791" s="10"/>
      <c r="AE791" s="10"/>
      <c r="AF791" s="10"/>
      <c r="AG791" s="10"/>
      <c r="AH791" s="10">
        <v>497.55007605345986</v>
      </c>
      <c r="AI791" s="10">
        <v>78.900000000000006</v>
      </c>
      <c r="AK791" s="10">
        <v>2.5</v>
      </c>
      <c r="AL791" s="10">
        <v>4.8</v>
      </c>
      <c r="AM791" s="10"/>
      <c r="AN791" s="10"/>
      <c r="AO791" s="10"/>
      <c r="AP791" s="10"/>
      <c r="AQ791" s="10">
        <v>0.47025</v>
      </c>
      <c r="AR791" s="10">
        <v>0.47025</v>
      </c>
      <c r="AS791" s="10">
        <v>0.72</v>
      </c>
      <c r="AT791" s="10">
        <v>0.72</v>
      </c>
      <c r="AU791" s="10">
        <v>0.60218181818181815</v>
      </c>
      <c r="AV791" s="10">
        <v>0.60218181818181815</v>
      </c>
      <c r="AW791" s="10">
        <v>0.8991818181818183</v>
      </c>
      <c r="AX791" s="10">
        <v>0.8991818181818183</v>
      </c>
      <c r="AY791" s="49">
        <v>1</v>
      </c>
      <c r="AZ791" t="b">
        <v>0</v>
      </c>
    </row>
    <row r="792" spans="1:52" x14ac:dyDescent="0.25">
      <c r="A792" s="54"/>
      <c r="B792" s="54"/>
      <c r="C792" s="54"/>
      <c r="D792" s="54"/>
      <c r="E792" s="54"/>
      <c r="F792" s="54"/>
      <c r="G792" s="54"/>
      <c r="H792" s="54"/>
      <c r="I792" s="54"/>
      <c r="J792" s="54"/>
      <c r="K792" s="54"/>
      <c r="L792" s="54"/>
      <c r="M792" s="54"/>
      <c r="N792" s="176">
        <v>79</v>
      </c>
      <c r="O792" s="10">
        <v>0.60218181818181815</v>
      </c>
      <c r="P792" s="10"/>
      <c r="Q792" s="10">
        <v>0.38918181818181818</v>
      </c>
      <c r="R792" s="10">
        <v>255.29272762345676</v>
      </c>
      <c r="S792" s="10"/>
      <c r="T792" s="10">
        <v>344.71916258902422</v>
      </c>
      <c r="U792" s="10"/>
      <c r="V792" s="10">
        <v>450.05249592235754</v>
      </c>
      <c r="W792" s="10">
        <v>450.05249592235754</v>
      </c>
      <c r="X792" s="10">
        <v>493.94138481124639</v>
      </c>
      <c r="Y792" s="10">
        <v>537.83027370013531</v>
      </c>
      <c r="Z792" s="10">
        <v>735.33027370013531</v>
      </c>
      <c r="AA792" s="10"/>
      <c r="AB792" s="10"/>
      <c r="AC792" s="10"/>
      <c r="AD792" s="10"/>
      <c r="AE792" s="10"/>
      <c r="AF792" s="10"/>
      <c r="AG792" s="10"/>
      <c r="AH792" s="10">
        <v>499.11536525841638</v>
      </c>
      <c r="AI792" s="10">
        <v>79</v>
      </c>
      <c r="AK792" s="10">
        <v>2.5</v>
      </c>
      <c r="AL792" s="10">
        <v>4.8</v>
      </c>
      <c r="AM792" s="10"/>
      <c r="AN792" s="10"/>
      <c r="AO792" s="10"/>
      <c r="AP792" s="10"/>
      <c r="AQ792" s="10">
        <v>0.47025</v>
      </c>
      <c r="AR792" s="10">
        <v>0.47025</v>
      </c>
      <c r="AS792" s="10">
        <v>0.72</v>
      </c>
      <c r="AT792" s="10">
        <v>0.72</v>
      </c>
      <c r="AU792" s="10">
        <v>0.60218181818181815</v>
      </c>
      <c r="AV792" s="10">
        <v>0.60218181818181815</v>
      </c>
      <c r="AW792" s="10">
        <v>0.8991818181818183</v>
      </c>
      <c r="AX792" s="10">
        <v>0.8991818181818183</v>
      </c>
      <c r="AY792" s="49">
        <v>1</v>
      </c>
      <c r="AZ792" t="b">
        <v>0</v>
      </c>
    </row>
    <row r="793" spans="1:52" x14ac:dyDescent="0.25">
      <c r="A793" s="54"/>
      <c r="B793" s="54"/>
      <c r="C793" s="54"/>
      <c r="D793" s="54"/>
      <c r="E793" s="54"/>
      <c r="F793" s="54"/>
      <c r="G793" s="54"/>
      <c r="H793" s="54"/>
      <c r="I793" s="54"/>
      <c r="J793" s="54"/>
      <c r="K793" s="54"/>
      <c r="L793" s="54"/>
      <c r="M793" s="54"/>
      <c r="N793" s="176">
        <v>79.099999999999994</v>
      </c>
      <c r="O793" s="10">
        <v>0.60218181818181815</v>
      </c>
      <c r="P793" s="10"/>
      <c r="Q793" s="10">
        <v>0.38918181818181818</v>
      </c>
      <c r="R793" s="10">
        <v>256.3056338343174</v>
      </c>
      <c r="S793" s="10"/>
      <c r="T793" s="10">
        <v>345.92177181763793</v>
      </c>
      <c r="U793" s="10"/>
      <c r="V793" s="10">
        <v>451.38843848430457</v>
      </c>
      <c r="W793" s="10">
        <v>451.38843848430457</v>
      </c>
      <c r="X793" s="10">
        <v>495.33288292874903</v>
      </c>
      <c r="Y793" s="10">
        <v>539.27732737319343</v>
      </c>
      <c r="Z793" s="10">
        <v>737.02732737319343</v>
      </c>
      <c r="AA793" s="10"/>
      <c r="AB793" s="10"/>
      <c r="AC793" s="10"/>
      <c r="AD793" s="10"/>
      <c r="AE793" s="10"/>
      <c r="AF793" s="10"/>
      <c r="AG793" s="10"/>
      <c r="AH793" s="10">
        <v>500.68263709694497</v>
      </c>
      <c r="AI793" s="10">
        <v>79.099999999999994</v>
      </c>
      <c r="AK793" s="10">
        <v>2.5</v>
      </c>
      <c r="AL793" s="10">
        <v>4.8</v>
      </c>
      <c r="AM793" s="10"/>
      <c r="AN793" s="10"/>
      <c r="AO793" s="10"/>
      <c r="AP793" s="10"/>
      <c r="AQ793" s="10">
        <v>0.47025</v>
      </c>
      <c r="AR793" s="10">
        <v>0.47025</v>
      </c>
      <c r="AS793" s="10">
        <v>0.72</v>
      </c>
      <c r="AT793" s="10">
        <v>0.72</v>
      </c>
      <c r="AU793" s="10">
        <v>0.60218181818181815</v>
      </c>
      <c r="AV793" s="10">
        <v>0.60218181818181815</v>
      </c>
      <c r="AW793" s="10">
        <v>0.8991818181818183</v>
      </c>
      <c r="AX793" s="10">
        <v>0.8991818181818183</v>
      </c>
      <c r="AY793" s="49">
        <v>1</v>
      </c>
      <c r="AZ793" t="b">
        <v>0</v>
      </c>
    </row>
    <row r="794" spans="1:52" x14ac:dyDescent="0.25">
      <c r="A794" s="54"/>
      <c r="B794" s="54"/>
      <c r="C794" s="54"/>
      <c r="D794" s="54"/>
      <c r="E794" s="54"/>
      <c r="F794" s="54"/>
      <c r="G794" s="54"/>
      <c r="H794" s="54"/>
      <c r="I794" s="54"/>
      <c r="J794" s="54"/>
      <c r="K794" s="54"/>
      <c r="L794" s="54"/>
      <c r="M794" s="54"/>
      <c r="N794" s="176">
        <v>79.2</v>
      </c>
      <c r="O794" s="10">
        <v>0.60218181818181815</v>
      </c>
      <c r="P794" s="10"/>
      <c r="Q794" s="10">
        <v>0.38918181818181818</v>
      </c>
      <c r="R794" s="10">
        <v>257.31982139395842</v>
      </c>
      <c r="S794" s="10"/>
      <c r="T794" s="10">
        <v>347.12576031163019</v>
      </c>
      <c r="U794" s="10"/>
      <c r="V794" s="10">
        <v>452.72576031163021</v>
      </c>
      <c r="W794" s="10">
        <v>452.72576031163021</v>
      </c>
      <c r="X794" s="10">
        <v>496.72576031163021</v>
      </c>
      <c r="Y794" s="10">
        <v>540.72576031163021</v>
      </c>
      <c r="Z794" s="10">
        <v>738.72576031163021</v>
      </c>
      <c r="AA794" s="10"/>
      <c r="AB794" s="10"/>
      <c r="AC794" s="10"/>
      <c r="AD794" s="10"/>
      <c r="AE794" s="10"/>
      <c r="AF794" s="10"/>
      <c r="AG794" s="10"/>
      <c r="AH794" s="10">
        <v>502.25189156904543</v>
      </c>
      <c r="AI794" s="10">
        <v>79.2</v>
      </c>
      <c r="AK794" s="10">
        <v>2.5</v>
      </c>
      <c r="AL794" s="10">
        <v>4.8</v>
      </c>
      <c r="AM794" s="10"/>
      <c r="AN794" s="10"/>
      <c r="AO794" s="10"/>
      <c r="AP794" s="10"/>
      <c r="AQ794" s="10">
        <v>0.47025</v>
      </c>
      <c r="AR794" s="10">
        <v>0.47025</v>
      </c>
      <c r="AS794" s="10">
        <v>0.72</v>
      </c>
      <c r="AT794" s="10">
        <v>0.72</v>
      </c>
      <c r="AU794" s="10">
        <v>0.60218181818181815</v>
      </c>
      <c r="AV794" s="10">
        <v>0.60218181818181815</v>
      </c>
      <c r="AW794" s="10">
        <v>0.8991818181818183</v>
      </c>
      <c r="AX794" s="10">
        <v>0.8991818181818183</v>
      </c>
      <c r="AY794" s="49">
        <v>1</v>
      </c>
      <c r="AZ794" t="b">
        <v>0</v>
      </c>
    </row>
    <row r="795" spans="1:52" x14ac:dyDescent="0.25">
      <c r="A795" s="54"/>
      <c r="B795" s="54"/>
      <c r="C795" s="54"/>
      <c r="D795" s="54"/>
      <c r="E795" s="54"/>
      <c r="F795" s="54"/>
      <c r="G795" s="54"/>
      <c r="H795" s="54"/>
      <c r="I795" s="54"/>
      <c r="J795" s="54"/>
      <c r="K795" s="54"/>
      <c r="L795" s="54"/>
      <c r="M795" s="54"/>
      <c r="N795" s="176">
        <v>79.3</v>
      </c>
      <c r="O795" s="10">
        <v>0.60218181818181815</v>
      </c>
      <c r="P795" s="10"/>
      <c r="Q795" s="10">
        <v>0.38918181818181818</v>
      </c>
      <c r="R795" s="10">
        <v>258.33529030237963</v>
      </c>
      <c r="S795" s="10"/>
      <c r="T795" s="10">
        <v>348.33112807100048</v>
      </c>
      <c r="U795" s="10"/>
      <c r="V795" s="10">
        <v>454.06446140433377</v>
      </c>
      <c r="W795" s="10">
        <v>454.06446140433377</v>
      </c>
      <c r="X795" s="10">
        <v>498.12001695988931</v>
      </c>
      <c r="Y795" s="10">
        <v>542.17557251544486</v>
      </c>
      <c r="Z795" s="10">
        <v>740.42557251544486</v>
      </c>
      <c r="AA795" s="10"/>
      <c r="AB795" s="10"/>
      <c r="AC795" s="10"/>
      <c r="AD795" s="10"/>
      <c r="AE795" s="10"/>
      <c r="AF795" s="10"/>
      <c r="AG795" s="10"/>
      <c r="AH795" s="10">
        <v>503.82312867471751</v>
      </c>
      <c r="AI795" s="10">
        <v>79.3</v>
      </c>
      <c r="AK795" s="10">
        <v>2.5</v>
      </c>
      <c r="AL795" s="10">
        <v>4.8</v>
      </c>
      <c r="AM795" s="10"/>
      <c r="AN795" s="10"/>
      <c r="AO795" s="10"/>
      <c r="AP795" s="10"/>
      <c r="AQ795" s="10">
        <v>0.47025</v>
      </c>
      <c r="AR795" s="10">
        <v>0.47025</v>
      </c>
      <c r="AS795" s="10">
        <v>0.72</v>
      </c>
      <c r="AT795" s="10">
        <v>0.72</v>
      </c>
      <c r="AU795" s="10">
        <v>0.60218181818181815</v>
      </c>
      <c r="AV795" s="10">
        <v>0.60218181818181815</v>
      </c>
      <c r="AW795" s="10">
        <v>0.8991818181818183</v>
      </c>
      <c r="AX795" s="10">
        <v>0.8991818181818183</v>
      </c>
      <c r="AY795" s="49">
        <v>1</v>
      </c>
      <c r="AZ795" t="b">
        <v>0</v>
      </c>
    </row>
    <row r="796" spans="1:52" x14ac:dyDescent="0.25">
      <c r="A796" s="54"/>
      <c r="B796" s="54"/>
      <c r="C796" s="54"/>
      <c r="D796" s="54"/>
      <c r="E796" s="54"/>
      <c r="F796" s="54"/>
      <c r="G796" s="54"/>
      <c r="H796" s="54"/>
      <c r="I796" s="54"/>
      <c r="J796" s="54"/>
      <c r="K796" s="54"/>
      <c r="L796" s="54"/>
      <c r="M796" s="54"/>
      <c r="N796" s="176">
        <v>79.400000000000006</v>
      </c>
      <c r="O796" s="10">
        <v>0.60218181818181815</v>
      </c>
      <c r="P796" s="10"/>
      <c r="Q796" s="10">
        <v>0.38918181818181818</v>
      </c>
      <c r="R796" s="10">
        <v>259.35204055958138</v>
      </c>
      <c r="S796" s="10"/>
      <c r="T796" s="10">
        <v>349.53787509574903</v>
      </c>
      <c r="U796" s="10"/>
      <c r="V796" s="10">
        <v>455.4045417624157</v>
      </c>
      <c r="W796" s="10">
        <v>455.4045417624157</v>
      </c>
      <c r="X796" s="10">
        <v>499.51565287352685</v>
      </c>
      <c r="Y796" s="10">
        <v>543.62676398463793</v>
      </c>
      <c r="Z796" s="10">
        <v>742.12676398463793</v>
      </c>
      <c r="AA796" s="10"/>
      <c r="AB796" s="10"/>
      <c r="AC796" s="10"/>
      <c r="AD796" s="10"/>
      <c r="AE796" s="10"/>
      <c r="AF796" s="10"/>
      <c r="AG796" s="10"/>
      <c r="AH796" s="10">
        <v>505.39634841396173</v>
      </c>
      <c r="AI796" s="10">
        <v>79.400000000000006</v>
      </c>
      <c r="AK796" s="10">
        <v>2.5</v>
      </c>
      <c r="AL796" s="10">
        <v>4.8</v>
      </c>
      <c r="AM796" s="10"/>
      <c r="AN796" s="10"/>
      <c r="AO796" s="10"/>
      <c r="AP796" s="10"/>
      <c r="AQ796" s="10">
        <v>0.47025</v>
      </c>
      <c r="AR796" s="10">
        <v>0.47025</v>
      </c>
      <c r="AS796" s="10">
        <v>0.72</v>
      </c>
      <c r="AT796" s="10">
        <v>0.72</v>
      </c>
      <c r="AU796" s="10">
        <v>0.60218181818181815</v>
      </c>
      <c r="AV796" s="10">
        <v>0.60218181818181815</v>
      </c>
      <c r="AW796" s="10">
        <v>0.8991818181818183</v>
      </c>
      <c r="AX796" s="10">
        <v>0.8991818181818183</v>
      </c>
      <c r="AY796" s="49">
        <v>1</v>
      </c>
      <c r="AZ796" t="b">
        <v>0</v>
      </c>
    </row>
    <row r="797" spans="1:52" x14ac:dyDescent="0.25">
      <c r="A797" s="54"/>
      <c r="B797" s="54"/>
      <c r="C797" s="54"/>
      <c r="D797" s="54"/>
      <c r="E797" s="54"/>
      <c r="F797" s="54"/>
      <c r="G797" s="54"/>
      <c r="H797" s="54"/>
      <c r="I797" s="54"/>
      <c r="J797" s="54"/>
      <c r="K797" s="54"/>
      <c r="L797" s="54"/>
      <c r="M797" s="54"/>
      <c r="N797" s="176">
        <v>79.5</v>
      </c>
      <c r="O797" s="10">
        <v>0.60218181818181815</v>
      </c>
      <c r="P797" s="10"/>
      <c r="Q797" s="10">
        <v>0.38918181818181818</v>
      </c>
      <c r="R797" s="10">
        <v>260.37007216556333</v>
      </c>
      <c r="S797" s="10"/>
      <c r="T797" s="10">
        <v>350.74600138587573</v>
      </c>
      <c r="U797" s="10"/>
      <c r="V797" s="10">
        <v>456.74600138587573</v>
      </c>
      <c r="W797" s="10">
        <v>456.74600138587573</v>
      </c>
      <c r="X797" s="10">
        <v>500.91266805254241</v>
      </c>
      <c r="Y797" s="10">
        <v>545.0793347192091</v>
      </c>
      <c r="Z797" s="10">
        <v>743.8293347192091</v>
      </c>
      <c r="AA797" s="10"/>
      <c r="AB797" s="10"/>
      <c r="AC797" s="10"/>
      <c r="AD797" s="10"/>
      <c r="AE797" s="10"/>
      <c r="AF797" s="10"/>
      <c r="AG797" s="10"/>
      <c r="AH797" s="10">
        <v>506.97155078677753</v>
      </c>
      <c r="AI797" s="10">
        <v>79.5</v>
      </c>
      <c r="AK797" s="10">
        <v>2.5</v>
      </c>
      <c r="AL797" s="10">
        <v>4.8</v>
      </c>
      <c r="AM797" s="10"/>
      <c r="AN797" s="10"/>
      <c r="AO797" s="10"/>
      <c r="AP797" s="10"/>
      <c r="AQ797" s="10">
        <v>0.47025</v>
      </c>
      <c r="AR797" s="10">
        <v>0.47025</v>
      </c>
      <c r="AS797" s="10">
        <v>0.72</v>
      </c>
      <c r="AT797" s="10">
        <v>0.72</v>
      </c>
      <c r="AU797" s="10">
        <v>0.60218181818181815</v>
      </c>
      <c r="AV797" s="10">
        <v>0.60218181818181815</v>
      </c>
      <c r="AW797" s="10">
        <v>0.8991818181818183</v>
      </c>
      <c r="AX797" s="10">
        <v>0.8991818181818183</v>
      </c>
      <c r="AY797" s="49">
        <v>1</v>
      </c>
      <c r="AZ797" t="b">
        <v>0</v>
      </c>
    </row>
    <row r="798" spans="1:52" x14ac:dyDescent="0.25">
      <c r="A798" s="54"/>
      <c r="B798" s="54"/>
      <c r="C798" s="54"/>
      <c r="D798" s="54"/>
      <c r="E798" s="54"/>
      <c r="F798" s="54"/>
      <c r="G798" s="54"/>
      <c r="H798" s="54"/>
      <c r="I798" s="54"/>
      <c r="J798" s="54"/>
      <c r="K798" s="54"/>
      <c r="L798" s="54"/>
      <c r="M798" s="54"/>
      <c r="N798" s="176">
        <v>79.599999999999994</v>
      </c>
      <c r="O798" s="10">
        <v>0.60218181818181815</v>
      </c>
      <c r="P798" s="10"/>
      <c r="Q798" s="10">
        <v>0.38918181818181818</v>
      </c>
      <c r="R798" s="10">
        <v>261.38938512032564</v>
      </c>
      <c r="S798" s="10"/>
      <c r="T798" s="10">
        <v>351.95550694138046</v>
      </c>
      <c r="U798" s="10"/>
      <c r="V798" s="10">
        <v>458.08884027471379</v>
      </c>
      <c r="W798" s="10">
        <v>458.08884027471379</v>
      </c>
      <c r="X798" s="10">
        <v>502.31106249693602</v>
      </c>
      <c r="Y798" s="10">
        <v>546.53328471915825</v>
      </c>
      <c r="Z798" s="10">
        <v>745.53328471915825</v>
      </c>
      <c r="AA798" s="10"/>
      <c r="AB798" s="10"/>
      <c r="AC798" s="10"/>
      <c r="AD798" s="10"/>
      <c r="AE798" s="10"/>
      <c r="AF798" s="10"/>
      <c r="AG798" s="10"/>
      <c r="AH798" s="10">
        <v>508.54873579316524</v>
      </c>
      <c r="AI798" s="10">
        <v>79.599999999999994</v>
      </c>
      <c r="AK798" s="10">
        <v>2.5</v>
      </c>
      <c r="AL798" s="10">
        <v>4.8</v>
      </c>
      <c r="AM798" s="10"/>
      <c r="AN798" s="10"/>
      <c r="AO798" s="10"/>
      <c r="AP798" s="10"/>
      <c r="AQ798" s="10">
        <v>0.47025</v>
      </c>
      <c r="AR798" s="10">
        <v>0.47025</v>
      </c>
      <c r="AS798" s="10">
        <v>0.72</v>
      </c>
      <c r="AT798" s="10">
        <v>0.72</v>
      </c>
      <c r="AU798" s="10">
        <v>0.60218181818181815</v>
      </c>
      <c r="AV798" s="10">
        <v>0.60218181818181815</v>
      </c>
      <c r="AW798" s="10">
        <v>0.8991818181818183</v>
      </c>
      <c r="AX798" s="10">
        <v>0.8991818181818183</v>
      </c>
      <c r="AY798" s="49">
        <v>1</v>
      </c>
      <c r="AZ798" t="b">
        <v>0</v>
      </c>
    </row>
    <row r="799" spans="1:52" x14ac:dyDescent="0.25">
      <c r="A799" s="54"/>
      <c r="B799" s="54"/>
      <c r="C799" s="54"/>
      <c r="D799" s="54"/>
      <c r="E799" s="54"/>
      <c r="F799" s="54"/>
      <c r="G799" s="54"/>
      <c r="H799" s="54"/>
      <c r="I799" s="54"/>
      <c r="J799" s="54"/>
      <c r="K799" s="54"/>
      <c r="L799" s="54"/>
      <c r="M799" s="54"/>
      <c r="N799" s="176">
        <v>79.7</v>
      </c>
      <c r="O799" s="10">
        <v>0.60218181818181815</v>
      </c>
      <c r="P799" s="10"/>
      <c r="Q799" s="10">
        <v>0.38918181818181818</v>
      </c>
      <c r="R799" s="10">
        <v>262.40997942386832</v>
      </c>
      <c r="S799" s="10"/>
      <c r="T799" s="10">
        <v>353.16639176226357</v>
      </c>
      <c r="U799" s="10"/>
      <c r="V799" s="10">
        <v>459.43305842893022</v>
      </c>
      <c r="W799" s="10">
        <v>459.43305842893022</v>
      </c>
      <c r="X799" s="10">
        <v>503.710836206708</v>
      </c>
      <c r="Y799" s="10">
        <v>547.98861398448582</v>
      </c>
      <c r="Z799" s="10">
        <v>747.23861398448582</v>
      </c>
      <c r="AA799" s="10"/>
      <c r="AB799" s="10"/>
      <c r="AC799" s="10"/>
      <c r="AD799" s="10"/>
      <c r="AE799" s="10"/>
      <c r="AF799" s="10"/>
      <c r="AG799" s="10"/>
      <c r="AH799" s="10">
        <v>510.12790343312474</v>
      </c>
      <c r="AI799" s="10">
        <v>79.7</v>
      </c>
      <c r="AK799" s="10">
        <v>2.5</v>
      </c>
      <c r="AL799" s="10">
        <v>4.8</v>
      </c>
      <c r="AM799" s="10"/>
      <c r="AN799" s="10"/>
      <c r="AO799" s="10"/>
      <c r="AP799" s="10"/>
      <c r="AQ799" s="10">
        <v>0.47025</v>
      </c>
      <c r="AR799" s="10">
        <v>0.47025</v>
      </c>
      <c r="AS799" s="10">
        <v>0.72</v>
      </c>
      <c r="AT799" s="10">
        <v>0.72</v>
      </c>
      <c r="AU799" s="10">
        <v>0.60218181818181815</v>
      </c>
      <c r="AV799" s="10">
        <v>0.60218181818181815</v>
      </c>
      <c r="AW799" s="10">
        <v>0.8991818181818183</v>
      </c>
      <c r="AX799" s="10">
        <v>0.8991818181818183</v>
      </c>
      <c r="AY799" s="49">
        <v>1</v>
      </c>
      <c r="AZ799" t="b">
        <v>0</v>
      </c>
    </row>
    <row r="800" spans="1:52" x14ac:dyDescent="0.25">
      <c r="A800" s="54"/>
      <c r="B800" s="54"/>
      <c r="C800" s="54"/>
      <c r="D800" s="54"/>
      <c r="E800" s="54"/>
      <c r="F800" s="54"/>
      <c r="G800" s="54"/>
      <c r="H800" s="54"/>
      <c r="I800" s="54"/>
      <c r="J800" s="54"/>
      <c r="K800" s="54"/>
      <c r="L800" s="54"/>
      <c r="M800" s="54"/>
      <c r="N800" s="176">
        <v>79.8</v>
      </c>
      <c r="O800" s="10">
        <v>0.60218181818181815</v>
      </c>
      <c r="P800" s="10"/>
      <c r="Q800" s="10">
        <v>0.38918181818181818</v>
      </c>
      <c r="R800" s="10">
        <v>263.43185507619125</v>
      </c>
      <c r="S800" s="10"/>
      <c r="T800" s="10">
        <v>354.37865584852483</v>
      </c>
      <c r="U800" s="10"/>
      <c r="V800" s="10">
        <v>460.77865584852481</v>
      </c>
      <c r="W800" s="10">
        <v>460.77865584852481</v>
      </c>
      <c r="X800" s="10">
        <v>505.11198918185812</v>
      </c>
      <c r="Y800" s="10">
        <v>549.44532251519149</v>
      </c>
      <c r="Z800" s="10">
        <v>748.94532251519149</v>
      </c>
      <c r="AA800" s="10"/>
      <c r="AB800" s="10"/>
      <c r="AC800" s="10"/>
      <c r="AD800" s="10"/>
      <c r="AE800" s="10"/>
      <c r="AF800" s="10"/>
      <c r="AG800" s="10"/>
      <c r="AH800" s="10">
        <v>511.70905370665599</v>
      </c>
      <c r="AI800" s="10">
        <v>79.8</v>
      </c>
      <c r="AK800" s="10">
        <v>2.5</v>
      </c>
      <c r="AL800" s="10">
        <v>4.8</v>
      </c>
      <c r="AM800" s="10"/>
      <c r="AN800" s="10"/>
      <c r="AO800" s="10"/>
      <c r="AP800" s="10"/>
      <c r="AQ800" s="10">
        <v>0.47025</v>
      </c>
      <c r="AR800" s="10">
        <v>0.47025</v>
      </c>
      <c r="AS800" s="10">
        <v>0.72</v>
      </c>
      <c r="AT800" s="10">
        <v>0.72</v>
      </c>
      <c r="AU800" s="10">
        <v>0.60218181818181815</v>
      </c>
      <c r="AV800" s="10">
        <v>0.60218181818181815</v>
      </c>
      <c r="AW800" s="10">
        <v>0.8991818181818183</v>
      </c>
      <c r="AX800" s="10">
        <v>0.8991818181818183</v>
      </c>
      <c r="AY800" s="49">
        <v>1</v>
      </c>
      <c r="AZ800" t="b">
        <v>0</v>
      </c>
    </row>
    <row r="801" spans="1:52" x14ac:dyDescent="0.25">
      <c r="A801" s="54"/>
      <c r="B801" s="54"/>
      <c r="C801" s="54"/>
      <c r="D801" s="54"/>
      <c r="E801" s="54"/>
      <c r="F801" s="54"/>
      <c r="G801" s="54"/>
      <c r="H801" s="54"/>
      <c r="I801" s="54"/>
      <c r="J801" s="54"/>
      <c r="K801" s="54"/>
      <c r="L801" s="54"/>
      <c r="M801" s="54"/>
      <c r="N801" s="176">
        <v>79.900000000000006</v>
      </c>
      <c r="O801" s="10">
        <v>0.60218181818181815</v>
      </c>
      <c r="P801" s="10"/>
      <c r="Q801" s="10">
        <v>0.38918181818181818</v>
      </c>
      <c r="R801" s="10">
        <v>264.45501207729473</v>
      </c>
      <c r="S801" s="10"/>
      <c r="T801" s="10">
        <v>355.59229920016423</v>
      </c>
      <c r="U801" s="10"/>
      <c r="V801" s="10">
        <v>462.12563253349754</v>
      </c>
      <c r="W801" s="10">
        <v>462.12563253349754</v>
      </c>
      <c r="X801" s="10">
        <v>506.51452142238645</v>
      </c>
      <c r="Y801" s="10">
        <v>550.90341031127537</v>
      </c>
      <c r="Z801" s="10">
        <v>750.65341031127537</v>
      </c>
      <c r="AA801" s="10"/>
      <c r="AB801" s="10"/>
      <c r="AC801" s="10"/>
      <c r="AD801" s="10"/>
      <c r="AE801" s="10"/>
      <c r="AF801" s="10"/>
      <c r="AG801" s="10"/>
      <c r="AH801" s="10">
        <v>513.29218661375933</v>
      </c>
      <c r="AI801" s="10">
        <v>79.900000000000006</v>
      </c>
      <c r="AK801" s="10">
        <v>2.5</v>
      </c>
      <c r="AL801" s="10">
        <v>4.8</v>
      </c>
      <c r="AM801" s="10"/>
      <c r="AN801" s="10"/>
      <c r="AO801" s="10"/>
      <c r="AP801" s="10"/>
      <c r="AQ801" s="10">
        <v>0.47025</v>
      </c>
      <c r="AR801" s="10">
        <v>0.47025</v>
      </c>
      <c r="AS801" s="10">
        <v>0.72</v>
      </c>
      <c r="AT801" s="10">
        <v>0.72</v>
      </c>
      <c r="AU801" s="10">
        <v>0.60218181818181815</v>
      </c>
      <c r="AV801" s="10">
        <v>0.60218181818181815</v>
      </c>
      <c r="AW801" s="10">
        <v>0.8991818181818183</v>
      </c>
      <c r="AX801" s="10">
        <v>0.8991818181818183</v>
      </c>
      <c r="AY801" s="49">
        <v>1</v>
      </c>
      <c r="AZ801" t="b">
        <v>0</v>
      </c>
    </row>
    <row r="802" spans="1:52" x14ac:dyDescent="0.25">
      <c r="A802" s="54"/>
      <c r="B802" s="54"/>
      <c r="C802" s="54"/>
      <c r="D802" s="54"/>
      <c r="E802" s="54"/>
      <c r="F802" s="54"/>
      <c r="G802" s="54"/>
      <c r="H802" s="54"/>
      <c r="I802" s="54"/>
      <c r="J802" s="54"/>
      <c r="K802" s="54"/>
      <c r="L802" s="54"/>
      <c r="M802" s="54"/>
      <c r="N802" s="176">
        <v>80</v>
      </c>
      <c r="O802" s="10">
        <v>0.60218181818181815</v>
      </c>
      <c r="P802" s="10"/>
      <c r="Q802" s="10">
        <v>0.38918181818181818</v>
      </c>
      <c r="R802" s="10">
        <v>265.47945042717834</v>
      </c>
      <c r="S802" s="10"/>
      <c r="T802" s="10">
        <v>356.80732181718179</v>
      </c>
      <c r="U802" s="10"/>
      <c r="V802" s="10">
        <v>463.47398848384842</v>
      </c>
      <c r="W802" s="10">
        <v>463.47398848384842</v>
      </c>
      <c r="X802" s="10">
        <v>507.91843292829287</v>
      </c>
      <c r="Y802" s="10">
        <v>552.36287737273733</v>
      </c>
      <c r="Z802" s="10">
        <v>752.36287737273733</v>
      </c>
      <c r="AA802" s="10"/>
      <c r="AB802" s="10"/>
      <c r="AC802" s="10"/>
      <c r="AD802" s="10"/>
      <c r="AE802" s="10"/>
      <c r="AF802" s="10"/>
      <c r="AG802" s="10"/>
      <c r="AH802" s="10">
        <v>514.87730215443423</v>
      </c>
      <c r="AI802" s="10">
        <v>80</v>
      </c>
      <c r="AK802" s="10">
        <v>2.5</v>
      </c>
      <c r="AL802" s="10">
        <v>4.8</v>
      </c>
      <c r="AM802" s="10"/>
      <c r="AN802" s="10"/>
      <c r="AO802" s="10"/>
      <c r="AP802" s="10"/>
      <c r="AQ802" s="10">
        <v>0.47025</v>
      </c>
      <c r="AR802" s="10">
        <v>0.47025</v>
      </c>
      <c r="AS802" s="10">
        <v>0.72</v>
      </c>
      <c r="AT802" s="10">
        <v>0.72</v>
      </c>
      <c r="AU802" s="10">
        <v>0.60218181818181815</v>
      </c>
      <c r="AV802" s="10">
        <v>0.60218181818181815</v>
      </c>
      <c r="AW802" s="10">
        <v>0.8991818181818183</v>
      </c>
      <c r="AX802" s="10">
        <v>0.8991818181818183</v>
      </c>
      <c r="AY802" s="49">
        <v>1</v>
      </c>
      <c r="AZ802" t="b">
        <v>0</v>
      </c>
    </row>
    <row r="803" spans="1:52" x14ac:dyDescent="0.25">
      <c r="A803" s="54"/>
      <c r="B803" s="54"/>
      <c r="C803" s="54"/>
      <c r="D803" s="54"/>
      <c r="E803" s="54"/>
      <c r="F803" s="54"/>
      <c r="G803" s="54"/>
      <c r="H803" s="54"/>
      <c r="I803" s="54"/>
      <c r="J803" s="54"/>
      <c r="K803" s="54"/>
      <c r="L803" s="54"/>
      <c r="M803" s="54"/>
      <c r="N803" s="176">
        <v>80.099999999999994</v>
      </c>
      <c r="O803" s="10">
        <v>0.5594318181818182</v>
      </c>
      <c r="P803" s="10"/>
      <c r="Q803" s="10">
        <v>0.38918181818181818</v>
      </c>
      <c r="R803" s="10">
        <v>266.50517012584226</v>
      </c>
      <c r="S803" s="10"/>
      <c r="T803" s="10">
        <v>358.02372369957754</v>
      </c>
      <c r="U803" s="10"/>
      <c r="V803" s="10">
        <v>464.8237236995775</v>
      </c>
      <c r="W803" s="10">
        <v>464.8237236995775</v>
      </c>
      <c r="X803" s="10">
        <v>509.3237236995775</v>
      </c>
      <c r="Y803" s="10">
        <v>553.8237236995775</v>
      </c>
      <c r="Z803" s="10">
        <v>754.0737236995775</v>
      </c>
      <c r="AA803" s="10"/>
      <c r="AB803" s="10"/>
      <c r="AC803" s="10"/>
      <c r="AD803" s="10"/>
      <c r="AE803" s="10"/>
      <c r="AF803" s="10"/>
      <c r="AG803" s="10"/>
      <c r="AH803" s="10">
        <v>516.46440032868088</v>
      </c>
      <c r="AI803" s="10">
        <v>80.099999999999994</v>
      </c>
      <c r="AK803" s="10">
        <v>2.5</v>
      </c>
      <c r="AL803" s="10">
        <v>4.8</v>
      </c>
      <c r="AM803" s="10"/>
      <c r="AN803" s="10"/>
      <c r="AO803" s="10"/>
      <c r="AP803" s="10"/>
      <c r="AQ803" s="10">
        <v>0.47025</v>
      </c>
      <c r="AR803" s="10">
        <v>0.47025</v>
      </c>
      <c r="AS803" s="10">
        <v>0.65999999999999992</v>
      </c>
      <c r="AT803" s="10">
        <v>0.65999999999999992</v>
      </c>
      <c r="AU803" s="10">
        <v>0.60218181818181815</v>
      </c>
      <c r="AV803" s="10">
        <v>0.60218181818181815</v>
      </c>
      <c r="AW803" s="10">
        <v>0.8991818181818183</v>
      </c>
      <c r="AX803" s="10">
        <v>0.8991818181818183</v>
      </c>
      <c r="AY803" s="49">
        <v>1</v>
      </c>
      <c r="AZ803" t="b">
        <v>0</v>
      </c>
    </row>
    <row r="804" spans="1:52" x14ac:dyDescent="0.25">
      <c r="A804" s="54"/>
      <c r="B804" s="54"/>
      <c r="C804" s="54"/>
      <c r="D804" s="54"/>
      <c r="E804" s="54"/>
      <c r="F804" s="54"/>
      <c r="G804" s="54"/>
      <c r="H804" s="54"/>
      <c r="I804" s="54"/>
      <c r="J804" s="54"/>
      <c r="K804" s="54"/>
      <c r="L804" s="54"/>
      <c r="M804" s="54"/>
      <c r="N804" s="176">
        <v>80.2</v>
      </c>
      <c r="O804" s="10">
        <v>0.5594318181818182</v>
      </c>
      <c r="P804" s="10"/>
      <c r="Q804" s="10">
        <v>0.38918181818181818</v>
      </c>
      <c r="R804" s="10">
        <v>267.61065132645535</v>
      </c>
      <c r="S804" s="10"/>
      <c r="T804" s="10">
        <v>359.24150484735156</v>
      </c>
      <c r="U804" s="10"/>
      <c r="V804" s="10">
        <v>466.1748381806849</v>
      </c>
      <c r="W804" s="10">
        <v>466.1748381806849</v>
      </c>
      <c r="X804" s="10">
        <v>510.73039373624044</v>
      </c>
      <c r="Y804" s="10">
        <v>555.28594929179599</v>
      </c>
      <c r="Z804" s="10">
        <v>755.78594929179599</v>
      </c>
      <c r="AA804" s="10"/>
      <c r="AB804" s="10"/>
      <c r="AC804" s="10"/>
      <c r="AD804" s="10"/>
      <c r="AE804" s="10"/>
      <c r="AF804" s="10"/>
      <c r="AG804" s="10"/>
      <c r="AH804" s="10">
        <v>518.05348113649984</v>
      </c>
      <c r="AI804" s="10">
        <v>80.2</v>
      </c>
      <c r="AK804" s="10">
        <v>2.5</v>
      </c>
      <c r="AL804" s="10">
        <v>4.8</v>
      </c>
      <c r="AM804" s="10"/>
      <c r="AN804" s="10"/>
      <c r="AO804" s="10"/>
      <c r="AP804" s="10"/>
      <c r="AQ804" s="10">
        <v>0.47025</v>
      </c>
      <c r="AR804" s="10">
        <v>0.47025</v>
      </c>
      <c r="AS804" s="10">
        <v>0.65999999999999992</v>
      </c>
      <c r="AT804" s="10">
        <v>0.65999999999999992</v>
      </c>
      <c r="AU804" s="10">
        <v>0.60218181818181815</v>
      </c>
      <c r="AV804" s="10">
        <v>0.60218181818181815</v>
      </c>
      <c r="AW804" s="10">
        <v>0.8991818181818183</v>
      </c>
      <c r="AX804" s="10">
        <v>0.8991818181818183</v>
      </c>
      <c r="AY804" s="49">
        <v>1</v>
      </c>
      <c r="AZ804" t="b">
        <v>0</v>
      </c>
    </row>
    <row r="805" spans="1:52" x14ac:dyDescent="0.25">
      <c r="A805" s="54"/>
      <c r="B805" s="54"/>
      <c r="C805" s="54"/>
      <c r="D805" s="54"/>
      <c r="E805" s="54"/>
      <c r="F805" s="54"/>
      <c r="G805" s="54"/>
      <c r="H805" s="54"/>
      <c r="I805" s="54"/>
      <c r="J805" s="54"/>
      <c r="K805" s="54"/>
      <c r="L805" s="54"/>
      <c r="M805" s="54"/>
      <c r="N805" s="176">
        <v>80.3</v>
      </c>
      <c r="O805" s="10">
        <v>0.5594318181818182</v>
      </c>
      <c r="P805" s="10"/>
      <c r="Q805" s="10">
        <v>0.38918181818181818</v>
      </c>
      <c r="R805" s="10">
        <v>268.71751179244632</v>
      </c>
      <c r="S805" s="10"/>
      <c r="T805" s="10">
        <v>360.46066526050373</v>
      </c>
      <c r="U805" s="10"/>
      <c r="V805" s="10">
        <v>467.52733192717039</v>
      </c>
      <c r="W805" s="10">
        <v>467.52733192717039</v>
      </c>
      <c r="X805" s="10">
        <v>512.13844303828148</v>
      </c>
      <c r="Y805" s="10">
        <v>556.74955414939257</v>
      </c>
      <c r="Z805" s="10">
        <v>757.49955414939257</v>
      </c>
      <c r="AA805" s="10"/>
      <c r="AB805" s="10"/>
      <c r="AC805" s="10"/>
      <c r="AD805" s="10"/>
      <c r="AE805" s="10"/>
      <c r="AF805" s="10"/>
      <c r="AG805" s="10"/>
      <c r="AH805" s="10">
        <v>519.6445445778902</v>
      </c>
      <c r="AI805" s="10">
        <v>80.3</v>
      </c>
      <c r="AK805" s="10">
        <v>2.5</v>
      </c>
      <c r="AL805" s="10">
        <v>4.8</v>
      </c>
      <c r="AM805" s="10"/>
      <c r="AN805" s="10"/>
      <c r="AO805" s="10"/>
      <c r="AP805" s="10"/>
      <c r="AQ805" s="10">
        <v>0.47025</v>
      </c>
      <c r="AR805" s="10">
        <v>0.47025</v>
      </c>
      <c r="AS805" s="10">
        <v>0.65999999999999992</v>
      </c>
      <c r="AT805" s="10">
        <v>0.65999999999999992</v>
      </c>
      <c r="AU805" s="10">
        <v>0.60218181818181815</v>
      </c>
      <c r="AV805" s="10">
        <v>0.60218181818181815</v>
      </c>
      <c r="AW805" s="10">
        <v>0.8991818181818183</v>
      </c>
      <c r="AX805" s="10">
        <v>0.8991818181818183</v>
      </c>
      <c r="AY805" s="49">
        <v>1</v>
      </c>
      <c r="AZ805" t="b">
        <v>0</v>
      </c>
    </row>
    <row r="806" spans="1:52" x14ac:dyDescent="0.25">
      <c r="A806" s="54"/>
      <c r="B806" s="54"/>
      <c r="C806" s="54"/>
      <c r="D806" s="54"/>
      <c r="E806" s="54"/>
      <c r="F806" s="54"/>
      <c r="G806" s="54"/>
      <c r="H806" s="54"/>
      <c r="I806" s="54"/>
      <c r="J806" s="54"/>
      <c r="K806" s="54"/>
      <c r="L806" s="54"/>
      <c r="M806" s="54"/>
      <c r="N806" s="176">
        <v>80.400000000000006</v>
      </c>
      <c r="O806" s="10">
        <v>0.5594318181818182</v>
      </c>
      <c r="P806" s="10"/>
      <c r="Q806" s="10">
        <v>0.38918181818181818</v>
      </c>
      <c r="R806" s="10">
        <v>269.82575152381577</v>
      </c>
      <c r="S806" s="10"/>
      <c r="T806" s="10">
        <v>361.68120493903405</v>
      </c>
      <c r="U806" s="10"/>
      <c r="V806" s="10">
        <v>468.88120493903403</v>
      </c>
      <c r="W806" s="10">
        <v>468.88120493903403</v>
      </c>
      <c r="X806" s="10">
        <v>513.54787160570072</v>
      </c>
      <c r="Y806" s="10">
        <v>558.21453827236735</v>
      </c>
      <c r="Z806" s="10">
        <v>759.21453827236735</v>
      </c>
      <c r="AA806" s="10"/>
      <c r="AB806" s="10"/>
      <c r="AC806" s="10"/>
      <c r="AD806" s="10"/>
      <c r="AE806" s="10"/>
      <c r="AF806" s="10"/>
      <c r="AG806" s="10"/>
      <c r="AH806" s="10">
        <v>521.23759065285276</v>
      </c>
      <c r="AI806" s="10">
        <v>80.400000000000006</v>
      </c>
      <c r="AK806" s="10">
        <v>2.5</v>
      </c>
      <c r="AL806" s="10">
        <v>4.8</v>
      </c>
      <c r="AM806" s="10"/>
      <c r="AN806" s="10"/>
      <c r="AO806" s="10"/>
      <c r="AP806" s="10"/>
      <c r="AQ806" s="10">
        <v>0.47025</v>
      </c>
      <c r="AR806" s="10">
        <v>0.47025</v>
      </c>
      <c r="AS806" s="10">
        <v>0.65999999999999992</v>
      </c>
      <c r="AT806" s="10">
        <v>0.65999999999999992</v>
      </c>
      <c r="AU806" s="10">
        <v>0.60218181818181815</v>
      </c>
      <c r="AV806" s="10">
        <v>0.60218181818181815</v>
      </c>
      <c r="AW806" s="10">
        <v>0.8991818181818183</v>
      </c>
      <c r="AX806" s="10">
        <v>0.8991818181818183</v>
      </c>
      <c r="AY806" s="49">
        <v>1</v>
      </c>
      <c r="AZ806" t="b">
        <v>0</v>
      </c>
    </row>
    <row r="807" spans="1:52" x14ac:dyDescent="0.25">
      <c r="A807" s="54"/>
      <c r="B807" s="54"/>
      <c r="C807" s="54"/>
      <c r="D807" s="54"/>
      <c r="E807" s="54"/>
      <c r="F807" s="54"/>
      <c r="G807" s="54"/>
      <c r="H807" s="54"/>
      <c r="I807" s="54"/>
      <c r="J807" s="54"/>
      <c r="K807" s="54"/>
      <c r="L807" s="54"/>
      <c r="M807" s="54"/>
      <c r="N807" s="176">
        <v>80.5</v>
      </c>
      <c r="O807" s="10">
        <v>0.5594318181818182</v>
      </c>
      <c r="P807" s="10"/>
      <c r="Q807" s="10">
        <v>0.38918181818181818</v>
      </c>
      <c r="R807" s="10">
        <v>270.93537052056308</v>
      </c>
      <c r="S807" s="10"/>
      <c r="T807" s="10">
        <v>362.9031238829424</v>
      </c>
      <c r="U807" s="10"/>
      <c r="V807" s="10">
        <v>470.23645721627571</v>
      </c>
      <c r="W807" s="10">
        <v>470.23645721627571</v>
      </c>
      <c r="X807" s="10">
        <v>514.95867943849794</v>
      </c>
      <c r="Y807" s="10">
        <v>559.68090166072011</v>
      </c>
      <c r="Z807" s="10">
        <v>760.93090166072011</v>
      </c>
      <c r="AA807" s="10"/>
      <c r="AB807" s="10"/>
      <c r="AC807" s="10"/>
      <c r="AD807" s="10"/>
      <c r="AE807" s="10"/>
      <c r="AF807" s="10"/>
      <c r="AG807" s="10"/>
      <c r="AH807" s="10">
        <v>522.83261936138672</v>
      </c>
      <c r="AI807" s="10">
        <v>80.5</v>
      </c>
      <c r="AK807" s="10">
        <v>2.5</v>
      </c>
      <c r="AL807" s="10">
        <v>4.8</v>
      </c>
      <c r="AM807" s="10"/>
      <c r="AN807" s="10"/>
      <c r="AO807" s="10"/>
      <c r="AP807" s="10"/>
      <c r="AQ807" s="10">
        <v>0.47025</v>
      </c>
      <c r="AR807" s="10">
        <v>0.47025</v>
      </c>
      <c r="AS807" s="10">
        <v>0.65999999999999992</v>
      </c>
      <c r="AT807" s="10">
        <v>0.65999999999999992</v>
      </c>
      <c r="AU807" s="10">
        <v>0.60218181818181815</v>
      </c>
      <c r="AV807" s="10">
        <v>0.60218181818181815</v>
      </c>
      <c r="AW807" s="10">
        <v>0.8991818181818183</v>
      </c>
      <c r="AX807" s="10">
        <v>0.8991818181818183</v>
      </c>
      <c r="AY807" s="49">
        <v>1</v>
      </c>
      <c r="AZ807" t="b">
        <v>0</v>
      </c>
    </row>
    <row r="808" spans="1:52" x14ac:dyDescent="0.25">
      <c r="A808" s="54"/>
      <c r="B808" s="54"/>
      <c r="C808" s="54"/>
      <c r="D808" s="54"/>
      <c r="E808" s="54"/>
      <c r="F808" s="54"/>
      <c r="G808" s="54"/>
      <c r="H808" s="54"/>
      <c r="I808" s="54"/>
      <c r="J808" s="54"/>
      <c r="K808" s="54"/>
      <c r="L808" s="54"/>
      <c r="M808" s="54"/>
      <c r="N808" s="176">
        <v>80.599999999999994</v>
      </c>
      <c r="O808" s="10">
        <v>0.5594318181818182</v>
      </c>
      <c r="P808" s="10"/>
      <c r="Q808" s="10">
        <v>0.38918181818181818</v>
      </c>
      <c r="R808" s="10">
        <v>272.0463687826886</v>
      </c>
      <c r="S808" s="10"/>
      <c r="T808" s="10">
        <v>364.12642209222923</v>
      </c>
      <c r="U808" s="10"/>
      <c r="V808" s="10">
        <v>471.59308875889587</v>
      </c>
      <c r="W808" s="10">
        <v>471.59308875889587</v>
      </c>
      <c r="X808" s="10">
        <v>516.3708665366737</v>
      </c>
      <c r="Y808" s="10">
        <v>561.14864431445142</v>
      </c>
      <c r="Z808" s="10">
        <v>762.64864431445142</v>
      </c>
      <c r="AA808" s="10"/>
      <c r="AB808" s="10"/>
      <c r="AC808" s="10"/>
      <c r="AD808" s="10"/>
      <c r="AE808" s="10"/>
      <c r="AF808" s="10"/>
      <c r="AG808" s="10"/>
      <c r="AH808" s="10">
        <v>524.42963070349253</v>
      </c>
      <c r="AI808" s="10">
        <v>80.599999999999994</v>
      </c>
      <c r="AK808" s="10">
        <v>2.5</v>
      </c>
      <c r="AL808" s="10">
        <v>4.8</v>
      </c>
      <c r="AM808" s="10"/>
      <c r="AN808" s="10"/>
      <c r="AO808" s="10"/>
      <c r="AP808" s="10"/>
      <c r="AQ808" s="10">
        <v>0.47025</v>
      </c>
      <c r="AR808" s="10">
        <v>0.47025</v>
      </c>
      <c r="AS808" s="10">
        <v>0.65999999999999992</v>
      </c>
      <c r="AT808" s="10">
        <v>0.65999999999999992</v>
      </c>
      <c r="AU808" s="10">
        <v>0.60218181818181815</v>
      </c>
      <c r="AV808" s="10">
        <v>0.60218181818181815</v>
      </c>
      <c r="AW808" s="10">
        <v>0.8991818181818183</v>
      </c>
      <c r="AX808" s="10">
        <v>0.8991818181818183</v>
      </c>
      <c r="AY808" s="49">
        <v>1</v>
      </c>
      <c r="AZ808" t="b">
        <v>0</v>
      </c>
    </row>
    <row r="809" spans="1:52" x14ac:dyDescent="0.25">
      <c r="A809" s="54"/>
      <c r="B809" s="54"/>
      <c r="C809" s="54"/>
      <c r="D809" s="54"/>
      <c r="E809" s="54"/>
      <c r="F809" s="54"/>
      <c r="G809" s="54"/>
      <c r="H809" s="54"/>
      <c r="I809" s="54"/>
      <c r="J809" s="54"/>
      <c r="K809" s="54"/>
      <c r="L809" s="54"/>
      <c r="M809" s="54"/>
      <c r="N809" s="176">
        <v>80.7</v>
      </c>
      <c r="O809" s="10">
        <v>0.5594318181818182</v>
      </c>
      <c r="P809" s="10"/>
      <c r="Q809" s="10">
        <v>0.38918181818181818</v>
      </c>
      <c r="R809" s="10">
        <v>273.15874631019261</v>
      </c>
      <c r="S809" s="10"/>
      <c r="T809" s="10">
        <v>365.35109956689411</v>
      </c>
      <c r="U809" s="10"/>
      <c r="V809" s="10">
        <v>472.95109956689407</v>
      </c>
      <c r="W809" s="10">
        <v>472.95109956689407</v>
      </c>
      <c r="X809" s="10">
        <v>517.78443290022744</v>
      </c>
      <c r="Y809" s="10">
        <v>562.6177662335607</v>
      </c>
      <c r="Z809" s="10">
        <v>764.3677662335607</v>
      </c>
      <c r="AA809" s="10"/>
      <c r="AB809" s="10"/>
      <c r="AC809" s="10"/>
      <c r="AD809" s="10"/>
      <c r="AE809" s="10"/>
      <c r="AF809" s="10"/>
      <c r="AG809" s="10"/>
      <c r="AH809" s="10">
        <v>526.02862467917055</v>
      </c>
      <c r="AI809" s="10">
        <v>80.7</v>
      </c>
      <c r="AK809" s="10">
        <v>2.5</v>
      </c>
      <c r="AL809" s="10">
        <v>4.8</v>
      </c>
      <c r="AM809" s="10"/>
      <c r="AN809" s="10"/>
      <c r="AO809" s="10"/>
      <c r="AP809" s="10"/>
      <c r="AQ809" s="10">
        <v>0.47025</v>
      </c>
      <c r="AR809" s="10">
        <v>0.47025</v>
      </c>
      <c r="AS809" s="10">
        <v>0.65999999999999992</v>
      </c>
      <c r="AT809" s="10">
        <v>0.65999999999999992</v>
      </c>
      <c r="AU809" s="10">
        <v>0.60218181818181815</v>
      </c>
      <c r="AV809" s="10">
        <v>0.60218181818181815</v>
      </c>
      <c r="AW809" s="10">
        <v>0.8991818181818183</v>
      </c>
      <c r="AX809" s="10">
        <v>0.8991818181818183</v>
      </c>
      <c r="AY809" s="49">
        <v>1</v>
      </c>
      <c r="AZ809" t="b">
        <v>0</v>
      </c>
    </row>
    <row r="810" spans="1:52" x14ac:dyDescent="0.25">
      <c r="A810" s="54"/>
      <c r="B810" s="54"/>
      <c r="C810" s="54"/>
      <c r="D810" s="54"/>
      <c r="E810" s="54"/>
      <c r="F810" s="54"/>
      <c r="G810" s="54"/>
      <c r="H810" s="54"/>
      <c r="I810" s="54"/>
      <c r="J810" s="54"/>
      <c r="K810" s="54"/>
      <c r="L810" s="54"/>
      <c r="M810" s="54"/>
      <c r="N810" s="176">
        <v>80.8</v>
      </c>
      <c r="O810" s="10">
        <v>0.5594318181818182</v>
      </c>
      <c r="P810" s="10"/>
      <c r="Q810" s="10">
        <v>0.38918181818181818</v>
      </c>
      <c r="R810" s="10">
        <v>274.27250310307448</v>
      </c>
      <c r="S810" s="10"/>
      <c r="T810" s="10">
        <v>366.57715630693713</v>
      </c>
      <c r="U810" s="10"/>
      <c r="V810" s="10">
        <v>474.31048964027048</v>
      </c>
      <c r="W810" s="10">
        <v>474.31048964027048</v>
      </c>
      <c r="X810" s="10">
        <v>519.19937852915939</v>
      </c>
      <c r="Y810" s="10">
        <v>564.08826741804819</v>
      </c>
      <c r="Z810" s="10">
        <v>766.08826741804819</v>
      </c>
      <c r="AA810" s="10"/>
      <c r="AB810" s="10"/>
      <c r="AC810" s="10"/>
      <c r="AD810" s="10"/>
      <c r="AE810" s="10"/>
      <c r="AF810" s="10"/>
      <c r="AG810" s="10"/>
      <c r="AH810" s="10">
        <v>527.62960128841996</v>
      </c>
      <c r="AI810" s="10">
        <v>80.8</v>
      </c>
      <c r="AK810" s="10">
        <v>2.5</v>
      </c>
      <c r="AL810" s="10">
        <v>4.8</v>
      </c>
      <c r="AM810" s="10"/>
      <c r="AN810" s="10"/>
      <c r="AO810" s="10"/>
      <c r="AP810" s="10"/>
      <c r="AQ810" s="10">
        <v>0.47025</v>
      </c>
      <c r="AR810" s="10">
        <v>0.47025</v>
      </c>
      <c r="AS810" s="10">
        <v>0.65999999999999992</v>
      </c>
      <c r="AT810" s="10">
        <v>0.65999999999999992</v>
      </c>
      <c r="AU810" s="10">
        <v>0.60218181818181815</v>
      </c>
      <c r="AV810" s="10">
        <v>0.60218181818181815</v>
      </c>
      <c r="AW810" s="10">
        <v>0.8991818181818183</v>
      </c>
      <c r="AX810" s="10">
        <v>0.8991818181818183</v>
      </c>
      <c r="AY810" s="49">
        <v>1</v>
      </c>
      <c r="AZ810" t="b">
        <v>0</v>
      </c>
    </row>
    <row r="811" spans="1:52" x14ac:dyDescent="0.25">
      <c r="A811" s="54"/>
      <c r="B811" s="54"/>
      <c r="C811" s="54"/>
      <c r="D811" s="54"/>
      <c r="E811" s="54"/>
      <c r="F811" s="54"/>
      <c r="G811" s="54"/>
      <c r="H811" s="54"/>
      <c r="I811" s="54"/>
      <c r="J811" s="54"/>
      <c r="K811" s="54"/>
      <c r="L811" s="54"/>
      <c r="M811" s="54"/>
      <c r="N811" s="176">
        <v>80.900000000000006</v>
      </c>
      <c r="O811" s="10">
        <v>0.5594318181818182</v>
      </c>
      <c r="P811" s="10"/>
      <c r="Q811" s="10">
        <v>0.38918181818181818</v>
      </c>
      <c r="R811" s="10">
        <v>275.38763916133485</v>
      </c>
      <c r="S811" s="10"/>
      <c r="T811" s="10">
        <v>367.80459231235852</v>
      </c>
      <c r="U811" s="10"/>
      <c r="V811" s="10">
        <v>475.6712589790252</v>
      </c>
      <c r="W811" s="10">
        <v>475.6712589790252</v>
      </c>
      <c r="X811" s="10">
        <v>520.61570342346965</v>
      </c>
      <c r="Y811" s="10">
        <v>565.56014786791411</v>
      </c>
      <c r="Z811" s="10">
        <v>767.81014786791411</v>
      </c>
      <c r="AA811" s="10"/>
      <c r="AB811" s="10"/>
      <c r="AC811" s="10"/>
      <c r="AD811" s="10"/>
      <c r="AE811" s="10"/>
      <c r="AF811" s="10"/>
      <c r="AG811" s="10"/>
      <c r="AH811" s="10">
        <v>529.23256053124169</v>
      </c>
      <c r="AI811" s="10">
        <v>80.900000000000006</v>
      </c>
      <c r="AK811" s="10">
        <v>2.5</v>
      </c>
      <c r="AL811" s="10">
        <v>4.8</v>
      </c>
      <c r="AM811" s="10"/>
      <c r="AN811" s="10"/>
      <c r="AO811" s="10"/>
      <c r="AP811" s="10"/>
      <c r="AQ811" s="10">
        <v>0.47025</v>
      </c>
      <c r="AR811" s="10">
        <v>0.47025</v>
      </c>
      <c r="AS811" s="10">
        <v>0.65999999999999992</v>
      </c>
      <c r="AT811" s="10">
        <v>0.65999999999999992</v>
      </c>
      <c r="AU811" s="10">
        <v>0.60218181818181815</v>
      </c>
      <c r="AV811" s="10">
        <v>0.60218181818181815</v>
      </c>
      <c r="AW811" s="10">
        <v>0.8991818181818183</v>
      </c>
      <c r="AX811" s="10">
        <v>0.8991818181818183</v>
      </c>
      <c r="AY811" s="49">
        <v>1</v>
      </c>
      <c r="AZ811" t="b">
        <v>0</v>
      </c>
    </row>
    <row r="812" spans="1:52" x14ac:dyDescent="0.25">
      <c r="A812" s="54"/>
      <c r="B812" s="54"/>
      <c r="C812" s="54"/>
      <c r="D812" s="54"/>
      <c r="E812" s="54"/>
      <c r="F812" s="54"/>
      <c r="G812" s="54"/>
      <c r="H812" s="54"/>
      <c r="I812" s="54"/>
      <c r="J812" s="54"/>
      <c r="K812" s="54"/>
      <c r="L812" s="54"/>
      <c r="M812" s="54"/>
      <c r="N812" s="176">
        <v>81</v>
      </c>
      <c r="O812" s="10">
        <v>0.5594318181818182</v>
      </c>
      <c r="P812" s="10"/>
      <c r="Q812" s="10">
        <v>0.38918181818181818</v>
      </c>
      <c r="R812" s="10">
        <v>276.50415448497307</v>
      </c>
      <c r="S812" s="10"/>
      <c r="T812" s="10">
        <v>369.03340758315778</v>
      </c>
      <c r="U812" s="10"/>
      <c r="V812" s="10">
        <v>477.03340758315778</v>
      </c>
      <c r="W812" s="10">
        <v>477.03340758315778</v>
      </c>
      <c r="X812" s="10">
        <v>522.03340758315778</v>
      </c>
      <c r="Y812" s="10">
        <v>567.03340758315778</v>
      </c>
      <c r="Z812" s="10">
        <v>769.53340758315778</v>
      </c>
      <c r="AA812" s="10"/>
      <c r="AB812" s="10"/>
      <c r="AC812" s="10"/>
      <c r="AD812" s="10"/>
      <c r="AE812" s="10"/>
      <c r="AF812" s="10"/>
      <c r="AG812" s="10"/>
      <c r="AH812" s="10">
        <v>530.83750240763482</v>
      </c>
      <c r="AI812" s="10">
        <v>81</v>
      </c>
      <c r="AK812" s="10">
        <v>2.5</v>
      </c>
      <c r="AL812" s="10">
        <v>4.8</v>
      </c>
      <c r="AM812" s="10"/>
      <c r="AN812" s="10"/>
      <c r="AO812" s="10"/>
      <c r="AP812" s="10"/>
      <c r="AQ812" s="10">
        <v>0.47025</v>
      </c>
      <c r="AR812" s="10">
        <v>0.47025</v>
      </c>
      <c r="AS812" s="10">
        <v>0.65999999999999992</v>
      </c>
      <c r="AT812" s="10">
        <v>0.65999999999999992</v>
      </c>
      <c r="AU812" s="10">
        <v>0.60218181818181815</v>
      </c>
      <c r="AV812" s="10">
        <v>0.60218181818181815</v>
      </c>
      <c r="AW812" s="10">
        <v>0.8991818181818183</v>
      </c>
      <c r="AX812" s="10">
        <v>0.8991818181818183</v>
      </c>
      <c r="AY812" s="49">
        <v>1</v>
      </c>
      <c r="AZ812" t="b">
        <v>0</v>
      </c>
    </row>
    <row r="813" spans="1:52" x14ac:dyDescent="0.25">
      <c r="A813" s="54"/>
      <c r="B813" s="54"/>
      <c r="C813" s="54"/>
      <c r="D813" s="54"/>
      <c r="E813" s="54"/>
      <c r="F813" s="54"/>
      <c r="G813" s="54"/>
      <c r="H813" s="54"/>
      <c r="I813" s="54"/>
      <c r="J813" s="54"/>
      <c r="K813" s="54"/>
      <c r="L813" s="54"/>
      <c r="M813" s="54"/>
      <c r="N813" s="176">
        <v>81.099999999999994</v>
      </c>
      <c r="O813" s="10">
        <v>0.5594318181818182</v>
      </c>
      <c r="P813" s="10"/>
      <c r="Q813" s="10">
        <v>0.38918181818181818</v>
      </c>
      <c r="R813" s="10">
        <v>277.6220490739895</v>
      </c>
      <c r="S813" s="10"/>
      <c r="T813" s="10">
        <v>370.26360211933542</v>
      </c>
      <c r="U813" s="10"/>
      <c r="V813" s="10">
        <v>478.39693545266874</v>
      </c>
      <c r="W813" s="10">
        <v>478.39693545266874</v>
      </c>
      <c r="X813" s="10">
        <v>523.45249100822434</v>
      </c>
      <c r="Y813" s="10">
        <v>568.50804656377989</v>
      </c>
      <c r="Z813" s="10">
        <v>771.25804656377989</v>
      </c>
      <c r="AA813" s="10"/>
      <c r="AB813" s="10"/>
      <c r="AC813" s="10"/>
      <c r="AD813" s="10"/>
      <c r="AE813" s="10"/>
      <c r="AF813" s="10"/>
      <c r="AG813" s="10"/>
      <c r="AH813" s="10">
        <v>532.4444269175998</v>
      </c>
      <c r="AI813" s="10">
        <v>81.099999999999994</v>
      </c>
      <c r="AK813" s="10">
        <v>2.5</v>
      </c>
      <c r="AL813" s="10">
        <v>4.8</v>
      </c>
      <c r="AM813" s="10"/>
      <c r="AN813" s="10"/>
      <c r="AO813" s="10"/>
      <c r="AP813" s="10"/>
      <c r="AQ813" s="10">
        <v>0.47025</v>
      </c>
      <c r="AR813" s="10">
        <v>0.47025</v>
      </c>
      <c r="AS813" s="10">
        <v>0.65999999999999992</v>
      </c>
      <c r="AT813" s="10">
        <v>0.65999999999999992</v>
      </c>
      <c r="AU813" s="10">
        <v>0.60218181818181815</v>
      </c>
      <c r="AV813" s="10">
        <v>0.60218181818181815</v>
      </c>
      <c r="AW813" s="10">
        <v>0.8991818181818183</v>
      </c>
      <c r="AX813" s="10">
        <v>0.8991818181818183</v>
      </c>
      <c r="AY813" s="49">
        <v>1</v>
      </c>
      <c r="AZ813" t="b">
        <v>0</v>
      </c>
    </row>
    <row r="814" spans="1:52" x14ac:dyDescent="0.25">
      <c r="A814" s="54"/>
      <c r="B814" s="54"/>
      <c r="C814" s="54"/>
      <c r="D814" s="54"/>
      <c r="E814" s="54"/>
      <c r="F814" s="54"/>
      <c r="G814" s="54"/>
      <c r="H814" s="54"/>
      <c r="I814" s="54"/>
      <c r="J814" s="54"/>
      <c r="K814" s="54"/>
      <c r="L814" s="54"/>
      <c r="M814" s="54"/>
      <c r="N814" s="176">
        <v>81.2</v>
      </c>
      <c r="O814" s="10">
        <v>0.5594318181818182</v>
      </c>
      <c r="P814" s="10"/>
      <c r="Q814" s="10">
        <v>0.38918181818181818</v>
      </c>
      <c r="R814" s="10">
        <v>278.74132292838436</v>
      </c>
      <c r="S814" s="10"/>
      <c r="T814" s="10">
        <v>371.49517592089131</v>
      </c>
      <c r="U814" s="10"/>
      <c r="V814" s="10">
        <v>479.76184258755796</v>
      </c>
      <c r="W814" s="10">
        <v>479.76184258755796</v>
      </c>
      <c r="X814" s="10">
        <v>524.87295369866911</v>
      </c>
      <c r="Y814" s="10">
        <v>569.98406480978019</v>
      </c>
      <c r="Z814" s="10">
        <v>772.98406480978019</v>
      </c>
      <c r="AA814" s="10"/>
      <c r="AB814" s="10"/>
      <c r="AC814" s="10"/>
      <c r="AD814" s="10"/>
      <c r="AE814" s="10"/>
      <c r="AF814" s="10"/>
      <c r="AG814" s="10"/>
      <c r="AH814" s="10">
        <v>534.05333406113698</v>
      </c>
      <c r="AI814" s="10">
        <v>81.2</v>
      </c>
      <c r="AK814" s="10">
        <v>2.5</v>
      </c>
      <c r="AL814" s="10">
        <v>4.8</v>
      </c>
      <c r="AM814" s="10"/>
      <c r="AN814" s="10"/>
      <c r="AO814" s="10"/>
      <c r="AP814" s="10"/>
      <c r="AQ814" s="10">
        <v>0.47025</v>
      </c>
      <c r="AR814" s="10">
        <v>0.47025</v>
      </c>
      <c r="AS814" s="10">
        <v>0.65999999999999992</v>
      </c>
      <c r="AT814" s="10">
        <v>0.65999999999999992</v>
      </c>
      <c r="AU814" s="10">
        <v>0.60218181818181815</v>
      </c>
      <c r="AV814" s="10">
        <v>0.60218181818181815</v>
      </c>
      <c r="AW814" s="10">
        <v>0.8991818181818183</v>
      </c>
      <c r="AX814" s="10">
        <v>0.8991818181818183</v>
      </c>
      <c r="AY814" s="49">
        <v>1</v>
      </c>
      <c r="AZ814" t="b">
        <v>0</v>
      </c>
    </row>
    <row r="815" spans="1:52" x14ac:dyDescent="0.25">
      <c r="A815" s="54"/>
      <c r="B815" s="54"/>
      <c r="C815" s="54"/>
      <c r="D815" s="54"/>
      <c r="E815" s="54"/>
      <c r="F815" s="54"/>
      <c r="G815" s="54"/>
      <c r="H815" s="54"/>
      <c r="I815" s="54"/>
      <c r="J815" s="54"/>
      <c r="K815" s="54"/>
      <c r="L815" s="54"/>
      <c r="M815" s="54"/>
      <c r="N815" s="176">
        <v>81.3</v>
      </c>
      <c r="O815" s="10">
        <v>0.5594318181818182</v>
      </c>
      <c r="P815" s="10"/>
      <c r="Q815" s="10">
        <v>0.38918181818181818</v>
      </c>
      <c r="R815" s="10">
        <v>279.86197604815715</v>
      </c>
      <c r="S815" s="10"/>
      <c r="T815" s="10">
        <v>372.72812898782513</v>
      </c>
      <c r="U815" s="10"/>
      <c r="V815" s="10">
        <v>481.12812898782511</v>
      </c>
      <c r="W815" s="10">
        <v>481.12812898782511</v>
      </c>
      <c r="X815" s="10">
        <v>526.29479565449174</v>
      </c>
      <c r="Y815" s="10">
        <v>571.46146232115848</v>
      </c>
      <c r="Z815" s="10">
        <v>774.71146232115848</v>
      </c>
      <c r="AA815" s="10"/>
      <c r="AB815" s="10"/>
      <c r="AC815" s="10"/>
      <c r="AD815" s="10"/>
      <c r="AE815" s="10"/>
      <c r="AF815" s="10"/>
      <c r="AG815" s="10"/>
      <c r="AH815" s="10">
        <v>535.66422383824556</v>
      </c>
      <c r="AI815" s="10">
        <v>81.3</v>
      </c>
      <c r="AK815" s="10">
        <v>2.5</v>
      </c>
      <c r="AL815" s="10">
        <v>4.8</v>
      </c>
      <c r="AM815" s="10"/>
      <c r="AN815" s="10"/>
      <c r="AO815" s="10"/>
      <c r="AP815" s="10"/>
      <c r="AQ815" s="10">
        <v>0.47025</v>
      </c>
      <c r="AR815" s="10">
        <v>0.47025</v>
      </c>
      <c r="AS815" s="10">
        <v>0.65999999999999992</v>
      </c>
      <c r="AT815" s="10">
        <v>0.65999999999999992</v>
      </c>
      <c r="AU815" s="10">
        <v>0.60218181818181815</v>
      </c>
      <c r="AV815" s="10">
        <v>0.60218181818181815</v>
      </c>
      <c r="AW815" s="10">
        <v>0.8991818181818183</v>
      </c>
      <c r="AX815" s="10">
        <v>0.8991818181818183</v>
      </c>
      <c r="AY815" s="49">
        <v>1</v>
      </c>
      <c r="AZ815" t="b">
        <v>0</v>
      </c>
    </row>
    <row r="816" spans="1:52" x14ac:dyDescent="0.25">
      <c r="A816" s="54"/>
      <c r="B816" s="54"/>
      <c r="C816" s="54"/>
      <c r="D816" s="54"/>
      <c r="E816" s="54"/>
      <c r="F816" s="54"/>
      <c r="G816" s="54"/>
      <c r="H816" s="54"/>
      <c r="I816" s="54"/>
      <c r="J816" s="54"/>
      <c r="K816" s="54"/>
      <c r="L816" s="54"/>
      <c r="M816" s="54"/>
      <c r="N816" s="176">
        <v>81.400000000000006</v>
      </c>
      <c r="O816" s="10">
        <v>0.5594318181818182</v>
      </c>
      <c r="P816" s="10"/>
      <c r="Q816" s="10">
        <v>0.38918181818181818</v>
      </c>
      <c r="R816" s="10">
        <v>280.98400843330825</v>
      </c>
      <c r="S816" s="10"/>
      <c r="T816" s="10">
        <v>373.96246132013738</v>
      </c>
      <c r="U816" s="10"/>
      <c r="V816" s="10">
        <v>482.49579465347074</v>
      </c>
      <c r="W816" s="10">
        <v>482.49579465347074</v>
      </c>
      <c r="X816" s="10">
        <v>527.71801687569291</v>
      </c>
      <c r="Y816" s="10">
        <v>572.9402390979152</v>
      </c>
      <c r="Z816" s="10">
        <v>776.4402390979152</v>
      </c>
      <c r="AA816" s="10"/>
      <c r="AB816" s="10"/>
      <c r="AC816" s="10"/>
      <c r="AD816" s="10"/>
      <c r="AE816" s="10"/>
      <c r="AF816" s="10"/>
      <c r="AG816" s="10"/>
      <c r="AH816" s="10">
        <v>537.27709624892623</v>
      </c>
      <c r="AI816" s="10">
        <v>81.400000000000006</v>
      </c>
      <c r="AK816" s="10">
        <v>2.5</v>
      </c>
      <c r="AL816" s="10">
        <v>4.8</v>
      </c>
      <c r="AM816" s="10"/>
      <c r="AN816" s="10"/>
      <c r="AO816" s="10"/>
      <c r="AP816" s="10"/>
      <c r="AQ816" s="10">
        <v>0.47025</v>
      </c>
      <c r="AR816" s="10">
        <v>0.47025</v>
      </c>
      <c r="AS816" s="10">
        <v>0.65999999999999992</v>
      </c>
      <c r="AT816" s="10">
        <v>0.65999999999999992</v>
      </c>
      <c r="AU816" s="10">
        <v>0.60218181818181815</v>
      </c>
      <c r="AV816" s="10">
        <v>0.60218181818181815</v>
      </c>
      <c r="AW816" s="10">
        <v>0.8991818181818183</v>
      </c>
      <c r="AX816" s="10">
        <v>0.8991818181818183</v>
      </c>
      <c r="AY816" s="49">
        <v>1</v>
      </c>
      <c r="AZ816" t="b">
        <v>0</v>
      </c>
    </row>
    <row r="817" spans="1:52" x14ac:dyDescent="0.25">
      <c r="A817" s="54"/>
      <c r="B817" s="54"/>
      <c r="C817" s="54"/>
      <c r="D817" s="54"/>
      <c r="E817" s="54"/>
      <c r="F817" s="54"/>
      <c r="G817" s="54"/>
      <c r="H817" s="54"/>
      <c r="I817" s="54"/>
      <c r="J817" s="54"/>
      <c r="K817" s="54"/>
      <c r="L817" s="54"/>
      <c r="M817" s="54"/>
      <c r="N817" s="176">
        <v>81.5</v>
      </c>
      <c r="O817" s="10">
        <v>0.5594318181818182</v>
      </c>
      <c r="P817" s="10"/>
      <c r="Q817" s="10">
        <v>0.38918181818181818</v>
      </c>
      <c r="R817" s="10">
        <v>282.1074200838375</v>
      </c>
      <c r="S817" s="10"/>
      <c r="T817" s="10">
        <v>375.19817291782766</v>
      </c>
      <c r="U817" s="10"/>
      <c r="V817" s="10">
        <v>483.86483958449435</v>
      </c>
      <c r="W817" s="10">
        <v>483.86483958449435</v>
      </c>
      <c r="X817" s="10">
        <v>529.14261736227218</v>
      </c>
      <c r="Y817" s="10">
        <v>574.42039514004989</v>
      </c>
      <c r="Z817" s="10">
        <v>778.17039514004989</v>
      </c>
      <c r="AA817" s="10"/>
      <c r="AB817" s="10"/>
      <c r="AC817" s="10"/>
      <c r="AD817" s="10"/>
      <c r="AE817" s="10"/>
      <c r="AF817" s="10"/>
      <c r="AG817" s="10"/>
      <c r="AH817" s="10">
        <v>538.89195129317864</v>
      </c>
      <c r="AI817" s="10">
        <v>81.5</v>
      </c>
      <c r="AK817" s="10">
        <v>2.5</v>
      </c>
      <c r="AL817" s="10">
        <v>4.8</v>
      </c>
      <c r="AM817" s="10"/>
      <c r="AN817" s="10"/>
      <c r="AO817" s="10"/>
      <c r="AP817" s="10"/>
      <c r="AQ817" s="10">
        <v>0.47025</v>
      </c>
      <c r="AR817" s="10">
        <v>0.47025</v>
      </c>
      <c r="AS817" s="10">
        <v>0.65999999999999992</v>
      </c>
      <c r="AT817" s="10">
        <v>0.65999999999999992</v>
      </c>
      <c r="AU817" s="10">
        <v>0.60218181818181815</v>
      </c>
      <c r="AV817" s="10">
        <v>0.60218181818181815</v>
      </c>
      <c r="AW817" s="10">
        <v>0.8991818181818183</v>
      </c>
      <c r="AX817" s="10">
        <v>0.8991818181818183</v>
      </c>
      <c r="AY817" s="49">
        <v>1</v>
      </c>
      <c r="AZ817" t="b">
        <v>0</v>
      </c>
    </row>
    <row r="818" spans="1:52" x14ac:dyDescent="0.25">
      <c r="A818" s="54"/>
      <c r="B818" s="54"/>
      <c r="C818" s="54"/>
      <c r="D818" s="54"/>
      <c r="E818" s="54"/>
      <c r="F818" s="54"/>
      <c r="G818" s="54"/>
      <c r="H818" s="54"/>
      <c r="I818" s="54"/>
      <c r="J818" s="54"/>
      <c r="K818" s="54"/>
      <c r="L818" s="54"/>
      <c r="M818" s="54"/>
      <c r="N818" s="176">
        <v>81.599999999999994</v>
      </c>
      <c r="O818" s="10">
        <v>0.5594318181818182</v>
      </c>
      <c r="P818" s="10"/>
      <c r="Q818" s="10">
        <v>0.38918181818181818</v>
      </c>
      <c r="R818" s="10">
        <v>283.23221099974484</v>
      </c>
      <c r="S818" s="10"/>
      <c r="T818" s="10">
        <v>376.43526378089609</v>
      </c>
      <c r="U818" s="10"/>
      <c r="V818" s="10">
        <v>485.23526378089605</v>
      </c>
      <c r="W818" s="10">
        <v>485.23526378089605</v>
      </c>
      <c r="X818" s="10">
        <v>530.56859711422942</v>
      </c>
      <c r="Y818" s="10">
        <v>575.90193044756268</v>
      </c>
      <c r="Z818" s="10">
        <v>779.90193044756268</v>
      </c>
      <c r="AA818" s="10"/>
      <c r="AB818" s="10"/>
      <c r="AC818" s="10"/>
      <c r="AD818" s="10"/>
      <c r="AE818" s="10"/>
      <c r="AF818" s="10"/>
      <c r="AG818" s="10"/>
      <c r="AH818" s="10">
        <v>540.50878897100279</v>
      </c>
      <c r="AI818" s="10">
        <v>81.599999999999994</v>
      </c>
      <c r="AK818" s="10">
        <v>2.5</v>
      </c>
      <c r="AL818" s="10">
        <v>4.8</v>
      </c>
      <c r="AM818" s="10"/>
      <c r="AN818" s="10"/>
      <c r="AO818" s="10"/>
      <c r="AP818" s="10"/>
      <c r="AQ818" s="10">
        <v>0.47025</v>
      </c>
      <c r="AR818" s="10">
        <v>0.47025</v>
      </c>
      <c r="AS818" s="10">
        <v>0.65999999999999992</v>
      </c>
      <c r="AT818" s="10">
        <v>0.65999999999999992</v>
      </c>
      <c r="AU818" s="10">
        <v>0.60218181818181815</v>
      </c>
      <c r="AV818" s="10">
        <v>0.60218181818181815</v>
      </c>
      <c r="AW818" s="10">
        <v>0.8991818181818183</v>
      </c>
      <c r="AX818" s="10">
        <v>0.8991818181818183</v>
      </c>
      <c r="AY818" s="49">
        <v>1</v>
      </c>
      <c r="AZ818" t="b">
        <v>0</v>
      </c>
    </row>
    <row r="819" spans="1:52" x14ac:dyDescent="0.25">
      <c r="A819" s="54"/>
      <c r="B819" s="54"/>
      <c r="C819" s="54"/>
      <c r="D819" s="54"/>
      <c r="E819" s="54"/>
      <c r="F819" s="54"/>
      <c r="G819" s="54"/>
      <c r="H819" s="54"/>
      <c r="I819" s="54"/>
      <c r="J819" s="54"/>
      <c r="K819" s="54"/>
      <c r="L819" s="54"/>
      <c r="M819" s="54"/>
      <c r="N819" s="176">
        <v>81.7</v>
      </c>
      <c r="O819" s="10">
        <v>0.5594318181818182</v>
      </c>
      <c r="P819" s="10"/>
      <c r="Q819" s="10">
        <v>0.38918181818181818</v>
      </c>
      <c r="R819" s="10">
        <v>284.35838118103061</v>
      </c>
      <c r="S819" s="10"/>
      <c r="T819" s="10">
        <v>378.84266131735205</v>
      </c>
      <c r="U819" s="10"/>
      <c r="V819" s="10">
        <v>487.77599465068539</v>
      </c>
      <c r="W819" s="10">
        <v>487.77599465068539</v>
      </c>
      <c r="X819" s="10">
        <v>533.16488353957425</v>
      </c>
      <c r="Y819" s="10">
        <v>578.55377242846316</v>
      </c>
      <c r="Z819" s="10">
        <v>782.80377242846316</v>
      </c>
      <c r="AA819" s="10"/>
      <c r="AB819" s="10"/>
      <c r="AC819" s="10"/>
      <c r="AD819" s="10"/>
      <c r="AE819" s="10"/>
      <c r="AF819" s="10"/>
      <c r="AG819" s="10"/>
      <c r="AH819" s="10">
        <v>542.12760928239902</v>
      </c>
      <c r="AI819" s="10">
        <v>81.7</v>
      </c>
      <c r="AK819" s="10">
        <v>2.5</v>
      </c>
      <c r="AL819" s="10">
        <v>4.8</v>
      </c>
      <c r="AM819" s="10"/>
      <c r="AN819" s="10"/>
      <c r="AO819" s="10"/>
      <c r="AP819" s="10"/>
      <c r="AQ819" s="10">
        <v>0.47025</v>
      </c>
      <c r="AR819" s="10">
        <v>0.47025</v>
      </c>
      <c r="AS819" s="10">
        <v>0.65999999999999992</v>
      </c>
      <c r="AT819" s="10">
        <v>0.65999999999999992</v>
      </c>
      <c r="AU819" s="10">
        <v>0.60218181818181815</v>
      </c>
      <c r="AV819" s="10">
        <v>0.60218181818181815</v>
      </c>
      <c r="AW819" s="10">
        <v>0.8991818181818183</v>
      </c>
      <c r="AX819" s="10">
        <v>0.8991818181818183</v>
      </c>
      <c r="AY819" s="49">
        <v>1</v>
      </c>
      <c r="AZ819" t="b">
        <v>0</v>
      </c>
    </row>
    <row r="820" spans="1:52" x14ac:dyDescent="0.25">
      <c r="A820" s="54"/>
      <c r="B820" s="54"/>
      <c r="C820" s="54"/>
      <c r="D820" s="54"/>
      <c r="E820" s="54"/>
      <c r="F820" s="54"/>
      <c r="G820" s="54"/>
      <c r="H820" s="54"/>
      <c r="I820" s="54"/>
      <c r="J820" s="54"/>
      <c r="K820" s="54"/>
      <c r="L820" s="54"/>
      <c r="M820" s="54"/>
      <c r="N820" s="176">
        <v>81.8</v>
      </c>
      <c r="O820" s="10">
        <v>0.5594318181818182</v>
      </c>
      <c r="P820" s="10"/>
      <c r="Q820" s="10">
        <v>0.38918181818181818</v>
      </c>
      <c r="R820" s="10">
        <v>285.48593062769424</v>
      </c>
      <c r="S820" s="10"/>
      <c r="T820" s="10">
        <v>380.08388997655533</v>
      </c>
      <c r="U820" s="10"/>
      <c r="V820" s="10">
        <v>489.15055664322199</v>
      </c>
      <c r="W820" s="10">
        <v>489.15055664322199</v>
      </c>
      <c r="X820" s="10">
        <v>534.59500108766645</v>
      </c>
      <c r="Y820" s="10">
        <v>580.0394455321109</v>
      </c>
      <c r="Z820" s="10">
        <v>784.5394455321109</v>
      </c>
      <c r="AA820" s="10"/>
      <c r="AB820" s="10"/>
      <c r="AC820" s="10"/>
      <c r="AD820" s="10"/>
      <c r="AE820" s="10"/>
      <c r="AF820" s="10"/>
      <c r="AG820" s="10"/>
      <c r="AH820" s="10">
        <v>543.74841222736666</v>
      </c>
      <c r="AI820" s="10">
        <v>81.8</v>
      </c>
      <c r="AK820" s="10">
        <v>2.5</v>
      </c>
      <c r="AL820" s="10">
        <v>4.8</v>
      </c>
      <c r="AM820" s="10"/>
      <c r="AN820" s="10"/>
      <c r="AO820" s="10"/>
      <c r="AP820" s="10"/>
      <c r="AQ820" s="10">
        <v>0.47025</v>
      </c>
      <c r="AR820" s="10">
        <v>0.47025</v>
      </c>
      <c r="AS820" s="10">
        <v>0.65999999999999992</v>
      </c>
      <c r="AT820" s="10">
        <v>0.65999999999999992</v>
      </c>
      <c r="AU820" s="10">
        <v>0.60218181818181815</v>
      </c>
      <c r="AV820" s="10">
        <v>0.60218181818181815</v>
      </c>
      <c r="AW820" s="10">
        <v>0.8991818181818183</v>
      </c>
      <c r="AX820" s="10">
        <v>0.8991818181818183</v>
      </c>
      <c r="AY820" s="49">
        <v>1</v>
      </c>
      <c r="AZ820" t="b">
        <v>0</v>
      </c>
    </row>
    <row r="821" spans="1:52" x14ac:dyDescent="0.25">
      <c r="A821" s="54"/>
      <c r="B821" s="54"/>
      <c r="C821" s="54"/>
      <c r="D821" s="54"/>
      <c r="E821" s="54"/>
      <c r="F821" s="54"/>
      <c r="G821" s="54"/>
      <c r="H821" s="54"/>
      <c r="I821" s="54"/>
      <c r="J821" s="54"/>
      <c r="K821" s="54"/>
      <c r="L821" s="54"/>
      <c r="M821" s="54"/>
      <c r="N821" s="176">
        <v>81.900000000000006</v>
      </c>
      <c r="O821" s="10">
        <v>0.5594318181818182</v>
      </c>
      <c r="P821" s="10"/>
      <c r="Q821" s="10">
        <v>0.38918181818181818</v>
      </c>
      <c r="R821" s="10">
        <v>286.61485933973631</v>
      </c>
      <c r="S821" s="10"/>
      <c r="T821" s="10">
        <v>381.32649790113646</v>
      </c>
      <c r="U821" s="10"/>
      <c r="V821" s="10">
        <v>490.52649790113645</v>
      </c>
      <c r="W821" s="10">
        <v>490.52649790113645</v>
      </c>
      <c r="X821" s="10">
        <v>536.02649790113651</v>
      </c>
      <c r="Y821" s="10">
        <v>581.52649790113651</v>
      </c>
      <c r="Z821" s="10">
        <v>786.27649790113651</v>
      </c>
      <c r="AA821" s="10"/>
      <c r="AB821" s="10"/>
      <c r="AC821" s="10"/>
      <c r="AD821" s="10"/>
      <c r="AE821" s="10"/>
      <c r="AF821" s="10"/>
      <c r="AG821" s="10"/>
      <c r="AH821" s="10">
        <v>545.37119780590649</v>
      </c>
      <c r="AI821" s="10">
        <v>81.900000000000006</v>
      </c>
      <c r="AK821" s="10">
        <v>2.5</v>
      </c>
      <c r="AL821" s="10">
        <v>4.8</v>
      </c>
      <c r="AM821" s="10"/>
      <c r="AN821" s="10"/>
      <c r="AO821" s="10"/>
      <c r="AP821" s="10"/>
      <c r="AQ821" s="10">
        <v>0.47025</v>
      </c>
      <c r="AR821" s="10">
        <v>0.47025</v>
      </c>
      <c r="AS821" s="10">
        <v>0.65999999999999992</v>
      </c>
      <c r="AT821" s="10">
        <v>0.65999999999999992</v>
      </c>
      <c r="AU821" s="10">
        <v>0.60218181818181815</v>
      </c>
      <c r="AV821" s="10">
        <v>0.60218181818181815</v>
      </c>
      <c r="AW821" s="10">
        <v>0.8991818181818183</v>
      </c>
      <c r="AX821" s="10">
        <v>0.8991818181818183</v>
      </c>
      <c r="AY821" s="49">
        <v>1</v>
      </c>
      <c r="AZ821" t="b">
        <v>0</v>
      </c>
    </row>
    <row r="822" spans="1:52" x14ac:dyDescent="0.25">
      <c r="A822" s="54"/>
      <c r="B822" s="54"/>
      <c r="C822" s="54"/>
      <c r="D822" s="54"/>
      <c r="E822" s="54"/>
      <c r="F822" s="54"/>
      <c r="G822" s="54"/>
      <c r="H822" s="54"/>
      <c r="I822" s="54"/>
      <c r="J822" s="54"/>
      <c r="K822" s="54"/>
      <c r="L822" s="54"/>
      <c r="M822" s="54"/>
      <c r="N822" s="176">
        <v>82</v>
      </c>
      <c r="O822" s="10">
        <v>0.5594318181818182</v>
      </c>
      <c r="P822" s="10"/>
      <c r="Q822" s="10">
        <v>0.38918181818181818</v>
      </c>
      <c r="R822" s="10">
        <v>287.74516731715659</v>
      </c>
      <c r="S822" s="10"/>
      <c r="T822" s="10">
        <v>382.57048509109575</v>
      </c>
      <c r="U822" s="10"/>
      <c r="V822" s="10">
        <v>491.90381842442906</v>
      </c>
      <c r="W822" s="10">
        <v>491.90381842442906</v>
      </c>
      <c r="X822" s="10">
        <v>537.45937397998466</v>
      </c>
      <c r="Y822" s="10">
        <v>583.0149295355402</v>
      </c>
      <c r="Z822" s="10">
        <v>788.0149295355402</v>
      </c>
      <c r="AA822" s="10"/>
      <c r="AB822" s="10"/>
      <c r="AC822" s="10"/>
      <c r="AD822" s="10"/>
      <c r="AE822" s="10"/>
      <c r="AF822" s="10"/>
      <c r="AG822" s="10"/>
      <c r="AH822" s="10">
        <v>546.99596601801807</v>
      </c>
      <c r="AI822" s="10">
        <v>82</v>
      </c>
      <c r="AK822" s="10">
        <v>2.5</v>
      </c>
      <c r="AL822" s="10">
        <v>4.8</v>
      </c>
      <c r="AM822" s="10"/>
      <c r="AN822" s="10"/>
      <c r="AO822" s="10"/>
      <c r="AP822" s="10"/>
      <c r="AQ822" s="10">
        <v>0.47025</v>
      </c>
      <c r="AR822" s="10">
        <v>0.47025</v>
      </c>
      <c r="AS822" s="10">
        <v>0.65999999999999992</v>
      </c>
      <c r="AT822" s="10">
        <v>0.65999999999999992</v>
      </c>
      <c r="AU822" s="10">
        <v>0.60218181818181815</v>
      </c>
      <c r="AV822" s="10">
        <v>0.60218181818181815</v>
      </c>
      <c r="AW822" s="10">
        <v>0.8991818181818183</v>
      </c>
      <c r="AX822" s="10">
        <v>0.8991818181818183</v>
      </c>
      <c r="AY822" s="49">
        <v>1</v>
      </c>
      <c r="AZ822" t="b">
        <v>0</v>
      </c>
    </row>
    <row r="823" spans="1:52" x14ac:dyDescent="0.25">
      <c r="A823" s="54"/>
      <c r="B823" s="54"/>
      <c r="C823" s="54"/>
      <c r="D823" s="54"/>
      <c r="E823" s="54"/>
      <c r="F823" s="54"/>
      <c r="G823" s="54"/>
      <c r="H823" s="54"/>
      <c r="I823" s="54"/>
      <c r="J823" s="54"/>
      <c r="K823" s="54"/>
      <c r="L823" s="54"/>
      <c r="M823" s="54"/>
      <c r="N823" s="176">
        <v>82.1</v>
      </c>
      <c r="O823" s="10">
        <v>0.5594318181818182</v>
      </c>
      <c r="P823" s="10"/>
      <c r="Q823" s="10">
        <v>0.38918181818181818</v>
      </c>
      <c r="R823" s="10">
        <v>288.87685455995472</v>
      </c>
      <c r="S823" s="10"/>
      <c r="T823" s="10">
        <v>383.81585154643358</v>
      </c>
      <c r="U823" s="10"/>
      <c r="V823" s="10">
        <v>493.28251821310022</v>
      </c>
      <c r="W823" s="10">
        <v>493.28251821310022</v>
      </c>
      <c r="X823" s="10">
        <v>538.89362932421136</v>
      </c>
      <c r="Y823" s="10">
        <v>584.50474043532245</v>
      </c>
      <c r="Z823" s="10">
        <v>789.75474043532245</v>
      </c>
      <c r="AA823" s="10"/>
      <c r="AB823" s="10"/>
      <c r="AC823" s="10"/>
      <c r="AD823" s="10"/>
      <c r="AE823" s="10"/>
      <c r="AF823" s="10"/>
      <c r="AG823" s="10"/>
      <c r="AH823" s="10">
        <v>548.62271686370116</v>
      </c>
      <c r="AI823" s="10">
        <v>82.1</v>
      </c>
      <c r="AK823" s="10">
        <v>2.5</v>
      </c>
      <c r="AL823" s="10">
        <v>4.8</v>
      </c>
      <c r="AM823" s="10"/>
      <c r="AN823" s="10"/>
      <c r="AO823" s="10"/>
      <c r="AP823" s="10"/>
      <c r="AQ823" s="10">
        <v>0.47025</v>
      </c>
      <c r="AR823" s="10">
        <v>0.47025</v>
      </c>
      <c r="AS823" s="10">
        <v>0.65999999999999992</v>
      </c>
      <c r="AT823" s="10">
        <v>0.65999999999999992</v>
      </c>
      <c r="AU823" s="10">
        <v>0.60218181818181815</v>
      </c>
      <c r="AV823" s="10">
        <v>0.60218181818181815</v>
      </c>
      <c r="AW823" s="10">
        <v>0.8991818181818183</v>
      </c>
      <c r="AX823" s="10">
        <v>0.8991818181818183</v>
      </c>
      <c r="AY823" s="49">
        <v>1</v>
      </c>
      <c r="AZ823" t="b">
        <v>0</v>
      </c>
    </row>
    <row r="824" spans="1:52" x14ac:dyDescent="0.25">
      <c r="A824" s="54"/>
      <c r="B824" s="54"/>
      <c r="C824" s="54"/>
      <c r="D824" s="54"/>
      <c r="E824" s="54"/>
      <c r="F824" s="54"/>
      <c r="G824" s="54"/>
      <c r="H824" s="54"/>
      <c r="I824" s="54"/>
      <c r="J824" s="54"/>
      <c r="K824" s="54"/>
      <c r="L824" s="54"/>
      <c r="M824" s="54"/>
      <c r="N824" s="176">
        <v>82.2</v>
      </c>
      <c r="O824" s="10">
        <v>0.5594318181818182</v>
      </c>
      <c r="P824" s="10"/>
      <c r="Q824" s="10">
        <v>0.38918181818181818</v>
      </c>
      <c r="R824" s="10">
        <v>290.00992106813135</v>
      </c>
      <c r="S824" s="10"/>
      <c r="T824" s="10">
        <v>385.06259726714916</v>
      </c>
      <c r="U824" s="10"/>
      <c r="V824" s="10">
        <v>494.66259726714918</v>
      </c>
      <c r="W824" s="10">
        <v>494.66259726714918</v>
      </c>
      <c r="X824" s="10">
        <v>540.32926393381581</v>
      </c>
      <c r="Y824" s="10">
        <v>585.99593060048255</v>
      </c>
      <c r="Z824" s="10">
        <v>791.49593060048255</v>
      </c>
      <c r="AA824" s="10"/>
      <c r="AB824" s="10"/>
      <c r="AC824" s="10"/>
      <c r="AD824" s="10"/>
      <c r="AE824" s="10"/>
      <c r="AF824" s="10"/>
      <c r="AG824" s="10"/>
      <c r="AH824" s="10">
        <v>550.25145034295645</v>
      </c>
      <c r="AI824" s="10">
        <v>82.2</v>
      </c>
      <c r="AK824" s="10">
        <v>2.5</v>
      </c>
      <c r="AL824" s="10">
        <v>4.8</v>
      </c>
      <c r="AM824" s="10"/>
      <c r="AN824" s="10"/>
      <c r="AO824" s="10"/>
      <c r="AP824" s="10"/>
      <c r="AQ824" s="10">
        <v>0.47025</v>
      </c>
      <c r="AR824" s="10">
        <v>0.47025</v>
      </c>
      <c r="AS824" s="10">
        <v>0.65999999999999992</v>
      </c>
      <c r="AT824" s="10">
        <v>0.65999999999999992</v>
      </c>
      <c r="AU824" s="10">
        <v>0.60218181818181815</v>
      </c>
      <c r="AV824" s="10">
        <v>0.60218181818181815</v>
      </c>
      <c r="AW824" s="10">
        <v>0.8991818181818183</v>
      </c>
      <c r="AX824" s="10">
        <v>0.8991818181818183</v>
      </c>
      <c r="AY824" s="49">
        <v>1</v>
      </c>
      <c r="AZ824" t="b">
        <v>0</v>
      </c>
    </row>
    <row r="825" spans="1:52" x14ac:dyDescent="0.25">
      <c r="A825" s="54"/>
      <c r="B825" s="54"/>
      <c r="C825" s="54"/>
      <c r="D825" s="54"/>
      <c r="E825" s="54"/>
      <c r="F825" s="54"/>
      <c r="G825" s="54"/>
      <c r="H825" s="54"/>
      <c r="I825" s="54"/>
      <c r="J825" s="54"/>
      <c r="K825" s="54"/>
      <c r="L825" s="54"/>
      <c r="M825" s="54"/>
      <c r="N825" s="176">
        <v>82.3</v>
      </c>
      <c r="O825" s="10">
        <v>0.5594318181818182</v>
      </c>
      <c r="P825" s="10"/>
      <c r="Q825" s="10">
        <v>0.38918181818181818</v>
      </c>
      <c r="R825" s="10">
        <v>291.14436684168606</v>
      </c>
      <c r="S825" s="10"/>
      <c r="T825" s="10">
        <v>386.3107222532434</v>
      </c>
      <c r="U825" s="10"/>
      <c r="V825" s="10">
        <v>496.04405558657675</v>
      </c>
      <c r="W825" s="10">
        <v>496.04405558657675</v>
      </c>
      <c r="X825" s="10">
        <v>541.76627780879892</v>
      </c>
      <c r="Y825" s="10">
        <v>587.4885000310212</v>
      </c>
      <c r="Z825" s="10">
        <v>793.2385000310212</v>
      </c>
      <c r="AA825" s="10"/>
      <c r="AB825" s="10"/>
      <c r="AC825" s="10"/>
      <c r="AD825" s="10"/>
      <c r="AE825" s="10"/>
      <c r="AF825" s="10"/>
      <c r="AG825" s="10"/>
      <c r="AH825" s="10">
        <v>551.88216645578348</v>
      </c>
      <c r="AI825" s="10">
        <v>82.3</v>
      </c>
      <c r="AK825" s="10">
        <v>2.5</v>
      </c>
      <c r="AL825" s="10">
        <v>4.8</v>
      </c>
      <c r="AM825" s="10"/>
      <c r="AN825" s="10"/>
      <c r="AO825" s="10"/>
      <c r="AP825" s="10"/>
      <c r="AQ825" s="10">
        <v>0.47025</v>
      </c>
      <c r="AR825" s="10">
        <v>0.47025</v>
      </c>
      <c r="AS825" s="10">
        <v>0.65999999999999992</v>
      </c>
      <c r="AT825" s="10">
        <v>0.65999999999999992</v>
      </c>
      <c r="AU825" s="10">
        <v>0.60218181818181815</v>
      </c>
      <c r="AV825" s="10">
        <v>0.60218181818181815</v>
      </c>
      <c r="AW825" s="10">
        <v>0.8991818181818183</v>
      </c>
      <c r="AX825" s="10">
        <v>0.8991818181818183</v>
      </c>
      <c r="AY825" s="49">
        <v>1</v>
      </c>
      <c r="AZ825" t="b">
        <v>0</v>
      </c>
    </row>
    <row r="826" spans="1:52" x14ac:dyDescent="0.25">
      <c r="A826" s="54"/>
      <c r="B826" s="54"/>
      <c r="C826" s="54"/>
      <c r="D826" s="54"/>
      <c r="E826" s="54"/>
      <c r="F826" s="54"/>
      <c r="G826" s="54"/>
      <c r="H826" s="54"/>
      <c r="I826" s="54"/>
      <c r="J826" s="54"/>
      <c r="K826" s="54"/>
      <c r="L826" s="54"/>
      <c r="M826" s="54"/>
      <c r="N826" s="176">
        <v>82.4</v>
      </c>
      <c r="O826" s="10">
        <v>0.5594318181818182</v>
      </c>
      <c r="P826" s="10"/>
      <c r="Q826" s="10">
        <v>0.38918181818181818</v>
      </c>
      <c r="R826" s="10">
        <v>292.28019188061899</v>
      </c>
      <c r="S826" s="10"/>
      <c r="T826" s="10">
        <v>387.56022650471539</v>
      </c>
      <c r="U826" s="10"/>
      <c r="V826" s="10">
        <v>497.42689317138206</v>
      </c>
      <c r="W826" s="10">
        <v>497.42689317138206</v>
      </c>
      <c r="X826" s="10">
        <v>543.20467094915989</v>
      </c>
      <c r="Y826" s="10">
        <v>588.9824487269376</v>
      </c>
      <c r="Z826" s="10">
        <v>794.9824487269376</v>
      </c>
      <c r="AA826" s="10"/>
      <c r="AB826" s="10"/>
      <c r="AC826" s="10"/>
      <c r="AD826" s="10"/>
      <c r="AE826" s="10"/>
      <c r="AF826" s="10"/>
      <c r="AG826" s="10"/>
      <c r="AH826" s="10">
        <v>553.51486520218236</v>
      </c>
      <c r="AI826" s="10">
        <v>82.4</v>
      </c>
      <c r="AK826" s="10">
        <v>2.5</v>
      </c>
      <c r="AL826" s="10">
        <v>4.8</v>
      </c>
      <c r="AM826" s="10"/>
      <c r="AN826" s="10"/>
      <c r="AO826" s="10"/>
      <c r="AP826" s="10"/>
      <c r="AQ826" s="10">
        <v>0.47025</v>
      </c>
      <c r="AR826" s="10">
        <v>0.47025</v>
      </c>
      <c r="AS826" s="10">
        <v>0.65999999999999992</v>
      </c>
      <c r="AT826" s="10">
        <v>0.65999999999999992</v>
      </c>
      <c r="AU826" s="10">
        <v>0.60218181818181815</v>
      </c>
      <c r="AV826" s="10">
        <v>0.60218181818181815</v>
      </c>
      <c r="AW826" s="10">
        <v>0.8991818181818183</v>
      </c>
      <c r="AX826" s="10">
        <v>0.8991818181818183</v>
      </c>
      <c r="AY826" s="49">
        <v>1</v>
      </c>
      <c r="AZ826" t="b">
        <v>0</v>
      </c>
    </row>
    <row r="827" spans="1:52" x14ac:dyDescent="0.25">
      <c r="A827" s="54"/>
      <c r="B827" s="54"/>
      <c r="C827" s="54"/>
      <c r="D827" s="54"/>
      <c r="E827" s="54"/>
      <c r="F827" s="54"/>
      <c r="G827" s="54"/>
      <c r="H827" s="54"/>
      <c r="I827" s="54"/>
      <c r="J827" s="54"/>
      <c r="K827" s="54"/>
      <c r="L827" s="54"/>
      <c r="M827" s="54"/>
      <c r="N827" s="176">
        <v>82.5</v>
      </c>
      <c r="O827" s="10">
        <v>0.5594318181818182</v>
      </c>
      <c r="P827" s="10"/>
      <c r="Q827" s="10">
        <v>0.38918181818181818</v>
      </c>
      <c r="R827" s="10">
        <v>293.41739618493011</v>
      </c>
      <c r="S827" s="10"/>
      <c r="T827" s="10">
        <v>388.81111002156558</v>
      </c>
      <c r="U827" s="10"/>
      <c r="V827" s="10">
        <v>498.81111002156558</v>
      </c>
      <c r="W827" s="10">
        <v>498.81111002156558</v>
      </c>
      <c r="X827" s="10">
        <v>544.64444335489895</v>
      </c>
      <c r="Y827" s="10">
        <v>590.47777668823221</v>
      </c>
      <c r="Z827" s="10">
        <v>796.72777668823221</v>
      </c>
      <c r="AA827" s="10"/>
      <c r="AB827" s="10"/>
      <c r="AC827" s="10"/>
      <c r="AD827" s="10"/>
      <c r="AE827" s="10"/>
      <c r="AF827" s="10"/>
      <c r="AG827" s="10"/>
      <c r="AH827" s="10">
        <v>555.14954658215311</v>
      </c>
      <c r="AI827" s="10">
        <v>82.5</v>
      </c>
      <c r="AK827" s="10">
        <v>2.5</v>
      </c>
      <c r="AL827" s="10">
        <v>4.8</v>
      </c>
      <c r="AM827" s="10"/>
      <c r="AN827" s="10"/>
      <c r="AO827" s="10"/>
      <c r="AP827" s="10"/>
      <c r="AQ827" s="10">
        <v>0.47025</v>
      </c>
      <c r="AR827" s="10">
        <v>0.47025</v>
      </c>
      <c r="AS827" s="10">
        <v>0.65999999999999992</v>
      </c>
      <c r="AT827" s="10">
        <v>0.65999999999999992</v>
      </c>
      <c r="AU827" s="10">
        <v>0.60218181818181815</v>
      </c>
      <c r="AV827" s="10">
        <v>0.60218181818181815</v>
      </c>
      <c r="AW827" s="10">
        <v>0.8991818181818183</v>
      </c>
      <c r="AX827" s="10">
        <v>0.8991818181818183</v>
      </c>
      <c r="AY827" s="49">
        <v>1</v>
      </c>
      <c r="AZ827" t="b">
        <v>0</v>
      </c>
    </row>
    <row r="828" spans="1:52" x14ac:dyDescent="0.25">
      <c r="A828" s="54"/>
      <c r="B828" s="54"/>
      <c r="C828" s="54"/>
      <c r="D828" s="54"/>
      <c r="E828" s="54"/>
      <c r="F828" s="54"/>
      <c r="G828" s="54"/>
      <c r="H828" s="54"/>
      <c r="I828" s="54"/>
      <c r="J828" s="54"/>
      <c r="K828" s="54"/>
      <c r="L828" s="54"/>
      <c r="M828" s="54"/>
      <c r="N828" s="176">
        <v>82.6</v>
      </c>
      <c r="O828" s="10">
        <v>0.5594318181818182</v>
      </c>
      <c r="P828" s="10"/>
      <c r="Q828" s="10">
        <v>0.38918181818181818</v>
      </c>
      <c r="R828" s="10">
        <v>294.55597975461922</v>
      </c>
      <c r="S828" s="10"/>
      <c r="T828" s="10">
        <v>390.06337280379427</v>
      </c>
      <c r="U828" s="10"/>
      <c r="V828" s="10">
        <v>500.19670613712759</v>
      </c>
      <c r="W828" s="10">
        <v>500.19670613712759</v>
      </c>
      <c r="X828" s="10">
        <v>546.08559502601645</v>
      </c>
      <c r="Y828" s="10">
        <v>591.97448391490536</v>
      </c>
      <c r="Z828" s="10">
        <v>798.47448391490536</v>
      </c>
      <c r="AA828" s="10"/>
      <c r="AB828" s="10"/>
      <c r="AC828" s="10"/>
      <c r="AD828" s="10"/>
      <c r="AE828" s="10"/>
      <c r="AF828" s="10"/>
      <c r="AG828" s="10"/>
      <c r="AH828" s="10">
        <v>556.78621059569537</v>
      </c>
      <c r="AI828" s="10">
        <v>82.6</v>
      </c>
      <c r="AK828" s="10">
        <v>2.5</v>
      </c>
      <c r="AL828" s="10">
        <v>4.8</v>
      </c>
      <c r="AM828" s="10"/>
      <c r="AN828" s="10"/>
      <c r="AO828" s="10"/>
      <c r="AP828" s="10"/>
      <c r="AQ828" s="10">
        <v>0.47025</v>
      </c>
      <c r="AR828" s="10">
        <v>0.47025</v>
      </c>
      <c r="AS828" s="10">
        <v>0.65999999999999992</v>
      </c>
      <c r="AT828" s="10">
        <v>0.65999999999999992</v>
      </c>
      <c r="AU828" s="10">
        <v>0.60218181818181815</v>
      </c>
      <c r="AV828" s="10">
        <v>0.60218181818181815</v>
      </c>
      <c r="AW828" s="10">
        <v>0.8991818181818183</v>
      </c>
      <c r="AX828" s="10">
        <v>0.8991818181818183</v>
      </c>
      <c r="AY828" s="49">
        <v>1</v>
      </c>
      <c r="AZ828" t="b">
        <v>0</v>
      </c>
    </row>
    <row r="829" spans="1:52" x14ac:dyDescent="0.25">
      <c r="A829" s="54"/>
      <c r="B829" s="54"/>
      <c r="C829" s="54"/>
      <c r="D829" s="54"/>
      <c r="E829" s="54"/>
      <c r="F829" s="54"/>
      <c r="G829" s="54"/>
      <c r="H829" s="54"/>
      <c r="I829" s="54"/>
      <c r="J829" s="54"/>
      <c r="K829" s="54"/>
      <c r="L829" s="54"/>
      <c r="M829" s="54"/>
      <c r="N829" s="176">
        <v>82.7</v>
      </c>
      <c r="O829" s="10">
        <v>0.5594318181818182</v>
      </c>
      <c r="P829" s="10"/>
      <c r="Q829" s="10">
        <v>0.38918181818181818</v>
      </c>
      <c r="R829" s="10">
        <v>295.69594258968675</v>
      </c>
      <c r="S829" s="10"/>
      <c r="T829" s="10">
        <v>391.31701485140087</v>
      </c>
      <c r="U829" s="10"/>
      <c r="V829" s="10">
        <v>501.58368151806752</v>
      </c>
      <c r="W829" s="10">
        <v>501.58368151806752</v>
      </c>
      <c r="X829" s="10">
        <v>547.52812596251192</v>
      </c>
      <c r="Y829" s="10">
        <v>593.47257040695638</v>
      </c>
      <c r="Z829" s="10">
        <v>800.22257040695638</v>
      </c>
      <c r="AA829" s="10"/>
      <c r="AB829" s="10"/>
      <c r="AC829" s="10"/>
      <c r="AD829" s="10"/>
      <c r="AE829" s="10"/>
      <c r="AF829" s="10"/>
      <c r="AG829" s="10"/>
      <c r="AH829" s="10">
        <v>558.42485724280982</v>
      </c>
      <c r="AI829" s="10">
        <v>82.7</v>
      </c>
      <c r="AK829" s="10">
        <v>2.5</v>
      </c>
      <c r="AL829" s="10">
        <v>4.8</v>
      </c>
      <c r="AM829" s="10"/>
      <c r="AN829" s="10"/>
      <c r="AO829" s="10"/>
      <c r="AP829" s="10"/>
      <c r="AQ829" s="10">
        <v>0.47025</v>
      </c>
      <c r="AR829" s="10">
        <v>0.47025</v>
      </c>
      <c r="AS829" s="10">
        <v>0.65999999999999992</v>
      </c>
      <c r="AT829" s="10">
        <v>0.65999999999999992</v>
      </c>
      <c r="AU829" s="10">
        <v>0.60218181818181815</v>
      </c>
      <c r="AV829" s="10">
        <v>0.60218181818181815</v>
      </c>
      <c r="AW829" s="10">
        <v>0.8991818181818183</v>
      </c>
      <c r="AX829" s="10">
        <v>0.8991818181818183</v>
      </c>
      <c r="AY829" s="49">
        <v>1</v>
      </c>
      <c r="AZ829" t="b">
        <v>0</v>
      </c>
    </row>
    <row r="830" spans="1:52" x14ac:dyDescent="0.25">
      <c r="A830" s="54"/>
      <c r="B830" s="54"/>
      <c r="C830" s="54"/>
      <c r="D830" s="54"/>
      <c r="E830" s="54"/>
      <c r="F830" s="54"/>
      <c r="G830" s="54"/>
      <c r="H830" s="54"/>
      <c r="I830" s="54"/>
      <c r="J830" s="54"/>
      <c r="K830" s="54"/>
      <c r="L830" s="54"/>
      <c r="M830" s="54"/>
      <c r="N830" s="176">
        <v>82.8</v>
      </c>
      <c r="O830" s="10">
        <v>0.5594318181818182</v>
      </c>
      <c r="P830" s="10"/>
      <c r="Q830" s="10">
        <v>0.38918181818181818</v>
      </c>
      <c r="R830" s="10">
        <v>296.83728469013238</v>
      </c>
      <c r="S830" s="10"/>
      <c r="T830" s="10">
        <v>392.57203616438574</v>
      </c>
      <c r="U830" s="10"/>
      <c r="V830" s="10">
        <v>502.97203616438571</v>
      </c>
      <c r="W830" s="10">
        <v>502.97203616438571</v>
      </c>
      <c r="X830" s="10">
        <v>548.97203616438571</v>
      </c>
      <c r="Y830" s="10">
        <v>594.97203616438571</v>
      </c>
      <c r="Z830" s="10">
        <v>801.97203616438571</v>
      </c>
      <c r="AA830" s="10"/>
      <c r="AB830" s="10"/>
      <c r="AC830" s="10"/>
      <c r="AD830" s="10"/>
      <c r="AE830" s="10"/>
      <c r="AF830" s="10"/>
      <c r="AG830" s="10"/>
      <c r="AH830" s="10">
        <v>560.06548652349591</v>
      </c>
      <c r="AI830" s="10">
        <v>82.8</v>
      </c>
      <c r="AK830" s="10">
        <v>2.5</v>
      </c>
      <c r="AL830" s="10">
        <v>4.8</v>
      </c>
      <c r="AM830" s="10"/>
      <c r="AN830" s="10"/>
      <c r="AO830" s="10"/>
      <c r="AP830" s="10"/>
      <c r="AQ830" s="10">
        <v>0.47025</v>
      </c>
      <c r="AR830" s="10">
        <v>0.47025</v>
      </c>
      <c r="AS830" s="10">
        <v>0.65999999999999992</v>
      </c>
      <c r="AT830" s="10">
        <v>0.65999999999999992</v>
      </c>
      <c r="AU830" s="10">
        <v>0.60218181818181815</v>
      </c>
      <c r="AV830" s="10">
        <v>0.60218181818181815</v>
      </c>
      <c r="AW830" s="10">
        <v>0.8991818181818183</v>
      </c>
      <c r="AX830" s="10">
        <v>0.8991818181818183</v>
      </c>
      <c r="AY830" s="49">
        <v>1</v>
      </c>
      <c r="AZ830" t="b">
        <v>0</v>
      </c>
    </row>
    <row r="831" spans="1:52" x14ac:dyDescent="0.25">
      <c r="A831" s="54"/>
      <c r="B831" s="54"/>
      <c r="C831" s="54"/>
      <c r="D831" s="54"/>
      <c r="E831" s="54"/>
      <c r="F831" s="54"/>
      <c r="G831" s="54"/>
      <c r="H831" s="54"/>
      <c r="I831" s="54"/>
      <c r="J831" s="54"/>
      <c r="K831" s="54"/>
      <c r="L831" s="54"/>
      <c r="M831" s="54"/>
      <c r="N831" s="176">
        <v>82.9</v>
      </c>
      <c r="O831" s="10">
        <v>0.5594318181818182</v>
      </c>
      <c r="P831" s="10"/>
      <c r="Q831" s="10">
        <v>0.38918181818181818</v>
      </c>
      <c r="R831" s="10">
        <v>297.98000605595621</v>
      </c>
      <c r="S831" s="10"/>
      <c r="T831" s="10">
        <v>393.82843674274886</v>
      </c>
      <c r="U831" s="10"/>
      <c r="V831" s="10">
        <v>504.36177007608217</v>
      </c>
      <c r="W831" s="10">
        <v>504.36177007608217</v>
      </c>
      <c r="X831" s="10">
        <v>550.41732563163771</v>
      </c>
      <c r="Y831" s="10">
        <v>596.47288118719325</v>
      </c>
      <c r="Z831" s="10">
        <v>803.72288118719325</v>
      </c>
      <c r="AA831" s="10"/>
      <c r="AB831" s="10"/>
      <c r="AC831" s="10"/>
      <c r="AD831" s="10"/>
      <c r="AE831" s="10"/>
      <c r="AF831" s="10"/>
      <c r="AG831" s="10"/>
      <c r="AH831" s="10">
        <v>561.70809843775385</v>
      </c>
      <c r="AI831" s="10">
        <v>82.9</v>
      </c>
      <c r="AK831" s="10">
        <v>2.5</v>
      </c>
      <c r="AL831" s="10">
        <v>4.8</v>
      </c>
      <c r="AM831" s="10"/>
      <c r="AN831" s="10"/>
      <c r="AO831" s="10"/>
      <c r="AP831" s="10"/>
      <c r="AQ831" s="10">
        <v>0.47025</v>
      </c>
      <c r="AR831" s="10">
        <v>0.47025</v>
      </c>
      <c r="AS831" s="10">
        <v>0.65999999999999992</v>
      </c>
      <c r="AT831" s="10">
        <v>0.65999999999999992</v>
      </c>
      <c r="AU831" s="10">
        <v>0.60218181818181815</v>
      </c>
      <c r="AV831" s="10">
        <v>0.60218181818181815</v>
      </c>
      <c r="AW831" s="10">
        <v>0.8991818181818183</v>
      </c>
      <c r="AX831" s="10">
        <v>0.8991818181818183</v>
      </c>
      <c r="AY831" s="49">
        <v>1</v>
      </c>
      <c r="AZ831" t="b">
        <v>0</v>
      </c>
    </row>
    <row r="832" spans="1:52" x14ac:dyDescent="0.25">
      <c r="A832" s="54"/>
      <c r="B832" s="54"/>
      <c r="C832" s="54"/>
      <c r="D832" s="54"/>
      <c r="E832" s="54"/>
      <c r="F832" s="54"/>
      <c r="G832" s="54"/>
      <c r="H832" s="54"/>
      <c r="I832" s="54"/>
      <c r="J832" s="54"/>
      <c r="K832" s="54"/>
      <c r="L832" s="54"/>
      <c r="M832" s="54"/>
      <c r="N832" s="176">
        <v>83</v>
      </c>
      <c r="O832" s="10">
        <v>0.5594318181818182</v>
      </c>
      <c r="P832" s="10"/>
      <c r="Q832" s="10">
        <v>0.38918181818181818</v>
      </c>
      <c r="R832" s="10">
        <v>299.12410668715813</v>
      </c>
      <c r="S832" s="10"/>
      <c r="T832" s="10">
        <v>395.08621658649002</v>
      </c>
      <c r="U832" s="10"/>
      <c r="V832" s="10">
        <v>505.75288325315671</v>
      </c>
      <c r="W832" s="10">
        <v>505.75288325315671</v>
      </c>
      <c r="X832" s="10">
        <v>551.8639943642678</v>
      </c>
      <c r="Y832" s="10">
        <v>597.975105475379</v>
      </c>
      <c r="Z832" s="10">
        <v>805.475105475379</v>
      </c>
      <c r="AA832" s="10"/>
      <c r="AB832" s="10"/>
      <c r="AC832" s="10"/>
      <c r="AD832" s="10"/>
      <c r="AE832" s="10"/>
      <c r="AF832" s="10"/>
      <c r="AG832" s="10"/>
      <c r="AH832" s="10">
        <v>563.35269298558353</v>
      </c>
      <c r="AI832" s="10">
        <v>83</v>
      </c>
      <c r="AK832" s="10">
        <v>2.5</v>
      </c>
      <c r="AL832" s="10">
        <v>4.8</v>
      </c>
      <c r="AM832" s="10"/>
      <c r="AN832" s="10"/>
      <c r="AO832" s="10"/>
      <c r="AP832" s="10"/>
      <c r="AQ832" s="10">
        <v>0.47025</v>
      </c>
      <c r="AR832" s="10">
        <v>0.47025</v>
      </c>
      <c r="AS832" s="10">
        <v>0.65999999999999992</v>
      </c>
      <c r="AT832" s="10">
        <v>0.65999999999999992</v>
      </c>
      <c r="AU832" s="10">
        <v>0.60218181818181815</v>
      </c>
      <c r="AV832" s="10">
        <v>0.60218181818181815</v>
      </c>
      <c r="AW832" s="10">
        <v>0.8991818181818183</v>
      </c>
      <c r="AX832" s="10">
        <v>0.8991818181818183</v>
      </c>
      <c r="AY832" s="49">
        <v>1</v>
      </c>
      <c r="AZ832" t="b">
        <v>0</v>
      </c>
    </row>
    <row r="833" spans="1:52" x14ac:dyDescent="0.25">
      <c r="A833" s="54"/>
      <c r="B833" s="54"/>
      <c r="C833" s="54"/>
      <c r="D833" s="54"/>
      <c r="E833" s="54"/>
      <c r="F833" s="54"/>
      <c r="G833" s="54"/>
      <c r="H833" s="54"/>
      <c r="I833" s="54"/>
      <c r="J833" s="54"/>
      <c r="K833" s="54"/>
      <c r="L833" s="54"/>
      <c r="M833" s="54"/>
      <c r="N833" s="176">
        <v>83.1</v>
      </c>
      <c r="O833" s="10">
        <v>0.5594318181818182</v>
      </c>
      <c r="P833" s="10"/>
      <c r="Q833" s="10">
        <v>0.38918181818181818</v>
      </c>
      <c r="R833" s="10">
        <v>300.26958658373832</v>
      </c>
      <c r="S833" s="10"/>
      <c r="T833" s="10">
        <v>396.34537569560962</v>
      </c>
      <c r="U833" s="10"/>
      <c r="V833" s="10">
        <v>507.14537569560957</v>
      </c>
      <c r="W833" s="10">
        <v>507.14537569560957</v>
      </c>
      <c r="X833" s="10">
        <v>553.3120423622762</v>
      </c>
      <c r="Y833" s="10">
        <v>599.47870902894294</v>
      </c>
      <c r="Z833" s="10">
        <v>807.22870902894294</v>
      </c>
      <c r="AA833" s="10"/>
      <c r="AB833" s="10"/>
      <c r="AC833" s="10"/>
      <c r="AD833" s="10"/>
      <c r="AE833" s="10"/>
      <c r="AF833" s="10"/>
      <c r="AG833" s="10"/>
      <c r="AH833" s="10">
        <v>564.99927016698518</v>
      </c>
      <c r="AI833" s="10">
        <v>83.1</v>
      </c>
      <c r="AK833" s="10">
        <v>2.5</v>
      </c>
      <c r="AL833" s="10">
        <v>4.8</v>
      </c>
      <c r="AM833" s="10"/>
      <c r="AN833" s="10"/>
      <c r="AO833" s="10"/>
      <c r="AP833" s="10"/>
      <c r="AQ833" s="10">
        <v>0.47025</v>
      </c>
      <c r="AR833" s="10">
        <v>0.47025</v>
      </c>
      <c r="AS833" s="10">
        <v>0.65999999999999992</v>
      </c>
      <c r="AT833" s="10">
        <v>0.65999999999999992</v>
      </c>
      <c r="AU833" s="10">
        <v>0.60218181818181815</v>
      </c>
      <c r="AV833" s="10">
        <v>0.60218181818181815</v>
      </c>
      <c r="AW833" s="10">
        <v>0.8991818181818183</v>
      </c>
      <c r="AX833" s="10">
        <v>0.8991818181818183</v>
      </c>
      <c r="AY833" s="49">
        <v>1</v>
      </c>
      <c r="AZ833" t="b">
        <v>0</v>
      </c>
    </row>
    <row r="834" spans="1:52" x14ac:dyDescent="0.25">
      <c r="A834" s="54"/>
      <c r="B834" s="54"/>
      <c r="C834" s="54"/>
      <c r="D834" s="54"/>
      <c r="E834" s="54"/>
      <c r="F834" s="54"/>
      <c r="G834" s="54"/>
      <c r="H834" s="54"/>
      <c r="I834" s="54"/>
      <c r="J834" s="54"/>
      <c r="K834" s="54"/>
      <c r="L834" s="54"/>
      <c r="M834" s="54"/>
      <c r="N834" s="176">
        <v>83.2</v>
      </c>
      <c r="O834" s="10">
        <v>0.5594318181818182</v>
      </c>
      <c r="P834" s="10"/>
      <c r="Q834" s="10">
        <v>0.38918181818181818</v>
      </c>
      <c r="R834" s="10">
        <v>301.41644574569671</v>
      </c>
      <c r="S834" s="10"/>
      <c r="T834" s="10">
        <v>397.60591407010708</v>
      </c>
      <c r="U834" s="10"/>
      <c r="V834" s="10">
        <v>508.53924740344041</v>
      </c>
      <c r="W834" s="10">
        <v>508.53924740344041</v>
      </c>
      <c r="X834" s="10">
        <v>554.76146962566258</v>
      </c>
      <c r="Y834" s="10">
        <v>600.98369184788487</v>
      </c>
      <c r="Z834" s="10">
        <v>808.98369184788487</v>
      </c>
      <c r="AA834" s="10"/>
      <c r="AB834" s="10"/>
      <c r="AC834" s="10"/>
      <c r="AD834" s="10"/>
      <c r="AE834" s="10"/>
      <c r="AF834" s="10"/>
      <c r="AG834" s="10"/>
      <c r="AH834" s="10">
        <v>566.64782998195869</v>
      </c>
      <c r="AI834" s="10">
        <v>83.2</v>
      </c>
      <c r="AK834" s="10">
        <v>2.5</v>
      </c>
      <c r="AL834" s="10">
        <v>4.8</v>
      </c>
      <c r="AM834" s="10"/>
      <c r="AN834" s="10"/>
      <c r="AO834" s="10"/>
      <c r="AP834" s="10"/>
      <c r="AQ834" s="10">
        <v>0.47025</v>
      </c>
      <c r="AR834" s="10">
        <v>0.47025</v>
      </c>
      <c r="AS834" s="10">
        <v>0.65999999999999992</v>
      </c>
      <c r="AT834" s="10">
        <v>0.65999999999999992</v>
      </c>
      <c r="AU834" s="10">
        <v>0.60218181818181815</v>
      </c>
      <c r="AV834" s="10">
        <v>0.60218181818181815</v>
      </c>
      <c r="AW834" s="10">
        <v>0.8991818181818183</v>
      </c>
      <c r="AX834" s="10">
        <v>0.8991818181818183</v>
      </c>
      <c r="AY834" s="49">
        <v>1</v>
      </c>
      <c r="AZ834" t="b">
        <v>0</v>
      </c>
    </row>
    <row r="835" spans="1:52" x14ac:dyDescent="0.25">
      <c r="A835" s="54"/>
      <c r="B835" s="54"/>
      <c r="C835" s="54"/>
      <c r="D835" s="54"/>
      <c r="E835" s="54"/>
      <c r="F835" s="54"/>
      <c r="G835" s="54"/>
      <c r="H835" s="54"/>
      <c r="I835" s="54"/>
      <c r="J835" s="54"/>
      <c r="K835" s="54"/>
      <c r="L835" s="54"/>
      <c r="M835" s="54"/>
      <c r="N835" s="176">
        <v>83.3</v>
      </c>
      <c r="O835" s="10">
        <v>0.5594318181818182</v>
      </c>
      <c r="P835" s="10"/>
      <c r="Q835" s="10">
        <v>0.38918181818181818</v>
      </c>
      <c r="R835" s="10">
        <v>302.5646841730333</v>
      </c>
      <c r="S835" s="10"/>
      <c r="T835" s="10">
        <v>398.86783170998297</v>
      </c>
      <c r="U835" s="10"/>
      <c r="V835" s="10">
        <v>509.93449837664963</v>
      </c>
      <c r="W835" s="10">
        <v>509.93449837664963</v>
      </c>
      <c r="X835" s="10">
        <v>556.2122761544274</v>
      </c>
      <c r="Y835" s="10">
        <v>602.49005393220523</v>
      </c>
      <c r="Z835" s="10">
        <v>810.74005393220523</v>
      </c>
      <c r="AA835" s="10"/>
      <c r="AB835" s="10"/>
      <c r="AC835" s="10"/>
      <c r="AD835" s="10"/>
      <c r="AE835" s="10"/>
      <c r="AF835" s="10"/>
      <c r="AG835" s="10"/>
      <c r="AH835" s="10">
        <v>568.29837243050406</v>
      </c>
      <c r="AI835" s="10">
        <v>83.3</v>
      </c>
      <c r="AK835" s="10">
        <v>2.5</v>
      </c>
      <c r="AL835" s="10">
        <v>4.8</v>
      </c>
      <c r="AM835" s="10"/>
      <c r="AN835" s="10"/>
      <c r="AO835" s="10"/>
      <c r="AP835" s="10"/>
      <c r="AQ835" s="10">
        <v>0.47025</v>
      </c>
      <c r="AR835" s="10">
        <v>0.47025</v>
      </c>
      <c r="AS835" s="10">
        <v>0.65999999999999992</v>
      </c>
      <c r="AT835" s="10">
        <v>0.65999999999999992</v>
      </c>
      <c r="AU835" s="10">
        <v>0.60218181818181815</v>
      </c>
      <c r="AV835" s="10">
        <v>0.60218181818181815</v>
      </c>
      <c r="AW835" s="10">
        <v>0.8991818181818183</v>
      </c>
      <c r="AX835" s="10">
        <v>0.8991818181818183</v>
      </c>
      <c r="AY835" s="49">
        <v>1</v>
      </c>
      <c r="AZ835" t="b">
        <v>0</v>
      </c>
    </row>
    <row r="836" spans="1:52" x14ac:dyDescent="0.25">
      <c r="A836" s="54"/>
      <c r="B836" s="54"/>
      <c r="C836" s="54"/>
      <c r="D836" s="54"/>
      <c r="E836" s="54"/>
      <c r="F836" s="54"/>
      <c r="G836" s="54"/>
      <c r="H836" s="54"/>
      <c r="I836" s="54"/>
      <c r="J836" s="54"/>
      <c r="K836" s="54"/>
      <c r="L836" s="54"/>
      <c r="M836" s="54"/>
      <c r="N836" s="176">
        <v>83.4</v>
      </c>
      <c r="O836" s="10">
        <v>0.5594318181818182</v>
      </c>
      <c r="P836" s="10"/>
      <c r="Q836" s="10">
        <v>0.38918181818181818</v>
      </c>
      <c r="R836" s="10">
        <v>303.71430186574798</v>
      </c>
      <c r="S836" s="10"/>
      <c r="T836" s="10">
        <v>400.13112861523689</v>
      </c>
      <c r="U836" s="10"/>
      <c r="V836" s="10">
        <v>511.33112861523688</v>
      </c>
      <c r="W836" s="10">
        <v>511.33112861523688</v>
      </c>
      <c r="X836" s="10">
        <v>557.66446194857019</v>
      </c>
      <c r="Y836" s="10">
        <v>603.99779528190356</v>
      </c>
      <c r="Z836" s="10">
        <v>812.49779528190356</v>
      </c>
      <c r="AA836" s="10"/>
      <c r="AB836" s="10"/>
      <c r="AC836" s="10"/>
      <c r="AD836" s="10"/>
      <c r="AE836" s="10"/>
      <c r="AF836" s="10"/>
      <c r="AG836" s="10"/>
      <c r="AH836" s="10">
        <v>569.95089751262105</v>
      </c>
      <c r="AI836" s="10">
        <v>83.4</v>
      </c>
      <c r="AK836" s="10">
        <v>2.5</v>
      </c>
      <c r="AL836" s="10">
        <v>4.8</v>
      </c>
      <c r="AM836" s="10"/>
      <c r="AN836" s="10"/>
      <c r="AO836" s="10"/>
      <c r="AP836" s="10"/>
      <c r="AQ836" s="10">
        <v>0.47025</v>
      </c>
      <c r="AR836" s="10">
        <v>0.47025</v>
      </c>
      <c r="AS836" s="10">
        <v>0.65999999999999992</v>
      </c>
      <c r="AT836" s="10">
        <v>0.65999999999999992</v>
      </c>
      <c r="AU836" s="10">
        <v>0.60218181818181815</v>
      </c>
      <c r="AV836" s="10">
        <v>0.60218181818181815</v>
      </c>
      <c r="AW836" s="10">
        <v>0.8991818181818183</v>
      </c>
      <c r="AX836" s="10">
        <v>0.8991818181818183</v>
      </c>
      <c r="AY836" s="49">
        <v>1</v>
      </c>
      <c r="AZ836" t="b">
        <v>0</v>
      </c>
    </row>
    <row r="837" spans="1:52" x14ac:dyDescent="0.25">
      <c r="A837" s="54"/>
      <c r="B837" s="54"/>
      <c r="C837" s="54"/>
      <c r="D837" s="54"/>
      <c r="E837" s="54"/>
      <c r="F837" s="54"/>
      <c r="G837" s="54"/>
      <c r="H837" s="54"/>
      <c r="I837" s="54"/>
      <c r="J837" s="54"/>
      <c r="K837" s="54"/>
      <c r="L837" s="54"/>
      <c r="M837" s="54"/>
      <c r="N837" s="176">
        <v>83.5</v>
      </c>
      <c r="O837" s="10">
        <v>0.5594318181818182</v>
      </c>
      <c r="P837" s="10"/>
      <c r="Q837" s="10">
        <v>0.38918181818181818</v>
      </c>
      <c r="R837" s="10">
        <v>304.86529882384076</v>
      </c>
      <c r="S837" s="10"/>
      <c r="T837" s="10">
        <v>401.39580478586896</v>
      </c>
      <c r="U837" s="10"/>
      <c r="V837" s="10">
        <v>512.72913811920228</v>
      </c>
      <c r="W837" s="10">
        <v>512.72913811920228</v>
      </c>
      <c r="X837" s="10">
        <v>559.11802700809119</v>
      </c>
      <c r="Y837" s="10">
        <v>605.50691589697999</v>
      </c>
      <c r="Z837" s="10">
        <v>814.25691589697999</v>
      </c>
      <c r="AA837" s="10"/>
      <c r="AB837" s="10"/>
      <c r="AC837" s="10"/>
      <c r="AD837" s="10"/>
      <c r="AE837" s="10"/>
      <c r="AF837" s="10"/>
      <c r="AG837" s="10"/>
      <c r="AH837" s="10">
        <v>571.60540522830979</v>
      </c>
      <c r="AI837" s="10">
        <v>83.5</v>
      </c>
      <c r="AK837" s="10">
        <v>2.5</v>
      </c>
      <c r="AL837" s="10">
        <v>4.8</v>
      </c>
      <c r="AM837" s="10"/>
      <c r="AN837" s="10"/>
      <c r="AO837" s="10"/>
      <c r="AP837" s="10"/>
      <c r="AQ837" s="10">
        <v>0.47025</v>
      </c>
      <c r="AR837" s="10">
        <v>0.47025</v>
      </c>
      <c r="AS837" s="10">
        <v>0.65999999999999992</v>
      </c>
      <c r="AT837" s="10">
        <v>0.65999999999999992</v>
      </c>
      <c r="AU837" s="10">
        <v>0.60218181818181815</v>
      </c>
      <c r="AV837" s="10">
        <v>0.60218181818181815</v>
      </c>
      <c r="AW837" s="10">
        <v>0.8991818181818183</v>
      </c>
      <c r="AX837" s="10">
        <v>0.8991818181818183</v>
      </c>
      <c r="AY837" s="49">
        <v>1</v>
      </c>
      <c r="AZ837" t="b">
        <v>0</v>
      </c>
    </row>
    <row r="838" spans="1:52" x14ac:dyDescent="0.25">
      <c r="A838" s="54"/>
      <c r="B838" s="54"/>
      <c r="C838" s="54"/>
      <c r="D838" s="54"/>
      <c r="E838" s="54"/>
      <c r="F838" s="54"/>
      <c r="G838" s="54"/>
      <c r="H838" s="54"/>
      <c r="I838" s="54"/>
      <c r="J838" s="54"/>
      <c r="K838" s="54"/>
      <c r="L838" s="54"/>
      <c r="M838" s="54"/>
      <c r="N838" s="176">
        <v>83.6</v>
      </c>
      <c r="O838" s="10">
        <v>0.5594318181818182</v>
      </c>
      <c r="P838" s="10"/>
      <c r="Q838" s="10">
        <v>0.38918181818181818</v>
      </c>
      <c r="R838" s="10">
        <v>306.01767504731197</v>
      </c>
      <c r="S838" s="10"/>
      <c r="T838" s="10">
        <v>402.66186022187929</v>
      </c>
      <c r="U838" s="10"/>
      <c r="V838" s="10">
        <v>514.12852688854593</v>
      </c>
      <c r="W838" s="10">
        <v>514.12852688854593</v>
      </c>
      <c r="X838" s="10">
        <v>560.57297133299039</v>
      </c>
      <c r="Y838" s="10">
        <v>607.01741577743485</v>
      </c>
      <c r="Z838" s="10">
        <v>816.01741577743485</v>
      </c>
      <c r="AA838" s="10"/>
      <c r="AB838" s="10"/>
      <c r="AC838" s="10"/>
      <c r="AD838" s="10"/>
      <c r="AE838" s="10"/>
      <c r="AF838" s="10"/>
      <c r="AG838" s="10"/>
      <c r="AH838" s="10">
        <v>573.26189557757061</v>
      </c>
      <c r="AI838" s="10">
        <v>83.6</v>
      </c>
      <c r="AK838" s="10">
        <v>2.5</v>
      </c>
      <c r="AL838" s="10">
        <v>4.8</v>
      </c>
      <c r="AM838" s="10"/>
      <c r="AN838" s="10"/>
      <c r="AO838" s="10"/>
      <c r="AP838" s="10"/>
      <c r="AQ838" s="10">
        <v>0.47025</v>
      </c>
      <c r="AR838" s="10">
        <v>0.47025</v>
      </c>
      <c r="AS838" s="10">
        <v>0.65999999999999992</v>
      </c>
      <c r="AT838" s="10">
        <v>0.65999999999999992</v>
      </c>
      <c r="AU838" s="10">
        <v>0.60218181818181815</v>
      </c>
      <c r="AV838" s="10">
        <v>0.60218181818181815</v>
      </c>
      <c r="AW838" s="10">
        <v>0.8991818181818183</v>
      </c>
      <c r="AX838" s="10">
        <v>0.8991818181818183</v>
      </c>
      <c r="AY838" s="49">
        <v>1</v>
      </c>
      <c r="AZ838" t="b">
        <v>0</v>
      </c>
    </row>
    <row r="839" spans="1:52" x14ac:dyDescent="0.25">
      <c r="A839" s="54"/>
      <c r="B839" s="54"/>
      <c r="C839" s="54"/>
      <c r="D839" s="54"/>
      <c r="E839" s="54"/>
      <c r="F839" s="54"/>
      <c r="G839" s="54"/>
      <c r="H839" s="54"/>
      <c r="I839" s="54"/>
      <c r="J839" s="54"/>
      <c r="K839" s="54"/>
      <c r="L839" s="54"/>
      <c r="M839" s="54"/>
      <c r="N839" s="176">
        <v>83.7</v>
      </c>
      <c r="O839" s="10">
        <v>0.5594318181818182</v>
      </c>
      <c r="P839" s="10"/>
      <c r="Q839" s="10">
        <v>0.38918181818181818</v>
      </c>
      <c r="R839" s="10">
        <v>307.17143053616127</v>
      </c>
      <c r="S839" s="10"/>
      <c r="T839" s="10">
        <v>403.92929492326789</v>
      </c>
      <c r="U839" s="10"/>
      <c r="V839" s="10">
        <v>515.52929492326791</v>
      </c>
      <c r="W839" s="10">
        <v>515.52929492326791</v>
      </c>
      <c r="X839" s="10">
        <v>562.02929492326791</v>
      </c>
      <c r="Y839" s="10">
        <v>608.52929492326791</v>
      </c>
      <c r="Z839" s="10">
        <v>817.77929492326791</v>
      </c>
      <c r="AA839" s="10"/>
      <c r="AB839" s="10"/>
      <c r="AC839" s="10"/>
      <c r="AD839" s="10"/>
      <c r="AE839" s="10"/>
      <c r="AF839" s="10"/>
      <c r="AG839" s="10"/>
      <c r="AH839" s="10">
        <v>574.92036856040318</v>
      </c>
      <c r="AI839" s="10">
        <v>83.7</v>
      </c>
      <c r="AK839" s="10">
        <v>2.5</v>
      </c>
      <c r="AL839" s="10">
        <v>4.8</v>
      </c>
      <c r="AM839" s="10"/>
      <c r="AN839" s="10"/>
      <c r="AO839" s="10"/>
      <c r="AP839" s="10"/>
      <c r="AQ839" s="10">
        <v>0.47025</v>
      </c>
      <c r="AR839" s="10">
        <v>0.47025</v>
      </c>
      <c r="AS839" s="10">
        <v>0.65999999999999992</v>
      </c>
      <c r="AT839" s="10">
        <v>0.65999999999999992</v>
      </c>
      <c r="AU839" s="10">
        <v>0.60218181818181815</v>
      </c>
      <c r="AV839" s="10">
        <v>0.60218181818181815</v>
      </c>
      <c r="AW839" s="10">
        <v>0.8991818181818183</v>
      </c>
      <c r="AX839" s="10">
        <v>0.8991818181818183</v>
      </c>
      <c r="AY839" s="49">
        <v>1</v>
      </c>
      <c r="AZ839" t="b">
        <v>0</v>
      </c>
    </row>
    <row r="840" spans="1:52" x14ac:dyDescent="0.25">
      <c r="A840" s="54"/>
      <c r="B840" s="54"/>
      <c r="C840" s="54"/>
      <c r="D840" s="54"/>
      <c r="E840" s="54"/>
      <c r="F840" s="54"/>
      <c r="G840" s="54"/>
      <c r="H840" s="54"/>
      <c r="I840" s="54"/>
      <c r="J840" s="54"/>
      <c r="K840" s="54"/>
      <c r="L840" s="54"/>
      <c r="M840" s="54"/>
      <c r="N840" s="176">
        <v>83.8</v>
      </c>
      <c r="O840" s="10">
        <v>0.5594318181818182</v>
      </c>
      <c r="P840" s="10"/>
      <c r="Q840" s="10">
        <v>0.38918181818181818</v>
      </c>
      <c r="R840" s="10">
        <v>308.32656529038866</v>
      </c>
      <c r="S840" s="10"/>
      <c r="T840" s="10">
        <v>405.19810889003458</v>
      </c>
      <c r="U840" s="10"/>
      <c r="V840" s="10">
        <v>516.93144222336787</v>
      </c>
      <c r="W840" s="10">
        <v>516.93144222336787</v>
      </c>
      <c r="X840" s="10">
        <v>563.48699777892341</v>
      </c>
      <c r="Y840" s="10">
        <v>610.04255333447895</v>
      </c>
      <c r="Z840" s="10">
        <v>819.54255333447895</v>
      </c>
      <c r="AA840" s="10"/>
      <c r="AB840" s="10"/>
      <c r="AC840" s="10"/>
      <c r="AD840" s="10"/>
      <c r="AE840" s="10"/>
      <c r="AF840" s="10"/>
      <c r="AG840" s="10"/>
      <c r="AH840" s="10">
        <v>576.58082417680748</v>
      </c>
      <c r="AI840" s="10">
        <v>83.8</v>
      </c>
      <c r="AK840" s="10">
        <v>2.5</v>
      </c>
      <c r="AL840" s="10">
        <v>4.8</v>
      </c>
      <c r="AM840" s="10"/>
      <c r="AN840" s="10"/>
      <c r="AO840" s="10"/>
      <c r="AP840" s="10"/>
      <c r="AQ840" s="10">
        <v>0.47025</v>
      </c>
      <c r="AR840" s="10">
        <v>0.47025</v>
      </c>
      <c r="AS840" s="10">
        <v>0.65999999999999992</v>
      </c>
      <c r="AT840" s="10">
        <v>0.65999999999999992</v>
      </c>
      <c r="AU840" s="10">
        <v>0.60218181818181815</v>
      </c>
      <c r="AV840" s="10">
        <v>0.60218181818181815</v>
      </c>
      <c r="AW840" s="10">
        <v>0.8991818181818183</v>
      </c>
      <c r="AX840" s="10">
        <v>0.8991818181818183</v>
      </c>
      <c r="AY840" s="49">
        <v>1</v>
      </c>
      <c r="AZ840" t="b">
        <v>0</v>
      </c>
    </row>
    <row r="841" spans="1:52" x14ac:dyDescent="0.25">
      <c r="A841" s="54"/>
      <c r="B841" s="54"/>
      <c r="C841" s="54"/>
      <c r="D841" s="54"/>
      <c r="E841" s="54"/>
      <c r="F841" s="54"/>
      <c r="G841" s="54"/>
      <c r="H841" s="54"/>
      <c r="I841" s="54"/>
      <c r="J841" s="54"/>
      <c r="K841" s="54"/>
      <c r="L841" s="54"/>
      <c r="M841" s="54"/>
      <c r="N841" s="176">
        <v>83.9</v>
      </c>
      <c r="O841" s="10">
        <v>0.5594318181818182</v>
      </c>
      <c r="P841" s="10"/>
      <c r="Q841" s="10">
        <v>0.38918181818181818</v>
      </c>
      <c r="R841" s="10">
        <v>309.48307930999442</v>
      </c>
      <c r="S841" s="10"/>
      <c r="T841" s="10">
        <v>406.46830212217941</v>
      </c>
      <c r="U841" s="10"/>
      <c r="V841" s="10">
        <v>518.33496878884603</v>
      </c>
      <c r="W841" s="10">
        <v>518.33496878884603</v>
      </c>
      <c r="X841" s="10">
        <v>564.94607989995711</v>
      </c>
      <c r="Y841" s="10">
        <v>611.5571910110682</v>
      </c>
      <c r="Z841" s="10">
        <v>821.3071910110682</v>
      </c>
      <c r="AA841" s="10"/>
      <c r="AB841" s="10"/>
      <c r="AC841" s="10"/>
      <c r="AD841" s="10"/>
      <c r="AE841" s="10"/>
      <c r="AF841" s="10"/>
      <c r="AG841" s="10"/>
      <c r="AH841" s="10">
        <v>578.24326242678387</v>
      </c>
      <c r="AI841" s="10">
        <v>83.9</v>
      </c>
      <c r="AK841" s="10">
        <v>2.5</v>
      </c>
      <c r="AL841" s="10">
        <v>4.8</v>
      </c>
      <c r="AM841" s="10"/>
      <c r="AN841" s="10"/>
      <c r="AO841" s="10"/>
      <c r="AP841" s="10"/>
      <c r="AQ841" s="10">
        <v>0.47025</v>
      </c>
      <c r="AR841" s="10">
        <v>0.47025</v>
      </c>
      <c r="AS841" s="10">
        <v>0.65999999999999992</v>
      </c>
      <c r="AT841" s="10">
        <v>0.65999999999999992</v>
      </c>
      <c r="AU841" s="10">
        <v>0.60218181818181815</v>
      </c>
      <c r="AV841" s="10">
        <v>0.60218181818181815</v>
      </c>
      <c r="AW841" s="10">
        <v>0.8991818181818183</v>
      </c>
      <c r="AX841" s="10">
        <v>0.8991818181818183</v>
      </c>
      <c r="AY841" s="49">
        <v>1</v>
      </c>
      <c r="AZ841" t="b">
        <v>0</v>
      </c>
    </row>
    <row r="842" spans="1:52" x14ac:dyDescent="0.25">
      <c r="A842" s="54"/>
      <c r="B842" s="54"/>
      <c r="C842" s="54"/>
      <c r="D842" s="54"/>
      <c r="E842" s="54"/>
      <c r="F842" s="54"/>
      <c r="G842" s="54"/>
      <c r="H842" s="54"/>
      <c r="I842" s="54"/>
      <c r="J842" s="54"/>
      <c r="K842" s="54"/>
      <c r="L842" s="54"/>
      <c r="M842" s="54"/>
      <c r="N842" s="176">
        <v>84</v>
      </c>
      <c r="O842" s="10">
        <v>0.5594318181818182</v>
      </c>
      <c r="P842" s="10"/>
      <c r="Q842" s="10">
        <v>0.38918181818181818</v>
      </c>
      <c r="R842" s="10">
        <v>310.64097259497811</v>
      </c>
      <c r="S842" s="10"/>
      <c r="T842" s="10">
        <v>407.73987461970239</v>
      </c>
      <c r="U842" s="10"/>
      <c r="V842" s="10">
        <v>519.73987461970239</v>
      </c>
      <c r="W842" s="10">
        <v>519.73987461970239</v>
      </c>
      <c r="X842" s="10">
        <v>566.40654128636902</v>
      </c>
      <c r="Y842" s="10">
        <v>613.07320795303576</v>
      </c>
      <c r="Z842" s="10">
        <v>823.07320795303576</v>
      </c>
      <c r="AA842" s="10"/>
      <c r="AB842" s="10"/>
      <c r="AC842" s="10"/>
      <c r="AD842" s="10"/>
      <c r="AE842" s="10"/>
      <c r="AF842" s="10"/>
      <c r="AG842" s="10"/>
      <c r="AH842" s="10">
        <v>579.90768331033166</v>
      </c>
      <c r="AI842" s="10">
        <v>84</v>
      </c>
      <c r="AK842" s="10">
        <v>2.5</v>
      </c>
      <c r="AL842" s="10">
        <v>4.8</v>
      </c>
      <c r="AM842" s="10"/>
      <c r="AN842" s="10"/>
      <c r="AO842" s="10"/>
      <c r="AP842" s="10"/>
      <c r="AQ842" s="10">
        <v>0.47025</v>
      </c>
      <c r="AR842" s="10">
        <v>0.47025</v>
      </c>
      <c r="AS842" s="10">
        <v>0.65999999999999992</v>
      </c>
      <c r="AT842" s="10">
        <v>0.65999999999999992</v>
      </c>
      <c r="AU842" s="10">
        <v>0.60218181818181815</v>
      </c>
      <c r="AV842" s="10">
        <v>0.60218181818181815</v>
      </c>
      <c r="AW842" s="10">
        <v>0.8991818181818183</v>
      </c>
      <c r="AX842" s="10">
        <v>0.8991818181818183</v>
      </c>
      <c r="AY842" s="49">
        <v>1</v>
      </c>
      <c r="AZ842" t="b">
        <v>0</v>
      </c>
    </row>
    <row r="843" spans="1:52" x14ac:dyDescent="0.25">
      <c r="A843" s="54"/>
      <c r="B843" s="54"/>
      <c r="C843" s="54"/>
      <c r="D843" s="54"/>
      <c r="E843" s="54"/>
      <c r="F843" s="54"/>
      <c r="G843" s="54"/>
      <c r="H843" s="54"/>
      <c r="I843" s="54"/>
      <c r="J843" s="54"/>
      <c r="K843" s="54"/>
      <c r="L843" s="54"/>
      <c r="M843" s="54"/>
      <c r="N843" s="176">
        <v>84.1</v>
      </c>
      <c r="O843" s="10">
        <v>0.5594318181818182</v>
      </c>
      <c r="P843" s="10"/>
      <c r="Q843" s="10">
        <v>0.38918181818181818</v>
      </c>
      <c r="R843" s="10">
        <v>311.80024514534017</v>
      </c>
      <c r="S843" s="10"/>
      <c r="T843" s="10">
        <v>409.01282638260375</v>
      </c>
      <c r="U843" s="10"/>
      <c r="V843" s="10">
        <v>521.14615971593707</v>
      </c>
      <c r="W843" s="10">
        <v>521.14615971593707</v>
      </c>
      <c r="X843" s="10">
        <v>567.86838193815925</v>
      </c>
      <c r="Y843" s="10">
        <v>614.59060416038153</v>
      </c>
      <c r="Z843" s="10">
        <v>824.84060416038153</v>
      </c>
      <c r="AA843" s="10"/>
      <c r="AB843" s="10"/>
      <c r="AC843" s="10"/>
      <c r="AD843" s="10"/>
      <c r="AE843" s="10"/>
      <c r="AF843" s="10"/>
      <c r="AG843" s="10"/>
      <c r="AH843" s="10">
        <v>581.57408682745165</v>
      </c>
      <c r="AI843" s="10">
        <v>84.1</v>
      </c>
      <c r="AK843" s="10">
        <v>2.5</v>
      </c>
      <c r="AL843" s="10">
        <v>4.8</v>
      </c>
      <c r="AM843" s="10"/>
      <c r="AN843" s="10"/>
      <c r="AO843" s="10"/>
      <c r="AP843" s="10"/>
      <c r="AQ843" s="10">
        <v>0.47025</v>
      </c>
      <c r="AR843" s="10">
        <v>0.47025</v>
      </c>
      <c r="AS843" s="10">
        <v>0.65999999999999992</v>
      </c>
      <c r="AT843" s="10">
        <v>0.65999999999999992</v>
      </c>
      <c r="AU843" s="10">
        <v>0.60218181818181815</v>
      </c>
      <c r="AV843" s="10">
        <v>0.60218181818181815</v>
      </c>
      <c r="AW843" s="10">
        <v>0.8991818181818183</v>
      </c>
      <c r="AX843" s="10">
        <v>0.8991818181818183</v>
      </c>
      <c r="AY843" s="49">
        <v>1</v>
      </c>
      <c r="AZ843" t="b">
        <v>0</v>
      </c>
    </row>
    <row r="844" spans="1:52" x14ac:dyDescent="0.25">
      <c r="A844" s="54"/>
      <c r="B844" s="54"/>
      <c r="C844" s="54"/>
      <c r="D844" s="54"/>
      <c r="E844" s="54"/>
      <c r="F844" s="54"/>
      <c r="G844" s="54"/>
      <c r="H844" s="54"/>
      <c r="I844" s="54"/>
      <c r="J844" s="54"/>
      <c r="K844" s="54"/>
      <c r="L844" s="54"/>
      <c r="M844" s="54"/>
      <c r="N844" s="176">
        <v>84.2</v>
      </c>
      <c r="O844" s="10">
        <v>0.5594318181818182</v>
      </c>
      <c r="P844" s="10"/>
      <c r="Q844" s="10">
        <v>0.38918181818181818</v>
      </c>
      <c r="R844" s="10">
        <v>312.96089696108044</v>
      </c>
      <c r="S844" s="10"/>
      <c r="T844" s="10">
        <v>410.2871574108832</v>
      </c>
      <c r="U844" s="10"/>
      <c r="V844" s="10">
        <v>522.55382407754985</v>
      </c>
      <c r="W844" s="10">
        <v>522.55382407754985</v>
      </c>
      <c r="X844" s="10">
        <v>569.33160185532768</v>
      </c>
      <c r="Y844" s="10">
        <v>616.10937963310539</v>
      </c>
      <c r="Z844" s="10">
        <v>826.60937963310539</v>
      </c>
      <c r="AA844" s="10"/>
      <c r="AB844" s="10"/>
      <c r="AC844" s="10"/>
      <c r="AD844" s="10"/>
      <c r="AE844" s="10"/>
      <c r="AF844" s="10"/>
      <c r="AG844" s="10"/>
      <c r="AH844" s="10">
        <v>583.2424729781435</v>
      </c>
      <c r="AI844" s="10">
        <v>84.2</v>
      </c>
      <c r="AK844" s="10">
        <v>2.5</v>
      </c>
      <c r="AL844" s="10">
        <v>4.8</v>
      </c>
      <c r="AM844" s="10"/>
      <c r="AN844" s="10"/>
      <c r="AO844" s="10"/>
      <c r="AP844" s="10"/>
      <c r="AQ844" s="10">
        <v>0.47025</v>
      </c>
      <c r="AR844" s="10">
        <v>0.47025</v>
      </c>
      <c r="AS844" s="10">
        <v>0.65999999999999992</v>
      </c>
      <c r="AT844" s="10">
        <v>0.65999999999999992</v>
      </c>
      <c r="AU844" s="10">
        <v>0.60218181818181815</v>
      </c>
      <c r="AV844" s="10">
        <v>0.60218181818181815</v>
      </c>
      <c r="AW844" s="10">
        <v>0.8991818181818183</v>
      </c>
      <c r="AX844" s="10">
        <v>0.8991818181818183</v>
      </c>
      <c r="AY844" s="49">
        <v>1</v>
      </c>
      <c r="AZ844" t="b">
        <v>0</v>
      </c>
    </row>
    <row r="845" spans="1:52" x14ac:dyDescent="0.25">
      <c r="A845" s="54"/>
      <c r="B845" s="54"/>
      <c r="C845" s="54"/>
      <c r="D845" s="54"/>
      <c r="E845" s="54"/>
      <c r="F845" s="54"/>
      <c r="G845" s="54"/>
      <c r="H845" s="54"/>
      <c r="I845" s="54"/>
      <c r="J845" s="54"/>
      <c r="K845" s="54"/>
      <c r="L845" s="54"/>
      <c r="M845" s="54"/>
      <c r="N845" s="176">
        <v>84.3</v>
      </c>
      <c r="O845" s="10">
        <v>0.5594318181818182</v>
      </c>
      <c r="P845" s="10"/>
      <c r="Q845" s="10">
        <v>0.38918181818181818</v>
      </c>
      <c r="R845" s="10">
        <v>314.12292804219868</v>
      </c>
      <c r="S845" s="10"/>
      <c r="T845" s="10">
        <v>411.56286770454079</v>
      </c>
      <c r="U845" s="10"/>
      <c r="V845" s="10">
        <v>523.96286770454083</v>
      </c>
      <c r="W845" s="10">
        <v>523.96286770454083</v>
      </c>
      <c r="X845" s="10">
        <v>570.7962010378742</v>
      </c>
      <c r="Y845" s="10">
        <v>617.62953437120746</v>
      </c>
      <c r="Z845" s="10">
        <v>828.37953437120746</v>
      </c>
      <c r="AA845" s="10"/>
      <c r="AB845" s="10"/>
      <c r="AC845" s="10"/>
      <c r="AD845" s="10"/>
      <c r="AE845" s="10"/>
      <c r="AF845" s="10"/>
      <c r="AG845" s="10"/>
      <c r="AH845" s="10">
        <v>584.91284176240686</v>
      </c>
      <c r="AI845" s="10">
        <v>84.3</v>
      </c>
      <c r="AK845" s="10">
        <v>2.5</v>
      </c>
      <c r="AL845" s="10">
        <v>4.8</v>
      </c>
      <c r="AM845" s="10"/>
      <c r="AN845" s="10"/>
      <c r="AO845" s="10"/>
      <c r="AP845" s="10"/>
      <c r="AQ845" s="10">
        <v>0.47025</v>
      </c>
      <c r="AR845" s="10">
        <v>0.47025</v>
      </c>
      <c r="AS845" s="10">
        <v>0.65999999999999992</v>
      </c>
      <c r="AT845" s="10">
        <v>0.65999999999999992</v>
      </c>
      <c r="AU845" s="10">
        <v>0.60218181818181815</v>
      </c>
      <c r="AV845" s="10">
        <v>0.60218181818181815</v>
      </c>
      <c r="AW845" s="10">
        <v>0.8991818181818183</v>
      </c>
      <c r="AX845" s="10">
        <v>0.8991818181818183</v>
      </c>
      <c r="AY845" s="49">
        <v>1</v>
      </c>
      <c r="AZ845" t="b">
        <v>0</v>
      </c>
    </row>
    <row r="846" spans="1:52" x14ac:dyDescent="0.25">
      <c r="A846" s="54"/>
      <c r="B846" s="54"/>
      <c r="C846" s="54"/>
      <c r="D846" s="54"/>
      <c r="E846" s="54"/>
      <c r="F846" s="54"/>
      <c r="G846" s="54"/>
      <c r="H846" s="54"/>
      <c r="I846" s="54"/>
      <c r="J846" s="54"/>
      <c r="K846" s="54"/>
      <c r="L846" s="54"/>
      <c r="M846" s="54"/>
      <c r="N846" s="176">
        <v>84.4</v>
      </c>
      <c r="O846" s="10">
        <v>0.5594318181818182</v>
      </c>
      <c r="P846" s="10"/>
      <c r="Q846" s="10">
        <v>0.38918181818181818</v>
      </c>
      <c r="R846" s="10">
        <v>315.2863383886953</v>
      </c>
      <c r="S846" s="10"/>
      <c r="T846" s="10">
        <v>412.83995726357654</v>
      </c>
      <c r="U846" s="10"/>
      <c r="V846" s="10">
        <v>525.3732905969099</v>
      </c>
      <c r="W846" s="10">
        <v>525.3732905969099</v>
      </c>
      <c r="X846" s="10">
        <v>572.26217948579881</v>
      </c>
      <c r="Y846" s="10">
        <v>619.15106837468772</v>
      </c>
      <c r="Z846" s="10">
        <v>830.15106837468772</v>
      </c>
      <c r="AA846" s="10"/>
      <c r="AB846" s="10"/>
      <c r="AC846" s="10"/>
      <c r="AD846" s="10"/>
      <c r="AE846" s="10"/>
      <c r="AF846" s="10"/>
      <c r="AG846" s="10"/>
      <c r="AH846" s="10">
        <v>586.5851931802423</v>
      </c>
      <c r="AI846" s="10">
        <v>84.4</v>
      </c>
      <c r="AK846" s="10">
        <v>2.5</v>
      </c>
      <c r="AL846" s="10">
        <v>4.8</v>
      </c>
      <c r="AM846" s="10"/>
      <c r="AN846" s="10"/>
      <c r="AO846" s="10"/>
      <c r="AP846" s="10"/>
      <c r="AQ846" s="10">
        <v>0.47025</v>
      </c>
      <c r="AR846" s="10">
        <v>0.47025</v>
      </c>
      <c r="AS846" s="10">
        <v>0.65999999999999992</v>
      </c>
      <c r="AT846" s="10">
        <v>0.65999999999999992</v>
      </c>
      <c r="AU846" s="10">
        <v>0.60218181818181815</v>
      </c>
      <c r="AV846" s="10">
        <v>0.60218181818181815</v>
      </c>
      <c r="AW846" s="10">
        <v>0.8991818181818183</v>
      </c>
      <c r="AX846" s="10">
        <v>0.8991818181818183</v>
      </c>
      <c r="AY846" s="49">
        <v>1</v>
      </c>
      <c r="AZ846" t="b">
        <v>0</v>
      </c>
    </row>
    <row r="847" spans="1:52" x14ac:dyDescent="0.25">
      <c r="A847" s="54"/>
      <c r="B847" s="54"/>
      <c r="C847" s="54"/>
      <c r="D847" s="54"/>
      <c r="E847" s="54"/>
      <c r="F847" s="54"/>
      <c r="G847" s="54"/>
      <c r="H847" s="54"/>
      <c r="I847" s="54"/>
      <c r="J847" s="54"/>
      <c r="K847" s="54"/>
      <c r="L847" s="54"/>
      <c r="M847" s="54"/>
      <c r="N847" s="176">
        <v>84.5</v>
      </c>
      <c r="O847" s="10">
        <v>0.5594318181818182</v>
      </c>
      <c r="P847" s="10"/>
      <c r="Q847" s="10">
        <v>0.38918181818181818</v>
      </c>
      <c r="R847" s="10">
        <v>316.45112800056995</v>
      </c>
      <c r="S847" s="10"/>
      <c r="T847" s="10">
        <v>414.11842608799054</v>
      </c>
      <c r="U847" s="10"/>
      <c r="V847" s="10">
        <v>526.78509275465717</v>
      </c>
      <c r="W847" s="10">
        <v>526.78509275465717</v>
      </c>
      <c r="X847" s="10">
        <v>573.72953719910163</v>
      </c>
      <c r="Y847" s="10">
        <v>620.67398164354609</v>
      </c>
      <c r="Z847" s="10">
        <v>831.92398164354609</v>
      </c>
      <c r="AA847" s="10"/>
      <c r="AB847" s="10"/>
      <c r="AC847" s="10"/>
      <c r="AD847" s="10"/>
      <c r="AE847" s="10"/>
      <c r="AF847" s="10"/>
      <c r="AG847" s="10"/>
      <c r="AH847" s="10">
        <v>588.25952723164937</v>
      </c>
      <c r="AI847" s="10">
        <v>84.5</v>
      </c>
      <c r="AK847" s="10">
        <v>2.5</v>
      </c>
      <c r="AL847" s="10">
        <v>4.8</v>
      </c>
      <c r="AM847" s="10"/>
      <c r="AN847" s="10"/>
      <c r="AO847" s="10"/>
      <c r="AP847" s="10"/>
      <c r="AQ847" s="10">
        <v>0.47025</v>
      </c>
      <c r="AR847" s="10">
        <v>0.47025</v>
      </c>
      <c r="AS847" s="10">
        <v>0.65999999999999992</v>
      </c>
      <c r="AT847" s="10">
        <v>0.65999999999999992</v>
      </c>
      <c r="AU847" s="10">
        <v>0.60218181818181815</v>
      </c>
      <c r="AV847" s="10">
        <v>0.60218181818181815</v>
      </c>
      <c r="AW847" s="10">
        <v>0.8991818181818183</v>
      </c>
      <c r="AX847" s="10">
        <v>0.8991818181818183</v>
      </c>
      <c r="AY847" s="49">
        <v>1</v>
      </c>
      <c r="AZ847" t="b">
        <v>0</v>
      </c>
    </row>
    <row r="848" spans="1:52" x14ac:dyDescent="0.25">
      <c r="A848" s="54"/>
      <c r="B848" s="54"/>
      <c r="C848" s="54"/>
      <c r="D848" s="54"/>
      <c r="E848" s="54"/>
      <c r="F848" s="54"/>
      <c r="G848" s="54"/>
      <c r="H848" s="54"/>
      <c r="I848" s="54"/>
      <c r="J848" s="54"/>
      <c r="K848" s="54"/>
      <c r="L848" s="54"/>
      <c r="M848" s="54"/>
      <c r="N848" s="176">
        <v>84.6</v>
      </c>
      <c r="O848" s="10">
        <v>0.5594318181818182</v>
      </c>
      <c r="P848" s="10"/>
      <c r="Q848" s="10">
        <v>0.38918181818181818</v>
      </c>
      <c r="R848" s="10">
        <v>317.61729687782281</v>
      </c>
      <c r="S848" s="10"/>
      <c r="T848" s="10">
        <v>415.39827417778275</v>
      </c>
      <c r="U848" s="10"/>
      <c r="V848" s="10">
        <v>528.19827417778276</v>
      </c>
      <c r="W848" s="10">
        <v>528.19827417778276</v>
      </c>
      <c r="X848" s="10">
        <v>575.19827417778276</v>
      </c>
      <c r="Y848" s="10">
        <v>622.19827417778276</v>
      </c>
      <c r="Z848" s="10">
        <v>833.69827417778276</v>
      </c>
      <c r="AA848" s="10"/>
      <c r="AB848" s="10"/>
      <c r="AC848" s="10"/>
      <c r="AD848" s="10"/>
      <c r="AE848" s="10"/>
      <c r="AF848" s="10"/>
      <c r="AG848" s="10"/>
      <c r="AH848" s="10">
        <v>589.9358439166283</v>
      </c>
      <c r="AI848" s="10">
        <v>84.6</v>
      </c>
      <c r="AK848" s="10">
        <v>2.5</v>
      </c>
      <c r="AL848" s="10">
        <v>4.8</v>
      </c>
      <c r="AM848" s="10"/>
      <c r="AN848" s="10"/>
      <c r="AO848" s="10"/>
      <c r="AP848" s="10"/>
      <c r="AQ848" s="10">
        <v>0.47025</v>
      </c>
      <c r="AR848" s="10">
        <v>0.47025</v>
      </c>
      <c r="AS848" s="10">
        <v>0.65999999999999992</v>
      </c>
      <c r="AT848" s="10">
        <v>0.65999999999999992</v>
      </c>
      <c r="AU848" s="10">
        <v>0.60218181818181815</v>
      </c>
      <c r="AV848" s="10">
        <v>0.60218181818181815</v>
      </c>
      <c r="AW848" s="10">
        <v>0.8991818181818183</v>
      </c>
      <c r="AX848" s="10">
        <v>0.8991818181818183</v>
      </c>
      <c r="AY848" s="49">
        <v>1</v>
      </c>
      <c r="AZ848" t="b">
        <v>0</v>
      </c>
    </row>
    <row r="849" spans="1:52" x14ac:dyDescent="0.25">
      <c r="A849" s="54"/>
      <c r="B849" s="54"/>
      <c r="C849" s="54"/>
      <c r="D849" s="54"/>
      <c r="E849" s="54"/>
      <c r="F849" s="54"/>
      <c r="G849" s="54"/>
      <c r="H849" s="54"/>
      <c r="I849" s="54"/>
      <c r="J849" s="54"/>
      <c r="K849" s="54"/>
      <c r="L849" s="54"/>
      <c r="M849" s="54"/>
      <c r="N849" s="176">
        <v>84.7</v>
      </c>
      <c r="O849" s="10">
        <v>0.5594318181818182</v>
      </c>
      <c r="P849" s="10"/>
      <c r="Q849" s="10">
        <v>0.38918181818181818</v>
      </c>
      <c r="R849" s="10">
        <v>318.78484502045404</v>
      </c>
      <c r="S849" s="10"/>
      <c r="T849" s="10">
        <v>416.67950153295294</v>
      </c>
      <c r="U849" s="10"/>
      <c r="V849" s="10">
        <v>529.61283486628622</v>
      </c>
      <c r="W849" s="10">
        <v>529.61283486628622</v>
      </c>
      <c r="X849" s="10">
        <v>576.66839042184176</v>
      </c>
      <c r="Y849" s="10">
        <v>623.72394597739731</v>
      </c>
      <c r="Z849" s="10">
        <v>835.47394597739731</v>
      </c>
      <c r="AA849" s="10"/>
      <c r="AB849" s="10"/>
      <c r="AC849" s="10"/>
      <c r="AD849" s="10"/>
      <c r="AE849" s="10"/>
      <c r="AF849" s="10"/>
      <c r="AG849" s="10"/>
      <c r="AH849" s="10">
        <v>591.61414323517931</v>
      </c>
      <c r="AI849" s="10">
        <v>84.7</v>
      </c>
      <c r="AK849" s="10">
        <v>2.5</v>
      </c>
      <c r="AL849" s="10">
        <v>4.8</v>
      </c>
      <c r="AM849" s="10"/>
      <c r="AN849" s="10"/>
      <c r="AO849" s="10"/>
      <c r="AP849" s="10"/>
      <c r="AQ849" s="10">
        <v>0.47025</v>
      </c>
      <c r="AR849" s="10">
        <v>0.47025</v>
      </c>
      <c r="AS849" s="10">
        <v>0.65999999999999992</v>
      </c>
      <c r="AT849" s="10">
        <v>0.65999999999999992</v>
      </c>
      <c r="AU849" s="10">
        <v>0.60218181818181815</v>
      </c>
      <c r="AV849" s="10">
        <v>0.60218181818181815</v>
      </c>
      <c r="AW849" s="10">
        <v>0.8991818181818183</v>
      </c>
      <c r="AX849" s="10">
        <v>0.8991818181818183</v>
      </c>
      <c r="AY849" s="49">
        <v>1</v>
      </c>
      <c r="AZ849" t="b">
        <v>0</v>
      </c>
    </row>
    <row r="850" spans="1:52" x14ac:dyDescent="0.25">
      <c r="A850" s="54"/>
      <c r="B850" s="54"/>
      <c r="C850" s="54"/>
      <c r="D850" s="54"/>
      <c r="E850" s="54"/>
      <c r="F850" s="54"/>
      <c r="G850" s="54"/>
      <c r="H850" s="54"/>
      <c r="I850" s="54"/>
      <c r="J850" s="54"/>
      <c r="K850" s="54"/>
      <c r="L850" s="54"/>
      <c r="M850" s="54"/>
      <c r="N850" s="176">
        <v>84.8</v>
      </c>
      <c r="O850" s="10">
        <v>0.5594318181818182</v>
      </c>
      <c r="P850" s="10"/>
      <c r="Q850" s="10">
        <v>0.38918181818181818</v>
      </c>
      <c r="R850" s="10">
        <v>319.9537724284632</v>
      </c>
      <c r="S850" s="10"/>
      <c r="T850" s="10">
        <v>417.96210815350162</v>
      </c>
      <c r="U850" s="10"/>
      <c r="V850" s="10">
        <v>531.02877482016834</v>
      </c>
      <c r="W850" s="10">
        <v>531.02877482016834</v>
      </c>
      <c r="X850" s="10">
        <v>578.13988593127942</v>
      </c>
      <c r="Y850" s="10">
        <v>625.25099704239051</v>
      </c>
      <c r="Z850" s="10">
        <v>837.25099704239051</v>
      </c>
      <c r="AA850" s="10"/>
      <c r="AB850" s="10"/>
      <c r="AC850" s="10"/>
      <c r="AD850" s="10"/>
      <c r="AE850" s="10"/>
      <c r="AF850" s="10"/>
      <c r="AG850" s="10"/>
      <c r="AH850" s="10">
        <v>593.29442518730173</v>
      </c>
      <c r="AI850" s="10">
        <v>84.8</v>
      </c>
      <c r="AK850" s="10">
        <v>2.5</v>
      </c>
      <c r="AL850" s="10">
        <v>4.8</v>
      </c>
      <c r="AM850" s="10"/>
      <c r="AN850" s="10"/>
      <c r="AO850" s="10"/>
      <c r="AP850" s="10"/>
      <c r="AQ850" s="10">
        <v>0.47025</v>
      </c>
      <c r="AR850" s="10">
        <v>0.47025</v>
      </c>
      <c r="AS850" s="10">
        <v>0.65999999999999992</v>
      </c>
      <c r="AT850" s="10">
        <v>0.65999999999999992</v>
      </c>
      <c r="AU850" s="10">
        <v>0.60218181818181815</v>
      </c>
      <c r="AV850" s="10">
        <v>0.60218181818181815</v>
      </c>
      <c r="AW850" s="10">
        <v>0.8991818181818183</v>
      </c>
      <c r="AX850" s="10">
        <v>0.8991818181818183</v>
      </c>
      <c r="AY850" s="49">
        <v>1</v>
      </c>
      <c r="AZ850" t="b">
        <v>0</v>
      </c>
    </row>
    <row r="851" spans="1:52" x14ac:dyDescent="0.25">
      <c r="A851" s="54"/>
      <c r="B851" s="54"/>
      <c r="C851" s="54"/>
      <c r="D851" s="54"/>
      <c r="E851" s="54"/>
      <c r="F851" s="54"/>
      <c r="G851" s="54"/>
      <c r="H851" s="54"/>
      <c r="I851" s="54"/>
      <c r="J851" s="54"/>
      <c r="K851" s="54"/>
      <c r="L851" s="54"/>
      <c r="M851" s="54"/>
      <c r="N851" s="176">
        <v>84.9</v>
      </c>
      <c r="O851" s="10">
        <v>0.5594318181818182</v>
      </c>
      <c r="P851" s="10"/>
      <c r="Q851" s="10">
        <v>0.38918181818181818</v>
      </c>
      <c r="R851" s="10">
        <v>321.12407910185084</v>
      </c>
      <c r="S851" s="10"/>
      <c r="T851" s="10">
        <v>419.24609403942821</v>
      </c>
      <c r="U851" s="10"/>
      <c r="V851" s="10">
        <v>532.4460940394282</v>
      </c>
      <c r="W851" s="10">
        <v>532.4460940394282</v>
      </c>
      <c r="X851" s="10">
        <v>579.61276070609483</v>
      </c>
      <c r="Y851" s="10">
        <v>626.77942737276157</v>
      </c>
      <c r="Z851" s="10">
        <v>839.02942737276157</v>
      </c>
      <c r="AA851" s="10"/>
      <c r="AB851" s="10"/>
      <c r="AC851" s="10"/>
      <c r="AD851" s="10"/>
      <c r="AE851" s="10"/>
      <c r="AF851" s="10"/>
      <c r="AG851" s="10"/>
      <c r="AH851" s="10">
        <v>594.97668977299645</v>
      </c>
      <c r="AI851" s="10">
        <v>84.9</v>
      </c>
      <c r="AK851" s="10">
        <v>2.5</v>
      </c>
      <c r="AL851" s="10">
        <v>4.8</v>
      </c>
      <c r="AM851" s="10"/>
      <c r="AN851" s="10"/>
      <c r="AO851" s="10"/>
      <c r="AP851" s="10"/>
      <c r="AQ851" s="10">
        <v>0.47025</v>
      </c>
      <c r="AR851" s="10">
        <v>0.47025</v>
      </c>
      <c r="AS851" s="10">
        <v>0.65999999999999992</v>
      </c>
      <c r="AT851" s="10">
        <v>0.65999999999999992</v>
      </c>
      <c r="AU851" s="10">
        <v>0.60218181818181815</v>
      </c>
      <c r="AV851" s="10">
        <v>0.60218181818181815</v>
      </c>
      <c r="AW851" s="10">
        <v>0.8991818181818183</v>
      </c>
      <c r="AX851" s="10">
        <v>0.8991818181818183</v>
      </c>
      <c r="AY851" s="49">
        <v>1</v>
      </c>
      <c r="AZ851" t="b">
        <v>0</v>
      </c>
    </row>
    <row r="852" spans="1:52" x14ac:dyDescent="0.25">
      <c r="A852" s="54"/>
      <c r="B852" s="54"/>
      <c r="C852" s="54"/>
      <c r="D852" s="54"/>
      <c r="E852" s="54"/>
      <c r="F852" s="54"/>
      <c r="G852" s="54"/>
      <c r="H852" s="54"/>
      <c r="I852" s="54"/>
      <c r="J852" s="54"/>
      <c r="K852" s="54"/>
      <c r="L852" s="54"/>
      <c r="M852" s="54"/>
      <c r="N852" s="176">
        <v>85</v>
      </c>
      <c r="O852" s="10">
        <v>0.5594318181818182</v>
      </c>
      <c r="P852" s="10"/>
      <c r="Q852" s="10">
        <v>0.38918181818181818</v>
      </c>
      <c r="R852" s="10">
        <v>322.29576504061635</v>
      </c>
      <c r="S852" s="10"/>
      <c r="T852" s="10">
        <v>420.53145919073313</v>
      </c>
      <c r="U852" s="10"/>
      <c r="V852" s="10">
        <v>533.8647925240665</v>
      </c>
      <c r="W852" s="10">
        <v>533.8647925240665</v>
      </c>
      <c r="X852" s="10">
        <v>581.08701474628867</v>
      </c>
      <c r="Y852" s="10">
        <v>628.30923696851096</v>
      </c>
      <c r="Z852" s="10">
        <v>840.80923696851096</v>
      </c>
      <c r="AA852" s="10"/>
      <c r="AB852" s="10"/>
      <c r="AC852" s="10"/>
      <c r="AD852" s="10"/>
      <c r="AE852" s="10"/>
      <c r="AF852" s="10"/>
      <c r="AG852" s="10"/>
      <c r="AH852" s="10">
        <v>596.66093699226258</v>
      </c>
      <c r="AI852" s="10">
        <v>85</v>
      </c>
      <c r="AK852" s="10">
        <v>2.5</v>
      </c>
      <c r="AL852" s="10">
        <v>4.8</v>
      </c>
      <c r="AM852" s="10"/>
      <c r="AN852" s="10"/>
      <c r="AO852" s="10"/>
      <c r="AP852" s="10"/>
      <c r="AQ852" s="10">
        <v>0.47025</v>
      </c>
      <c r="AR852" s="10">
        <v>0.47025</v>
      </c>
      <c r="AS852" s="10">
        <v>0.65999999999999992</v>
      </c>
      <c r="AT852" s="10">
        <v>0.65999999999999992</v>
      </c>
      <c r="AU852" s="10">
        <v>0.60218181818181815</v>
      </c>
      <c r="AV852" s="10">
        <v>0.60218181818181815</v>
      </c>
      <c r="AW852" s="10">
        <v>0.8991818181818183</v>
      </c>
      <c r="AX852" s="10">
        <v>0.8991818181818183</v>
      </c>
      <c r="AY852" s="49">
        <v>1</v>
      </c>
      <c r="AZ852" t="b">
        <v>0</v>
      </c>
    </row>
    <row r="853" spans="1:52" x14ac:dyDescent="0.25">
      <c r="A853" s="54"/>
      <c r="B853" s="54"/>
      <c r="C853" s="54"/>
      <c r="D853" s="54"/>
      <c r="E853" s="54"/>
      <c r="F853" s="54"/>
      <c r="G853" s="54"/>
      <c r="H853" s="54"/>
      <c r="I853" s="54"/>
      <c r="J853" s="54"/>
      <c r="K853" s="54"/>
      <c r="L853" s="54"/>
      <c r="M853" s="54"/>
      <c r="N853" s="176">
        <v>85.1</v>
      </c>
      <c r="O853" s="10">
        <v>0.5594318181818182</v>
      </c>
      <c r="P853" s="10"/>
      <c r="Q853" s="10">
        <v>0.38918181818181818</v>
      </c>
      <c r="R853" s="10">
        <v>323.46883024476006</v>
      </c>
      <c r="S853" s="10"/>
      <c r="T853" s="10">
        <v>421.81820360741619</v>
      </c>
      <c r="U853" s="10"/>
      <c r="V853" s="10">
        <v>535.28487027408289</v>
      </c>
      <c r="W853" s="10">
        <v>535.28487027408289</v>
      </c>
      <c r="X853" s="10">
        <v>582.56264805186061</v>
      </c>
      <c r="Y853" s="10">
        <v>629.84042582963843</v>
      </c>
      <c r="Z853" s="10">
        <v>842.59042582963843</v>
      </c>
      <c r="AA853" s="10"/>
      <c r="AB853" s="10"/>
      <c r="AC853" s="10"/>
      <c r="AD853" s="10"/>
      <c r="AE853" s="10"/>
      <c r="AF853" s="10"/>
      <c r="AG853" s="10"/>
      <c r="AH853" s="10">
        <v>598.34716684510056</v>
      </c>
      <c r="AI853" s="10">
        <v>85.1</v>
      </c>
      <c r="AK853" s="10">
        <v>2.5</v>
      </c>
      <c r="AL853" s="10">
        <v>4.8</v>
      </c>
      <c r="AM853" s="10"/>
      <c r="AN853" s="10"/>
      <c r="AO853" s="10"/>
      <c r="AP853" s="10"/>
      <c r="AQ853" s="10">
        <v>0.47025</v>
      </c>
      <c r="AR853" s="10">
        <v>0.47025</v>
      </c>
      <c r="AS853" s="10">
        <v>0.65999999999999992</v>
      </c>
      <c r="AT853" s="10">
        <v>0.65999999999999992</v>
      </c>
      <c r="AU853" s="10">
        <v>0.60218181818181815</v>
      </c>
      <c r="AV853" s="10">
        <v>0.60218181818181815</v>
      </c>
      <c r="AW853" s="10">
        <v>0.8991818181818183</v>
      </c>
      <c r="AX853" s="10">
        <v>0.8991818181818183</v>
      </c>
      <c r="AY853" s="49">
        <v>1</v>
      </c>
      <c r="AZ853" t="b">
        <v>0</v>
      </c>
    </row>
    <row r="854" spans="1:52" x14ac:dyDescent="0.25">
      <c r="A854" s="54"/>
      <c r="B854" s="54"/>
      <c r="C854" s="54"/>
      <c r="D854" s="54"/>
      <c r="E854" s="54"/>
      <c r="F854" s="54"/>
      <c r="G854" s="54"/>
      <c r="H854" s="54"/>
      <c r="I854" s="54"/>
      <c r="J854" s="54"/>
      <c r="K854" s="54"/>
      <c r="L854" s="54"/>
      <c r="M854" s="54"/>
      <c r="N854" s="176">
        <v>85.2</v>
      </c>
      <c r="O854" s="10">
        <v>0.5594318181818182</v>
      </c>
      <c r="P854" s="10"/>
      <c r="Q854" s="10">
        <v>0.38918181818181818</v>
      </c>
      <c r="R854" s="10">
        <v>324.64327471428226</v>
      </c>
      <c r="S854" s="10"/>
      <c r="T854" s="10">
        <v>423.10632728947729</v>
      </c>
      <c r="U854" s="10"/>
      <c r="V854" s="10">
        <v>536.70632728947726</v>
      </c>
      <c r="W854" s="10">
        <v>536.70632728947726</v>
      </c>
      <c r="X854" s="10">
        <v>584.03966062281063</v>
      </c>
      <c r="Y854" s="10">
        <v>631.37299395614389</v>
      </c>
      <c r="Z854" s="10">
        <v>844.37299395614389</v>
      </c>
      <c r="AA854" s="10"/>
      <c r="AB854" s="10"/>
      <c r="AC854" s="10"/>
      <c r="AD854" s="10"/>
      <c r="AE854" s="10"/>
      <c r="AF854" s="10"/>
      <c r="AG854" s="10"/>
      <c r="AH854" s="10">
        <v>600.03537933151085</v>
      </c>
      <c r="AI854" s="10">
        <v>85.2</v>
      </c>
      <c r="AK854" s="10">
        <v>2.5</v>
      </c>
      <c r="AL854" s="10">
        <v>4.8</v>
      </c>
      <c r="AM854" s="10"/>
      <c r="AN854" s="10"/>
      <c r="AO854" s="10"/>
      <c r="AP854" s="10"/>
      <c r="AQ854" s="10">
        <v>0.47025</v>
      </c>
      <c r="AR854" s="10">
        <v>0.47025</v>
      </c>
      <c r="AS854" s="10">
        <v>0.65999999999999992</v>
      </c>
      <c r="AT854" s="10">
        <v>0.65999999999999992</v>
      </c>
      <c r="AU854" s="10">
        <v>0.60218181818181815</v>
      </c>
      <c r="AV854" s="10">
        <v>0.60218181818181815</v>
      </c>
      <c r="AW854" s="10">
        <v>0.8991818181818183</v>
      </c>
      <c r="AX854" s="10">
        <v>0.8991818181818183</v>
      </c>
      <c r="AY854" s="49">
        <v>1</v>
      </c>
      <c r="AZ854" t="b">
        <v>0</v>
      </c>
    </row>
    <row r="855" spans="1:52" x14ac:dyDescent="0.25">
      <c r="A855" s="54"/>
      <c r="B855" s="54"/>
      <c r="C855" s="54"/>
      <c r="D855" s="54"/>
      <c r="E855" s="54"/>
      <c r="F855" s="54"/>
      <c r="G855" s="54"/>
      <c r="H855" s="54"/>
      <c r="I855" s="54"/>
      <c r="J855" s="54"/>
      <c r="K855" s="54"/>
      <c r="L855" s="54"/>
      <c r="M855" s="54"/>
      <c r="N855" s="176">
        <v>85.3</v>
      </c>
      <c r="O855" s="10">
        <v>0.5594318181818182</v>
      </c>
      <c r="P855" s="10"/>
      <c r="Q855" s="10">
        <v>0.25540909090909092</v>
      </c>
      <c r="R855" s="10">
        <v>325.81909844918226</v>
      </c>
      <c r="S855" s="10"/>
      <c r="T855" s="10">
        <v>424.39583023691694</v>
      </c>
      <c r="U855" s="10"/>
      <c r="V855" s="10">
        <v>538.12916357025028</v>
      </c>
      <c r="W855" s="10">
        <v>538.12916357025028</v>
      </c>
      <c r="X855" s="10">
        <v>585.5180524591392</v>
      </c>
      <c r="Y855" s="10">
        <v>632.90694134802811</v>
      </c>
      <c r="Z855" s="10">
        <v>846.15694134802811</v>
      </c>
      <c r="AA855" s="10"/>
      <c r="AB855" s="10"/>
      <c r="AC855" s="10"/>
      <c r="AD855" s="10"/>
      <c r="AE855" s="10"/>
      <c r="AF855" s="10"/>
      <c r="AG855" s="10"/>
      <c r="AH855" s="10">
        <v>601.72557445149232</v>
      </c>
      <c r="AI855" s="10">
        <v>85.3</v>
      </c>
      <c r="AK855" s="10">
        <v>2.5</v>
      </c>
      <c r="AL855" s="10">
        <v>4.8</v>
      </c>
      <c r="AM855" s="10"/>
      <c r="AN855" s="10"/>
      <c r="AO855" s="10"/>
      <c r="AP855" s="10"/>
      <c r="AQ855" s="10">
        <v>0.47025</v>
      </c>
      <c r="AR855" s="10">
        <v>0.47025</v>
      </c>
      <c r="AS855" s="10">
        <v>0.65999999999999992</v>
      </c>
      <c r="AT855" s="10">
        <v>0.65999999999999992</v>
      </c>
      <c r="AU855" s="10">
        <v>0.60218181818181815</v>
      </c>
      <c r="AV855" s="10">
        <v>0.60218181818181815</v>
      </c>
      <c r="AW855" s="10">
        <v>0.8991818181818183</v>
      </c>
      <c r="AX855" s="10">
        <v>0.8991818181818183</v>
      </c>
      <c r="AY855" s="49">
        <v>1</v>
      </c>
      <c r="AZ855" t="b">
        <v>0</v>
      </c>
    </row>
    <row r="856" spans="1:52" x14ac:dyDescent="0.25">
      <c r="A856" s="54"/>
      <c r="B856" s="54"/>
      <c r="C856" s="54"/>
      <c r="D856" s="54"/>
      <c r="E856" s="54"/>
      <c r="F856" s="54"/>
      <c r="G856" s="54"/>
      <c r="H856" s="54"/>
      <c r="I856" s="54"/>
      <c r="J856" s="54"/>
      <c r="K856" s="54"/>
      <c r="L856" s="54"/>
      <c r="M856" s="54"/>
      <c r="N856" s="176">
        <v>85.4</v>
      </c>
      <c r="O856" s="10">
        <v>0.5594318181818182</v>
      </c>
      <c r="P856" s="10"/>
      <c r="Q856" s="10">
        <v>0.25540909090909092</v>
      </c>
      <c r="R856" s="10">
        <v>326.99630144946087</v>
      </c>
      <c r="S856" s="10"/>
      <c r="T856" s="10">
        <v>425.68671244973444</v>
      </c>
      <c r="U856" s="10"/>
      <c r="V856" s="10">
        <v>539.55337911640117</v>
      </c>
      <c r="W856" s="10">
        <v>539.55337911640117</v>
      </c>
      <c r="X856" s="10">
        <v>586.99782356084563</v>
      </c>
      <c r="Y856" s="10">
        <v>634.44226800529009</v>
      </c>
      <c r="Z856" s="10">
        <v>847.94226800529009</v>
      </c>
      <c r="AA856" s="10"/>
      <c r="AB856" s="10"/>
      <c r="AC856" s="10"/>
      <c r="AD856" s="10"/>
      <c r="AE856" s="10"/>
      <c r="AF856" s="10"/>
      <c r="AG856" s="10"/>
      <c r="AH856" s="10">
        <v>604.30404498467067</v>
      </c>
      <c r="AI856" s="10">
        <v>85.4</v>
      </c>
      <c r="AK856" s="10">
        <v>2.5</v>
      </c>
      <c r="AL856" s="10">
        <v>4.8</v>
      </c>
      <c r="AM856" s="10"/>
      <c r="AN856" s="10"/>
      <c r="AO856" s="10"/>
      <c r="AP856" s="10"/>
      <c r="AQ856" s="10">
        <v>0.47025</v>
      </c>
      <c r="AR856" s="10">
        <v>0.47025</v>
      </c>
      <c r="AS856" s="10">
        <v>0.65999999999999992</v>
      </c>
      <c r="AT856" s="10">
        <v>0.65999999999999992</v>
      </c>
      <c r="AU856" s="10">
        <v>0.60218181818181815</v>
      </c>
      <c r="AV856" s="10">
        <v>0.60218181818181815</v>
      </c>
      <c r="AW856" s="10">
        <v>0.8991818181818183</v>
      </c>
      <c r="AX856" s="10">
        <v>0.8991818181818183</v>
      </c>
      <c r="AY856" s="49">
        <v>1</v>
      </c>
      <c r="AZ856" t="b">
        <v>0</v>
      </c>
    </row>
    <row r="857" spans="1:52" x14ac:dyDescent="0.25">
      <c r="A857" s="54"/>
      <c r="B857" s="54"/>
      <c r="C857" s="54"/>
      <c r="D857" s="54"/>
      <c r="E857" s="54"/>
      <c r="F857" s="54"/>
      <c r="G857" s="54"/>
      <c r="H857" s="54"/>
      <c r="I857" s="54"/>
      <c r="J857" s="54"/>
      <c r="K857" s="54"/>
      <c r="L857" s="54"/>
      <c r="M857" s="54"/>
      <c r="N857" s="176">
        <v>85.5</v>
      </c>
      <c r="O857" s="10">
        <v>0.5594318181818182</v>
      </c>
      <c r="P857" s="10"/>
      <c r="Q857" s="10">
        <v>0.25540909090909092</v>
      </c>
      <c r="R857" s="10">
        <v>328.17488371511729</v>
      </c>
      <c r="S857" s="10"/>
      <c r="T857" s="10">
        <v>426.9789739279301</v>
      </c>
      <c r="U857" s="10"/>
      <c r="V857" s="10">
        <v>540.97897392793016</v>
      </c>
      <c r="W857" s="10">
        <v>540.97897392793016</v>
      </c>
      <c r="X857" s="10">
        <v>588.47897392793016</v>
      </c>
      <c r="Y857" s="10">
        <v>635.97897392793016</v>
      </c>
      <c r="Z857" s="10">
        <v>849.72897392793016</v>
      </c>
      <c r="AA857" s="10"/>
      <c r="AB857" s="10"/>
      <c r="AC857" s="10"/>
      <c r="AD857" s="10"/>
      <c r="AE857" s="10"/>
      <c r="AF857" s="10"/>
      <c r="AG857" s="10"/>
      <c r="AH857" s="10">
        <v>606.88553657295438</v>
      </c>
      <c r="AI857" s="10">
        <v>85.5</v>
      </c>
      <c r="AK857" s="10">
        <v>2.5</v>
      </c>
      <c r="AL857" s="10">
        <v>4.8</v>
      </c>
      <c r="AM857" s="10"/>
      <c r="AN857" s="10"/>
      <c r="AO857" s="10"/>
      <c r="AP857" s="10"/>
      <c r="AQ857" s="10">
        <v>0.47025</v>
      </c>
      <c r="AR857" s="10">
        <v>0.47025</v>
      </c>
      <c r="AS857" s="10">
        <v>0.65999999999999992</v>
      </c>
      <c r="AT857" s="10">
        <v>0.65999999999999992</v>
      </c>
      <c r="AU857" s="10">
        <v>0.60218181818181815</v>
      </c>
      <c r="AV857" s="10">
        <v>0.60218181818181815</v>
      </c>
      <c r="AW857" s="10">
        <v>0.8991818181818183</v>
      </c>
      <c r="AX857" s="10">
        <v>0.8991818181818183</v>
      </c>
      <c r="AY857" s="49">
        <v>1</v>
      </c>
      <c r="AZ857" t="b">
        <v>0</v>
      </c>
    </row>
    <row r="858" spans="1:52" x14ac:dyDescent="0.25">
      <c r="A858" s="54"/>
      <c r="B858" s="54"/>
      <c r="C858" s="54"/>
      <c r="D858" s="54"/>
      <c r="E858" s="54"/>
      <c r="F858" s="54"/>
      <c r="G858" s="54"/>
      <c r="H858" s="54"/>
      <c r="I858" s="54"/>
      <c r="J858" s="54"/>
      <c r="K858" s="54"/>
      <c r="L858" s="54"/>
      <c r="M858" s="54"/>
      <c r="N858" s="176">
        <v>85.6</v>
      </c>
      <c r="O858" s="10">
        <v>0.5594318181818182</v>
      </c>
      <c r="P858" s="10"/>
      <c r="Q858" s="10">
        <v>0.25540909090909092</v>
      </c>
      <c r="R858" s="10">
        <v>329.35484524615185</v>
      </c>
      <c r="S858" s="10"/>
      <c r="T858" s="10">
        <v>428.2726146715043</v>
      </c>
      <c r="U858" s="10"/>
      <c r="V858" s="10">
        <v>542.40594800483768</v>
      </c>
      <c r="W858" s="10">
        <v>542.40594800483768</v>
      </c>
      <c r="X858" s="10">
        <v>589.96150356039323</v>
      </c>
      <c r="Y858" s="10">
        <v>637.51705911594877</v>
      </c>
      <c r="Z858" s="10">
        <v>851.51705911594877</v>
      </c>
      <c r="AA858" s="10"/>
      <c r="AB858" s="10"/>
      <c r="AC858" s="10"/>
      <c r="AD858" s="10"/>
      <c r="AE858" s="10"/>
      <c r="AF858" s="10"/>
      <c r="AG858" s="10"/>
      <c r="AH858" s="10">
        <v>609.47004921634436</v>
      </c>
      <c r="AI858" s="10">
        <v>85.6</v>
      </c>
      <c r="AK858" s="10">
        <v>2.5</v>
      </c>
      <c r="AL858" s="10">
        <v>4.8</v>
      </c>
      <c r="AM858" s="10"/>
      <c r="AN858" s="10"/>
      <c r="AO858" s="10"/>
      <c r="AP858" s="10"/>
      <c r="AQ858" s="10">
        <v>0.47025</v>
      </c>
      <c r="AR858" s="10">
        <v>0.47025</v>
      </c>
      <c r="AS858" s="10">
        <v>0.65999999999999992</v>
      </c>
      <c r="AT858" s="10">
        <v>0.65999999999999992</v>
      </c>
      <c r="AU858" s="10">
        <v>0.60218181818181815</v>
      </c>
      <c r="AV858" s="10">
        <v>0.60218181818181815</v>
      </c>
      <c r="AW858" s="10">
        <v>0.8991818181818183</v>
      </c>
      <c r="AX858" s="10">
        <v>0.8991818181818183</v>
      </c>
      <c r="AY858" s="49">
        <v>1</v>
      </c>
      <c r="AZ858" t="b">
        <v>0</v>
      </c>
    </row>
    <row r="859" spans="1:52" x14ac:dyDescent="0.25">
      <c r="A859" s="54"/>
      <c r="B859" s="54"/>
      <c r="C859" s="54"/>
      <c r="D859" s="54"/>
      <c r="E859" s="54"/>
      <c r="F859" s="54"/>
      <c r="G859" s="54"/>
      <c r="H859" s="54"/>
      <c r="I859" s="54"/>
      <c r="J859" s="54"/>
      <c r="K859" s="54"/>
      <c r="L859" s="54"/>
      <c r="M859" s="54"/>
      <c r="N859" s="176">
        <v>85.7</v>
      </c>
      <c r="O859" s="10">
        <v>0.5594318181818182</v>
      </c>
      <c r="P859" s="10"/>
      <c r="Q859" s="10">
        <v>0.25540909090909092</v>
      </c>
      <c r="R859" s="10">
        <v>330.53618604256496</v>
      </c>
      <c r="S859" s="10"/>
      <c r="T859" s="10">
        <v>429.56763468045631</v>
      </c>
      <c r="U859" s="10"/>
      <c r="V859" s="10">
        <v>543.83430134712296</v>
      </c>
      <c r="W859" s="10">
        <v>543.83430134712296</v>
      </c>
      <c r="X859" s="10">
        <v>591.44541245823405</v>
      </c>
      <c r="Y859" s="10">
        <v>639.05652356934525</v>
      </c>
      <c r="Z859" s="10">
        <v>853.30652356934525</v>
      </c>
      <c r="AA859" s="10"/>
      <c r="AB859" s="10"/>
      <c r="AC859" s="10"/>
      <c r="AD859" s="10"/>
      <c r="AE859" s="10"/>
      <c r="AF859" s="10"/>
      <c r="AG859" s="10"/>
      <c r="AH859" s="10">
        <v>612.0575829148413</v>
      </c>
      <c r="AI859" s="10">
        <v>85.7</v>
      </c>
      <c r="AK859" s="10">
        <v>2.5</v>
      </c>
      <c r="AL859" s="10">
        <v>4.8</v>
      </c>
      <c r="AM859" s="10"/>
      <c r="AN859" s="10"/>
      <c r="AO859" s="10"/>
      <c r="AP859" s="10"/>
      <c r="AQ859" s="10">
        <v>0.47025</v>
      </c>
      <c r="AR859" s="10">
        <v>0.47025</v>
      </c>
      <c r="AS859" s="10">
        <v>0.65999999999999992</v>
      </c>
      <c r="AT859" s="10">
        <v>0.65999999999999992</v>
      </c>
      <c r="AU859" s="10">
        <v>0.60218181818181815</v>
      </c>
      <c r="AV859" s="10">
        <v>0.60218181818181815</v>
      </c>
      <c r="AW859" s="10">
        <v>0.8991818181818183</v>
      </c>
      <c r="AX859" s="10">
        <v>0.8991818181818183</v>
      </c>
      <c r="AY859" s="49">
        <v>1</v>
      </c>
      <c r="AZ859" t="b">
        <v>0</v>
      </c>
    </row>
    <row r="860" spans="1:52" x14ac:dyDescent="0.25">
      <c r="A860" s="54"/>
      <c r="B860" s="54"/>
      <c r="C860" s="54"/>
      <c r="D860" s="54"/>
      <c r="E860" s="54"/>
      <c r="F860" s="54"/>
      <c r="G860" s="54"/>
      <c r="H860" s="54"/>
      <c r="I860" s="54"/>
      <c r="J860" s="54"/>
      <c r="K860" s="54"/>
      <c r="L860" s="54"/>
      <c r="M860" s="54"/>
      <c r="N860" s="176">
        <v>85.8</v>
      </c>
      <c r="O860" s="10">
        <v>0.5594318181818182</v>
      </c>
      <c r="P860" s="10"/>
      <c r="Q860" s="10">
        <v>0.25540909090909092</v>
      </c>
      <c r="R860" s="10">
        <v>331.71890610435594</v>
      </c>
      <c r="S860" s="10"/>
      <c r="T860" s="10">
        <v>430.86403395478686</v>
      </c>
      <c r="U860" s="10"/>
      <c r="V860" s="10">
        <v>545.2640339547869</v>
      </c>
      <c r="W860" s="10">
        <v>545.2640339547869</v>
      </c>
      <c r="X860" s="10">
        <v>592.93070062145352</v>
      </c>
      <c r="Y860" s="10">
        <v>640.59736728812027</v>
      </c>
      <c r="Z860" s="10">
        <v>855.09736728812027</v>
      </c>
      <c r="AA860" s="10"/>
      <c r="AB860" s="10"/>
      <c r="AC860" s="10"/>
      <c r="AD860" s="10"/>
      <c r="AE860" s="10"/>
      <c r="AF860" s="10"/>
      <c r="AG860" s="10"/>
      <c r="AH860" s="10">
        <v>614.64813766844384</v>
      </c>
      <c r="AI860" s="10">
        <v>85.8</v>
      </c>
      <c r="AK860" s="10">
        <v>2.5</v>
      </c>
      <c r="AL860" s="10">
        <v>4.8</v>
      </c>
      <c r="AM860" s="10"/>
      <c r="AN860" s="10"/>
      <c r="AO860" s="10"/>
      <c r="AP860" s="10"/>
      <c r="AQ860" s="10">
        <v>0.47025</v>
      </c>
      <c r="AR860" s="10">
        <v>0.47025</v>
      </c>
      <c r="AS860" s="10">
        <v>0.65999999999999992</v>
      </c>
      <c r="AT860" s="10">
        <v>0.65999999999999992</v>
      </c>
      <c r="AU860" s="10">
        <v>0.60218181818181815</v>
      </c>
      <c r="AV860" s="10">
        <v>0.60218181818181815</v>
      </c>
      <c r="AW860" s="10">
        <v>0.8991818181818183</v>
      </c>
      <c r="AX860" s="10">
        <v>0.8991818181818183</v>
      </c>
      <c r="AY860" s="49">
        <v>1</v>
      </c>
      <c r="AZ860" t="b">
        <v>0</v>
      </c>
    </row>
    <row r="861" spans="1:52" x14ac:dyDescent="0.25">
      <c r="A861" s="54"/>
      <c r="B861" s="54"/>
      <c r="C861" s="54"/>
      <c r="D861" s="54"/>
      <c r="E861" s="54"/>
      <c r="F861" s="54"/>
      <c r="G861" s="54"/>
      <c r="H861" s="54"/>
      <c r="I861" s="54"/>
      <c r="J861" s="54"/>
      <c r="K861" s="54"/>
      <c r="L861" s="54"/>
      <c r="M861" s="54"/>
      <c r="N861" s="176">
        <v>85.9</v>
      </c>
      <c r="O861" s="10">
        <v>0.5594318181818182</v>
      </c>
      <c r="P861" s="10"/>
      <c r="Q861" s="10">
        <v>0.25540909090909092</v>
      </c>
      <c r="R861" s="10">
        <v>332.90300543152523</v>
      </c>
      <c r="S861" s="10"/>
      <c r="T861" s="10">
        <v>432.16181249449517</v>
      </c>
      <c r="U861" s="10"/>
      <c r="V861" s="10">
        <v>546.69514582782847</v>
      </c>
      <c r="W861" s="10">
        <v>546.69514582782847</v>
      </c>
      <c r="X861" s="10">
        <v>594.41736805005075</v>
      </c>
      <c r="Y861" s="10">
        <v>642.13959027227293</v>
      </c>
      <c r="Z861" s="10">
        <v>856.88959027227293</v>
      </c>
      <c r="AA861" s="10"/>
      <c r="AB861" s="10"/>
      <c r="AC861" s="10"/>
      <c r="AD861" s="10"/>
      <c r="AE861" s="10"/>
      <c r="AF861" s="10"/>
      <c r="AG861" s="10"/>
      <c r="AH861" s="10">
        <v>617.24171347715287</v>
      </c>
      <c r="AI861" s="10">
        <v>85.9</v>
      </c>
      <c r="AK861" s="10">
        <v>2.5</v>
      </c>
      <c r="AL861" s="10">
        <v>4.8</v>
      </c>
      <c r="AM861" s="10"/>
      <c r="AN861" s="10"/>
      <c r="AO861" s="10"/>
      <c r="AP861" s="10"/>
      <c r="AQ861" s="10">
        <v>0.47025</v>
      </c>
      <c r="AR861" s="10">
        <v>0.47025</v>
      </c>
      <c r="AS861" s="10">
        <v>0.65999999999999992</v>
      </c>
      <c r="AT861" s="10">
        <v>0.65999999999999992</v>
      </c>
      <c r="AU861" s="10">
        <v>0.60218181818181815</v>
      </c>
      <c r="AV861" s="10">
        <v>0.60218181818181815</v>
      </c>
      <c r="AW861" s="10">
        <v>0.8991818181818183</v>
      </c>
      <c r="AX861" s="10">
        <v>0.8991818181818183</v>
      </c>
      <c r="AY861" s="49">
        <v>1</v>
      </c>
      <c r="AZ861" t="b">
        <v>0</v>
      </c>
    </row>
    <row r="862" spans="1:52" x14ac:dyDescent="0.25">
      <c r="A862" s="54"/>
      <c r="B862" s="54"/>
      <c r="C862" s="54"/>
      <c r="D862" s="54"/>
      <c r="E862" s="54"/>
      <c r="F862" s="54"/>
      <c r="G862" s="54"/>
      <c r="H862" s="54"/>
      <c r="I862" s="54"/>
      <c r="J862" s="54"/>
      <c r="K862" s="54"/>
      <c r="L862" s="54"/>
      <c r="M862" s="54"/>
      <c r="N862" s="176">
        <v>86</v>
      </c>
      <c r="O862" s="10">
        <v>0.5594318181818182</v>
      </c>
      <c r="P862" s="10"/>
      <c r="Q862" s="10">
        <v>0.25540909090909092</v>
      </c>
      <c r="R862" s="10">
        <v>334.08848402407273</v>
      </c>
      <c r="S862" s="10"/>
      <c r="T862" s="10">
        <v>433.46097029958173</v>
      </c>
      <c r="U862" s="10"/>
      <c r="V862" s="10">
        <v>548.12763696624836</v>
      </c>
      <c r="W862" s="10">
        <v>548.12763696624836</v>
      </c>
      <c r="X862" s="10">
        <v>595.90541474402619</v>
      </c>
      <c r="Y862" s="10">
        <v>643.6831925218039</v>
      </c>
      <c r="Z862" s="10">
        <v>858.6831925218039</v>
      </c>
      <c r="AA862" s="10"/>
      <c r="AB862" s="10"/>
      <c r="AC862" s="10"/>
      <c r="AD862" s="10"/>
      <c r="AE862" s="10"/>
      <c r="AF862" s="10"/>
      <c r="AG862" s="10"/>
      <c r="AH862" s="10">
        <v>619.83831034096818</v>
      </c>
      <c r="AI862" s="10">
        <v>86</v>
      </c>
      <c r="AK862" s="10">
        <v>2.5</v>
      </c>
      <c r="AL862" s="10">
        <v>4.8</v>
      </c>
      <c r="AM862" s="10"/>
      <c r="AN862" s="10"/>
      <c r="AO862" s="10"/>
      <c r="AP862" s="10"/>
      <c r="AQ862" s="10">
        <v>0.47025</v>
      </c>
      <c r="AR862" s="10">
        <v>0.47025</v>
      </c>
      <c r="AS862" s="10">
        <v>0.65999999999999992</v>
      </c>
      <c r="AT862" s="10">
        <v>0.65999999999999992</v>
      </c>
      <c r="AU862" s="10">
        <v>0.60218181818181815</v>
      </c>
      <c r="AV862" s="10">
        <v>0.60218181818181815</v>
      </c>
      <c r="AW862" s="10">
        <v>0.8991818181818183</v>
      </c>
      <c r="AX862" s="10">
        <v>0.8991818181818183</v>
      </c>
      <c r="AY862" s="49">
        <v>1</v>
      </c>
      <c r="AZ862" t="b">
        <v>0</v>
      </c>
    </row>
    <row r="863" spans="1:52" x14ac:dyDescent="0.25">
      <c r="A863" s="54"/>
      <c r="B863" s="54"/>
      <c r="C863" s="54"/>
      <c r="D863" s="54"/>
      <c r="E863" s="54"/>
      <c r="F863" s="54"/>
      <c r="G863" s="54"/>
      <c r="H863" s="54"/>
      <c r="I863" s="54"/>
      <c r="J863" s="54"/>
      <c r="K863" s="54"/>
      <c r="L863" s="54"/>
      <c r="M863" s="54"/>
      <c r="N863" s="176">
        <v>86.1</v>
      </c>
      <c r="O863" s="10">
        <v>0.5594318181818182</v>
      </c>
      <c r="P863" s="10"/>
      <c r="Q863" s="10">
        <v>0.25540909090909092</v>
      </c>
      <c r="R863" s="10">
        <v>335.27534188199832</v>
      </c>
      <c r="S863" s="10"/>
      <c r="T863" s="10">
        <v>434.76150737004684</v>
      </c>
      <c r="U863" s="10"/>
      <c r="V863" s="10">
        <v>549.5615073700468</v>
      </c>
      <c r="W863" s="10">
        <v>549.5615073700468</v>
      </c>
      <c r="X863" s="10">
        <v>597.39484070338017</v>
      </c>
      <c r="Y863" s="10">
        <v>645.22817403671343</v>
      </c>
      <c r="Z863" s="10">
        <v>860.47817403671343</v>
      </c>
      <c r="AA863" s="10"/>
      <c r="AB863" s="10"/>
      <c r="AC863" s="10"/>
      <c r="AD863" s="10"/>
      <c r="AE863" s="10"/>
      <c r="AF863" s="10"/>
      <c r="AG863" s="10"/>
      <c r="AH863" s="10">
        <v>622.43792825988953</v>
      </c>
      <c r="AI863" s="10">
        <v>86.1</v>
      </c>
      <c r="AK863" s="10">
        <v>2.5</v>
      </c>
      <c r="AL863" s="10">
        <v>4.8</v>
      </c>
      <c r="AM863" s="10"/>
      <c r="AN863" s="10"/>
      <c r="AO863" s="10"/>
      <c r="AP863" s="10"/>
      <c r="AQ863" s="10">
        <v>0.47025</v>
      </c>
      <c r="AR863" s="10">
        <v>0.47025</v>
      </c>
      <c r="AS863" s="10">
        <v>0.65999999999999992</v>
      </c>
      <c r="AT863" s="10">
        <v>0.65999999999999992</v>
      </c>
      <c r="AU863" s="10">
        <v>0.60218181818181815</v>
      </c>
      <c r="AV863" s="10">
        <v>0.60218181818181815</v>
      </c>
      <c r="AW863" s="10">
        <v>0.8991818181818183</v>
      </c>
      <c r="AX863" s="10">
        <v>0.8991818181818183</v>
      </c>
      <c r="AY863" s="49">
        <v>1</v>
      </c>
      <c r="AZ863" t="b">
        <v>0</v>
      </c>
    </row>
    <row r="864" spans="1:52" x14ac:dyDescent="0.25">
      <c r="A864" s="54"/>
      <c r="B864" s="54"/>
      <c r="C864" s="54"/>
      <c r="D864" s="54"/>
      <c r="E864" s="54"/>
      <c r="F864" s="54"/>
      <c r="G864" s="54"/>
      <c r="H864" s="54"/>
      <c r="I864" s="54"/>
      <c r="J864" s="54"/>
      <c r="K864" s="54"/>
      <c r="L864" s="54"/>
      <c r="M864" s="54"/>
      <c r="N864" s="176">
        <v>86.2</v>
      </c>
      <c r="O864" s="10">
        <v>0.5594318181818182</v>
      </c>
      <c r="P864" s="10"/>
      <c r="Q864" s="10">
        <v>0.25540909090909092</v>
      </c>
      <c r="R864" s="10">
        <v>336.46357900530228</v>
      </c>
      <c r="S864" s="10"/>
      <c r="T864" s="10">
        <v>436.06342370588982</v>
      </c>
      <c r="U864" s="10"/>
      <c r="V864" s="10">
        <v>550.99675703922321</v>
      </c>
      <c r="W864" s="10">
        <v>550.99675703922321</v>
      </c>
      <c r="X864" s="10">
        <v>598.88564592811213</v>
      </c>
      <c r="Y864" s="10">
        <v>646.77453481700104</v>
      </c>
      <c r="Z864" s="10">
        <v>862.27453481700104</v>
      </c>
      <c r="AA864" s="10"/>
      <c r="AB864" s="10"/>
      <c r="AC864" s="10"/>
      <c r="AD864" s="10"/>
      <c r="AE864" s="10"/>
      <c r="AF864" s="10"/>
      <c r="AG864" s="10"/>
      <c r="AH864" s="10">
        <v>625.04056723391761</v>
      </c>
      <c r="AI864" s="10">
        <v>86.2</v>
      </c>
      <c r="AK864" s="10">
        <v>2.5</v>
      </c>
      <c r="AL864" s="10">
        <v>4.8</v>
      </c>
      <c r="AM864" s="10"/>
      <c r="AN864" s="10"/>
      <c r="AO864" s="10"/>
      <c r="AP864" s="10"/>
      <c r="AQ864" s="10">
        <v>0.47025</v>
      </c>
      <c r="AR864" s="10">
        <v>0.47025</v>
      </c>
      <c r="AS864" s="10">
        <v>0.65999999999999992</v>
      </c>
      <c r="AT864" s="10">
        <v>0.65999999999999992</v>
      </c>
      <c r="AU864" s="10">
        <v>0.60218181818181815</v>
      </c>
      <c r="AV864" s="10">
        <v>0.60218181818181815</v>
      </c>
      <c r="AW864" s="10">
        <v>0.8991818181818183</v>
      </c>
      <c r="AX864" s="10">
        <v>0.8991818181818183</v>
      </c>
      <c r="AY864" s="49">
        <v>1</v>
      </c>
      <c r="AZ864" t="b">
        <v>0</v>
      </c>
    </row>
    <row r="865" spans="1:52" x14ac:dyDescent="0.25">
      <c r="A865" s="54"/>
      <c r="B865" s="54"/>
      <c r="C865" s="54"/>
      <c r="D865" s="54"/>
      <c r="E865" s="54"/>
      <c r="F865" s="54"/>
      <c r="G865" s="54"/>
      <c r="H865" s="54"/>
      <c r="I865" s="54"/>
      <c r="J865" s="54"/>
      <c r="K865" s="54"/>
      <c r="L865" s="54"/>
      <c r="M865" s="54"/>
      <c r="N865" s="176">
        <v>86.3</v>
      </c>
      <c r="O865" s="10">
        <v>0.5594318181818182</v>
      </c>
      <c r="P865" s="10"/>
      <c r="Q865" s="10">
        <v>0.25540909090909092</v>
      </c>
      <c r="R865" s="10">
        <v>337.65319539398416</v>
      </c>
      <c r="S865" s="10"/>
      <c r="T865" s="10">
        <v>437.36671930711123</v>
      </c>
      <c r="U865" s="10"/>
      <c r="V865" s="10">
        <v>552.43338597377783</v>
      </c>
      <c r="W865" s="10">
        <v>552.43338597377783</v>
      </c>
      <c r="X865" s="10">
        <v>600.37783041822229</v>
      </c>
      <c r="Y865" s="10">
        <v>648.32227486266675</v>
      </c>
      <c r="Z865" s="10">
        <v>864.07227486266675</v>
      </c>
      <c r="AA865" s="10"/>
      <c r="AB865" s="10"/>
      <c r="AC865" s="10"/>
      <c r="AD865" s="10"/>
      <c r="AE865" s="10"/>
      <c r="AF865" s="10"/>
      <c r="AG865" s="10"/>
      <c r="AH865" s="10">
        <v>627.64622726305129</v>
      </c>
      <c r="AI865" s="10">
        <v>86.3</v>
      </c>
      <c r="AK865" s="10">
        <v>2.5</v>
      </c>
      <c r="AL865" s="10">
        <v>4.8</v>
      </c>
      <c r="AM865" s="10"/>
      <c r="AN865" s="10"/>
      <c r="AO865" s="10"/>
      <c r="AP865" s="10"/>
      <c r="AQ865" s="10">
        <v>0.47025</v>
      </c>
      <c r="AR865" s="10">
        <v>0.47025</v>
      </c>
      <c r="AS865" s="10">
        <v>0.65999999999999992</v>
      </c>
      <c r="AT865" s="10">
        <v>0.65999999999999992</v>
      </c>
      <c r="AU865" s="10">
        <v>0.60218181818181815</v>
      </c>
      <c r="AV865" s="10">
        <v>0.60218181818181815</v>
      </c>
      <c r="AW865" s="10">
        <v>0.8991818181818183</v>
      </c>
      <c r="AX865" s="10">
        <v>0.8991818181818183</v>
      </c>
      <c r="AY865" s="49">
        <v>1</v>
      </c>
      <c r="AZ865" t="b">
        <v>0</v>
      </c>
    </row>
    <row r="866" spans="1:52" x14ac:dyDescent="0.25">
      <c r="A866" s="54"/>
      <c r="B866" s="54"/>
      <c r="C866" s="54"/>
      <c r="D866" s="54"/>
      <c r="E866" s="54"/>
      <c r="F866" s="54"/>
      <c r="G866" s="54"/>
      <c r="H866" s="54"/>
      <c r="I866" s="54"/>
      <c r="J866" s="54"/>
      <c r="K866" s="54"/>
      <c r="L866" s="54"/>
      <c r="M866" s="54"/>
      <c r="N866" s="176">
        <v>86.4</v>
      </c>
      <c r="O866" s="10">
        <v>0.5594318181818182</v>
      </c>
      <c r="P866" s="10"/>
      <c r="Q866" s="10">
        <v>0.25540909090909092</v>
      </c>
      <c r="R866" s="10">
        <v>338.84419104804442</v>
      </c>
      <c r="S866" s="10"/>
      <c r="T866" s="10">
        <v>439.90652631987234</v>
      </c>
      <c r="U866" s="10"/>
      <c r="V866" s="10">
        <v>555.10652631987239</v>
      </c>
      <c r="W866" s="10">
        <v>555.10652631987239</v>
      </c>
      <c r="X866" s="10">
        <v>603.10652631987239</v>
      </c>
      <c r="Y866" s="10">
        <v>651.10652631987239</v>
      </c>
      <c r="Z866" s="10">
        <v>867.10652631987239</v>
      </c>
      <c r="AA866" s="10"/>
      <c r="AB866" s="10"/>
      <c r="AC866" s="10"/>
      <c r="AD866" s="10"/>
      <c r="AE866" s="10"/>
      <c r="AF866" s="10"/>
      <c r="AG866" s="10"/>
      <c r="AH866" s="10">
        <v>630.25490834729169</v>
      </c>
      <c r="AI866" s="10">
        <v>86.4</v>
      </c>
      <c r="AK866" s="10">
        <v>2.5</v>
      </c>
      <c r="AL866" s="10">
        <v>4.8</v>
      </c>
      <c r="AM866" s="10"/>
      <c r="AN866" s="10"/>
      <c r="AO866" s="10"/>
      <c r="AP866" s="10"/>
      <c r="AQ866" s="10">
        <v>0.47025</v>
      </c>
      <c r="AR866" s="10">
        <v>0.47025</v>
      </c>
      <c r="AS866" s="10">
        <v>0.65999999999999992</v>
      </c>
      <c r="AT866" s="10">
        <v>0.65999999999999992</v>
      </c>
      <c r="AU866" s="10">
        <v>0.60218181818181815</v>
      </c>
      <c r="AV866" s="10">
        <v>0.60218181818181815</v>
      </c>
      <c r="AW866" s="10">
        <v>0.8991818181818183</v>
      </c>
      <c r="AX866" s="10">
        <v>0.8991818181818183</v>
      </c>
      <c r="AY866" s="49">
        <v>1</v>
      </c>
      <c r="AZ866" t="b">
        <v>0</v>
      </c>
    </row>
    <row r="867" spans="1:52" x14ac:dyDescent="0.25">
      <c r="A867" s="54"/>
      <c r="B867" s="54"/>
      <c r="C867" s="54"/>
      <c r="D867" s="54"/>
      <c r="E867" s="54"/>
      <c r="F867" s="54"/>
      <c r="G867" s="54"/>
      <c r="H867" s="54"/>
      <c r="I867" s="54"/>
      <c r="J867" s="54"/>
      <c r="K867" s="54"/>
      <c r="L867" s="54"/>
      <c r="M867" s="54"/>
      <c r="N867" s="176">
        <v>86.5</v>
      </c>
      <c r="O867" s="10">
        <v>0.5594318181818182</v>
      </c>
      <c r="P867" s="10"/>
      <c r="Q867" s="10">
        <v>0.25540909090909092</v>
      </c>
      <c r="R867" s="10">
        <v>340.03656596748277</v>
      </c>
      <c r="S867" s="10"/>
      <c r="T867" s="10">
        <v>441.21395971722836</v>
      </c>
      <c r="U867" s="10"/>
      <c r="V867" s="10">
        <v>556.54729305056173</v>
      </c>
      <c r="W867" s="10">
        <v>556.54729305056173</v>
      </c>
      <c r="X867" s="10">
        <v>604.60284860611728</v>
      </c>
      <c r="Y867" s="10">
        <v>652.65840416167282</v>
      </c>
      <c r="Z867" s="10">
        <v>868.90840416167282</v>
      </c>
      <c r="AA867" s="10"/>
      <c r="AB867" s="10"/>
      <c r="AC867" s="10"/>
      <c r="AD867" s="10"/>
      <c r="AE867" s="10"/>
      <c r="AF867" s="10"/>
      <c r="AG867" s="10"/>
      <c r="AH867" s="10">
        <v>632.86661048663814</v>
      </c>
      <c r="AI867" s="10">
        <v>86.5</v>
      </c>
      <c r="AK867" s="10">
        <v>2.5</v>
      </c>
      <c r="AL867" s="10">
        <v>4.8</v>
      </c>
      <c r="AM867" s="10"/>
      <c r="AN867" s="10"/>
      <c r="AO867" s="10"/>
      <c r="AP867" s="10"/>
      <c r="AQ867" s="10">
        <v>0.47025</v>
      </c>
      <c r="AR867" s="10">
        <v>0.47025</v>
      </c>
      <c r="AS867" s="10">
        <v>0.65999999999999992</v>
      </c>
      <c r="AT867" s="10">
        <v>0.65999999999999992</v>
      </c>
      <c r="AU867" s="10">
        <v>0.60218181818181815</v>
      </c>
      <c r="AV867" s="10">
        <v>0.60218181818181815</v>
      </c>
      <c r="AW867" s="10">
        <v>0.8991818181818183</v>
      </c>
      <c r="AX867" s="10">
        <v>0.8991818181818183</v>
      </c>
      <c r="AY867" s="49">
        <v>1</v>
      </c>
      <c r="AZ867" t="b">
        <v>0</v>
      </c>
    </row>
    <row r="868" spans="1:52" x14ac:dyDescent="0.25">
      <c r="A868" s="54"/>
      <c r="B868" s="54"/>
      <c r="C868" s="54"/>
      <c r="D868" s="54"/>
      <c r="E868" s="54"/>
      <c r="F868" s="54"/>
      <c r="G868" s="54"/>
      <c r="H868" s="54"/>
      <c r="I868" s="54"/>
      <c r="J868" s="54"/>
      <c r="K868" s="54"/>
      <c r="L868" s="54"/>
      <c r="M868" s="54"/>
      <c r="N868" s="176">
        <v>86.6</v>
      </c>
      <c r="O868" s="10">
        <v>0.5594318181818182</v>
      </c>
      <c r="P868" s="10"/>
      <c r="Q868" s="10">
        <v>0.25540909090909092</v>
      </c>
      <c r="R868" s="10">
        <v>341.23032015229921</v>
      </c>
      <c r="S868" s="10"/>
      <c r="T868" s="10">
        <v>442.52277237996213</v>
      </c>
      <c r="U868" s="10"/>
      <c r="V868" s="10">
        <v>557.98943904662883</v>
      </c>
      <c r="W868" s="10">
        <v>557.98943904662883</v>
      </c>
      <c r="X868" s="10">
        <v>606.10055015773992</v>
      </c>
      <c r="Y868" s="10">
        <v>654.211661268851</v>
      </c>
      <c r="Z868" s="10">
        <v>870.711661268851</v>
      </c>
      <c r="AA868" s="10"/>
      <c r="AB868" s="10"/>
      <c r="AC868" s="10"/>
      <c r="AD868" s="10"/>
      <c r="AE868" s="10"/>
      <c r="AF868" s="10"/>
      <c r="AG868" s="10"/>
      <c r="AH868" s="10">
        <v>635.48133368109063</v>
      </c>
      <c r="AI868" s="10">
        <v>86.6</v>
      </c>
      <c r="AK868" s="10">
        <v>2.5</v>
      </c>
      <c r="AL868" s="10">
        <v>4.8</v>
      </c>
      <c r="AM868" s="10"/>
      <c r="AN868" s="10"/>
      <c r="AO868" s="10"/>
      <c r="AP868" s="10"/>
      <c r="AQ868" s="10">
        <v>0.47025</v>
      </c>
      <c r="AR868" s="10">
        <v>0.47025</v>
      </c>
      <c r="AS868" s="10">
        <v>0.65999999999999992</v>
      </c>
      <c r="AT868" s="10">
        <v>0.65999999999999992</v>
      </c>
      <c r="AU868" s="10">
        <v>0.60218181818181815</v>
      </c>
      <c r="AV868" s="10">
        <v>0.60218181818181815</v>
      </c>
      <c r="AW868" s="10">
        <v>0.8991818181818183</v>
      </c>
      <c r="AX868" s="10">
        <v>0.8991818181818183</v>
      </c>
      <c r="AY868" s="49">
        <v>1</v>
      </c>
      <c r="AZ868" t="b">
        <v>0</v>
      </c>
    </row>
    <row r="869" spans="1:52" x14ac:dyDescent="0.25">
      <c r="A869" s="54"/>
      <c r="B869" s="54"/>
      <c r="C869" s="54"/>
      <c r="D869" s="54"/>
      <c r="E869" s="54"/>
      <c r="F869" s="54"/>
      <c r="G869" s="54"/>
      <c r="H869" s="54"/>
      <c r="I869" s="54"/>
      <c r="J869" s="54"/>
      <c r="K869" s="54"/>
      <c r="L869" s="54"/>
      <c r="M869" s="54"/>
      <c r="N869" s="176">
        <v>86.7</v>
      </c>
      <c r="O869" s="10">
        <v>0.5594318181818182</v>
      </c>
      <c r="P869" s="10"/>
      <c r="Q869" s="10">
        <v>0.25540909090909092</v>
      </c>
      <c r="R869" s="10">
        <v>342.42545360249397</v>
      </c>
      <c r="S869" s="10"/>
      <c r="T869" s="10">
        <v>443.83296430807434</v>
      </c>
      <c r="U869" s="10"/>
      <c r="V869" s="10">
        <v>559.43296430807436</v>
      </c>
      <c r="W869" s="10">
        <v>559.43296430807436</v>
      </c>
      <c r="X869" s="10">
        <v>607.59963097474099</v>
      </c>
      <c r="Y869" s="10">
        <v>655.76629764140773</v>
      </c>
      <c r="Z869" s="10">
        <v>872.51629764140773</v>
      </c>
      <c r="AA869" s="10"/>
      <c r="AB869" s="10"/>
      <c r="AC869" s="10"/>
      <c r="AD869" s="10"/>
      <c r="AE869" s="10"/>
      <c r="AF869" s="10"/>
      <c r="AG869" s="10"/>
      <c r="AH869" s="10">
        <v>638.09907793064963</v>
      </c>
      <c r="AI869" s="10">
        <v>86.7</v>
      </c>
      <c r="AK869" s="10">
        <v>2.5</v>
      </c>
      <c r="AL869" s="10">
        <v>4.8</v>
      </c>
      <c r="AM869" s="10"/>
      <c r="AN869" s="10"/>
      <c r="AO869" s="10"/>
      <c r="AP869" s="10"/>
      <c r="AQ869" s="10">
        <v>0.47025</v>
      </c>
      <c r="AR869" s="10">
        <v>0.47025</v>
      </c>
      <c r="AS869" s="10">
        <v>0.65999999999999992</v>
      </c>
      <c r="AT869" s="10">
        <v>0.65999999999999992</v>
      </c>
      <c r="AU869" s="10">
        <v>0.60218181818181815</v>
      </c>
      <c r="AV869" s="10">
        <v>0.60218181818181815</v>
      </c>
      <c r="AW869" s="10">
        <v>0.8991818181818183</v>
      </c>
      <c r="AX869" s="10">
        <v>0.8991818181818183</v>
      </c>
      <c r="AY869" s="49">
        <v>1</v>
      </c>
      <c r="AZ869" t="b">
        <v>0</v>
      </c>
    </row>
    <row r="870" spans="1:52" x14ac:dyDescent="0.25">
      <c r="A870" s="54"/>
      <c r="B870" s="54"/>
      <c r="C870" s="54"/>
      <c r="D870" s="54"/>
      <c r="E870" s="54"/>
      <c r="F870" s="54"/>
      <c r="G870" s="54"/>
      <c r="H870" s="54"/>
      <c r="I870" s="54"/>
      <c r="J870" s="54"/>
      <c r="K870" s="54"/>
      <c r="L870" s="54"/>
      <c r="M870" s="54"/>
      <c r="N870" s="176">
        <v>86.8</v>
      </c>
      <c r="O870" s="10">
        <v>0.5594318181818182</v>
      </c>
      <c r="P870" s="10"/>
      <c r="Q870" s="10">
        <v>0.25540909090909092</v>
      </c>
      <c r="R870" s="10">
        <v>343.62196631806694</v>
      </c>
      <c r="S870" s="10"/>
      <c r="T870" s="10">
        <v>445.14453550156475</v>
      </c>
      <c r="U870" s="10"/>
      <c r="V870" s="10">
        <v>560.87786883489809</v>
      </c>
      <c r="W870" s="10">
        <v>560.87786883489809</v>
      </c>
      <c r="X870" s="10">
        <v>609.10009105712027</v>
      </c>
      <c r="Y870" s="10">
        <v>657.32231327934255</v>
      </c>
      <c r="Z870" s="10">
        <v>874.32231327934255</v>
      </c>
      <c r="AA870" s="10"/>
      <c r="AB870" s="10"/>
      <c r="AC870" s="10"/>
      <c r="AD870" s="10"/>
      <c r="AE870" s="10"/>
      <c r="AF870" s="10"/>
      <c r="AG870" s="10"/>
      <c r="AH870" s="10">
        <v>640.7198432353149</v>
      </c>
      <c r="AI870" s="10">
        <v>86.8</v>
      </c>
      <c r="AK870" s="10">
        <v>2.5</v>
      </c>
      <c r="AL870" s="10">
        <v>4.8</v>
      </c>
      <c r="AM870" s="10"/>
      <c r="AN870" s="10"/>
      <c r="AO870" s="10"/>
      <c r="AP870" s="10"/>
      <c r="AQ870" s="10">
        <v>0.47025</v>
      </c>
      <c r="AR870" s="10">
        <v>0.47025</v>
      </c>
      <c r="AS870" s="10">
        <v>0.65999999999999992</v>
      </c>
      <c r="AT870" s="10">
        <v>0.65999999999999992</v>
      </c>
      <c r="AU870" s="10">
        <v>0.60218181818181815</v>
      </c>
      <c r="AV870" s="10">
        <v>0.60218181818181815</v>
      </c>
      <c r="AW870" s="10">
        <v>0.8991818181818183</v>
      </c>
      <c r="AX870" s="10">
        <v>0.8991818181818183</v>
      </c>
      <c r="AY870" s="49">
        <v>1</v>
      </c>
      <c r="AZ870" t="b">
        <v>0</v>
      </c>
    </row>
    <row r="871" spans="1:52" x14ac:dyDescent="0.25">
      <c r="A871" s="54"/>
      <c r="B871" s="54"/>
      <c r="C871" s="54"/>
      <c r="D871" s="54"/>
      <c r="E871" s="54"/>
      <c r="F871" s="54"/>
      <c r="G871" s="54"/>
      <c r="H871" s="54"/>
      <c r="I871" s="54"/>
      <c r="J871" s="54"/>
      <c r="K871" s="54"/>
      <c r="L871" s="54"/>
      <c r="M871" s="54"/>
      <c r="N871" s="176">
        <v>86.9</v>
      </c>
      <c r="O871" s="10">
        <v>0.5594318181818182</v>
      </c>
      <c r="P871" s="10"/>
      <c r="Q871" s="10">
        <v>0.25540909090909092</v>
      </c>
      <c r="R871" s="10">
        <v>344.81985829901805</v>
      </c>
      <c r="S871" s="10"/>
      <c r="T871" s="10">
        <v>446.45748596043313</v>
      </c>
      <c r="U871" s="10"/>
      <c r="V871" s="10">
        <v>562.32415262709981</v>
      </c>
      <c r="W871" s="10">
        <v>562.32415262709981</v>
      </c>
      <c r="X871" s="10">
        <v>610.60193040487763</v>
      </c>
      <c r="Y871" s="10">
        <v>658.87970818265535</v>
      </c>
      <c r="Z871" s="10">
        <v>876.12970818265535</v>
      </c>
      <c r="AA871" s="10"/>
      <c r="AB871" s="10"/>
      <c r="AC871" s="10"/>
      <c r="AD871" s="10"/>
      <c r="AE871" s="10"/>
      <c r="AF871" s="10"/>
      <c r="AG871" s="10"/>
      <c r="AH871" s="10">
        <v>643.34362959508644</v>
      </c>
      <c r="AI871" s="10">
        <v>86.9</v>
      </c>
      <c r="AK871" s="10">
        <v>2.5</v>
      </c>
      <c r="AL871" s="10">
        <v>4.8</v>
      </c>
      <c r="AM871" s="10"/>
      <c r="AN871" s="10"/>
      <c r="AO871" s="10"/>
      <c r="AP871" s="10"/>
      <c r="AQ871" s="10">
        <v>0.47025</v>
      </c>
      <c r="AR871" s="10">
        <v>0.47025</v>
      </c>
      <c r="AS871" s="10">
        <v>0.65999999999999992</v>
      </c>
      <c r="AT871" s="10">
        <v>0.65999999999999992</v>
      </c>
      <c r="AU871" s="10">
        <v>0.60218181818181815</v>
      </c>
      <c r="AV871" s="10">
        <v>0.60218181818181815</v>
      </c>
      <c r="AW871" s="10">
        <v>0.8991818181818183</v>
      </c>
      <c r="AX871" s="10">
        <v>0.8991818181818183</v>
      </c>
      <c r="AY871" s="49">
        <v>1</v>
      </c>
      <c r="AZ871" t="b">
        <v>0</v>
      </c>
    </row>
    <row r="872" spans="1:52" x14ac:dyDescent="0.25">
      <c r="A872" s="54"/>
      <c r="B872" s="54"/>
      <c r="C872" s="54"/>
      <c r="D872" s="54"/>
      <c r="E872" s="54"/>
      <c r="F872" s="54"/>
      <c r="G872" s="54"/>
      <c r="H872" s="54"/>
      <c r="I872" s="54"/>
      <c r="J872" s="54"/>
      <c r="K872" s="54"/>
      <c r="L872" s="54"/>
      <c r="M872" s="54"/>
      <c r="N872" s="176">
        <v>87</v>
      </c>
      <c r="O872" s="10">
        <v>0.5594318181818182</v>
      </c>
      <c r="P872" s="10"/>
      <c r="Q872" s="10">
        <v>0.25540909090909092</v>
      </c>
      <c r="R872" s="10">
        <v>346.01912954534725</v>
      </c>
      <c r="S872" s="10"/>
      <c r="T872" s="10">
        <v>447.77181568468006</v>
      </c>
      <c r="U872" s="10"/>
      <c r="V872" s="10">
        <v>563.77181568468006</v>
      </c>
      <c r="W872" s="10">
        <v>563.77181568468006</v>
      </c>
      <c r="X872" s="10">
        <v>612.10514901801344</v>
      </c>
      <c r="Y872" s="10">
        <v>660.43848235134669</v>
      </c>
      <c r="Z872" s="10">
        <v>877.93848235134669</v>
      </c>
      <c r="AA872" s="10"/>
      <c r="AB872" s="10"/>
      <c r="AC872" s="10"/>
      <c r="AD872" s="10"/>
      <c r="AE872" s="10"/>
      <c r="AF872" s="10"/>
      <c r="AG872" s="10"/>
      <c r="AH872" s="10">
        <v>645.97043700996403</v>
      </c>
      <c r="AI872" s="10">
        <v>87</v>
      </c>
      <c r="AK872" s="10">
        <v>2.5</v>
      </c>
      <c r="AL872" s="10">
        <v>4.8</v>
      </c>
      <c r="AM872" s="10"/>
      <c r="AN872" s="10"/>
      <c r="AO872" s="10"/>
      <c r="AP872" s="10"/>
      <c r="AQ872" s="10">
        <v>0.47025</v>
      </c>
      <c r="AR872" s="10">
        <v>0.47025</v>
      </c>
      <c r="AS872" s="10">
        <v>0.65999999999999992</v>
      </c>
      <c r="AT872" s="10">
        <v>0.65999999999999992</v>
      </c>
      <c r="AU872" s="10">
        <v>0.60218181818181815</v>
      </c>
      <c r="AV872" s="10">
        <v>0.60218181818181815</v>
      </c>
      <c r="AW872" s="10">
        <v>0.8991818181818183</v>
      </c>
      <c r="AX872" s="10">
        <v>0.8991818181818183</v>
      </c>
      <c r="AY872" s="49">
        <v>1</v>
      </c>
      <c r="AZ872" t="b">
        <v>0</v>
      </c>
    </row>
    <row r="873" spans="1:52" x14ac:dyDescent="0.25">
      <c r="A873" s="54"/>
      <c r="B873" s="54"/>
      <c r="C873" s="54"/>
      <c r="D873" s="54"/>
      <c r="E873" s="54"/>
      <c r="F873" s="54"/>
      <c r="G873" s="54"/>
      <c r="H873" s="54"/>
      <c r="I873" s="54"/>
      <c r="J873" s="54"/>
      <c r="K873" s="54"/>
      <c r="L873" s="54"/>
      <c r="M873" s="54"/>
      <c r="N873" s="176">
        <v>87.1</v>
      </c>
      <c r="O873" s="10">
        <v>0.5594318181818182</v>
      </c>
      <c r="P873" s="10"/>
      <c r="Q873" s="10">
        <v>0.25540909090909092</v>
      </c>
      <c r="R873" s="10">
        <v>347.21978005705466</v>
      </c>
      <c r="S873" s="10"/>
      <c r="T873" s="10">
        <v>449.0875246743048</v>
      </c>
      <c r="U873" s="10"/>
      <c r="V873" s="10">
        <v>565.22085800763807</v>
      </c>
      <c r="W873" s="10">
        <v>565.22085800763807</v>
      </c>
      <c r="X873" s="10">
        <v>613.60974689652699</v>
      </c>
      <c r="Y873" s="10">
        <v>661.9986357854159</v>
      </c>
      <c r="Z873" s="10">
        <v>879.7486357854159</v>
      </c>
      <c r="AA873" s="10"/>
      <c r="AB873" s="10"/>
      <c r="AC873" s="10"/>
      <c r="AD873" s="10"/>
      <c r="AE873" s="10"/>
      <c r="AF873" s="10"/>
      <c r="AG873" s="10"/>
      <c r="AH873" s="10">
        <v>648.60026547994789</v>
      </c>
      <c r="AI873" s="10">
        <v>87.1</v>
      </c>
      <c r="AK873" s="10">
        <v>2.5</v>
      </c>
      <c r="AL873" s="10">
        <v>4.8</v>
      </c>
      <c r="AM873" s="10"/>
      <c r="AN873" s="10"/>
      <c r="AO873" s="10"/>
      <c r="AP873" s="10"/>
      <c r="AQ873" s="10">
        <v>0.47025</v>
      </c>
      <c r="AR873" s="10">
        <v>0.47025</v>
      </c>
      <c r="AS873" s="10">
        <v>0.65999999999999992</v>
      </c>
      <c r="AT873" s="10">
        <v>0.65999999999999992</v>
      </c>
      <c r="AU873" s="10">
        <v>0.60218181818181815</v>
      </c>
      <c r="AV873" s="10">
        <v>0.60218181818181815</v>
      </c>
      <c r="AW873" s="10">
        <v>0.8991818181818183</v>
      </c>
      <c r="AX873" s="10">
        <v>0.8991818181818183</v>
      </c>
      <c r="AY873" s="49">
        <v>1</v>
      </c>
      <c r="AZ873" t="b">
        <v>0</v>
      </c>
    </row>
    <row r="874" spans="1:52" x14ac:dyDescent="0.25">
      <c r="A874" s="54"/>
      <c r="B874" s="54"/>
      <c r="C874" s="54"/>
      <c r="D874" s="54"/>
      <c r="E874" s="54"/>
      <c r="F874" s="54"/>
      <c r="G874" s="54"/>
      <c r="H874" s="54"/>
      <c r="I874" s="54"/>
      <c r="J874" s="54"/>
      <c r="K874" s="54"/>
      <c r="L874" s="54"/>
      <c r="M874" s="54"/>
      <c r="N874" s="176">
        <v>87.2</v>
      </c>
      <c r="O874" s="10">
        <v>0.5594318181818182</v>
      </c>
      <c r="P874" s="10"/>
      <c r="Q874" s="10">
        <v>0.25540909090909092</v>
      </c>
      <c r="R874" s="10">
        <v>348.42180983414039</v>
      </c>
      <c r="S874" s="10"/>
      <c r="T874" s="10">
        <v>450.40461292930792</v>
      </c>
      <c r="U874" s="10"/>
      <c r="V874" s="10">
        <v>566.67127959597462</v>
      </c>
      <c r="W874" s="10">
        <v>566.67127959597462</v>
      </c>
      <c r="X874" s="10">
        <v>615.11572404041908</v>
      </c>
      <c r="Y874" s="10">
        <v>663.56016848486354</v>
      </c>
      <c r="Z874" s="10">
        <v>881.56016848486354</v>
      </c>
      <c r="AA874" s="10"/>
      <c r="AB874" s="10"/>
      <c r="AC874" s="10"/>
      <c r="AD874" s="10"/>
      <c r="AE874" s="10"/>
      <c r="AF874" s="10"/>
      <c r="AG874" s="10"/>
      <c r="AH874" s="10">
        <v>651.23311500503826</v>
      </c>
      <c r="AI874" s="10">
        <v>87.2</v>
      </c>
      <c r="AK874" s="10">
        <v>2.5</v>
      </c>
      <c r="AL874" s="10">
        <v>4.8</v>
      </c>
      <c r="AM874" s="10"/>
      <c r="AN874" s="10"/>
      <c r="AO874" s="10"/>
      <c r="AP874" s="10"/>
      <c r="AQ874" s="10">
        <v>0.47025</v>
      </c>
      <c r="AR874" s="10">
        <v>0.47025</v>
      </c>
      <c r="AS874" s="10">
        <v>0.65999999999999992</v>
      </c>
      <c r="AT874" s="10">
        <v>0.65999999999999992</v>
      </c>
      <c r="AU874" s="10">
        <v>0.60218181818181815</v>
      </c>
      <c r="AV874" s="10">
        <v>0.60218181818181815</v>
      </c>
      <c r="AW874" s="10">
        <v>0.8991818181818183</v>
      </c>
      <c r="AX874" s="10">
        <v>0.8991818181818183</v>
      </c>
      <c r="AY874" s="49">
        <v>1</v>
      </c>
      <c r="AZ874" t="b">
        <v>0</v>
      </c>
    </row>
    <row r="875" spans="1:52" x14ac:dyDescent="0.25">
      <c r="A875" s="54"/>
      <c r="B875" s="54"/>
      <c r="C875" s="54"/>
      <c r="D875" s="54"/>
      <c r="E875" s="54"/>
      <c r="F875" s="54"/>
      <c r="G875" s="54"/>
      <c r="H875" s="54"/>
      <c r="I875" s="54"/>
      <c r="J875" s="54"/>
      <c r="K875" s="54"/>
      <c r="L875" s="54"/>
      <c r="M875" s="54"/>
      <c r="N875" s="176">
        <v>87.3</v>
      </c>
      <c r="O875" s="10">
        <v>0.5594318181818182</v>
      </c>
      <c r="P875" s="10"/>
      <c r="Q875" s="10">
        <v>0.25540909090909092</v>
      </c>
      <c r="R875" s="10">
        <v>349.62521887660421</v>
      </c>
      <c r="S875" s="10"/>
      <c r="T875" s="10">
        <v>451.72308044968918</v>
      </c>
      <c r="U875" s="10"/>
      <c r="V875" s="10">
        <v>568.12308044968916</v>
      </c>
      <c r="W875" s="10">
        <v>568.12308044968916</v>
      </c>
      <c r="X875" s="10">
        <v>616.62308044968916</v>
      </c>
      <c r="Y875" s="10">
        <v>665.12308044968916</v>
      </c>
      <c r="Z875" s="10">
        <v>883.37308044968916</v>
      </c>
      <c r="AA875" s="10"/>
      <c r="AB875" s="10"/>
      <c r="AC875" s="10"/>
      <c r="AD875" s="10"/>
      <c r="AE875" s="10"/>
      <c r="AF875" s="10"/>
      <c r="AG875" s="10"/>
      <c r="AH875" s="10">
        <v>653.86898558523467</v>
      </c>
      <c r="AI875" s="10">
        <v>87.3</v>
      </c>
      <c r="AK875" s="10">
        <v>2.5</v>
      </c>
      <c r="AL875" s="10">
        <v>4.8</v>
      </c>
      <c r="AM875" s="10"/>
      <c r="AN875" s="10"/>
      <c r="AO875" s="10"/>
      <c r="AP875" s="10"/>
      <c r="AQ875" s="10">
        <v>0.47025</v>
      </c>
      <c r="AR875" s="10">
        <v>0.47025</v>
      </c>
      <c r="AS875" s="10">
        <v>0.65999999999999992</v>
      </c>
      <c r="AT875" s="10">
        <v>0.65999999999999992</v>
      </c>
      <c r="AU875" s="10">
        <v>0.60218181818181815</v>
      </c>
      <c r="AV875" s="10">
        <v>0.60218181818181815</v>
      </c>
      <c r="AW875" s="10">
        <v>0.8991818181818183</v>
      </c>
      <c r="AX875" s="10">
        <v>0.8991818181818183</v>
      </c>
      <c r="AY875" s="49">
        <v>1</v>
      </c>
      <c r="AZ875" t="b">
        <v>0</v>
      </c>
    </row>
    <row r="876" spans="1:52" x14ac:dyDescent="0.25">
      <c r="A876" s="54"/>
      <c r="B876" s="54"/>
      <c r="C876" s="54"/>
      <c r="D876" s="54"/>
      <c r="E876" s="54"/>
      <c r="F876" s="54"/>
      <c r="G876" s="54"/>
      <c r="H876" s="54"/>
      <c r="I876" s="54"/>
      <c r="J876" s="54"/>
      <c r="K876" s="54"/>
      <c r="L876" s="54"/>
      <c r="M876" s="54"/>
      <c r="N876" s="176">
        <v>87.4</v>
      </c>
      <c r="O876" s="10">
        <v>0.5594318181818182</v>
      </c>
      <c r="P876" s="10"/>
      <c r="Q876" s="10">
        <v>0.25540909090909092</v>
      </c>
      <c r="R876" s="10">
        <v>350.83000718444623</v>
      </c>
      <c r="S876" s="10"/>
      <c r="T876" s="10">
        <v>453.04292723544847</v>
      </c>
      <c r="U876" s="10"/>
      <c r="V876" s="10">
        <v>569.57626056878178</v>
      </c>
      <c r="W876" s="10">
        <v>569.57626056878178</v>
      </c>
      <c r="X876" s="10">
        <v>618.13181612433732</v>
      </c>
      <c r="Y876" s="10">
        <v>666.68737167989286</v>
      </c>
      <c r="Z876" s="10">
        <v>885.18737167989286</v>
      </c>
      <c r="AA876" s="10"/>
      <c r="AB876" s="10"/>
      <c r="AC876" s="10"/>
      <c r="AD876" s="10"/>
      <c r="AE876" s="10"/>
      <c r="AF876" s="10"/>
      <c r="AG876" s="10"/>
      <c r="AH876" s="10">
        <v>656.50787722053735</v>
      </c>
      <c r="AI876" s="10">
        <v>87.4</v>
      </c>
      <c r="AK876" s="10">
        <v>2.5</v>
      </c>
      <c r="AL876" s="10">
        <v>4.8</v>
      </c>
      <c r="AM876" s="10"/>
      <c r="AN876" s="10"/>
      <c r="AO876" s="10"/>
      <c r="AP876" s="10"/>
      <c r="AQ876" s="10">
        <v>0.47025</v>
      </c>
      <c r="AR876" s="10">
        <v>0.47025</v>
      </c>
      <c r="AS876" s="10">
        <v>0.65999999999999992</v>
      </c>
      <c r="AT876" s="10">
        <v>0.65999999999999992</v>
      </c>
      <c r="AU876" s="10">
        <v>0.60218181818181815</v>
      </c>
      <c r="AV876" s="10">
        <v>0.60218181818181815</v>
      </c>
      <c r="AW876" s="10">
        <v>0.8991818181818183</v>
      </c>
      <c r="AX876" s="10">
        <v>0.8991818181818183</v>
      </c>
      <c r="AY876" s="49">
        <v>1</v>
      </c>
      <c r="AZ876" t="b">
        <v>0</v>
      </c>
    </row>
    <row r="877" spans="1:52" x14ac:dyDescent="0.25">
      <c r="A877" s="54"/>
      <c r="B877" s="54"/>
      <c r="C877" s="54"/>
      <c r="D877" s="54"/>
      <c r="E877" s="54"/>
      <c r="F877" s="54"/>
      <c r="G877" s="54"/>
      <c r="H877" s="54"/>
      <c r="I877" s="54"/>
      <c r="J877" s="54"/>
      <c r="K877" s="54"/>
      <c r="L877" s="54"/>
      <c r="M877" s="54"/>
      <c r="N877" s="176">
        <v>87.5</v>
      </c>
      <c r="O877" s="10">
        <v>0.5594318181818182</v>
      </c>
      <c r="P877" s="10"/>
      <c r="Q877" s="10">
        <v>0.25540909090909092</v>
      </c>
      <c r="R877" s="10">
        <v>352.03617475766634</v>
      </c>
      <c r="S877" s="10"/>
      <c r="T877" s="10">
        <v>454.3641532865862</v>
      </c>
      <c r="U877" s="10"/>
      <c r="V877" s="10">
        <v>571.03081995325283</v>
      </c>
      <c r="W877" s="10">
        <v>571.03081995325283</v>
      </c>
      <c r="X877" s="10">
        <v>619.64193106436392</v>
      </c>
      <c r="Y877" s="10">
        <v>668.253042175475</v>
      </c>
      <c r="Z877" s="10">
        <v>887.003042175475</v>
      </c>
      <c r="AA877" s="10"/>
      <c r="AB877" s="10"/>
      <c r="AC877" s="10"/>
      <c r="AD877" s="10"/>
      <c r="AE877" s="10"/>
      <c r="AF877" s="10"/>
      <c r="AG877" s="10"/>
      <c r="AH877" s="10">
        <v>659.14978991094608</v>
      </c>
      <c r="AI877" s="10">
        <v>87.5</v>
      </c>
      <c r="AK877" s="10">
        <v>2.5</v>
      </c>
      <c r="AL877" s="10">
        <v>4.8</v>
      </c>
      <c r="AM877" s="10"/>
      <c r="AN877" s="10"/>
      <c r="AO877" s="10"/>
      <c r="AP877" s="10"/>
      <c r="AQ877" s="10">
        <v>0.47025</v>
      </c>
      <c r="AR877" s="10">
        <v>0.47025</v>
      </c>
      <c r="AS877" s="10">
        <v>0.65999999999999992</v>
      </c>
      <c r="AT877" s="10">
        <v>0.65999999999999992</v>
      </c>
      <c r="AU877" s="10">
        <v>0.60218181818181815</v>
      </c>
      <c r="AV877" s="10">
        <v>0.60218181818181815</v>
      </c>
      <c r="AW877" s="10">
        <v>0.8991818181818183</v>
      </c>
      <c r="AX877" s="10">
        <v>0.8991818181818183</v>
      </c>
      <c r="AY877" s="49">
        <v>1</v>
      </c>
      <c r="AZ877" t="b">
        <v>0</v>
      </c>
    </row>
    <row r="878" spans="1:52" x14ac:dyDescent="0.25">
      <c r="A878" s="54"/>
      <c r="B878" s="54"/>
      <c r="C878" s="54"/>
      <c r="D878" s="54"/>
      <c r="E878" s="54"/>
      <c r="F878" s="54"/>
      <c r="G878" s="54"/>
      <c r="H878" s="54"/>
      <c r="I878" s="54"/>
      <c r="J878" s="54"/>
      <c r="K878" s="54"/>
      <c r="L878" s="54"/>
      <c r="M878" s="54"/>
      <c r="N878" s="176">
        <v>87.6</v>
      </c>
      <c r="O878" s="10">
        <v>0.5594318181818182</v>
      </c>
      <c r="P878" s="10"/>
      <c r="Q878" s="10">
        <v>0.25540909090909092</v>
      </c>
      <c r="R878" s="10">
        <v>353.24372159626478</v>
      </c>
      <c r="S878" s="10"/>
      <c r="T878" s="10">
        <v>455.68675860310202</v>
      </c>
      <c r="U878" s="10"/>
      <c r="V878" s="10">
        <v>572.48675860310198</v>
      </c>
      <c r="W878" s="10">
        <v>572.48675860310198</v>
      </c>
      <c r="X878" s="10">
        <v>621.1534252697686</v>
      </c>
      <c r="Y878" s="10">
        <v>669.82009193643535</v>
      </c>
      <c r="Z878" s="10">
        <v>888.82009193643535</v>
      </c>
      <c r="AA878" s="10"/>
      <c r="AB878" s="10"/>
      <c r="AC878" s="10"/>
      <c r="AD878" s="10"/>
      <c r="AE878" s="10"/>
      <c r="AF878" s="10"/>
      <c r="AG878" s="10"/>
      <c r="AH878" s="10">
        <v>661.79472365646131</v>
      </c>
      <c r="AI878" s="10">
        <v>87.6</v>
      </c>
      <c r="AK878" s="10">
        <v>2.5</v>
      </c>
      <c r="AL878" s="10">
        <v>4.8</v>
      </c>
      <c r="AM878" s="10"/>
      <c r="AN878" s="10"/>
      <c r="AO878" s="10"/>
      <c r="AP878" s="10"/>
      <c r="AQ878" s="10">
        <v>0.47025</v>
      </c>
      <c r="AR878" s="10">
        <v>0.47025</v>
      </c>
      <c r="AS878" s="10">
        <v>0.65999999999999992</v>
      </c>
      <c r="AT878" s="10">
        <v>0.65999999999999992</v>
      </c>
      <c r="AU878" s="10">
        <v>0.60218181818181815</v>
      </c>
      <c r="AV878" s="10">
        <v>0.60218181818181815</v>
      </c>
      <c r="AW878" s="10">
        <v>0.8991818181818183</v>
      </c>
      <c r="AX878" s="10">
        <v>0.8991818181818183</v>
      </c>
      <c r="AY878" s="49">
        <v>1</v>
      </c>
      <c r="AZ878" t="b">
        <v>0</v>
      </c>
    </row>
    <row r="879" spans="1:52" x14ac:dyDescent="0.25">
      <c r="A879" s="54"/>
      <c r="B879" s="54"/>
      <c r="C879" s="54"/>
      <c r="D879" s="54"/>
      <c r="E879" s="54"/>
      <c r="F879" s="54"/>
      <c r="G879" s="54"/>
      <c r="H879" s="54"/>
      <c r="I879" s="54"/>
      <c r="J879" s="54"/>
      <c r="K879" s="54"/>
      <c r="L879" s="54"/>
      <c r="M879" s="54"/>
      <c r="N879" s="176">
        <v>87.7</v>
      </c>
      <c r="O879" s="10">
        <v>0.5594318181818182</v>
      </c>
      <c r="P879" s="10"/>
      <c r="Q879" s="10">
        <v>0.25540909090909092</v>
      </c>
      <c r="R879" s="10">
        <v>354.45264770024136</v>
      </c>
      <c r="S879" s="10"/>
      <c r="T879" s="10">
        <v>457.01074318499599</v>
      </c>
      <c r="U879" s="10"/>
      <c r="V879" s="10">
        <v>573.94407651832933</v>
      </c>
      <c r="W879" s="10">
        <v>573.94407651832933</v>
      </c>
      <c r="X879" s="10">
        <v>622.6662987405515</v>
      </c>
      <c r="Y879" s="10">
        <v>671.38852096277378</v>
      </c>
      <c r="Z879" s="10">
        <v>890.63852096277378</v>
      </c>
      <c r="AA879" s="10"/>
      <c r="AB879" s="10"/>
      <c r="AC879" s="10"/>
      <c r="AD879" s="10"/>
      <c r="AE879" s="10"/>
      <c r="AF879" s="10"/>
      <c r="AG879" s="10"/>
      <c r="AH879" s="10">
        <v>664.44267845708282</v>
      </c>
      <c r="AI879" s="10">
        <v>87.7</v>
      </c>
      <c r="AK879" s="10">
        <v>2.5</v>
      </c>
      <c r="AL879" s="10">
        <v>4.8</v>
      </c>
      <c r="AM879" s="10"/>
      <c r="AN879" s="10"/>
      <c r="AO879" s="10"/>
      <c r="AP879" s="10"/>
      <c r="AQ879" s="10">
        <v>0.47025</v>
      </c>
      <c r="AR879" s="10">
        <v>0.47025</v>
      </c>
      <c r="AS879" s="10">
        <v>0.65999999999999992</v>
      </c>
      <c r="AT879" s="10">
        <v>0.65999999999999992</v>
      </c>
      <c r="AU879" s="10">
        <v>0.60218181818181815</v>
      </c>
      <c r="AV879" s="10">
        <v>0.60218181818181815</v>
      </c>
      <c r="AW879" s="10">
        <v>0.8991818181818183</v>
      </c>
      <c r="AX879" s="10">
        <v>0.8991818181818183</v>
      </c>
      <c r="AY879" s="49">
        <v>1</v>
      </c>
      <c r="AZ879" t="b">
        <v>0</v>
      </c>
    </row>
    <row r="880" spans="1:52" x14ac:dyDescent="0.25">
      <c r="A880" s="54"/>
      <c r="B880" s="54"/>
      <c r="C880" s="54"/>
      <c r="D880" s="54"/>
      <c r="E880" s="54"/>
      <c r="F880" s="54"/>
      <c r="G880" s="54"/>
      <c r="H880" s="54"/>
      <c r="I880" s="54"/>
      <c r="J880" s="54"/>
      <c r="K880" s="54"/>
      <c r="L880" s="54"/>
      <c r="M880" s="54"/>
      <c r="N880" s="176">
        <v>87.8</v>
      </c>
      <c r="O880" s="10">
        <v>0.5594318181818182</v>
      </c>
      <c r="P880" s="10"/>
      <c r="Q880" s="10">
        <v>0.25540909090909092</v>
      </c>
      <c r="R880" s="10">
        <v>355.66295306959597</v>
      </c>
      <c r="S880" s="10"/>
      <c r="T880" s="10">
        <v>458.3361070322681</v>
      </c>
      <c r="U880" s="10"/>
      <c r="V880" s="10">
        <v>575.40277369893477</v>
      </c>
      <c r="W880" s="10">
        <v>575.40277369893477</v>
      </c>
      <c r="X880" s="10">
        <v>624.18055147671259</v>
      </c>
      <c r="Y880" s="10">
        <v>672.95832925449031</v>
      </c>
      <c r="Z880" s="10">
        <v>892.45832925449031</v>
      </c>
      <c r="AA880" s="10"/>
      <c r="AB880" s="10"/>
      <c r="AC880" s="10"/>
      <c r="AD880" s="10"/>
      <c r="AE880" s="10"/>
      <c r="AF880" s="10"/>
      <c r="AG880" s="10"/>
      <c r="AH880" s="10">
        <v>667.09365431281014</v>
      </c>
      <c r="AI880" s="10">
        <v>87.8</v>
      </c>
      <c r="AK880" s="10">
        <v>2.5</v>
      </c>
      <c r="AL880" s="10">
        <v>4.8</v>
      </c>
      <c r="AM880" s="10"/>
      <c r="AN880" s="10"/>
      <c r="AO880" s="10"/>
      <c r="AP880" s="10"/>
      <c r="AQ880" s="10">
        <v>0.47025</v>
      </c>
      <c r="AR880" s="10">
        <v>0.47025</v>
      </c>
      <c r="AS880" s="10">
        <v>0.65999999999999992</v>
      </c>
      <c r="AT880" s="10">
        <v>0.65999999999999992</v>
      </c>
      <c r="AU880" s="10">
        <v>0.60218181818181815</v>
      </c>
      <c r="AV880" s="10">
        <v>0.60218181818181815</v>
      </c>
      <c r="AW880" s="10">
        <v>0.8991818181818183</v>
      </c>
      <c r="AX880" s="10">
        <v>0.8991818181818183</v>
      </c>
      <c r="AY880" s="49">
        <v>1</v>
      </c>
      <c r="AZ880" t="b">
        <v>0</v>
      </c>
    </row>
    <row r="881" spans="1:52" x14ac:dyDescent="0.25">
      <c r="A881" s="54"/>
      <c r="B881" s="54"/>
      <c r="C881" s="54"/>
      <c r="D881" s="54"/>
      <c r="E881" s="54"/>
      <c r="F881" s="54"/>
      <c r="G881" s="54"/>
      <c r="H881" s="54"/>
      <c r="I881" s="54"/>
      <c r="J881" s="54"/>
      <c r="K881" s="54"/>
      <c r="L881" s="54"/>
      <c r="M881" s="54"/>
      <c r="N881" s="176">
        <v>87.9</v>
      </c>
      <c r="O881" s="10">
        <v>0.5594318181818182</v>
      </c>
      <c r="P881" s="10"/>
      <c r="Q881" s="10">
        <v>0.25540909090909092</v>
      </c>
      <c r="R881" s="10">
        <v>356.87463770432907</v>
      </c>
      <c r="S881" s="10"/>
      <c r="T881" s="10">
        <v>459.66285014491837</v>
      </c>
      <c r="U881" s="10"/>
      <c r="V881" s="10">
        <v>576.86285014491841</v>
      </c>
      <c r="W881" s="10">
        <v>576.86285014491841</v>
      </c>
      <c r="X881" s="10">
        <v>625.69618347825178</v>
      </c>
      <c r="Y881" s="10">
        <v>674.52951681158504</v>
      </c>
      <c r="Z881" s="10">
        <v>894.27951681158504</v>
      </c>
      <c r="AA881" s="10"/>
      <c r="AB881" s="10"/>
      <c r="AC881" s="10"/>
      <c r="AD881" s="10"/>
      <c r="AE881" s="10"/>
      <c r="AF881" s="10"/>
      <c r="AG881" s="10"/>
      <c r="AH881" s="10">
        <v>669.74765122364443</v>
      </c>
      <c r="AI881" s="10">
        <v>87.9</v>
      </c>
      <c r="AK881" s="10">
        <v>2.5</v>
      </c>
      <c r="AL881" s="10">
        <v>4.8</v>
      </c>
      <c r="AM881" s="10"/>
      <c r="AN881" s="10"/>
      <c r="AO881" s="10"/>
      <c r="AP881" s="10"/>
      <c r="AQ881" s="10">
        <v>0.47025</v>
      </c>
      <c r="AR881" s="10">
        <v>0.47025</v>
      </c>
      <c r="AS881" s="10">
        <v>0.65999999999999992</v>
      </c>
      <c r="AT881" s="10">
        <v>0.65999999999999992</v>
      </c>
      <c r="AU881" s="10">
        <v>0.60218181818181815</v>
      </c>
      <c r="AV881" s="10">
        <v>0.60218181818181815</v>
      </c>
      <c r="AW881" s="10">
        <v>0.8991818181818183</v>
      </c>
      <c r="AX881" s="10">
        <v>0.8991818181818183</v>
      </c>
      <c r="AY881" s="49">
        <v>1</v>
      </c>
      <c r="AZ881" t="b">
        <v>0</v>
      </c>
    </row>
    <row r="882" spans="1:52" x14ac:dyDescent="0.25">
      <c r="A882" s="54"/>
      <c r="B882" s="54"/>
      <c r="C882" s="54"/>
      <c r="D882" s="54"/>
      <c r="E882" s="54"/>
      <c r="F882" s="54"/>
      <c r="G882" s="54"/>
      <c r="H882" s="54"/>
      <c r="I882" s="54"/>
      <c r="J882" s="54"/>
      <c r="K882" s="54"/>
      <c r="L882" s="54"/>
      <c r="M882" s="54"/>
      <c r="N882" s="176">
        <v>88</v>
      </c>
      <c r="O882" s="10">
        <v>0.5594318181818182</v>
      </c>
      <c r="P882" s="10"/>
      <c r="Q882" s="10">
        <v>0.25540909090909092</v>
      </c>
      <c r="R882" s="10">
        <v>358.08770160444004</v>
      </c>
      <c r="S882" s="10"/>
      <c r="T882" s="10">
        <v>460.99097252294689</v>
      </c>
      <c r="U882" s="10"/>
      <c r="V882" s="10">
        <v>578.32430585628026</v>
      </c>
      <c r="W882" s="10">
        <v>578.32430585628026</v>
      </c>
      <c r="X882" s="10">
        <v>627.21319474516918</v>
      </c>
      <c r="Y882" s="10">
        <v>676.10208363405809</v>
      </c>
      <c r="Z882" s="10">
        <v>896.10208363405809</v>
      </c>
      <c r="AA882" s="10"/>
      <c r="AB882" s="10"/>
      <c r="AC882" s="10"/>
      <c r="AD882" s="10"/>
      <c r="AE882" s="10"/>
      <c r="AF882" s="10"/>
      <c r="AG882" s="10"/>
      <c r="AH882" s="10">
        <v>672.4046691895843</v>
      </c>
      <c r="AI882" s="10">
        <v>88</v>
      </c>
      <c r="AK882" s="10">
        <v>2.5</v>
      </c>
      <c r="AL882" s="10">
        <v>4.8</v>
      </c>
      <c r="AM882" s="10"/>
      <c r="AN882" s="10"/>
      <c r="AO882" s="10"/>
      <c r="AP882" s="10"/>
      <c r="AQ882" s="10">
        <v>0.47025</v>
      </c>
      <c r="AR882" s="10">
        <v>0.47025</v>
      </c>
      <c r="AS882" s="10">
        <v>0.65999999999999992</v>
      </c>
      <c r="AT882" s="10">
        <v>0.65999999999999992</v>
      </c>
      <c r="AU882" s="10">
        <v>0.60218181818181815</v>
      </c>
      <c r="AV882" s="10">
        <v>0.60218181818181815</v>
      </c>
      <c r="AW882" s="10">
        <v>0.8991818181818183</v>
      </c>
      <c r="AX882" s="10">
        <v>0.8991818181818183</v>
      </c>
      <c r="AY882" s="49">
        <v>1</v>
      </c>
      <c r="AZ882" t="b">
        <v>0</v>
      </c>
    </row>
    <row r="883" spans="1:52" x14ac:dyDescent="0.25">
      <c r="A883" s="54"/>
      <c r="B883" s="54"/>
      <c r="C883" s="54"/>
      <c r="D883" s="54"/>
      <c r="E883" s="54"/>
      <c r="F883" s="54"/>
      <c r="G883" s="54"/>
      <c r="H883" s="54"/>
      <c r="I883" s="54"/>
      <c r="J883" s="54"/>
      <c r="K883" s="54"/>
      <c r="L883" s="54"/>
      <c r="M883" s="54"/>
      <c r="N883" s="176">
        <v>88.1</v>
      </c>
      <c r="O883" s="10">
        <v>0.5594318181818182</v>
      </c>
      <c r="P883" s="10"/>
      <c r="Q883" s="10">
        <v>0.25540909090909092</v>
      </c>
      <c r="R883" s="10">
        <v>359.30214476992933</v>
      </c>
      <c r="S883" s="10"/>
      <c r="T883" s="10">
        <v>462.32047416635368</v>
      </c>
      <c r="U883" s="10"/>
      <c r="V883" s="10">
        <v>579.78714083302032</v>
      </c>
      <c r="W883" s="10">
        <v>579.78714083302032</v>
      </c>
      <c r="X883" s="10">
        <v>628.73158527746477</v>
      </c>
      <c r="Y883" s="10">
        <v>677.67602972190923</v>
      </c>
      <c r="Z883" s="10">
        <v>897.92602972190923</v>
      </c>
      <c r="AA883" s="10"/>
      <c r="AB883" s="10"/>
      <c r="AC883" s="10"/>
      <c r="AD883" s="10"/>
      <c r="AE883" s="10"/>
      <c r="AF883" s="10"/>
      <c r="AG883" s="10"/>
      <c r="AH883" s="10">
        <v>675.06470821063067</v>
      </c>
      <c r="AI883" s="10">
        <v>88.1</v>
      </c>
      <c r="AK883" s="10">
        <v>2.5</v>
      </c>
      <c r="AL883" s="10">
        <v>4.8</v>
      </c>
      <c r="AM883" s="10"/>
      <c r="AN883" s="10"/>
      <c r="AO883" s="10"/>
      <c r="AP883" s="10"/>
      <c r="AQ883" s="10">
        <v>0.47025</v>
      </c>
      <c r="AR883" s="10">
        <v>0.47025</v>
      </c>
      <c r="AS883" s="10">
        <v>0.65999999999999992</v>
      </c>
      <c r="AT883" s="10">
        <v>0.65999999999999992</v>
      </c>
      <c r="AU883" s="10">
        <v>0.60218181818181815</v>
      </c>
      <c r="AV883" s="10">
        <v>0.60218181818181815</v>
      </c>
      <c r="AW883" s="10">
        <v>0.8991818181818183</v>
      </c>
      <c r="AX883" s="10">
        <v>0.8991818181818183</v>
      </c>
      <c r="AY883" s="49">
        <v>1</v>
      </c>
      <c r="AZ883" t="b">
        <v>0</v>
      </c>
    </row>
    <row r="884" spans="1:52" x14ac:dyDescent="0.25">
      <c r="A884" s="54"/>
      <c r="B884" s="54"/>
      <c r="C884" s="54"/>
      <c r="D884" s="54"/>
      <c r="E884" s="54"/>
      <c r="F884" s="54"/>
      <c r="G884" s="54"/>
      <c r="H884" s="54"/>
      <c r="I884" s="54"/>
      <c r="J884" s="54"/>
      <c r="K884" s="54"/>
      <c r="L884" s="54"/>
      <c r="M884" s="54"/>
      <c r="N884" s="176">
        <v>88.2</v>
      </c>
      <c r="O884" s="10">
        <v>0.5594318181818182</v>
      </c>
      <c r="P884" s="10"/>
      <c r="Q884" s="10">
        <v>0.25540909090909092</v>
      </c>
      <c r="R884" s="10">
        <v>360.51796720079682</v>
      </c>
      <c r="S884" s="10"/>
      <c r="T884" s="10">
        <v>463.65135507513861</v>
      </c>
      <c r="U884" s="10"/>
      <c r="V884" s="10">
        <v>581.25135507513858</v>
      </c>
      <c r="W884" s="10">
        <v>581.25135507513858</v>
      </c>
      <c r="X884" s="10">
        <v>630.25135507513858</v>
      </c>
      <c r="Y884" s="10">
        <v>679.25135507513858</v>
      </c>
      <c r="Z884" s="10">
        <v>899.75135507513858</v>
      </c>
      <c r="AA884" s="10"/>
      <c r="AB884" s="10"/>
      <c r="AC884" s="10"/>
      <c r="AD884" s="10"/>
      <c r="AE884" s="10"/>
      <c r="AF884" s="10"/>
      <c r="AG884" s="10"/>
      <c r="AH884" s="10">
        <v>677.72776828678332</v>
      </c>
      <c r="AI884" s="10">
        <v>88.2</v>
      </c>
      <c r="AK884" s="10">
        <v>2.5</v>
      </c>
      <c r="AL884" s="10">
        <v>4.8</v>
      </c>
      <c r="AM884" s="10"/>
      <c r="AN884" s="10"/>
      <c r="AO884" s="10"/>
      <c r="AP884" s="10"/>
      <c r="AQ884" s="10">
        <v>0.47025</v>
      </c>
      <c r="AR884" s="10">
        <v>0.47025</v>
      </c>
      <c r="AS884" s="10">
        <v>0.65999999999999992</v>
      </c>
      <c r="AT884" s="10">
        <v>0.65999999999999992</v>
      </c>
      <c r="AU884" s="10">
        <v>0.60218181818181815</v>
      </c>
      <c r="AV884" s="10">
        <v>0.60218181818181815</v>
      </c>
      <c r="AW884" s="10">
        <v>0.8991818181818183</v>
      </c>
      <c r="AX884" s="10">
        <v>0.8991818181818183</v>
      </c>
      <c r="AY884" s="49">
        <v>1</v>
      </c>
      <c r="AZ884" t="b">
        <v>0</v>
      </c>
    </row>
    <row r="885" spans="1:52" x14ac:dyDescent="0.25">
      <c r="A885" s="54"/>
      <c r="B885" s="54"/>
      <c r="C885" s="54"/>
      <c r="D885" s="54"/>
      <c r="E885" s="54"/>
      <c r="F885" s="54"/>
      <c r="G885" s="54"/>
      <c r="H885" s="54"/>
      <c r="I885" s="54"/>
      <c r="J885" s="54"/>
      <c r="K885" s="54"/>
      <c r="L885" s="54"/>
      <c r="M885" s="54"/>
      <c r="N885" s="176">
        <v>88.3</v>
      </c>
      <c r="O885" s="10">
        <v>0.5594318181818182</v>
      </c>
      <c r="P885" s="10"/>
      <c r="Q885" s="10">
        <v>0.25540909090909092</v>
      </c>
      <c r="R885" s="10">
        <v>361.73516889704229</v>
      </c>
      <c r="S885" s="10"/>
      <c r="T885" s="10">
        <v>464.98361524930158</v>
      </c>
      <c r="U885" s="10"/>
      <c r="V885" s="10">
        <v>582.71694858263493</v>
      </c>
      <c r="W885" s="10">
        <v>582.71694858263493</v>
      </c>
      <c r="X885" s="10">
        <v>631.77250413819047</v>
      </c>
      <c r="Y885" s="10">
        <v>680.82805969374601</v>
      </c>
      <c r="Z885" s="10">
        <v>901.57805969374601</v>
      </c>
      <c r="AA885" s="10"/>
      <c r="AB885" s="10"/>
      <c r="AC885" s="10"/>
      <c r="AD885" s="10"/>
      <c r="AE885" s="10"/>
      <c r="AF885" s="10"/>
      <c r="AG885" s="10"/>
      <c r="AH885" s="10">
        <v>680.39384941804178</v>
      </c>
      <c r="AI885" s="10">
        <v>88.3</v>
      </c>
      <c r="AK885" s="10">
        <v>2.5</v>
      </c>
      <c r="AL885" s="10">
        <v>4.8</v>
      </c>
      <c r="AM885" s="10"/>
      <c r="AN885" s="10"/>
      <c r="AO885" s="10"/>
      <c r="AP885" s="10"/>
      <c r="AQ885" s="10">
        <v>0.47025</v>
      </c>
      <c r="AR885" s="10">
        <v>0.47025</v>
      </c>
      <c r="AS885" s="10">
        <v>0.65999999999999992</v>
      </c>
      <c r="AT885" s="10">
        <v>0.65999999999999992</v>
      </c>
      <c r="AU885" s="10">
        <v>0.60218181818181815</v>
      </c>
      <c r="AV885" s="10">
        <v>0.60218181818181815</v>
      </c>
      <c r="AW885" s="10">
        <v>0.8991818181818183</v>
      </c>
      <c r="AX885" s="10">
        <v>0.8991818181818183</v>
      </c>
      <c r="AY885" s="49">
        <v>1</v>
      </c>
      <c r="AZ885" t="b">
        <v>0</v>
      </c>
    </row>
    <row r="886" spans="1:52" x14ac:dyDescent="0.25">
      <c r="A886" s="54"/>
      <c r="B886" s="54"/>
      <c r="C886" s="54"/>
      <c r="D886" s="54"/>
      <c r="E886" s="54"/>
      <c r="F886" s="54"/>
      <c r="G886" s="54"/>
      <c r="H886" s="54"/>
      <c r="I886" s="54"/>
      <c r="J886" s="54"/>
      <c r="K886" s="54"/>
      <c r="L886" s="54"/>
      <c r="M886" s="54"/>
      <c r="N886" s="176">
        <v>88.4</v>
      </c>
      <c r="O886" s="10">
        <v>0.5594318181818182</v>
      </c>
      <c r="P886" s="10"/>
      <c r="Q886" s="10">
        <v>0.25540909090909092</v>
      </c>
      <c r="R886" s="10">
        <v>362.95374985866636</v>
      </c>
      <c r="S886" s="10"/>
      <c r="T886" s="10">
        <v>466.31725468884281</v>
      </c>
      <c r="U886" s="10"/>
      <c r="V886" s="10">
        <v>584.18392135550948</v>
      </c>
      <c r="W886" s="10">
        <v>584.18392135550948</v>
      </c>
      <c r="X886" s="10">
        <v>633.29503246662057</v>
      </c>
      <c r="Y886" s="10">
        <v>683.06295160440743</v>
      </c>
      <c r="Z886" s="10">
        <v>904.06295160440743</v>
      </c>
      <c r="AA886" s="10"/>
      <c r="AB886" s="10"/>
      <c r="AC886" s="10"/>
      <c r="AD886" s="10"/>
      <c r="AE886" s="10"/>
      <c r="AF886" s="10"/>
      <c r="AG886" s="10"/>
      <c r="AH886" s="10">
        <v>683.06295160440743</v>
      </c>
      <c r="AI886" s="10">
        <v>88.4</v>
      </c>
      <c r="AK886" s="10">
        <v>2.5</v>
      </c>
      <c r="AL886" s="10">
        <v>4.8</v>
      </c>
      <c r="AM886" s="10"/>
      <c r="AN886" s="10"/>
      <c r="AO886" s="10"/>
      <c r="AP886" s="10"/>
      <c r="AQ886" s="10">
        <v>0.47025</v>
      </c>
      <c r="AR886" s="10">
        <v>0.47025</v>
      </c>
      <c r="AS886" s="10">
        <v>0.65999999999999992</v>
      </c>
      <c r="AT886" s="10">
        <v>0.65999999999999992</v>
      </c>
      <c r="AU886" s="10">
        <v>0.60218181818181815</v>
      </c>
      <c r="AV886" s="10">
        <v>0.60218181818181815</v>
      </c>
      <c r="AW886" s="10">
        <v>0.8991818181818183</v>
      </c>
      <c r="AX886" s="10">
        <v>0.8991818181818183</v>
      </c>
      <c r="AY886" s="49">
        <v>1</v>
      </c>
      <c r="AZ886" t="b">
        <v>0</v>
      </c>
    </row>
    <row r="887" spans="1:52" x14ac:dyDescent="0.25">
      <c r="A887" s="54"/>
      <c r="B887" s="54"/>
      <c r="C887" s="54"/>
      <c r="D887" s="54"/>
      <c r="E887" s="54"/>
      <c r="F887" s="54"/>
      <c r="G887" s="54"/>
      <c r="H887" s="54"/>
      <c r="I887" s="54"/>
      <c r="J887" s="54"/>
      <c r="K887" s="54"/>
      <c r="L887" s="54"/>
      <c r="M887" s="54"/>
      <c r="N887" s="176">
        <v>88.5</v>
      </c>
      <c r="O887" s="10">
        <v>0.5594318181818182</v>
      </c>
      <c r="P887" s="10"/>
      <c r="Q887" s="10">
        <v>0.25540909090909092</v>
      </c>
      <c r="R887" s="10">
        <v>364.17371008566823</v>
      </c>
      <c r="S887" s="10"/>
      <c r="T887" s="10">
        <v>467.65227339376236</v>
      </c>
      <c r="U887" s="10"/>
      <c r="V887" s="10">
        <v>585.65227339376236</v>
      </c>
      <c r="W887" s="10">
        <v>585.65227339376236</v>
      </c>
      <c r="X887" s="10">
        <v>634.81894006042899</v>
      </c>
      <c r="Y887" s="10">
        <v>685.73507484587844</v>
      </c>
      <c r="Z887" s="10">
        <v>906.98507484587844</v>
      </c>
      <c r="AA887" s="10"/>
      <c r="AB887" s="10"/>
      <c r="AC887" s="10"/>
      <c r="AD887" s="10"/>
      <c r="AE887" s="10"/>
      <c r="AF887" s="10"/>
      <c r="AG887" s="10"/>
      <c r="AH887" s="10">
        <v>685.73507484587844</v>
      </c>
      <c r="AI887" s="10">
        <v>88.5</v>
      </c>
      <c r="AK887" s="10">
        <v>2.5</v>
      </c>
      <c r="AL887" s="10">
        <v>4.8</v>
      </c>
      <c r="AM887" s="10"/>
      <c r="AN887" s="10"/>
      <c r="AO887" s="10"/>
      <c r="AP887" s="10"/>
      <c r="AQ887" s="10">
        <v>0.47025</v>
      </c>
      <c r="AR887" s="10">
        <v>0.47025</v>
      </c>
      <c r="AS887" s="10">
        <v>0.65999999999999992</v>
      </c>
      <c r="AT887" s="10">
        <v>0.65999999999999992</v>
      </c>
      <c r="AU887" s="10">
        <v>0.60218181818181815</v>
      </c>
      <c r="AV887" s="10">
        <v>0.60218181818181815</v>
      </c>
      <c r="AW887" s="10">
        <v>0.8991818181818183</v>
      </c>
      <c r="AX887" s="10">
        <v>0.8991818181818183</v>
      </c>
      <c r="AY887" s="49">
        <v>1</v>
      </c>
      <c r="AZ887" t="b">
        <v>0</v>
      </c>
    </row>
    <row r="888" spans="1:52" x14ac:dyDescent="0.25">
      <c r="A888" s="54"/>
      <c r="B888" s="54"/>
      <c r="C888" s="54"/>
      <c r="D888" s="54"/>
      <c r="E888" s="54"/>
      <c r="F888" s="54"/>
      <c r="G888" s="54"/>
      <c r="H888" s="54"/>
      <c r="I888" s="54"/>
      <c r="J888" s="54"/>
      <c r="K888" s="54"/>
      <c r="L888" s="54"/>
      <c r="M888" s="54"/>
      <c r="N888" s="176">
        <v>88.6</v>
      </c>
      <c r="O888" s="10">
        <v>0.5594318181818182</v>
      </c>
      <c r="P888" s="10"/>
      <c r="Q888" s="10">
        <v>0.25540909090909092</v>
      </c>
      <c r="R888" s="10">
        <v>365.39504957804832</v>
      </c>
      <c r="S888" s="10"/>
      <c r="T888" s="10">
        <v>468.98867136405994</v>
      </c>
      <c r="U888" s="10"/>
      <c r="V888" s="10">
        <v>587.12200469739332</v>
      </c>
      <c r="W888" s="10">
        <v>587.12200469739332</v>
      </c>
      <c r="X888" s="10">
        <v>636.34422691961549</v>
      </c>
      <c r="Y888" s="10">
        <v>688.41021914245573</v>
      </c>
      <c r="Z888" s="10">
        <v>909.91021914245573</v>
      </c>
      <c r="AA888" s="10"/>
      <c r="AB888" s="10"/>
      <c r="AC888" s="10"/>
      <c r="AD888" s="10"/>
      <c r="AE888" s="10"/>
      <c r="AF888" s="10"/>
      <c r="AG888" s="10"/>
      <c r="AH888" s="10">
        <v>688.41021914245573</v>
      </c>
      <c r="AI888" s="10">
        <v>88.6</v>
      </c>
      <c r="AK888" s="10">
        <v>2.5</v>
      </c>
      <c r="AL888" s="10">
        <v>4.8</v>
      </c>
      <c r="AM888" s="10"/>
      <c r="AN888" s="10"/>
      <c r="AO888" s="10"/>
      <c r="AP888" s="10"/>
      <c r="AQ888" s="10">
        <v>0.47025</v>
      </c>
      <c r="AR888" s="10">
        <v>0.47025</v>
      </c>
      <c r="AS888" s="10">
        <v>0.65999999999999992</v>
      </c>
      <c r="AT888" s="10">
        <v>0.65999999999999992</v>
      </c>
      <c r="AU888" s="10">
        <v>0.60218181818181815</v>
      </c>
      <c r="AV888" s="10">
        <v>0.60218181818181815</v>
      </c>
      <c r="AW888" s="10">
        <v>0.8991818181818183</v>
      </c>
      <c r="AX888" s="10">
        <v>0.8991818181818183</v>
      </c>
      <c r="AY888" s="49">
        <v>1</v>
      </c>
      <c r="AZ888" t="b">
        <v>0</v>
      </c>
    </row>
    <row r="889" spans="1:52" x14ac:dyDescent="0.25">
      <c r="A889" s="54"/>
      <c r="B889" s="54"/>
      <c r="C889" s="54"/>
      <c r="D889" s="54"/>
      <c r="E889" s="54"/>
      <c r="F889" s="54"/>
      <c r="G889" s="54"/>
      <c r="H889" s="54"/>
      <c r="I889" s="54"/>
      <c r="J889" s="54"/>
      <c r="K889" s="54"/>
      <c r="L889" s="54"/>
      <c r="M889" s="54"/>
      <c r="N889" s="176">
        <v>88.7</v>
      </c>
      <c r="O889" s="10">
        <v>0.5594318181818182</v>
      </c>
      <c r="P889" s="10"/>
      <c r="Q889" s="10">
        <v>0.25540909090909092</v>
      </c>
      <c r="R889" s="10">
        <v>366.61776833580689</v>
      </c>
      <c r="S889" s="10"/>
      <c r="T889" s="10">
        <v>470.32644859973578</v>
      </c>
      <c r="U889" s="10"/>
      <c r="V889" s="10">
        <v>588.59311526640249</v>
      </c>
      <c r="W889" s="10">
        <v>588.59311526640249</v>
      </c>
      <c r="X889" s="10">
        <v>637.87089304418032</v>
      </c>
      <c r="Y889" s="10">
        <v>691.08838449413997</v>
      </c>
      <c r="Z889" s="10">
        <v>912.83838449413997</v>
      </c>
      <c r="AA889" s="10"/>
      <c r="AB889" s="10"/>
      <c r="AC889" s="10"/>
      <c r="AD889" s="10"/>
      <c r="AE889" s="10"/>
      <c r="AF889" s="10"/>
      <c r="AG889" s="10"/>
      <c r="AH889" s="10">
        <v>691.08838449413997</v>
      </c>
      <c r="AI889" s="10">
        <v>88.7</v>
      </c>
      <c r="AK889" s="10">
        <v>2.5</v>
      </c>
      <c r="AL889" s="10">
        <v>4.8</v>
      </c>
      <c r="AM889" s="10"/>
      <c r="AN889" s="10"/>
      <c r="AO889" s="10"/>
      <c r="AP889" s="10"/>
      <c r="AQ889" s="10">
        <v>0.47025</v>
      </c>
      <c r="AR889" s="10">
        <v>0.47025</v>
      </c>
      <c r="AS889" s="10">
        <v>0.65999999999999992</v>
      </c>
      <c r="AT889" s="10">
        <v>0.65999999999999992</v>
      </c>
      <c r="AU889" s="10">
        <v>0.60218181818181815</v>
      </c>
      <c r="AV889" s="10">
        <v>0.60218181818181815</v>
      </c>
      <c r="AW889" s="10">
        <v>0.8991818181818183</v>
      </c>
      <c r="AX889" s="10">
        <v>0.8991818181818183</v>
      </c>
      <c r="AY889" s="49">
        <v>1</v>
      </c>
      <c r="AZ889" t="b">
        <v>0</v>
      </c>
    </row>
    <row r="890" spans="1:52" x14ac:dyDescent="0.25">
      <c r="A890" s="54"/>
      <c r="B890" s="54"/>
      <c r="C890" s="54"/>
      <c r="D890" s="54"/>
      <c r="E890" s="54"/>
      <c r="F890" s="54"/>
      <c r="G890" s="54"/>
      <c r="H890" s="54"/>
      <c r="I890" s="54"/>
      <c r="J890" s="54"/>
      <c r="K890" s="54"/>
      <c r="L890" s="54"/>
      <c r="M890" s="54"/>
      <c r="N890" s="176">
        <v>88.8</v>
      </c>
      <c r="O890" s="10">
        <v>0.5594318181818182</v>
      </c>
      <c r="P890" s="10"/>
      <c r="Q890" s="10">
        <v>0.25540909090909092</v>
      </c>
      <c r="R890" s="10">
        <v>367.84186635894332</v>
      </c>
      <c r="S890" s="10"/>
      <c r="T890" s="10">
        <v>471.66560510078966</v>
      </c>
      <c r="U890" s="10"/>
      <c r="V890" s="10">
        <v>590.06560510078964</v>
      </c>
      <c r="W890" s="10">
        <v>590.06560510078964</v>
      </c>
      <c r="X890" s="10">
        <v>639.39893843412301</v>
      </c>
      <c r="Y890" s="10">
        <v>693.76957090092981</v>
      </c>
      <c r="Z890" s="10">
        <v>915.76957090092981</v>
      </c>
      <c r="AA890" s="10"/>
      <c r="AB890" s="10"/>
      <c r="AC890" s="10"/>
      <c r="AD890" s="10"/>
      <c r="AE890" s="10"/>
      <c r="AF890" s="10"/>
      <c r="AG890" s="10"/>
      <c r="AH890" s="10">
        <v>693.76957090092981</v>
      </c>
      <c r="AI890" s="10">
        <v>88.8</v>
      </c>
      <c r="AK890" s="10">
        <v>2.5</v>
      </c>
      <c r="AL890" s="10">
        <v>4.8</v>
      </c>
      <c r="AM890" s="10"/>
      <c r="AN890" s="10"/>
      <c r="AO890" s="10"/>
      <c r="AP890" s="10"/>
      <c r="AQ890" s="10">
        <v>0.47025</v>
      </c>
      <c r="AR890" s="10">
        <v>0.47025</v>
      </c>
      <c r="AS890" s="10">
        <v>0.65999999999999992</v>
      </c>
      <c r="AT890" s="10">
        <v>0.65999999999999992</v>
      </c>
      <c r="AU890" s="10">
        <v>0.60218181818181815</v>
      </c>
      <c r="AV890" s="10">
        <v>0.60218181818181815</v>
      </c>
      <c r="AW890" s="10">
        <v>0.8991818181818183</v>
      </c>
      <c r="AX890" s="10">
        <v>0.8991818181818183</v>
      </c>
      <c r="AY890" s="49">
        <v>1</v>
      </c>
      <c r="AZ890" t="b">
        <v>0</v>
      </c>
    </row>
    <row r="891" spans="1:52" x14ac:dyDescent="0.25">
      <c r="A891" s="54"/>
      <c r="B891" s="54"/>
      <c r="C891" s="54"/>
      <c r="D891" s="54"/>
      <c r="E891" s="54"/>
      <c r="F891" s="54"/>
      <c r="G891" s="54"/>
      <c r="H891" s="54"/>
      <c r="I891" s="54"/>
      <c r="J891" s="54"/>
      <c r="K891" s="54"/>
      <c r="L891" s="54"/>
      <c r="M891" s="54"/>
      <c r="N891" s="176">
        <v>88.9</v>
      </c>
      <c r="O891" s="10">
        <v>0.5594318181818182</v>
      </c>
      <c r="P891" s="10"/>
      <c r="Q891" s="10">
        <v>0.25540909090909092</v>
      </c>
      <c r="R891" s="10">
        <v>369.06734364745824</v>
      </c>
      <c r="S891" s="10"/>
      <c r="T891" s="10">
        <v>473.0061408672218</v>
      </c>
      <c r="U891" s="10"/>
      <c r="V891" s="10">
        <v>591.53947420055511</v>
      </c>
      <c r="W891" s="10">
        <v>591.53947420055511</v>
      </c>
      <c r="X891" s="10">
        <v>640.92836308944402</v>
      </c>
      <c r="Y891" s="10">
        <v>696.4537783628266</v>
      </c>
      <c r="Z891" s="10">
        <v>918.7037783628266</v>
      </c>
      <c r="AA891" s="10"/>
      <c r="AB891" s="10"/>
      <c r="AC891" s="10"/>
      <c r="AD891" s="10"/>
      <c r="AE891" s="10"/>
      <c r="AF891" s="10"/>
      <c r="AG891" s="10"/>
      <c r="AH891" s="10">
        <v>696.4537783628266</v>
      </c>
      <c r="AI891" s="10">
        <v>88.9</v>
      </c>
      <c r="AK891" s="10">
        <v>2.5</v>
      </c>
      <c r="AL891" s="10">
        <v>4.8</v>
      </c>
      <c r="AM891" s="10"/>
      <c r="AN891" s="10"/>
      <c r="AO891" s="10"/>
      <c r="AP891" s="10"/>
      <c r="AQ891" s="10">
        <v>0.47025</v>
      </c>
      <c r="AR891" s="10">
        <v>0.47025</v>
      </c>
      <c r="AS891" s="10">
        <v>0.65999999999999992</v>
      </c>
      <c r="AT891" s="10">
        <v>0.65999999999999992</v>
      </c>
      <c r="AU891" s="10">
        <v>0.60218181818181815</v>
      </c>
      <c r="AV891" s="10">
        <v>0.60218181818181815</v>
      </c>
      <c r="AW891" s="10">
        <v>0.8991818181818183</v>
      </c>
      <c r="AX891" s="10">
        <v>0.8991818181818183</v>
      </c>
      <c r="AY891" s="49">
        <v>1</v>
      </c>
      <c r="AZ891" t="b">
        <v>0</v>
      </c>
    </row>
    <row r="892" spans="1:52" x14ac:dyDescent="0.25">
      <c r="A892" s="54"/>
      <c r="B892" s="54"/>
      <c r="C892" s="54"/>
      <c r="D892" s="54"/>
      <c r="E892" s="54"/>
      <c r="F892" s="54"/>
      <c r="G892" s="54"/>
      <c r="H892" s="54"/>
      <c r="I892" s="54"/>
      <c r="J892" s="54"/>
      <c r="K892" s="54"/>
      <c r="L892" s="54"/>
      <c r="M892" s="54"/>
      <c r="N892" s="176">
        <v>89</v>
      </c>
      <c r="O892" s="10">
        <v>0.5594318181818182</v>
      </c>
      <c r="P892" s="10"/>
      <c r="Q892" s="10">
        <v>0.25540909090909092</v>
      </c>
      <c r="R892" s="10">
        <v>370.29420020135098</v>
      </c>
      <c r="S892" s="10"/>
      <c r="T892" s="10">
        <v>474.3480558990322</v>
      </c>
      <c r="U892" s="10"/>
      <c r="V892" s="10">
        <v>593.01472256569889</v>
      </c>
      <c r="W892" s="10">
        <v>593.01472256569889</v>
      </c>
      <c r="X892" s="10">
        <v>642.45916701014335</v>
      </c>
      <c r="Y892" s="10">
        <v>699.14100687982875</v>
      </c>
      <c r="Z892" s="10">
        <v>921.64100687982875</v>
      </c>
      <c r="AA892" s="10"/>
      <c r="AB892" s="10"/>
      <c r="AC892" s="10"/>
      <c r="AD892" s="10"/>
      <c r="AE892" s="10"/>
      <c r="AF892" s="10"/>
      <c r="AG892" s="10"/>
      <c r="AH892" s="10">
        <v>699.14100687982875</v>
      </c>
      <c r="AI892" s="10">
        <v>89</v>
      </c>
      <c r="AK892" s="10">
        <v>2.5</v>
      </c>
      <c r="AL892" s="10">
        <v>4.8</v>
      </c>
      <c r="AM892" s="10"/>
      <c r="AN892" s="10"/>
      <c r="AO892" s="10"/>
      <c r="AP892" s="10"/>
      <c r="AQ892" s="10">
        <v>0.47025</v>
      </c>
      <c r="AR892" s="10">
        <v>0.47025</v>
      </c>
      <c r="AS892" s="10">
        <v>0.65999999999999992</v>
      </c>
      <c r="AT892" s="10">
        <v>0.65999999999999992</v>
      </c>
      <c r="AU892" s="10">
        <v>0.60218181818181815</v>
      </c>
      <c r="AV892" s="10">
        <v>0.60218181818181815</v>
      </c>
      <c r="AW892" s="10">
        <v>0.8991818181818183</v>
      </c>
      <c r="AX892" s="10">
        <v>0.8991818181818183</v>
      </c>
      <c r="AY892" s="49">
        <v>1</v>
      </c>
      <c r="AZ892" t="b">
        <v>0</v>
      </c>
    </row>
    <row r="893" spans="1:52" x14ac:dyDescent="0.25">
      <c r="A893" s="54"/>
      <c r="B893" s="54"/>
      <c r="C893" s="54"/>
      <c r="D893" s="54"/>
      <c r="E893" s="54"/>
      <c r="F893" s="54"/>
      <c r="G893" s="54"/>
      <c r="H893" s="54"/>
      <c r="I893" s="54"/>
      <c r="J893" s="54"/>
      <c r="K893" s="54"/>
      <c r="L893" s="54"/>
      <c r="M893" s="54"/>
      <c r="N893" s="176">
        <v>89.1</v>
      </c>
      <c r="O893" s="10">
        <v>0.5594318181818182</v>
      </c>
      <c r="P893" s="10"/>
      <c r="Q893" s="10">
        <v>0.25540909090909092</v>
      </c>
      <c r="R893" s="10">
        <v>371.52243602062191</v>
      </c>
      <c r="S893" s="10"/>
      <c r="T893" s="10">
        <v>475.69135019622064</v>
      </c>
      <c r="U893" s="10"/>
      <c r="V893" s="10">
        <v>594.49135019622065</v>
      </c>
      <c r="W893" s="10">
        <v>594.49135019622065</v>
      </c>
      <c r="X893" s="10">
        <v>643.99135019622065</v>
      </c>
      <c r="Y893" s="10">
        <v>701.83125645193718</v>
      </c>
      <c r="Z893" s="10">
        <v>924.58125645193718</v>
      </c>
      <c r="AA893" s="10"/>
      <c r="AB893" s="10"/>
      <c r="AC893" s="10"/>
      <c r="AD893" s="10"/>
      <c r="AE893" s="10"/>
      <c r="AF893" s="10"/>
      <c r="AG893" s="10"/>
      <c r="AH893" s="10">
        <v>701.83125645193718</v>
      </c>
      <c r="AI893" s="10">
        <v>89.1</v>
      </c>
      <c r="AK893" s="10">
        <v>2.5</v>
      </c>
      <c r="AL893" s="10">
        <v>4.8</v>
      </c>
      <c r="AM893" s="10"/>
      <c r="AN893" s="10"/>
      <c r="AO893" s="10"/>
      <c r="AP893" s="10"/>
      <c r="AQ893" s="10">
        <v>0.47025</v>
      </c>
      <c r="AR893" s="10">
        <v>0.47025</v>
      </c>
      <c r="AS893" s="10">
        <v>0.65999999999999992</v>
      </c>
      <c r="AT893" s="10">
        <v>0.65999999999999992</v>
      </c>
      <c r="AU893" s="10">
        <v>0.60218181818181815</v>
      </c>
      <c r="AV893" s="10">
        <v>0.60218181818181815</v>
      </c>
      <c r="AW893" s="10">
        <v>0.8991818181818183</v>
      </c>
      <c r="AX893" s="10">
        <v>0.8991818181818183</v>
      </c>
      <c r="AY893" s="49">
        <v>1</v>
      </c>
      <c r="AZ893" t="b">
        <v>0</v>
      </c>
    </row>
    <row r="894" spans="1:52" x14ac:dyDescent="0.25">
      <c r="A894" s="54"/>
      <c r="B894" s="54"/>
      <c r="C894" s="54"/>
      <c r="D894" s="54"/>
      <c r="E894" s="54"/>
      <c r="F894" s="54"/>
      <c r="G894" s="54"/>
      <c r="H894" s="54"/>
      <c r="I894" s="54"/>
      <c r="J894" s="54"/>
      <c r="K894" s="54"/>
      <c r="L894" s="54"/>
      <c r="M894" s="54"/>
      <c r="N894" s="176">
        <v>89.2</v>
      </c>
      <c r="O894" s="10">
        <v>0.5594318181818182</v>
      </c>
      <c r="P894" s="10"/>
      <c r="Q894" s="10">
        <v>0.25540909090909092</v>
      </c>
      <c r="R894" s="10">
        <v>372.75205110527145</v>
      </c>
      <c r="S894" s="10"/>
      <c r="T894" s="10">
        <v>477.03602375878756</v>
      </c>
      <c r="U894" s="10"/>
      <c r="V894" s="10">
        <v>595.96935709212084</v>
      </c>
      <c r="W894" s="10">
        <v>595.96935709212084</v>
      </c>
      <c r="X894" s="10">
        <v>645.52491264767639</v>
      </c>
      <c r="Y894" s="10">
        <v>704.52452707915268</v>
      </c>
      <c r="Z894" s="10">
        <v>927.52452707915268</v>
      </c>
      <c r="AA894" s="10"/>
      <c r="AB894" s="10"/>
      <c r="AC894" s="10"/>
      <c r="AD894" s="10"/>
      <c r="AE894" s="10"/>
      <c r="AF894" s="10"/>
      <c r="AG894" s="10"/>
      <c r="AH894" s="10">
        <v>704.52452707915268</v>
      </c>
      <c r="AI894" s="10">
        <v>89.2</v>
      </c>
      <c r="AK894" s="10">
        <v>2.5</v>
      </c>
      <c r="AL894" s="10">
        <v>4.8</v>
      </c>
      <c r="AM894" s="10"/>
      <c r="AN894" s="10"/>
      <c r="AO894" s="10"/>
      <c r="AP894" s="10"/>
      <c r="AQ894" s="10">
        <v>0.47025</v>
      </c>
      <c r="AR894" s="10">
        <v>0.47025</v>
      </c>
      <c r="AS894" s="10">
        <v>0.65999999999999992</v>
      </c>
      <c r="AT894" s="10">
        <v>0.65999999999999992</v>
      </c>
      <c r="AU894" s="10">
        <v>0.60218181818181815</v>
      </c>
      <c r="AV894" s="10">
        <v>0.60218181818181815</v>
      </c>
      <c r="AW894" s="10">
        <v>0.8991818181818183</v>
      </c>
      <c r="AX894" s="10">
        <v>0.8991818181818183</v>
      </c>
      <c r="AY894" s="49">
        <v>1</v>
      </c>
      <c r="AZ894" t="b">
        <v>0</v>
      </c>
    </row>
    <row r="895" spans="1:52" x14ac:dyDescent="0.25">
      <c r="A895" s="54"/>
      <c r="B895" s="54"/>
      <c r="C895" s="54"/>
      <c r="D895" s="54"/>
      <c r="E895" s="54"/>
      <c r="F895" s="54"/>
      <c r="G895" s="54"/>
      <c r="H895" s="54"/>
      <c r="I895" s="54"/>
      <c r="J895" s="54"/>
      <c r="K895" s="54"/>
      <c r="L895" s="54"/>
      <c r="M895" s="54"/>
      <c r="N895" s="176">
        <v>89.3</v>
      </c>
      <c r="O895" s="10">
        <v>0.5594318181818182</v>
      </c>
      <c r="P895" s="10"/>
      <c r="Q895" s="10">
        <v>0.25540909090909092</v>
      </c>
      <c r="R895" s="10">
        <v>373.98304545529879</v>
      </c>
      <c r="S895" s="10"/>
      <c r="T895" s="10">
        <v>478.38207658673235</v>
      </c>
      <c r="U895" s="10"/>
      <c r="V895" s="10">
        <v>597.44874325339902</v>
      </c>
      <c r="W895" s="10">
        <v>597.44874325339902</v>
      </c>
      <c r="X895" s="10">
        <v>647.0598543645101</v>
      </c>
      <c r="Y895" s="10">
        <v>707.22081876147365</v>
      </c>
      <c r="Z895" s="10">
        <v>930.47081876147365</v>
      </c>
      <c r="AA895" s="10"/>
      <c r="AB895" s="10"/>
      <c r="AC895" s="10"/>
      <c r="AD895" s="10"/>
      <c r="AE895" s="10"/>
      <c r="AF895" s="10"/>
      <c r="AG895" s="10"/>
      <c r="AH895" s="10">
        <v>707.22081876147365</v>
      </c>
      <c r="AI895" s="10">
        <v>89.3</v>
      </c>
      <c r="AK895" s="10">
        <v>2.5</v>
      </c>
      <c r="AL895" s="10">
        <v>4.8</v>
      </c>
      <c r="AM895" s="10"/>
      <c r="AN895" s="10"/>
      <c r="AO895" s="10"/>
      <c r="AP895" s="10"/>
      <c r="AQ895" s="10">
        <v>0.47025</v>
      </c>
      <c r="AR895" s="10">
        <v>0.47025</v>
      </c>
      <c r="AS895" s="10">
        <v>0.65999999999999992</v>
      </c>
      <c r="AT895" s="10">
        <v>0.65999999999999992</v>
      </c>
      <c r="AU895" s="10">
        <v>0.60218181818181815</v>
      </c>
      <c r="AV895" s="10">
        <v>0.60218181818181815</v>
      </c>
      <c r="AW895" s="10">
        <v>0.8991818181818183</v>
      </c>
      <c r="AX895" s="10">
        <v>0.8991818181818183</v>
      </c>
      <c r="AY895" s="49">
        <v>1</v>
      </c>
      <c r="AZ895" t="b">
        <v>0</v>
      </c>
    </row>
    <row r="896" spans="1:52" x14ac:dyDescent="0.25">
      <c r="A896" s="54"/>
      <c r="B896" s="54"/>
      <c r="C896" s="54"/>
      <c r="D896" s="54"/>
      <c r="E896" s="54"/>
      <c r="F896" s="54"/>
      <c r="G896" s="54"/>
      <c r="H896" s="54"/>
      <c r="I896" s="54"/>
      <c r="J896" s="54"/>
      <c r="K896" s="54"/>
      <c r="L896" s="54"/>
      <c r="M896" s="54"/>
      <c r="N896" s="176">
        <v>89.4</v>
      </c>
      <c r="O896" s="10">
        <v>0.5594318181818182</v>
      </c>
      <c r="P896" s="10"/>
      <c r="Q896" s="10">
        <v>0.25540909090909092</v>
      </c>
      <c r="R896" s="10">
        <v>375.21541907070463</v>
      </c>
      <c r="S896" s="10"/>
      <c r="T896" s="10">
        <v>479.72950868005546</v>
      </c>
      <c r="U896" s="10"/>
      <c r="V896" s="10">
        <v>598.92950868005551</v>
      </c>
      <c r="W896" s="10">
        <v>598.92950868005551</v>
      </c>
      <c r="X896" s="10">
        <v>648.59617534672213</v>
      </c>
      <c r="Y896" s="10">
        <v>709.92013149890158</v>
      </c>
      <c r="Z896" s="10">
        <v>933.42013149890158</v>
      </c>
      <c r="AA896" s="10"/>
      <c r="AB896" s="10"/>
      <c r="AC896" s="10"/>
      <c r="AD896" s="10"/>
      <c r="AE896" s="10"/>
      <c r="AF896" s="10"/>
      <c r="AG896" s="10"/>
      <c r="AH896" s="10">
        <v>709.92013149890158</v>
      </c>
      <c r="AI896" s="10">
        <v>89.4</v>
      </c>
      <c r="AK896" s="10">
        <v>2.5</v>
      </c>
      <c r="AL896" s="10">
        <v>4.8</v>
      </c>
      <c r="AM896" s="10"/>
      <c r="AN896" s="10"/>
      <c r="AO896" s="10"/>
      <c r="AP896" s="10"/>
      <c r="AQ896" s="10">
        <v>0.47025</v>
      </c>
      <c r="AR896" s="10">
        <v>0.47025</v>
      </c>
      <c r="AS896" s="10">
        <v>0.65999999999999992</v>
      </c>
      <c r="AT896" s="10">
        <v>0.65999999999999992</v>
      </c>
      <c r="AU896" s="10">
        <v>0.60218181818181815</v>
      </c>
      <c r="AV896" s="10">
        <v>0.60218181818181815</v>
      </c>
      <c r="AW896" s="10">
        <v>0.8991818181818183</v>
      </c>
      <c r="AX896" s="10">
        <v>0.8991818181818183</v>
      </c>
      <c r="AY896" s="49">
        <v>1</v>
      </c>
      <c r="AZ896" t="b">
        <v>0</v>
      </c>
    </row>
    <row r="897" spans="1:52" x14ac:dyDescent="0.25">
      <c r="A897" s="54"/>
      <c r="B897" s="54"/>
      <c r="C897" s="54"/>
      <c r="D897" s="54"/>
      <c r="E897" s="54"/>
      <c r="F897" s="54"/>
      <c r="G897" s="54"/>
      <c r="H897" s="54"/>
      <c r="I897" s="54"/>
      <c r="J897" s="54"/>
      <c r="K897" s="54"/>
      <c r="L897" s="54"/>
      <c r="M897" s="54"/>
      <c r="N897" s="176">
        <v>89.5</v>
      </c>
      <c r="O897" s="10">
        <v>0.5594318181818182</v>
      </c>
      <c r="P897" s="10"/>
      <c r="Q897" s="10">
        <v>0.25540909090909092</v>
      </c>
      <c r="R897" s="10">
        <v>376.44917195148832</v>
      </c>
      <c r="S897" s="10"/>
      <c r="T897" s="10">
        <v>481.07832003875671</v>
      </c>
      <c r="U897" s="10"/>
      <c r="V897" s="10">
        <v>600.41165337209009</v>
      </c>
      <c r="W897" s="10">
        <v>600.41165337209009</v>
      </c>
      <c r="X897" s="10">
        <v>650.13387559431226</v>
      </c>
      <c r="Y897" s="10">
        <v>712.62246529143511</v>
      </c>
      <c r="Z897" s="10">
        <v>936.37246529143511</v>
      </c>
      <c r="AA897" s="10"/>
      <c r="AB897" s="10"/>
      <c r="AC897" s="10"/>
      <c r="AD897" s="10"/>
      <c r="AE897" s="10"/>
      <c r="AF897" s="10"/>
      <c r="AG897" s="10"/>
      <c r="AH897" s="10">
        <v>712.62246529143511</v>
      </c>
      <c r="AI897" s="10">
        <v>89.5</v>
      </c>
      <c r="AK897" s="10">
        <v>2.5</v>
      </c>
      <c r="AL897" s="10">
        <v>4.8</v>
      </c>
      <c r="AM897" s="10"/>
      <c r="AN897" s="10"/>
      <c r="AO897" s="10"/>
      <c r="AP897" s="10"/>
      <c r="AQ897" s="10">
        <v>0.47025</v>
      </c>
      <c r="AR897" s="10">
        <v>0.47025</v>
      </c>
      <c r="AS897" s="10">
        <v>0.65999999999999992</v>
      </c>
      <c r="AT897" s="10">
        <v>0.65999999999999992</v>
      </c>
      <c r="AU897" s="10">
        <v>0.60218181818181815</v>
      </c>
      <c r="AV897" s="10">
        <v>0.60218181818181815</v>
      </c>
      <c r="AW897" s="10">
        <v>0.8991818181818183</v>
      </c>
      <c r="AX897" s="10">
        <v>0.8991818181818183</v>
      </c>
      <c r="AY897" s="49">
        <v>1</v>
      </c>
      <c r="AZ897" t="b">
        <v>0</v>
      </c>
    </row>
    <row r="898" spans="1:52" x14ac:dyDescent="0.25">
      <c r="A898" s="54"/>
      <c r="B898" s="54"/>
      <c r="C898" s="54"/>
      <c r="D898" s="54"/>
      <c r="E898" s="54"/>
      <c r="F898" s="54"/>
      <c r="G898" s="54"/>
      <c r="H898" s="54"/>
      <c r="I898" s="54"/>
      <c r="J898" s="54"/>
      <c r="K898" s="54"/>
      <c r="L898" s="54"/>
      <c r="M898" s="54"/>
      <c r="N898" s="176">
        <v>89.6</v>
      </c>
      <c r="O898" s="10">
        <v>0.5594318181818182</v>
      </c>
      <c r="P898" s="10"/>
      <c r="Q898" s="10">
        <v>0.25540909090909092</v>
      </c>
      <c r="R898" s="10">
        <v>377.68430409765011</v>
      </c>
      <c r="S898" s="10"/>
      <c r="T898" s="10">
        <v>482.42851066283595</v>
      </c>
      <c r="U898" s="10"/>
      <c r="V898" s="10">
        <v>601.89517732950264</v>
      </c>
      <c r="W898" s="10">
        <v>601.89517732950264</v>
      </c>
      <c r="X898" s="10">
        <v>651.67295510728036</v>
      </c>
      <c r="Y898" s="10">
        <v>715.32782013907467</v>
      </c>
      <c r="Z898" s="10">
        <v>939.32782013907467</v>
      </c>
      <c r="AA898" s="10"/>
      <c r="AB898" s="10"/>
      <c r="AC898" s="10"/>
      <c r="AD898" s="10"/>
      <c r="AE898" s="10"/>
      <c r="AF898" s="10"/>
      <c r="AG898" s="10"/>
      <c r="AH898" s="10">
        <v>715.32782013907467</v>
      </c>
      <c r="AI898" s="10">
        <v>89.6</v>
      </c>
      <c r="AK898" s="10">
        <v>2.5</v>
      </c>
      <c r="AL898" s="10">
        <v>4.8</v>
      </c>
      <c r="AM898" s="10"/>
      <c r="AN898" s="10"/>
      <c r="AO898" s="10"/>
      <c r="AP898" s="10"/>
      <c r="AQ898" s="10">
        <v>0.47025</v>
      </c>
      <c r="AR898" s="10">
        <v>0.47025</v>
      </c>
      <c r="AS898" s="10">
        <v>0.65999999999999992</v>
      </c>
      <c r="AT898" s="10">
        <v>0.65999999999999992</v>
      </c>
      <c r="AU898" s="10">
        <v>0.60218181818181815</v>
      </c>
      <c r="AV898" s="10">
        <v>0.60218181818181815</v>
      </c>
      <c r="AW898" s="10">
        <v>0.8991818181818183</v>
      </c>
      <c r="AX898" s="10">
        <v>0.8991818181818183</v>
      </c>
      <c r="AY898" s="49">
        <v>1</v>
      </c>
      <c r="AZ898" t="b">
        <v>0</v>
      </c>
    </row>
    <row r="899" spans="1:52" x14ac:dyDescent="0.25">
      <c r="A899" s="54"/>
      <c r="B899" s="54"/>
      <c r="C899" s="54"/>
      <c r="D899" s="54"/>
      <c r="E899" s="54"/>
      <c r="F899" s="54"/>
      <c r="G899" s="54"/>
      <c r="H899" s="54"/>
      <c r="I899" s="54"/>
      <c r="J899" s="54"/>
      <c r="K899" s="54"/>
      <c r="L899" s="54"/>
      <c r="M899" s="54"/>
      <c r="N899" s="176">
        <v>89.7</v>
      </c>
      <c r="O899" s="10">
        <v>0.5594318181818182</v>
      </c>
      <c r="P899" s="10"/>
      <c r="Q899" s="10">
        <v>0.25540909090909092</v>
      </c>
      <c r="R899" s="10">
        <v>378.9208155091905</v>
      </c>
      <c r="S899" s="10"/>
      <c r="T899" s="10">
        <v>483.78008055229384</v>
      </c>
      <c r="U899" s="10"/>
      <c r="V899" s="10">
        <v>603.38008055229386</v>
      </c>
      <c r="W899" s="10">
        <v>603.38008055229386</v>
      </c>
      <c r="X899" s="10">
        <v>653.21341388562723</v>
      </c>
      <c r="Y899" s="10">
        <v>718.03619604182131</v>
      </c>
      <c r="Z899" s="10">
        <v>942.28619604182131</v>
      </c>
      <c r="AA899" s="10"/>
      <c r="AB899" s="10"/>
      <c r="AC899" s="10"/>
      <c r="AD899" s="10"/>
      <c r="AE899" s="10"/>
      <c r="AF899" s="10"/>
      <c r="AG899" s="10"/>
      <c r="AH899" s="10">
        <v>718.03619604182131</v>
      </c>
      <c r="AI899" s="10">
        <v>89.7</v>
      </c>
      <c r="AK899" s="10">
        <v>2.5</v>
      </c>
      <c r="AL899" s="10">
        <v>4.8</v>
      </c>
      <c r="AM899" s="10"/>
      <c r="AN899" s="10"/>
      <c r="AO899" s="10"/>
      <c r="AP899" s="10"/>
      <c r="AQ899" s="10">
        <v>0.47025</v>
      </c>
      <c r="AR899" s="10">
        <v>0.47025</v>
      </c>
      <c r="AS899" s="10">
        <v>0.65999999999999992</v>
      </c>
      <c r="AT899" s="10">
        <v>0.65999999999999992</v>
      </c>
      <c r="AU899" s="10">
        <v>0.60218181818181815</v>
      </c>
      <c r="AV899" s="10">
        <v>0.60218181818181815</v>
      </c>
      <c r="AW899" s="10">
        <v>0.8991818181818183</v>
      </c>
      <c r="AX899" s="10">
        <v>0.8991818181818183</v>
      </c>
      <c r="AY899" s="49">
        <v>1</v>
      </c>
      <c r="AZ899" t="b">
        <v>0</v>
      </c>
    </row>
    <row r="900" spans="1:52" x14ac:dyDescent="0.25">
      <c r="A900" s="54"/>
      <c r="B900" s="54"/>
      <c r="C900" s="54"/>
      <c r="D900" s="54"/>
      <c r="E900" s="54"/>
      <c r="F900" s="54"/>
      <c r="G900" s="54"/>
      <c r="H900" s="54"/>
      <c r="I900" s="54"/>
      <c r="J900" s="54"/>
      <c r="K900" s="54"/>
      <c r="L900" s="54"/>
      <c r="M900" s="54"/>
      <c r="N900" s="176">
        <v>89.8</v>
      </c>
      <c r="O900" s="10">
        <v>0.5594318181818182</v>
      </c>
      <c r="P900" s="10"/>
      <c r="Q900" s="10">
        <v>0.25540909090909092</v>
      </c>
      <c r="R900" s="10">
        <v>380.1587061861087</v>
      </c>
      <c r="S900" s="10"/>
      <c r="T900" s="10">
        <v>485.13302970712948</v>
      </c>
      <c r="U900" s="10"/>
      <c r="V900" s="10">
        <v>604.86636304046283</v>
      </c>
      <c r="W900" s="10">
        <v>604.86636304046283</v>
      </c>
      <c r="X900" s="10">
        <v>654.75525192935174</v>
      </c>
      <c r="Y900" s="10">
        <v>720.74759299967343</v>
      </c>
      <c r="Z900" s="10">
        <v>945.24759299967343</v>
      </c>
      <c r="AA900" s="10"/>
      <c r="AB900" s="10"/>
      <c r="AC900" s="10"/>
      <c r="AD900" s="10"/>
      <c r="AE900" s="10"/>
      <c r="AF900" s="10"/>
      <c r="AG900" s="10"/>
      <c r="AH900" s="10">
        <v>720.74759299967343</v>
      </c>
      <c r="AI900" s="10">
        <v>89.8</v>
      </c>
      <c r="AK900" s="10">
        <v>2.5</v>
      </c>
      <c r="AL900" s="10">
        <v>4.8</v>
      </c>
      <c r="AM900" s="10"/>
      <c r="AN900" s="10"/>
      <c r="AO900" s="10"/>
      <c r="AP900" s="10"/>
      <c r="AQ900" s="10">
        <v>0.47025</v>
      </c>
      <c r="AR900" s="10">
        <v>0.47025</v>
      </c>
      <c r="AS900" s="10">
        <v>0.65999999999999992</v>
      </c>
      <c r="AT900" s="10">
        <v>0.65999999999999992</v>
      </c>
      <c r="AU900" s="10">
        <v>0.60218181818181815</v>
      </c>
      <c r="AV900" s="10">
        <v>0.60218181818181815</v>
      </c>
      <c r="AW900" s="10">
        <v>0.8991818181818183</v>
      </c>
      <c r="AX900" s="10">
        <v>0.8991818181818183</v>
      </c>
      <c r="AY900" s="49">
        <v>1</v>
      </c>
      <c r="AZ900" t="b">
        <v>0</v>
      </c>
    </row>
    <row r="901" spans="1:52" x14ac:dyDescent="0.25">
      <c r="A901" s="54"/>
      <c r="B901" s="54"/>
      <c r="C901" s="54"/>
      <c r="D901" s="54"/>
      <c r="E901" s="54"/>
      <c r="F901" s="54"/>
      <c r="G901" s="54"/>
      <c r="H901" s="54"/>
      <c r="I901" s="54"/>
      <c r="J901" s="54"/>
      <c r="K901" s="54"/>
      <c r="L901" s="54"/>
      <c r="M901" s="54"/>
      <c r="N901" s="176">
        <v>89.9</v>
      </c>
      <c r="O901" s="10">
        <v>0.5594318181818182</v>
      </c>
      <c r="P901" s="10"/>
      <c r="Q901" s="10">
        <v>0.25540909090909092</v>
      </c>
      <c r="R901" s="10">
        <v>381.39797612840533</v>
      </c>
      <c r="S901" s="10"/>
      <c r="T901" s="10">
        <v>486.48735812734338</v>
      </c>
      <c r="U901" s="10"/>
      <c r="V901" s="10">
        <v>606.35402479401</v>
      </c>
      <c r="W901" s="10">
        <v>606.35402479401</v>
      </c>
      <c r="X901" s="10">
        <v>656.29846923845446</v>
      </c>
      <c r="Y901" s="10">
        <v>723.46201101263227</v>
      </c>
      <c r="Z901" s="10">
        <v>948.21201101263227</v>
      </c>
      <c r="AA901" s="10"/>
      <c r="AB901" s="10"/>
      <c r="AC901" s="10"/>
      <c r="AD901" s="10"/>
      <c r="AE901" s="10"/>
      <c r="AF901" s="10"/>
      <c r="AG901" s="10"/>
      <c r="AH901" s="10">
        <v>723.46201101263227</v>
      </c>
      <c r="AI901" s="10">
        <v>89.9</v>
      </c>
      <c r="AK901" s="10">
        <v>2.5</v>
      </c>
      <c r="AL901" s="10">
        <v>4.8</v>
      </c>
      <c r="AM901" s="10"/>
      <c r="AN901" s="10"/>
      <c r="AO901" s="10"/>
      <c r="AP901" s="10"/>
      <c r="AQ901" s="10">
        <v>0.47025</v>
      </c>
      <c r="AR901" s="10">
        <v>0.47025</v>
      </c>
      <c r="AS901" s="10">
        <v>0.65999999999999992</v>
      </c>
      <c r="AT901" s="10">
        <v>0.65999999999999992</v>
      </c>
      <c r="AU901" s="10">
        <v>0.60218181818181815</v>
      </c>
      <c r="AV901" s="10">
        <v>0.60218181818181815</v>
      </c>
      <c r="AW901" s="10">
        <v>0.8991818181818183</v>
      </c>
      <c r="AX901" s="10">
        <v>0.8991818181818183</v>
      </c>
      <c r="AY901" s="49">
        <v>1</v>
      </c>
      <c r="AZ901" t="b">
        <v>0</v>
      </c>
    </row>
    <row r="902" spans="1:52" x14ac:dyDescent="0.25">
      <c r="A902" s="54"/>
      <c r="B902" s="54"/>
      <c r="C902" s="54"/>
      <c r="D902" s="54"/>
      <c r="E902" s="54"/>
      <c r="F902" s="54"/>
      <c r="G902" s="54"/>
      <c r="H902" s="54"/>
      <c r="I902" s="54"/>
      <c r="J902" s="54"/>
      <c r="K902" s="54"/>
      <c r="L902" s="54"/>
      <c r="M902" s="54"/>
      <c r="N902" s="176">
        <v>90</v>
      </c>
      <c r="O902" s="10">
        <v>0.5594318181818182</v>
      </c>
      <c r="P902" s="10"/>
      <c r="Q902" s="10">
        <v>0.25540909090909092</v>
      </c>
      <c r="R902" s="10">
        <v>382.63862533608011</v>
      </c>
      <c r="S902" s="10"/>
      <c r="T902" s="10">
        <v>487.84306581293572</v>
      </c>
      <c r="U902" s="10"/>
      <c r="V902" s="10">
        <v>607.84306581293572</v>
      </c>
      <c r="W902" s="10">
        <v>607.84306581293572</v>
      </c>
      <c r="X902" s="10">
        <v>657.84306581293572</v>
      </c>
      <c r="Y902" s="10">
        <v>726.17945008069739</v>
      </c>
      <c r="Z902" s="10">
        <v>951.17945008069739</v>
      </c>
      <c r="AA902" s="10"/>
      <c r="AB902" s="10"/>
      <c r="AC902" s="10"/>
      <c r="AD902" s="10"/>
      <c r="AE902" s="10"/>
      <c r="AF902" s="10"/>
      <c r="AG902" s="10"/>
      <c r="AH902" s="10">
        <v>726.17945008069739</v>
      </c>
      <c r="AI902" s="10">
        <v>90</v>
      </c>
      <c r="AK902" s="10">
        <v>2.5</v>
      </c>
      <c r="AL902" s="10">
        <v>4.8</v>
      </c>
      <c r="AM902" s="10"/>
      <c r="AN902" s="10"/>
      <c r="AO902" s="10"/>
      <c r="AP902" s="10"/>
      <c r="AQ902" s="10">
        <v>0.47025</v>
      </c>
      <c r="AR902" s="10">
        <v>0.47025</v>
      </c>
      <c r="AS902" s="10">
        <v>0.65999999999999992</v>
      </c>
      <c r="AT902" s="10">
        <v>0.65999999999999992</v>
      </c>
      <c r="AU902" s="10">
        <v>0.60218181818181815</v>
      </c>
      <c r="AV902" s="10">
        <v>0.60218181818181815</v>
      </c>
      <c r="AW902" s="10">
        <v>0.8991818181818183</v>
      </c>
      <c r="AX902" s="10">
        <v>0.8991818181818183</v>
      </c>
      <c r="AY902" s="49">
        <v>1</v>
      </c>
      <c r="AZ902" t="b">
        <v>0</v>
      </c>
    </row>
    <row r="903" spans="1:52" x14ac:dyDescent="0.25">
      <c r="A903" s="54"/>
      <c r="B903" s="54"/>
      <c r="C903" s="54"/>
      <c r="D903" s="54"/>
      <c r="E903" s="54"/>
      <c r="F903" s="54"/>
      <c r="G903" s="54"/>
      <c r="H903" s="54"/>
      <c r="I903" s="54"/>
      <c r="J903" s="54"/>
      <c r="K903" s="54"/>
      <c r="L903" s="54"/>
      <c r="M903" s="54"/>
      <c r="N903" s="176">
        <v>90.1</v>
      </c>
      <c r="O903" s="10">
        <v>0.5594318181818182</v>
      </c>
      <c r="P903" s="10"/>
      <c r="Q903" s="10">
        <v>0.25540909090909092</v>
      </c>
      <c r="R903" s="10">
        <v>383.88065380913292</v>
      </c>
      <c r="S903" s="10"/>
      <c r="T903" s="10">
        <v>489.20015276390592</v>
      </c>
      <c r="U903" s="10"/>
      <c r="V903" s="10">
        <v>609.3334860972393</v>
      </c>
      <c r="W903" s="10">
        <v>609.3334860972393</v>
      </c>
      <c r="X903" s="10">
        <v>659.38904165279484</v>
      </c>
      <c r="Y903" s="10">
        <v>728.89991020386833</v>
      </c>
      <c r="Z903" s="10">
        <v>954.14991020386833</v>
      </c>
      <c r="AA903" s="10"/>
      <c r="AB903" s="10"/>
      <c r="AC903" s="10"/>
      <c r="AD903" s="10"/>
      <c r="AE903" s="10"/>
      <c r="AF903" s="10"/>
      <c r="AG903" s="10"/>
      <c r="AH903" s="10">
        <v>728.89991020386833</v>
      </c>
      <c r="AI903" s="10">
        <v>90.1</v>
      </c>
      <c r="AK903" s="10">
        <v>2.5</v>
      </c>
      <c r="AL903" s="10">
        <v>4.8</v>
      </c>
      <c r="AM903" s="10"/>
      <c r="AN903" s="10"/>
      <c r="AO903" s="10"/>
      <c r="AP903" s="10"/>
      <c r="AQ903" s="10">
        <v>0.47025</v>
      </c>
      <c r="AR903" s="10">
        <v>0.47025</v>
      </c>
      <c r="AS903" s="10">
        <v>0.65999999999999992</v>
      </c>
      <c r="AT903" s="10">
        <v>0.65999999999999992</v>
      </c>
      <c r="AU903" s="10">
        <v>0.60218181818181815</v>
      </c>
      <c r="AV903" s="10">
        <v>0.60218181818181815</v>
      </c>
      <c r="AW903" s="10">
        <v>0.8991818181818183</v>
      </c>
      <c r="AX903" s="10">
        <v>0.8991818181818183</v>
      </c>
      <c r="AY903" s="49">
        <v>1</v>
      </c>
      <c r="AZ903" t="b">
        <v>0</v>
      </c>
    </row>
    <row r="904" spans="1:52" x14ac:dyDescent="0.25">
      <c r="A904" s="54"/>
      <c r="B904" s="54"/>
      <c r="C904" s="54"/>
      <c r="D904" s="54"/>
      <c r="E904" s="54"/>
      <c r="F904" s="54"/>
      <c r="G904" s="54"/>
      <c r="H904" s="54"/>
      <c r="I904" s="54"/>
      <c r="J904" s="54"/>
      <c r="K904" s="54"/>
      <c r="L904" s="54"/>
      <c r="M904" s="54"/>
      <c r="N904" s="176">
        <v>90.2</v>
      </c>
      <c r="O904" s="10">
        <v>0.5594318181818182</v>
      </c>
      <c r="P904" s="10"/>
      <c r="Q904" s="10">
        <v>0.25540909090909092</v>
      </c>
      <c r="R904" s="10">
        <v>385.12406154756422</v>
      </c>
      <c r="S904" s="10"/>
      <c r="T904" s="10">
        <v>490.55861898025466</v>
      </c>
      <c r="U904" s="10"/>
      <c r="V904" s="10">
        <v>610.82528564692132</v>
      </c>
      <c r="W904" s="10">
        <v>610.82528564692132</v>
      </c>
      <c r="X904" s="10">
        <v>660.9363967580324</v>
      </c>
      <c r="Y904" s="10">
        <v>731.62339138214611</v>
      </c>
      <c r="Z904" s="10">
        <v>957.12339138214611</v>
      </c>
      <c r="AA904" s="10"/>
      <c r="AB904" s="10"/>
      <c r="AC904" s="10"/>
      <c r="AD904" s="10"/>
      <c r="AE904" s="10"/>
      <c r="AF904" s="10"/>
      <c r="AG904" s="10"/>
      <c r="AH904" s="10">
        <v>731.62339138214611</v>
      </c>
      <c r="AI904" s="10">
        <v>90.2</v>
      </c>
      <c r="AK904" s="10">
        <v>2.5</v>
      </c>
      <c r="AL904" s="10">
        <v>4.8</v>
      </c>
      <c r="AM904" s="10"/>
      <c r="AN904" s="10"/>
      <c r="AO904" s="10"/>
      <c r="AP904" s="10"/>
      <c r="AQ904" s="10">
        <v>0.47025</v>
      </c>
      <c r="AR904" s="10">
        <v>0.47025</v>
      </c>
      <c r="AS904" s="10">
        <v>0.65999999999999992</v>
      </c>
      <c r="AT904" s="10">
        <v>0.65999999999999992</v>
      </c>
      <c r="AU904" s="10">
        <v>0.60218181818181815</v>
      </c>
      <c r="AV904" s="10">
        <v>0.60218181818181815</v>
      </c>
      <c r="AW904" s="10">
        <v>0.8991818181818183</v>
      </c>
      <c r="AX904" s="10">
        <v>0.8991818181818183</v>
      </c>
      <c r="AY904" s="49">
        <v>1</v>
      </c>
      <c r="AZ904" t="b">
        <v>0</v>
      </c>
    </row>
    <row r="905" spans="1:52" x14ac:dyDescent="0.25">
      <c r="A905" s="54"/>
      <c r="B905" s="54"/>
      <c r="C905" s="54"/>
      <c r="D905" s="54"/>
      <c r="E905" s="54"/>
      <c r="F905" s="54"/>
      <c r="G905" s="54"/>
      <c r="H905" s="54"/>
      <c r="I905" s="54"/>
      <c r="J905" s="54"/>
      <c r="K905" s="54"/>
      <c r="L905" s="54"/>
      <c r="M905" s="54"/>
      <c r="N905" s="176">
        <v>90.3</v>
      </c>
      <c r="O905" s="10">
        <v>0.5594318181818182</v>
      </c>
      <c r="P905" s="10"/>
      <c r="Q905" s="10">
        <v>0.25540909090909092</v>
      </c>
      <c r="R905" s="10">
        <v>386.36884855137339</v>
      </c>
      <c r="S905" s="10"/>
      <c r="T905" s="10">
        <v>491.91846446198122</v>
      </c>
      <c r="U905" s="10"/>
      <c r="V905" s="10">
        <v>612.31846446198119</v>
      </c>
      <c r="W905" s="10">
        <v>612.31846446198119</v>
      </c>
      <c r="X905" s="10">
        <v>662.48513112864782</v>
      </c>
      <c r="Y905" s="10">
        <v>734.3498936155296</v>
      </c>
      <c r="Z905" s="10">
        <v>960.0998936155296</v>
      </c>
      <c r="AA905" s="10"/>
      <c r="AB905" s="10"/>
      <c r="AC905" s="10"/>
      <c r="AD905" s="10"/>
      <c r="AE905" s="10"/>
      <c r="AF905" s="10"/>
      <c r="AG905" s="10"/>
      <c r="AH905" s="10">
        <v>734.3498936155296</v>
      </c>
      <c r="AI905" s="10">
        <v>90.3</v>
      </c>
      <c r="AK905" s="10">
        <v>2.5</v>
      </c>
      <c r="AL905" s="10">
        <v>4.8</v>
      </c>
      <c r="AM905" s="10"/>
      <c r="AN905" s="10"/>
      <c r="AO905" s="10"/>
      <c r="AP905" s="10"/>
      <c r="AQ905" s="10">
        <v>0.47025</v>
      </c>
      <c r="AR905" s="10">
        <v>0.47025</v>
      </c>
      <c r="AS905" s="10">
        <v>0.65999999999999992</v>
      </c>
      <c r="AT905" s="10">
        <v>0.65999999999999992</v>
      </c>
      <c r="AU905" s="10">
        <v>0.60218181818181815</v>
      </c>
      <c r="AV905" s="10">
        <v>0.60218181818181815</v>
      </c>
      <c r="AW905" s="10">
        <v>0.8991818181818183</v>
      </c>
      <c r="AX905" s="10">
        <v>0.8991818181818183</v>
      </c>
      <c r="AY905" s="49">
        <v>1</v>
      </c>
      <c r="AZ905" t="b">
        <v>0</v>
      </c>
    </row>
    <row r="906" spans="1:52" x14ac:dyDescent="0.25">
      <c r="A906" s="54"/>
      <c r="B906" s="54"/>
      <c r="C906" s="54"/>
      <c r="D906" s="54"/>
      <c r="E906" s="54"/>
      <c r="F906" s="54"/>
      <c r="G906" s="54"/>
      <c r="H906" s="54"/>
      <c r="I906" s="54"/>
      <c r="J906" s="54"/>
      <c r="K906" s="54"/>
      <c r="L906" s="54"/>
      <c r="M906" s="54"/>
      <c r="N906" s="176">
        <v>90.4</v>
      </c>
      <c r="O906" s="10">
        <v>0.5594318181818182</v>
      </c>
      <c r="P906" s="10"/>
      <c r="Q906" s="10">
        <v>0.25540909090909092</v>
      </c>
      <c r="R906" s="10">
        <v>387.61501482056087</v>
      </c>
      <c r="S906" s="10"/>
      <c r="T906" s="10">
        <v>493.27968920908597</v>
      </c>
      <c r="U906" s="10"/>
      <c r="V906" s="10">
        <v>613.81302254241928</v>
      </c>
      <c r="W906" s="10">
        <v>613.81302254241928</v>
      </c>
      <c r="X906" s="10">
        <v>664.03524476464145</v>
      </c>
      <c r="Y906" s="10">
        <v>737.07941690401958</v>
      </c>
      <c r="Z906" s="10">
        <v>963.07941690401958</v>
      </c>
      <c r="AA906" s="10"/>
      <c r="AB906" s="10"/>
      <c r="AC906" s="10"/>
      <c r="AD906" s="10"/>
      <c r="AE906" s="10"/>
      <c r="AF906" s="10"/>
      <c r="AG906" s="10"/>
      <c r="AH906" s="10">
        <v>737.07941690401958</v>
      </c>
      <c r="AI906" s="10">
        <v>90.4</v>
      </c>
      <c r="AK906" s="10">
        <v>2.5</v>
      </c>
      <c r="AL906" s="10">
        <v>4.8</v>
      </c>
      <c r="AM906" s="10"/>
      <c r="AN906" s="10"/>
      <c r="AO906" s="10"/>
      <c r="AP906" s="10"/>
      <c r="AQ906" s="10">
        <v>0.47025</v>
      </c>
      <c r="AR906" s="10">
        <v>0.47025</v>
      </c>
      <c r="AS906" s="10">
        <v>0.65999999999999992</v>
      </c>
      <c r="AT906" s="10">
        <v>0.65999999999999992</v>
      </c>
      <c r="AU906" s="10">
        <v>0.60218181818181815</v>
      </c>
      <c r="AV906" s="10">
        <v>0.60218181818181815</v>
      </c>
      <c r="AW906" s="10">
        <v>0.8991818181818183</v>
      </c>
      <c r="AX906" s="10">
        <v>0.8991818181818183</v>
      </c>
      <c r="AY906" s="49">
        <v>1</v>
      </c>
      <c r="AZ906" t="b">
        <v>0</v>
      </c>
    </row>
    <row r="907" spans="1:52" x14ac:dyDescent="0.25">
      <c r="A907" s="54"/>
      <c r="B907" s="54"/>
      <c r="C907" s="54"/>
      <c r="D907" s="54"/>
      <c r="E907" s="54"/>
      <c r="F907" s="54"/>
      <c r="G907" s="54"/>
      <c r="H907" s="54"/>
      <c r="I907" s="54"/>
      <c r="J907" s="54"/>
      <c r="K907" s="54"/>
      <c r="L907" s="54"/>
      <c r="M907" s="54"/>
      <c r="N907" s="176">
        <v>90.5</v>
      </c>
      <c r="O907" s="10">
        <v>0.5594318181818182</v>
      </c>
      <c r="P907" s="10"/>
      <c r="Q907" s="10">
        <v>0.25540909090909092</v>
      </c>
      <c r="R907" s="10">
        <v>388.86256035512656</v>
      </c>
      <c r="S907" s="10"/>
      <c r="T907" s="10">
        <v>494.64229322156928</v>
      </c>
      <c r="U907" s="10"/>
      <c r="V907" s="10">
        <v>615.3089598882359</v>
      </c>
      <c r="W907" s="10">
        <v>615.3089598882359</v>
      </c>
      <c r="X907" s="10">
        <v>665.58673766601373</v>
      </c>
      <c r="Y907" s="10">
        <v>739.81196124761584</v>
      </c>
      <c r="Z907" s="10">
        <v>966.06196124761584</v>
      </c>
      <c r="AA907" s="10"/>
      <c r="AB907" s="10"/>
      <c r="AC907" s="10"/>
      <c r="AD907" s="10"/>
      <c r="AE907" s="10"/>
      <c r="AF907" s="10"/>
      <c r="AG907" s="10"/>
      <c r="AH907" s="10">
        <v>739.81196124761584</v>
      </c>
      <c r="AI907" s="10">
        <v>90.5</v>
      </c>
      <c r="AK907" s="10">
        <v>2.5</v>
      </c>
      <c r="AL907" s="10">
        <v>4.8</v>
      </c>
      <c r="AM907" s="10"/>
      <c r="AN907" s="10"/>
      <c r="AO907" s="10"/>
      <c r="AP907" s="10"/>
      <c r="AQ907" s="10">
        <v>0.47025</v>
      </c>
      <c r="AR907" s="10">
        <v>0.47025</v>
      </c>
      <c r="AS907" s="10">
        <v>0.65999999999999992</v>
      </c>
      <c r="AT907" s="10">
        <v>0.65999999999999992</v>
      </c>
      <c r="AU907" s="10">
        <v>0.60218181818181815</v>
      </c>
      <c r="AV907" s="10">
        <v>0.60218181818181815</v>
      </c>
      <c r="AW907" s="10">
        <v>0.8991818181818183</v>
      </c>
      <c r="AX907" s="10">
        <v>0.8991818181818183</v>
      </c>
      <c r="AY907" s="49">
        <v>1</v>
      </c>
      <c r="AZ907" t="b">
        <v>0</v>
      </c>
    </row>
    <row r="908" spans="1:52" x14ac:dyDescent="0.25">
      <c r="A908" s="54"/>
      <c r="B908" s="54"/>
      <c r="C908" s="54"/>
      <c r="D908" s="54"/>
      <c r="E908" s="54"/>
      <c r="F908" s="54"/>
      <c r="G908" s="54"/>
      <c r="H908" s="54"/>
      <c r="I908" s="54"/>
      <c r="J908" s="54"/>
      <c r="K908" s="54"/>
      <c r="L908" s="54"/>
      <c r="M908" s="54"/>
      <c r="N908" s="176">
        <v>90.6</v>
      </c>
      <c r="O908" s="10">
        <v>0.5594318181818182</v>
      </c>
      <c r="P908" s="10"/>
      <c r="Q908" s="10">
        <v>0.25540909090909092</v>
      </c>
      <c r="R908" s="10">
        <v>390.11148515507023</v>
      </c>
      <c r="S908" s="10"/>
      <c r="T908" s="10">
        <v>496.00627649943044</v>
      </c>
      <c r="U908" s="10"/>
      <c r="V908" s="10">
        <v>616.8062764994304</v>
      </c>
      <c r="W908" s="10">
        <v>616.8062764994304</v>
      </c>
      <c r="X908" s="10">
        <v>667.13960983276377</v>
      </c>
      <c r="Y908" s="10">
        <v>742.54752664631792</v>
      </c>
      <c r="Z908" s="10">
        <v>969.04752664631792</v>
      </c>
      <c r="AA908" s="10"/>
      <c r="AB908" s="10"/>
      <c r="AC908" s="10"/>
      <c r="AD908" s="10"/>
      <c r="AE908" s="10"/>
      <c r="AF908" s="10"/>
      <c r="AG908" s="10"/>
      <c r="AH908" s="10">
        <v>742.54752664631792</v>
      </c>
      <c r="AI908" s="10">
        <v>90.6</v>
      </c>
      <c r="AK908" s="10">
        <v>2.5</v>
      </c>
      <c r="AL908" s="10">
        <v>4.8</v>
      </c>
      <c r="AM908" s="10"/>
      <c r="AN908" s="10"/>
      <c r="AO908" s="10"/>
      <c r="AP908" s="10"/>
      <c r="AQ908" s="10">
        <v>0.47025</v>
      </c>
      <c r="AR908" s="10">
        <v>0.47025</v>
      </c>
      <c r="AS908" s="10">
        <v>0.65999999999999992</v>
      </c>
      <c r="AT908" s="10">
        <v>0.65999999999999992</v>
      </c>
      <c r="AU908" s="10">
        <v>0.60218181818181815</v>
      </c>
      <c r="AV908" s="10">
        <v>0.60218181818181815</v>
      </c>
      <c r="AW908" s="10">
        <v>0.8991818181818183</v>
      </c>
      <c r="AX908" s="10">
        <v>0.8991818181818183</v>
      </c>
      <c r="AY908" s="49">
        <v>1</v>
      </c>
      <c r="AZ908" t="b">
        <v>0</v>
      </c>
    </row>
    <row r="909" spans="1:52" x14ac:dyDescent="0.25">
      <c r="A909" s="54"/>
      <c r="B909" s="54"/>
      <c r="C909" s="54"/>
      <c r="D909" s="54"/>
      <c r="E909" s="54"/>
      <c r="F909" s="54"/>
      <c r="G909" s="54"/>
      <c r="H909" s="54"/>
      <c r="I909" s="54"/>
      <c r="J909" s="54"/>
      <c r="K909" s="54"/>
      <c r="L909" s="54"/>
      <c r="M909" s="54"/>
      <c r="N909" s="176">
        <v>90.7</v>
      </c>
      <c r="O909" s="10">
        <v>0.5594318181818182</v>
      </c>
      <c r="P909" s="10"/>
      <c r="Q909" s="10">
        <v>0.25540909090909092</v>
      </c>
      <c r="R909" s="10">
        <v>391.36178922039232</v>
      </c>
      <c r="S909" s="10"/>
      <c r="T909" s="10">
        <v>497.37163904267004</v>
      </c>
      <c r="U909" s="10"/>
      <c r="V909" s="10">
        <v>618.30497237600343</v>
      </c>
      <c r="W909" s="10">
        <v>618.30497237600343</v>
      </c>
      <c r="X909" s="10">
        <v>668.69386126489235</v>
      </c>
      <c r="Y909" s="10">
        <v>745.28611310012673</v>
      </c>
      <c r="Z909" s="10">
        <v>972.03611310012673</v>
      </c>
      <c r="AA909" s="10"/>
      <c r="AB909" s="10"/>
      <c r="AC909" s="10"/>
      <c r="AD909" s="10"/>
      <c r="AE909" s="10"/>
      <c r="AF909" s="10"/>
      <c r="AG909" s="10"/>
      <c r="AH909" s="10">
        <v>745.28611310012673</v>
      </c>
      <c r="AI909" s="10">
        <v>90.7</v>
      </c>
      <c r="AK909" s="10">
        <v>2.5</v>
      </c>
      <c r="AL909" s="10">
        <v>4.8</v>
      </c>
      <c r="AM909" s="10"/>
      <c r="AN909" s="10"/>
      <c r="AO909" s="10"/>
      <c r="AP909" s="10"/>
      <c r="AQ909" s="10">
        <v>0.47025</v>
      </c>
      <c r="AR909" s="10">
        <v>0.47025</v>
      </c>
      <c r="AS909" s="10">
        <v>0.65999999999999992</v>
      </c>
      <c r="AT909" s="10">
        <v>0.65999999999999992</v>
      </c>
      <c r="AU909" s="10">
        <v>0.60218181818181815</v>
      </c>
      <c r="AV909" s="10">
        <v>0.60218181818181815</v>
      </c>
      <c r="AW909" s="10">
        <v>0.8991818181818183</v>
      </c>
      <c r="AX909" s="10">
        <v>0.8991818181818183</v>
      </c>
      <c r="AY909" s="49">
        <v>1</v>
      </c>
      <c r="AZ909" t="b">
        <v>0</v>
      </c>
    </row>
    <row r="910" spans="1:52" x14ac:dyDescent="0.25">
      <c r="A910" s="54"/>
      <c r="B910" s="54"/>
      <c r="C910" s="54"/>
      <c r="D910" s="54"/>
      <c r="E910" s="54"/>
      <c r="F910" s="54"/>
      <c r="G910" s="54"/>
      <c r="H910" s="54"/>
      <c r="I910" s="54"/>
      <c r="J910" s="54"/>
      <c r="K910" s="54"/>
      <c r="L910" s="54"/>
      <c r="M910" s="54"/>
      <c r="N910" s="176">
        <v>90.8</v>
      </c>
      <c r="O910" s="10">
        <v>0.5594318181818182</v>
      </c>
      <c r="P910" s="10"/>
      <c r="Q910" s="10">
        <v>0.25540909090909092</v>
      </c>
      <c r="R910" s="10">
        <v>392.61347255109257</v>
      </c>
      <c r="S910" s="10"/>
      <c r="T910" s="10">
        <v>498.7383808512875</v>
      </c>
      <c r="U910" s="10"/>
      <c r="V910" s="10">
        <v>619.80504751795411</v>
      </c>
      <c r="W910" s="10">
        <v>619.80504751795411</v>
      </c>
      <c r="X910" s="10">
        <v>670.24949196239857</v>
      </c>
      <c r="Y910" s="10">
        <v>748.02772060904169</v>
      </c>
      <c r="Z910" s="10">
        <v>975.02772060904169</v>
      </c>
      <c r="AA910" s="10"/>
      <c r="AB910" s="10"/>
      <c r="AC910" s="10"/>
      <c r="AD910" s="10"/>
      <c r="AE910" s="10"/>
      <c r="AF910" s="10"/>
      <c r="AG910" s="10"/>
      <c r="AH910" s="10">
        <v>748.02772060904169</v>
      </c>
      <c r="AI910" s="10">
        <v>90.8</v>
      </c>
      <c r="AK910" s="10">
        <v>2.5</v>
      </c>
      <c r="AL910" s="10">
        <v>4.8</v>
      </c>
      <c r="AM910" s="10"/>
      <c r="AN910" s="10"/>
      <c r="AO910" s="10"/>
      <c r="AP910" s="10"/>
      <c r="AQ910" s="10">
        <v>0.47025</v>
      </c>
      <c r="AR910" s="10">
        <v>0.47025</v>
      </c>
      <c r="AS910" s="10">
        <v>0.65999999999999992</v>
      </c>
      <c r="AT910" s="10">
        <v>0.65999999999999992</v>
      </c>
      <c r="AU910" s="10">
        <v>0.60218181818181815</v>
      </c>
      <c r="AV910" s="10">
        <v>0.60218181818181815</v>
      </c>
      <c r="AW910" s="10">
        <v>0.8991818181818183</v>
      </c>
      <c r="AX910" s="10">
        <v>0.8991818181818183</v>
      </c>
      <c r="AY910" s="49">
        <v>1</v>
      </c>
      <c r="AZ910" t="b">
        <v>0</v>
      </c>
    </row>
    <row r="911" spans="1:52" x14ac:dyDescent="0.25">
      <c r="A911" s="54"/>
      <c r="B911" s="54"/>
      <c r="C911" s="54"/>
      <c r="D911" s="54"/>
      <c r="E911" s="54"/>
      <c r="F911" s="54"/>
      <c r="G911" s="54"/>
      <c r="H911" s="54"/>
      <c r="I911" s="54"/>
      <c r="J911" s="54"/>
      <c r="K911" s="54"/>
      <c r="L911" s="54"/>
      <c r="M911" s="54"/>
      <c r="N911" s="176">
        <v>90.9</v>
      </c>
      <c r="O911" s="10">
        <v>0.5594318181818182</v>
      </c>
      <c r="P911" s="10"/>
      <c r="Q911" s="10">
        <v>0.25540909090909092</v>
      </c>
      <c r="R911" s="10">
        <v>393.86653514717091</v>
      </c>
      <c r="S911" s="10"/>
      <c r="T911" s="10">
        <v>500.10650192528317</v>
      </c>
      <c r="U911" s="10"/>
      <c r="V911" s="10">
        <v>621.30650192528321</v>
      </c>
      <c r="W911" s="10">
        <v>621.30650192528321</v>
      </c>
      <c r="X911" s="10">
        <v>671.80650192528321</v>
      </c>
      <c r="Y911" s="10">
        <v>750.77234917306282</v>
      </c>
      <c r="Z911" s="10">
        <v>978.02234917306282</v>
      </c>
      <c r="AA911" s="10"/>
      <c r="AB911" s="10"/>
      <c r="AC911" s="10"/>
      <c r="AD911" s="10"/>
      <c r="AE911" s="10"/>
      <c r="AF911" s="10"/>
      <c r="AG911" s="10"/>
      <c r="AH911" s="10">
        <v>750.77234917306282</v>
      </c>
      <c r="AI911" s="10">
        <v>90.9</v>
      </c>
      <c r="AK911" s="10">
        <v>2.5</v>
      </c>
      <c r="AL911" s="10">
        <v>4.8</v>
      </c>
      <c r="AM911" s="10"/>
      <c r="AN911" s="10"/>
      <c r="AO911" s="10"/>
      <c r="AP911" s="10"/>
      <c r="AQ911" s="10">
        <v>0.47025</v>
      </c>
      <c r="AR911" s="10">
        <v>0.47025</v>
      </c>
      <c r="AS911" s="10">
        <v>0.65999999999999992</v>
      </c>
      <c r="AT911" s="10">
        <v>0.65999999999999992</v>
      </c>
      <c r="AU911" s="10">
        <v>0.60218181818181815</v>
      </c>
      <c r="AV911" s="10">
        <v>0.60218181818181815</v>
      </c>
      <c r="AW911" s="10">
        <v>0.8991818181818183</v>
      </c>
      <c r="AX911" s="10">
        <v>0.8991818181818183</v>
      </c>
      <c r="AY911" s="49">
        <v>1</v>
      </c>
      <c r="AZ911" t="b">
        <v>0</v>
      </c>
    </row>
    <row r="912" spans="1:52" x14ac:dyDescent="0.25">
      <c r="A912" s="54"/>
      <c r="B912" s="54"/>
      <c r="C912" s="54"/>
      <c r="D912" s="54"/>
      <c r="E912" s="54"/>
      <c r="F912" s="54"/>
      <c r="G912" s="54"/>
      <c r="H912" s="54"/>
      <c r="I912" s="54"/>
      <c r="J912" s="54"/>
      <c r="K912" s="54"/>
      <c r="L912" s="54"/>
      <c r="M912" s="54"/>
      <c r="N912" s="176">
        <v>91</v>
      </c>
      <c r="O912" s="10">
        <v>0.5594318181818182</v>
      </c>
      <c r="P912" s="10"/>
      <c r="Q912" s="10">
        <v>0.25540909090909092</v>
      </c>
      <c r="R912" s="10">
        <v>395.12097700862745</v>
      </c>
      <c r="S912" s="10"/>
      <c r="T912" s="10">
        <v>501.47600226465732</v>
      </c>
      <c r="U912" s="10"/>
      <c r="V912" s="10">
        <v>622.80933559799064</v>
      </c>
      <c r="W912" s="10">
        <v>622.80933559799064</v>
      </c>
      <c r="X912" s="10">
        <v>673.36489115354618</v>
      </c>
      <c r="Y912" s="10">
        <v>753.51999879219022</v>
      </c>
      <c r="Z912" s="10">
        <v>981.01999879219022</v>
      </c>
      <c r="AA912" s="10"/>
      <c r="AB912" s="10"/>
      <c r="AC912" s="10"/>
      <c r="AD912" s="10"/>
      <c r="AE912" s="10"/>
      <c r="AF912" s="10"/>
      <c r="AG912" s="10"/>
      <c r="AH912" s="10">
        <v>753.51999879219022</v>
      </c>
      <c r="AI912" s="10">
        <v>91</v>
      </c>
      <c r="AK912" s="10">
        <v>2.5</v>
      </c>
      <c r="AL912" s="10">
        <v>4.8</v>
      </c>
      <c r="AM912" s="10"/>
      <c r="AN912" s="10"/>
      <c r="AO912" s="10"/>
      <c r="AP912" s="10"/>
      <c r="AQ912" s="10">
        <v>0.47025</v>
      </c>
      <c r="AR912" s="10">
        <v>0.47025</v>
      </c>
      <c r="AS912" s="10">
        <v>0.65999999999999992</v>
      </c>
      <c r="AT912" s="10">
        <v>0.65999999999999992</v>
      </c>
      <c r="AU912" s="10">
        <v>0.60218181818181815</v>
      </c>
      <c r="AV912" s="10">
        <v>0.60218181818181815</v>
      </c>
      <c r="AW912" s="10">
        <v>0.8991818181818183</v>
      </c>
      <c r="AX912" s="10">
        <v>0.8991818181818183</v>
      </c>
      <c r="AY912" s="49">
        <v>1</v>
      </c>
      <c r="AZ912" t="b">
        <v>0</v>
      </c>
    </row>
    <row r="913" spans="1:52" x14ac:dyDescent="0.25">
      <c r="A913" s="54"/>
      <c r="B913" s="54"/>
      <c r="C913" s="54"/>
      <c r="D913" s="54"/>
      <c r="E913" s="54"/>
      <c r="F913" s="54"/>
      <c r="G913" s="54"/>
      <c r="H913" s="54"/>
      <c r="I913" s="54"/>
      <c r="J913" s="54"/>
      <c r="K913" s="54"/>
      <c r="L913" s="54"/>
      <c r="M913" s="54"/>
      <c r="N913" s="176">
        <v>91.1</v>
      </c>
      <c r="O913" s="10">
        <v>0.5594318181818182</v>
      </c>
      <c r="P913" s="10"/>
      <c r="Q913" s="10">
        <v>0.25540909090909092</v>
      </c>
      <c r="R913" s="10">
        <v>396.37679813546208</v>
      </c>
      <c r="S913" s="10"/>
      <c r="T913" s="10">
        <v>502.8468818694094</v>
      </c>
      <c r="U913" s="10"/>
      <c r="V913" s="10">
        <v>624.31354853607604</v>
      </c>
      <c r="W913" s="10">
        <v>624.31354853607604</v>
      </c>
      <c r="X913" s="10">
        <v>674.92465964718713</v>
      </c>
      <c r="Y913" s="10">
        <v>756.27066946642367</v>
      </c>
      <c r="Z913" s="10">
        <v>984.02066946642367</v>
      </c>
      <c r="AA913" s="10"/>
      <c r="AB913" s="10"/>
      <c r="AC913" s="10"/>
      <c r="AD913" s="10"/>
      <c r="AE913" s="10"/>
      <c r="AF913" s="10"/>
      <c r="AG913" s="10"/>
      <c r="AH913" s="10">
        <v>756.27066946642367</v>
      </c>
      <c r="AI913" s="10">
        <v>91.1</v>
      </c>
      <c r="AK913" s="10">
        <v>2.5</v>
      </c>
      <c r="AL913" s="10">
        <v>4.8</v>
      </c>
      <c r="AM913" s="10"/>
      <c r="AN913" s="10"/>
      <c r="AO913" s="10"/>
      <c r="AP913" s="10"/>
      <c r="AQ913" s="10">
        <v>0.47025</v>
      </c>
      <c r="AR913" s="10">
        <v>0.47025</v>
      </c>
      <c r="AS913" s="10">
        <v>0.65999999999999992</v>
      </c>
      <c r="AT913" s="10">
        <v>0.65999999999999992</v>
      </c>
      <c r="AU913" s="10">
        <v>0.60218181818181815</v>
      </c>
      <c r="AV913" s="10">
        <v>0.60218181818181815</v>
      </c>
      <c r="AW913" s="10">
        <v>0.8991818181818183</v>
      </c>
      <c r="AX913" s="10">
        <v>0.8991818181818183</v>
      </c>
      <c r="AY913" s="49">
        <v>1</v>
      </c>
      <c r="AZ913" t="b">
        <v>0</v>
      </c>
    </row>
    <row r="914" spans="1:52" x14ac:dyDescent="0.25">
      <c r="A914" s="54"/>
      <c r="B914" s="54"/>
      <c r="C914" s="54"/>
      <c r="D914" s="54"/>
      <c r="E914" s="54"/>
      <c r="F914" s="54"/>
      <c r="G914" s="54"/>
      <c r="H914" s="54"/>
      <c r="I914" s="54"/>
      <c r="J914" s="54"/>
      <c r="K914" s="54"/>
      <c r="L914" s="54"/>
      <c r="M914" s="54"/>
      <c r="N914" s="176">
        <v>91.2</v>
      </c>
      <c r="O914" s="10">
        <v>0.5594318181818182</v>
      </c>
      <c r="P914" s="10"/>
      <c r="Q914" s="10">
        <v>0.25540909090909092</v>
      </c>
      <c r="R914" s="10">
        <v>397.63399852767503</v>
      </c>
      <c r="S914" s="10"/>
      <c r="T914" s="10">
        <v>505.52185688923277</v>
      </c>
      <c r="U914" s="10"/>
      <c r="V914" s="10">
        <v>627.12185688923273</v>
      </c>
      <c r="W914" s="10">
        <v>627.12185688923273</v>
      </c>
      <c r="X914" s="10">
        <v>677.78852355589936</v>
      </c>
      <c r="Y914" s="10">
        <v>759.0243611957635</v>
      </c>
      <c r="Z914" s="10">
        <v>987.0243611957635</v>
      </c>
      <c r="AA914" s="10"/>
      <c r="AB914" s="10"/>
      <c r="AC914" s="10"/>
      <c r="AD914" s="10"/>
      <c r="AE914" s="10"/>
      <c r="AF914" s="10"/>
      <c r="AG914" s="10"/>
      <c r="AH914" s="10">
        <v>759.0243611957635</v>
      </c>
      <c r="AI914" s="10">
        <v>91.2</v>
      </c>
      <c r="AK914" s="10">
        <v>2.5</v>
      </c>
      <c r="AL914" s="10">
        <v>4.8</v>
      </c>
      <c r="AM914" s="10"/>
      <c r="AN914" s="10"/>
      <c r="AO914" s="10"/>
      <c r="AP914" s="10"/>
      <c r="AQ914" s="10">
        <v>0.47025</v>
      </c>
      <c r="AR914" s="10">
        <v>0.47025</v>
      </c>
      <c r="AS914" s="10">
        <v>0.65999999999999992</v>
      </c>
      <c r="AT914" s="10">
        <v>0.65999999999999992</v>
      </c>
      <c r="AU914" s="10">
        <v>0.60218181818181815</v>
      </c>
      <c r="AV914" s="10">
        <v>0.60218181818181815</v>
      </c>
      <c r="AW914" s="10">
        <v>0.8991818181818183</v>
      </c>
      <c r="AX914" s="10">
        <v>0.8991818181818183</v>
      </c>
      <c r="AY914" s="49">
        <v>1</v>
      </c>
      <c r="AZ914" t="b">
        <v>0</v>
      </c>
    </row>
    <row r="915" spans="1:52" x14ac:dyDescent="0.25">
      <c r="A915" s="54"/>
      <c r="B915" s="54"/>
      <c r="C915" s="54"/>
      <c r="D915" s="54"/>
      <c r="E915" s="54"/>
      <c r="F915" s="54"/>
      <c r="G915" s="54"/>
      <c r="H915" s="54"/>
      <c r="I915" s="54"/>
      <c r="J915" s="54"/>
      <c r="K915" s="54"/>
      <c r="L915" s="54"/>
      <c r="M915" s="54"/>
      <c r="N915" s="176">
        <v>91.3</v>
      </c>
      <c r="O915" s="10">
        <v>0.5594318181818182</v>
      </c>
      <c r="P915" s="10"/>
      <c r="Q915" s="10">
        <v>0.25540909090909092</v>
      </c>
      <c r="R915" s="10">
        <v>398.89257818526619</v>
      </c>
      <c r="S915" s="10"/>
      <c r="T915" s="10">
        <v>506.89687429011934</v>
      </c>
      <c r="U915" s="10"/>
      <c r="V915" s="10">
        <v>628.63020762345263</v>
      </c>
      <c r="W915" s="10">
        <v>628.63020762345263</v>
      </c>
      <c r="X915" s="10">
        <v>679.35242984567481</v>
      </c>
      <c r="Y915" s="10">
        <v>761.78107398020961</v>
      </c>
      <c r="Z915" s="10">
        <v>990.03107398020961</v>
      </c>
      <c r="AA915" s="10"/>
      <c r="AB915" s="10"/>
      <c r="AC915" s="10"/>
      <c r="AD915" s="10"/>
      <c r="AE915" s="10"/>
      <c r="AF915" s="10"/>
      <c r="AG915" s="10"/>
      <c r="AH915" s="10">
        <v>761.78107398020961</v>
      </c>
      <c r="AI915" s="10">
        <v>91.3</v>
      </c>
      <c r="AK915" s="10">
        <v>2.5</v>
      </c>
      <c r="AL915" s="10">
        <v>4.8</v>
      </c>
      <c r="AM915" s="10"/>
      <c r="AN915" s="10"/>
      <c r="AO915" s="10"/>
      <c r="AP915" s="10"/>
      <c r="AQ915" s="10">
        <v>0.47025</v>
      </c>
      <c r="AR915" s="10">
        <v>0.47025</v>
      </c>
      <c r="AS915" s="10">
        <v>0.65999999999999992</v>
      </c>
      <c r="AT915" s="10">
        <v>0.65999999999999992</v>
      </c>
      <c r="AU915" s="10">
        <v>0.60218181818181815</v>
      </c>
      <c r="AV915" s="10">
        <v>0.60218181818181815</v>
      </c>
      <c r="AW915" s="10">
        <v>0.8991818181818183</v>
      </c>
      <c r="AX915" s="10">
        <v>0.8991818181818183</v>
      </c>
      <c r="AY915" s="49">
        <v>1</v>
      </c>
      <c r="AZ915" t="b">
        <v>0</v>
      </c>
    </row>
    <row r="916" spans="1:52" x14ac:dyDescent="0.25">
      <c r="A916" s="54"/>
      <c r="B916" s="54"/>
      <c r="C916" s="54"/>
      <c r="D916" s="54"/>
      <c r="E916" s="54"/>
      <c r="F916" s="54"/>
      <c r="G916" s="54"/>
      <c r="H916" s="54"/>
      <c r="I916" s="54"/>
      <c r="J916" s="54"/>
      <c r="K916" s="54"/>
      <c r="L916" s="54"/>
      <c r="M916" s="54"/>
      <c r="N916" s="176">
        <v>91.4</v>
      </c>
      <c r="O916" s="10">
        <v>0.5594318181818182</v>
      </c>
      <c r="P916" s="10"/>
      <c r="Q916" s="10">
        <v>0.25540909090909092</v>
      </c>
      <c r="R916" s="10">
        <v>400.15253710823555</v>
      </c>
      <c r="S916" s="10"/>
      <c r="T916" s="10">
        <v>508.27327095638447</v>
      </c>
      <c r="U916" s="10"/>
      <c r="V916" s="10">
        <v>630.13993762305108</v>
      </c>
      <c r="W916" s="10">
        <v>630.13993762305108</v>
      </c>
      <c r="X916" s="10">
        <v>680.91771540082891</v>
      </c>
      <c r="Y916" s="10">
        <v>764.54080781976199</v>
      </c>
      <c r="Z916" s="10">
        <v>993.04080781976199</v>
      </c>
      <c r="AA916" s="10"/>
      <c r="AB916" s="10"/>
      <c r="AC916" s="10"/>
      <c r="AD916" s="10"/>
      <c r="AE916" s="10"/>
      <c r="AF916" s="10"/>
      <c r="AG916" s="10"/>
      <c r="AH916" s="10">
        <v>764.54080781976199</v>
      </c>
      <c r="AI916" s="10">
        <v>91.4</v>
      </c>
      <c r="AK916" s="10">
        <v>2.5</v>
      </c>
      <c r="AL916" s="10">
        <v>4.8</v>
      </c>
      <c r="AM916" s="10"/>
      <c r="AN916" s="10"/>
      <c r="AO916" s="10"/>
      <c r="AP916" s="10"/>
      <c r="AQ916" s="10">
        <v>0.47025</v>
      </c>
      <c r="AR916" s="10">
        <v>0.47025</v>
      </c>
      <c r="AS916" s="10">
        <v>0.65999999999999992</v>
      </c>
      <c r="AT916" s="10">
        <v>0.65999999999999992</v>
      </c>
      <c r="AU916" s="10">
        <v>0.60218181818181815</v>
      </c>
      <c r="AV916" s="10">
        <v>0.60218181818181815</v>
      </c>
      <c r="AW916" s="10">
        <v>0.8991818181818183</v>
      </c>
      <c r="AX916" s="10">
        <v>0.8991818181818183</v>
      </c>
      <c r="AY916" s="49">
        <v>1</v>
      </c>
      <c r="AZ916" t="b">
        <v>0</v>
      </c>
    </row>
    <row r="917" spans="1:52" x14ac:dyDescent="0.25">
      <c r="A917" s="54"/>
      <c r="B917" s="54"/>
      <c r="C917" s="54"/>
      <c r="D917" s="54"/>
      <c r="E917" s="54"/>
      <c r="F917" s="54"/>
      <c r="G917" s="54"/>
      <c r="H917" s="54"/>
      <c r="I917" s="54"/>
      <c r="J917" s="54"/>
      <c r="K917" s="54"/>
      <c r="L917" s="54"/>
      <c r="M917" s="54"/>
      <c r="N917" s="176">
        <v>91.5</v>
      </c>
      <c r="O917" s="10">
        <v>0.5594318181818182</v>
      </c>
      <c r="P917" s="10"/>
      <c r="Q917" s="10">
        <v>0.25540909090909092</v>
      </c>
      <c r="R917" s="10">
        <v>401.41387529658289</v>
      </c>
      <c r="S917" s="10"/>
      <c r="T917" s="10">
        <v>509.65104688802734</v>
      </c>
      <c r="U917" s="10"/>
      <c r="V917" s="10">
        <v>631.65104688802739</v>
      </c>
      <c r="W917" s="10">
        <v>631.65104688802739</v>
      </c>
      <c r="X917" s="10">
        <v>682.48438022136077</v>
      </c>
      <c r="Y917" s="10">
        <v>767.30356271442031</v>
      </c>
      <c r="Z917" s="10">
        <v>996.05356271442031</v>
      </c>
      <c r="AA917" s="10"/>
      <c r="AB917" s="10"/>
      <c r="AC917" s="10"/>
      <c r="AD917" s="10"/>
      <c r="AE917" s="10"/>
      <c r="AF917" s="10"/>
      <c r="AG917" s="10"/>
      <c r="AH917" s="10">
        <v>767.30356271442031</v>
      </c>
      <c r="AI917" s="10">
        <v>91.5</v>
      </c>
      <c r="AK917" s="10">
        <v>2.5</v>
      </c>
      <c r="AL917" s="10">
        <v>4.8</v>
      </c>
      <c r="AM917" s="10"/>
      <c r="AN917" s="10"/>
      <c r="AO917" s="10"/>
      <c r="AP917" s="10"/>
      <c r="AQ917" s="10">
        <v>0.47025</v>
      </c>
      <c r="AR917" s="10">
        <v>0.47025</v>
      </c>
      <c r="AS917" s="10">
        <v>0.65999999999999992</v>
      </c>
      <c r="AT917" s="10">
        <v>0.65999999999999992</v>
      </c>
      <c r="AU917" s="10">
        <v>0.60218181818181815</v>
      </c>
      <c r="AV917" s="10">
        <v>0.60218181818181815</v>
      </c>
      <c r="AW917" s="10">
        <v>0.8991818181818183</v>
      </c>
      <c r="AX917" s="10">
        <v>0.8991818181818183</v>
      </c>
      <c r="AY917" s="49">
        <v>1</v>
      </c>
      <c r="AZ917" t="b">
        <v>0</v>
      </c>
    </row>
    <row r="918" spans="1:52" x14ac:dyDescent="0.25">
      <c r="A918" s="54"/>
      <c r="B918" s="54"/>
      <c r="C918" s="54"/>
      <c r="D918" s="54"/>
      <c r="E918" s="54"/>
      <c r="F918" s="54"/>
      <c r="G918" s="54"/>
      <c r="H918" s="54"/>
      <c r="I918" s="54"/>
      <c r="J918" s="54"/>
      <c r="K918" s="54"/>
      <c r="L918" s="54"/>
      <c r="M918" s="54"/>
      <c r="N918" s="176">
        <v>91.6</v>
      </c>
      <c r="O918" s="10">
        <v>0.5594318181818182</v>
      </c>
      <c r="P918" s="10"/>
      <c r="Q918" s="10">
        <v>0.25540909090909092</v>
      </c>
      <c r="R918" s="10">
        <v>402.67659275030854</v>
      </c>
      <c r="S918" s="10"/>
      <c r="T918" s="10">
        <v>511.03020208504864</v>
      </c>
      <c r="U918" s="10"/>
      <c r="V918" s="10">
        <v>633.16353541838203</v>
      </c>
      <c r="W918" s="10">
        <v>633.16353541838203</v>
      </c>
      <c r="X918" s="10">
        <v>684.05242430727094</v>
      </c>
      <c r="Y918" s="10">
        <v>770.06933866418501</v>
      </c>
      <c r="Z918" s="10">
        <v>999.06933866418501</v>
      </c>
      <c r="AA918" s="10"/>
      <c r="AB918" s="10"/>
      <c r="AC918" s="10"/>
      <c r="AD918" s="10"/>
      <c r="AE918" s="10"/>
      <c r="AF918" s="10"/>
      <c r="AG918" s="10"/>
      <c r="AH918" s="10">
        <v>770.06933866418501</v>
      </c>
      <c r="AI918" s="10">
        <v>91.6</v>
      </c>
      <c r="AK918" s="10">
        <v>2.5</v>
      </c>
      <c r="AL918" s="10">
        <v>4.8</v>
      </c>
      <c r="AM918" s="10"/>
      <c r="AN918" s="10"/>
      <c r="AO918" s="10"/>
      <c r="AP918" s="10"/>
      <c r="AQ918" s="10">
        <v>0.47025</v>
      </c>
      <c r="AR918" s="10">
        <v>0.47025</v>
      </c>
      <c r="AS918" s="10">
        <v>0.65999999999999992</v>
      </c>
      <c r="AT918" s="10">
        <v>0.65999999999999992</v>
      </c>
      <c r="AU918" s="10">
        <v>0.60218181818181815</v>
      </c>
      <c r="AV918" s="10">
        <v>0.60218181818181815</v>
      </c>
      <c r="AW918" s="10">
        <v>0.8991818181818183</v>
      </c>
      <c r="AX918" s="10">
        <v>0.8991818181818183</v>
      </c>
      <c r="AY918" s="49">
        <v>1</v>
      </c>
      <c r="AZ918" t="b">
        <v>0</v>
      </c>
    </row>
    <row r="919" spans="1:52" x14ac:dyDescent="0.25">
      <c r="A919" s="54"/>
      <c r="B919" s="54"/>
      <c r="C919" s="54"/>
      <c r="D919" s="54"/>
      <c r="E919" s="54"/>
      <c r="F919" s="54"/>
      <c r="G919" s="54"/>
      <c r="H919" s="54"/>
      <c r="I919" s="54"/>
      <c r="J919" s="54"/>
      <c r="K919" s="54"/>
      <c r="L919" s="54"/>
      <c r="M919" s="54"/>
      <c r="N919" s="176">
        <v>91.7</v>
      </c>
      <c r="O919" s="10">
        <v>0.5594318181818182</v>
      </c>
      <c r="P919" s="10"/>
      <c r="Q919" s="10">
        <v>0.25540909090909092</v>
      </c>
      <c r="R919" s="10">
        <v>403.94068946941246</v>
      </c>
      <c r="S919" s="10"/>
      <c r="T919" s="10">
        <v>512.4107365474481</v>
      </c>
      <c r="U919" s="10"/>
      <c r="V919" s="10">
        <v>634.67740321411475</v>
      </c>
      <c r="W919" s="10">
        <v>634.67740321411475</v>
      </c>
      <c r="X919" s="10">
        <v>685.6218476585592</v>
      </c>
      <c r="Y919" s="10">
        <v>772.83813566905621</v>
      </c>
      <c r="Z919" s="10">
        <v>1002.0881356690562</v>
      </c>
      <c r="AA919" s="10"/>
      <c r="AB919" s="10"/>
      <c r="AC919" s="10"/>
      <c r="AD919" s="10"/>
      <c r="AE919" s="10"/>
      <c r="AF919" s="10"/>
      <c r="AG919" s="10"/>
      <c r="AH919" s="10">
        <v>772.83813566905621</v>
      </c>
      <c r="AI919" s="10">
        <v>91.7</v>
      </c>
      <c r="AK919" s="10">
        <v>2.5</v>
      </c>
      <c r="AL919" s="10">
        <v>4.8</v>
      </c>
      <c r="AM919" s="10"/>
      <c r="AN919" s="10"/>
      <c r="AO919" s="10"/>
      <c r="AP919" s="10"/>
      <c r="AQ919" s="10">
        <v>0.47025</v>
      </c>
      <c r="AR919" s="10">
        <v>0.47025</v>
      </c>
      <c r="AS919" s="10">
        <v>0.65999999999999992</v>
      </c>
      <c r="AT919" s="10">
        <v>0.65999999999999992</v>
      </c>
      <c r="AU919" s="10">
        <v>0.60218181818181815</v>
      </c>
      <c r="AV919" s="10">
        <v>0.60218181818181815</v>
      </c>
      <c r="AW919" s="10">
        <v>0.8991818181818183</v>
      </c>
      <c r="AX919" s="10">
        <v>0.8991818181818183</v>
      </c>
      <c r="AY919" s="49">
        <v>1</v>
      </c>
      <c r="AZ919" t="b">
        <v>0</v>
      </c>
    </row>
    <row r="920" spans="1:52" x14ac:dyDescent="0.25">
      <c r="A920" s="54"/>
      <c r="B920" s="54"/>
      <c r="C920" s="54"/>
      <c r="D920" s="54"/>
      <c r="E920" s="54"/>
      <c r="F920" s="54"/>
      <c r="G920" s="54"/>
      <c r="H920" s="54"/>
      <c r="I920" s="54"/>
      <c r="J920" s="54"/>
      <c r="K920" s="54"/>
      <c r="L920" s="54"/>
      <c r="M920" s="54"/>
      <c r="N920" s="176">
        <v>91.8</v>
      </c>
      <c r="O920" s="10">
        <v>0.5594318181818182</v>
      </c>
      <c r="P920" s="10"/>
      <c r="Q920" s="10">
        <v>0.25540909090909092</v>
      </c>
      <c r="R920" s="10">
        <v>405.20616545389447</v>
      </c>
      <c r="S920" s="10"/>
      <c r="T920" s="10">
        <v>513.79265027522558</v>
      </c>
      <c r="U920" s="10"/>
      <c r="V920" s="10">
        <v>636.19265027522556</v>
      </c>
      <c r="W920" s="10">
        <v>636.19265027522556</v>
      </c>
      <c r="X920" s="10">
        <v>687.19265027522556</v>
      </c>
      <c r="Y920" s="10">
        <v>775.60995372903346</v>
      </c>
      <c r="Z920" s="10">
        <v>1005.1099537290335</v>
      </c>
      <c r="AA920" s="10"/>
      <c r="AB920" s="10"/>
      <c r="AC920" s="10"/>
      <c r="AD920" s="10"/>
      <c r="AE920" s="10"/>
      <c r="AF920" s="10"/>
      <c r="AG920" s="10"/>
      <c r="AH920" s="10">
        <v>775.60995372903346</v>
      </c>
      <c r="AI920" s="10">
        <v>91.8</v>
      </c>
      <c r="AK920" s="10">
        <v>2.5</v>
      </c>
      <c r="AL920" s="10">
        <v>4.8</v>
      </c>
      <c r="AM920" s="10"/>
      <c r="AN920" s="10"/>
      <c r="AO920" s="10"/>
      <c r="AP920" s="10"/>
      <c r="AQ920" s="10">
        <v>0.47025</v>
      </c>
      <c r="AR920" s="10">
        <v>0.47025</v>
      </c>
      <c r="AS920" s="10">
        <v>0.65999999999999992</v>
      </c>
      <c r="AT920" s="10">
        <v>0.65999999999999992</v>
      </c>
      <c r="AU920" s="10">
        <v>0.60218181818181815</v>
      </c>
      <c r="AV920" s="10">
        <v>0.60218181818181815</v>
      </c>
      <c r="AW920" s="10">
        <v>0.8991818181818183</v>
      </c>
      <c r="AX920" s="10">
        <v>0.8991818181818183</v>
      </c>
      <c r="AY920" s="49">
        <v>1</v>
      </c>
      <c r="AZ920" t="b">
        <v>0</v>
      </c>
    </row>
    <row r="921" spans="1:52" x14ac:dyDescent="0.25">
      <c r="A921" s="54"/>
      <c r="B921" s="54"/>
      <c r="C921" s="54"/>
      <c r="D921" s="54"/>
      <c r="E921" s="54"/>
      <c r="F921" s="54"/>
      <c r="G921" s="54"/>
      <c r="H921" s="54"/>
      <c r="I921" s="54"/>
      <c r="J921" s="54"/>
      <c r="K921" s="54"/>
      <c r="L921" s="54"/>
      <c r="M921" s="54"/>
      <c r="N921" s="176">
        <v>91.9</v>
      </c>
      <c r="O921" s="10">
        <v>0.5594318181818182</v>
      </c>
      <c r="P921" s="10"/>
      <c r="Q921" s="10">
        <v>0.25540909090909092</v>
      </c>
      <c r="R921" s="10">
        <v>406.47302070375468</v>
      </c>
      <c r="S921" s="10"/>
      <c r="T921" s="10">
        <v>515.1759432683815</v>
      </c>
      <c r="U921" s="10"/>
      <c r="V921" s="10">
        <v>637.70927660171481</v>
      </c>
      <c r="W921" s="10">
        <v>637.70927660171481</v>
      </c>
      <c r="X921" s="10">
        <v>688.76483215727035</v>
      </c>
      <c r="Y921" s="10">
        <v>778.38479284411699</v>
      </c>
      <c r="Z921" s="10">
        <v>1008.134792844117</v>
      </c>
      <c r="AA921" s="10"/>
      <c r="AB921" s="10"/>
      <c r="AC921" s="10"/>
      <c r="AD921" s="10"/>
      <c r="AE921" s="10"/>
      <c r="AF921" s="10"/>
      <c r="AG921" s="10"/>
      <c r="AH921" s="10">
        <v>778.38479284411699</v>
      </c>
      <c r="AI921" s="10">
        <v>91.9</v>
      </c>
      <c r="AK921" s="10">
        <v>2.5</v>
      </c>
      <c r="AL921" s="10">
        <v>4.8</v>
      </c>
      <c r="AM921" s="10"/>
      <c r="AN921" s="10"/>
      <c r="AO921" s="10"/>
      <c r="AP921" s="10"/>
      <c r="AQ921" s="10">
        <v>0.47025</v>
      </c>
      <c r="AR921" s="10">
        <v>0.47025</v>
      </c>
      <c r="AS921" s="10">
        <v>0.65999999999999992</v>
      </c>
      <c r="AT921" s="10">
        <v>0.65999999999999992</v>
      </c>
      <c r="AU921" s="10">
        <v>0.60218181818181815</v>
      </c>
      <c r="AV921" s="10">
        <v>0.60218181818181815</v>
      </c>
      <c r="AW921" s="10">
        <v>0.8991818181818183</v>
      </c>
      <c r="AX921" s="10">
        <v>0.8991818181818183</v>
      </c>
      <c r="AY921" s="49">
        <v>1</v>
      </c>
      <c r="AZ921" t="b">
        <v>0</v>
      </c>
    </row>
    <row r="922" spans="1:52" x14ac:dyDescent="0.25">
      <c r="A922" s="54"/>
      <c r="B922" s="54"/>
      <c r="C922" s="54"/>
      <c r="D922" s="54"/>
      <c r="E922" s="54"/>
      <c r="F922" s="54"/>
      <c r="G922" s="54"/>
      <c r="H922" s="54"/>
      <c r="I922" s="54"/>
      <c r="J922" s="54"/>
      <c r="K922" s="54"/>
      <c r="L922" s="54"/>
      <c r="M922" s="54"/>
      <c r="N922" s="176">
        <v>92</v>
      </c>
      <c r="O922" s="10">
        <v>0.5594318181818182</v>
      </c>
      <c r="P922" s="10"/>
      <c r="Q922" s="10">
        <v>0.25540909090909092</v>
      </c>
      <c r="R922" s="10">
        <v>407.74125521899299</v>
      </c>
      <c r="S922" s="10"/>
      <c r="T922" s="10">
        <v>516.56061552691551</v>
      </c>
      <c r="U922" s="10"/>
      <c r="V922" s="10">
        <v>639.22728219358214</v>
      </c>
      <c r="W922" s="10">
        <v>639.22728219358214</v>
      </c>
      <c r="X922" s="10">
        <v>690.33839330469323</v>
      </c>
      <c r="Y922" s="10">
        <v>781.16265301430656</v>
      </c>
      <c r="Z922" s="10">
        <v>1011.1626530143066</v>
      </c>
      <c r="AA922" s="10"/>
      <c r="AB922" s="10"/>
      <c r="AC922" s="10"/>
      <c r="AD922" s="10"/>
      <c r="AE922" s="10"/>
      <c r="AF922" s="10"/>
      <c r="AG922" s="10"/>
      <c r="AH922" s="10">
        <v>781.16265301430656</v>
      </c>
      <c r="AI922" s="10">
        <v>92</v>
      </c>
      <c r="AK922" s="10">
        <v>2.5</v>
      </c>
      <c r="AL922" s="10">
        <v>4.8</v>
      </c>
      <c r="AM922" s="10"/>
      <c r="AN922" s="10"/>
      <c r="AO922" s="10"/>
      <c r="AP922" s="10"/>
      <c r="AQ922" s="10">
        <v>0.47025</v>
      </c>
      <c r="AR922" s="10">
        <v>0.47025</v>
      </c>
      <c r="AS922" s="10">
        <v>0.65999999999999992</v>
      </c>
      <c r="AT922" s="10">
        <v>0.65999999999999992</v>
      </c>
      <c r="AU922" s="10">
        <v>0.60218181818181815</v>
      </c>
      <c r="AV922" s="10">
        <v>0.60218181818181815</v>
      </c>
      <c r="AW922" s="10">
        <v>0.8991818181818183</v>
      </c>
      <c r="AX922" s="10">
        <v>0.8991818181818183</v>
      </c>
      <c r="AY922" s="49">
        <v>1</v>
      </c>
      <c r="AZ922" t="b">
        <v>0</v>
      </c>
    </row>
    <row r="923" spans="1:52" x14ac:dyDescent="0.25">
      <c r="A923" s="54"/>
      <c r="B923" s="54"/>
      <c r="C923" s="54"/>
      <c r="D923" s="54"/>
      <c r="E923" s="54"/>
      <c r="F923" s="54"/>
      <c r="G923" s="54"/>
      <c r="H923" s="54"/>
      <c r="I923" s="54"/>
      <c r="J923" s="54"/>
      <c r="K923" s="54"/>
      <c r="L923" s="54"/>
      <c r="M923" s="54"/>
      <c r="N923" s="176">
        <v>92.1</v>
      </c>
      <c r="O923" s="10">
        <v>0.5594318181818182</v>
      </c>
      <c r="P923" s="10"/>
      <c r="Q923" s="10">
        <v>0.25540909090909092</v>
      </c>
      <c r="R923" s="10">
        <v>409.0108689996095</v>
      </c>
      <c r="S923" s="10"/>
      <c r="T923" s="10">
        <v>517.94666705082773</v>
      </c>
      <c r="U923" s="10"/>
      <c r="V923" s="10">
        <v>640.74666705082768</v>
      </c>
      <c r="W923" s="10">
        <v>640.74666705082768</v>
      </c>
      <c r="X923" s="10">
        <v>691.91333371749431</v>
      </c>
      <c r="Y923" s="10">
        <v>783.9435342396024</v>
      </c>
      <c r="Z923" s="10">
        <v>1014.1935342396024</v>
      </c>
      <c r="AA923" s="10"/>
      <c r="AB923" s="10"/>
      <c r="AC923" s="10"/>
      <c r="AD923" s="10"/>
      <c r="AE923" s="10"/>
      <c r="AF923" s="10"/>
      <c r="AG923" s="10"/>
      <c r="AH923" s="10">
        <v>783.9435342396024</v>
      </c>
      <c r="AI923" s="10">
        <v>92.1</v>
      </c>
      <c r="AK923" s="10">
        <v>2.5</v>
      </c>
      <c r="AL923" s="10">
        <v>4.8</v>
      </c>
      <c r="AM923" s="10"/>
      <c r="AN923" s="10"/>
      <c r="AO923" s="10"/>
      <c r="AP923" s="10"/>
      <c r="AQ923" s="10">
        <v>0.47025</v>
      </c>
      <c r="AR923" s="10">
        <v>0.47025</v>
      </c>
      <c r="AS923" s="10">
        <v>0.65999999999999992</v>
      </c>
      <c r="AT923" s="10">
        <v>0.65999999999999992</v>
      </c>
      <c r="AU923" s="10">
        <v>0.60218181818181815</v>
      </c>
      <c r="AV923" s="10">
        <v>0.60218181818181815</v>
      </c>
      <c r="AW923" s="10">
        <v>0.8991818181818183</v>
      </c>
      <c r="AX923" s="10">
        <v>0.8991818181818183</v>
      </c>
      <c r="AY923" s="49">
        <v>1</v>
      </c>
      <c r="AZ923" t="b">
        <v>0</v>
      </c>
    </row>
    <row r="924" spans="1:52" x14ac:dyDescent="0.25">
      <c r="A924" s="54"/>
      <c r="B924" s="54"/>
      <c r="C924" s="54"/>
      <c r="D924" s="54"/>
      <c r="E924" s="54"/>
      <c r="F924" s="54"/>
      <c r="G924" s="54"/>
      <c r="H924" s="54"/>
      <c r="I924" s="54"/>
      <c r="J924" s="54"/>
      <c r="K924" s="54"/>
      <c r="L924" s="54"/>
      <c r="M924" s="54"/>
      <c r="N924" s="176">
        <v>92.2</v>
      </c>
      <c r="O924" s="10">
        <v>0.5594318181818182</v>
      </c>
      <c r="P924" s="10"/>
      <c r="Q924" s="10">
        <v>0.25540909090909092</v>
      </c>
      <c r="R924" s="10">
        <v>410.28186204560433</v>
      </c>
      <c r="S924" s="10"/>
      <c r="T924" s="10">
        <v>519.33409784011815</v>
      </c>
      <c r="U924" s="10"/>
      <c r="V924" s="10">
        <v>642.26743117345154</v>
      </c>
      <c r="W924" s="10">
        <v>642.26743117345154</v>
      </c>
      <c r="X924" s="10">
        <v>693.48965339567371</v>
      </c>
      <c r="Y924" s="10">
        <v>786.72743652000474</v>
      </c>
      <c r="Z924" s="10">
        <v>1017.2274365200047</v>
      </c>
      <c r="AA924" s="10"/>
      <c r="AB924" s="10"/>
      <c r="AC924" s="10"/>
      <c r="AD924" s="10"/>
      <c r="AE924" s="10"/>
      <c r="AF924" s="10"/>
      <c r="AG924" s="10"/>
      <c r="AH924" s="10">
        <v>786.72743652000474</v>
      </c>
      <c r="AI924" s="10">
        <v>92.2</v>
      </c>
      <c r="AK924" s="10">
        <v>2.5</v>
      </c>
      <c r="AL924" s="10">
        <v>4.8</v>
      </c>
      <c r="AM924" s="10"/>
      <c r="AN924" s="10"/>
      <c r="AO924" s="10"/>
      <c r="AP924" s="10"/>
      <c r="AQ924" s="10">
        <v>0.47025</v>
      </c>
      <c r="AR924" s="10">
        <v>0.47025</v>
      </c>
      <c r="AS924" s="10">
        <v>0.65999999999999992</v>
      </c>
      <c r="AT924" s="10">
        <v>0.65999999999999992</v>
      </c>
      <c r="AU924" s="10">
        <v>0.60218181818181815</v>
      </c>
      <c r="AV924" s="10">
        <v>0.60218181818181815</v>
      </c>
      <c r="AW924" s="10">
        <v>0.8991818181818183</v>
      </c>
      <c r="AX924" s="10">
        <v>0.8991818181818183</v>
      </c>
      <c r="AY924" s="49">
        <v>1</v>
      </c>
      <c r="AZ924" t="b">
        <v>0</v>
      </c>
    </row>
    <row r="925" spans="1:52" x14ac:dyDescent="0.25">
      <c r="A925" s="54"/>
      <c r="B925" s="54"/>
      <c r="C925" s="54"/>
      <c r="D925" s="54"/>
      <c r="E925" s="54"/>
      <c r="F925" s="54"/>
      <c r="G925" s="54"/>
      <c r="H925" s="54"/>
      <c r="I925" s="54"/>
      <c r="J925" s="54"/>
      <c r="K925" s="54"/>
      <c r="L925" s="54"/>
      <c r="M925" s="54"/>
      <c r="N925" s="176">
        <v>92.3</v>
      </c>
      <c r="O925" s="10">
        <v>0.5594318181818182</v>
      </c>
      <c r="P925" s="10"/>
      <c r="Q925" s="10">
        <v>0.25540909090909092</v>
      </c>
      <c r="R925" s="10">
        <v>411.55423435697713</v>
      </c>
      <c r="S925" s="10"/>
      <c r="T925" s="10">
        <v>520.72290789478654</v>
      </c>
      <c r="U925" s="10"/>
      <c r="V925" s="10">
        <v>643.78957456145326</v>
      </c>
      <c r="W925" s="10">
        <v>643.78957456145326</v>
      </c>
      <c r="X925" s="10">
        <v>695.06735233923109</v>
      </c>
      <c r="Y925" s="10">
        <v>789.51435985551302</v>
      </c>
      <c r="Z925" s="10">
        <v>1020.264359855513</v>
      </c>
      <c r="AA925" s="10"/>
      <c r="AB925" s="10"/>
      <c r="AC925" s="10"/>
      <c r="AD925" s="10"/>
      <c r="AE925" s="10"/>
      <c r="AF925" s="10"/>
      <c r="AG925" s="10"/>
      <c r="AH925" s="10">
        <v>789.51435985551302</v>
      </c>
      <c r="AI925" s="10">
        <v>92.3</v>
      </c>
      <c r="AK925" s="10">
        <v>2.5</v>
      </c>
      <c r="AL925" s="10">
        <v>4.8</v>
      </c>
      <c r="AM925" s="10"/>
      <c r="AN925" s="10"/>
      <c r="AO925" s="10"/>
      <c r="AP925" s="10"/>
      <c r="AQ925" s="10">
        <v>0.47025</v>
      </c>
      <c r="AR925" s="10">
        <v>0.47025</v>
      </c>
      <c r="AS925" s="10">
        <v>0.65999999999999992</v>
      </c>
      <c r="AT925" s="10">
        <v>0.65999999999999992</v>
      </c>
      <c r="AU925" s="10">
        <v>0.60218181818181815</v>
      </c>
      <c r="AV925" s="10">
        <v>0.60218181818181815</v>
      </c>
      <c r="AW925" s="10">
        <v>0.8991818181818183</v>
      </c>
      <c r="AX925" s="10">
        <v>0.8991818181818183</v>
      </c>
      <c r="AY925" s="49">
        <v>1</v>
      </c>
      <c r="AZ925" t="b">
        <v>0</v>
      </c>
    </row>
    <row r="926" spans="1:52" x14ac:dyDescent="0.25">
      <c r="A926" s="54"/>
      <c r="B926" s="54"/>
      <c r="C926" s="54"/>
      <c r="D926" s="54"/>
      <c r="E926" s="54"/>
      <c r="F926" s="54"/>
      <c r="G926" s="54"/>
      <c r="H926" s="54"/>
      <c r="I926" s="54"/>
      <c r="J926" s="54"/>
      <c r="K926" s="54"/>
      <c r="L926" s="54"/>
      <c r="M926" s="54"/>
      <c r="N926" s="176">
        <v>92.4</v>
      </c>
      <c r="O926" s="10">
        <v>0.5594318181818182</v>
      </c>
      <c r="P926" s="10"/>
      <c r="Q926" s="10">
        <v>0.25540909090909092</v>
      </c>
      <c r="R926" s="10">
        <v>412.82798593372843</v>
      </c>
      <c r="S926" s="10"/>
      <c r="T926" s="10">
        <v>522.11309721483326</v>
      </c>
      <c r="U926" s="10"/>
      <c r="V926" s="10">
        <v>645.31309721483331</v>
      </c>
      <c r="W926" s="10">
        <v>645.31309721483331</v>
      </c>
      <c r="X926" s="10">
        <v>696.64643054816668</v>
      </c>
      <c r="Y926" s="10">
        <v>792.30430424612814</v>
      </c>
      <c r="Z926" s="10">
        <v>1023.3043042461281</v>
      </c>
      <c r="AA926" s="10"/>
      <c r="AB926" s="10"/>
      <c r="AC926" s="10"/>
      <c r="AD926" s="10"/>
      <c r="AE926" s="10"/>
      <c r="AF926" s="10"/>
      <c r="AG926" s="10"/>
      <c r="AH926" s="10">
        <v>792.30430424612814</v>
      </c>
      <c r="AI926" s="10">
        <v>92.4</v>
      </c>
      <c r="AK926" s="10">
        <v>2.5</v>
      </c>
      <c r="AL926" s="10">
        <v>4.8</v>
      </c>
      <c r="AM926" s="10"/>
      <c r="AN926" s="10"/>
      <c r="AO926" s="10"/>
      <c r="AP926" s="10"/>
      <c r="AQ926" s="10">
        <v>0.47025</v>
      </c>
      <c r="AR926" s="10">
        <v>0.47025</v>
      </c>
      <c r="AS926" s="10">
        <v>0.65999999999999992</v>
      </c>
      <c r="AT926" s="10">
        <v>0.65999999999999992</v>
      </c>
      <c r="AU926" s="10">
        <v>0.60218181818181815</v>
      </c>
      <c r="AV926" s="10">
        <v>0.60218181818181815</v>
      </c>
      <c r="AW926" s="10">
        <v>0.8991818181818183</v>
      </c>
      <c r="AX926" s="10">
        <v>0.8991818181818183</v>
      </c>
      <c r="AY926" s="49">
        <v>1</v>
      </c>
      <c r="AZ926" t="b">
        <v>0</v>
      </c>
    </row>
    <row r="927" spans="1:52" x14ac:dyDescent="0.25">
      <c r="A927" s="54"/>
      <c r="B927" s="54"/>
      <c r="C927" s="54"/>
      <c r="D927" s="54"/>
      <c r="E927" s="54"/>
      <c r="F927" s="54"/>
      <c r="G927" s="54"/>
      <c r="H927" s="54"/>
      <c r="I927" s="54"/>
      <c r="J927" s="54"/>
      <c r="K927" s="54"/>
      <c r="L927" s="54"/>
      <c r="M927" s="54"/>
      <c r="N927" s="176">
        <v>92.5</v>
      </c>
      <c r="O927" s="10">
        <v>0.5594318181818182</v>
      </c>
      <c r="P927" s="10"/>
      <c r="Q927" s="10">
        <v>0.25540909090909092</v>
      </c>
      <c r="R927" s="10">
        <v>414.10311677585764</v>
      </c>
      <c r="S927" s="10"/>
      <c r="T927" s="10">
        <v>523.50466580025829</v>
      </c>
      <c r="U927" s="10"/>
      <c r="V927" s="10">
        <v>646.83799913359167</v>
      </c>
      <c r="W927" s="10">
        <v>646.83799913359167</v>
      </c>
      <c r="X927" s="10">
        <v>698.22688802248058</v>
      </c>
      <c r="Y927" s="10">
        <v>795.09726969184885</v>
      </c>
      <c r="Z927" s="10">
        <v>1026.3472696918489</v>
      </c>
      <c r="AA927" s="10"/>
      <c r="AB927" s="10"/>
      <c r="AC927" s="10"/>
      <c r="AD927" s="10"/>
      <c r="AE927" s="10"/>
      <c r="AF927" s="10"/>
      <c r="AG927" s="10"/>
      <c r="AH927" s="10">
        <v>795.09726969184885</v>
      </c>
      <c r="AI927" s="10">
        <v>92.5</v>
      </c>
      <c r="AK927" s="10">
        <v>2.5</v>
      </c>
      <c r="AL927" s="10">
        <v>4.8</v>
      </c>
      <c r="AM927" s="10"/>
      <c r="AN927" s="10"/>
      <c r="AO927" s="10"/>
      <c r="AP927" s="10"/>
      <c r="AQ927" s="10">
        <v>0.47025</v>
      </c>
      <c r="AR927" s="10">
        <v>0.47025</v>
      </c>
      <c r="AS927" s="10">
        <v>0.65999999999999992</v>
      </c>
      <c r="AT927" s="10">
        <v>0.65999999999999992</v>
      </c>
      <c r="AU927" s="10">
        <v>0.60218181818181815</v>
      </c>
      <c r="AV927" s="10">
        <v>0.60218181818181815</v>
      </c>
      <c r="AW927" s="10">
        <v>0.8991818181818183</v>
      </c>
      <c r="AX927" s="10">
        <v>0.8991818181818183</v>
      </c>
      <c r="AY927" s="49">
        <v>1</v>
      </c>
      <c r="AZ927" t="b">
        <v>0</v>
      </c>
    </row>
    <row r="928" spans="1:52" x14ac:dyDescent="0.25">
      <c r="A928" s="54"/>
      <c r="B928" s="54"/>
      <c r="C928" s="54"/>
      <c r="D928" s="54"/>
      <c r="E928" s="54"/>
      <c r="F928" s="54"/>
      <c r="G928" s="54"/>
      <c r="H928" s="54"/>
      <c r="I928" s="54"/>
      <c r="J928" s="54"/>
      <c r="K928" s="54"/>
      <c r="L928" s="54"/>
      <c r="M928" s="54"/>
      <c r="N928" s="176">
        <v>92.6</v>
      </c>
      <c r="O928" s="10">
        <v>0.5594318181818182</v>
      </c>
      <c r="P928" s="10"/>
      <c r="Q928" s="10">
        <v>0.25540909090909092</v>
      </c>
      <c r="R928" s="10">
        <v>415.37962688336512</v>
      </c>
      <c r="S928" s="10"/>
      <c r="T928" s="10">
        <v>524.89761365106131</v>
      </c>
      <c r="U928" s="10"/>
      <c r="V928" s="10">
        <v>648.364280317728</v>
      </c>
      <c r="W928" s="10">
        <v>648.364280317728</v>
      </c>
      <c r="X928" s="10">
        <v>699.80872476217246</v>
      </c>
      <c r="Y928" s="10">
        <v>797.89325619267606</v>
      </c>
      <c r="Z928" s="10">
        <v>1029.3932561926761</v>
      </c>
      <c r="AA928" s="10"/>
      <c r="AB928" s="10"/>
      <c r="AC928" s="10"/>
      <c r="AD928" s="10"/>
      <c r="AE928" s="10"/>
      <c r="AF928" s="10"/>
      <c r="AG928" s="10"/>
      <c r="AH928" s="10">
        <v>797.89325619267606</v>
      </c>
      <c r="AI928" s="10">
        <v>92.6</v>
      </c>
      <c r="AK928" s="10">
        <v>2.5</v>
      </c>
      <c r="AL928" s="10">
        <v>4.8</v>
      </c>
      <c r="AM928" s="10"/>
      <c r="AN928" s="10"/>
      <c r="AO928" s="10"/>
      <c r="AP928" s="10"/>
      <c r="AQ928" s="10">
        <v>0.47025</v>
      </c>
      <c r="AR928" s="10">
        <v>0.47025</v>
      </c>
      <c r="AS928" s="10">
        <v>0.65999999999999992</v>
      </c>
      <c r="AT928" s="10">
        <v>0.65999999999999992</v>
      </c>
      <c r="AU928" s="10">
        <v>0.60218181818181815</v>
      </c>
      <c r="AV928" s="10">
        <v>0.60218181818181815</v>
      </c>
      <c r="AW928" s="10">
        <v>0.8991818181818183</v>
      </c>
      <c r="AX928" s="10">
        <v>0.8991818181818183</v>
      </c>
      <c r="AY928" s="49">
        <v>1</v>
      </c>
      <c r="AZ928" t="b">
        <v>0</v>
      </c>
    </row>
    <row r="929" spans="1:52" x14ac:dyDescent="0.25">
      <c r="A929" s="54"/>
      <c r="B929" s="54"/>
      <c r="C929" s="54"/>
      <c r="D929" s="54"/>
      <c r="E929" s="54"/>
      <c r="F929" s="54"/>
      <c r="G929" s="54"/>
      <c r="H929" s="54"/>
      <c r="I929" s="54"/>
      <c r="J929" s="54"/>
      <c r="K929" s="54"/>
      <c r="L929" s="54"/>
      <c r="M929" s="54"/>
      <c r="N929" s="176">
        <v>92.7</v>
      </c>
      <c r="O929" s="10">
        <v>0.5594318181818182</v>
      </c>
      <c r="P929" s="10"/>
      <c r="Q929" s="10">
        <v>0.25540909090909092</v>
      </c>
      <c r="R929" s="10">
        <v>416.6575162562508</v>
      </c>
      <c r="S929" s="10"/>
      <c r="T929" s="10">
        <v>526.29194076724241</v>
      </c>
      <c r="U929" s="10"/>
      <c r="V929" s="10">
        <v>649.89194076724243</v>
      </c>
      <c r="W929" s="10">
        <v>649.89194076724243</v>
      </c>
      <c r="X929" s="10">
        <v>701.39194076724243</v>
      </c>
      <c r="Y929" s="10">
        <v>800.69226374860955</v>
      </c>
      <c r="Z929" s="10">
        <v>1032.4422637486095</v>
      </c>
      <c r="AA929" s="10"/>
      <c r="AB929" s="10"/>
      <c r="AC929" s="10"/>
      <c r="AD929" s="10"/>
      <c r="AE929" s="10"/>
      <c r="AF929" s="10"/>
      <c r="AG929" s="10"/>
      <c r="AH929" s="10">
        <v>800.69226374860955</v>
      </c>
      <c r="AI929" s="10">
        <v>92.7</v>
      </c>
      <c r="AK929" s="10">
        <v>2.5</v>
      </c>
      <c r="AL929" s="10">
        <v>4.8</v>
      </c>
      <c r="AM929" s="10"/>
      <c r="AN929" s="10"/>
      <c r="AO929" s="10"/>
      <c r="AP929" s="10"/>
      <c r="AQ929" s="10">
        <v>0.47025</v>
      </c>
      <c r="AR929" s="10">
        <v>0.47025</v>
      </c>
      <c r="AS929" s="10">
        <v>0.65999999999999992</v>
      </c>
      <c r="AT929" s="10">
        <v>0.65999999999999992</v>
      </c>
      <c r="AU929" s="10">
        <v>0.60218181818181815</v>
      </c>
      <c r="AV929" s="10">
        <v>0.60218181818181815</v>
      </c>
      <c r="AW929" s="10">
        <v>0.8991818181818183</v>
      </c>
      <c r="AX929" s="10">
        <v>0.8991818181818183</v>
      </c>
      <c r="AY929" s="49">
        <v>1</v>
      </c>
      <c r="AZ929" t="b">
        <v>0</v>
      </c>
    </row>
    <row r="930" spans="1:52" x14ac:dyDescent="0.25">
      <c r="A930" s="54"/>
      <c r="B930" s="54"/>
      <c r="C930" s="54"/>
      <c r="D930" s="54"/>
      <c r="E930" s="54"/>
      <c r="F930" s="54"/>
      <c r="G930" s="54"/>
      <c r="H930" s="54"/>
      <c r="I930" s="54"/>
      <c r="J930" s="54"/>
      <c r="K930" s="54"/>
      <c r="L930" s="54"/>
      <c r="M930" s="54"/>
      <c r="N930" s="176">
        <v>92.8</v>
      </c>
      <c r="O930" s="10">
        <v>0.5594318181818182</v>
      </c>
      <c r="P930" s="10"/>
      <c r="Q930" s="10">
        <v>0.25540909090909092</v>
      </c>
      <c r="R930" s="10">
        <v>417.93678489451446</v>
      </c>
      <c r="S930" s="10"/>
      <c r="T930" s="10">
        <v>527.68764714880194</v>
      </c>
      <c r="U930" s="10"/>
      <c r="V930" s="10">
        <v>651.42098048213529</v>
      </c>
      <c r="W930" s="10">
        <v>651.42098048213529</v>
      </c>
      <c r="X930" s="10">
        <v>702.97653603769083</v>
      </c>
      <c r="Y930" s="10">
        <v>803.49429235964885</v>
      </c>
      <c r="Z930" s="10">
        <v>1035.4942923596489</v>
      </c>
      <c r="AA930" s="10"/>
      <c r="AB930" s="10"/>
      <c r="AC930" s="10"/>
      <c r="AD930" s="10"/>
      <c r="AE930" s="10"/>
      <c r="AF930" s="10"/>
      <c r="AG930" s="10"/>
      <c r="AH930" s="10">
        <v>803.49429235964885</v>
      </c>
      <c r="AI930" s="10">
        <v>92.8</v>
      </c>
      <c r="AK930" s="10">
        <v>2.5</v>
      </c>
      <c r="AL930" s="10">
        <v>4.8</v>
      </c>
      <c r="AM930" s="10"/>
      <c r="AN930" s="10"/>
      <c r="AO930" s="10"/>
      <c r="AP930" s="10"/>
      <c r="AQ930" s="10">
        <v>0.47025</v>
      </c>
      <c r="AR930" s="10">
        <v>0.47025</v>
      </c>
      <c r="AS930" s="10">
        <v>0.65999999999999992</v>
      </c>
      <c r="AT930" s="10">
        <v>0.65999999999999992</v>
      </c>
      <c r="AU930" s="10">
        <v>0.60218181818181815</v>
      </c>
      <c r="AV930" s="10">
        <v>0.60218181818181815</v>
      </c>
      <c r="AW930" s="10">
        <v>0.8991818181818183</v>
      </c>
      <c r="AX930" s="10">
        <v>0.8991818181818183</v>
      </c>
      <c r="AY930" s="49">
        <v>1</v>
      </c>
      <c r="AZ930" t="b">
        <v>0</v>
      </c>
    </row>
    <row r="931" spans="1:52" x14ac:dyDescent="0.25">
      <c r="A931" s="54"/>
      <c r="B931" s="54"/>
      <c r="C931" s="54"/>
      <c r="D931" s="54"/>
      <c r="E931" s="54"/>
      <c r="F931" s="54"/>
      <c r="G931" s="54"/>
      <c r="H931" s="54"/>
      <c r="I931" s="54"/>
      <c r="J931" s="54"/>
      <c r="K931" s="54"/>
      <c r="L931" s="54"/>
      <c r="M931" s="54"/>
      <c r="N931" s="176">
        <v>92.9</v>
      </c>
      <c r="O931" s="10">
        <v>0.5594318181818182</v>
      </c>
      <c r="P931" s="10"/>
      <c r="Q931" s="10">
        <v>0.25540909090909092</v>
      </c>
      <c r="R931" s="10">
        <v>419.21743279815672</v>
      </c>
      <c r="S931" s="10"/>
      <c r="T931" s="10">
        <v>529.08473279573968</v>
      </c>
      <c r="U931" s="10"/>
      <c r="V931" s="10">
        <v>652.95139946240636</v>
      </c>
      <c r="W931" s="10">
        <v>652.95139946240636</v>
      </c>
      <c r="X931" s="10">
        <v>704.56251057351744</v>
      </c>
      <c r="Y931" s="10">
        <v>806.29934202579534</v>
      </c>
      <c r="Z931" s="10">
        <v>1038.5493420257953</v>
      </c>
      <c r="AA931" s="10"/>
      <c r="AB931" s="10"/>
      <c r="AC931" s="10"/>
      <c r="AD931" s="10"/>
      <c r="AE931" s="10"/>
      <c r="AF931" s="10"/>
      <c r="AG931" s="10"/>
      <c r="AH931" s="10">
        <v>806.29934202579534</v>
      </c>
      <c r="AI931" s="10">
        <v>92.9</v>
      </c>
      <c r="AK931" s="10">
        <v>2.5</v>
      </c>
      <c r="AL931" s="10">
        <v>4.8</v>
      </c>
      <c r="AM931" s="10"/>
      <c r="AN931" s="10"/>
      <c r="AO931" s="10"/>
      <c r="AP931" s="10"/>
      <c r="AQ931" s="10">
        <v>0.47025</v>
      </c>
      <c r="AR931" s="10">
        <v>0.47025</v>
      </c>
      <c r="AS931" s="10">
        <v>0.65999999999999992</v>
      </c>
      <c r="AT931" s="10">
        <v>0.65999999999999992</v>
      </c>
      <c r="AU931" s="10">
        <v>0.60218181818181815</v>
      </c>
      <c r="AV931" s="10">
        <v>0.60218181818181815</v>
      </c>
      <c r="AW931" s="10">
        <v>0.8991818181818183</v>
      </c>
      <c r="AX931" s="10">
        <v>0.8991818181818183</v>
      </c>
      <c r="AY931" s="49">
        <v>1</v>
      </c>
      <c r="AZ931" t="b">
        <v>0</v>
      </c>
    </row>
    <row r="932" spans="1:52" x14ac:dyDescent="0.25">
      <c r="A932" s="54"/>
      <c r="B932" s="54"/>
      <c r="C932" s="54"/>
      <c r="D932" s="54"/>
      <c r="E932" s="54"/>
      <c r="F932" s="54"/>
      <c r="G932" s="54"/>
      <c r="H932" s="54"/>
      <c r="I932" s="54"/>
      <c r="J932" s="54"/>
      <c r="K932" s="54"/>
      <c r="L932" s="54"/>
      <c r="M932" s="54"/>
      <c r="N932" s="176">
        <v>93</v>
      </c>
      <c r="O932" s="10">
        <v>0.5594318181818182</v>
      </c>
      <c r="P932" s="10"/>
      <c r="Q932" s="10">
        <v>0.25540909090909092</v>
      </c>
      <c r="R932" s="10">
        <v>420.49945996717679</v>
      </c>
      <c r="S932" s="10"/>
      <c r="T932" s="10">
        <v>530.48319770805551</v>
      </c>
      <c r="U932" s="10"/>
      <c r="V932" s="10">
        <v>654.48319770805551</v>
      </c>
      <c r="W932" s="10">
        <v>654.48319770805551</v>
      </c>
      <c r="X932" s="10">
        <v>706.14986437472214</v>
      </c>
      <c r="Y932" s="10">
        <v>809.10741274704719</v>
      </c>
      <c r="Z932" s="10">
        <v>1041.6074127470472</v>
      </c>
      <c r="AA932" s="10"/>
      <c r="AB932" s="10"/>
      <c r="AC932" s="10"/>
      <c r="AD932" s="10"/>
      <c r="AE932" s="10"/>
      <c r="AF932" s="10"/>
      <c r="AG932" s="10"/>
      <c r="AH932" s="10">
        <v>809.10741274704719</v>
      </c>
      <c r="AI932" s="10">
        <v>93</v>
      </c>
      <c r="AK932" s="10">
        <v>2.5</v>
      </c>
      <c r="AL932" s="10">
        <v>4.8</v>
      </c>
      <c r="AM932" s="10"/>
      <c r="AN932" s="10"/>
      <c r="AO932" s="10"/>
      <c r="AP932" s="10"/>
      <c r="AQ932" s="10">
        <v>0.47025</v>
      </c>
      <c r="AR932" s="10">
        <v>0.47025</v>
      </c>
      <c r="AS932" s="10">
        <v>0.65999999999999992</v>
      </c>
      <c r="AT932" s="10">
        <v>0.65999999999999992</v>
      </c>
      <c r="AU932" s="10">
        <v>0.60218181818181815</v>
      </c>
      <c r="AV932" s="10">
        <v>0.60218181818181815</v>
      </c>
      <c r="AW932" s="10">
        <v>0.8991818181818183</v>
      </c>
      <c r="AX932" s="10">
        <v>0.8991818181818183</v>
      </c>
      <c r="AY932" s="49">
        <v>1</v>
      </c>
      <c r="AZ932" t="b">
        <v>0</v>
      </c>
    </row>
    <row r="933" spans="1:52" x14ac:dyDescent="0.25">
      <c r="A933" s="54"/>
      <c r="B933" s="54"/>
      <c r="C933" s="54"/>
      <c r="D933" s="54"/>
      <c r="E933" s="54"/>
      <c r="F933" s="54"/>
      <c r="G933" s="54"/>
      <c r="H933" s="54"/>
      <c r="I933" s="54"/>
      <c r="J933" s="54"/>
      <c r="K933" s="54"/>
      <c r="L933" s="54"/>
      <c r="M933" s="54"/>
      <c r="N933" s="176">
        <v>93.1</v>
      </c>
      <c r="O933" s="10">
        <v>0.5594318181818182</v>
      </c>
      <c r="P933" s="10"/>
      <c r="Q933" s="10">
        <v>0.25540909090909092</v>
      </c>
      <c r="R933" s="10">
        <v>421.78286640157506</v>
      </c>
      <c r="S933" s="10"/>
      <c r="T933" s="10">
        <v>531.88304188574944</v>
      </c>
      <c r="U933" s="10"/>
      <c r="V933" s="10">
        <v>656.01637521908276</v>
      </c>
      <c r="W933" s="10">
        <v>656.01637521908276</v>
      </c>
      <c r="X933" s="10">
        <v>707.73859744130493</v>
      </c>
      <c r="Y933" s="10">
        <v>811.91850452340532</v>
      </c>
      <c r="Z933" s="10">
        <v>1044.6685045234053</v>
      </c>
      <c r="AA933" s="10"/>
      <c r="AB933" s="10"/>
      <c r="AC933" s="10"/>
      <c r="AD933" s="10"/>
      <c r="AE933" s="10"/>
      <c r="AF933" s="10"/>
      <c r="AG933" s="10"/>
      <c r="AH933" s="10">
        <v>811.91850452340532</v>
      </c>
      <c r="AI933" s="10">
        <v>93.1</v>
      </c>
      <c r="AK933" s="10">
        <v>2.5</v>
      </c>
      <c r="AL933" s="10">
        <v>4.8</v>
      </c>
      <c r="AM933" s="10"/>
      <c r="AN933" s="10"/>
      <c r="AO933" s="10"/>
      <c r="AP933" s="10"/>
      <c r="AQ933" s="10">
        <v>0.47025</v>
      </c>
      <c r="AR933" s="10">
        <v>0.47025</v>
      </c>
      <c r="AS933" s="10">
        <v>0.65999999999999992</v>
      </c>
      <c r="AT933" s="10">
        <v>0.65999999999999992</v>
      </c>
      <c r="AU933" s="10">
        <v>0.60218181818181815</v>
      </c>
      <c r="AV933" s="10">
        <v>0.60218181818181815</v>
      </c>
      <c r="AW933" s="10">
        <v>0.8991818181818183</v>
      </c>
      <c r="AX933" s="10">
        <v>0.8991818181818183</v>
      </c>
      <c r="AY933" s="49">
        <v>1</v>
      </c>
      <c r="AZ933" t="b">
        <v>0</v>
      </c>
    </row>
    <row r="934" spans="1:52" x14ac:dyDescent="0.25">
      <c r="A934" s="54"/>
      <c r="B934" s="54"/>
      <c r="C934" s="54"/>
      <c r="D934" s="54"/>
      <c r="E934" s="54"/>
      <c r="F934" s="54"/>
      <c r="G934" s="54"/>
      <c r="H934" s="54"/>
      <c r="I934" s="54"/>
      <c r="J934" s="54"/>
      <c r="K934" s="54"/>
      <c r="L934" s="54"/>
      <c r="M934" s="54"/>
      <c r="N934" s="176">
        <v>93.2</v>
      </c>
      <c r="O934" s="10">
        <v>0.5594318181818182</v>
      </c>
      <c r="P934" s="10"/>
      <c r="Q934" s="10">
        <v>0.25540909090909092</v>
      </c>
      <c r="R934" s="10">
        <v>423.06765210135183</v>
      </c>
      <c r="S934" s="10"/>
      <c r="T934" s="10">
        <v>533.28426532882145</v>
      </c>
      <c r="U934" s="10"/>
      <c r="V934" s="10">
        <v>657.5509319954881</v>
      </c>
      <c r="W934" s="10">
        <v>657.5509319954881</v>
      </c>
      <c r="X934" s="10">
        <v>709.32870977326593</v>
      </c>
      <c r="Y934" s="10">
        <v>814.7326173548704</v>
      </c>
      <c r="Z934" s="10">
        <v>1047.7326173548704</v>
      </c>
      <c r="AA934" s="10"/>
      <c r="AB934" s="10"/>
      <c r="AC934" s="10"/>
      <c r="AD934" s="10"/>
      <c r="AE934" s="10"/>
      <c r="AF934" s="10"/>
      <c r="AG934" s="10"/>
      <c r="AH934" s="10">
        <v>814.7326173548704</v>
      </c>
      <c r="AI934" s="10">
        <v>93.2</v>
      </c>
      <c r="AK934" s="10">
        <v>2.5</v>
      </c>
      <c r="AL934" s="10">
        <v>4.8</v>
      </c>
      <c r="AM934" s="10"/>
      <c r="AN934" s="10"/>
      <c r="AO934" s="10"/>
      <c r="AP934" s="10"/>
      <c r="AQ934" s="10">
        <v>0.47025</v>
      </c>
      <c r="AR934" s="10">
        <v>0.47025</v>
      </c>
      <c r="AS934" s="10">
        <v>0.65999999999999992</v>
      </c>
      <c r="AT934" s="10">
        <v>0.65999999999999992</v>
      </c>
      <c r="AU934" s="10">
        <v>0.60218181818181815</v>
      </c>
      <c r="AV934" s="10">
        <v>0.60218181818181815</v>
      </c>
      <c r="AW934" s="10">
        <v>0.8991818181818183</v>
      </c>
      <c r="AX934" s="10">
        <v>0.8991818181818183</v>
      </c>
      <c r="AY934" s="49">
        <v>1</v>
      </c>
      <c r="AZ934" t="b">
        <v>0</v>
      </c>
    </row>
    <row r="935" spans="1:52" x14ac:dyDescent="0.25">
      <c r="A935" s="54"/>
      <c r="B935" s="54"/>
      <c r="C935" s="54"/>
      <c r="D935" s="54"/>
      <c r="E935" s="54"/>
      <c r="F935" s="54"/>
      <c r="G935" s="54"/>
      <c r="H935" s="54"/>
      <c r="I935" s="54"/>
      <c r="J935" s="54"/>
      <c r="K935" s="54"/>
      <c r="L935" s="54"/>
      <c r="M935" s="54"/>
      <c r="N935" s="176">
        <v>93.3</v>
      </c>
      <c r="O935" s="10">
        <v>0.5594318181818182</v>
      </c>
      <c r="P935" s="10"/>
      <c r="Q935" s="10">
        <v>0.25540909090909092</v>
      </c>
      <c r="R935" s="10">
        <v>424.35381706650639</v>
      </c>
      <c r="S935" s="10"/>
      <c r="T935" s="10">
        <v>534.68686803727189</v>
      </c>
      <c r="U935" s="10"/>
      <c r="V935" s="10">
        <v>659.08686803727187</v>
      </c>
      <c r="W935" s="10">
        <v>659.08686803727187</v>
      </c>
      <c r="X935" s="10">
        <v>710.92020137060524</v>
      </c>
      <c r="Y935" s="10">
        <v>817.54975124144084</v>
      </c>
      <c r="Z935" s="10">
        <v>1050.7997512414408</v>
      </c>
      <c r="AA935" s="10"/>
      <c r="AB935" s="10"/>
      <c r="AC935" s="10"/>
      <c r="AD935" s="10"/>
      <c r="AE935" s="10"/>
      <c r="AF935" s="10"/>
      <c r="AG935" s="10"/>
      <c r="AH935" s="10">
        <v>817.54975124144084</v>
      </c>
      <c r="AI935" s="10">
        <v>93.3</v>
      </c>
      <c r="AK935" s="10">
        <v>2.5</v>
      </c>
      <c r="AL935" s="10">
        <v>4.8</v>
      </c>
      <c r="AM935" s="10"/>
      <c r="AN935" s="10"/>
      <c r="AO935" s="10"/>
      <c r="AP935" s="10"/>
      <c r="AQ935" s="10">
        <v>0.47025</v>
      </c>
      <c r="AR935" s="10">
        <v>0.47025</v>
      </c>
      <c r="AS935" s="10">
        <v>0.65999999999999992</v>
      </c>
      <c r="AT935" s="10">
        <v>0.65999999999999992</v>
      </c>
      <c r="AU935" s="10">
        <v>0.60218181818181815</v>
      </c>
      <c r="AV935" s="10">
        <v>0.60218181818181815</v>
      </c>
      <c r="AW935" s="10">
        <v>0.8991818181818183</v>
      </c>
      <c r="AX935" s="10">
        <v>0.8991818181818183</v>
      </c>
      <c r="AY935" s="49">
        <v>1</v>
      </c>
      <c r="AZ935" t="b">
        <v>0</v>
      </c>
    </row>
    <row r="936" spans="1:52" x14ac:dyDescent="0.25">
      <c r="A936" s="54"/>
      <c r="B936" s="54"/>
      <c r="C936" s="54"/>
      <c r="D936" s="54"/>
      <c r="E936" s="54"/>
      <c r="F936" s="54"/>
      <c r="G936" s="54"/>
      <c r="H936" s="54"/>
      <c r="I936" s="54"/>
      <c r="J936" s="54"/>
      <c r="K936" s="54"/>
      <c r="L936" s="54"/>
      <c r="M936" s="54"/>
      <c r="N936" s="176">
        <v>93.4</v>
      </c>
      <c r="O936" s="10">
        <v>0.5594318181818182</v>
      </c>
      <c r="P936" s="10"/>
      <c r="Q936" s="10">
        <v>0.25540909090909092</v>
      </c>
      <c r="R936" s="10">
        <v>425.64136129703957</v>
      </c>
      <c r="S936" s="10"/>
      <c r="T936" s="10">
        <v>536.09085001110054</v>
      </c>
      <c r="U936" s="10"/>
      <c r="V936" s="10">
        <v>660.62418334443385</v>
      </c>
      <c r="W936" s="10">
        <v>660.62418334443385</v>
      </c>
      <c r="X936" s="10">
        <v>712.51307223332276</v>
      </c>
      <c r="Y936" s="10">
        <v>820.36990618311847</v>
      </c>
      <c r="Z936" s="10">
        <v>1053.8699061831185</v>
      </c>
      <c r="AA936" s="10"/>
      <c r="AB936" s="10"/>
      <c r="AC936" s="10"/>
      <c r="AD936" s="10"/>
      <c r="AE936" s="10"/>
      <c r="AF936" s="10"/>
      <c r="AG936" s="10"/>
      <c r="AH936" s="10">
        <v>820.36990618311847</v>
      </c>
      <c r="AI936" s="10">
        <v>93.4</v>
      </c>
      <c r="AK936" s="10">
        <v>2.5</v>
      </c>
      <c r="AL936" s="10">
        <v>4.8</v>
      </c>
      <c r="AM936" s="10"/>
      <c r="AN936" s="10"/>
      <c r="AO936" s="10"/>
      <c r="AP936" s="10"/>
      <c r="AQ936" s="10">
        <v>0.47025</v>
      </c>
      <c r="AR936" s="10">
        <v>0.47025</v>
      </c>
      <c r="AS936" s="10">
        <v>0.65999999999999992</v>
      </c>
      <c r="AT936" s="10">
        <v>0.65999999999999992</v>
      </c>
      <c r="AU936" s="10">
        <v>0.60218181818181815</v>
      </c>
      <c r="AV936" s="10">
        <v>0.60218181818181815</v>
      </c>
      <c r="AW936" s="10">
        <v>0.8991818181818183</v>
      </c>
      <c r="AX936" s="10">
        <v>0.8991818181818183</v>
      </c>
      <c r="AY936" s="49">
        <v>1</v>
      </c>
      <c r="AZ936" t="b">
        <v>0</v>
      </c>
    </row>
    <row r="937" spans="1:52" x14ac:dyDescent="0.25">
      <c r="A937" s="54"/>
      <c r="B937" s="54"/>
      <c r="C937" s="54"/>
      <c r="D937" s="54"/>
      <c r="E937" s="54"/>
      <c r="F937" s="54"/>
      <c r="G937" s="54"/>
      <c r="H937" s="54"/>
      <c r="I937" s="54"/>
      <c r="J937" s="54"/>
      <c r="K937" s="54"/>
      <c r="L937" s="54"/>
      <c r="M937" s="54"/>
      <c r="N937" s="176">
        <v>93.5</v>
      </c>
      <c r="O937" s="10">
        <v>0.5594318181818182</v>
      </c>
      <c r="P937" s="10"/>
      <c r="Q937" s="10">
        <v>0.25540909090909092</v>
      </c>
      <c r="R937" s="10">
        <v>426.93028479295049</v>
      </c>
      <c r="S937" s="10"/>
      <c r="T937" s="10">
        <v>537.49621125030706</v>
      </c>
      <c r="U937" s="10"/>
      <c r="V937" s="10">
        <v>662.16287791697368</v>
      </c>
      <c r="W937" s="10">
        <v>662.16287791697368</v>
      </c>
      <c r="X937" s="10">
        <v>714.10732236141814</v>
      </c>
      <c r="Y937" s="10">
        <v>823.19308217990147</v>
      </c>
      <c r="Z937" s="10">
        <v>1056.9430821799015</v>
      </c>
      <c r="AA937" s="10"/>
      <c r="AB937" s="10"/>
      <c r="AC937" s="10"/>
      <c r="AD937" s="10"/>
      <c r="AE937" s="10"/>
      <c r="AF937" s="10"/>
      <c r="AG937" s="10"/>
      <c r="AH937" s="10">
        <v>823.19308217990147</v>
      </c>
      <c r="AI937" s="10">
        <v>93.5</v>
      </c>
      <c r="AK937" s="10">
        <v>2.5</v>
      </c>
      <c r="AL937" s="10">
        <v>4.8</v>
      </c>
      <c r="AM937" s="10"/>
      <c r="AN937" s="10"/>
      <c r="AO937" s="10"/>
      <c r="AP937" s="10"/>
      <c r="AQ937" s="10">
        <v>0.47025</v>
      </c>
      <c r="AR937" s="10">
        <v>0.47025</v>
      </c>
      <c r="AS937" s="10">
        <v>0.65999999999999992</v>
      </c>
      <c r="AT937" s="10">
        <v>0.65999999999999992</v>
      </c>
      <c r="AU937" s="10">
        <v>0.60218181818181815</v>
      </c>
      <c r="AV937" s="10">
        <v>0.60218181818181815</v>
      </c>
      <c r="AW937" s="10">
        <v>0.8991818181818183</v>
      </c>
      <c r="AX937" s="10">
        <v>0.8991818181818183</v>
      </c>
      <c r="AY937" s="49">
        <v>1</v>
      </c>
      <c r="AZ937" t="b">
        <v>0</v>
      </c>
    </row>
    <row r="938" spans="1:52" x14ac:dyDescent="0.25">
      <c r="A938" s="54"/>
      <c r="B938" s="54"/>
      <c r="C938" s="54"/>
      <c r="D938" s="54"/>
      <c r="E938" s="54"/>
      <c r="F938" s="54"/>
      <c r="G938" s="54"/>
      <c r="H938" s="54"/>
      <c r="I938" s="54"/>
      <c r="J938" s="54"/>
      <c r="K938" s="54"/>
      <c r="L938" s="54"/>
      <c r="M938" s="54"/>
      <c r="N938" s="176">
        <v>93.6</v>
      </c>
      <c r="O938" s="10">
        <v>0.5594318181818182</v>
      </c>
      <c r="P938" s="10"/>
      <c r="Q938" s="10">
        <v>0.25540909090909092</v>
      </c>
      <c r="R938" s="10">
        <v>428.22058755423961</v>
      </c>
      <c r="S938" s="10"/>
      <c r="T938" s="10">
        <v>538.90295175489211</v>
      </c>
      <c r="U938" s="10"/>
      <c r="V938" s="10">
        <v>663.70295175489207</v>
      </c>
      <c r="W938" s="10">
        <v>663.70295175489207</v>
      </c>
      <c r="X938" s="10">
        <v>715.70295175489207</v>
      </c>
      <c r="Y938" s="10">
        <v>826.01927923179073</v>
      </c>
      <c r="Z938" s="10">
        <v>1060.0192792317907</v>
      </c>
      <c r="AA938" s="10"/>
      <c r="AB938" s="10"/>
      <c r="AC938" s="10"/>
      <c r="AD938" s="10"/>
      <c r="AE938" s="10"/>
      <c r="AF938" s="10"/>
      <c r="AG938" s="10"/>
      <c r="AH938" s="10">
        <v>826.01927923179073</v>
      </c>
      <c r="AI938" s="10">
        <v>93.6</v>
      </c>
      <c r="AK938" s="10">
        <v>2.5</v>
      </c>
      <c r="AL938" s="10">
        <v>4.8</v>
      </c>
      <c r="AM938" s="10"/>
      <c r="AN938" s="10"/>
      <c r="AO938" s="10"/>
      <c r="AP938" s="10"/>
      <c r="AQ938" s="10">
        <v>0.47025</v>
      </c>
      <c r="AR938" s="10">
        <v>0.47025</v>
      </c>
      <c r="AS938" s="10">
        <v>0.65999999999999992</v>
      </c>
      <c r="AT938" s="10">
        <v>0.65999999999999992</v>
      </c>
      <c r="AU938" s="10">
        <v>0.60218181818181815</v>
      </c>
      <c r="AV938" s="10">
        <v>0.60218181818181815</v>
      </c>
      <c r="AW938" s="10">
        <v>0.8991818181818183</v>
      </c>
      <c r="AX938" s="10">
        <v>0.8991818181818183</v>
      </c>
      <c r="AY938" s="49">
        <v>1</v>
      </c>
      <c r="AZ938" t="b">
        <v>0</v>
      </c>
    </row>
    <row r="939" spans="1:52" x14ac:dyDescent="0.25">
      <c r="A939" s="54"/>
      <c r="B939" s="54"/>
      <c r="C939" s="54"/>
      <c r="D939" s="54"/>
      <c r="E939" s="54"/>
      <c r="F939" s="54"/>
      <c r="G939" s="54"/>
      <c r="H939" s="54"/>
      <c r="I939" s="54"/>
      <c r="J939" s="54"/>
      <c r="K939" s="54"/>
      <c r="L939" s="54"/>
      <c r="M939" s="54"/>
      <c r="N939" s="176">
        <v>93.7</v>
      </c>
      <c r="O939" s="10">
        <v>0.5594318181818182</v>
      </c>
      <c r="P939" s="10"/>
      <c r="Q939" s="10">
        <v>0.25540909090909092</v>
      </c>
      <c r="R939" s="10">
        <v>429.51226958090734</v>
      </c>
      <c r="S939" s="10"/>
      <c r="T939" s="10">
        <v>540.31107152485515</v>
      </c>
      <c r="U939" s="10"/>
      <c r="V939" s="10">
        <v>665.24440485818855</v>
      </c>
      <c r="W939" s="10">
        <v>665.24440485818855</v>
      </c>
      <c r="X939" s="10">
        <v>717.29996041374409</v>
      </c>
      <c r="Y939" s="10">
        <v>828.84849733878718</v>
      </c>
      <c r="Z939" s="10">
        <v>1063.0984973387872</v>
      </c>
      <c r="AA939" s="10"/>
      <c r="AB939" s="10"/>
      <c r="AC939" s="10"/>
      <c r="AD939" s="10"/>
      <c r="AE939" s="10"/>
      <c r="AF939" s="10"/>
      <c r="AG939" s="10"/>
      <c r="AH939" s="10">
        <v>828.84849733878718</v>
      </c>
      <c r="AI939" s="10">
        <v>93.7</v>
      </c>
      <c r="AK939" s="10">
        <v>2.5</v>
      </c>
      <c r="AL939" s="10">
        <v>4.8</v>
      </c>
      <c r="AM939" s="10"/>
      <c r="AN939" s="10"/>
      <c r="AO939" s="10"/>
      <c r="AP939" s="10"/>
      <c r="AQ939" s="10">
        <v>0.47025</v>
      </c>
      <c r="AR939" s="10">
        <v>0.47025</v>
      </c>
      <c r="AS939" s="10">
        <v>0.65999999999999992</v>
      </c>
      <c r="AT939" s="10">
        <v>0.65999999999999992</v>
      </c>
      <c r="AU939" s="10">
        <v>0.60218181818181815</v>
      </c>
      <c r="AV939" s="10">
        <v>0.60218181818181815</v>
      </c>
      <c r="AW939" s="10">
        <v>0.8991818181818183</v>
      </c>
      <c r="AX939" s="10">
        <v>0.8991818181818183</v>
      </c>
      <c r="AY939" s="49">
        <v>1</v>
      </c>
      <c r="AZ939" t="b">
        <v>0</v>
      </c>
    </row>
    <row r="940" spans="1:52" x14ac:dyDescent="0.25">
      <c r="A940" s="54"/>
      <c r="B940" s="54"/>
      <c r="C940" s="54"/>
      <c r="D940" s="54"/>
      <c r="E940" s="54"/>
      <c r="F940" s="54"/>
      <c r="G940" s="54"/>
      <c r="H940" s="54"/>
      <c r="I940" s="54"/>
      <c r="J940" s="54"/>
      <c r="K940" s="54"/>
      <c r="L940" s="54"/>
      <c r="M940" s="54"/>
      <c r="N940" s="176">
        <v>93.8</v>
      </c>
      <c r="O940" s="10">
        <v>0.5594318181818182</v>
      </c>
      <c r="P940" s="10"/>
      <c r="Q940" s="10">
        <v>0.25540909090909092</v>
      </c>
      <c r="R940" s="10">
        <v>430.80533087295288</v>
      </c>
      <c r="S940" s="10"/>
      <c r="T940" s="10">
        <v>541.72057056019639</v>
      </c>
      <c r="U940" s="10"/>
      <c r="V940" s="10">
        <v>666.787237226863</v>
      </c>
      <c r="W940" s="10">
        <v>666.787237226863</v>
      </c>
      <c r="X940" s="10">
        <v>718.89834833797408</v>
      </c>
      <c r="Y940" s="10">
        <v>831.680736500889</v>
      </c>
      <c r="Z940" s="10">
        <v>1066.180736500889</v>
      </c>
      <c r="AA940" s="10"/>
      <c r="AB940" s="10"/>
      <c r="AC940" s="10"/>
      <c r="AD940" s="10"/>
      <c r="AE940" s="10"/>
      <c r="AF940" s="10"/>
      <c r="AG940" s="10"/>
      <c r="AH940" s="10">
        <v>831.680736500889</v>
      </c>
      <c r="AI940" s="10">
        <v>93.8</v>
      </c>
      <c r="AK940" s="10">
        <v>2.5</v>
      </c>
      <c r="AL940" s="10">
        <v>4.8</v>
      </c>
      <c r="AM940" s="10"/>
      <c r="AN940" s="10"/>
      <c r="AO940" s="10"/>
      <c r="AP940" s="10"/>
      <c r="AQ940" s="10">
        <v>0.47025</v>
      </c>
      <c r="AR940" s="10">
        <v>0.47025</v>
      </c>
      <c r="AS940" s="10">
        <v>0.65999999999999992</v>
      </c>
      <c r="AT940" s="10">
        <v>0.65999999999999992</v>
      </c>
      <c r="AU940" s="10">
        <v>0.60218181818181815</v>
      </c>
      <c r="AV940" s="10">
        <v>0.60218181818181815</v>
      </c>
      <c r="AW940" s="10">
        <v>0.8991818181818183</v>
      </c>
      <c r="AX940" s="10">
        <v>0.8991818181818183</v>
      </c>
      <c r="AY940" s="49">
        <v>1</v>
      </c>
      <c r="AZ940" t="b">
        <v>0</v>
      </c>
    </row>
    <row r="941" spans="1:52" x14ac:dyDescent="0.25">
      <c r="A941" s="54"/>
      <c r="B941" s="54"/>
      <c r="C941" s="54"/>
      <c r="D941" s="54"/>
      <c r="E941" s="54"/>
      <c r="F941" s="54"/>
      <c r="G941" s="54"/>
      <c r="H941" s="54"/>
      <c r="I941" s="54"/>
      <c r="J941" s="54"/>
      <c r="K941" s="54"/>
      <c r="L941" s="54"/>
      <c r="M941" s="54"/>
      <c r="N941" s="176">
        <v>93.9</v>
      </c>
      <c r="O941" s="10">
        <v>0.5594318181818182</v>
      </c>
      <c r="P941" s="10"/>
      <c r="Q941" s="10">
        <v>0.25540909090909092</v>
      </c>
      <c r="R941" s="10">
        <v>432.0997714303769</v>
      </c>
      <c r="S941" s="10"/>
      <c r="T941" s="10">
        <v>543.13144886091584</v>
      </c>
      <c r="U941" s="10"/>
      <c r="V941" s="10">
        <v>668.33144886091588</v>
      </c>
      <c r="W941" s="10">
        <v>668.33144886091588</v>
      </c>
      <c r="X941" s="10">
        <v>720.49811552758251</v>
      </c>
      <c r="Y941" s="10">
        <v>834.51599671809777</v>
      </c>
      <c r="Z941" s="10">
        <v>1069.2659967180978</v>
      </c>
      <c r="AA941" s="10"/>
      <c r="AB941" s="10"/>
      <c r="AC941" s="10"/>
      <c r="AD941" s="10"/>
      <c r="AE941" s="10"/>
      <c r="AF941" s="10"/>
      <c r="AG941" s="10"/>
      <c r="AH941" s="10">
        <v>834.51599671809777</v>
      </c>
      <c r="AI941" s="10">
        <v>93.9</v>
      </c>
      <c r="AK941" s="10">
        <v>2.5</v>
      </c>
      <c r="AL941" s="10">
        <v>4.8</v>
      </c>
      <c r="AM941" s="10"/>
      <c r="AN941" s="10"/>
      <c r="AO941" s="10"/>
      <c r="AP941" s="10"/>
      <c r="AQ941" s="10">
        <v>0.47025</v>
      </c>
      <c r="AR941" s="10">
        <v>0.47025</v>
      </c>
      <c r="AS941" s="10">
        <v>0.65999999999999992</v>
      </c>
      <c r="AT941" s="10">
        <v>0.65999999999999992</v>
      </c>
      <c r="AU941" s="10">
        <v>0.60218181818181815</v>
      </c>
      <c r="AV941" s="10">
        <v>0.60218181818181815</v>
      </c>
      <c r="AW941" s="10">
        <v>0.8991818181818183</v>
      </c>
      <c r="AX941" s="10">
        <v>0.8991818181818183</v>
      </c>
      <c r="AY941" s="49">
        <v>1</v>
      </c>
      <c r="AZ941" t="b">
        <v>0</v>
      </c>
    </row>
    <row r="942" spans="1:52" x14ac:dyDescent="0.25">
      <c r="A942" s="54"/>
      <c r="B942" s="54"/>
      <c r="C942" s="54"/>
      <c r="D942" s="54"/>
      <c r="E942" s="54"/>
      <c r="F942" s="54"/>
      <c r="G942" s="54"/>
      <c r="H942" s="54"/>
      <c r="I942" s="54"/>
      <c r="J942" s="54"/>
      <c r="K942" s="54"/>
      <c r="L942" s="54"/>
      <c r="M942" s="54"/>
      <c r="N942" s="176">
        <v>94</v>
      </c>
      <c r="O942" s="10">
        <v>0.5594318181818182</v>
      </c>
      <c r="P942" s="10"/>
      <c r="Q942" s="10">
        <v>0.25540909090909092</v>
      </c>
      <c r="R942" s="10">
        <v>433.39559125317874</v>
      </c>
      <c r="S942" s="10"/>
      <c r="T942" s="10">
        <v>544.54370642701338</v>
      </c>
      <c r="U942" s="10"/>
      <c r="V942" s="10">
        <v>669.87703976034675</v>
      </c>
      <c r="W942" s="10">
        <v>669.87703976034675</v>
      </c>
      <c r="X942" s="10">
        <v>722.09926198256892</v>
      </c>
      <c r="Y942" s="10">
        <v>837.3542779904119</v>
      </c>
      <c r="Z942" s="10">
        <v>1072.3542779904119</v>
      </c>
      <c r="AA942" s="10"/>
      <c r="AB942" s="10"/>
      <c r="AC942" s="10"/>
      <c r="AD942" s="10"/>
      <c r="AE942" s="10"/>
      <c r="AF942" s="10"/>
      <c r="AG942" s="10"/>
      <c r="AH942" s="10">
        <v>837.3542779904119</v>
      </c>
      <c r="AI942" s="10">
        <v>94</v>
      </c>
      <c r="AK942" s="10">
        <v>2.5</v>
      </c>
      <c r="AL942" s="10">
        <v>4.8</v>
      </c>
      <c r="AM942" s="10"/>
      <c r="AN942" s="10"/>
      <c r="AO942" s="10"/>
      <c r="AP942" s="10"/>
      <c r="AQ942" s="10">
        <v>0.47025</v>
      </c>
      <c r="AR942" s="10">
        <v>0.47025</v>
      </c>
      <c r="AS942" s="10">
        <v>0.65999999999999992</v>
      </c>
      <c r="AT942" s="10">
        <v>0.65999999999999992</v>
      </c>
      <c r="AU942" s="10">
        <v>0.60218181818181815</v>
      </c>
      <c r="AV942" s="10">
        <v>0.60218181818181815</v>
      </c>
      <c r="AW942" s="10">
        <v>0.8991818181818183</v>
      </c>
      <c r="AX942" s="10">
        <v>0.8991818181818183</v>
      </c>
      <c r="AY942" s="49">
        <v>1</v>
      </c>
      <c r="AZ942" t="b">
        <v>0</v>
      </c>
    </row>
    <row r="943" spans="1:52" x14ac:dyDescent="0.25">
      <c r="A943" s="54"/>
      <c r="B943" s="54"/>
      <c r="C943" s="54"/>
      <c r="D943" s="54"/>
      <c r="E943" s="54"/>
      <c r="F943" s="54"/>
      <c r="G943" s="54"/>
      <c r="H943" s="54"/>
      <c r="I943" s="54"/>
      <c r="J943" s="54"/>
      <c r="K943" s="54"/>
      <c r="L943" s="54"/>
      <c r="M943" s="54"/>
      <c r="N943" s="176">
        <v>94.1</v>
      </c>
      <c r="O943" s="10">
        <v>0.5594318181818182</v>
      </c>
      <c r="P943" s="10"/>
      <c r="Q943" s="10">
        <v>0.25540909090909092</v>
      </c>
      <c r="R943" s="10">
        <v>434.69279034135883</v>
      </c>
      <c r="S943" s="10"/>
      <c r="T943" s="10">
        <v>545.95734325848935</v>
      </c>
      <c r="U943" s="10"/>
      <c r="V943" s="10">
        <v>671.42400992515604</v>
      </c>
      <c r="W943" s="10">
        <v>671.42400992515604</v>
      </c>
      <c r="X943" s="10">
        <v>723.70178770293387</v>
      </c>
      <c r="Y943" s="10">
        <v>840.19558031783254</v>
      </c>
      <c r="Z943" s="10">
        <v>1075.4455803178325</v>
      </c>
      <c r="AA943" s="10"/>
      <c r="AB943" s="10"/>
      <c r="AC943" s="10"/>
      <c r="AD943" s="10"/>
      <c r="AE943" s="10"/>
      <c r="AF943" s="10"/>
      <c r="AG943" s="10"/>
      <c r="AH943" s="10">
        <v>840.19558031783254</v>
      </c>
      <c r="AI943" s="10">
        <v>94.1</v>
      </c>
      <c r="AK943" s="10">
        <v>2.5</v>
      </c>
      <c r="AL943" s="10">
        <v>4.8</v>
      </c>
      <c r="AM943" s="10"/>
      <c r="AN943" s="10"/>
      <c r="AO943" s="10"/>
      <c r="AP943" s="10"/>
      <c r="AQ943" s="10">
        <v>0.47025</v>
      </c>
      <c r="AR943" s="10">
        <v>0.47025</v>
      </c>
      <c r="AS943" s="10">
        <v>0.65999999999999992</v>
      </c>
      <c r="AT943" s="10">
        <v>0.65999999999999992</v>
      </c>
      <c r="AU943" s="10">
        <v>0.60218181818181815</v>
      </c>
      <c r="AV943" s="10">
        <v>0.60218181818181815</v>
      </c>
      <c r="AW943" s="10">
        <v>0.8991818181818183</v>
      </c>
      <c r="AX943" s="10">
        <v>0.8991818181818183</v>
      </c>
      <c r="AY943" s="49">
        <v>1</v>
      </c>
      <c r="AZ943" t="b">
        <v>0</v>
      </c>
    </row>
    <row r="944" spans="1:52" x14ac:dyDescent="0.25">
      <c r="A944" s="54"/>
      <c r="B944" s="54"/>
      <c r="C944" s="54"/>
      <c r="D944" s="54"/>
      <c r="E944" s="54"/>
      <c r="F944" s="54"/>
      <c r="G944" s="54"/>
      <c r="H944" s="54"/>
      <c r="I944" s="54"/>
      <c r="J944" s="54"/>
      <c r="K944" s="54"/>
      <c r="L944" s="54"/>
      <c r="M944" s="54"/>
      <c r="N944" s="176">
        <v>94.2</v>
      </c>
      <c r="O944" s="10">
        <v>0.5594318181818182</v>
      </c>
      <c r="P944" s="10"/>
      <c r="Q944" s="10">
        <v>0.25540909090909092</v>
      </c>
      <c r="R944" s="10">
        <v>435.99136869491736</v>
      </c>
      <c r="S944" s="10"/>
      <c r="T944" s="10">
        <v>547.37235935534318</v>
      </c>
      <c r="U944" s="10"/>
      <c r="V944" s="10">
        <v>672.9723593553432</v>
      </c>
      <c r="W944" s="10">
        <v>672.9723593553432</v>
      </c>
      <c r="X944" s="10">
        <v>725.30569268867657</v>
      </c>
      <c r="Y944" s="10">
        <v>843.0399037003599</v>
      </c>
      <c r="Z944" s="10">
        <v>1078.5399037003599</v>
      </c>
      <c r="AA944" s="10"/>
      <c r="AB944" s="10"/>
      <c r="AC944" s="10"/>
      <c r="AD944" s="10"/>
      <c r="AE944" s="10"/>
      <c r="AF944" s="10"/>
      <c r="AG944" s="10"/>
      <c r="AH944" s="10">
        <v>843.0399037003599</v>
      </c>
      <c r="AI944" s="10">
        <v>94.2</v>
      </c>
      <c r="AK944" s="10">
        <v>2.5</v>
      </c>
      <c r="AL944" s="10">
        <v>4.8</v>
      </c>
      <c r="AM944" s="10"/>
      <c r="AN944" s="10"/>
      <c r="AO944" s="10"/>
      <c r="AP944" s="10"/>
      <c r="AQ944" s="10">
        <v>0.47025</v>
      </c>
      <c r="AR944" s="10">
        <v>0.47025</v>
      </c>
      <c r="AS944" s="10">
        <v>0.65999999999999992</v>
      </c>
      <c r="AT944" s="10">
        <v>0.65999999999999992</v>
      </c>
      <c r="AU944" s="10">
        <v>0.60218181818181815</v>
      </c>
      <c r="AV944" s="10">
        <v>0.60218181818181815</v>
      </c>
      <c r="AW944" s="10">
        <v>0.8991818181818183</v>
      </c>
      <c r="AX944" s="10">
        <v>0.8991818181818183</v>
      </c>
      <c r="AY944" s="49">
        <v>1</v>
      </c>
      <c r="AZ944" t="b">
        <v>0</v>
      </c>
    </row>
    <row r="945" spans="1:52" x14ac:dyDescent="0.25">
      <c r="A945" s="54"/>
      <c r="B945" s="54"/>
      <c r="C945" s="54"/>
      <c r="D945" s="54"/>
      <c r="E945" s="54"/>
      <c r="F945" s="54"/>
      <c r="G945" s="54"/>
      <c r="H945" s="54"/>
      <c r="I945" s="54"/>
      <c r="J945" s="54"/>
      <c r="K945" s="54"/>
      <c r="L945" s="54"/>
      <c r="M945" s="54"/>
      <c r="N945" s="176">
        <v>94.3</v>
      </c>
      <c r="O945" s="10">
        <v>0.5594318181818182</v>
      </c>
      <c r="P945" s="10"/>
      <c r="Q945" s="10">
        <v>0.25540909090909092</v>
      </c>
      <c r="R945" s="10">
        <v>437.29132631385386</v>
      </c>
      <c r="S945" s="10"/>
      <c r="T945" s="10">
        <v>548.78875471757522</v>
      </c>
      <c r="U945" s="10"/>
      <c r="V945" s="10">
        <v>674.52208805090856</v>
      </c>
      <c r="W945" s="10">
        <v>674.52208805090856</v>
      </c>
      <c r="X945" s="10">
        <v>726.91097693979748</v>
      </c>
      <c r="Y945" s="10">
        <v>845.88724813799308</v>
      </c>
      <c r="Z945" s="10">
        <v>1081.6372481379931</v>
      </c>
      <c r="AA945" s="10"/>
      <c r="AB945" s="10"/>
      <c r="AC945" s="10"/>
      <c r="AD945" s="10"/>
      <c r="AE945" s="10"/>
      <c r="AF945" s="10"/>
      <c r="AG945" s="10"/>
      <c r="AH945" s="10">
        <v>845.88724813799308</v>
      </c>
      <c r="AI945" s="10">
        <v>94.3</v>
      </c>
      <c r="AK945" s="10">
        <v>2.5</v>
      </c>
      <c r="AL945" s="10">
        <v>4.8</v>
      </c>
      <c r="AM945" s="10"/>
      <c r="AN945" s="10"/>
      <c r="AO945" s="10"/>
      <c r="AP945" s="10"/>
      <c r="AQ945" s="10">
        <v>0.47025</v>
      </c>
      <c r="AR945" s="10">
        <v>0.47025</v>
      </c>
      <c r="AS945" s="10">
        <v>0.65999999999999992</v>
      </c>
      <c r="AT945" s="10">
        <v>0.65999999999999992</v>
      </c>
      <c r="AU945" s="10">
        <v>0.60218181818181815</v>
      </c>
      <c r="AV945" s="10">
        <v>0.60218181818181815</v>
      </c>
      <c r="AW945" s="10">
        <v>0.8991818181818183</v>
      </c>
      <c r="AX945" s="10">
        <v>0.8991818181818183</v>
      </c>
      <c r="AY945" s="49">
        <v>1</v>
      </c>
      <c r="AZ945" t="b">
        <v>0</v>
      </c>
    </row>
    <row r="946" spans="1:52" x14ac:dyDescent="0.25">
      <c r="A946" s="54"/>
      <c r="B946" s="54"/>
      <c r="C946" s="54"/>
      <c r="D946" s="54"/>
      <c r="E946" s="54"/>
      <c r="F946" s="54"/>
      <c r="G946" s="54"/>
      <c r="H946" s="54"/>
      <c r="I946" s="54"/>
      <c r="J946" s="54"/>
      <c r="K946" s="54"/>
      <c r="L946" s="54"/>
      <c r="M946" s="54"/>
      <c r="N946" s="176">
        <v>94.4</v>
      </c>
      <c r="O946" s="10">
        <v>0.5594318181818182</v>
      </c>
      <c r="P946" s="10"/>
      <c r="Q946" s="10">
        <v>0.25540909090909092</v>
      </c>
      <c r="R946" s="10">
        <v>438.59266319816857</v>
      </c>
      <c r="S946" s="10"/>
      <c r="T946" s="10">
        <v>550.2065293451858</v>
      </c>
      <c r="U946" s="10"/>
      <c r="V946" s="10">
        <v>676.07319601185247</v>
      </c>
      <c r="W946" s="10">
        <v>676.07319601185247</v>
      </c>
      <c r="X946" s="10">
        <v>728.51764045629693</v>
      </c>
      <c r="Y946" s="10">
        <v>848.73761363073254</v>
      </c>
      <c r="Z946" s="10">
        <v>1084.7376136307325</v>
      </c>
      <c r="AA946" s="10"/>
      <c r="AB946" s="10"/>
      <c r="AC946" s="10"/>
      <c r="AD946" s="10"/>
      <c r="AE946" s="10"/>
      <c r="AF946" s="10"/>
      <c r="AG946" s="10"/>
      <c r="AH946" s="10">
        <v>848.73761363073254</v>
      </c>
      <c r="AI946" s="10">
        <v>94.4</v>
      </c>
      <c r="AK946" s="10">
        <v>2.5</v>
      </c>
      <c r="AL946" s="10">
        <v>4.8</v>
      </c>
      <c r="AM946" s="10"/>
      <c r="AN946" s="10"/>
      <c r="AO946" s="10"/>
      <c r="AP946" s="10"/>
      <c r="AQ946" s="10">
        <v>0.47025</v>
      </c>
      <c r="AR946" s="10">
        <v>0.47025</v>
      </c>
      <c r="AS946" s="10">
        <v>0.65999999999999992</v>
      </c>
      <c r="AT946" s="10">
        <v>0.65999999999999992</v>
      </c>
      <c r="AU946" s="10">
        <v>0.60218181818181815</v>
      </c>
      <c r="AV946" s="10">
        <v>0.60218181818181815</v>
      </c>
      <c r="AW946" s="10">
        <v>0.8991818181818183</v>
      </c>
      <c r="AX946" s="10">
        <v>0.8991818181818183</v>
      </c>
      <c r="AY946" s="49">
        <v>1</v>
      </c>
      <c r="AZ946" t="b">
        <v>0</v>
      </c>
    </row>
    <row r="947" spans="1:52" x14ac:dyDescent="0.25">
      <c r="A947" s="54"/>
      <c r="B947" s="54"/>
      <c r="C947" s="54"/>
      <c r="D947" s="54"/>
      <c r="E947" s="54"/>
      <c r="F947" s="54"/>
      <c r="G947" s="54"/>
      <c r="H947" s="54"/>
      <c r="I947" s="54"/>
      <c r="J947" s="54"/>
      <c r="K947" s="54"/>
      <c r="L947" s="54"/>
      <c r="M947" s="54"/>
      <c r="N947" s="176">
        <v>94.5</v>
      </c>
      <c r="O947" s="10">
        <v>0.5594318181818182</v>
      </c>
      <c r="P947" s="10"/>
      <c r="Q947" s="10">
        <v>0.25540909090909092</v>
      </c>
      <c r="R947" s="10">
        <v>439.89537934786159</v>
      </c>
      <c r="S947" s="10"/>
      <c r="T947" s="10">
        <v>551.62568323817413</v>
      </c>
      <c r="U947" s="10"/>
      <c r="V947" s="10">
        <v>677.62568323817413</v>
      </c>
      <c r="W947" s="10">
        <v>677.62568323817413</v>
      </c>
      <c r="X947" s="10">
        <v>730.12568323817413</v>
      </c>
      <c r="Y947" s="10">
        <v>851.5910001785785</v>
      </c>
      <c r="Z947" s="10">
        <v>1087.8410001785785</v>
      </c>
      <c r="AA947" s="10"/>
      <c r="AB947" s="10"/>
      <c r="AC947" s="10"/>
      <c r="AD947" s="10"/>
      <c r="AE947" s="10"/>
      <c r="AF947" s="10"/>
      <c r="AG947" s="10"/>
      <c r="AH947" s="10">
        <v>851.5910001785785</v>
      </c>
      <c r="AI947" s="10">
        <v>94.5</v>
      </c>
      <c r="AK947" s="10">
        <v>2.5</v>
      </c>
      <c r="AL947" s="10">
        <v>4.8</v>
      </c>
      <c r="AM947" s="10"/>
      <c r="AN947" s="10"/>
      <c r="AO947" s="10"/>
      <c r="AP947" s="10"/>
      <c r="AQ947" s="10">
        <v>0.47025</v>
      </c>
      <c r="AR947" s="10">
        <v>0.47025</v>
      </c>
      <c r="AS947" s="10">
        <v>0.65999999999999992</v>
      </c>
      <c r="AT947" s="10">
        <v>0.65999999999999992</v>
      </c>
      <c r="AU947" s="10">
        <v>0.60218181818181815</v>
      </c>
      <c r="AV947" s="10">
        <v>0.60218181818181815</v>
      </c>
      <c r="AW947" s="10">
        <v>0.8991818181818183</v>
      </c>
      <c r="AX947" s="10">
        <v>0.8991818181818183</v>
      </c>
      <c r="AY947" s="49">
        <v>1</v>
      </c>
      <c r="AZ947" t="b">
        <v>0</v>
      </c>
    </row>
    <row r="948" spans="1:52" x14ac:dyDescent="0.25">
      <c r="A948" s="54"/>
      <c r="B948" s="54"/>
      <c r="C948" s="54"/>
      <c r="D948" s="54"/>
      <c r="E948" s="54"/>
      <c r="F948" s="54"/>
      <c r="G948" s="54"/>
      <c r="H948" s="54"/>
      <c r="I948" s="54"/>
      <c r="J948" s="54"/>
      <c r="K948" s="54"/>
      <c r="L948" s="54"/>
      <c r="M948" s="54"/>
      <c r="N948" s="176">
        <v>94.6</v>
      </c>
      <c r="O948" s="10">
        <v>0.5594318181818182</v>
      </c>
      <c r="P948" s="10"/>
      <c r="Q948" s="10">
        <v>0.25540909090909092</v>
      </c>
      <c r="R948" s="10">
        <v>441.1994747629326</v>
      </c>
      <c r="S948" s="10"/>
      <c r="T948" s="10">
        <v>553.04621639654113</v>
      </c>
      <c r="U948" s="10"/>
      <c r="V948" s="10">
        <v>679.17954972987445</v>
      </c>
      <c r="W948" s="10">
        <v>679.17954972987445</v>
      </c>
      <c r="X948" s="10">
        <v>731.73510528543</v>
      </c>
      <c r="Y948" s="10">
        <v>854.44740778153027</v>
      </c>
      <c r="Z948" s="10">
        <v>1090.9474077815303</v>
      </c>
      <c r="AA948" s="10"/>
      <c r="AB948" s="10"/>
      <c r="AC948" s="10"/>
      <c r="AD948" s="10"/>
      <c r="AE948" s="10"/>
      <c r="AF948" s="10"/>
      <c r="AG948" s="10"/>
      <c r="AH948" s="10">
        <v>854.44740778153027</v>
      </c>
      <c r="AI948" s="10">
        <v>94.6</v>
      </c>
      <c r="AK948" s="10">
        <v>2.5</v>
      </c>
      <c r="AL948" s="10">
        <v>4.8</v>
      </c>
      <c r="AM948" s="10"/>
      <c r="AN948" s="10"/>
      <c r="AO948" s="10"/>
      <c r="AP948" s="10"/>
      <c r="AQ948" s="10">
        <v>0.47025</v>
      </c>
      <c r="AR948" s="10">
        <v>0.47025</v>
      </c>
      <c r="AS948" s="10">
        <v>0.65999999999999992</v>
      </c>
      <c r="AT948" s="10">
        <v>0.65999999999999992</v>
      </c>
      <c r="AU948" s="10">
        <v>0.60218181818181815</v>
      </c>
      <c r="AV948" s="10">
        <v>0.60218181818181815</v>
      </c>
      <c r="AW948" s="10">
        <v>0.8991818181818183</v>
      </c>
      <c r="AX948" s="10">
        <v>0.8991818181818183</v>
      </c>
      <c r="AY948" s="49">
        <v>1</v>
      </c>
      <c r="AZ948" t="b">
        <v>0</v>
      </c>
    </row>
    <row r="949" spans="1:52" x14ac:dyDescent="0.25">
      <c r="A949" s="54"/>
      <c r="B949" s="54"/>
      <c r="C949" s="54"/>
      <c r="D949" s="54"/>
      <c r="E949" s="54"/>
      <c r="F949" s="54"/>
      <c r="G949" s="54"/>
      <c r="H949" s="54"/>
      <c r="I949" s="54"/>
      <c r="J949" s="54"/>
      <c r="K949" s="54"/>
      <c r="L949" s="54"/>
      <c r="M949" s="54"/>
      <c r="N949" s="176">
        <v>94.7</v>
      </c>
      <c r="O949" s="10">
        <v>0.5594318181818182</v>
      </c>
      <c r="P949" s="10"/>
      <c r="Q949" s="10">
        <v>0.25540909090909092</v>
      </c>
      <c r="R949" s="10">
        <v>442.50494944338209</v>
      </c>
      <c r="S949" s="10"/>
      <c r="T949" s="10">
        <v>554.46812882028598</v>
      </c>
      <c r="U949" s="10"/>
      <c r="V949" s="10">
        <v>680.73479548695263</v>
      </c>
      <c r="W949" s="10">
        <v>680.73479548695263</v>
      </c>
      <c r="X949" s="10">
        <v>733.34590659806372</v>
      </c>
      <c r="Y949" s="10">
        <v>857.30683643958901</v>
      </c>
      <c r="Z949" s="10">
        <v>1094.056836439589</v>
      </c>
      <c r="AA949" s="10"/>
      <c r="AB949" s="10"/>
      <c r="AC949" s="10"/>
      <c r="AD949" s="10"/>
      <c r="AE949" s="10"/>
      <c r="AF949" s="10"/>
      <c r="AG949" s="10"/>
      <c r="AH949" s="10">
        <v>857.30683643958901</v>
      </c>
      <c r="AI949" s="10">
        <v>94.7</v>
      </c>
      <c r="AK949" s="10">
        <v>2.5</v>
      </c>
      <c r="AL949" s="10">
        <v>4.8</v>
      </c>
      <c r="AM949" s="10"/>
      <c r="AN949" s="10"/>
      <c r="AO949" s="10"/>
      <c r="AP949" s="10"/>
      <c r="AQ949" s="10">
        <v>0.47025</v>
      </c>
      <c r="AR949" s="10">
        <v>0.47025</v>
      </c>
      <c r="AS949" s="10">
        <v>0.65999999999999992</v>
      </c>
      <c r="AT949" s="10">
        <v>0.65999999999999992</v>
      </c>
      <c r="AU949" s="10">
        <v>0.60218181818181815</v>
      </c>
      <c r="AV949" s="10">
        <v>0.60218181818181815</v>
      </c>
      <c r="AW949" s="10">
        <v>0.8991818181818183</v>
      </c>
      <c r="AX949" s="10">
        <v>0.8991818181818183</v>
      </c>
      <c r="AY949" s="49">
        <v>1</v>
      </c>
      <c r="AZ949" t="b">
        <v>0</v>
      </c>
    </row>
    <row r="950" spans="1:52" x14ac:dyDescent="0.25">
      <c r="A950" s="54"/>
      <c r="B950" s="54"/>
      <c r="C950" s="54"/>
      <c r="D950" s="54"/>
      <c r="E950" s="54"/>
      <c r="F950" s="54"/>
      <c r="G950" s="54"/>
      <c r="H950" s="54"/>
      <c r="I950" s="54"/>
      <c r="J950" s="54"/>
      <c r="K950" s="54"/>
      <c r="L950" s="54"/>
      <c r="M950" s="54"/>
      <c r="N950" s="176">
        <v>94.8</v>
      </c>
      <c r="O950" s="10">
        <v>0.5594318181818182</v>
      </c>
      <c r="P950" s="10"/>
      <c r="Q950" s="10">
        <v>0.25540909090909092</v>
      </c>
      <c r="R950" s="10">
        <v>443.81180338920939</v>
      </c>
      <c r="S950" s="10"/>
      <c r="T950" s="10">
        <v>555.89142050940882</v>
      </c>
      <c r="U950" s="10"/>
      <c r="V950" s="10">
        <v>682.29142050940879</v>
      </c>
      <c r="W950" s="10">
        <v>682.29142050940879</v>
      </c>
      <c r="X950" s="10">
        <v>734.95808717607542</v>
      </c>
      <c r="Y950" s="10">
        <v>860.1692861527531</v>
      </c>
      <c r="Z950" s="10">
        <v>1097.1692861527531</v>
      </c>
      <c r="AA950" s="10"/>
      <c r="AB950" s="10"/>
      <c r="AC950" s="10"/>
      <c r="AD950" s="10"/>
      <c r="AE950" s="10"/>
      <c r="AF950" s="10"/>
      <c r="AG950" s="10"/>
      <c r="AH950" s="10">
        <v>860.1692861527531</v>
      </c>
      <c r="AI950" s="10">
        <v>94.8</v>
      </c>
      <c r="AK950" s="10">
        <v>2.5</v>
      </c>
      <c r="AL950" s="10">
        <v>4.8</v>
      </c>
      <c r="AM950" s="10"/>
      <c r="AN950" s="10"/>
      <c r="AO950" s="10"/>
      <c r="AP950" s="10"/>
      <c r="AQ950" s="10">
        <v>0.47025</v>
      </c>
      <c r="AR950" s="10">
        <v>0.47025</v>
      </c>
      <c r="AS950" s="10">
        <v>0.65999999999999992</v>
      </c>
      <c r="AT950" s="10">
        <v>0.65999999999999992</v>
      </c>
      <c r="AU950" s="10">
        <v>0.60218181818181815</v>
      </c>
      <c r="AV950" s="10">
        <v>0.60218181818181815</v>
      </c>
      <c r="AW950" s="10">
        <v>0.8991818181818183</v>
      </c>
      <c r="AX950" s="10">
        <v>0.8991818181818183</v>
      </c>
      <c r="AY950" s="49">
        <v>1</v>
      </c>
      <c r="AZ950" t="b">
        <v>0</v>
      </c>
    </row>
    <row r="951" spans="1:52" x14ac:dyDescent="0.25">
      <c r="A951" s="54"/>
      <c r="B951" s="54"/>
      <c r="C951" s="54"/>
      <c r="D951" s="54"/>
      <c r="E951" s="54"/>
      <c r="F951" s="54"/>
      <c r="G951" s="54"/>
      <c r="H951" s="54"/>
      <c r="I951" s="54"/>
      <c r="J951" s="54"/>
      <c r="K951" s="54"/>
      <c r="L951" s="54"/>
      <c r="M951" s="54"/>
      <c r="N951" s="176">
        <v>94.9</v>
      </c>
      <c r="O951" s="10">
        <v>0.5594318181818182</v>
      </c>
      <c r="P951" s="10"/>
      <c r="Q951" s="10">
        <v>0.25540909090909092</v>
      </c>
      <c r="R951" s="10">
        <v>445.12003660041506</v>
      </c>
      <c r="S951" s="10"/>
      <c r="T951" s="10">
        <v>557.31609146391042</v>
      </c>
      <c r="U951" s="10"/>
      <c r="V951" s="10">
        <v>683.84942479724373</v>
      </c>
      <c r="W951" s="10">
        <v>683.84942479724373</v>
      </c>
      <c r="X951" s="10">
        <v>736.5716470194659</v>
      </c>
      <c r="Y951" s="10">
        <v>863.03475692102393</v>
      </c>
      <c r="Z951" s="10">
        <v>1100.2847569210239</v>
      </c>
      <c r="AA951" s="10"/>
      <c r="AB951" s="10"/>
      <c r="AC951" s="10"/>
      <c r="AD951" s="10"/>
      <c r="AE951" s="10"/>
      <c r="AF951" s="10"/>
      <c r="AG951" s="10"/>
      <c r="AH951" s="10">
        <v>863.03475692102393</v>
      </c>
      <c r="AI951" s="10">
        <v>94.9</v>
      </c>
      <c r="AK951" s="10">
        <v>2.5</v>
      </c>
      <c r="AL951" s="10">
        <v>4.8</v>
      </c>
      <c r="AM951" s="10"/>
      <c r="AN951" s="10"/>
      <c r="AO951" s="10"/>
      <c r="AP951" s="10"/>
      <c r="AQ951" s="10">
        <v>0.47025</v>
      </c>
      <c r="AR951" s="10">
        <v>0.47025</v>
      </c>
      <c r="AS951" s="10">
        <v>0.65999999999999992</v>
      </c>
      <c r="AT951" s="10">
        <v>0.65999999999999992</v>
      </c>
      <c r="AU951" s="10">
        <v>0.60218181818181815</v>
      </c>
      <c r="AV951" s="10">
        <v>0.60218181818181815</v>
      </c>
      <c r="AW951" s="10">
        <v>0.8991818181818183</v>
      </c>
      <c r="AX951" s="10">
        <v>0.8991818181818183</v>
      </c>
      <c r="AY951" s="49">
        <v>1</v>
      </c>
      <c r="AZ951" t="b">
        <v>0</v>
      </c>
    </row>
    <row r="952" spans="1:52" x14ac:dyDescent="0.25">
      <c r="A952" s="54"/>
      <c r="B952" s="54"/>
      <c r="C952" s="54"/>
      <c r="D952" s="54"/>
      <c r="E952" s="54"/>
      <c r="F952" s="54"/>
      <c r="G952" s="54"/>
      <c r="H952" s="54"/>
      <c r="I952" s="54"/>
      <c r="J952" s="54"/>
      <c r="K952" s="54"/>
      <c r="L952" s="54"/>
      <c r="M952" s="54"/>
      <c r="N952" s="176">
        <v>95</v>
      </c>
      <c r="O952" s="10">
        <v>0.5594318181818182</v>
      </c>
      <c r="P952" s="10"/>
      <c r="Q952" s="10">
        <v>0.25540909090909092</v>
      </c>
      <c r="R952" s="10">
        <v>446.42964907699894</v>
      </c>
      <c r="S952" s="10"/>
      <c r="T952" s="10">
        <v>558.74214168378955</v>
      </c>
      <c r="U952" s="10"/>
      <c r="V952" s="10">
        <v>685.40880835045618</v>
      </c>
      <c r="W952" s="10">
        <v>685.40880835045618</v>
      </c>
      <c r="X952" s="10">
        <v>738.18658612823401</v>
      </c>
      <c r="Y952" s="10">
        <v>865.90324874440103</v>
      </c>
      <c r="Z952" s="10">
        <v>1103.403248744401</v>
      </c>
      <c r="AA952" s="10"/>
      <c r="AB952" s="10"/>
      <c r="AC952" s="10"/>
      <c r="AD952" s="10"/>
      <c r="AE952" s="10"/>
      <c r="AF952" s="10"/>
      <c r="AG952" s="10"/>
      <c r="AH952" s="10">
        <v>865.90324874440103</v>
      </c>
      <c r="AI952" s="10">
        <v>95</v>
      </c>
      <c r="AK952" s="10">
        <v>2.5</v>
      </c>
      <c r="AL952" s="10">
        <v>4.8</v>
      </c>
      <c r="AM952" s="10"/>
      <c r="AN952" s="10"/>
      <c r="AO952" s="10"/>
      <c r="AP952" s="10"/>
      <c r="AQ952" s="10">
        <v>0.47025</v>
      </c>
      <c r="AR952" s="10">
        <v>0.47025</v>
      </c>
      <c r="AS952" s="10">
        <v>0.65999999999999992</v>
      </c>
      <c r="AT952" s="10">
        <v>0.65999999999999992</v>
      </c>
      <c r="AU952" s="10">
        <v>0.60218181818181815</v>
      </c>
      <c r="AV952" s="10">
        <v>0.60218181818181815</v>
      </c>
      <c r="AW952" s="10">
        <v>0.8991818181818183</v>
      </c>
      <c r="AX952" s="10">
        <v>0.8991818181818183</v>
      </c>
      <c r="AY952" s="49">
        <v>1</v>
      </c>
      <c r="AZ952" t="b">
        <v>0</v>
      </c>
    </row>
    <row r="953" spans="1:52" x14ac:dyDescent="0.25">
      <c r="A953" s="54"/>
      <c r="B953" s="54"/>
      <c r="C953" s="54"/>
      <c r="D953" s="54"/>
      <c r="E953" s="54"/>
      <c r="F953" s="54"/>
      <c r="G953" s="54"/>
      <c r="H953" s="54"/>
      <c r="I953" s="54"/>
      <c r="J953" s="54"/>
      <c r="K953" s="54"/>
      <c r="L953" s="54"/>
      <c r="M953" s="54"/>
      <c r="N953" s="176">
        <v>95.1</v>
      </c>
      <c r="O953" s="10">
        <v>0.5594318181818182</v>
      </c>
      <c r="P953" s="10"/>
      <c r="Q953" s="10">
        <v>0.25540909090909092</v>
      </c>
      <c r="R953" s="10">
        <v>447.7406408189608</v>
      </c>
      <c r="S953" s="10"/>
      <c r="T953" s="10">
        <v>560.16957116904734</v>
      </c>
      <c r="U953" s="10"/>
      <c r="V953" s="10">
        <v>686.9695711690473</v>
      </c>
      <c r="W953" s="10">
        <v>686.9695711690473</v>
      </c>
      <c r="X953" s="10">
        <v>739.80290450238067</v>
      </c>
      <c r="Y953" s="10">
        <v>868.77476162288394</v>
      </c>
      <c r="Z953" s="10">
        <v>1106.5247616228839</v>
      </c>
      <c r="AA953" s="10"/>
      <c r="AB953" s="10"/>
      <c r="AC953" s="10"/>
      <c r="AD953" s="10"/>
      <c r="AE953" s="10"/>
      <c r="AF953" s="10"/>
      <c r="AG953" s="10"/>
      <c r="AH953" s="10">
        <v>868.77476162288394</v>
      </c>
      <c r="AI953" s="10">
        <v>95.1</v>
      </c>
      <c r="AK953" s="10">
        <v>2.5</v>
      </c>
      <c r="AL953" s="10">
        <v>4.8</v>
      </c>
      <c r="AM953" s="10"/>
      <c r="AN953" s="10"/>
      <c r="AO953" s="10"/>
      <c r="AP953" s="10"/>
      <c r="AQ953" s="10">
        <v>0.47025</v>
      </c>
      <c r="AR953" s="10">
        <v>0.47025</v>
      </c>
      <c r="AS953" s="10">
        <v>0.65999999999999992</v>
      </c>
      <c r="AT953" s="10">
        <v>0.65999999999999992</v>
      </c>
      <c r="AU953" s="10">
        <v>0.60218181818181815</v>
      </c>
      <c r="AV953" s="10">
        <v>0.60218181818181815</v>
      </c>
      <c r="AW953" s="10">
        <v>0.8991818181818183</v>
      </c>
      <c r="AX953" s="10">
        <v>0.8991818181818183</v>
      </c>
      <c r="AY953" s="49">
        <v>1</v>
      </c>
      <c r="AZ953" t="b">
        <v>0</v>
      </c>
    </row>
    <row r="954" spans="1:52" x14ac:dyDescent="0.25">
      <c r="A954" s="54"/>
      <c r="B954" s="54"/>
      <c r="C954" s="54"/>
      <c r="D954" s="54"/>
      <c r="E954" s="54"/>
      <c r="F954" s="54"/>
      <c r="G954" s="54"/>
      <c r="H954" s="54"/>
      <c r="I954" s="54"/>
      <c r="J954" s="54"/>
      <c r="K954" s="54"/>
      <c r="L954" s="54"/>
      <c r="M954" s="54"/>
      <c r="N954" s="176">
        <v>95.2</v>
      </c>
      <c r="O954" s="10">
        <v>0.5594318181818182</v>
      </c>
      <c r="P954" s="10"/>
      <c r="Q954" s="10">
        <v>0.25540909090909092</v>
      </c>
      <c r="R954" s="10">
        <v>449.05301182630109</v>
      </c>
      <c r="S954" s="10"/>
      <c r="T954" s="10">
        <v>561.59837991968311</v>
      </c>
      <c r="U954" s="10"/>
      <c r="V954" s="10">
        <v>688.53171325301651</v>
      </c>
      <c r="W954" s="10">
        <v>688.53171325301651</v>
      </c>
      <c r="X954" s="10">
        <v>741.42060214190542</v>
      </c>
      <c r="Y954" s="10">
        <v>871.64929555647359</v>
      </c>
      <c r="Z954" s="10">
        <v>1109.6492955564736</v>
      </c>
      <c r="AA954" s="10"/>
      <c r="AB954" s="10"/>
      <c r="AC954" s="10"/>
      <c r="AD954" s="10"/>
      <c r="AE954" s="10"/>
      <c r="AF954" s="10"/>
      <c r="AG954" s="10"/>
      <c r="AH954" s="10">
        <v>871.64929555647359</v>
      </c>
      <c r="AI954" s="10">
        <v>95.2</v>
      </c>
      <c r="AK954" s="10">
        <v>2.5</v>
      </c>
      <c r="AL954" s="10">
        <v>4.8</v>
      </c>
      <c r="AM954" s="10"/>
      <c r="AN954" s="10"/>
      <c r="AO954" s="10"/>
      <c r="AP954" s="10"/>
      <c r="AQ954" s="10">
        <v>0.47025</v>
      </c>
      <c r="AR954" s="10">
        <v>0.47025</v>
      </c>
      <c r="AS954" s="10">
        <v>0.65999999999999992</v>
      </c>
      <c r="AT954" s="10">
        <v>0.65999999999999992</v>
      </c>
      <c r="AU954" s="10">
        <v>0.60218181818181815</v>
      </c>
      <c r="AV954" s="10">
        <v>0.60218181818181815</v>
      </c>
      <c r="AW954" s="10">
        <v>0.8991818181818183</v>
      </c>
      <c r="AX954" s="10">
        <v>0.8991818181818183</v>
      </c>
      <c r="AY954" s="49">
        <v>1</v>
      </c>
      <c r="AZ954" t="b">
        <v>0</v>
      </c>
    </row>
    <row r="955" spans="1:52" x14ac:dyDescent="0.25">
      <c r="A955" s="54"/>
      <c r="B955" s="54"/>
      <c r="C955" s="54"/>
      <c r="D955" s="54"/>
      <c r="E955" s="54"/>
      <c r="F955" s="54"/>
      <c r="G955" s="54"/>
      <c r="H955" s="54"/>
      <c r="I955" s="54"/>
      <c r="J955" s="54"/>
      <c r="K955" s="54"/>
      <c r="L955" s="54"/>
      <c r="M955" s="54"/>
      <c r="N955" s="176">
        <v>95.3</v>
      </c>
      <c r="O955" s="10">
        <v>0.5594318181818182</v>
      </c>
      <c r="P955" s="10"/>
      <c r="Q955" s="10">
        <v>0.25540909090909092</v>
      </c>
      <c r="R955" s="10">
        <v>450.36676209901958</v>
      </c>
      <c r="S955" s="10"/>
      <c r="T955" s="10">
        <v>563.02856793569697</v>
      </c>
      <c r="U955" s="10"/>
      <c r="V955" s="10">
        <v>690.09523460236369</v>
      </c>
      <c r="W955" s="10">
        <v>690.09523460236369</v>
      </c>
      <c r="X955" s="10">
        <v>743.03967904680815</v>
      </c>
      <c r="Y955" s="10">
        <v>874.52685054516951</v>
      </c>
      <c r="Z955" s="10">
        <v>1112.7768505451695</v>
      </c>
      <c r="AA955" s="10"/>
      <c r="AB955" s="10"/>
      <c r="AC955" s="10"/>
      <c r="AD955" s="10"/>
      <c r="AE955" s="10"/>
      <c r="AF955" s="10"/>
      <c r="AG955" s="10"/>
      <c r="AH955" s="10">
        <v>874.52685054516951</v>
      </c>
      <c r="AI955" s="10">
        <v>95.3</v>
      </c>
      <c r="AK955" s="10">
        <v>2.5</v>
      </c>
      <c r="AL955" s="10">
        <v>4.8</v>
      </c>
      <c r="AM955" s="10"/>
      <c r="AN955" s="10"/>
      <c r="AO955" s="10"/>
      <c r="AP955" s="10"/>
      <c r="AQ955" s="10">
        <v>0.47025</v>
      </c>
      <c r="AR955" s="10">
        <v>0.47025</v>
      </c>
      <c r="AS955" s="10">
        <v>0.65999999999999992</v>
      </c>
      <c r="AT955" s="10">
        <v>0.65999999999999992</v>
      </c>
      <c r="AU955" s="10">
        <v>0.60218181818181815</v>
      </c>
      <c r="AV955" s="10">
        <v>0.60218181818181815</v>
      </c>
      <c r="AW955" s="10">
        <v>0.8991818181818183</v>
      </c>
      <c r="AX955" s="10">
        <v>0.8991818181818183</v>
      </c>
      <c r="AY955" s="49">
        <v>1</v>
      </c>
      <c r="AZ955" t="b">
        <v>0</v>
      </c>
    </row>
    <row r="956" spans="1:52" x14ac:dyDescent="0.25">
      <c r="A956" s="54"/>
      <c r="B956" s="54"/>
      <c r="C956" s="54"/>
      <c r="D956" s="54"/>
      <c r="E956" s="54"/>
      <c r="F956" s="54"/>
      <c r="G956" s="54"/>
      <c r="H956" s="54"/>
      <c r="I956" s="54"/>
      <c r="J956" s="54"/>
      <c r="K956" s="54"/>
      <c r="L956" s="54"/>
      <c r="M956" s="54"/>
      <c r="N956" s="176">
        <v>95.4</v>
      </c>
      <c r="O956" s="10">
        <v>0.5594318181818182</v>
      </c>
      <c r="P956" s="10"/>
      <c r="Q956" s="10">
        <v>0.25540909090909092</v>
      </c>
      <c r="R956" s="10">
        <v>451.68189163711617</v>
      </c>
      <c r="S956" s="10"/>
      <c r="T956" s="10">
        <v>564.46013521708937</v>
      </c>
      <c r="U956" s="10"/>
      <c r="V956" s="10">
        <v>691.66013521708942</v>
      </c>
      <c r="W956" s="10">
        <v>691.66013521708942</v>
      </c>
      <c r="X956" s="10">
        <v>744.66013521708942</v>
      </c>
      <c r="Y956" s="10">
        <v>877.40742658897148</v>
      </c>
      <c r="Z956" s="10">
        <v>1115.9074265889715</v>
      </c>
      <c r="AA956" s="10"/>
      <c r="AB956" s="10"/>
      <c r="AC956" s="10"/>
      <c r="AD956" s="10"/>
      <c r="AE956" s="10"/>
      <c r="AF956" s="10"/>
      <c r="AG956" s="10"/>
      <c r="AH956" s="10">
        <v>877.40742658897148</v>
      </c>
      <c r="AI956" s="10">
        <v>95.4</v>
      </c>
      <c r="AK956" s="10">
        <v>2.5</v>
      </c>
      <c r="AL956" s="10">
        <v>4.8</v>
      </c>
      <c r="AM956" s="10"/>
      <c r="AN956" s="10"/>
      <c r="AO956" s="10"/>
      <c r="AP956" s="10"/>
      <c r="AQ956" s="10">
        <v>0.47025</v>
      </c>
      <c r="AR956" s="10">
        <v>0.47025</v>
      </c>
      <c r="AS956" s="10">
        <v>0.65999999999999992</v>
      </c>
      <c r="AT956" s="10">
        <v>0.65999999999999992</v>
      </c>
      <c r="AU956" s="10">
        <v>0.60218181818181815</v>
      </c>
      <c r="AV956" s="10">
        <v>0.60218181818181815</v>
      </c>
      <c r="AW956" s="10">
        <v>0.8991818181818183</v>
      </c>
      <c r="AX956" s="10">
        <v>0.8991818181818183</v>
      </c>
      <c r="AY956" s="49">
        <v>1</v>
      </c>
      <c r="AZ956" t="b">
        <v>0</v>
      </c>
    </row>
    <row r="957" spans="1:52" x14ac:dyDescent="0.25">
      <c r="A957" s="54"/>
      <c r="B957" s="54"/>
      <c r="C957" s="54"/>
      <c r="D957" s="54"/>
      <c r="E957" s="54"/>
      <c r="F957" s="54"/>
      <c r="G957" s="54"/>
      <c r="H957" s="54"/>
      <c r="I957" s="54"/>
      <c r="J957" s="54"/>
      <c r="K957" s="54"/>
      <c r="L957" s="54"/>
      <c r="M957" s="54"/>
      <c r="N957" s="176">
        <v>95.5</v>
      </c>
      <c r="O957" s="10">
        <v>0.5594318181818182</v>
      </c>
      <c r="P957" s="10"/>
      <c r="Q957" s="10">
        <v>0.25540909090909092</v>
      </c>
      <c r="R957" s="10">
        <v>452.9984004405909</v>
      </c>
      <c r="S957" s="10"/>
      <c r="T957" s="10">
        <v>565.89308176385964</v>
      </c>
      <c r="U957" s="10"/>
      <c r="V957" s="10">
        <v>693.22641509719301</v>
      </c>
      <c r="W957" s="10">
        <v>693.22641509719301</v>
      </c>
      <c r="X957" s="10">
        <v>746.28197065274856</v>
      </c>
      <c r="Y957" s="10">
        <v>880.29102368787971</v>
      </c>
      <c r="Z957" s="10">
        <v>1119.0410236878797</v>
      </c>
      <c r="AA957" s="10"/>
      <c r="AB957" s="10"/>
      <c r="AC957" s="10"/>
      <c r="AD957" s="10"/>
      <c r="AE957" s="10"/>
      <c r="AF957" s="10"/>
      <c r="AG957" s="10"/>
      <c r="AH957" s="10">
        <v>880.29102368787971</v>
      </c>
      <c r="AI957" s="10">
        <v>95.5</v>
      </c>
      <c r="AK957" s="10">
        <v>2.5</v>
      </c>
      <c r="AL957" s="10">
        <v>4.8</v>
      </c>
      <c r="AM957" s="10"/>
      <c r="AN957" s="10"/>
      <c r="AO957" s="10"/>
      <c r="AP957" s="10"/>
      <c r="AQ957" s="10">
        <v>0.47025</v>
      </c>
      <c r="AR957" s="10">
        <v>0.47025</v>
      </c>
      <c r="AS957" s="10">
        <v>0.65999999999999992</v>
      </c>
      <c r="AT957" s="10">
        <v>0.65999999999999992</v>
      </c>
      <c r="AU957" s="10">
        <v>0.60218181818181815</v>
      </c>
      <c r="AV957" s="10">
        <v>0.60218181818181815</v>
      </c>
      <c r="AW957" s="10">
        <v>0.8991818181818183</v>
      </c>
      <c r="AX957" s="10">
        <v>0.8991818181818183</v>
      </c>
      <c r="AY957" s="49">
        <v>1</v>
      </c>
      <c r="AZ957" t="b">
        <v>0</v>
      </c>
    </row>
    <row r="958" spans="1:52" x14ac:dyDescent="0.25">
      <c r="A958" s="54"/>
      <c r="B958" s="54"/>
      <c r="C958" s="54"/>
      <c r="D958" s="54"/>
      <c r="E958" s="54"/>
      <c r="F958" s="54"/>
      <c r="G958" s="54"/>
      <c r="H958" s="54"/>
      <c r="I958" s="54"/>
      <c r="J958" s="54"/>
      <c r="K958" s="54"/>
      <c r="L958" s="54"/>
      <c r="M958" s="54"/>
      <c r="N958" s="176">
        <v>95.6</v>
      </c>
      <c r="O958" s="10">
        <v>0.5594318181818182</v>
      </c>
      <c r="P958" s="10"/>
      <c r="Q958" s="10">
        <v>0.25540909090909092</v>
      </c>
      <c r="R958" s="10">
        <v>454.31628850944378</v>
      </c>
      <c r="S958" s="10"/>
      <c r="T958" s="10">
        <v>567.32740757600811</v>
      </c>
      <c r="U958" s="10"/>
      <c r="V958" s="10">
        <v>694.79407424267481</v>
      </c>
      <c r="W958" s="10">
        <v>694.79407424267481</v>
      </c>
      <c r="X958" s="10">
        <v>747.9051853537859</v>
      </c>
      <c r="Y958" s="10">
        <v>883.177641841894</v>
      </c>
      <c r="Z958" s="10">
        <v>1122.177641841894</v>
      </c>
      <c r="AA958" s="10"/>
      <c r="AB958" s="10"/>
      <c r="AC958" s="10"/>
      <c r="AD958" s="10"/>
      <c r="AE958" s="10"/>
      <c r="AF958" s="10"/>
      <c r="AG958" s="10"/>
      <c r="AH958" s="10">
        <v>883.177641841894</v>
      </c>
      <c r="AI958" s="10">
        <v>95.6</v>
      </c>
      <c r="AK958" s="10">
        <v>2.5</v>
      </c>
      <c r="AL958" s="10">
        <v>4.8</v>
      </c>
      <c r="AM958" s="10"/>
      <c r="AN958" s="10"/>
      <c r="AO958" s="10"/>
      <c r="AP958" s="10"/>
      <c r="AQ958" s="10">
        <v>0.47025</v>
      </c>
      <c r="AR958" s="10">
        <v>0.47025</v>
      </c>
      <c r="AS958" s="10">
        <v>0.65999999999999992</v>
      </c>
      <c r="AT958" s="10">
        <v>0.65999999999999992</v>
      </c>
      <c r="AU958" s="10">
        <v>0.60218181818181815</v>
      </c>
      <c r="AV958" s="10">
        <v>0.60218181818181815</v>
      </c>
      <c r="AW958" s="10">
        <v>0.8991818181818183</v>
      </c>
      <c r="AX958" s="10">
        <v>0.8991818181818183</v>
      </c>
      <c r="AY958" s="49">
        <v>1</v>
      </c>
      <c r="AZ958" t="b">
        <v>0</v>
      </c>
    </row>
    <row r="959" spans="1:52" x14ac:dyDescent="0.25">
      <c r="A959" s="54"/>
      <c r="B959" s="54"/>
      <c r="C959" s="54"/>
      <c r="D959" s="54"/>
      <c r="E959" s="54"/>
      <c r="F959" s="54"/>
      <c r="G959" s="54"/>
      <c r="H959" s="54"/>
      <c r="I959" s="54"/>
      <c r="J959" s="54"/>
      <c r="K959" s="54"/>
      <c r="L959" s="54"/>
      <c r="M959" s="54"/>
      <c r="N959" s="176">
        <v>95.7</v>
      </c>
      <c r="O959" s="10">
        <v>0.5594318181818182</v>
      </c>
      <c r="P959" s="10"/>
      <c r="Q959" s="10">
        <v>0.25540909090909092</v>
      </c>
      <c r="R959" s="10">
        <v>455.63555584367492</v>
      </c>
      <c r="S959" s="10"/>
      <c r="T959" s="10">
        <v>568.76311265353502</v>
      </c>
      <c r="U959" s="10"/>
      <c r="V959" s="10">
        <v>696.36311265353504</v>
      </c>
      <c r="W959" s="10">
        <v>696.36311265353504</v>
      </c>
      <c r="X959" s="10">
        <v>749.52977932020167</v>
      </c>
      <c r="Y959" s="10">
        <v>886.06728105101479</v>
      </c>
      <c r="Z959" s="10">
        <v>1125.3172810510148</v>
      </c>
      <c r="AA959" s="10"/>
      <c r="AB959" s="10"/>
      <c r="AC959" s="10"/>
      <c r="AD959" s="10"/>
      <c r="AE959" s="10"/>
      <c r="AF959" s="10"/>
      <c r="AG959" s="10"/>
      <c r="AH959" s="10">
        <v>886.06728105101479</v>
      </c>
      <c r="AI959" s="10">
        <v>95.7</v>
      </c>
      <c r="AK959" s="10">
        <v>2.5</v>
      </c>
      <c r="AL959" s="10">
        <v>4.8</v>
      </c>
      <c r="AM959" s="10"/>
      <c r="AN959" s="10"/>
      <c r="AO959" s="10"/>
      <c r="AP959" s="10"/>
      <c r="AQ959" s="10">
        <v>0.47025</v>
      </c>
      <c r="AR959" s="10">
        <v>0.47025</v>
      </c>
      <c r="AS959" s="10">
        <v>0.65999999999999992</v>
      </c>
      <c r="AT959" s="10">
        <v>0.65999999999999992</v>
      </c>
      <c r="AU959" s="10">
        <v>0.60218181818181815</v>
      </c>
      <c r="AV959" s="10">
        <v>0.60218181818181815</v>
      </c>
      <c r="AW959" s="10">
        <v>0.8991818181818183</v>
      </c>
      <c r="AX959" s="10">
        <v>0.8991818181818183</v>
      </c>
      <c r="AY959" s="49">
        <v>1</v>
      </c>
      <c r="AZ959" t="b">
        <v>0</v>
      </c>
    </row>
    <row r="960" spans="1:52" x14ac:dyDescent="0.25">
      <c r="A960" s="54"/>
      <c r="B960" s="54"/>
      <c r="C960" s="54"/>
      <c r="D960" s="54"/>
      <c r="E960" s="54"/>
      <c r="F960" s="54"/>
      <c r="G960" s="54"/>
      <c r="H960" s="54"/>
      <c r="I960" s="54"/>
      <c r="J960" s="54"/>
      <c r="K960" s="54"/>
      <c r="L960" s="54"/>
      <c r="M960" s="54"/>
      <c r="N960" s="176">
        <v>95.8</v>
      </c>
      <c r="O960" s="10">
        <v>0.5594318181818182</v>
      </c>
      <c r="P960" s="10"/>
      <c r="Q960" s="10">
        <v>0.25540909090909092</v>
      </c>
      <c r="R960" s="10">
        <v>456.95620244328427</v>
      </c>
      <c r="S960" s="10"/>
      <c r="T960" s="10">
        <v>571.56773861890747</v>
      </c>
      <c r="U960" s="10"/>
      <c r="V960" s="10">
        <v>699.30107195224082</v>
      </c>
      <c r="W960" s="10">
        <v>699.30107195224082</v>
      </c>
      <c r="X960" s="10">
        <v>752.52329417446299</v>
      </c>
      <c r="Y960" s="10">
        <v>888.95994131524185</v>
      </c>
      <c r="Z960" s="10">
        <v>1128.4599413152418</v>
      </c>
      <c r="AA960" s="10"/>
      <c r="AB960" s="10"/>
      <c r="AC960" s="10"/>
      <c r="AD960" s="10"/>
      <c r="AE960" s="10"/>
      <c r="AF960" s="10"/>
      <c r="AG960" s="10"/>
      <c r="AH960" s="10">
        <v>888.95994131524185</v>
      </c>
      <c r="AI960" s="10">
        <v>95.8</v>
      </c>
      <c r="AK960" s="10">
        <v>2.5</v>
      </c>
      <c r="AL960" s="10">
        <v>4.8</v>
      </c>
      <c r="AM960" s="10"/>
      <c r="AN960" s="10"/>
      <c r="AO960" s="10"/>
      <c r="AP960" s="10"/>
      <c r="AQ960" s="10">
        <v>0.47025</v>
      </c>
      <c r="AR960" s="10">
        <v>0.47025</v>
      </c>
      <c r="AS960" s="10">
        <v>0.65999999999999992</v>
      </c>
      <c r="AT960" s="10">
        <v>0.65999999999999992</v>
      </c>
      <c r="AU960" s="10">
        <v>0.60218181818181815</v>
      </c>
      <c r="AV960" s="10">
        <v>0.60218181818181815</v>
      </c>
      <c r="AW960" s="10">
        <v>0.8991818181818183</v>
      </c>
      <c r="AX960" s="10">
        <v>0.8991818181818183</v>
      </c>
      <c r="AY960" s="49">
        <v>1</v>
      </c>
      <c r="AZ960" t="b">
        <v>0</v>
      </c>
    </row>
    <row r="961" spans="1:52" x14ac:dyDescent="0.25">
      <c r="A961" s="54"/>
      <c r="B961" s="54"/>
      <c r="C961" s="54"/>
      <c r="D961" s="54"/>
      <c r="E961" s="54"/>
      <c r="F961" s="54"/>
      <c r="G961" s="54"/>
      <c r="H961" s="54"/>
      <c r="I961" s="54"/>
      <c r="J961" s="54"/>
      <c r="K961" s="54"/>
      <c r="L961" s="54"/>
      <c r="M961" s="54"/>
      <c r="N961" s="176">
        <v>95.9</v>
      </c>
      <c r="O961" s="10">
        <v>0.5594318181818182</v>
      </c>
      <c r="P961" s="10"/>
      <c r="Q961" s="10">
        <v>0.25540909090909092</v>
      </c>
      <c r="R961" s="10">
        <v>458.27822830827171</v>
      </c>
      <c r="S961" s="10"/>
      <c r="T961" s="10">
        <v>573.00758149256853</v>
      </c>
      <c r="U961" s="10"/>
      <c r="V961" s="10">
        <v>700.87424815923521</v>
      </c>
      <c r="W961" s="10">
        <v>700.87424815923521</v>
      </c>
      <c r="X961" s="10">
        <v>754.15202593701304</v>
      </c>
      <c r="Y961" s="10">
        <v>891.85562263457496</v>
      </c>
      <c r="Z961" s="10">
        <v>1131.605622634575</v>
      </c>
      <c r="AA961" s="10"/>
      <c r="AB961" s="10"/>
      <c r="AC961" s="10"/>
      <c r="AD961" s="10"/>
      <c r="AE961" s="10"/>
      <c r="AF961" s="10"/>
      <c r="AG961" s="10"/>
      <c r="AH961" s="10">
        <v>891.85562263457496</v>
      </c>
      <c r="AI961" s="10">
        <v>95.9</v>
      </c>
      <c r="AK961" s="10">
        <v>2.5</v>
      </c>
      <c r="AL961" s="10">
        <v>4.8</v>
      </c>
      <c r="AM961" s="10"/>
      <c r="AN961" s="10"/>
      <c r="AO961" s="10"/>
      <c r="AP961" s="10"/>
      <c r="AQ961" s="10">
        <v>0.47025</v>
      </c>
      <c r="AR961" s="10">
        <v>0.47025</v>
      </c>
      <c r="AS961" s="10">
        <v>0.65999999999999992</v>
      </c>
      <c r="AT961" s="10">
        <v>0.65999999999999992</v>
      </c>
      <c r="AU961" s="10">
        <v>0.60218181818181815</v>
      </c>
      <c r="AV961" s="10">
        <v>0.60218181818181815</v>
      </c>
      <c r="AW961" s="10">
        <v>0.8991818181818183</v>
      </c>
      <c r="AX961" s="10">
        <v>0.8991818181818183</v>
      </c>
      <c r="AY961" s="49">
        <v>1</v>
      </c>
      <c r="AZ961" t="b">
        <v>0</v>
      </c>
    </row>
    <row r="962" spans="1:52" x14ac:dyDescent="0.25">
      <c r="A962" s="54"/>
      <c r="B962" s="54"/>
      <c r="C962" s="54"/>
      <c r="D962" s="54"/>
      <c r="E962" s="54"/>
      <c r="F962" s="54"/>
      <c r="G962" s="54"/>
      <c r="H962" s="54"/>
      <c r="I962" s="54"/>
      <c r="J962" s="54"/>
      <c r="K962" s="54"/>
      <c r="L962" s="54"/>
      <c r="M962" s="54"/>
      <c r="N962" s="176">
        <v>96</v>
      </c>
      <c r="O962" s="10">
        <v>0.5594318181818182</v>
      </c>
      <c r="P962" s="10"/>
      <c r="Q962" s="10">
        <v>0.25540909090909092</v>
      </c>
      <c r="R962" s="10">
        <v>459.60163343863724</v>
      </c>
      <c r="S962" s="10"/>
      <c r="T962" s="10">
        <v>574.44880363160803</v>
      </c>
      <c r="U962" s="10"/>
      <c r="V962" s="10">
        <v>702.44880363160803</v>
      </c>
      <c r="W962" s="10">
        <v>702.44880363160803</v>
      </c>
      <c r="X962" s="10">
        <v>755.7821369649414</v>
      </c>
      <c r="Y962" s="10">
        <v>894.75432500901411</v>
      </c>
      <c r="Z962" s="10">
        <v>1134.7543250090141</v>
      </c>
      <c r="AA962" s="10"/>
      <c r="AB962" s="10"/>
      <c r="AC962" s="10"/>
      <c r="AD962" s="10"/>
      <c r="AE962" s="10"/>
      <c r="AF962" s="10"/>
      <c r="AG962" s="10"/>
      <c r="AH962" s="10">
        <v>894.75432500901411</v>
      </c>
      <c r="AI962" s="10">
        <v>96</v>
      </c>
      <c r="AK962" s="10">
        <v>2.5</v>
      </c>
      <c r="AL962" s="10">
        <v>4.8</v>
      </c>
      <c r="AM962" s="10"/>
      <c r="AN962" s="10"/>
      <c r="AO962" s="10"/>
      <c r="AP962" s="10"/>
      <c r="AQ962" s="10">
        <v>0.47025</v>
      </c>
      <c r="AR962" s="10">
        <v>0.47025</v>
      </c>
      <c r="AS962" s="10">
        <v>0.65999999999999992</v>
      </c>
      <c r="AT962" s="10">
        <v>0.65999999999999992</v>
      </c>
      <c r="AU962" s="10">
        <v>0.60218181818181815</v>
      </c>
      <c r="AV962" s="10">
        <v>0.60218181818181815</v>
      </c>
      <c r="AW962" s="10">
        <v>0.8991818181818183</v>
      </c>
      <c r="AX962" s="10">
        <v>0.8991818181818183</v>
      </c>
      <c r="AY962" s="49">
        <v>1</v>
      </c>
      <c r="AZ962" t="b">
        <v>0</v>
      </c>
    </row>
    <row r="963" spans="1:52" x14ac:dyDescent="0.25">
      <c r="A963" s="54"/>
      <c r="B963" s="54"/>
      <c r="C963" s="54"/>
      <c r="D963" s="54"/>
      <c r="E963" s="54"/>
      <c r="F963" s="54"/>
      <c r="G963" s="54"/>
      <c r="H963" s="54"/>
      <c r="I963" s="54"/>
      <c r="J963" s="54"/>
      <c r="K963" s="54"/>
      <c r="L963" s="54"/>
      <c r="M963" s="54"/>
      <c r="N963" s="176">
        <v>96.1</v>
      </c>
      <c r="O963" s="10">
        <v>0.5594318181818182</v>
      </c>
      <c r="P963" s="10"/>
      <c r="Q963" s="10">
        <v>0.25540909090909092</v>
      </c>
      <c r="R963" s="10">
        <v>460.9264178343812</v>
      </c>
      <c r="S963" s="10"/>
      <c r="T963" s="10">
        <v>575.89140503602562</v>
      </c>
      <c r="U963" s="10"/>
      <c r="V963" s="10">
        <v>704.02473836935894</v>
      </c>
      <c r="W963" s="10">
        <v>704.02473836935894</v>
      </c>
      <c r="X963" s="10">
        <v>757.41362725824786</v>
      </c>
      <c r="Y963" s="10">
        <v>897.65604843855999</v>
      </c>
      <c r="Z963" s="10">
        <v>1137.90604843856</v>
      </c>
      <c r="AA963" s="10"/>
      <c r="AB963" s="10"/>
      <c r="AC963" s="10"/>
      <c r="AD963" s="10"/>
      <c r="AE963" s="10"/>
      <c r="AF963" s="10"/>
      <c r="AG963" s="10"/>
      <c r="AH963" s="10">
        <v>897.65604843855999</v>
      </c>
      <c r="AI963" s="10">
        <v>96.1</v>
      </c>
      <c r="AK963" s="10">
        <v>2.5</v>
      </c>
      <c r="AL963" s="10">
        <v>4.8</v>
      </c>
      <c r="AM963" s="10"/>
      <c r="AN963" s="10"/>
      <c r="AO963" s="10"/>
      <c r="AP963" s="10"/>
      <c r="AQ963" s="10">
        <v>0.47025</v>
      </c>
      <c r="AR963" s="10">
        <v>0.47025</v>
      </c>
      <c r="AS963" s="10">
        <v>0.65999999999999992</v>
      </c>
      <c r="AT963" s="10">
        <v>0.65999999999999992</v>
      </c>
      <c r="AU963" s="10">
        <v>0.60218181818181815</v>
      </c>
      <c r="AV963" s="10">
        <v>0.60218181818181815</v>
      </c>
      <c r="AW963" s="10">
        <v>0.8991818181818183</v>
      </c>
      <c r="AX963" s="10">
        <v>0.8991818181818183</v>
      </c>
      <c r="AY963" s="49">
        <v>1</v>
      </c>
      <c r="AZ963" t="b">
        <v>0</v>
      </c>
    </row>
    <row r="964" spans="1:52" x14ac:dyDescent="0.25">
      <c r="A964" s="54"/>
      <c r="B964" s="54"/>
      <c r="C964" s="54"/>
      <c r="D964" s="54"/>
      <c r="E964" s="54"/>
      <c r="F964" s="54"/>
      <c r="G964" s="54"/>
      <c r="H964" s="54"/>
      <c r="I964" s="54"/>
      <c r="J964" s="54"/>
      <c r="K964" s="54"/>
      <c r="L964" s="54"/>
      <c r="M964" s="54"/>
      <c r="N964" s="176">
        <v>96.2</v>
      </c>
      <c r="O964" s="10">
        <v>0.5594318181818182</v>
      </c>
      <c r="P964" s="10"/>
      <c r="Q964" s="10">
        <v>0.25540909090909092</v>
      </c>
      <c r="R964" s="10">
        <v>462.25258149550325</v>
      </c>
      <c r="S964" s="10"/>
      <c r="T964" s="10">
        <v>577.3353857058213</v>
      </c>
      <c r="U964" s="10"/>
      <c r="V964" s="10">
        <v>705.60205237248795</v>
      </c>
      <c r="W964" s="10">
        <v>705.60205237248795</v>
      </c>
      <c r="X964" s="10">
        <v>759.0464968169324</v>
      </c>
      <c r="Y964" s="10">
        <v>900.56079292321192</v>
      </c>
      <c r="Z964" s="10">
        <v>1141.0607929232119</v>
      </c>
      <c r="AA964" s="10"/>
      <c r="AB964" s="10"/>
      <c r="AC964" s="10"/>
      <c r="AD964" s="10"/>
      <c r="AE964" s="10"/>
      <c r="AF964" s="10"/>
      <c r="AG964" s="10"/>
      <c r="AH964" s="10">
        <v>900.56079292321192</v>
      </c>
      <c r="AI964" s="10">
        <v>96.2</v>
      </c>
      <c r="AK964" s="10">
        <v>2.5</v>
      </c>
      <c r="AL964" s="10">
        <v>4.8</v>
      </c>
      <c r="AM964" s="10"/>
      <c r="AN964" s="10"/>
      <c r="AO964" s="10"/>
      <c r="AP964" s="10"/>
      <c r="AQ964" s="10">
        <v>0.47025</v>
      </c>
      <c r="AR964" s="10">
        <v>0.47025</v>
      </c>
      <c r="AS964" s="10">
        <v>0.65999999999999992</v>
      </c>
      <c r="AT964" s="10">
        <v>0.65999999999999992</v>
      </c>
      <c r="AU964" s="10">
        <v>0.60218181818181815</v>
      </c>
      <c r="AV964" s="10">
        <v>0.60218181818181815</v>
      </c>
      <c r="AW964" s="10">
        <v>0.8991818181818183</v>
      </c>
      <c r="AX964" s="10">
        <v>0.8991818181818183</v>
      </c>
      <c r="AY964" s="49">
        <v>1</v>
      </c>
      <c r="AZ964" t="b">
        <v>0</v>
      </c>
    </row>
    <row r="965" spans="1:52" x14ac:dyDescent="0.25">
      <c r="A965" s="54"/>
      <c r="B965" s="54"/>
      <c r="C965" s="54"/>
      <c r="D965" s="54"/>
      <c r="E965" s="54"/>
      <c r="F965" s="54"/>
      <c r="G965" s="54"/>
      <c r="H965" s="54"/>
      <c r="I965" s="54"/>
      <c r="J965" s="54"/>
      <c r="K965" s="54"/>
      <c r="L965" s="54"/>
      <c r="M965" s="54"/>
      <c r="N965" s="176">
        <v>96.3</v>
      </c>
      <c r="O965" s="10">
        <v>0.5594318181818182</v>
      </c>
      <c r="P965" s="10"/>
      <c r="Q965" s="10">
        <v>0.25540909090909092</v>
      </c>
      <c r="R965" s="10">
        <v>463.58012442200345</v>
      </c>
      <c r="S965" s="10"/>
      <c r="T965" s="10">
        <v>578.78074564099529</v>
      </c>
      <c r="U965" s="10"/>
      <c r="V965" s="10">
        <v>707.18074564099527</v>
      </c>
      <c r="W965" s="10">
        <v>707.18074564099527</v>
      </c>
      <c r="X965" s="10">
        <v>760.68074564099527</v>
      </c>
      <c r="Y965" s="10">
        <v>903.46855846297012</v>
      </c>
      <c r="Z965" s="10">
        <v>1144.2185584629701</v>
      </c>
      <c r="AA965" s="10"/>
      <c r="AB965" s="10"/>
      <c r="AC965" s="10"/>
      <c r="AD965" s="10"/>
      <c r="AE965" s="10"/>
      <c r="AF965" s="10"/>
      <c r="AG965" s="10"/>
      <c r="AH965" s="10">
        <v>903.46855846297012</v>
      </c>
      <c r="AI965" s="10">
        <v>96.3</v>
      </c>
      <c r="AK965" s="10">
        <v>2.5</v>
      </c>
      <c r="AL965" s="10">
        <v>4.8</v>
      </c>
      <c r="AM965" s="10"/>
      <c r="AN965" s="10"/>
      <c r="AO965" s="10"/>
      <c r="AP965" s="10"/>
      <c r="AQ965" s="10">
        <v>0.47025</v>
      </c>
      <c r="AR965" s="10">
        <v>0.47025</v>
      </c>
      <c r="AS965" s="10">
        <v>0.65999999999999992</v>
      </c>
      <c r="AT965" s="10">
        <v>0.65999999999999992</v>
      </c>
      <c r="AU965" s="10">
        <v>0.60218181818181815</v>
      </c>
      <c r="AV965" s="10">
        <v>0.60218181818181815</v>
      </c>
      <c r="AW965" s="10">
        <v>0.8991818181818183</v>
      </c>
      <c r="AX965" s="10">
        <v>0.8991818181818183</v>
      </c>
      <c r="AY965" s="49">
        <v>1</v>
      </c>
      <c r="AZ965" t="b">
        <v>0</v>
      </c>
    </row>
    <row r="966" spans="1:52" x14ac:dyDescent="0.25">
      <c r="A966" s="54"/>
      <c r="B966" s="54"/>
      <c r="C966" s="54"/>
      <c r="D966" s="54"/>
      <c r="E966" s="54"/>
      <c r="F966" s="54"/>
      <c r="G966" s="54"/>
      <c r="H966" s="54"/>
      <c r="I966" s="54"/>
      <c r="J966" s="54"/>
      <c r="K966" s="54"/>
      <c r="L966" s="54"/>
      <c r="M966" s="54"/>
      <c r="N966" s="176">
        <v>96.4</v>
      </c>
      <c r="O966" s="10">
        <v>0.5594318181818182</v>
      </c>
      <c r="P966" s="10"/>
      <c r="Q966" s="10">
        <v>0.25540909090909092</v>
      </c>
      <c r="R966" s="10">
        <v>464.90904661388186</v>
      </c>
      <c r="S966" s="10"/>
      <c r="T966" s="10">
        <v>580.22748484154761</v>
      </c>
      <c r="U966" s="10"/>
      <c r="V966" s="10">
        <v>708.76081817488091</v>
      </c>
      <c r="W966" s="10">
        <v>708.76081817488091</v>
      </c>
      <c r="X966" s="10">
        <v>762.31637373043645</v>
      </c>
      <c r="Y966" s="10">
        <v>906.3793450578346</v>
      </c>
      <c r="Z966" s="10">
        <v>1147.3793450578346</v>
      </c>
      <c r="AA966" s="10"/>
      <c r="AB966" s="10"/>
      <c r="AC966" s="10"/>
      <c r="AD966" s="10"/>
      <c r="AE966" s="10"/>
      <c r="AF966" s="10"/>
      <c r="AG966" s="10"/>
      <c r="AH966" s="10">
        <v>906.3793450578346</v>
      </c>
      <c r="AI966" s="10">
        <v>96.4</v>
      </c>
      <c r="AK966" s="10">
        <v>2.5</v>
      </c>
      <c r="AL966" s="10">
        <v>4.8</v>
      </c>
      <c r="AM966" s="10"/>
      <c r="AN966" s="10"/>
      <c r="AO966" s="10"/>
      <c r="AP966" s="10"/>
      <c r="AQ966" s="10">
        <v>0.47025</v>
      </c>
      <c r="AR966" s="10">
        <v>0.47025</v>
      </c>
      <c r="AS966" s="10">
        <v>0.65999999999999992</v>
      </c>
      <c r="AT966" s="10">
        <v>0.65999999999999992</v>
      </c>
      <c r="AU966" s="10">
        <v>0.60218181818181815</v>
      </c>
      <c r="AV966" s="10">
        <v>0.60218181818181815</v>
      </c>
      <c r="AW966" s="10">
        <v>0.8991818181818183</v>
      </c>
      <c r="AX966" s="10">
        <v>0.8991818181818183</v>
      </c>
      <c r="AY966" s="49">
        <v>1</v>
      </c>
      <c r="AZ966" t="b">
        <v>0</v>
      </c>
    </row>
    <row r="967" spans="1:52" x14ac:dyDescent="0.25">
      <c r="A967" s="54"/>
      <c r="B967" s="54"/>
      <c r="C967" s="54"/>
      <c r="D967" s="54"/>
      <c r="E967" s="54"/>
      <c r="F967" s="54"/>
      <c r="G967" s="54"/>
      <c r="H967" s="54"/>
      <c r="I967" s="54"/>
      <c r="J967" s="54"/>
      <c r="K967" s="54"/>
      <c r="L967" s="54"/>
      <c r="M967" s="54"/>
      <c r="N967" s="176">
        <v>96.5</v>
      </c>
      <c r="O967" s="10">
        <v>0.5594318181818182</v>
      </c>
      <c r="P967" s="10"/>
      <c r="Q967" s="10">
        <v>0.25540909090909092</v>
      </c>
      <c r="R967" s="10">
        <v>466.23934807113829</v>
      </c>
      <c r="S967" s="10"/>
      <c r="T967" s="10">
        <v>581.6756033074779</v>
      </c>
      <c r="U967" s="10"/>
      <c r="V967" s="10">
        <v>710.34226997414453</v>
      </c>
      <c r="W967" s="10">
        <v>710.34226997414453</v>
      </c>
      <c r="X967" s="10">
        <v>763.95338108525561</v>
      </c>
      <c r="Y967" s="10">
        <v>909.29315270780489</v>
      </c>
      <c r="Z967" s="10">
        <v>1150.5431527078049</v>
      </c>
      <c r="AA967" s="10"/>
      <c r="AB967" s="10"/>
      <c r="AC967" s="10"/>
      <c r="AD967" s="10"/>
      <c r="AE967" s="10"/>
      <c r="AF967" s="10"/>
      <c r="AG967" s="10"/>
      <c r="AH967" s="10">
        <v>909.29315270780489</v>
      </c>
      <c r="AI967" s="10">
        <v>96.5</v>
      </c>
      <c r="AK967" s="10">
        <v>2.5</v>
      </c>
      <c r="AL967" s="10">
        <v>4.8</v>
      </c>
      <c r="AM967" s="10"/>
      <c r="AN967" s="10"/>
      <c r="AO967" s="10"/>
      <c r="AP967" s="10"/>
      <c r="AQ967" s="10">
        <v>0.47025</v>
      </c>
      <c r="AR967" s="10">
        <v>0.47025</v>
      </c>
      <c r="AS967" s="10">
        <v>0.65999999999999992</v>
      </c>
      <c r="AT967" s="10">
        <v>0.65999999999999992</v>
      </c>
      <c r="AU967" s="10">
        <v>0.60218181818181815</v>
      </c>
      <c r="AV967" s="10">
        <v>0.60218181818181815</v>
      </c>
      <c r="AW967" s="10">
        <v>0.8991818181818183</v>
      </c>
      <c r="AX967" s="10">
        <v>0.8991818181818183</v>
      </c>
      <c r="AY967" s="49">
        <v>1</v>
      </c>
      <c r="AZ967" t="b">
        <v>0</v>
      </c>
    </row>
    <row r="968" spans="1:52" x14ac:dyDescent="0.25">
      <c r="A968" s="54"/>
      <c r="B968" s="54"/>
      <c r="C968" s="54"/>
      <c r="D968" s="54"/>
      <c r="E968" s="54"/>
      <c r="F968" s="54"/>
      <c r="G968" s="54"/>
      <c r="H968" s="54"/>
      <c r="I968" s="54"/>
      <c r="J968" s="54"/>
      <c r="K968" s="54"/>
      <c r="L968" s="54"/>
      <c r="M968" s="54"/>
      <c r="N968" s="176">
        <v>96.6</v>
      </c>
      <c r="O968" s="10">
        <v>0.5594318181818182</v>
      </c>
      <c r="P968" s="10"/>
      <c r="Q968" s="10">
        <v>0.25540909090909092</v>
      </c>
      <c r="R968" s="10">
        <v>467.57102879377311</v>
      </c>
      <c r="S968" s="10"/>
      <c r="T968" s="10">
        <v>583.12510103878651</v>
      </c>
      <c r="U968" s="10"/>
      <c r="V968" s="10">
        <v>711.92510103878647</v>
      </c>
      <c r="W968" s="10">
        <v>711.92510103878647</v>
      </c>
      <c r="X968" s="10">
        <v>765.59176770545309</v>
      </c>
      <c r="Y968" s="10">
        <v>912.20998141288192</v>
      </c>
      <c r="Z968" s="10">
        <v>1153.7099814128819</v>
      </c>
      <c r="AA968" s="10"/>
      <c r="AB968" s="10"/>
      <c r="AC968" s="10"/>
      <c r="AD968" s="10"/>
      <c r="AE968" s="10"/>
      <c r="AF968" s="10"/>
      <c r="AG968" s="10"/>
      <c r="AH968" s="10">
        <v>912.20998141288192</v>
      </c>
      <c r="AI968" s="10">
        <v>96.6</v>
      </c>
      <c r="AK968" s="10">
        <v>2.5</v>
      </c>
      <c r="AL968" s="10">
        <v>4.8</v>
      </c>
      <c r="AM968" s="10"/>
      <c r="AN968" s="10"/>
      <c r="AO968" s="10"/>
      <c r="AP968" s="10"/>
      <c r="AQ968" s="10">
        <v>0.45599999999999996</v>
      </c>
      <c r="AR968" s="10">
        <v>0.45599999999999996</v>
      </c>
      <c r="AS968" s="10">
        <v>0.65999999999999992</v>
      </c>
      <c r="AT968" s="10">
        <v>0.65999999999999992</v>
      </c>
      <c r="AU968" s="10">
        <v>0.60218181818181815</v>
      </c>
      <c r="AV968" s="10">
        <v>0.60218181818181815</v>
      </c>
      <c r="AW968" s="10">
        <v>0.8991818181818183</v>
      </c>
      <c r="AX968" s="10">
        <v>0.8991818181818183</v>
      </c>
      <c r="AY968" s="49">
        <v>1</v>
      </c>
      <c r="AZ968" t="b">
        <v>0</v>
      </c>
    </row>
    <row r="969" spans="1:52" x14ac:dyDescent="0.25">
      <c r="A969" s="54"/>
      <c r="B969" s="54"/>
      <c r="C969" s="54"/>
      <c r="D969" s="54"/>
      <c r="E969" s="54"/>
      <c r="F969" s="54"/>
      <c r="G969" s="54"/>
      <c r="H969" s="54"/>
      <c r="I969" s="54"/>
      <c r="J969" s="54"/>
      <c r="K969" s="54"/>
      <c r="L969" s="54"/>
      <c r="M969" s="54"/>
      <c r="N969" s="176">
        <v>96.7</v>
      </c>
      <c r="O969" s="10">
        <v>0.5594318181818182</v>
      </c>
      <c r="P969" s="10"/>
      <c r="Q969" s="10">
        <v>0.25540909090909092</v>
      </c>
      <c r="R969" s="10">
        <v>468.90408878178613</v>
      </c>
      <c r="S969" s="10"/>
      <c r="T969" s="10">
        <v>584.5759780354731</v>
      </c>
      <c r="U969" s="10"/>
      <c r="V969" s="10">
        <v>713.50931136880649</v>
      </c>
      <c r="W969" s="10">
        <v>713.50931136880649</v>
      </c>
      <c r="X969" s="10">
        <v>767.23153359102866</v>
      </c>
      <c r="Y969" s="10">
        <v>915.12983117306521</v>
      </c>
      <c r="Z969" s="10">
        <v>1156.8798311730652</v>
      </c>
      <c r="AA969" s="10"/>
      <c r="AB969" s="10"/>
      <c r="AC969" s="10"/>
      <c r="AD969" s="10"/>
      <c r="AE969" s="10"/>
      <c r="AF969" s="10"/>
      <c r="AG969" s="10"/>
      <c r="AH969" s="10">
        <v>915.12983117306521</v>
      </c>
      <c r="AI969" s="10">
        <v>96.7</v>
      </c>
      <c r="AK969" s="10">
        <v>2.5</v>
      </c>
      <c r="AL969" s="10">
        <v>4.8</v>
      </c>
      <c r="AM969" s="10"/>
      <c r="AN969" s="10"/>
      <c r="AO969" s="10"/>
      <c r="AP969" s="10"/>
      <c r="AQ969" s="10">
        <v>0.45599999999999996</v>
      </c>
      <c r="AR969" s="10">
        <v>0.45599999999999996</v>
      </c>
      <c r="AS969" s="10">
        <v>0.65999999999999992</v>
      </c>
      <c r="AT969" s="10">
        <v>0.65999999999999992</v>
      </c>
      <c r="AU969" s="10">
        <v>0.60218181818181815</v>
      </c>
      <c r="AV969" s="10">
        <v>0.60218181818181815</v>
      </c>
      <c r="AW969" s="10">
        <v>0.8991818181818183</v>
      </c>
      <c r="AX969" s="10">
        <v>0.8991818181818183</v>
      </c>
      <c r="AY969" s="49">
        <v>1</v>
      </c>
      <c r="AZ969" t="b">
        <v>0</v>
      </c>
    </row>
    <row r="970" spans="1:52" x14ac:dyDescent="0.25">
      <c r="A970" s="54"/>
      <c r="B970" s="54"/>
      <c r="C970" s="54"/>
      <c r="D970" s="54"/>
      <c r="E970" s="54"/>
      <c r="F970" s="54"/>
      <c r="G970" s="54"/>
      <c r="H970" s="54"/>
      <c r="I970" s="54"/>
      <c r="J970" s="54"/>
      <c r="K970" s="54"/>
      <c r="L970" s="54"/>
      <c r="M970" s="54"/>
      <c r="N970" s="176">
        <v>96.8</v>
      </c>
      <c r="O970" s="10">
        <v>0.5594318181818182</v>
      </c>
      <c r="P970" s="10"/>
      <c r="Q970" s="10">
        <v>0.25540909090909092</v>
      </c>
      <c r="R970" s="10">
        <v>470.23852803517701</v>
      </c>
      <c r="S970" s="10"/>
      <c r="T970" s="10">
        <v>586.06433970821035</v>
      </c>
      <c r="U970" s="10"/>
      <c r="V970" s="10">
        <v>715.13100637487696</v>
      </c>
      <c r="W970" s="10">
        <v>715.13100637487696</v>
      </c>
      <c r="X970" s="10">
        <v>768.90878415265479</v>
      </c>
      <c r="Y970" s="10">
        <v>918.0527019883541</v>
      </c>
      <c r="Z970" s="10">
        <v>1160.0527019883541</v>
      </c>
      <c r="AA970" s="10"/>
      <c r="AB970" s="10"/>
      <c r="AC970" s="10"/>
      <c r="AD970" s="10"/>
      <c r="AE970" s="10"/>
      <c r="AF970" s="10"/>
      <c r="AG970" s="10"/>
      <c r="AH970" s="10">
        <v>918.0527019883541</v>
      </c>
      <c r="AI970" s="10">
        <v>96.8</v>
      </c>
      <c r="AK970" s="10">
        <v>2.5</v>
      </c>
      <c r="AL970" s="10">
        <v>4.8</v>
      </c>
      <c r="AM970" s="10"/>
      <c r="AN970" s="10"/>
      <c r="AO970" s="10"/>
      <c r="AP970" s="10"/>
      <c r="AQ970" s="10">
        <v>0.45599999999999996</v>
      </c>
      <c r="AR970" s="10">
        <v>0.45599999999999996</v>
      </c>
      <c r="AS970" s="10">
        <v>0.65999999999999992</v>
      </c>
      <c r="AT970" s="10">
        <v>0.65999999999999992</v>
      </c>
      <c r="AU970" s="10">
        <v>0.60218181818181815</v>
      </c>
      <c r="AV970" s="10">
        <v>0.60218181818181815</v>
      </c>
      <c r="AW970" s="10">
        <v>0.8991818181818183</v>
      </c>
      <c r="AX970" s="10">
        <v>0.8991818181818183</v>
      </c>
      <c r="AY970" s="49">
        <v>1</v>
      </c>
      <c r="AZ970" t="b">
        <v>0</v>
      </c>
    </row>
    <row r="971" spans="1:52" x14ac:dyDescent="0.25">
      <c r="A971" s="54"/>
      <c r="B971" s="54"/>
      <c r="C971" s="54"/>
      <c r="D971" s="54"/>
      <c r="E971" s="54"/>
      <c r="F971" s="54"/>
      <c r="G971" s="54"/>
      <c r="H971" s="54"/>
      <c r="I971" s="54"/>
      <c r="J971" s="54"/>
      <c r="K971" s="54"/>
      <c r="L971" s="54"/>
      <c r="M971" s="54"/>
      <c r="N971" s="176">
        <v>96.9</v>
      </c>
      <c r="O971" s="10">
        <v>0.5594318181818182</v>
      </c>
      <c r="P971" s="10"/>
      <c r="Q971" s="10">
        <v>0.25540909090909092</v>
      </c>
      <c r="R971" s="10">
        <v>471.5743465539465</v>
      </c>
      <c r="S971" s="10"/>
      <c r="T971" s="10">
        <v>587.55411669765954</v>
      </c>
      <c r="U971" s="10"/>
      <c r="V971" s="10">
        <v>716.75411669765958</v>
      </c>
      <c r="W971" s="10">
        <v>716.75411669765958</v>
      </c>
      <c r="X971" s="10">
        <v>770.58745003099295</v>
      </c>
      <c r="Y971" s="10">
        <v>920.97859385875017</v>
      </c>
      <c r="Z971" s="10">
        <v>1163.2285938587502</v>
      </c>
      <c r="AA971" s="10"/>
      <c r="AB971" s="10"/>
      <c r="AC971" s="10"/>
      <c r="AD971" s="10"/>
      <c r="AE971" s="10"/>
      <c r="AF971" s="10"/>
      <c r="AG971" s="10"/>
      <c r="AH971" s="10">
        <v>920.97859385875017</v>
      </c>
      <c r="AI971" s="10">
        <v>96.9</v>
      </c>
      <c r="AK971" s="10">
        <v>2.5</v>
      </c>
      <c r="AL971" s="10">
        <v>4.8</v>
      </c>
      <c r="AM971" s="10"/>
      <c r="AN971" s="10"/>
      <c r="AO971" s="10"/>
      <c r="AP971" s="10"/>
      <c r="AQ971" s="10">
        <v>0.45599999999999996</v>
      </c>
      <c r="AR971" s="10">
        <v>0.45599999999999996</v>
      </c>
      <c r="AS971" s="10">
        <v>0.65999999999999992</v>
      </c>
      <c r="AT971" s="10">
        <v>0.65999999999999992</v>
      </c>
      <c r="AU971" s="10">
        <v>0.60218181818181815</v>
      </c>
      <c r="AV971" s="10">
        <v>0.60218181818181815</v>
      </c>
      <c r="AW971" s="10">
        <v>0.8991818181818183</v>
      </c>
      <c r="AX971" s="10">
        <v>0.8991818181818183</v>
      </c>
      <c r="AY971" s="49">
        <v>1</v>
      </c>
      <c r="AZ971" t="b">
        <v>0</v>
      </c>
    </row>
    <row r="972" spans="1:52" x14ac:dyDescent="0.25">
      <c r="A972" s="54"/>
      <c r="B972" s="54"/>
      <c r="C972" s="54"/>
      <c r="D972" s="54"/>
      <c r="E972" s="54"/>
      <c r="F972" s="54"/>
      <c r="G972" s="54"/>
      <c r="H972" s="54"/>
      <c r="I972" s="54"/>
      <c r="J972" s="54"/>
      <c r="K972" s="54"/>
      <c r="L972" s="54"/>
      <c r="M972" s="54"/>
      <c r="N972" s="176">
        <v>97</v>
      </c>
      <c r="O972" s="10">
        <v>0.5594318181818182</v>
      </c>
      <c r="P972" s="10"/>
      <c r="Q972" s="10">
        <v>0.25540909090909092</v>
      </c>
      <c r="R972" s="10">
        <v>472.9115443380939</v>
      </c>
      <c r="S972" s="10"/>
      <c r="T972" s="10">
        <v>589.04530900382065</v>
      </c>
      <c r="U972" s="10"/>
      <c r="V972" s="10">
        <v>718.37864233715391</v>
      </c>
      <c r="W972" s="10">
        <v>718.37864233715391</v>
      </c>
      <c r="X972" s="10">
        <v>772.26753122604282</v>
      </c>
      <c r="Y972" s="10">
        <v>923.90750678425184</v>
      </c>
      <c r="Z972" s="10">
        <v>1166.4075067842518</v>
      </c>
      <c r="AA972" s="10"/>
      <c r="AB972" s="10"/>
      <c r="AC972" s="10"/>
      <c r="AD972" s="10"/>
      <c r="AE972" s="10"/>
      <c r="AF972" s="10"/>
      <c r="AG972" s="10"/>
      <c r="AH972" s="10">
        <v>923.90750678425184</v>
      </c>
      <c r="AI972" s="10">
        <v>97</v>
      </c>
      <c r="AK972" s="10">
        <v>2.5</v>
      </c>
      <c r="AL972" s="10">
        <v>4.8</v>
      </c>
      <c r="AM972" s="10"/>
      <c r="AN972" s="10"/>
      <c r="AO972" s="10"/>
      <c r="AP972" s="10"/>
      <c r="AQ972" s="10">
        <v>0.45599999999999996</v>
      </c>
      <c r="AR972" s="10">
        <v>0.45599999999999996</v>
      </c>
      <c r="AS972" s="10">
        <v>0.65999999999999992</v>
      </c>
      <c r="AT972" s="10">
        <v>0.65999999999999992</v>
      </c>
      <c r="AU972" s="10">
        <v>0.60218181818181815</v>
      </c>
      <c r="AV972" s="10">
        <v>0.60218181818181815</v>
      </c>
      <c r="AW972" s="10">
        <v>0.8991818181818183</v>
      </c>
      <c r="AX972" s="10">
        <v>0.8991818181818183</v>
      </c>
      <c r="AY972" s="49">
        <v>1</v>
      </c>
      <c r="AZ972" t="b">
        <v>0</v>
      </c>
    </row>
    <row r="973" spans="1:52" x14ac:dyDescent="0.25">
      <c r="A973" s="54"/>
      <c r="B973" s="54"/>
      <c r="C973" s="54"/>
      <c r="D973" s="54"/>
      <c r="E973" s="54"/>
      <c r="F973" s="54"/>
      <c r="G973" s="54"/>
      <c r="H973" s="54"/>
      <c r="I973" s="54"/>
      <c r="J973" s="54"/>
      <c r="K973" s="54"/>
      <c r="L973" s="54"/>
      <c r="M973" s="54"/>
      <c r="N973" s="176">
        <v>97.1</v>
      </c>
      <c r="O973" s="10">
        <v>0.5594318181818182</v>
      </c>
      <c r="P973" s="10"/>
      <c r="Q973" s="10">
        <v>0.25540909090909092</v>
      </c>
      <c r="R973" s="10">
        <v>474.25012138761957</v>
      </c>
      <c r="S973" s="10"/>
      <c r="T973" s="10">
        <v>590.53791662669323</v>
      </c>
      <c r="U973" s="10"/>
      <c r="V973" s="10">
        <v>720.00458329335993</v>
      </c>
      <c r="W973" s="10">
        <v>720.00458329335993</v>
      </c>
      <c r="X973" s="10">
        <v>773.94902773780439</v>
      </c>
      <c r="Y973" s="10">
        <v>926.83944076486</v>
      </c>
      <c r="Z973" s="10">
        <v>1169.58944076486</v>
      </c>
      <c r="AA973" s="10"/>
      <c r="AB973" s="10"/>
      <c r="AC973" s="10"/>
      <c r="AD973" s="10"/>
      <c r="AE973" s="10"/>
      <c r="AF973" s="10"/>
      <c r="AG973" s="10"/>
      <c r="AH973" s="10">
        <v>926.83944076486</v>
      </c>
      <c r="AI973" s="10">
        <v>97.1</v>
      </c>
      <c r="AK973" s="10">
        <v>2.5</v>
      </c>
      <c r="AL973" s="10">
        <v>4.8</v>
      </c>
      <c r="AM973" s="10"/>
      <c r="AN973" s="10"/>
      <c r="AO973" s="10"/>
      <c r="AP973" s="10"/>
      <c r="AQ973" s="10">
        <v>0.45599999999999996</v>
      </c>
      <c r="AR973" s="10">
        <v>0.45599999999999996</v>
      </c>
      <c r="AS973" s="10">
        <v>0.65999999999999992</v>
      </c>
      <c r="AT973" s="10">
        <v>0.65999999999999992</v>
      </c>
      <c r="AU973" s="10">
        <v>0.60218181818181815</v>
      </c>
      <c r="AV973" s="10">
        <v>0.60218181818181815</v>
      </c>
      <c r="AW973" s="10">
        <v>0.8991818181818183</v>
      </c>
      <c r="AX973" s="10">
        <v>0.8991818181818183</v>
      </c>
      <c r="AY973" s="49">
        <v>1</v>
      </c>
      <c r="AZ973" t="b">
        <v>0</v>
      </c>
    </row>
    <row r="974" spans="1:52" x14ac:dyDescent="0.25">
      <c r="A974" s="54"/>
      <c r="B974" s="54"/>
      <c r="C974" s="54"/>
      <c r="D974" s="54"/>
      <c r="E974" s="54"/>
      <c r="F974" s="54"/>
      <c r="G974" s="54"/>
      <c r="H974" s="54"/>
      <c r="I974" s="54"/>
      <c r="J974" s="54"/>
      <c r="K974" s="54"/>
      <c r="L974" s="54"/>
      <c r="M974" s="54"/>
      <c r="N974" s="176">
        <v>97.2</v>
      </c>
      <c r="O974" s="10">
        <v>0.5594318181818182</v>
      </c>
      <c r="P974" s="10"/>
      <c r="Q974" s="10">
        <v>0.25540909090909092</v>
      </c>
      <c r="R974" s="10">
        <v>475.59007770252344</v>
      </c>
      <c r="S974" s="10"/>
      <c r="T974" s="10">
        <v>592.03193956627797</v>
      </c>
      <c r="U974" s="10"/>
      <c r="V974" s="10">
        <v>721.63193956627799</v>
      </c>
      <c r="W974" s="10">
        <v>721.63193956627799</v>
      </c>
      <c r="X974" s="10">
        <v>775.63193956627799</v>
      </c>
      <c r="Y974" s="10">
        <v>929.77439580057444</v>
      </c>
      <c r="Z974" s="10">
        <v>1172.7743958005744</v>
      </c>
      <c r="AA974" s="10"/>
      <c r="AB974" s="10"/>
      <c r="AC974" s="10"/>
      <c r="AD974" s="10"/>
      <c r="AE974" s="10"/>
      <c r="AF974" s="10"/>
      <c r="AG974" s="10"/>
      <c r="AH974" s="10">
        <v>929.77439580057444</v>
      </c>
      <c r="AI974" s="10">
        <v>97.2</v>
      </c>
      <c r="AK974" s="10">
        <v>2.5</v>
      </c>
      <c r="AL974" s="10">
        <v>4.8</v>
      </c>
      <c r="AM974" s="10"/>
      <c r="AN974" s="10"/>
      <c r="AO974" s="10"/>
      <c r="AP974" s="10"/>
      <c r="AQ974" s="10">
        <v>0.45599999999999996</v>
      </c>
      <c r="AR974" s="10">
        <v>0.45599999999999996</v>
      </c>
      <c r="AS974" s="10">
        <v>0.65999999999999992</v>
      </c>
      <c r="AT974" s="10">
        <v>0.65999999999999992</v>
      </c>
      <c r="AU974" s="10">
        <v>0.60218181818181815</v>
      </c>
      <c r="AV974" s="10">
        <v>0.60218181818181815</v>
      </c>
      <c r="AW974" s="10">
        <v>0.8991818181818183</v>
      </c>
      <c r="AX974" s="10">
        <v>0.8991818181818183</v>
      </c>
      <c r="AY974" s="49">
        <v>1</v>
      </c>
      <c r="AZ974" t="b">
        <v>0</v>
      </c>
    </row>
    <row r="975" spans="1:52" x14ac:dyDescent="0.25">
      <c r="A975" s="54"/>
      <c r="B975" s="54"/>
      <c r="C975" s="54"/>
      <c r="D975" s="54"/>
      <c r="E975" s="54"/>
      <c r="F975" s="54"/>
      <c r="G975" s="54"/>
      <c r="H975" s="54"/>
      <c r="I975" s="54"/>
      <c r="J975" s="54"/>
      <c r="K975" s="54"/>
      <c r="L975" s="54"/>
      <c r="M975" s="54"/>
      <c r="N975" s="176">
        <v>97.3</v>
      </c>
      <c r="O975" s="10">
        <v>0.5594318181818182</v>
      </c>
      <c r="P975" s="10"/>
      <c r="Q975" s="10">
        <v>0.25540909090909092</v>
      </c>
      <c r="R975" s="10">
        <v>476.93141328280529</v>
      </c>
      <c r="S975" s="10"/>
      <c r="T975" s="10">
        <v>593.52737782257452</v>
      </c>
      <c r="U975" s="10"/>
      <c r="V975" s="10">
        <v>723.26071115590787</v>
      </c>
      <c r="W975" s="10">
        <v>723.26071115590787</v>
      </c>
      <c r="X975" s="10">
        <v>777.31626671146341</v>
      </c>
      <c r="Y975" s="10">
        <v>932.7123718913947</v>
      </c>
      <c r="Z975" s="10">
        <v>1175.9623718913947</v>
      </c>
      <c r="AA975" s="10"/>
      <c r="AB975" s="10"/>
      <c r="AC975" s="10"/>
      <c r="AD975" s="10"/>
      <c r="AE975" s="10"/>
      <c r="AF975" s="10"/>
      <c r="AG975" s="10"/>
      <c r="AH975" s="10">
        <v>932.7123718913947</v>
      </c>
      <c r="AI975" s="10">
        <v>97.3</v>
      </c>
      <c r="AK975" s="10">
        <v>2.5</v>
      </c>
      <c r="AL975" s="10">
        <v>4.8</v>
      </c>
      <c r="AM975" s="10"/>
      <c r="AN975" s="10"/>
      <c r="AO975" s="10"/>
      <c r="AP975" s="10"/>
      <c r="AQ975" s="10">
        <v>0.45599999999999996</v>
      </c>
      <c r="AR975" s="10">
        <v>0.45599999999999996</v>
      </c>
      <c r="AS975" s="10">
        <v>0.65999999999999992</v>
      </c>
      <c r="AT975" s="10">
        <v>0.65999999999999992</v>
      </c>
      <c r="AU975" s="10">
        <v>0.60218181818181815</v>
      </c>
      <c r="AV975" s="10">
        <v>0.60218181818181815</v>
      </c>
      <c r="AW975" s="10">
        <v>0.8991818181818183</v>
      </c>
      <c r="AX975" s="10">
        <v>0.8991818181818183</v>
      </c>
      <c r="AY975" s="49">
        <v>1</v>
      </c>
      <c r="AZ975" t="b">
        <v>0</v>
      </c>
    </row>
    <row r="976" spans="1:52" x14ac:dyDescent="0.25">
      <c r="A976" s="54"/>
      <c r="B976" s="54"/>
      <c r="C976" s="54"/>
      <c r="D976" s="54"/>
      <c r="E976" s="54"/>
      <c r="F976" s="54"/>
      <c r="G976" s="54"/>
      <c r="H976" s="54"/>
      <c r="I976" s="54"/>
      <c r="J976" s="54"/>
      <c r="K976" s="54"/>
      <c r="L976" s="54"/>
      <c r="M976" s="54"/>
      <c r="N976" s="176">
        <v>97.4</v>
      </c>
      <c r="O976" s="10">
        <v>0.5594318181818182</v>
      </c>
      <c r="P976" s="10"/>
      <c r="Q976" s="10">
        <v>0.25540909090909092</v>
      </c>
      <c r="R976" s="10">
        <v>478.27412812846569</v>
      </c>
      <c r="S976" s="10"/>
      <c r="T976" s="10">
        <v>595.024231395583</v>
      </c>
      <c r="U976" s="10"/>
      <c r="V976" s="10">
        <v>724.89089806224968</v>
      </c>
      <c r="W976" s="10">
        <v>724.89089806224968</v>
      </c>
      <c r="X976" s="10">
        <v>779.00200917336076</v>
      </c>
      <c r="Y976" s="10">
        <v>935.65336903732191</v>
      </c>
      <c r="Z976" s="10">
        <v>1179.1533690373219</v>
      </c>
      <c r="AA976" s="10"/>
      <c r="AB976" s="10"/>
      <c r="AC976" s="10"/>
      <c r="AD976" s="10"/>
      <c r="AE976" s="10"/>
      <c r="AF976" s="10"/>
      <c r="AG976" s="10"/>
      <c r="AH976" s="10">
        <v>935.65336903732191</v>
      </c>
      <c r="AI976" s="10">
        <v>97.4</v>
      </c>
      <c r="AK976" s="10">
        <v>2.5</v>
      </c>
      <c r="AL976" s="10">
        <v>4.8</v>
      </c>
      <c r="AM976" s="10"/>
      <c r="AN976" s="10"/>
      <c r="AO976" s="10"/>
      <c r="AP976" s="10"/>
      <c r="AQ976" s="10">
        <v>0.45599999999999996</v>
      </c>
      <c r="AR976" s="10">
        <v>0.45599999999999996</v>
      </c>
      <c r="AS976" s="10">
        <v>0.65999999999999992</v>
      </c>
      <c r="AT976" s="10">
        <v>0.65999999999999992</v>
      </c>
      <c r="AU976" s="10">
        <v>0.60218181818181815</v>
      </c>
      <c r="AV976" s="10">
        <v>0.60218181818181815</v>
      </c>
      <c r="AW976" s="10">
        <v>0.8991818181818183</v>
      </c>
      <c r="AX976" s="10">
        <v>0.8991818181818183</v>
      </c>
      <c r="AY976" s="49">
        <v>1</v>
      </c>
      <c r="AZ976" t="b">
        <v>0</v>
      </c>
    </row>
    <row r="977" spans="1:52" x14ac:dyDescent="0.25">
      <c r="A977" s="54"/>
      <c r="B977" s="54"/>
      <c r="C977" s="54"/>
      <c r="D977" s="54"/>
      <c r="E977" s="54"/>
      <c r="F977" s="54"/>
      <c r="G977" s="54"/>
      <c r="H977" s="54"/>
      <c r="I977" s="54"/>
      <c r="J977" s="54"/>
      <c r="K977" s="54"/>
      <c r="L977" s="54"/>
      <c r="M977" s="54"/>
      <c r="N977" s="176">
        <v>97.5</v>
      </c>
      <c r="O977" s="10">
        <v>0.5594318181818182</v>
      </c>
      <c r="P977" s="10"/>
      <c r="Q977" s="10">
        <v>0.25540909090909092</v>
      </c>
      <c r="R977" s="10">
        <v>479.61822223950395</v>
      </c>
      <c r="S977" s="10"/>
      <c r="T977" s="10">
        <v>596.52250028530329</v>
      </c>
      <c r="U977" s="10"/>
      <c r="V977" s="10">
        <v>726.52250028530329</v>
      </c>
      <c r="W977" s="10">
        <v>726.52250028530329</v>
      </c>
      <c r="X977" s="10">
        <v>780.68916695196992</v>
      </c>
      <c r="Y977" s="10">
        <v>938.59738723835471</v>
      </c>
      <c r="Z977" s="10">
        <v>1182.3473872383547</v>
      </c>
      <c r="AA977" s="10"/>
      <c r="AB977" s="10"/>
      <c r="AC977" s="10"/>
      <c r="AD977" s="10"/>
      <c r="AE977" s="10"/>
      <c r="AF977" s="10"/>
      <c r="AG977" s="10"/>
      <c r="AH977" s="10">
        <v>938.59738723835471</v>
      </c>
      <c r="AI977" s="10">
        <v>97.5</v>
      </c>
      <c r="AK977" s="10">
        <v>2.5</v>
      </c>
      <c r="AL977" s="10">
        <v>4.8</v>
      </c>
      <c r="AM977" s="10"/>
      <c r="AN977" s="10"/>
      <c r="AO977" s="10"/>
      <c r="AP977" s="10"/>
      <c r="AQ977" s="10">
        <v>0.45599999999999996</v>
      </c>
      <c r="AR977" s="10">
        <v>0.45599999999999996</v>
      </c>
      <c r="AS977" s="10">
        <v>0.65999999999999992</v>
      </c>
      <c r="AT977" s="10">
        <v>0.65999999999999992</v>
      </c>
      <c r="AU977" s="10">
        <v>0.60218181818181815</v>
      </c>
      <c r="AV977" s="10">
        <v>0.60218181818181815</v>
      </c>
      <c r="AW977" s="10">
        <v>0.8991818181818183</v>
      </c>
      <c r="AX977" s="10">
        <v>0.8991818181818183</v>
      </c>
      <c r="AY977" s="49">
        <v>1</v>
      </c>
      <c r="AZ977" t="b">
        <v>0</v>
      </c>
    </row>
    <row r="978" spans="1:52" x14ac:dyDescent="0.25">
      <c r="A978" s="54"/>
      <c r="B978" s="54"/>
      <c r="C978" s="54"/>
      <c r="D978" s="54"/>
      <c r="E978" s="54"/>
      <c r="F978" s="54"/>
      <c r="G978" s="54"/>
      <c r="H978" s="54"/>
      <c r="I978" s="54"/>
      <c r="J978" s="54"/>
      <c r="K978" s="54"/>
      <c r="L978" s="54"/>
      <c r="M978" s="54"/>
      <c r="N978" s="176">
        <v>97.6</v>
      </c>
      <c r="O978" s="10">
        <v>0.5594318181818182</v>
      </c>
      <c r="P978" s="10"/>
      <c r="Q978" s="10">
        <v>0.25540909090909092</v>
      </c>
      <c r="R978" s="10">
        <v>480.96369561592041</v>
      </c>
      <c r="S978" s="10"/>
      <c r="T978" s="10">
        <v>598.02218449173517</v>
      </c>
      <c r="U978" s="10"/>
      <c r="V978" s="10">
        <v>728.1555178250685</v>
      </c>
      <c r="W978" s="10">
        <v>728.1555178250685</v>
      </c>
      <c r="X978" s="10">
        <v>782.37774004729067</v>
      </c>
      <c r="Y978" s="10">
        <v>941.54442649449379</v>
      </c>
      <c r="Z978" s="10">
        <v>1185.5444264944938</v>
      </c>
      <c r="AA978" s="10"/>
      <c r="AB978" s="10"/>
      <c r="AC978" s="10"/>
      <c r="AD978" s="10"/>
      <c r="AE978" s="10"/>
      <c r="AF978" s="10"/>
      <c r="AG978" s="10"/>
      <c r="AH978" s="10">
        <v>941.54442649449379</v>
      </c>
      <c r="AI978" s="10">
        <v>97.6</v>
      </c>
      <c r="AK978" s="10">
        <v>2.5</v>
      </c>
      <c r="AL978" s="10">
        <v>4.8</v>
      </c>
      <c r="AM978" s="10"/>
      <c r="AN978" s="10"/>
      <c r="AO978" s="10"/>
      <c r="AP978" s="10"/>
      <c r="AQ978" s="10">
        <v>0.45599999999999996</v>
      </c>
      <c r="AR978" s="10">
        <v>0.45599999999999996</v>
      </c>
      <c r="AS978" s="10">
        <v>0.65999999999999992</v>
      </c>
      <c r="AT978" s="10">
        <v>0.65999999999999992</v>
      </c>
      <c r="AU978" s="10">
        <v>0.60218181818181815</v>
      </c>
      <c r="AV978" s="10">
        <v>0.60218181818181815</v>
      </c>
      <c r="AW978" s="10">
        <v>0.8991818181818183</v>
      </c>
      <c r="AX978" s="10">
        <v>0.8991818181818183</v>
      </c>
      <c r="AY978" s="49">
        <v>1</v>
      </c>
      <c r="AZ978" t="b">
        <v>0</v>
      </c>
    </row>
    <row r="979" spans="1:52" x14ac:dyDescent="0.25">
      <c r="A979" s="54"/>
      <c r="B979" s="54"/>
      <c r="C979" s="54"/>
      <c r="D979" s="54"/>
      <c r="E979" s="54"/>
      <c r="F979" s="54"/>
      <c r="G979" s="54"/>
      <c r="H979" s="54"/>
      <c r="I979" s="54"/>
      <c r="J979" s="54"/>
      <c r="K979" s="54"/>
      <c r="L979" s="54"/>
      <c r="M979" s="54"/>
      <c r="N979" s="176">
        <v>97.7</v>
      </c>
      <c r="O979" s="10">
        <v>0.5594318181818182</v>
      </c>
      <c r="P979" s="10"/>
      <c r="Q979" s="10">
        <v>0.25540909090909092</v>
      </c>
      <c r="R979" s="10">
        <v>482.31054825771537</v>
      </c>
      <c r="S979" s="10"/>
      <c r="T979" s="10">
        <v>599.52328401487921</v>
      </c>
      <c r="U979" s="10"/>
      <c r="V979" s="10">
        <v>729.78995068154586</v>
      </c>
      <c r="W979" s="10">
        <v>729.78995068154586</v>
      </c>
      <c r="X979" s="10">
        <v>784.06772845932369</v>
      </c>
      <c r="Y979" s="10">
        <v>944.49448680573983</v>
      </c>
      <c r="Z979" s="10">
        <v>1188.7444868057398</v>
      </c>
      <c r="AA979" s="10"/>
      <c r="AB979" s="10"/>
      <c r="AC979" s="10"/>
      <c r="AD979" s="10"/>
      <c r="AE979" s="10"/>
      <c r="AF979" s="10"/>
      <c r="AG979" s="10"/>
      <c r="AH979" s="10">
        <v>944.49448680573983</v>
      </c>
      <c r="AI979" s="10">
        <v>97.7</v>
      </c>
      <c r="AK979" s="10">
        <v>2.5</v>
      </c>
      <c r="AL979" s="10">
        <v>4.8</v>
      </c>
      <c r="AM979" s="10"/>
      <c r="AN979" s="10"/>
      <c r="AO979" s="10"/>
      <c r="AP979" s="10"/>
      <c r="AQ979" s="10">
        <v>0.45599999999999996</v>
      </c>
      <c r="AR979" s="10">
        <v>0.45599999999999996</v>
      </c>
      <c r="AS979" s="10">
        <v>0.65999999999999992</v>
      </c>
      <c r="AT979" s="10">
        <v>0.65999999999999992</v>
      </c>
      <c r="AU979" s="10">
        <v>0.60218181818181815</v>
      </c>
      <c r="AV979" s="10">
        <v>0.60218181818181815</v>
      </c>
      <c r="AW979" s="10">
        <v>0.8991818181818183</v>
      </c>
      <c r="AX979" s="10">
        <v>0.8991818181818183</v>
      </c>
      <c r="AY979" s="49">
        <v>1</v>
      </c>
      <c r="AZ979" t="b">
        <v>0</v>
      </c>
    </row>
    <row r="980" spans="1:52" x14ac:dyDescent="0.25">
      <c r="A980" s="54"/>
      <c r="B980" s="54"/>
      <c r="C980" s="54"/>
      <c r="D980" s="54"/>
      <c r="E980" s="54"/>
      <c r="F980" s="54"/>
      <c r="G980" s="54"/>
      <c r="H980" s="54"/>
      <c r="I980" s="54"/>
      <c r="J980" s="54"/>
      <c r="K980" s="54"/>
      <c r="L980" s="54"/>
      <c r="M980" s="54"/>
      <c r="N980" s="176">
        <v>97.8</v>
      </c>
      <c r="O980" s="10">
        <v>0.5594318181818182</v>
      </c>
      <c r="P980" s="10"/>
      <c r="Q980" s="10">
        <v>0.25540909090909092</v>
      </c>
      <c r="R980" s="10">
        <v>483.65878016488813</v>
      </c>
      <c r="S980" s="10"/>
      <c r="T980" s="10">
        <v>601.02579885473506</v>
      </c>
      <c r="U980" s="10"/>
      <c r="V980" s="10">
        <v>731.42579885473504</v>
      </c>
      <c r="W980" s="10">
        <v>731.42579885473504</v>
      </c>
      <c r="X980" s="10">
        <v>785.75913218806841</v>
      </c>
      <c r="Y980" s="10">
        <v>947.44756817209122</v>
      </c>
      <c r="Z980" s="10">
        <v>1191.9475681720912</v>
      </c>
      <c r="AA980" s="10"/>
      <c r="AB980" s="10"/>
      <c r="AC980" s="10"/>
      <c r="AD980" s="10"/>
      <c r="AE980" s="10"/>
      <c r="AF980" s="10"/>
      <c r="AG980" s="10"/>
      <c r="AH980" s="10">
        <v>947.44756817209122</v>
      </c>
      <c r="AI980" s="10">
        <v>97.8</v>
      </c>
      <c r="AK980" s="10">
        <v>2.5</v>
      </c>
      <c r="AL980" s="10">
        <v>4.8</v>
      </c>
      <c r="AM980" s="10"/>
      <c r="AN980" s="10"/>
      <c r="AO980" s="10"/>
      <c r="AP980" s="10"/>
      <c r="AQ980" s="10">
        <v>0.45599999999999996</v>
      </c>
      <c r="AR980" s="10">
        <v>0.45599999999999996</v>
      </c>
      <c r="AS980" s="10">
        <v>0.65999999999999992</v>
      </c>
      <c r="AT980" s="10">
        <v>0.65999999999999992</v>
      </c>
      <c r="AU980" s="10">
        <v>0.60218181818181815</v>
      </c>
      <c r="AV980" s="10">
        <v>0.60218181818181815</v>
      </c>
      <c r="AW980" s="10">
        <v>0.8991818181818183</v>
      </c>
      <c r="AX980" s="10">
        <v>0.8991818181818183</v>
      </c>
      <c r="AY980" s="49">
        <v>1</v>
      </c>
      <c r="AZ980" t="b">
        <v>0</v>
      </c>
    </row>
    <row r="981" spans="1:52" x14ac:dyDescent="0.25">
      <c r="A981" s="54"/>
      <c r="B981" s="54"/>
      <c r="C981" s="54"/>
      <c r="D981" s="54"/>
      <c r="E981" s="54"/>
      <c r="F981" s="54"/>
      <c r="G981" s="54"/>
      <c r="H981" s="54"/>
      <c r="I981" s="54"/>
      <c r="J981" s="54"/>
      <c r="K981" s="54"/>
      <c r="L981" s="54"/>
      <c r="M981" s="54"/>
      <c r="N981" s="176">
        <v>97.9</v>
      </c>
      <c r="O981" s="10">
        <v>0.5594318181818182</v>
      </c>
      <c r="P981" s="10"/>
      <c r="Q981" s="10">
        <v>0.25540909090909092</v>
      </c>
      <c r="R981" s="10">
        <v>485.00839133743949</v>
      </c>
      <c r="S981" s="10"/>
      <c r="T981" s="10">
        <v>602.52972901130261</v>
      </c>
      <c r="U981" s="10"/>
      <c r="V981" s="10">
        <v>733.06306234463591</v>
      </c>
      <c r="W981" s="10">
        <v>733.06306234463591</v>
      </c>
      <c r="X981" s="10">
        <v>787.45195123352482</v>
      </c>
      <c r="Y981" s="10">
        <v>950.4036705935498</v>
      </c>
      <c r="Z981" s="10">
        <v>1195.1536705935498</v>
      </c>
      <c r="AA981" s="10"/>
      <c r="AB981" s="10"/>
      <c r="AC981" s="10"/>
      <c r="AD981" s="10"/>
      <c r="AE981" s="10"/>
      <c r="AF981" s="10"/>
      <c r="AG981" s="10"/>
      <c r="AH981" s="10">
        <v>950.4036705935498</v>
      </c>
      <c r="AI981" s="10">
        <v>97.9</v>
      </c>
      <c r="AK981" s="10">
        <v>2.5</v>
      </c>
      <c r="AL981" s="10">
        <v>4.8</v>
      </c>
      <c r="AM981" s="10"/>
      <c r="AN981" s="10"/>
      <c r="AO981" s="10"/>
      <c r="AP981" s="10"/>
      <c r="AQ981" s="10">
        <v>0.45599999999999996</v>
      </c>
      <c r="AR981" s="10">
        <v>0.45599999999999996</v>
      </c>
      <c r="AS981" s="10">
        <v>0.65999999999999992</v>
      </c>
      <c r="AT981" s="10">
        <v>0.65999999999999992</v>
      </c>
      <c r="AU981" s="10">
        <v>0.60218181818181815</v>
      </c>
      <c r="AV981" s="10">
        <v>0.60218181818181815</v>
      </c>
      <c r="AW981" s="10">
        <v>0.8991818181818183</v>
      </c>
      <c r="AX981" s="10">
        <v>0.8991818181818183</v>
      </c>
      <c r="AY981" s="49">
        <v>1</v>
      </c>
      <c r="AZ981" t="b">
        <v>0</v>
      </c>
    </row>
    <row r="982" spans="1:52" x14ac:dyDescent="0.25">
      <c r="A982" s="54"/>
      <c r="B982" s="54"/>
      <c r="C982" s="54"/>
      <c r="D982" s="54"/>
      <c r="E982" s="54"/>
      <c r="F982" s="54"/>
      <c r="G982" s="54"/>
      <c r="H982" s="54"/>
      <c r="I982" s="54"/>
      <c r="J982" s="54"/>
      <c r="K982" s="54"/>
      <c r="L982" s="54"/>
      <c r="M982" s="54"/>
      <c r="N982" s="176">
        <v>98</v>
      </c>
      <c r="O982" s="10">
        <v>0.5594318181818182</v>
      </c>
      <c r="P982" s="10"/>
      <c r="Q982" s="10">
        <v>0.25540909090909092</v>
      </c>
      <c r="R982" s="10">
        <v>486.35938177536866</v>
      </c>
      <c r="S982" s="10"/>
      <c r="T982" s="10">
        <v>604.0350744845822</v>
      </c>
      <c r="U982" s="10"/>
      <c r="V982" s="10">
        <v>734.70174115124883</v>
      </c>
      <c r="W982" s="10">
        <v>734.70174115124883</v>
      </c>
      <c r="X982" s="10">
        <v>789.14618559569328</v>
      </c>
      <c r="Y982" s="10">
        <v>953.36279407011375</v>
      </c>
      <c r="Z982" s="10">
        <v>1198.3627940701138</v>
      </c>
      <c r="AA982" s="10"/>
      <c r="AB982" s="10"/>
      <c r="AC982" s="10"/>
      <c r="AD982" s="10"/>
      <c r="AE982" s="10"/>
      <c r="AF982" s="10"/>
      <c r="AG982" s="10"/>
      <c r="AH982" s="10">
        <v>953.36279407011375</v>
      </c>
      <c r="AI982" s="10">
        <v>98</v>
      </c>
      <c r="AK982" s="10">
        <v>2.5</v>
      </c>
      <c r="AL982" s="10">
        <v>4.8</v>
      </c>
      <c r="AM982" s="10"/>
      <c r="AN982" s="10"/>
      <c r="AO982" s="10"/>
      <c r="AP982" s="10"/>
      <c r="AQ982" s="10">
        <v>0.45599999999999996</v>
      </c>
      <c r="AR982" s="10">
        <v>0.45599999999999996</v>
      </c>
      <c r="AS982" s="10">
        <v>0.65999999999999992</v>
      </c>
      <c r="AT982" s="10">
        <v>0.65999999999999992</v>
      </c>
      <c r="AU982" s="10">
        <v>0.60218181818181815</v>
      </c>
      <c r="AV982" s="10">
        <v>0.60218181818181815</v>
      </c>
      <c r="AW982" s="10">
        <v>0.8991818181818183</v>
      </c>
      <c r="AX982" s="10">
        <v>0.8991818181818183</v>
      </c>
      <c r="AY982" s="49">
        <v>1</v>
      </c>
      <c r="AZ982" t="b">
        <v>0</v>
      </c>
    </row>
    <row r="983" spans="1:52" x14ac:dyDescent="0.25">
      <c r="A983" s="54"/>
      <c r="B983" s="54"/>
      <c r="C983" s="54"/>
      <c r="D983" s="54"/>
      <c r="E983" s="54"/>
      <c r="F983" s="54"/>
      <c r="G983" s="54"/>
      <c r="H983" s="54"/>
      <c r="I983" s="54"/>
      <c r="J983" s="54"/>
      <c r="K983" s="54"/>
      <c r="L983" s="54"/>
      <c r="M983" s="54"/>
      <c r="N983" s="176">
        <v>98.1</v>
      </c>
      <c r="O983" s="10">
        <v>0.5594318181818182</v>
      </c>
      <c r="P983" s="10"/>
      <c r="Q983" s="10">
        <v>0.25540909090909092</v>
      </c>
      <c r="R983" s="10">
        <v>487.71175147867598</v>
      </c>
      <c r="S983" s="10"/>
      <c r="T983" s="10">
        <v>605.54183527457337</v>
      </c>
      <c r="U983" s="10"/>
      <c r="V983" s="10">
        <v>736.34183527457333</v>
      </c>
      <c r="W983" s="10">
        <v>736.34183527457333</v>
      </c>
      <c r="X983" s="10">
        <v>790.84183527457333</v>
      </c>
      <c r="Y983" s="10">
        <v>956.32493860178397</v>
      </c>
      <c r="Z983" s="10">
        <v>1201.574938601784</v>
      </c>
      <c r="AA983" s="10"/>
      <c r="AB983" s="10"/>
      <c r="AC983" s="10"/>
      <c r="AD983" s="10"/>
      <c r="AE983" s="10"/>
      <c r="AF983" s="10"/>
      <c r="AG983" s="10"/>
      <c r="AH983" s="10">
        <v>956.32493860178397</v>
      </c>
      <c r="AI983" s="10">
        <v>98.1</v>
      </c>
      <c r="AK983" s="10">
        <v>2.5</v>
      </c>
      <c r="AL983" s="10">
        <v>4.8</v>
      </c>
      <c r="AM983" s="10"/>
      <c r="AN983" s="10"/>
      <c r="AO983" s="10"/>
      <c r="AP983" s="10"/>
      <c r="AQ983" s="10">
        <v>0.45599999999999996</v>
      </c>
      <c r="AR983" s="10">
        <v>0.45599999999999996</v>
      </c>
      <c r="AS983" s="10">
        <v>0.65999999999999992</v>
      </c>
      <c r="AT983" s="10">
        <v>0.65999999999999992</v>
      </c>
      <c r="AU983" s="10">
        <v>0.60218181818181815</v>
      </c>
      <c r="AV983" s="10">
        <v>0.60218181818181815</v>
      </c>
      <c r="AW983" s="10">
        <v>0.8991818181818183</v>
      </c>
      <c r="AX983" s="10">
        <v>0.8991818181818183</v>
      </c>
      <c r="AY983" s="49">
        <v>1</v>
      </c>
      <c r="AZ983" t="b">
        <v>0</v>
      </c>
    </row>
    <row r="984" spans="1:52" x14ac:dyDescent="0.25">
      <c r="A984" s="54"/>
      <c r="B984" s="54"/>
      <c r="C984" s="54"/>
      <c r="D984" s="54"/>
      <c r="E984" s="54"/>
      <c r="F984" s="54"/>
      <c r="G984" s="54"/>
      <c r="H984" s="54"/>
      <c r="I984" s="54"/>
      <c r="J984" s="54"/>
      <c r="K984" s="54"/>
      <c r="L984" s="54"/>
      <c r="M984" s="54"/>
      <c r="N984" s="176">
        <v>98.2</v>
      </c>
      <c r="O984" s="10">
        <v>0.5594318181818182</v>
      </c>
      <c r="P984" s="10"/>
      <c r="Q984" s="10">
        <v>0.25540909090909092</v>
      </c>
      <c r="R984" s="10">
        <v>489.0655004473619</v>
      </c>
      <c r="S984" s="10"/>
      <c r="T984" s="10">
        <v>607.0500113812767</v>
      </c>
      <c r="U984" s="10"/>
      <c r="V984" s="10">
        <v>737.98334471460998</v>
      </c>
      <c r="W984" s="10">
        <v>737.98334471460998</v>
      </c>
      <c r="X984" s="10">
        <v>792.53890027016553</v>
      </c>
      <c r="Y984" s="10">
        <v>959.29010418856137</v>
      </c>
      <c r="Z984" s="10">
        <v>1204.7901041885614</v>
      </c>
      <c r="AA984" s="10"/>
      <c r="AB984" s="10"/>
      <c r="AC984" s="10"/>
      <c r="AD984" s="10"/>
      <c r="AE984" s="10"/>
      <c r="AF984" s="10"/>
      <c r="AG984" s="10"/>
      <c r="AH984" s="10">
        <v>959.29010418856137</v>
      </c>
      <c r="AI984" s="10">
        <v>98.2</v>
      </c>
      <c r="AK984" s="10">
        <v>2.5</v>
      </c>
      <c r="AL984" s="10">
        <v>4.8</v>
      </c>
      <c r="AM984" s="10"/>
      <c r="AN984" s="10"/>
      <c r="AO984" s="10"/>
      <c r="AP984" s="10"/>
      <c r="AQ984" s="10">
        <v>0.45599999999999996</v>
      </c>
      <c r="AR984" s="10">
        <v>0.45599999999999996</v>
      </c>
      <c r="AS984" s="10">
        <v>0.65999999999999992</v>
      </c>
      <c r="AT984" s="10">
        <v>0.65999999999999992</v>
      </c>
      <c r="AU984" s="10">
        <v>0.60218181818181815</v>
      </c>
      <c r="AV984" s="10">
        <v>0.60218181818181815</v>
      </c>
      <c r="AW984" s="10">
        <v>0.8991818181818183</v>
      </c>
      <c r="AX984" s="10">
        <v>0.8991818181818183</v>
      </c>
      <c r="AY984" s="49">
        <v>1</v>
      </c>
      <c r="AZ984" t="b">
        <v>0</v>
      </c>
    </row>
    <row r="985" spans="1:52" x14ac:dyDescent="0.25">
      <c r="A985" s="54"/>
      <c r="B985" s="54"/>
      <c r="C985" s="54"/>
      <c r="D985" s="54"/>
      <c r="E985" s="54"/>
      <c r="F985" s="54"/>
      <c r="G985" s="54"/>
      <c r="H985" s="54"/>
      <c r="I985" s="54"/>
      <c r="J985" s="54"/>
      <c r="K985" s="54"/>
      <c r="L985" s="54"/>
      <c r="M985" s="54"/>
      <c r="N985" s="176">
        <v>98.3</v>
      </c>
      <c r="O985" s="10">
        <v>0.5594318181818182</v>
      </c>
      <c r="P985" s="10"/>
      <c r="Q985" s="10">
        <v>0.25540909090909092</v>
      </c>
      <c r="R985" s="10">
        <v>490.42062868142551</v>
      </c>
      <c r="S985" s="10"/>
      <c r="T985" s="10">
        <v>608.55960280469185</v>
      </c>
      <c r="U985" s="10"/>
      <c r="V985" s="10">
        <v>739.62626947135846</v>
      </c>
      <c r="W985" s="10">
        <v>739.62626947135846</v>
      </c>
      <c r="X985" s="10">
        <v>794.23738058246954</v>
      </c>
      <c r="Y985" s="10">
        <v>962.25829083044391</v>
      </c>
      <c r="Z985" s="10">
        <v>1208.0082908304439</v>
      </c>
      <c r="AA985" s="10"/>
      <c r="AB985" s="10"/>
      <c r="AC985" s="10"/>
      <c r="AD985" s="10"/>
      <c r="AE985" s="10"/>
      <c r="AF985" s="10"/>
      <c r="AG985" s="10"/>
      <c r="AH985" s="10">
        <v>962.25829083044391</v>
      </c>
      <c r="AI985" s="10">
        <v>98.3</v>
      </c>
      <c r="AK985" s="10">
        <v>2.5</v>
      </c>
      <c r="AL985" s="10">
        <v>4.8</v>
      </c>
      <c r="AM985" s="10"/>
      <c r="AN985" s="10"/>
      <c r="AO985" s="10"/>
      <c r="AP985" s="10"/>
      <c r="AQ985" s="10">
        <v>0.45599999999999996</v>
      </c>
      <c r="AR985" s="10">
        <v>0.45599999999999996</v>
      </c>
      <c r="AS985" s="10">
        <v>0.65999999999999992</v>
      </c>
      <c r="AT985" s="10">
        <v>0.65999999999999992</v>
      </c>
      <c r="AU985" s="10">
        <v>0.60218181818181815</v>
      </c>
      <c r="AV985" s="10">
        <v>0.60218181818181815</v>
      </c>
      <c r="AW985" s="10">
        <v>0.8991818181818183</v>
      </c>
      <c r="AX985" s="10">
        <v>0.8991818181818183</v>
      </c>
      <c r="AY985" s="49">
        <v>1</v>
      </c>
      <c r="AZ985" t="b">
        <v>0</v>
      </c>
    </row>
    <row r="986" spans="1:52" x14ac:dyDescent="0.25">
      <c r="A986" s="54"/>
      <c r="B986" s="54"/>
      <c r="C986" s="54"/>
      <c r="D986" s="54"/>
      <c r="E986" s="54"/>
      <c r="F986" s="54"/>
      <c r="G986" s="54"/>
      <c r="H986" s="54"/>
      <c r="I986" s="54"/>
      <c r="J986" s="54"/>
      <c r="K986" s="54"/>
      <c r="L986" s="54"/>
      <c r="M986" s="54"/>
      <c r="N986" s="176">
        <v>98.4</v>
      </c>
      <c r="O986" s="10">
        <v>0.5594318181818182</v>
      </c>
      <c r="P986" s="10"/>
      <c r="Q986" s="10">
        <v>0.25540909090909092</v>
      </c>
      <c r="R986" s="10">
        <v>491.77713618086773</v>
      </c>
      <c r="S986" s="10"/>
      <c r="T986" s="10">
        <v>610.07060954481858</v>
      </c>
      <c r="U986" s="10"/>
      <c r="V986" s="10">
        <v>741.27060954481863</v>
      </c>
      <c r="W986" s="10">
        <v>741.27060954481863</v>
      </c>
      <c r="X986" s="10">
        <v>795.93727621148525</v>
      </c>
      <c r="Y986" s="10">
        <v>965.22949852743363</v>
      </c>
      <c r="Z986" s="10">
        <v>1211.2294985274336</v>
      </c>
      <c r="AA986" s="10"/>
      <c r="AB986" s="10"/>
      <c r="AC986" s="10"/>
      <c r="AD986" s="10"/>
      <c r="AE986" s="10"/>
      <c r="AF986" s="10"/>
      <c r="AG986" s="10"/>
      <c r="AH986" s="10">
        <v>965.22949852743363</v>
      </c>
      <c r="AI986" s="10">
        <v>98.4</v>
      </c>
      <c r="AK986" s="10">
        <v>2.5</v>
      </c>
      <c r="AL986" s="10">
        <v>4.8</v>
      </c>
      <c r="AM986" s="10"/>
      <c r="AN986" s="10"/>
      <c r="AO986" s="10"/>
      <c r="AP986" s="10"/>
      <c r="AQ986" s="10">
        <v>0.45599999999999996</v>
      </c>
      <c r="AR986" s="10">
        <v>0.45599999999999996</v>
      </c>
      <c r="AS986" s="10">
        <v>0.65999999999999992</v>
      </c>
      <c r="AT986" s="10">
        <v>0.65999999999999992</v>
      </c>
      <c r="AU986" s="10">
        <v>0.60218181818181815</v>
      </c>
      <c r="AV986" s="10">
        <v>0.60218181818181815</v>
      </c>
      <c r="AW986" s="10">
        <v>0.8991818181818183</v>
      </c>
      <c r="AX986" s="10">
        <v>0.8991818181818183</v>
      </c>
      <c r="AY986" s="49">
        <v>1</v>
      </c>
      <c r="AZ986" t="b">
        <v>0</v>
      </c>
    </row>
    <row r="987" spans="1:52" x14ac:dyDescent="0.25">
      <c r="A987" s="54"/>
      <c r="B987" s="54"/>
      <c r="C987" s="54"/>
      <c r="D987" s="54"/>
      <c r="E987" s="54"/>
      <c r="F987" s="54"/>
      <c r="G987" s="54"/>
      <c r="H987" s="54"/>
      <c r="I987" s="54"/>
      <c r="J987" s="54"/>
      <c r="K987" s="54"/>
      <c r="L987" s="54"/>
      <c r="M987" s="54"/>
      <c r="N987" s="176">
        <v>98.5</v>
      </c>
      <c r="O987" s="10">
        <v>0.5594318181818182</v>
      </c>
      <c r="P987" s="10"/>
      <c r="Q987" s="10">
        <v>0.25540909090909092</v>
      </c>
      <c r="R987" s="10">
        <v>493.13502294568787</v>
      </c>
      <c r="S987" s="10"/>
      <c r="T987" s="10">
        <v>611.58303160165758</v>
      </c>
      <c r="U987" s="10"/>
      <c r="V987" s="10">
        <v>742.91636493499095</v>
      </c>
      <c r="W987" s="10">
        <v>742.91636493499095</v>
      </c>
      <c r="X987" s="10">
        <v>797.63858715721312</v>
      </c>
      <c r="Y987" s="10">
        <v>968.20372727952895</v>
      </c>
      <c r="Z987" s="10">
        <v>1214.4537272795289</v>
      </c>
      <c r="AA987" s="10"/>
      <c r="AB987" s="10"/>
      <c r="AC987" s="10"/>
      <c r="AD987" s="10"/>
      <c r="AE987" s="10"/>
      <c r="AF987" s="10"/>
      <c r="AG987" s="10"/>
      <c r="AH987" s="10">
        <v>968.20372727952895</v>
      </c>
      <c r="AI987" s="10">
        <v>98.5</v>
      </c>
      <c r="AK987" s="10">
        <v>2.5</v>
      </c>
      <c r="AL987" s="10">
        <v>4.8</v>
      </c>
      <c r="AM987" s="10"/>
      <c r="AN987" s="10"/>
      <c r="AO987" s="10"/>
      <c r="AP987" s="10"/>
      <c r="AQ987" s="10">
        <v>0.45599999999999996</v>
      </c>
      <c r="AR987" s="10">
        <v>0.45599999999999996</v>
      </c>
      <c r="AS987" s="10">
        <v>0.65999999999999992</v>
      </c>
      <c r="AT987" s="10">
        <v>0.65999999999999992</v>
      </c>
      <c r="AU987" s="10">
        <v>0.60218181818181815</v>
      </c>
      <c r="AV987" s="10">
        <v>0.60218181818181815</v>
      </c>
      <c r="AW987" s="10">
        <v>0.8991818181818183</v>
      </c>
      <c r="AX987" s="10">
        <v>0.8991818181818183</v>
      </c>
      <c r="AY987" s="49">
        <v>1</v>
      </c>
      <c r="AZ987" t="b">
        <v>0</v>
      </c>
    </row>
    <row r="988" spans="1:52" x14ac:dyDescent="0.25">
      <c r="A988" s="54"/>
      <c r="B988" s="54"/>
      <c r="C988" s="54"/>
      <c r="D988" s="54"/>
      <c r="E988" s="54"/>
      <c r="F988" s="54"/>
      <c r="G988" s="54"/>
      <c r="H988" s="54"/>
      <c r="I988" s="54"/>
      <c r="J988" s="54"/>
      <c r="K988" s="54"/>
      <c r="L988" s="54"/>
      <c r="M988" s="54"/>
      <c r="N988" s="176">
        <v>98.6</v>
      </c>
      <c r="O988" s="10">
        <v>0.5594318181818182</v>
      </c>
      <c r="P988" s="10"/>
      <c r="Q988" s="10">
        <v>0.25540909090909092</v>
      </c>
      <c r="R988" s="10">
        <v>494.49428897588609</v>
      </c>
      <c r="S988" s="10"/>
      <c r="T988" s="10">
        <v>613.09686897520817</v>
      </c>
      <c r="U988" s="10"/>
      <c r="V988" s="10">
        <v>744.56353564187475</v>
      </c>
      <c r="W988" s="10">
        <v>744.56353564187475</v>
      </c>
      <c r="X988" s="10">
        <v>799.34131341965258</v>
      </c>
      <c r="Y988" s="10">
        <v>971.18097708673031</v>
      </c>
      <c r="Z988" s="10">
        <v>1217.6809770867303</v>
      </c>
      <c r="AA988" s="10"/>
      <c r="AB988" s="10"/>
      <c r="AC988" s="10"/>
      <c r="AD988" s="10"/>
      <c r="AE988" s="10"/>
      <c r="AF988" s="10"/>
      <c r="AG988" s="10"/>
      <c r="AH988" s="10">
        <v>971.18097708673031</v>
      </c>
      <c r="AI988" s="10">
        <v>98.6</v>
      </c>
      <c r="AK988" s="10">
        <v>2.5</v>
      </c>
      <c r="AL988" s="10">
        <v>4.8</v>
      </c>
      <c r="AM988" s="10"/>
      <c r="AN988" s="10"/>
      <c r="AO988" s="10"/>
      <c r="AP988" s="10"/>
      <c r="AQ988" s="10">
        <v>0.45599999999999996</v>
      </c>
      <c r="AR988" s="10">
        <v>0.45599999999999996</v>
      </c>
      <c r="AS988" s="10">
        <v>0.65999999999999992</v>
      </c>
      <c r="AT988" s="10">
        <v>0.65999999999999992</v>
      </c>
      <c r="AU988" s="10">
        <v>0.60218181818181815</v>
      </c>
      <c r="AV988" s="10">
        <v>0.60218181818181815</v>
      </c>
      <c r="AW988" s="10">
        <v>0.8991818181818183</v>
      </c>
      <c r="AX988" s="10">
        <v>0.8991818181818183</v>
      </c>
      <c r="AY988" s="49">
        <v>1</v>
      </c>
      <c r="AZ988" t="b">
        <v>0</v>
      </c>
    </row>
    <row r="989" spans="1:52" x14ac:dyDescent="0.25">
      <c r="A989" s="54"/>
      <c r="B989" s="54"/>
      <c r="C989" s="54"/>
      <c r="D989" s="54"/>
      <c r="E989" s="54"/>
      <c r="F989" s="54"/>
      <c r="G989" s="54"/>
      <c r="H989" s="54"/>
      <c r="I989" s="54"/>
      <c r="J989" s="54"/>
      <c r="K989" s="54"/>
      <c r="L989" s="54"/>
      <c r="M989" s="54"/>
      <c r="N989" s="176">
        <v>98.7</v>
      </c>
      <c r="O989" s="10">
        <v>0.5594318181818182</v>
      </c>
      <c r="P989" s="10"/>
      <c r="Q989" s="10">
        <v>0.25540909090909092</v>
      </c>
      <c r="R989" s="10">
        <v>495.85493427146292</v>
      </c>
      <c r="S989" s="10"/>
      <c r="T989" s="10">
        <v>614.61212166547045</v>
      </c>
      <c r="U989" s="10"/>
      <c r="V989" s="10">
        <v>746.21212166547048</v>
      </c>
      <c r="W989" s="10">
        <v>746.21212166547048</v>
      </c>
      <c r="X989" s="10">
        <v>801.04545499880385</v>
      </c>
      <c r="Y989" s="10">
        <v>974.16124794903885</v>
      </c>
      <c r="Z989" s="10">
        <v>1220.9112479490389</v>
      </c>
      <c r="AA989" s="10"/>
      <c r="AB989" s="10"/>
      <c r="AC989" s="10"/>
      <c r="AD989" s="10"/>
      <c r="AE989" s="10"/>
      <c r="AF989" s="10"/>
      <c r="AG989" s="10"/>
      <c r="AH989" s="10">
        <v>974.16124794903885</v>
      </c>
      <c r="AI989" s="10">
        <v>98.7</v>
      </c>
      <c r="AK989" s="10">
        <v>2.5</v>
      </c>
      <c r="AL989" s="10">
        <v>4.8</v>
      </c>
      <c r="AM989" s="10"/>
      <c r="AN989" s="10"/>
      <c r="AO989" s="10"/>
      <c r="AP989" s="10"/>
      <c r="AQ989" s="10">
        <v>0.45599999999999996</v>
      </c>
      <c r="AR989" s="10">
        <v>0.45599999999999996</v>
      </c>
      <c r="AS989" s="10">
        <v>0.65999999999999992</v>
      </c>
      <c r="AT989" s="10">
        <v>0.65999999999999992</v>
      </c>
      <c r="AU989" s="10">
        <v>0.60218181818181815</v>
      </c>
      <c r="AV989" s="10">
        <v>0.60218181818181815</v>
      </c>
      <c r="AW989" s="10">
        <v>0.8991818181818183</v>
      </c>
      <c r="AX989" s="10">
        <v>0.8991818181818183</v>
      </c>
      <c r="AY989" s="49">
        <v>1</v>
      </c>
      <c r="AZ989" t="b">
        <v>0</v>
      </c>
    </row>
    <row r="990" spans="1:52" x14ac:dyDescent="0.25">
      <c r="A990" s="54"/>
      <c r="B990" s="54"/>
      <c r="C990" s="54"/>
      <c r="D990" s="54"/>
      <c r="E990" s="54"/>
      <c r="F990" s="54"/>
      <c r="G990" s="54"/>
      <c r="H990" s="54"/>
      <c r="I990" s="54"/>
      <c r="J990" s="54"/>
      <c r="K990" s="54"/>
      <c r="L990" s="54"/>
      <c r="M990" s="54"/>
      <c r="N990" s="176">
        <v>98.8</v>
      </c>
      <c r="O990" s="10">
        <v>0.5594318181818182</v>
      </c>
      <c r="P990" s="10"/>
      <c r="Q990" s="10">
        <v>0.25540909090909092</v>
      </c>
      <c r="R990" s="10">
        <v>497.21695883241756</v>
      </c>
      <c r="S990" s="10"/>
      <c r="T990" s="10">
        <v>616.12878967244501</v>
      </c>
      <c r="U990" s="10"/>
      <c r="V990" s="10">
        <v>747.86212300577836</v>
      </c>
      <c r="W990" s="10">
        <v>747.86212300577836</v>
      </c>
      <c r="X990" s="10">
        <v>802.75101189466727</v>
      </c>
      <c r="Y990" s="10">
        <v>977.14453986645276</v>
      </c>
      <c r="Z990" s="10">
        <v>1224.1445398664528</v>
      </c>
      <c r="AA990" s="10"/>
      <c r="AB990" s="10"/>
      <c r="AC990" s="10"/>
      <c r="AD990" s="10"/>
      <c r="AE990" s="10"/>
      <c r="AF990" s="10"/>
      <c r="AG990" s="10"/>
      <c r="AH990" s="10">
        <v>977.14453986645276</v>
      </c>
      <c r="AI990" s="10">
        <v>98.8</v>
      </c>
      <c r="AK990" s="10">
        <v>2.5</v>
      </c>
      <c r="AL990" s="10">
        <v>4.8</v>
      </c>
      <c r="AM990" s="10"/>
      <c r="AN990" s="10"/>
      <c r="AO990" s="10"/>
      <c r="AP990" s="10"/>
      <c r="AQ990" s="10">
        <v>0.45599999999999996</v>
      </c>
      <c r="AR990" s="10">
        <v>0.45599999999999996</v>
      </c>
      <c r="AS990" s="10">
        <v>0.65999999999999992</v>
      </c>
      <c r="AT990" s="10">
        <v>0.65999999999999992</v>
      </c>
      <c r="AU990" s="10">
        <v>0.60218181818181815</v>
      </c>
      <c r="AV990" s="10">
        <v>0.60218181818181815</v>
      </c>
      <c r="AW990" s="10">
        <v>0.8991818181818183</v>
      </c>
      <c r="AX990" s="10">
        <v>0.8991818181818183</v>
      </c>
      <c r="AY990" s="49">
        <v>1</v>
      </c>
      <c r="AZ990" t="b">
        <v>0</v>
      </c>
    </row>
    <row r="991" spans="1:52" x14ac:dyDescent="0.25">
      <c r="A991" s="54"/>
      <c r="B991" s="54"/>
      <c r="C991" s="54"/>
      <c r="D991" s="54"/>
      <c r="E991" s="54"/>
      <c r="F991" s="54"/>
      <c r="G991" s="54"/>
      <c r="H991" s="54"/>
      <c r="I991" s="54"/>
      <c r="J991" s="54"/>
      <c r="K991" s="54"/>
      <c r="L991" s="54"/>
      <c r="M991" s="54"/>
      <c r="N991" s="176">
        <v>98.9</v>
      </c>
      <c r="O991" s="10">
        <v>0.5594318181818182</v>
      </c>
      <c r="P991" s="10"/>
      <c r="Q991" s="10">
        <v>0.25540909090909092</v>
      </c>
      <c r="R991" s="10">
        <v>498.58036265875046</v>
      </c>
      <c r="S991" s="10"/>
      <c r="T991" s="10">
        <v>617.64687299613104</v>
      </c>
      <c r="U991" s="10"/>
      <c r="V991" s="10">
        <v>749.51353966279771</v>
      </c>
      <c r="W991" s="10">
        <v>749.51353966279771</v>
      </c>
      <c r="X991" s="10">
        <v>804.45798410724217</v>
      </c>
      <c r="Y991" s="10">
        <v>980.13085283897317</v>
      </c>
      <c r="Z991" s="10">
        <v>1227.3808528389732</v>
      </c>
      <c r="AA991" s="10"/>
      <c r="AB991" s="10"/>
      <c r="AC991" s="10"/>
      <c r="AD991" s="10"/>
      <c r="AE991" s="10"/>
      <c r="AF991" s="10"/>
      <c r="AG991" s="10"/>
      <c r="AH991" s="10">
        <v>980.13085283897317</v>
      </c>
      <c r="AI991" s="10">
        <v>98.9</v>
      </c>
      <c r="AK991" s="10">
        <v>2.5</v>
      </c>
      <c r="AL991" s="10">
        <v>4.8</v>
      </c>
      <c r="AM991" s="10"/>
      <c r="AN991" s="10"/>
      <c r="AO991" s="10"/>
      <c r="AP991" s="10"/>
      <c r="AQ991" s="10">
        <v>0.45599999999999996</v>
      </c>
      <c r="AR991" s="10">
        <v>0.45599999999999996</v>
      </c>
      <c r="AS991" s="10">
        <v>0.65999999999999992</v>
      </c>
      <c r="AT991" s="10">
        <v>0.65999999999999992</v>
      </c>
      <c r="AU991" s="10">
        <v>0.60218181818181815</v>
      </c>
      <c r="AV991" s="10">
        <v>0.60218181818181815</v>
      </c>
      <c r="AW991" s="10">
        <v>0.8991818181818183</v>
      </c>
      <c r="AX991" s="10">
        <v>0.8991818181818183</v>
      </c>
      <c r="AY991" s="49">
        <v>1</v>
      </c>
      <c r="AZ991" t="b">
        <v>0</v>
      </c>
    </row>
    <row r="992" spans="1:52" x14ac:dyDescent="0.25">
      <c r="A992" s="54"/>
      <c r="B992" s="54"/>
      <c r="C992" s="54"/>
      <c r="D992" s="54"/>
      <c r="E992" s="54"/>
      <c r="F992" s="54"/>
      <c r="G992" s="54"/>
      <c r="H992" s="54"/>
      <c r="I992" s="54"/>
      <c r="J992" s="54"/>
      <c r="K992" s="54"/>
      <c r="L992" s="54"/>
      <c r="M992" s="54"/>
      <c r="N992" s="176">
        <v>99</v>
      </c>
      <c r="O992" s="10">
        <v>0.5594318181818182</v>
      </c>
      <c r="P992" s="10"/>
      <c r="Q992" s="10">
        <v>0.25540909090909092</v>
      </c>
      <c r="R992" s="10">
        <v>499.94514575046168</v>
      </c>
      <c r="S992" s="10"/>
      <c r="T992" s="10">
        <v>619.16637163652922</v>
      </c>
      <c r="U992" s="10"/>
      <c r="V992" s="10">
        <v>751.16637163652922</v>
      </c>
      <c r="W992" s="10">
        <v>751.16637163652922</v>
      </c>
      <c r="X992" s="10">
        <v>806.16637163652922</v>
      </c>
      <c r="Y992" s="10">
        <v>983.12018686660008</v>
      </c>
      <c r="Z992" s="10">
        <v>1230.6201868666001</v>
      </c>
      <c r="AA992" s="10"/>
      <c r="AB992" s="10"/>
      <c r="AC992" s="10"/>
      <c r="AD992" s="10"/>
      <c r="AE992" s="10"/>
      <c r="AF992" s="10"/>
      <c r="AG992" s="10"/>
      <c r="AH992" s="10">
        <v>983.12018686660008</v>
      </c>
      <c r="AI992" s="10">
        <v>99</v>
      </c>
      <c r="AK992" s="10">
        <v>2.5</v>
      </c>
      <c r="AL992" s="10">
        <v>4.8</v>
      </c>
      <c r="AM992" s="10"/>
      <c r="AN992" s="10"/>
      <c r="AO992" s="10"/>
      <c r="AP992" s="10"/>
      <c r="AQ992" s="10">
        <v>0.45599999999999996</v>
      </c>
      <c r="AR992" s="10">
        <v>0.45599999999999996</v>
      </c>
      <c r="AS992" s="10">
        <v>0.65999999999999992</v>
      </c>
      <c r="AT992" s="10">
        <v>0.65999999999999992</v>
      </c>
      <c r="AU992" s="10">
        <v>0.60218181818181815</v>
      </c>
      <c r="AV992" s="10">
        <v>0.60218181818181815</v>
      </c>
      <c r="AW992" s="10">
        <v>0.8991818181818183</v>
      </c>
      <c r="AX992" s="10">
        <v>0.8991818181818183</v>
      </c>
      <c r="AY992" s="49">
        <v>1</v>
      </c>
      <c r="AZ992" t="b">
        <v>0</v>
      </c>
    </row>
    <row r="993" spans="1:52" x14ac:dyDescent="0.25">
      <c r="A993" s="54"/>
      <c r="B993" s="54"/>
      <c r="C993" s="54"/>
      <c r="D993" s="54"/>
      <c r="E993" s="54"/>
      <c r="F993" s="54"/>
      <c r="G993" s="54"/>
      <c r="H993" s="54"/>
      <c r="I993" s="54"/>
      <c r="J993" s="54"/>
      <c r="K993" s="54"/>
      <c r="L993" s="54"/>
      <c r="M993" s="54"/>
      <c r="N993" s="176">
        <v>99.1</v>
      </c>
      <c r="O993" s="10">
        <v>0.5594318181818182</v>
      </c>
      <c r="P993" s="10"/>
      <c r="Q993" s="10">
        <v>0.25540909090909092</v>
      </c>
      <c r="R993" s="10">
        <v>501.31130810755087</v>
      </c>
      <c r="S993" s="10"/>
      <c r="T993" s="10">
        <v>620.68728559363899</v>
      </c>
      <c r="U993" s="10"/>
      <c r="V993" s="10">
        <v>752.82061892697232</v>
      </c>
      <c r="W993" s="10">
        <v>752.82061892697232</v>
      </c>
      <c r="X993" s="10">
        <v>807.87617448252786</v>
      </c>
      <c r="Y993" s="10">
        <v>986.11254194933281</v>
      </c>
      <c r="Z993" s="10">
        <v>1233.8625419493328</v>
      </c>
      <c r="AA993" s="10"/>
      <c r="AB993" s="10"/>
      <c r="AC993" s="10"/>
      <c r="AD993" s="10"/>
      <c r="AE993" s="10"/>
      <c r="AF993" s="10"/>
      <c r="AG993" s="10"/>
      <c r="AH993" s="10">
        <v>986.11254194933281</v>
      </c>
      <c r="AI993" s="10">
        <v>99.1</v>
      </c>
      <c r="AK993" s="10">
        <v>2.5</v>
      </c>
      <c r="AL993" s="10">
        <v>4.8</v>
      </c>
      <c r="AM993" s="10"/>
      <c r="AN993" s="10"/>
      <c r="AO993" s="10"/>
      <c r="AP993" s="10"/>
      <c r="AQ993" s="10">
        <v>0.45599999999999996</v>
      </c>
      <c r="AR993" s="10">
        <v>0.45599999999999996</v>
      </c>
      <c r="AS993" s="10">
        <v>0.65999999999999992</v>
      </c>
      <c r="AT993" s="10">
        <v>0.65999999999999992</v>
      </c>
      <c r="AU993" s="10">
        <v>0.60218181818181815</v>
      </c>
      <c r="AV993" s="10">
        <v>0.60218181818181815</v>
      </c>
      <c r="AW993" s="10">
        <v>0.8991818181818183</v>
      </c>
      <c r="AX993" s="10">
        <v>0.8991818181818183</v>
      </c>
      <c r="AY993" s="49">
        <v>1</v>
      </c>
      <c r="AZ993" t="b">
        <v>0</v>
      </c>
    </row>
    <row r="994" spans="1:52" x14ac:dyDescent="0.25">
      <c r="A994" s="54"/>
      <c r="B994" s="54"/>
      <c r="C994" s="54"/>
      <c r="D994" s="54"/>
      <c r="E994" s="54"/>
      <c r="F994" s="54"/>
      <c r="G994" s="54"/>
      <c r="H994" s="54"/>
      <c r="I994" s="54"/>
      <c r="J994" s="54"/>
      <c r="K994" s="54"/>
      <c r="L994" s="54"/>
      <c r="M994" s="54"/>
      <c r="N994" s="176">
        <v>99.2</v>
      </c>
      <c r="O994" s="10">
        <v>0.5594318181818182</v>
      </c>
      <c r="P994" s="10"/>
      <c r="Q994" s="10">
        <v>0.25540909090909092</v>
      </c>
      <c r="R994" s="10">
        <v>502.67884973001856</v>
      </c>
      <c r="S994" s="10"/>
      <c r="T994" s="10">
        <v>622.20961486746069</v>
      </c>
      <c r="U994" s="10"/>
      <c r="V994" s="10">
        <v>754.47628153412734</v>
      </c>
      <c r="W994" s="10">
        <v>754.47628153412734</v>
      </c>
      <c r="X994" s="10">
        <v>809.58739264523842</v>
      </c>
      <c r="Y994" s="10">
        <v>989.10791808717249</v>
      </c>
      <c r="Z994" s="10">
        <v>1237.1079180871725</v>
      </c>
      <c r="AA994" s="10"/>
      <c r="AB994" s="10"/>
      <c r="AC994" s="10"/>
      <c r="AD994" s="10"/>
      <c r="AE994" s="10"/>
      <c r="AF994" s="10"/>
      <c r="AG994" s="10"/>
      <c r="AH994" s="10">
        <v>989.10791808717249</v>
      </c>
      <c r="AI994" s="10">
        <v>99.2</v>
      </c>
      <c r="AK994" s="10">
        <v>2.5</v>
      </c>
      <c r="AL994" s="10">
        <v>4.8</v>
      </c>
      <c r="AM994" s="10"/>
      <c r="AN994" s="10"/>
      <c r="AO994" s="10"/>
      <c r="AP994" s="10"/>
      <c r="AQ994" s="10">
        <v>0.45599999999999996</v>
      </c>
      <c r="AR994" s="10">
        <v>0.45599999999999996</v>
      </c>
      <c r="AS994" s="10">
        <v>0.65999999999999992</v>
      </c>
      <c r="AT994" s="10">
        <v>0.65999999999999992</v>
      </c>
      <c r="AU994" s="10">
        <v>0.60218181818181815</v>
      </c>
      <c r="AV994" s="10">
        <v>0.60218181818181815</v>
      </c>
      <c r="AW994" s="10">
        <v>0.8991818181818183</v>
      </c>
      <c r="AX994" s="10">
        <v>0.8991818181818183</v>
      </c>
      <c r="AY994" s="49">
        <v>1</v>
      </c>
      <c r="AZ994" t="b">
        <v>0</v>
      </c>
    </row>
    <row r="995" spans="1:52" x14ac:dyDescent="0.25">
      <c r="A995" s="54"/>
      <c r="B995" s="54"/>
      <c r="C995" s="54"/>
      <c r="D995" s="54"/>
      <c r="E995" s="54"/>
      <c r="F995" s="54"/>
      <c r="G995" s="54"/>
      <c r="H995" s="54"/>
      <c r="I995" s="54"/>
      <c r="J995" s="54"/>
      <c r="K995" s="54"/>
      <c r="L995" s="54"/>
      <c r="M995" s="54"/>
      <c r="N995" s="176">
        <v>99.3</v>
      </c>
      <c r="O995" s="10">
        <v>0.5594318181818182</v>
      </c>
      <c r="P995" s="10"/>
      <c r="Q995" s="10">
        <v>0.25540909090909092</v>
      </c>
      <c r="R995" s="10">
        <v>504.04777061786405</v>
      </c>
      <c r="S995" s="10"/>
      <c r="T995" s="10">
        <v>623.73335945799442</v>
      </c>
      <c r="U995" s="10"/>
      <c r="V995" s="10">
        <v>756.1333594579944</v>
      </c>
      <c r="W995" s="10">
        <v>756.1333594579944</v>
      </c>
      <c r="X995" s="10">
        <v>811.30002612466103</v>
      </c>
      <c r="Y995" s="10">
        <v>992.10631528011754</v>
      </c>
      <c r="Z995" s="10">
        <v>1240.3563152801175</v>
      </c>
      <c r="AA995" s="10"/>
      <c r="AB995" s="10"/>
      <c r="AC995" s="10"/>
      <c r="AD995" s="10"/>
      <c r="AE995" s="10"/>
      <c r="AF995" s="10"/>
      <c r="AG995" s="10"/>
      <c r="AH995" s="10">
        <v>992.10631528011754</v>
      </c>
      <c r="AI995" s="10">
        <v>99.3</v>
      </c>
      <c r="AK995" s="10">
        <v>2.5</v>
      </c>
      <c r="AL995" s="10">
        <v>4.8</v>
      </c>
      <c r="AM995" s="10"/>
      <c r="AN995" s="10"/>
      <c r="AO995" s="10"/>
      <c r="AP995" s="10"/>
      <c r="AQ995" s="10">
        <v>0.45599999999999996</v>
      </c>
      <c r="AR995" s="10">
        <v>0.45599999999999996</v>
      </c>
      <c r="AS995" s="10">
        <v>0.65999999999999992</v>
      </c>
      <c r="AT995" s="10">
        <v>0.65999999999999992</v>
      </c>
      <c r="AU995" s="10">
        <v>0.60218181818181815</v>
      </c>
      <c r="AV995" s="10">
        <v>0.60218181818181815</v>
      </c>
      <c r="AW995" s="10">
        <v>0.8991818181818183</v>
      </c>
      <c r="AX995" s="10">
        <v>0.8991818181818183</v>
      </c>
      <c r="AY995" s="49">
        <v>1</v>
      </c>
      <c r="AZ995" t="b">
        <v>0</v>
      </c>
    </row>
    <row r="996" spans="1:52" x14ac:dyDescent="0.25">
      <c r="A996" s="54"/>
      <c r="B996" s="54"/>
      <c r="C996" s="54"/>
      <c r="D996" s="54"/>
      <c r="E996" s="54"/>
      <c r="F996" s="54"/>
      <c r="G996" s="54"/>
      <c r="H996" s="54"/>
      <c r="I996" s="54"/>
      <c r="J996" s="54"/>
      <c r="K996" s="54"/>
      <c r="L996" s="54"/>
      <c r="M996" s="54"/>
      <c r="N996" s="176">
        <v>99.4</v>
      </c>
      <c r="O996" s="10">
        <v>0.5594318181818182</v>
      </c>
      <c r="P996" s="10"/>
      <c r="Q996" s="10">
        <v>0.25540909090909092</v>
      </c>
      <c r="R996" s="10">
        <v>505.41807077108791</v>
      </c>
      <c r="S996" s="10"/>
      <c r="T996" s="10">
        <v>625.25851936523975</v>
      </c>
      <c r="U996" s="10"/>
      <c r="V996" s="10">
        <v>757.79185269857305</v>
      </c>
      <c r="W996" s="10">
        <v>757.79185269857305</v>
      </c>
      <c r="X996" s="10">
        <v>813.01407492079534</v>
      </c>
      <c r="Y996" s="10">
        <v>995.10773352816932</v>
      </c>
      <c r="Z996" s="10">
        <v>1243.6077335281693</v>
      </c>
      <c r="AA996" s="10"/>
      <c r="AB996" s="10"/>
      <c r="AC996" s="10"/>
      <c r="AD996" s="10"/>
      <c r="AE996" s="10"/>
      <c r="AF996" s="10"/>
      <c r="AG996" s="10"/>
      <c r="AH996" s="10">
        <v>995.10773352816932</v>
      </c>
      <c r="AI996" s="10">
        <v>99.4</v>
      </c>
      <c r="AK996" s="10">
        <v>2.5</v>
      </c>
      <c r="AL996" s="10">
        <v>4.8</v>
      </c>
      <c r="AM996" s="10"/>
      <c r="AN996" s="10"/>
      <c r="AO996" s="10"/>
      <c r="AP996" s="10"/>
      <c r="AQ996" s="10">
        <v>0.45599999999999996</v>
      </c>
      <c r="AR996" s="10">
        <v>0.45599999999999996</v>
      </c>
      <c r="AS996" s="10">
        <v>0.65999999999999992</v>
      </c>
      <c r="AT996" s="10">
        <v>0.65999999999999992</v>
      </c>
      <c r="AU996" s="10">
        <v>0.60218181818181815</v>
      </c>
      <c r="AV996" s="10">
        <v>0.60218181818181815</v>
      </c>
      <c r="AW996" s="10">
        <v>0.8991818181818183</v>
      </c>
      <c r="AX996" s="10">
        <v>0.8991818181818183</v>
      </c>
      <c r="AY996" s="49">
        <v>1</v>
      </c>
      <c r="AZ996" t="b">
        <v>0</v>
      </c>
    </row>
    <row r="997" spans="1:52" x14ac:dyDescent="0.25">
      <c r="A997" s="54"/>
      <c r="B997" s="54"/>
      <c r="C997" s="54"/>
      <c r="D997" s="54"/>
      <c r="E997" s="54"/>
      <c r="F997" s="54"/>
      <c r="G997" s="54"/>
      <c r="H997" s="54"/>
      <c r="I997" s="54"/>
      <c r="J997" s="54"/>
      <c r="K997" s="54"/>
      <c r="L997" s="54"/>
      <c r="M997" s="54"/>
      <c r="N997" s="176">
        <v>99.5</v>
      </c>
      <c r="O997" s="10">
        <v>0.5594318181818182</v>
      </c>
      <c r="P997" s="10"/>
      <c r="Q997" s="10">
        <v>0.25540909090909092</v>
      </c>
      <c r="R997" s="10">
        <v>506.78975018968998</v>
      </c>
      <c r="S997" s="10"/>
      <c r="T997" s="10">
        <v>626.78509458919734</v>
      </c>
      <c r="U997" s="10"/>
      <c r="V997" s="10">
        <v>759.45176125586397</v>
      </c>
      <c r="W997" s="10">
        <v>759.45176125586397</v>
      </c>
      <c r="X997" s="10">
        <v>814.7295390336418</v>
      </c>
      <c r="Y997" s="10">
        <v>998.11217283132737</v>
      </c>
      <c r="Z997" s="10">
        <v>1246.8621728313274</v>
      </c>
      <c r="AA997" s="10"/>
      <c r="AB997" s="10"/>
      <c r="AC997" s="10"/>
      <c r="AD997" s="10"/>
      <c r="AE997" s="10"/>
      <c r="AF997" s="10"/>
      <c r="AG997" s="10"/>
      <c r="AH997" s="10">
        <v>998.11217283132737</v>
      </c>
      <c r="AI997" s="10">
        <v>99.5</v>
      </c>
      <c r="AK997" s="10">
        <v>2.5</v>
      </c>
      <c r="AL997" s="10">
        <v>4.8</v>
      </c>
      <c r="AM997" s="10"/>
      <c r="AN997" s="10"/>
      <c r="AO997" s="10"/>
      <c r="AP997" s="10"/>
      <c r="AQ997" s="10">
        <v>0.45599999999999996</v>
      </c>
      <c r="AR997" s="10">
        <v>0.45599999999999996</v>
      </c>
      <c r="AS997" s="10">
        <v>0.65999999999999992</v>
      </c>
      <c r="AT997" s="10">
        <v>0.65999999999999992</v>
      </c>
      <c r="AU997" s="10">
        <v>0.60218181818181815</v>
      </c>
      <c r="AV997" s="10">
        <v>0.60218181818181815</v>
      </c>
      <c r="AW997" s="10">
        <v>0.8991818181818183</v>
      </c>
      <c r="AX997" s="10">
        <v>0.8991818181818183</v>
      </c>
      <c r="AY997" s="49">
        <v>1</v>
      </c>
      <c r="AZ997" t="b">
        <v>0</v>
      </c>
    </row>
    <row r="998" spans="1:52" x14ac:dyDescent="0.25">
      <c r="A998" s="54"/>
      <c r="B998" s="54"/>
      <c r="C998" s="54"/>
      <c r="D998" s="54"/>
      <c r="E998" s="54"/>
      <c r="F998" s="54"/>
      <c r="G998" s="54"/>
      <c r="H998" s="54"/>
      <c r="I998" s="54"/>
      <c r="J998" s="54"/>
      <c r="K998" s="54"/>
      <c r="L998" s="54"/>
      <c r="M998" s="54"/>
      <c r="N998" s="176">
        <v>99.6</v>
      </c>
      <c r="O998" s="10">
        <v>0.5594318181818182</v>
      </c>
      <c r="P998" s="10"/>
      <c r="Q998" s="10">
        <v>0.25540909090909092</v>
      </c>
      <c r="R998" s="10">
        <v>508.16280887367003</v>
      </c>
      <c r="S998" s="10"/>
      <c r="T998" s="10">
        <v>628.31308512986641</v>
      </c>
      <c r="U998" s="10"/>
      <c r="V998" s="10">
        <v>761.11308512986636</v>
      </c>
      <c r="W998" s="10">
        <v>761.11308512986636</v>
      </c>
      <c r="X998" s="10">
        <v>816.44641846319973</v>
      </c>
      <c r="Y998" s="10">
        <v>1001.1196331895912</v>
      </c>
      <c r="Z998" s="10">
        <v>1250.1196331895912</v>
      </c>
      <c r="AA998" s="10"/>
      <c r="AB998" s="10"/>
      <c r="AC998" s="10"/>
      <c r="AD998" s="10"/>
      <c r="AE998" s="10"/>
      <c r="AF998" s="10"/>
      <c r="AG998" s="10"/>
      <c r="AH998" s="10">
        <v>1001.1196331895912</v>
      </c>
      <c r="AI998" s="10">
        <v>99.6</v>
      </c>
      <c r="AK998" s="10">
        <v>2.5</v>
      </c>
      <c r="AL998" s="10">
        <v>4.8</v>
      </c>
      <c r="AM998" s="10"/>
      <c r="AN998" s="10"/>
      <c r="AO998" s="10"/>
      <c r="AP998" s="10"/>
      <c r="AQ998" s="10">
        <v>0.45599999999999996</v>
      </c>
      <c r="AR998" s="10">
        <v>0.45599999999999996</v>
      </c>
      <c r="AS998" s="10">
        <v>0.65999999999999992</v>
      </c>
      <c r="AT998" s="10">
        <v>0.65999999999999992</v>
      </c>
      <c r="AU998" s="10">
        <v>0.60218181818181815</v>
      </c>
      <c r="AV998" s="10">
        <v>0.60218181818181815</v>
      </c>
      <c r="AW998" s="10">
        <v>0.8991818181818183</v>
      </c>
      <c r="AX998" s="10">
        <v>0.8991818181818183</v>
      </c>
      <c r="AY998" s="49">
        <v>1</v>
      </c>
      <c r="AZ998" t="b">
        <v>0</v>
      </c>
    </row>
    <row r="999" spans="1:52" x14ac:dyDescent="0.25">
      <c r="A999" s="54"/>
      <c r="B999" s="54"/>
      <c r="C999" s="54"/>
      <c r="D999" s="54"/>
      <c r="E999" s="54"/>
      <c r="F999" s="54"/>
      <c r="G999" s="54"/>
      <c r="H999" s="54"/>
      <c r="I999" s="54"/>
      <c r="J999" s="54"/>
      <c r="K999" s="54"/>
      <c r="L999" s="54"/>
      <c r="M999" s="54"/>
      <c r="N999" s="176">
        <v>99.7</v>
      </c>
      <c r="O999" s="10">
        <v>0.5594318181818182</v>
      </c>
      <c r="P999" s="10"/>
      <c r="Q999" s="10">
        <v>0.25540909090909092</v>
      </c>
      <c r="R999" s="10">
        <v>509.5372468230284</v>
      </c>
      <c r="S999" s="10"/>
      <c r="T999" s="10">
        <v>629.84249098724729</v>
      </c>
      <c r="U999" s="10"/>
      <c r="V999" s="10">
        <v>762.77582432058057</v>
      </c>
      <c r="W999" s="10">
        <v>762.77582432058057</v>
      </c>
      <c r="X999" s="10">
        <v>818.16471320946948</v>
      </c>
      <c r="Y999" s="10">
        <v>1004.1301146029616</v>
      </c>
      <c r="Z999" s="10">
        <v>1253.3801146029616</v>
      </c>
      <c r="AA999" s="10"/>
      <c r="AB999" s="10"/>
      <c r="AC999" s="10"/>
      <c r="AD999" s="10"/>
      <c r="AE999" s="10"/>
      <c r="AF999" s="10"/>
      <c r="AG999" s="10"/>
      <c r="AH999" s="10">
        <v>1004.1301146029616</v>
      </c>
      <c r="AI999" s="10">
        <v>99.7</v>
      </c>
      <c r="AK999" s="10">
        <v>2.5</v>
      </c>
      <c r="AL999" s="10">
        <v>4.8</v>
      </c>
      <c r="AM999" s="10"/>
      <c r="AN999" s="10"/>
      <c r="AO999" s="10"/>
      <c r="AP999" s="10"/>
      <c r="AQ999" s="10">
        <v>0.45599999999999996</v>
      </c>
      <c r="AR999" s="10">
        <v>0.45599999999999996</v>
      </c>
      <c r="AS999" s="10">
        <v>0.65999999999999992</v>
      </c>
      <c r="AT999" s="10">
        <v>0.65999999999999992</v>
      </c>
      <c r="AU999" s="10">
        <v>0.60218181818181815</v>
      </c>
      <c r="AV999" s="10">
        <v>0.60218181818181815</v>
      </c>
      <c r="AW999" s="10">
        <v>0.8991818181818183</v>
      </c>
      <c r="AX999" s="10">
        <v>0.8991818181818183</v>
      </c>
      <c r="AY999" s="49">
        <v>1</v>
      </c>
      <c r="AZ999" t="b">
        <v>0</v>
      </c>
    </row>
    <row r="1000" spans="1:52" x14ac:dyDescent="0.25">
      <c r="A1000" s="54"/>
      <c r="B1000" s="54"/>
      <c r="C1000" s="54"/>
      <c r="D1000" s="54"/>
      <c r="E1000" s="54"/>
      <c r="F1000" s="54"/>
      <c r="G1000" s="54"/>
      <c r="H1000" s="54"/>
      <c r="I1000" s="54"/>
      <c r="J1000" s="54"/>
      <c r="K1000" s="54"/>
      <c r="L1000" s="54"/>
      <c r="M1000" s="54"/>
      <c r="N1000" s="176">
        <v>99.8</v>
      </c>
      <c r="O1000" s="10">
        <v>0.5594318181818182</v>
      </c>
      <c r="P1000" s="10"/>
      <c r="Q1000" s="10">
        <v>0.25540909090909092</v>
      </c>
      <c r="R1000" s="10">
        <v>510.91306403776508</v>
      </c>
      <c r="S1000" s="10"/>
      <c r="T1000" s="10">
        <v>631.37331216134032</v>
      </c>
      <c r="U1000" s="10"/>
      <c r="V1000" s="10">
        <v>764.43997882800704</v>
      </c>
      <c r="W1000" s="10">
        <v>764.43997882800704</v>
      </c>
      <c r="X1000" s="10">
        <v>819.8844232724515</v>
      </c>
      <c r="Y1000" s="10">
        <v>1007.1436170714385</v>
      </c>
      <c r="Z1000" s="10">
        <v>1256.6436170714385</v>
      </c>
      <c r="AA1000" s="10"/>
      <c r="AB1000" s="10"/>
      <c r="AC1000" s="10"/>
      <c r="AD1000" s="10"/>
      <c r="AE1000" s="10"/>
      <c r="AF1000" s="10"/>
      <c r="AG1000" s="10"/>
      <c r="AH1000" s="10">
        <v>1007.1436170714385</v>
      </c>
      <c r="AI1000" s="10">
        <v>99.8</v>
      </c>
      <c r="AK1000" s="10">
        <v>2.5</v>
      </c>
      <c r="AL1000" s="10">
        <v>4.8</v>
      </c>
      <c r="AM1000" s="10"/>
      <c r="AN1000" s="10"/>
      <c r="AO1000" s="10"/>
      <c r="AP1000" s="10"/>
      <c r="AQ1000" s="10">
        <v>0.45599999999999996</v>
      </c>
      <c r="AR1000" s="10">
        <v>0.45599999999999996</v>
      </c>
      <c r="AS1000" s="10">
        <v>0.65999999999999992</v>
      </c>
      <c r="AT1000" s="10">
        <v>0.65999999999999992</v>
      </c>
      <c r="AU1000" s="10">
        <v>0.60218181818181815</v>
      </c>
      <c r="AV1000" s="10">
        <v>0.60218181818181815</v>
      </c>
      <c r="AW1000" s="10">
        <v>0.8991818181818183</v>
      </c>
      <c r="AX1000" s="10">
        <v>0.8991818181818183</v>
      </c>
      <c r="AY1000" s="49">
        <v>1</v>
      </c>
      <c r="AZ1000" t="b">
        <v>0</v>
      </c>
    </row>
    <row r="1001" spans="1:52" x14ac:dyDescent="0.25">
      <c r="A1001" s="54"/>
      <c r="B1001" s="54"/>
      <c r="C1001" s="54"/>
      <c r="D1001" s="54"/>
      <c r="E1001" s="54"/>
      <c r="F1001" s="54"/>
      <c r="G1001" s="54"/>
      <c r="H1001" s="54"/>
      <c r="I1001" s="54"/>
      <c r="J1001" s="54"/>
      <c r="K1001" s="54"/>
      <c r="L1001" s="54"/>
      <c r="M1001" s="54"/>
      <c r="N1001" s="176">
        <v>99.9</v>
      </c>
      <c r="O1001" s="10">
        <v>0.5594318181818182</v>
      </c>
      <c r="P1001" s="10"/>
      <c r="Q1001" s="10">
        <v>0.25540909090909092</v>
      </c>
      <c r="R1001" s="10">
        <v>512.2902605178798</v>
      </c>
      <c r="S1001" s="10"/>
      <c r="T1001" s="10">
        <v>632.90554865214494</v>
      </c>
      <c r="U1001" s="10"/>
      <c r="V1001" s="10">
        <v>766.10554865214499</v>
      </c>
      <c r="W1001" s="10">
        <v>766.10554865214499</v>
      </c>
      <c r="X1001" s="10">
        <v>821.60554865214499</v>
      </c>
      <c r="Y1001" s="10">
        <v>1010.1601405950214</v>
      </c>
      <c r="Z1001" s="10">
        <v>1259.9101405950214</v>
      </c>
      <c r="AA1001" s="10"/>
      <c r="AB1001" s="10"/>
      <c r="AC1001" s="10"/>
      <c r="AD1001" s="10"/>
      <c r="AE1001" s="10"/>
      <c r="AF1001" s="10"/>
      <c r="AG1001" s="10"/>
      <c r="AH1001" s="10">
        <v>1010.1601405950214</v>
      </c>
      <c r="AI1001" s="10">
        <v>99.9</v>
      </c>
      <c r="AK1001" s="10">
        <v>2.5</v>
      </c>
      <c r="AL1001" s="10">
        <v>4.8</v>
      </c>
      <c r="AM1001" s="10"/>
      <c r="AN1001" s="10"/>
      <c r="AO1001" s="10"/>
      <c r="AP1001" s="10"/>
      <c r="AQ1001" s="10">
        <v>0.45599999999999996</v>
      </c>
      <c r="AR1001" s="10">
        <v>0.45599999999999996</v>
      </c>
      <c r="AS1001" s="10">
        <v>0.65999999999999992</v>
      </c>
      <c r="AT1001" s="10">
        <v>0.65999999999999992</v>
      </c>
      <c r="AU1001" s="10">
        <v>0.60218181818181815</v>
      </c>
      <c r="AV1001" s="10">
        <v>0.60218181818181815</v>
      </c>
      <c r="AW1001" s="10">
        <v>0.8991818181818183</v>
      </c>
      <c r="AX1001" s="10">
        <v>0.8991818181818183</v>
      </c>
      <c r="AY1001" s="49">
        <v>1</v>
      </c>
      <c r="AZ1001" t="b">
        <v>0</v>
      </c>
    </row>
    <row r="1002" spans="1:52" x14ac:dyDescent="0.25">
      <c r="A1002" s="54"/>
      <c r="B1002" s="54"/>
      <c r="C1002" s="54"/>
      <c r="D1002" s="54"/>
      <c r="E1002" s="54"/>
      <c r="F1002" s="54"/>
      <c r="G1002" s="54"/>
      <c r="H1002" s="54"/>
      <c r="I1002" s="54"/>
      <c r="J1002" s="54"/>
      <c r="K1002" s="54"/>
      <c r="L1002" s="54"/>
      <c r="M1002" s="54"/>
      <c r="N1002" s="176">
        <v>100</v>
      </c>
      <c r="O1002" s="10">
        <v>0.5594318181818182</v>
      </c>
      <c r="P1002" s="10"/>
      <c r="Q1002" s="10">
        <v>0.25540909090909092</v>
      </c>
      <c r="R1002" s="10">
        <v>513.66883626337278</v>
      </c>
      <c r="S1002" s="10"/>
      <c r="T1002" s="10">
        <v>634.43920045966161</v>
      </c>
      <c r="U1002" s="10"/>
      <c r="V1002" s="10">
        <v>767.77253379299486</v>
      </c>
      <c r="W1002" s="10">
        <v>767.77253379299486</v>
      </c>
      <c r="X1002" s="10">
        <v>823.32808934855041</v>
      </c>
      <c r="Y1002" s="10">
        <v>1013.1796851737106</v>
      </c>
      <c r="Z1002" s="10">
        <v>1263.1796851737106</v>
      </c>
      <c r="AA1002" s="10"/>
      <c r="AB1002" s="10"/>
      <c r="AC1002" s="10"/>
      <c r="AD1002" s="10"/>
      <c r="AE1002" s="10"/>
      <c r="AF1002" s="10"/>
      <c r="AG1002" s="10"/>
      <c r="AH1002" s="10">
        <v>1013.1796851737106</v>
      </c>
      <c r="AI1002" s="10">
        <v>100</v>
      </c>
      <c r="AK1002" s="10">
        <v>2.5</v>
      </c>
      <c r="AL1002" s="10">
        <v>4.8</v>
      </c>
      <c r="AM1002" s="10"/>
      <c r="AN1002" s="10"/>
      <c r="AO1002" s="10"/>
      <c r="AP1002" s="10"/>
      <c r="AQ1002" s="10">
        <v>0.45599999999999996</v>
      </c>
      <c r="AR1002" s="10">
        <v>0.45599999999999996</v>
      </c>
      <c r="AS1002" s="10">
        <v>0.65999999999999992</v>
      </c>
      <c r="AT1002" s="10">
        <v>0.65999999999999992</v>
      </c>
      <c r="AU1002" s="10">
        <v>0.60218181818181815</v>
      </c>
      <c r="AV1002" s="10">
        <v>0.60218181818181815</v>
      </c>
      <c r="AW1002" s="10">
        <v>0.8991818181818183</v>
      </c>
      <c r="AX1002" s="10">
        <v>0.8991818181818183</v>
      </c>
      <c r="AY1002" s="49">
        <v>1</v>
      </c>
      <c r="AZ1002" t="b">
        <v>0</v>
      </c>
    </row>
    <row r="1003" spans="1:52" x14ac:dyDescent="0.25">
      <c r="A1003" s="54"/>
      <c r="B1003" s="54"/>
      <c r="C1003" s="54"/>
      <c r="D1003" s="54"/>
      <c r="E1003" s="54"/>
      <c r="F1003" s="54"/>
      <c r="G1003" s="54"/>
      <c r="H1003" s="54"/>
      <c r="I1003" s="54"/>
      <c r="J1003" s="54"/>
      <c r="K1003" s="54"/>
      <c r="L1003" s="54"/>
      <c r="M1003" s="54"/>
      <c r="N1003" s="176">
        <v>100.1</v>
      </c>
      <c r="O1003" s="10">
        <v>0.54518181818181821</v>
      </c>
      <c r="P1003" s="10"/>
      <c r="Q1003" s="10">
        <v>0.25540909090909092</v>
      </c>
      <c r="R1003" s="10">
        <v>515.04879127424374</v>
      </c>
      <c r="S1003" s="10"/>
      <c r="T1003" s="10">
        <v>635.97426758388997</v>
      </c>
      <c r="U1003" s="10"/>
      <c r="V1003" s="10">
        <v>769.44093425055667</v>
      </c>
      <c r="W1003" s="10">
        <v>769.44093425055667</v>
      </c>
      <c r="X1003" s="10">
        <v>825.05204536166775</v>
      </c>
      <c r="Y1003" s="10">
        <v>1016.2022508075056</v>
      </c>
      <c r="Z1003" s="10">
        <v>1266.4522508075056</v>
      </c>
      <c r="AA1003" s="10"/>
      <c r="AB1003" s="10"/>
      <c r="AC1003" s="10"/>
      <c r="AD1003" s="10"/>
      <c r="AE1003" s="10"/>
      <c r="AF1003" s="10"/>
      <c r="AG1003" s="10"/>
      <c r="AH1003" s="10">
        <v>1016.2022508075056</v>
      </c>
      <c r="AI1003" s="10">
        <v>100.1</v>
      </c>
      <c r="AK1003" s="10">
        <v>2.5</v>
      </c>
      <c r="AL1003" s="10">
        <v>4.8</v>
      </c>
      <c r="AM1003" s="10"/>
      <c r="AN1003" s="10"/>
      <c r="AO1003" s="10"/>
      <c r="AP1003" s="10"/>
      <c r="AQ1003" s="10">
        <v>0.45599999999999996</v>
      </c>
      <c r="AR1003" s="10">
        <v>0.45599999999999996</v>
      </c>
      <c r="AS1003" s="10">
        <v>0.64999999999999991</v>
      </c>
      <c r="AT1003" s="10">
        <v>0.64999999999999991</v>
      </c>
      <c r="AU1003" s="10">
        <v>0.60218181818181815</v>
      </c>
      <c r="AV1003" s="10">
        <v>0.60218181818181815</v>
      </c>
      <c r="AW1003" s="10">
        <v>0.8991818181818183</v>
      </c>
      <c r="AX1003" s="10">
        <v>0.8991818181818183</v>
      </c>
      <c r="AY1003" s="49">
        <v>1</v>
      </c>
      <c r="AZ1003" t="b">
        <v>0</v>
      </c>
    </row>
    <row r="1004" spans="1:52" x14ac:dyDescent="0.25">
      <c r="A1004" s="54"/>
      <c r="B1004" s="54"/>
      <c r="C1004" s="54"/>
      <c r="D1004" s="54"/>
      <c r="E1004" s="54"/>
      <c r="F1004" s="54"/>
      <c r="G1004" s="54"/>
      <c r="H1004" s="54"/>
      <c r="I1004" s="54"/>
      <c r="J1004" s="54"/>
      <c r="K1004" s="54"/>
      <c r="L1004" s="54"/>
      <c r="M1004" s="54"/>
      <c r="N1004" s="176">
        <v>100.2</v>
      </c>
      <c r="O1004" s="10">
        <v>0.54518181818181821</v>
      </c>
      <c r="P1004" s="10"/>
      <c r="Q1004" s="10">
        <v>0.25540909090909092</v>
      </c>
      <c r="R1004" s="10">
        <v>516.46623096116548</v>
      </c>
      <c r="S1004" s="10"/>
      <c r="T1004" s="10">
        <v>637.51075002483003</v>
      </c>
      <c r="U1004" s="10"/>
      <c r="V1004" s="10">
        <v>771.11075002483005</v>
      </c>
      <c r="W1004" s="10">
        <v>771.11075002483005</v>
      </c>
      <c r="X1004" s="10">
        <v>826.77741669149668</v>
      </c>
      <c r="Y1004" s="10">
        <v>1019.2278374964073</v>
      </c>
      <c r="Z1004" s="10">
        <v>1269.7278374964073</v>
      </c>
      <c r="AA1004" s="10"/>
      <c r="AB1004" s="10"/>
      <c r="AC1004" s="10"/>
      <c r="AD1004" s="10"/>
      <c r="AE1004" s="10"/>
      <c r="AF1004" s="10"/>
      <c r="AG1004" s="10"/>
      <c r="AH1004" s="10">
        <v>1019.2278374964073</v>
      </c>
      <c r="AI1004" s="10">
        <v>100.2</v>
      </c>
      <c r="AK1004" s="10">
        <v>2.5</v>
      </c>
      <c r="AL1004" s="10">
        <v>4.8</v>
      </c>
      <c r="AM1004" s="10"/>
      <c r="AN1004" s="10"/>
      <c r="AO1004" s="10"/>
      <c r="AP1004" s="10"/>
      <c r="AQ1004" s="10">
        <v>0.45599999999999996</v>
      </c>
      <c r="AR1004" s="10">
        <v>0.45599999999999996</v>
      </c>
      <c r="AS1004" s="10">
        <v>0.64999999999999991</v>
      </c>
      <c r="AT1004" s="10">
        <v>0.64999999999999991</v>
      </c>
      <c r="AU1004" s="10">
        <v>0.60218181818181815</v>
      </c>
      <c r="AV1004" s="10">
        <v>0.60218181818181815</v>
      </c>
      <c r="AW1004" s="10">
        <v>0.8991818181818183</v>
      </c>
      <c r="AX1004" s="10">
        <v>0.8991818181818183</v>
      </c>
      <c r="AY1004" s="49">
        <v>1</v>
      </c>
      <c r="AZ1004" t="b">
        <v>0</v>
      </c>
    </row>
    <row r="1005" spans="1:52" x14ac:dyDescent="0.25">
      <c r="A1005" s="54"/>
      <c r="B1005" s="54"/>
      <c r="C1005" s="54"/>
      <c r="D1005" s="54"/>
      <c r="E1005" s="54"/>
      <c r="F1005" s="54"/>
      <c r="G1005" s="54"/>
      <c r="H1005" s="54"/>
      <c r="I1005" s="54"/>
      <c r="J1005" s="54"/>
      <c r="K1005" s="54"/>
      <c r="L1005" s="54"/>
      <c r="M1005" s="54"/>
      <c r="N1005" s="176">
        <v>100.3</v>
      </c>
      <c r="O1005" s="10">
        <v>0.54518181818181821</v>
      </c>
      <c r="P1005" s="10"/>
      <c r="Q1005" s="10">
        <v>0.25540909090909092</v>
      </c>
      <c r="R1005" s="10">
        <v>517.88508596479903</v>
      </c>
      <c r="S1005" s="10"/>
      <c r="T1005" s="10">
        <v>639.04864778248248</v>
      </c>
      <c r="U1005" s="10"/>
      <c r="V1005" s="10">
        <v>772.78198111581582</v>
      </c>
      <c r="W1005" s="10">
        <v>772.78198111581582</v>
      </c>
      <c r="X1005" s="10">
        <v>828.504203338038</v>
      </c>
      <c r="Y1005" s="10">
        <v>1022.2564452404154</v>
      </c>
      <c r="Z1005" s="10">
        <v>1273.0064452404154</v>
      </c>
      <c r="AA1005" s="10"/>
      <c r="AB1005" s="10"/>
      <c r="AC1005" s="10"/>
      <c r="AD1005" s="10"/>
      <c r="AE1005" s="10"/>
      <c r="AF1005" s="10"/>
      <c r="AG1005" s="10"/>
      <c r="AH1005" s="10">
        <v>1022.2564452404154</v>
      </c>
      <c r="AI1005" s="10">
        <v>100.3</v>
      </c>
      <c r="AK1005" s="10">
        <v>2.5</v>
      </c>
      <c r="AL1005" s="10">
        <v>4.8</v>
      </c>
      <c r="AM1005" s="10"/>
      <c r="AN1005" s="10"/>
      <c r="AO1005" s="10"/>
      <c r="AP1005" s="10"/>
      <c r="AQ1005" s="10">
        <v>0.45599999999999996</v>
      </c>
      <c r="AR1005" s="10">
        <v>0.45599999999999996</v>
      </c>
      <c r="AS1005" s="10">
        <v>0.64999999999999991</v>
      </c>
      <c r="AT1005" s="10">
        <v>0.64999999999999991</v>
      </c>
      <c r="AU1005" s="10">
        <v>0.60218181818181815</v>
      </c>
      <c r="AV1005" s="10">
        <v>0.60218181818181815</v>
      </c>
      <c r="AW1005" s="10">
        <v>0.8991818181818183</v>
      </c>
      <c r="AX1005" s="10">
        <v>0.8991818181818183</v>
      </c>
      <c r="AY1005" s="49">
        <v>1</v>
      </c>
      <c r="AZ1005" t="b">
        <v>0</v>
      </c>
    </row>
    <row r="1006" spans="1:52" x14ac:dyDescent="0.25">
      <c r="A1006" s="54"/>
      <c r="B1006" s="54"/>
      <c r="C1006" s="54"/>
      <c r="D1006" s="54"/>
      <c r="E1006" s="54"/>
      <c r="F1006" s="54"/>
      <c r="G1006" s="54"/>
      <c r="H1006" s="54"/>
      <c r="I1006" s="54"/>
      <c r="J1006" s="54"/>
      <c r="K1006" s="54"/>
      <c r="L1006" s="54"/>
      <c r="M1006" s="54"/>
      <c r="N1006" s="176">
        <v>100.4</v>
      </c>
      <c r="O1006" s="10">
        <v>0.54518181818181821</v>
      </c>
      <c r="P1006" s="10"/>
      <c r="Q1006" s="10">
        <v>0.25540909090909092</v>
      </c>
      <c r="R1006" s="10">
        <v>519.30535628514451</v>
      </c>
      <c r="S1006" s="10"/>
      <c r="T1006" s="10">
        <v>640.58796085684639</v>
      </c>
      <c r="U1006" s="10"/>
      <c r="V1006" s="10">
        <v>774.45462752351307</v>
      </c>
      <c r="W1006" s="10">
        <v>774.45462752351307</v>
      </c>
      <c r="X1006" s="10">
        <v>830.2324053012909</v>
      </c>
      <c r="Y1006" s="10">
        <v>1025.2880740395296</v>
      </c>
      <c r="Z1006" s="10">
        <v>1276.2880740395296</v>
      </c>
      <c r="AA1006" s="10"/>
      <c r="AB1006" s="10"/>
      <c r="AC1006" s="10"/>
      <c r="AD1006" s="10"/>
      <c r="AE1006" s="10"/>
      <c r="AF1006" s="10"/>
      <c r="AG1006" s="10"/>
      <c r="AH1006" s="10">
        <v>1025.2880740395296</v>
      </c>
      <c r="AI1006" s="10">
        <v>100.4</v>
      </c>
      <c r="AK1006" s="10">
        <v>2.5</v>
      </c>
      <c r="AL1006" s="10">
        <v>4.8</v>
      </c>
      <c r="AM1006" s="10"/>
      <c r="AN1006" s="10"/>
      <c r="AO1006" s="10"/>
      <c r="AP1006" s="10"/>
      <c r="AQ1006" s="10">
        <v>0.45599999999999996</v>
      </c>
      <c r="AR1006" s="10">
        <v>0.45599999999999996</v>
      </c>
      <c r="AS1006" s="10">
        <v>0.64999999999999991</v>
      </c>
      <c r="AT1006" s="10">
        <v>0.64999999999999991</v>
      </c>
      <c r="AU1006" s="10">
        <v>0.60218181818181815</v>
      </c>
      <c r="AV1006" s="10">
        <v>0.60218181818181815</v>
      </c>
      <c r="AW1006" s="10">
        <v>0.8991818181818183</v>
      </c>
      <c r="AX1006" s="10">
        <v>0.8991818181818183</v>
      </c>
      <c r="AY1006" s="49">
        <v>1</v>
      </c>
      <c r="AZ1006" t="b">
        <v>0</v>
      </c>
    </row>
    <row r="1007" spans="1:52" x14ac:dyDescent="0.25">
      <c r="A1007" s="54"/>
      <c r="B1007" s="54"/>
      <c r="C1007" s="54"/>
      <c r="D1007" s="54"/>
      <c r="E1007" s="54"/>
      <c r="F1007" s="54"/>
      <c r="G1007" s="54"/>
      <c r="H1007" s="54"/>
      <c r="I1007" s="54"/>
      <c r="J1007" s="54"/>
      <c r="K1007" s="54"/>
      <c r="L1007" s="54"/>
      <c r="M1007" s="54"/>
      <c r="N1007" s="176">
        <v>100.5</v>
      </c>
      <c r="O1007" s="10">
        <v>0.54518181818181821</v>
      </c>
      <c r="P1007" s="10"/>
      <c r="Q1007" s="10">
        <v>0.25540909090909092</v>
      </c>
      <c r="R1007" s="10">
        <v>520.72704192220147</v>
      </c>
      <c r="S1007" s="10"/>
      <c r="T1007" s="10">
        <v>643.59991096989438</v>
      </c>
      <c r="U1007" s="10"/>
      <c r="V1007" s="10">
        <v>777.59991096989438</v>
      </c>
      <c r="W1007" s="10">
        <v>777.59991096989438</v>
      </c>
      <c r="X1007" s="10">
        <v>833.43324430322775</v>
      </c>
      <c r="Y1007" s="10">
        <v>1028.3227238937495</v>
      </c>
      <c r="Z1007" s="10">
        <v>1279.5727238937495</v>
      </c>
      <c r="AA1007" s="10"/>
      <c r="AB1007" s="10"/>
      <c r="AC1007" s="10"/>
      <c r="AD1007" s="10"/>
      <c r="AE1007" s="10"/>
      <c r="AF1007" s="10"/>
      <c r="AG1007" s="10"/>
      <c r="AH1007" s="10">
        <v>1028.3227238937495</v>
      </c>
      <c r="AI1007" s="10">
        <v>100.5</v>
      </c>
      <c r="AK1007" s="10">
        <v>2.5</v>
      </c>
      <c r="AL1007" s="10">
        <v>4.8</v>
      </c>
      <c r="AM1007" s="10"/>
      <c r="AN1007" s="10"/>
      <c r="AO1007" s="10"/>
      <c r="AP1007" s="10"/>
      <c r="AQ1007" s="10">
        <v>0.45599999999999996</v>
      </c>
      <c r="AR1007" s="10">
        <v>0.45599999999999996</v>
      </c>
      <c r="AS1007" s="10">
        <v>0.64999999999999991</v>
      </c>
      <c r="AT1007" s="10">
        <v>0.64999999999999991</v>
      </c>
      <c r="AU1007" s="10">
        <v>0.60218181818181815</v>
      </c>
      <c r="AV1007" s="10">
        <v>0.60218181818181815</v>
      </c>
      <c r="AW1007" s="10">
        <v>0.8991818181818183</v>
      </c>
      <c r="AX1007" s="10">
        <v>0.8991818181818183</v>
      </c>
      <c r="AY1007" s="49">
        <v>1</v>
      </c>
      <c r="AZ1007" t="b">
        <v>0</v>
      </c>
    </row>
    <row r="1008" spans="1:52" x14ac:dyDescent="0.25">
      <c r="A1008" s="54"/>
      <c r="B1008" s="54"/>
      <c r="C1008" s="54"/>
      <c r="D1008" s="54"/>
      <c r="E1008" s="54"/>
      <c r="F1008" s="54"/>
      <c r="G1008" s="54"/>
      <c r="H1008" s="54"/>
      <c r="I1008" s="54"/>
      <c r="J1008" s="54"/>
      <c r="K1008" s="54"/>
      <c r="L1008" s="54"/>
      <c r="M1008" s="54"/>
      <c r="N1008" s="176">
        <v>100.6</v>
      </c>
      <c r="O1008" s="10">
        <v>0.54518181818181821</v>
      </c>
      <c r="P1008" s="10"/>
      <c r="Q1008" s="10">
        <v>0.25540909090909092</v>
      </c>
      <c r="R1008" s="10">
        <v>522.15014287597069</v>
      </c>
      <c r="S1008" s="10"/>
      <c r="T1008" s="10">
        <v>645.14346999439374</v>
      </c>
      <c r="U1008" s="10"/>
      <c r="V1008" s="10">
        <v>779.27680332772707</v>
      </c>
      <c r="W1008" s="10">
        <v>779.27680332772707</v>
      </c>
      <c r="X1008" s="10">
        <v>835.16569221661598</v>
      </c>
      <c r="Y1008" s="10">
        <v>1031.3603948030764</v>
      </c>
      <c r="Z1008" s="10">
        <v>1282.8603948030764</v>
      </c>
      <c r="AA1008" s="10"/>
      <c r="AB1008" s="10"/>
      <c r="AC1008" s="10"/>
      <c r="AD1008" s="10"/>
      <c r="AE1008" s="10"/>
      <c r="AF1008" s="10"/>
      <c r="AG1008" s="10"/>
      <c r="AH1008" s="10">
        <v>1031.3603948030764</v>
      </c>
      <c r="AI1008" s="10">
        <v>100.6</v>
      </c>
      <c r="AK1008" s="10">
        <v>2.5</v>
      </c>
      <c r="AL1008" s="10">
        <v>4.8</v>
      </c>
      <c r="AM1008" s="10"/>
      <c r="AN1008" s="10"/>
      <c r="AO1008" s="10"/>
      <c r="AP1008" s="10"/>
      <c r="AQ1008" s="10">
        <v>0.45599999999999996</v>
      </c>
      <c r="AR1008" s="10">
        <v>0.45599999999999996</v>
      </c>
      <c r="AS1008" s="10">
        <v>0.64999999999999991</v>
      </c>
      <c r="AT1008" s="10">
        <v>0.64999999999999991</v>
      </c>
      <c r="AU1008" s="10">
        <v>0.60218181818181815</v>
      </c>
      <c r="AV1008" s="10">
        <v>0.60218181818181815</v>
      </c>
      <c r="AW1008" s="10">
        <v>0.8991818181818183</v>
      </c>
      <c r="AX1008" s="10">
        <v>0.8991818181818183</v>
      </c>
      <c r="AY1008" s="49">
        <v>1</v>
      </c>
      <c r="AZ1008" t="b">
        <v>0</v>
      </c>
    </row>
    <row r="1009" spans="1:52" x14ac:dyDescent="0.25">
      <c r="A1009" s="54"/>
      <c r="B1009" s="54"/>
      <c r="C1009" s="54"/>
      <c r="D1009" s="54"/>
      <c r="E1009" s="54"/>
      <c r="F1009" s="54"/>
      <c r="G1009" s="54"/>
      <c r="H1009" s="54"/>
      <c r="I1009" s="54"/>
      <c r="J1009" s="54"/>
      <c r="K1009" s="54"/>
      <c r="L1009" s="54"/>
      <c r="M1009" s="54"/>
      <c r="N1009" s="176">
        <v>100.7</v>
      </c>
      <c r="O1009" s="10">
        <v>0.54518181818181821</v>
      </c>
      <c r="P1009" s="10"/>
      <c r="Q1009" s="10">
        <v>0.25540909090909092</v>
      </c>
      <c r="R1009" s="10">
        <v>523.57465914645161</v>
      </c>
      <c r="S1009" s="10"/>
      <c r="T1009" s="10">
        <v>646.68844433560514</v>
      </c>
      <c r="U1009" s="10"/>
      <c r="V1009" s="10">
        <v>780.95511100227179</v>
      </c>
      <c r="W1009" s="10">
        <v>780.95511100227179</v>
      </c>
      <c r="X1009" s="10">
        <v>836.89955544671625</v>
      </c>
      <c r="Y1009" s="10">
        <v>1034.4010867675092</v>
      </c>
      <c r="Z1009" s="10">
        <v>1286.1510867675092</v>
      </c>
      <c r="AA1009" s="10"/>
      <c r="AB1009" s="10"/>
      <c r="AC1009" s="10"/>
      <c r="AD1009" s="10"/>
      <c r="AE1009" s="10"/>
      <c r="AF1009" s="10"/>
      <c r="AG1009" s="10"/>
      <c r="AH1009" s="10">
        <v>1034.4010867675092</v>
      </c>
      <c r="AI1009" s="10">
        <v>100.7</v>
      </c>
      <c r="AK1009" s="10">
        <v>2.5</v>
      </c>
      <c r="AL1009" s="10">
        <v>4.8</v>
      </c>
      <c r="AM1009" s="10"/>
      <c r="AN1009" s="10"/>
      <c r="AO1009" s="10"/>
      <c r="AP1009" s="10"/>
      <c r="AQ1009" s="10">
        <v>0.45599999999999996</v>
      </c>
      <c r="AR1009" s="10">
        <v>0.45599999999999996</v>
      </c>
      <c r="AS1009" s="10">
        <v>0.64999999999999991</v>
      </c>
      <c r="AT1009" s="10">
        <v>0.64999999999999991</v>
      </c>
      <c r="AU1009" s="10">
        <v>0.60218181818181815</v>
      </c>
      <c r="AV1009" s="10">
        <v>0.60218181818181815</v>
      </c>
      <c r="AW1009" s="10">
        <v>0.8991818181818183</v>
      </c>
      <c r="AX1009" s="10">
        <v>0.8991818181818183</v>
      </c>
      <c r="AY1009" s="49">
        <v>1</v>
      </c>
      <c r="AZ1009" t="b">
        <v>0</v>
      </c>
    </row>
    <row r="1010" spans="1:52" x14ac:dyDescent="0.25">
      <c r="A1010" s="54"/>
      <c r="B1010" s="54"/>
      <c r="C1010" s="54"/>
      <c r="D1010" s="54"/>
      <c r="E1010" s="54"/>
      <c r="F1010" s="54"/>
      <c r="G1010" s="54"/>
      <c r="H1010" s="54"/>
      <c r="I1010" s="54"/>
      <c r="J1010" s="54"/>
      <c r="K1010" s="54"/>
      <c r="L1010" s="54"/>
      <c r="M1010" s="54"/>
      <c r="N1010" s="176">
        <v>100.8</v>
      </c>
      <c r="O1010" s="10">
        <v>0.54518181818181821</v>
      </c>
      <c r="P1010" s="10"/>
      <c r="Q1010" s="10">
        <v>0.25540909090909092</v>
      </c>
      <c r="R1010" s="10">
        <v>525.00059073364446</v>
      </c>
      <c r="S1010" s="10"/>
      <c r="T1010" s="10">
        <v>648.23483399352858</v>
      </c>
      <c r="U1010" s="10"/>
      <c r="V1010" s="10">
        <v>782.63483399352856</v>
      </c>
      <c r="W1010" s="10">
        <v>782.63483399352856</v>
      </c>
      <c r="X1010" s="10">
        <v>838.63483399352856</v>
      </c>
      <c r="Y1010" s="10">
        <v>1037.4447997870484</v>
      </c>
      <c r="Z1010" s="10">
        <v>1289.4447997870484</v>
      </c>
      <c r="AA1010" s="10"/>
      <c r="AB1010" s="10"/>
      <c r="AC1010" s="10"/>
      <c r="AD1010" s="10"/>
      <c r="AE1010" s="10"/>
      <c r="AF1010" s="10"/>
      <c r="AG1010" s="10"/>
      <c r="AH1010" s="10">
        <v>1037.4447997870484</v>
      </c>
      <c r="AI1010" s="10">
        <v>100.8</v>
      </c>
      <c r="AK1010" s="10">
        <v>2.5</v>
      </c>
      <c r="AL1010" s="10">
        <v>4.8</v>
      </c>
      <c r="AM1010" s="10"/>
      <c r="AN1010" s="10"/>
      <c r="AO1010" s="10"/>
      <c r="AP1010" s="10"/>
      <c r="AQ1010" s="10">
        <v>0.45599999999999996</v>
      </c>
      <c r="AR1010" s="10">
        <v>0.45599999999999996</v>
      </c>
      <c r="AS1010" s="10">
        <v>0.64999999999999991</v>
      </c>
      <c r="AT1010" s="10">
        <v>0.64999999999999991</v>
      </c>
      <c r="AU1010" s="10">
        <v>0.60218181818181815</v>
      </c>
      <c r="AV1010" s="10">
        <v>0.60218181818181815</v>
      </c>
      <c r="AW1010" s="10">
        <v>0.8991818181818183</v>
      </c>
      <c r="AX1010" s="10">
        <v>0.8991818181818183</v>
      </c>
      <c r="AY1010" s="49">
        <v>1</v>
      </c>
      <c r="AZ1010" t="b">
        <v>0</v>
      </c>
    </row>
    <row r="1011" spans="1:52" x14ac:dyDescent="0.25">
      <c r="A1011" s="54"/>
      <c r="B1011" s="54"/>
      <c r="C1011" s="54"/>
      <c r="D1011" s="54"/>
      <c r="E1011" s="54"/>
      <c r="F1011" s="54"/>
      <c r="G1011" s="54"/>
      <c r="H1011" s="54"/>
      <c r="I1011" s="54"/>
      <c r="J1011" s="54"/>
      <c r="K1011" s="54"/>
      <c r="L1011" s="54"/>
      <c r="M1011" s="54"/>
      <c r="N1011" s="176">
        <v>100.9</v>
      </c>
      <c r="O1011" s="10">
        <v>0.54518181818181821</v>
      </c>
      <c r="P1011" s="10"/>
      <c r="Q1011" s="10">
        <v>0.25540909090909092</v>
      </c>
      <c r="R1011" s="10">
        <v>526.42793763754912</v>
      </c>
      <c r="S1011" s="10"/>
      <c r="T1011" s="10">
        <v>649.78263896816361</v>
      </c>
      <c r="U1011" s="10"/>
      <c r="V1011" s="10">
        <v>784.31597230149691</v>
      </c>
      <c r="W1011" s="10">
        <v>784.31597230149691</v>
      </c>
      <c r="X1011" s="10">
        <v>840.37152785705246</v>
      </c>
      <c r="Y1011" s="10">
        <v>1040.4915338616938</v>
      </c>
      <c r="Z1011" s="10">
        <v>1292.7415338616938</v>
      </c>
      <c r="AA1011" s="10"/>
      <c r="AB1011" s="10"/>
      <c r="AC1011" s="10"/>
      <c r="AD1011" s="10"/>
      <c r="AE1011" s="10"/>
      <c r="AF1011" s="10"/>
      <c r="AG1011" s="10"/>
      <c r="AH1011" s="10">
        <v>1040.4915338616938</v>
      </c>
      <c r="AI1011" s="10">
        <v>100.9</v>
      </c>
      <c r="AK1011" s="10">
        <v>2.5</v>
      </c>
      <c r="AL1011" s="10">
        <v>4.8</v>
      </c>
      <c r="AM1011" s="10"/>
      <c r="AN1011" s="10"/>
      <c r="AO1011" s="10"/>
      <c r="AP1011" s="10"/>
      <c r="AQ1011" s="10">
        <v>0.45599999999999996</v>
      </c>
      <c r="AR1011" s="10">
        <v>0.45599999999999996</v>
      </c>
      <c r="AS1011" s="10">
        <v>0.64999999999999991</v>
      </c>
      <c r="AT1011" s="10">
        <v>0.64999999999999991</v>
      </c>
      <c r="AU1011" s="10">
        <v>0.60218181818181815</v>
      </c>
      <c r="AV1011" s="10">
        <v>0.60218181818181815</v>
      </c>
      <c r="AW1011" s="10">
        <v>0.8991818181818183</v>
      </c>
      <c r="AX1011" s="10">
        <v>0.8991818181818183</v>
      </c>
      <c r="AY1011" s="49">
        <v>1</v>
      </c>
      <c r="AZ1011" t="b">
        <v>0</v>
      </c>
    </row>
    <row r="1012" spans="1:52" x14ac:dyDescent="0.25">
      <c r="A1012" s="54"/>
      <c r="B1012" s="54"/>
      <c r="C1012" s="54"/>
      <c r="D1012" s="54"/>
      <c r="E1012" s="54"/>
      <c r="F1012" s="54"/>
      <c r="G1012" s="54"/>
      <c r="H1012" s="54"/>
      <c r="I1012" s="54"/>
      <c r="J1012" s="54"/>
      <c r="K1012" s="54"/>
      <c r="L1012" s="54"/>
      <c r="M1012" s="54"/>
      <c r="N1012" s="176">
        <v>101</v>
      </c>
      <c r="O1012" s="10">
        <v>0.54518181818181821</v>
      </c>
      <c r="P1012" s="10"/>
      <c r="Q1012" s="10">
        <v>0.25540909090909092</v>
      </c>
      <c r="R1012" s="10">
        <v>527.85669985816548</v>
      </c>
      <c r="S1012" s="10"/>
      <c r="T1012" s="10">
        <v>651.33185925951068</v>
      </c>
      <c r="U1012" s="10"/>
      <c r="V1012" s="10">
        <v>785.99852592617731</v>
      </c>
      <c r="W1012" s="10">
        <v>785.99852592617731</v>
      </c>
      <c r="X1012" s="10">
        <v>842.10963703728839</v>
      </c>
      <c r="Y1012" s="10">
        <v>1043.5412889914451</v>
      </c>
      <c r="Z1012" s="10">
        <v>1296.0412889914451</v>
      </c>
      <c r="AA1012" s="10"/>
      <c r="AB1012" s="10"/>
      <c r="AC1012" s="10"/>
      <c r="AD1012" s="10"/>
      <c r="AE1012" s="10"/>
      <c r="AF1012" s="10"/>
      <c r="AG1012" s="10"/>
      <c r="AH1012" s="10">
        <v>1043.5412889914451</v>
      </c>
      <c r="AI1012" s="10">
        <v>101</v>
      </c>
      <c r="AK1012" s="10">
        <v>2.5</v>
      </c>
      <c r="AL1012" s="10">
        <v>4.8</v>
      </c>
      <c r="AM1012" s="10"/>
      <c r="AN1012" s="10"/>
      <c r="AO1012" s="10"/>
      <c r="AP1012" s="10"/>
      <c r="AQ1012" s="10">
        <v>0.45599999999999996</v>
      </c>
      <c r="AR1012" s="10">
        <v>0.45599999999999996</v>
      </c>
      <c r="AS1012" s="10">
        <v>0.64999999999999991</v>
      </c>
      <c r="AT1012" s="10">
        <v>0.64999999999999991</v>
      </c>
      <c r="AU1012" s="10">
        <v>0.60218181818181815</v>
      </c>
      <c r="AV1012" s="10">
        <v>0.60218181818181815</v>
      </c>
      <c r="AW1012" s="10">
        <v>0.8991818181818183</v>
      </c>
      <c r="AX1012" s="10">
        <v>0.8991818181818183</v>
      </c>
      <c r="AY1012" s="49">
        <v>1</v>
      </c>
      <c r="AZ1012" t="b">
        <v>0</v>
      </c>
    </row>
    <row r="1013" spans="1:52" x14ac:dyDescent="0.25">
      <c r="A1013" s="54"/>
      <c r="B1013" s="54"/>
      <c r="C1013" s="54"/>
      <c r="D1013" s="54"/>
      <c r="E1013" s="54"/>
      <c r="F1013" s="54"/>
      <c r="G1013" s="54"/>
      <c r="H1013" s="54"/>
      <c r="I1013" s="54"/>
      <c r="J1013" s="54"/>
      <c r="K1013" s="54"/>
      <c r="L1013" s="54"/>
      <c r="M1013" s="54"/>
      <c r="N1013" s="176">
        <v>101.1</v>
      </c>
      <c r="O1013" s="10">
        <v>0.54518181818181821</v>
      </c>
      <c r="P1013" s="10"/>
      <c r="Q1013" s="10">
        <v>0.25540909090909092</v>
      </c>
      <c r="R1013" s="10">
        <v>529.28687739549389</v>
      </c>
      <c r="S1013" s="10"/>
      <c r="T1013" s="10">
        <v>652.88249486756933</v>
      </c>
      <c r="U1013" s="10"/>
      <c r="V1013" s="10">
        <v>787.68249486756929</v>
      </c>
      <c r="W1013" s="10">
        <v>787.68249486756929</v>
      </c>
      <c r="X1013" s="10">
        <v>843.84916153423592</v>
      </c>
      <c r="Y1013" s="10">
        <v>1046.594065176303</v>
      </c>
      <c r="Z1013" s="10">
        <v>1299.344065176303</v>
      </c>
      <c r="AA1013" s="10"/>
      <c r="AB1013" s="10"/>
      <c r="AC1013" s="10"/>
      <c r="AD1013" s="10"/>
      <c r="AE1013" s="10"/>
      <c r="AF1013" s="10"/>
      <c r="AG1013" s="10"/>
      <c r="AH1013" s="10">
        <v>1046.594065176303</v>
      </c>
      <c r="AI1013" s="10">
        <v>101.1</v>
      </c>
      <c r="AK1013" s="10">
        <v>2.5</v>
      </c>
      <c r="AL1013" s="10">
        <v>4.8</v>
      </c>
      <c r="AM1013" s="10"/>
      <c r="AN1013" s="10"/>
      <c r="AO1013" s="10"/>
      <c r="AP1013" s="10"/>
      <c r="AQ1013" s="10">
        <v>0.45599999999999996</v>
      </c>
      <c r="AR1013" s="10">
        <v>0.45599999999999996</v>
      </c>
      <c r="AS1013" s="10">
        <v>0.64999999999999991</v>
      </c>
      <c r="AT1013" s="10">
        <v>0.64999999999999991</v>
      </c>
      <c r="AU1013" s="10">
        <v>0.60218181818181815</v>
      </c>
      <c r="AV1013" s="10">
        <v>0.60218181818181815</v>
      </c>
      <c r="AW1013" s="10">
        <v>0.8991818181818183</v>
      </c>
      <c r="AX1013" s="10">
        <v>0.8991818181818183</v>
      </c>
      <c r="AY1013" s="49">
        <v>1</v>
      </c>
      <c r="AZ1013" t="b">
        <v>0</v>
      </c>
    </row>
    <row r="1014" spans="1:52" x14ac:dyDescent="0.25">
      <c r="A1014" s="54"/>
      <c r="B1014" s="54"/>
      <c r="C1014" s="54"/>
      <c r="D1014" s="54"/>
      <c r="E1014" s="54"/>
      <c r="F1014" s="54"/>
      <c r="G1014" s="54"/>
      <c r="H1014" s="54"/>
      <c r="I1014" s="54"/>
      <c r="J1014" s="54"/>
      <c r="K1014" s="54"/>
      <c r="L1014" s="54"/>
      <c r="M1014" s="54"/>
      <c r="N1014" s="176">
        <v>101.2</v>
      </c>
      <c r="O1014" s="10">
        <v>0.54518181818181821</v>
      </c>
      <c r="P1014" s="10"/>
      <c r="Q1014" s="10">
        <v>0.25540909090909092</v>
      </c>
      <c r="R1014" s="10">
        <v>530.71847024953411</v>
      </c>
      <c r="S1014" s="10"/>
      <c r="T1014" s="10">
        <v>654.43454579234015</v>
      </c>
      <c r="U1014" s="10"/>
      <c r="V1014" s="10">
        <v>789.36787912567343</v>
      </c>
      <c r="W1014" s="10">
        <v>789.36787912567343</v>
      </c>
      <c r="X1014" s="10">
        <v>845.5901013478956</v>
      </c>
      <c r="Y1014" s="10">
        <v>1049.6498624162671</v>
      </c>
      <c r="Z1014" s="10">
        <v>1302.6498624162671</v>
      </c>
      <c r="AA1014" s="10"/>
      <c r="AB1014" s="10"/>
      <c r="AC1014" s="10"/>
      <c r="AD1014" s="10"/>
      <c r="AE1014" s="10"/>
      <c r="AF1014" s="10"/>
      <c r="AG1014" s="10"/>
      <c r="AH1014" s="10">
        <v>1049.6498624162671</v>
      </c>
      <c r="AI1014" s="10">
        <v>101.2</v>
      </c>
      <c r="AK1014" s="10">
        <v>2.5</v>
      </c>
      <c r="AL1014" s="10">
        <v>4.8</v>
      </c>
      <c r="AM1014" s="10"/>
      <c r="AN1014" s="10"/>
      <c r="AO1014" s="10"/>
      <c r="AP1014" s="10"/>
      <c r="AQ1014" s="10">
        <v>0.45599999999999996</v>
      </c>
      <c r="AR1014" s="10">
        <v>0.45599999999999996</v>
      </c>
      <c r="AS1014" s="10">
        <v>0.64999999999999991</v>
      </c>
      <c r="AT1014" s="10">
        <v>0.64999999999999991</v>
      </c>
      <c r="AU1014" s="10">
        <v>0.60218181818181815</v>
      </c>
      <c r="AV1014" s="10">
        <v>0.60218181818181815</v>
      </c>
      <c r="AW1014" s="10">
        <v>0.8991818181818183</v>
      </c>
      <c r="AX1014" s="10">
        <v>0.8991818181818183</v>
      </c>
      <c r="AY1014" s="49">
        <v>1</v>
      </c>
      <c r="AZ1014" t="b">
        <v>0</v>
      </c>
    </row>
    <row r="1015" spans="1:52" x14ac:dyDescent="0.25">
      <c r="A1015" s="54"/>
      <c r="B1015" s="54"/>
      <c r="C1015" s="54"/>
      <c r="D1015" s="54"/>
      <c r="E1015" s="54"/>
      <c r="F1015" s="54"/>
      <c r="G1015" s="54"/>
      <c r="H1015" s="54"/>
      <c r="I1015" s="54"/>
      <c r="J1015" s="54"/>
      <c r="K1015" s="54"/>
      <c r="L1015" s="54"/>
      <c r="M1015" s="54"/>
      <c r="N1015" s="176">
        <v>101.3</v>
      </c>
      <c r="O1015" s="10">
        <v>0.54518181818181821</v>
      </c>
      <c r="P1015" s="10"/>
      <c r="Q1015" s="10">
        <v>0.25540909090909092</v>
      </c>
      <c r="R1015" s="10">
        <v>532.15147842028603</v>
      </c>
      <c r="S1015" s="10"/>
      <c r="T1015" s="10">
        <v>655.98801203382277</v>
      </c>
      <c r="U1015" s="10"/>
      <c r="V1015" s="10">
        <v>791.05467870048938</v>
      </c>
      <c r="W1015" s="10">
        <v>791.05467870048938</v>
      </c>
      <c r="X1015" s="10">
        <v>847.3324564782672</v>
      </c>
      <c r="Y1015" s="10">
        <v>1052.7086807113371</v>
      </c>
      <c r="Z1015" s="10">
        <v>1305.9586807113371</v>
      </c>
      <c r="AA1015" s="10"/>
      <c r="AB1015" s="10"/>
      <c r="AC1015" s="10"/>
      <c r="AD1015" s="10"/>
      <c r="AE1015" s="10"/>
      <c r="AF1015" s="10"/>
      <c r="AG1015" s="10"/>
      <c r="AH1015" s="10">
        <v>1052.7086807113371</v>
      </c>
      <c r="AI1015" s="10">
        <v>101.3</v>
      </c>
      <c r="AK1015" s="10">
        <v>2.5</v>
      </c>
      <c r="AL1015" s="10">
        <v>4.8</v>
      </c>
      <c r="AM1015" s="10"/>
      <c r="AN1015" s="10"/>
      <c r="AO1015" s="10"/>
      <c r="AP1015" s="10"/>
      <c r="AQ1015" s="10">
        <v>0.45599999999999996</v>
      </c>
      <c r="AR1015" s="10">
        <v>0.45599999999999996</v>
      </c>
      <c r="AS1015" s="10">
        <v>0.64999999999999991</v>
      </c>
      <c r="AT1015" s="10">
        <v>0.64999999999999991</v>
      </c>
      <c r="AU1015" s="10">
        <v>0.60218181818181815</v>
      </c>
      <c r="AV1015" s="10">
        <v>0.60218181818181815</v>
      </c>
      <c r="AW1015" s="10">
        <v>0.8991818181818183</v>
      </c>
      <c r="AX1015" s="10">
        <v>0.8991818181818183</v>
      </c>
      <c r="AY1015" s="49">
        <v>1</v>
      </c>
      <c r="AZ1015" t="b">
        <v>0</v>
      </c>
    </row>
    <row r="1016" spans="1:52" x14ac:dyDescent="0.25">
      <c r="A1016" s="54"/>
      <c r="B1016" s="54"/>
      <c r="C1016" s="54"/>
      <c r="D1016" s="54"/>
      <c r="E1016" s="54"/>
      <c r="F1016" s="54"/>
      <c r="G1016" s="54"/>
      <c r="H1016" s="54"/>
      <c r="I1016" s="54"/>
      <c r="J1016" s="54"/>
      <c r="K1016" s="54"/>
      <c r="L1016" s="54"/>
      <c r="M1016" s="54"/>
      <c r="N1016" s="176">
        <v>101.4</v>
      </c>
      <c r="O1016" s="10">
        <v>0.54518181818181821</v>
      </c>
      <c r="P1016" s="10"/>
      <c r="Q1016" s="10">
        <v>0.25540909090909092</v>
      </c>
      <c r="R1016" s="10">
        <v>533.5859019077501</v>
      </c>
      <c r="S1016" s="10"/>
      <c r="T1016" s="10">
        <v>657.54289359201709</v>
      </c>
      <c r="U1016" s="10"/>
      <c r="V1016" s="10">
        <v>792.74289359201703</v>
      </c>
      <c r="W1016" s="10">
        <v>792.74289359201703</v>
      </c>
      <c r="X1016" s="10">
        <v>849.0762269253504</v>
      </c>
      <c r="Y1016" s="10">
        <v>1055.7705200615142</v>
      </c>
      <c r="Z1016" s="10">
        <v>1309.2705200615142</v>
      </c>
      <c r="AA1016" s="10"/>
      <c r="AB1016" s="10"/>
      <c r="AC1016" s="10"/>
      <c r="AD1016" s="10"/>
      <c r="AE1016" s="10"/>
      <c r="AF1016" s="10"/>
      <c r="AG1016" s="10"/>
      <c r="AH1016" s="10">
        <v>1055.7705200615142</v>
      </c>
      <c r="AI1016" s="10">
        <v>101.4</v>
      </c>
      <c r="AK1016" s="10">
        <v>2.5</v>
      </c>
      <c r="AL1016" s="10">
        <v>4.8</v>
      </c>
      <c r="AM1016" s="10"/>
      <c r="AN1016" s="10"/>
      <c r="AO1016" s="10"/>
      <c r="AP1016" s="10"/>
      <c r="AQ1016" s="10">
        <v>0.45599999999999996</v>
      </c>
      <c r="AR1016" s="10">
        <v>0.45599999999999996</v>
      </c>
      <c r="AS1016" s="10">
        <v>0.64999999999999991</v>
      </c>
      <c r="AT1016" s="10">
        <v>0.64999999999999991</v>
      </c>
      <c r="AU1016" s="10">
        <v>0.60218181818181815</v>
      </c>
      <c r="AV1016" s="10">
        <v>0.60218181818181815</v>
      </c>
      <c r="AW1016" s="10">
        <v>0.8991818181818183</v>
      </c>
      <c r="AX1016" s="10">
        <v>0.8991818181818183</v>
      </c>
      <c r="AY1016" s="49">
        <v>1</v>
      </c>
      <c r="AZ1016" t="b">
        <v>0</v>
      </c>
    </row>
    <row r="1017" spans="1:52" x14ac:dyDescent="0.25">
      <c r="A1017" s="54"/>
      <c r="B1017" s="54"/>
      <c r="C1017" s="54"/>
      <c r="D1017" s="54"/>
      <c r="E1017" s="54"/>
      <c r="F1017" s="54"/>
      <c r="G1017" s="54"/>
      <c r="H1017" s="54"/>
      <c r="I1017" s="54"/>
      <c r="J1017" s="54"/>
      <c r="K1017" s="54"/>
      <c r="L1017" s="54"/>
      <c r="M1017" s="54"/>
      <c r="N1017" s="176">
        <v>101.5</v>
      </c>
      <c r="O1017" s="10">
        <v>0.54518181818181821</v>
      </c>
      <c r="P1017" s="10"/>
      <c r="Q1017" s="10">
        <v>0.25540909090909092</v>
      </c>
      <c r="R1017" s="10">
        <v>535.02174071192564</v>
      </c>
      <c r="S1017" s="10"/>
      <c r="T1017" s="10">
        <v>659.09919046692323</v>
      </c>
      <c r="U1017" s="10"/>
      <c r="V1017" s="10">
        <v>794.4325238002566</v>
      </c>
      <c r="W1017" s="10">
        <v>794.4325238002566</v>
      </c>
      <c r="X1017" s="10">
        <v>850.82141268914552</v>
      </c>
      <c r="Y1017" s="10">
        <v>1058.8353804667966</v>
      </c>
      <c r="Z1017" s="10">
        <v>1312.5853804667966</v>
      </c>
      <c r="AA1017" s="10"/>
      <c r="AB1017" s="10"/>
      <c r="AC1017" s="10"/>
      <c r="AD1017" s="10"/>
      <c r="AE1017" s="10"/>
      <c r="AF1017" s="10"/>
      <c r="AG1017" s="10"/>
      <c r="AH1017" s="10">
        <v>1058.8353804667966</v>
      </c>
      <c r="AI1017" s="10">
        <v>101.5</v>
      </c>
      <c r="AK1017" s="10">
        <v>2.5</v>
      </c>
      <c r="AL1017" s="10">
        <v>4.8</v>
      </c>
      <c r="AM1017" s="10"/>
      <c r="AN1017" s="10"/>
      <c r="AO1017" s="10"/>
      <c r="AP1017" s="10"/>
      <c r="AQ1017" s="10">
        <v>0.45599999999999996</v>
      </c>
      <c r="AR1017" s="10">
        <v>0.45599999999999996</v>
      </c>
      <c r="AS1017" s="10">
        <v>0.64999999999999991</v>
      </c>
      <c r="AT1017" s="10">
        <v>0.64999999999999991</v>
      </c>
      <c r="AU1017" s="10">
        <v>0.60218181818181815</v>
      </c>
      <c r="AV1017" s="10">
        <v>0.60218181818181815</v>
      </c>
      <c r="AW1017" s="10">
        <v>0.8991818181818183</v>
      </c>
      <c r="AX1017" s="10">
        <v>0.8991818181818183</v>
      </c>
      <c r="AY1017" s="49">
        <v>1</v>
      </c>
      <c r="AZ1017" t="b">
        <v>0</v>
      </c>
    </row>
    <row r="1018" spans="1:52" x14ac:dyDescent="0.25">
      <c r="A1018" s="54"/>
      <c r="B1018" s="54"/>
      <c r="C1018" s="54"/>
      <c r="D1018" s="54"/>
      <c r="E1018" s="54"/>
      <c r="F1018" s="54"/>
      <c r="G1018" s="54"/>
      <c r="H1018" s="54"/>
      <c r="I1018" s="54"/>
      <c r="J1018" s="54"/>
      <c r="K1018" s="54"/>
      <c r="L1018" s="54"/>
      <c r="M1018" s="54"/>
      <c r="N1018" s="176">
        <v>101.6</v>
      </c>
      <c r="O1018" s="10">
        <v>0.54518181818181821</v>
      </c>
      <c r="P1018" s="10"/>
      <c r="Q1018" s="10">
        <v>0.25540909090909092</v>
      </c>
      <c r="R1018" s="10">
        <v>536.45899483281335</v>
      </c>
      <c r="S1018" s="10"/>
      <c r="T1018" s="10">
        <v>660.65690265854141</v>
      </c>
      <c r="U1018" s="10"/>
      <c r="V1018" s="10">
        <v>796.12356932520811</v>
      </c>
      <c r="W1018" s="10">
        <v>796.12356932520811</v>
      </c>
      <c r="X1018" s="10">
        <v>852.56801376965257</v>
      </c>
      <c r="Y1018" s="10">
        <v>1061.9032619271857</v>
      </c>
      <c r="Z1018" s="10">
        <v>1315.9032619271857</v>
      </c>
      <c r="AA1018" s="10"/>
      <c r="AB1018" s="10"/>
      <c r="AC1018" s="10"/>
      <c r="AD1018" s="10"/>
      <c r="AE1018" s="10"/>
      <c r="AF1018" s="10"/>
      <c r="AG1018" s="10"/>
      <c r="AH1018" s="10">
        <v>1061.9032619271857</v>
      </c>
      <c r="AI1018" s="10">
        <v>101.6</v>
      </c>
      <c r="AK1018" s="10">
        <v>2.5</v>
      </c>
      <c r="AL1018" s="10">
        <v>4.8</v>
      </c>
      <c r="AM1018" s="10"/>
      <c r="AN1018" s="10"/>
      <c r="AO1018" s="10"/>
      <c r="AP1018" s="10"/>
      <c r="AQ1018" s="10">
        <v>0.45599999999999996</v>
      </c>
      <c r="AR1018" s="10">
        <v>0.45599999999999996</v>
      </c>
      <c r="AS1018" s="10">
        <v>0.64999999999999991</v>
      </c>
      <c r="AT1018" s="10">
        <v>0.64999999999999991</v>
      </c>
      <c r="AU1018" s="10">
        <v>0.60218181818181815</v>
      </c>
      <c r="AV1018" s="10">
        <v>0.60218181818181815</v>
      </c>
      <c r="AW1018" s="10">
        <v>0.8991818181818183</v>
      </c>
      <c r="AX1018" s="10">
        <v>0.8991818181818183</v>
      </c>
      <c r="AY1018" s="49">
        <v>1</v>
      </c>
      <c r="AZ1018" t="b">
        <v>0</v>
      </c>
    </row>
    <row r="1019" spans="1:52" x14ac:dyDescent="0.25">
      <c r="A1019" s="54"/>
      <c r="B1019" s="54"/>
      <c r="C1019" s="54"/>
      <c r="D1019" s="54"/>
      <c r="E1019" s="54"/>
      <c r="F1019" s="54"/>
      <c r="G1019" s="54"/>
      <c r="H1019" s="54"/>
      <c r="I1019" s="54"/>
      <c r="J1019" s="54"/>
      <c r="K1019" s="54"/>
      <c r="L1019" s="54"/>
      <c r="M1019" s="54"/>
      <c r="N1019" s="176">
        <v>101.7</v>
      </c>
      <c r="O1019" s="10">
        <v>0.54518181818181821</v>
      </c>
      <c r="P1019" s="10"/>
      <c r="Q1019" s="10">
        <v>0.25540909090909092</v>
      </c>
      <c r="R1019" s="10">
        <v>537.89766427041286</v>
      </c>
      <c r="S1019" s="10"/>
      <c r="T1019" s="10">
        <v>662.21603016687141</v>
      </c>
      <c r="U1019" s="10"/>
      <c r="V1019" s="10">
        <v>797.81603016687143</v>
      </c>
      <c r="W1019" s="10">
        <v>797.81603016687143</v>
      </c>
      <c r="X1019" s="10">
        <v>854.31603016687143</v>
      </c>
      <c r="Y1019" s="10">
        <v>1064.9741644426811</v>
      </c>
      <c r="Z1019" s="10">
        <v>1319.2241644426811</v>
      </c>
      <c r="AA1019" s="10"/>
      <c r="AB1019" s="10"/>
      <c r="AC1019" s="10"/>
      <c r="AD1019" s="10"/>
      <c r="AE1019" s="10"/>
      <c r="AF1019" s="10"/>
      <c r="AG1019" s="10"/>
      <c r="AH1019" s="10">
        <v>1064.9741644426811</v>
      </c>
      <c r="AI1019" s="10">
        <v>101.7</v>
      </c>
      <c r="AK1019" s="10">
        <v>2.5</v>
      </c>
      <c r="AL1019" s="10">
        <v>4.8</v>
      </c>
      <c r="AM1019" s="10"/>
      <c r="AN1019" s="10"/>
      <c r="AO1019" s="10"/>
      <c r="AP1019" s="10"/>
      <c r="AQ1019" s="10">
        <v>0.45599999999999996</v>
      </c>
      <c r="AR1019" s="10">
        <v>0.45599999999999996</v>
      </c>
      <c r="AS1019" s="10">
        <v>0.64999999999999991</v>
      </c>
      <c r="AT1019" s="10">
        <v>0.64999999999999991</v>
      </c>
      <c r="AU1019" s="10">
        <v>0.60218181818181815</v>
      </c>
      <c r="AV1019" s="10">
        <v>0.60218181818181815</v>
      </c>
      <c r="AW1019" s="10">
        <v>0.8991818181818183</v>
      </c>
      <c r="AX1019" s="10">
        <v>0.8991818181818183</v>
      </c>
      <c r="AY1019" s="49">
        <v>1</v>
      </c>
      <c r="AZ1019" t="b">
        <v>0</v>
      </c>
    </row>
    <row r="1020" spans="1:52" x14ac:dyDescent="0.25">
      <c r="A1020" s="54"/>
      <c r="B1020" s="54"/>
      <c r="C1020" s="54"/>
      <c r="D1020" s="54"/>
      <c r="E1020" s="54"/>
      <c r="F1020" s="54"/>
      <c r="G1020" s="54"/>
      <c r="H1020" s="54"/>
      <c r="I1020" s="54"/>
      <c r="J1020" s="54"/>
      <c r="K1020" s="54"/>
      <c r="L1020" s="54"/>
      <c r="M1020" s="54"/>
      <c r="N1020" s="176">
        <v>101.8</v>
      </c>
      <c r="O1020" s="10">
        <v>0.54518181818181821</v>
      </c>
      <c r="P1020" s="10"/>
      <c r="Q1020" s="10">
        <v>0.25540909090909092</v>
      </c>
      <c r="R1020" s="10">
        <v>539.33774902472408</v>
      </c>
      <c r="S1020" s="10"/>
      <c r="T1020" s="10">
        <v>663.77657299191321</v>
      </c>
      <c r="U1020" s="10"/>
      <c r="V1020" s="10">
        <v>799.50990632524656</v>
      </c>
      <c r="W1020" s="10">
        <v>799.50990632524656</v>
      </c>
      <c r="X1020" s="10">
        <v>856.0654618808021</v>
      </c>
      <c r="Y1020" s="10">
        <v>1068.0480880132823</v>
      </c>
      <c r="Z1020" s="10">
        <v>1322.5480880132823</v>
      </c>
      <c r="AA1020" s="10"/>
      <c r="AB1020" s="10"/>
      <c r="AC1020" s="10"/>
      <c r="AD1020" s="10"/>
      <c r="AE1020" s="10"/>
      <c r="AF1020" s="10"/>
      <c r="AG1020" s="10"/>
      <c r="AH1020" s="10">
        <v>1068.0480880132823</v>
      </c>
      <c r="AI1020" s="10">
        <v>101.8</v>
      </c>
      <c r="AK1020" s="10">
        <v>2.5</v>
      </c>
      <c r="AL1020" s="10">
        <v>4.8</v>
      </c>
      <c r="AM1020" s="10"/>
      <c r="AN1020" s="10"/>
      <c r="AO1020" s="10"/>
      <c r="AP1020" s="10"/>
      <c r="AQ1020" s="10">
        <v>0.45599999999999996</v>
      </c>
      <c r="AR1020" s="10">
        <v>0.45599999999999996</v>
      </c>
      <c r="AS1020" s="10">
        <v>0.64999999999999991</v>
      </c>
      <c r="AT1020" s="10">
        <v>0.64999999999999991</v>
      </c>
      <c r="AU1020" s="10">
        <v>0.60218181818181815</v>
      </c>
      <c r="AV1020" s="10">
        <v>0.60218181818181815</v>
      </c>
      <c r="AW1020" s="10">
        <v>0.8991818181818183</v>
      </c>
      <c r="AX1020" s="10">
        <v>0.8991818181818183</v>
      </c>
      <c r="AY1020" s="49">
        <v>1</v>
      </c>
      <c r="AZ1020" t="b">
        <v>0</v>
      </c>
    </row>
    <row r="1021" spans="1:52" x14ac:dyDescent="0.25">
      <c r="A1021" s="54"/>
      <c r="B1021" s="54"/>
      <c r="C1021" s="54"/>
      <c r="D1021" s="54"/>
      <c r="E1021" s="54"/>
      <c r="F1021" s="54"/>
      <c r="G1021" s="54"/>
      <c r="H1021" s="54"/>
      <c r="I1021" s="54"/>
      <c r="J1021" s="54"/>
      <c r="K1021" s="54"/>
      <c r="L1021" s="54"/>
      <c r="M1021" s="54"/>
      <c r="N1021" s="176">
        <v>101.9</v>
      </c>
      <c r="O1021" s="10">
        <v>0.54518181818181821</v>
      </c>
      <c r="P1021" s="10"/>
      <c r="Q1021" s="10">
        <v>0.25540909090909092</v>
      </c>
      <c r="R1021" s="10">
        <v>540.77924909574745</v>
      </c>
      <c r="S1021" s="10"/>
      <c r="T1021" s="10">
        <v>665.33853113366695</v>
      </c>
      <c r="U1021" s="10"/>
      <c r="V1021" s="10">
        <v>801.20519780033362</v>
      </c>
      <c r="W1021" s="10">
        <v>801.20519780033362</v>
      </c>
      <c r="X1021" s="10">
        <v>857.81630891144471</v>
      </c>
      <c r="Y1021" s="10">
        <v>1071.1250326389904</v>
      </c>
      <c r="Z1021" s="10">
        <v>1325.8750326389904</v>
      </c>
      <c r="AA1021" s="10"/>
      <c r="AB1021" s="10"/>
      <c r="AC1021" s="10"/>
      <c r="AD1021" s="10"/>
      <c r="AE1021" s="10"/>
      <c r="AF1021" s="10"/>
      <c r="AG1021" s="10"/>
      <c r="AH1021" s="10">
        <v>1071.1250326389904</v>
      </c>
      <c r="AI1021" s="10">
        <v>101.9</v>
      </c>
      <c r="AK1021" s="10">
        <v>2.5</v>
      </c>
      <c r="AL1021" s="10">
        <v>4.8</v>
      </c>
      <c r="AM1021" s="10"/>
      <c r="AN1021" s="10"/>
      <c r="AO1021" s="10"/>
      <c r="AP1021" s="10"/>
      <c r="AQ1021" s="10">
        <v>0.45599999999999996</v>
      </c>
      <c r="AR1021" s="10">
        <v>0.45599999999999996</v>
      </c>
      <c r="AS1021" s="10">
        <v>0.64999999999999991</v>
      </c>
      <c r="AT1021" s="10">
        <v>0.64999999999999991</v>
      </c>
      <c r="AU1021" s="10">
        <v>0.60218181818181815</v>
      </c>
      <c r="AV1021" s="10">
        <v>0.60218181818181815</v>
      </c>
      <c r="AW1021" s="10">
        <v>0.8991818181818183</v>
      </c>
      <c r="AX1021" s="10">
        <v>0.8991818181818183</v>
      </c>
      <c r="AY1021" s="49">
        <v>1</v>
      </c>
      <c r="AZ1021" t="b">
        <v>0</v>
      </c>
    </row>
    <row r="1022" spans="1:52" x14ac:dyDescent="0.25">
      <c r="A1022" s="54"/>
      <c r="B1022" s="54"/>
      <c r="C1022" s="54"/>
      <c r="D1022" s="54"/>
      <c r="E1022" s="54"/>
      <c r="F1022" s="54"/>
      <c r="G1022" s="54"/>
      <c r="H1022" s="54"/>
      <c r="I1022" s="54"/>
      <c r="J1022" s="54"/>
      <c r="K1022" s="54"/>
      <c r="L1022" s="54"/>
      <c r="M1022" s="54"/>
      <c r="N1022" s="176">
        <v>102</v>
      </c>
      <c r="O1022" s="10">
        <v>0.54518181818181821</v>
      </c>
      <c r="P1022" s="10"/>
      <c r="Q1022" s="10">
        <v>0.25540909090909092</v>
      </c>
      <c r="R1022" s="10">
        <v>542.2221644834824</v>
      </c>
      <c r="S1022" s="10"/>
      <c r="T1022" s="10">
        <v>666.90190459213238</v>
      </c>
      <c r="U1022" s="10"/>
      <c r="V1022" s="10">
        <v>802.90190459213238</v>
      </c>
      <c r="W1022" s="10">
        <v>802.90190459213238</v>
      </c>
      <c r="X1022" s="10">
        <v>859.56857125879901</v>
      </c>
      <c r="Y1022" s="10">
        <v>1074.2049983198042</v>
      </c>
      <c r="Z1022" s="10">
        <v>1329.2049983198042</v>
      </c>
      <c r="AA1022" s="10"/>
      <c r="AB1022" s="10"/>
      <c r="AC1022" s="10"/>
      <c r="AD1022" s="10"/>
      <c r="AE1022" s="10"/>
      <c r="AF1022" s="10"/>
      <c r="AG1022" s="10"/>
      <c r="AH1022" s="10">
        <v>1074.2049983198042</v>
      </c>
      <c r="AI1022" s="10">
        <v>102</v>
      </c>
      <c r="AK1022" s="10">
        <v>2.5</v>
      </c>
      <c r="AL1022" s="10">
        <v>4.8</v>
      </c>
      <c r="AM1022" s="10"/>
      <c r="AN1022" s="10"/>
      <c r="AO1022" s="10"/>
      <c r="AP1022" s="10"/>
      <c r="AQ1022" s="10">
        <v>0.45599999999999996</v>
      </c>
      <c r="AR1022" s="10">
        <v>0.45599999999999996</v>
      </c>
      <c r="AS1022" s="10">
        <v>0.64999999999999991</v>
      </c>
      <c r="AT1022" s="10">
        <v>0.64999999999999991</v>
      </c>
      <c r="AU1022" s="10">
        <v>0.60218181818181815</v>
      </c>
      <c r="AV1022" s="10">
        <v>0.60218181818181815</v>
      </c>
      <c r="AW1022" s="10">
        <v>0.8991818181818183</v>
      </c>
      <c r="AX1022" s="10">
        <v>0.8991818181818183</v>
      </c>
      <c r="AY1022" s="49">
        <v>1</v>
      </c>
      <c r="AZ1022" t="b">
        <v>0</v>
      </c>
    </row>
    <row r="1023" spans="1:52" x14ac:dyDescent="0.25">
      <c r="A1023" s="54"/>
      <c r="B1023" s="54"/>
      <c r="C1023" s="54"/>
      <c r="D1023" s="54"/>
      <c r="E1023" s="54"/>
      <c r="F1023" s="54"/>
      <c r="G1023" s="54"/>
      <c r="H1023" s="54"/>
      <c r="I1023" s="54"/>
      <c r="J1023" s="54"/>
      <c r="K1023" s="54"/>
      <c r="L1023" s="54"/>
      <c r="M1023" s="54"/>
      <c r="N1023" s="176">
        <v>102.1</v>
      </c>
      <c r="O1023" s="10">
        <v>0.54518181818181821</v>
      </c>
      <c r="P1023" s="10"/>
      <c r="Q1023" s="10">
        <v>0.25540909090909092</v>
      </c>
      <c r="R1023" s="10">
        <v>543.66649518792906</v>
      </c>
      <c r="S1023" s="10"/>
      <c r="T1023" s="10">
        <v>668.46669336730974</v>
      </c>
      <c r="U1023" s="10"/>
      <c r="V1023" s="10">
        <v>804.60002670064307</v>
      </c>
      <c r="W1023" s="10">
        <v>804.60002670064307</v>
      </c>
      <c r="X1023" s="10">
        <v>861.32224892286524</v>
      </c>
      <c r="Y1023" s="10">
        <v>1077.287985055724</v>
      </c>
      <c r="Z1023" s="10">
        <v>1332.537985055724</v>
      </c>
      <c r="AA1023" s="10"/>
      <c r="AB1023" s="10"/>
      <c r="AC1023" s="10"/>
      <c r="AD1023" s="10"/>
      <c r="AE1023" s="10"/>
      <c r="AF1023" s="10"/>
      <c r="AG1023" s="10"/>
      <c r="AH1023" s="10">
        <v>1077.287985055724</v>
      </c>
      <c r="AI1023" s="10">
        <v>102.1</v>
      </c>
      <c r="AK1023" s="10">
        <v>2.5</v>
      </c>
      <c r="AL1023" s="10">
        <v>4.8</v>
      </c>
      <c r="AM1023" s="10"/>
      <c r="AN1023" s="10"/>
      <c r="AO1023" s="10"/>
      <c r="AP1023" s="10"/>
      <c r="AQ1023" s="10">
        <v>0.45599999999999996</v>
      </c>
      <c r="AR1023" s="10">
        <v>0.45599999999999996</v>
      </c>
      <c r="AS1023" s="10">
        <v>0.64999999999999991</v>
      </c>
      <c r="AT1023" s="10">
        <v>0.64999999999999991</v>
      </c>
      <c r="AU1023" s="10">
        <v>0.60218181818181815</v>
      </c>
      <c r="AV1023" s="10">
        <v>0.60218181818181815</v>
      </c>
      <c r="AW1023" s="10">
        <v>0.8991818181818183</v>
      </c>
      <c r="AX1023" s="10">
        <v>0.8991818181818183</v>
      </c>
      <c r="AY1023" s="49">
        <v>1</v>
      </c>
      <c r="AZ1023" t="b">
        <v>0</v>
      </c>
    </row>
    <row r="1024" spans="1:52" x14ac:dyDescent="0.25">
      <c r="A1024" s="54"/>
      <c r="B1024" s="54"/>
      <c r="C1024" s="54"/>
      <c r="D1024" s="54"/>
      <c r="E1024" s="54"/>
      <c r="F1024" s="54"/>
      <c r="G1024" s="54"/>
      <c r="H1024" s="54"/>
      <c r="I1024" s="54"/>
      <c r="J1024" s="54"/>
      <c r="K1024" s="54"/>
      <c r="L1024" s="54"/>
      <c r="M1024" s="54"/>
      <c r="N1024" s="176">
        <v>102.2</v>
      </c>
      <c r="O1024" s="10">
        <v>0.54518181818181821</v>
      </c>
      <c r="P1024" s="10"/>
      <c r="Q1024" s="10">
        <v>0.25540909090909092</v>
      </c>
      <c r="R1024" s="10">
        <v>545.11224120908798</v>
      </c>
      <c r="S1024" s="10"/>
      <c r="T1024" s="10">
        <v>670.03289745919892</v>
      </c>
      <c r="U1024" s="10"/>
      <c r="V1024" s="10">
        <v>806.29956412586557</v>
      </c>
      <c r="W1024" s="10">
        <v>806.29956412586557</v>
      </c>
      <c r="X1024" s="10">
        <v>863.0773419036434</v>
      </c>
      <c r="Y1024" s="10">
        <v>1080.373992846751</v>
      </c>
      <c r="Z1024" s="10">
        <v>1335.873992846751</v>
      </c>
      <c r="AA1024" s="10"/>
      <c r="AB1024" s="10"/>
      <c r="AC1024" s="10"/>
      <c r="AD1024" s="10"/>
      <c r="AE1024" s="10"/>
      <c r="AF1024" s="10"/>
      <c r="AG1024" s="10"/>
      <c r="AH1024" s="10">
        <v>1080.373992846751</v>
      </c>
      <c r="AI1024" s="10">
        <v>102.2</v>
      </c>
      <c r="AK1024" s="10">
        <v>2.5</v>
      </c>
      <c r="AL1024" s="10">
        <v>4.8</v>
      </c>
      <c r="AM1024" s="10"/>
      <c r="AN1024" s="10"/>
      <c r="AO1024" s="10"/>
      <c r="AP1024" s="10"/>
      <c r="AQ1024" s="10">
        <v>0.45599999999999996</v>
      </c>
      <c r="AR1024" s="10">
        <v>0.45599999999999996</v>
      </c>
      <c r="AS1024" s="10">
        <v>0.64999999999999991</v>
      </c>
      <c r="AT1024" s="10">
        <v>0.64999999999999991</v>
      </c>
      <c r="AU1024" s="10">
        <v>0.60218181818181815</v>
      </c>
      <c r="AV1024" s="10">
        <v>0.60218181818181815</v>
      </c>
      <c r="AW1024" s="10">
        <v>0.8991818181818183</v>
      </c>
      <c r="AX1024" s="10">
        <v>0.8991818181818183</v>
      </c>
      <c r="AY1024" s="49">
        <v>1</v>
      </c>
      <c r="AZ1024" t="b">
        <v>0</v>
      </c>
    </row>
    <row r="1025" spans="1:52" x14ac:dyDescent="0.25">
      <c r="A1025" s="54"/>
      <c r="B1025" s="54"/>
      <c r="C1025" s="54"/>
      <c r="D1025" s="54"/>
      <c r="E1025" s="54"/>
      <c r="F1025" s="54"/>
      <c r="G1025" s="54"/>
      <c r="H1025" s="54"/>
      <c r="I1025" s="54"/>
      <c r="J1025" s="54"/>
      <c r="K1025" s="54"/>
      <c r="L1025" s="54"/>
      <c r="M1025" s="54"/>
      <c r="N1025" s="176">
        <v>102.3</v>
      </c>
      <c r="O1025" s="10">
        <v>0.54518181818181821</v>
      </c>
      <c r="P1025" s="10"/>
      <c r="Q1025" s="10">
        <v>0.25540909090909092</v>
      </c>
      <c r="R1025" s="10">
        <v>546.55940254695849</v>
      </c>
      <c r="S1025" s="10"/>
      <c r="T1025" s="10">
        <v>671.6005168677998</v>
      </c>
      <c r="U1025" s="10"/>
      <c r="V1025" s="10">
        <v>808.00051686779977</v>
      </c>
      <c r="W1025" s="10">
        <v>808.00051686779977</v>
      </c>
      <c r="X1025" s="10">
        <v>864.83385020113315</v>
      </c>
      <c r="Y1025" s="10">
        <v>1083.4630216928836</v>
      </c>
      <c r="Z1025" s="10">
        <v>1339.2130216928836</v>
      </c>
      <c r="AA1025" s="10"/>
      <c r="AB1025" s="10"/>
      <c r="AC1025" s="10"/>
      <c r="AD1025" s="10"/>
      <c r="AE1025" s="10"/>
      <c r="AF1025" s="10"/>
      <c r="AG1025" s="10"/>
      <c r="AH1025" s="10">
        <v>1083.4630216928836</v>
      </c>
      <c r="AI1025" s="10">
        <v>102.3</v>
      </c>
      <c r="AK1025" s="10">
        <v>2.5</v>
      </c>
      <c r="AL1025" s="10">
        <v>4.8</v>
      </c>
      <c r="AM1025" s="10"/>
      <c r="AN1025" s="10"/>
      <c r="AO1025" s="10"/>
      <c r="AP1025" s="10"/>
      <c r="AQ1025" s="10">
        <v>0.45599999999999996</v>
      </c>
      <c r="AR1025" s="10">
        <v>0.45599999999999996</v>
      </c>
      <c r="AS1025" s="10">
        <v>0.64999999999999991</v>
      </c>
      <c r="AT1025" s="10">
        <v>0.64999999999999991</v>
      </c>
      <c r="AU1025" s="10">
        <v>0.60218181818181815</v>
      </c>
      <c r="AV1025" s="10">
        <v>0.60218181818181815</v>
      </c>
      <c r="AW1025" s="10">
        <v>0.8991818181818183</v>
      </c>
      <c r="AX1025" s="10">
        <v>0.8991818181818183</v>
      </c>
      <c r="AY1025" s="49">
        <v>1</v>
      </c>
      <c r="AZ1025" t="b">
        <v>0</v>
      </c>
    </row>
    <row r="1026" spans="1:52" x14ac:dyDescent="0.25">
      <c r="A1026" s="54"/>
      <c r="B1026" s="54"/>
      <c r="C1026" s="54"/>
      <c r="D1026" s="54"/>
      <c r="E1026" s="54"/>
      <c r="F1026" s="54"/>
      <c r="G1026" s="54"/>
      <c r="H1026" s="54"/>
      <c r="I1026" s="54"/>
      <c r="J1026" s="54"/>
      <c r="K1026" s="54"/>
      <c r="L1026" s="54"/>
      <c r="M1026" s="54"/>
      <c r="N1026" s="176">
        <v>102.4</v>
      </c>
      <c r="O1026" s="10">
        <v>0.54518181818181821</v>
      </c>
      <c r="P1026" s="10"/>
      <c r="Q1026" s="10">
        <v>0.25540909090909092</v>
      </c>
      <c r="R1026" s="10">
        <v>548.00797920154105</v>
      </c>
      <c r="S1026" s="10"/>
      <c r="T1026" s="10">
        <v>673.16955159311294</v>
      </c>
      <c r="U1026" s="10"/>
      <c r="V1026" s="10">
        <v>809.70288492644625</v>
      </c>
      <c r="W1026" s="10">
        <v>809.70288492644625</v>
      </c>
      <c r="X1026" s="10">
        <v>866.59177381533516</v>
      </c>
      <c r="Y1026" s="10">
        <v>1086.5550715941229</v>
      </c>
      <c r="Z1026" s="10">
        <v>1342.5550715941229</v>
      </c>
      <c r="AA1026" s="10"/>
      <c r="AB1026" s="10"/>
      <c r="AC1026" s="10"/>
      <c r="AD1026" s="10"/>
      <c r="AE1026" s="10"/>
      <c r="AF1026" s="10"/>
      <c r="AG1026" s="10"/>
      <c r="AH1026" s="10">
        <v>1086.5550715941229</v>
      </c>
      <c r="AI1026" s="10">
        <v>102.4</v>
      </c>
      <c r="AK1026" s="10">
        <v>2.5</v>
      </c>
      <c r="AL1026" s="10">
        <v>4.8</v>
      </c>
      <c r="AM1026" s="10"/>
      <c r="AN1026" s="10"/>
      <c r="AO1026" s="10"/>
      <c r="AP1026" s="10"/>
      <c r="AQ1026" s="10">
        <v>0.45599999999999996</v>
      </c>
      <c r="AR1026" s="10">
        <v>0.45599999999999996</v>
      </c>
      <c r="AS1026" s="10">
        <v>0.64999999999999991</v>
      </c>
      <c r="AT1026" s="10">
        <v>0.64999999999999991</v>
      </c>
      <c r="AU1026" s="10">
        <v>0.60218181818181815</v>
      </c>
      <c r="AV1026" s="10">
        <v>0.60218181818181815</v>
      </c>
      <c r="AW1026" s="10">
        <v>0.8991818181818183</v>
      </c>
      <c r="AX1026" s="10">
        <v>0.8991818181818183</v>
      </c>
      <c r="AY1026" s="49">
        <v>1</v>
      </c>
      <c r="AZ1026" t="b">
        <v>0</v>
      </c>
    </row>
    <row r="1027" spans="1:52" x14ac:dyDescent="0.25">
      <c r="A1027" s="54"/>
      <c r="B1027" s="54"/>
      <c r="C1027" s="54"/>
      <c r="D1027" s="54"/>
      <c r="E1027" s="54"/>
      <c r="F1027" s="54"/>
      <c r="G1027" s="54"/>
      <c r="H1027" s="54"/>
      <c r="I1027" s="54"/>
      <c r="J1027" s="54"/>
      <c r="K1027" s="54"/>
      <c r="L1027" s="54"/>
      <c r="M1027" s="54"/>
      <c r="N1027" s="176">
        <v>102.5</v>
      </c>
      <c r="O1027" s="10">
        <v>0.54518181818181821</v>
      </c>
      <c r="P1027" s="10"/>
      <c r="Q1027" s="10">
        <v>0.25540909090909092</v>
      </c>
      <c r="R1027" s="10">
        <v>549.45797117283519</v>
      </c>
      <c r="S1027" s="10"/>
      <c r="T1027" s="10">
        <v>674.74000163513756</v>
      </c>
      <c r="U1027" s="10"/>
      <c r="V1027" s="10">
        <v>811.40666830180419</v>
      </c>
      <c r="W1027" s="10">
        <v>811.40666830180419</v>
      </c>
      <c r="X1027" s="10">
        <v>868.35111274624865</v>
      </c>
      <c r="Y1027" s="10">
        <v>1089.6501425504678</v>
      </c>
      <c r="Z1027" s="10">
        <v>1345.9001425504678</v>
      </c>
      <c r="AA1027" s="10"/>
      <c r="AB1027" s="10"/>
      <c r="AC1027" s="10"/>
      <c r="AD1027" s="10"/>
      <c r="AE1027" s="10"/>
      <c r="AF1027" s="10"/>
      <c r="AG1027" s="10"/>
      <c r="AH1027" s="10">
        <v>1089.6501425504678</v>
      </c>
      <c r="AI1027" s="10">
        <v>102.5</v>
      </c>
      <c r="AK1027" s="10">
        <v>2.5</v>
      </c>
      <c r="AL1027" s="10">
        <v>4.8</v>
      </c>
      <c r="AM1027" s="10"/>
      <c r="AN1027" s="10"/>
      <c r="AO1027" s="10"/>
      <c r="AP1027" s="10"/>
      <c r="AQ1027" s="10">
        <v>0.45599999999999996</v>
      </c>
      <c r="AR1027" s="10">
        <v>0.45599999999999996</v>
      </c>
      <c r="AS1027" s="10">
        <v>0.64999999999999991</v>
      </c>
      <c r="AT1027" s="10">
        <v>0.64999999999999991</v>
      </c>
      <c r="AU1027" s="10">
        <v>0.60218181818181815</v>
      </c>
      <c r="AV1027" s="10">
        <v>0.60218181818181815</v>
      </c>
      <c r="AW1027" s="10">
        <v>0.8991818181818183</v>
      </c>
      <c r="AX1027" s="10">
        <v>0.8991818181818183</v>
      </c>
      <c r="AY1027" s="49">
        <v>1</v>
      </c>
      <c r="AZ1027" t="b">
        <v>0</v>
      </c>
    </row>
    <row r="1028" spans="1:52" x14ac:dyDescent="0.25">
      <c r="A1028" s="54"/>
      <c r="B1028" s="54"/>
      <c r="C1028" s="54"/>
      <c r="D1028" s="54"/>
      <c r="E1028" s="54"/>
      <c r="F1028" s="54"/>
      <c r="G1028" s="54"/>
      <c r="H1028" s="54"/>
      <c r="I1028" s="54"/>
      <c r="J1028" s="54"/>
      <c r="K1028" s="54"/>
      <c r="L1028" s="54"/>
      <c r="M1028" s="54"/>
      <c r="N1028" s="176">
        <v>102.6</v>
      </c>
      <c r="O1028" s="10">
        <v>0.54518181818181821</v>
      </c>
      <c r="P1028" s="10"/>
      <c r="Q1028" s="10">
        <v>0.25540909090909092</v>
      </c>
      <c r="R1028" s="10">
        <v>550.90937846084125</v>
      </c>
      <c r="S1028" s="10"/>
      <c r="T1028" s="10">
        <v>676.79990990034935</v>
      </c>
      <c r="U1028" s="10"/>
      <c r="V1028" s="10">
        <v>813.5999099003493</v>
      </c>
      <c r="W1028" s="10">
        <v>813.5999099003493</v>
      </c>
      <c r="X1028" s="10">
        <v>870.5999099003493</v>
      </c>
      <c r="Y1028" s="10">
        <v>1092.7482345619189</v>
      </c>
      <c r="Z1028" s="10">
        <v>1349.2482345619189</v>
      </c>
      <c r="AA1028" s="10"/>
      <c r="AB1028" s="10"/>
      <c r="AC1028" s="10"/>
      <c r="AD1028" s="10"/>
      <c r="AE1028" s="10"/>
      <c r="AF1028" s="10"/>
      <c r="AG1028" s="10"/>
      <c r="AH1028" s="10">
        <v>1092.7482345619189</v>
      </c>
      <c r="AI1028" s="10">
        <v>102.6</v>
      </c>
      <c r="AK1028" s="10">
        <v>2.5</v>
      </c>
      <c r="AL1028" s="10">
        <v>4.8</v>
      </c>
      <c r="AM1028" s="10"/>
      <c r="AN1028" s="10"/>
      <c r="AO1028" s="10"/>
      <c r="AP1028" s="10"/>
      <c r="AQ1028" s="10">
        <v>0.45599999999999996</v>
      </c>
      <c r="AR1028" s="10">
        <v>0.45599999999999996</v>
      </c>
      <c r="AS1028" s="10">
        <v>0.64999999999999991</v>
      </c>
      <c r="AT1028" s="10">
        <v>0.64999999999999991</v>
      </c>
      <c r="AU1028" s="10">
        <v>0.60218181818181815</v>
      </c>
      <c r="AV1028" s="10">
        <v>0.60218181818181815</v>
      </c>
      <c r="AW1028" s="10">
        <v>0.8991818181818183</v>
      </c>
      <c r="AX1028" s="10">
        <v>0.8991818181818183</v>
      </c>
      <c r="AY1028" s="49">
        <v>1</v>
      </c>
      <c r="AZ1028" t="b">
        <v>0</v>
      </c>
    </row>
    <row r="1029" spans="1:52" x14ac:dyDescent="0.25">
      <c r="A1029" s="54"/>
      <c r="B1029" s="54"/>
      <c r="C1029" s="54"/>
      <c r="D1029" s="54"/>
      <c r="E1029" s="54"/>
      <c r="F1029" s="54"/>
      <c r="G1029" s="54"/>
      <c r="H1029" s="54"/>
      <c r="I1029" s="54"/>
      <c r="J1029" s="54"/>
      <c r="K1029" s="54"/>
      <c r="L1029" s="54"/>
      <c r="M1029" s="54"/>
      <c r="N1029" s="176">
        <v>102.7</v>
      </c>
      <c r="O1029" s="10">
        <v>0.54518181818181821</v>
      </c>
      <c r="P1029" s="10"/>
      <c r="Q1029" s="10">
        <v>0.25540909090909092</v>
      </c>
      <c r="R1029" s="10">
        <v>552.36220106555947</v>
      </c>
      <c r="S1029" s="10"/>
      <c r="T1029" s="10">
        <v>678.86169368303354</v>
      </c>
      <c r="U1029" s="10"/>
      <c r="V1029" s="10">
        <v>815.79502701636693</v>
      </c>
      <c r="W1029" s="10">
        <v>815.79502701636693</v>
      </c>
      <c r="X1029" s="10">
        <v>872.85058257192247</v>
      </c>
      <c r="Y1029" s="10">
        <v>1095.8493476284771</v>
      </c>
      <c r="Z1029" s="10">
        <v>1352.5993476284771</v>
      </c>
      <c r="AA1029" s="10"/>
      <c r="AB1029" s="10"/>
      <c r="AC1029" s="10"/>
      <c r="AD1029" s="10"/>
      <c r="AE1029" s="10"/>
      <c r="AF1029" s="10"/>
      <c r="AG1029" s="10"/>
      <c r="AH1029" s="10">
        <v>1095.8493476284771</v>
      </c>
      <c r="AI1029" s="10">
        <v>102.7</v>
      </c>
      <c r="AK1029" s="10">
        <v>2.5</v>
      </c>
      <c r="AL1029" s="10">
        <v>4.8</v>
      </c>
      <c r="AM1029" s="10"/>
      <c r="AN1029" s="10"/>
      <c r="AO1029" s="10"/>
      <c r="AP1029" s="10"/>
      <c r="AQ1029" s="10">
        <v>0.45599999999999996</v>
      </c>
      <c r="AR1029" s="10">
        <v>0.45599999999999996</v>
      </c>
      <c r="AS1029" s="10">
        <v>0.64999999999999991</v>
      </c>
      <c r="AT1029" s="10">
        <v>0.64999999999999991</v>
      </c>
      <c r="AU1029" s="10">
        <v>0.60218181818181815</v>
      </c>
      <c r="AV1029" s="10">
        <v>0.60218181818181815</v>
      </c>
      <c r="AW1029" s="10">
        <v>0.8991818181818183</v>
      </c>
      <c r="AX1029" s="10">
        <v>0.8991818181818183</v>
      </c>
      <c r="AY1029" s="49">
        <v>1</v>
      </c>
      <c r="AZ1029" t="b">
        <v>0</v>
      </c>
    </row>
    <row r="1030" spans="1:52" x14ac:dyDescent="0.25">
      <c r="A1030" s="54"/>
      <c r="B1030" s="54"/>
      <c r="C1030" s="54"/>
      <c r="D1030" s="54"/>
      <c r="E1030" s="54"/>
      <c r="F1030" s="54"/>
      <c r="G1030" s="54"/>
      <c r="H1030" s="54"/>
      <c r="I1030" s="54"/>
      <c r="J1030" s="54"/>
      <c r="K1030" s="54"/>
      <c r="L1030" s="54"/>
      <c r="M1030" s="54"/>
      <c r="N1030" s="176">
        <v>102.8</v>
      </c>
      <c r="O1030" s="10">
        <v>0.54518181818181821</v>
      </c>
      <c r="P1030" s="10"/>
      <c r="Q1030" s="10">
        <v>0.25540909090909092</v>
      </c>
      <c r="R1030" s="10">
        <v>553.81643898698917</v>
      </c>
      <c r="S1030" s="10"/>
      <c r="T1030" s="10">
        <v>680.92535298318978</v>
      </c>
      <c r="U1030" s="10"/>
      <c r="V1030" s="10">
        <v>817.9920196498565</v>
      </c>
      <c r="W1030" s="10">
        <v>817.9920196498565</v>
      </c>
      <c r="X1030" s="10">
        <v>875.10313076096759</v>
      </c>
      <c r="Y1030" s="10">
        <v>1098.9534817501408</v>
      </c>
      <c r="Z1030" s="10">
        <v>1355.9534817501408</v>
      </c>
      <c r="AA1030" s="10"/>
      <c r="AB1030" s="10"/>
      <c r="AC1030" s="10"/>
      <c r="AD1030" s="10"/>
      <c r="AE1030" s="10"/>
      <c r="AF1030" s="10"/>
      <c r="AG1030" s="10"/>
      <c r="AH1030" s="10">
        <v>1098.9534817501408</v>
      </c>
      <c r="AI1030" s="10">
        <v>102.8</v>
      </c>
      <c r="AK1030" s="10">
        <v>2.5</v>
      </c>
      <c r="AL1030" s="10">
        <v>4.8</v>
      </c>
      <c r="AM1030" s="10"/>
      <c r="AN1030" s="10"/>
      <c r="AO1030" s="10"/>
      <c r="AP1030" s="10"/>
      <c r="AQ1030" s="10">
        <v>0.45599999999999996</v>
      </c>
      <c r="AR1030" s="10">
        <v>0.45599999999999996</v>
      </c>
      <c r="AS1030" s="10">
        <v>0.64999999999999991</v>
      </c>
      <c r="AT1030" s="10">
        <v>0.64999999999999991</v>
      </c>
      <c r="AU1030" s="10">
        <v>0.60218181818181815</v>
      </c>
      <c r="AV1030" s="10">
        <v>0.60218181818181815</v>
      </c>
      <c r="AW1030" s="10">
        <v>0.8991818181818183</v>
      </c>
      <c r="AX1030" s="10">
        <v>0.8991818181818183</v>
      </c>
      <c r="AY1030" s="49">
        <v>1</v>
      </c>
      <c r="AZ1030" t="b">
        <v>0</v>
      </c>
    </row>
    <row r="1031" spans="1:52" x14ac:dyDescent="0.25">
      <c r="A1031" s="54"/>
      <c r="B1031" s="54"/>
      <c r="C1031" s="54"/>
      <c r="D1031" s="54"/>
      <c r="E1031" s="54"/>
      <c r="F1031" s="54"/>
      <c r="G1031" s="54"/>
      <c r="H1031" s="54"/>
      <c r="I1031" s="54"/>
      <c r="J1031" s="54"/>
      <c r="K1031" s="54"/>
      <c r="L1031" s="54"/>
      <c r="M1031" s="54"/>
      <c r="N1031" s="176">
        <v>102.9</v>
      </c>
      <c r="O1031" s="10">
        <v>0.54518181818181821</v>
      </c>
      <c r="P1031" s="10"/>
      <c r="Q1031" s="10">
        <v>0.25540909090909092</v>
      </c>
      <c r="R1031" s="10">
        <v>555.27209222513113</v>
      </c>
      <c r="S1031" s="10"/>
      <c r="T1031" s="10">
        <v>682.99088780081877</v>
      </c>
      <c r="U1031" s="10"/>
      <c r="V1031" s="10">
        <v>820.1908878008187</v>
      </c>
      <c r="W1031" s="10">
        <v>820.1908878008187</v>
      </c>
      <c r="X1031" s="10">
        <v>877.35755446748533</v>
      </c>
      <c r="Y1031" s="10">
        <v>1102.0606369269115</v>
      </c>
      <c r="Z1031" s="10">
        <v>1359.3106369269115</v>
      </c>
      <c r="AA1031" s="10"/>
      <c r="AB1031" s="10"/>
      <c r="AC1031" s="10"/>
      <c r="AD1031" s="10"/>
      <c r="AE1031" s="10"/>
      <c r="AF1031" s="10"/>
      <c r="AG1031" s="10"/>
      <c r="AH1031" s="10">
        <v>1102.0606369269115</v>
      </c>
      <c r="AI1031" s="10">
        <v>102.9</v>
      </c>
      <c r="AK1031" s="10">
        <v>2.5</v>
      </c>
      <c r="AL1031" s="10">
        <v>4.8</v>
      </c>
      <c r="AM1031" s="10"/>
      <c r="AN1031" s="10"/>
      <c r="AO1031" s="10"/>
      <c r="AP1031" s="10"/>
      <c r="AQ1031" s="10">
        <v>0.45599999999999996</v>
      </c>
      <c r="AR1031" s="10">
        <v>0.45599999999999996</v>
      </c>
      <c r="AS1031" s="10">
        <v>0.64999999999999991</v>
      </c>
      <c r="AT1031" s="10">
        <v>0.64999999999999991</v>
      </c>
      <c r="AU1031" s="10">
        <v>0.60218181818181815</v>
      </c>
      <c r="AV1031" s="10">
        <v>0.60218181818181815</v>
      </c>
      <c r="AW1031" s="10">
        <v>0.8991818181818183</v>
      </c>
      <c r="AX1031" s="10">
        <v>0.8991818181818183</v>
      </c>
      <c r="AY1031" s="49">
        <v>1</v>
      </c>
      <c r="AZ1031" t="b">
        <v>0</v>
      </c>
    </row>
    <row r="1032" spans="1:52" x14ac:dyDescent="0.25">
      <c r="A1032" s="54"/>
      <c r="B1032" s="54"/>
      <c r="C1032" s="54"/>
      <c r="D1032" s="54"/>
      <c r="E1032" s="54"/>
      <c r="F1032" s="54"/>
      <c r="G1032" s="54"/>
      <c r="H1032" s="54"/>
      <c r="I1032" s="54"/>
      <c r="J1032" s="54"/>
      <c r="K1032" s="54"/>
      <c r="L1032" s="54"/>
      <c r="M1032" s="54"/>
      <c r="N1032" s="176">
        <v>103</v>
      </c>
      <c r="O1032" s="10">
        <v>0.54518181818181821</v>
      </c>
      <c r="P1032" s="10"/>
      <c r="Q1032" s="10">
        <v>0.25540909090909092</v>
      </c>
      <c r="R1032" s="10">
        <v>556.72916077998457</v>
      </c>
      <c r="S1032" s="10"/>
      <c r="T1032" s="10">
        <v>685.05829813591959</v>
      </c>
      <c r="U1032" s="10"/>
      <c r="V1032" s="10">
        <v>822.39163146925284</v>
      </c>
      <c r="W1032" s="10">
        <v>822.39163146925284</v>
      </c>
      <c r="X1032" s="10">
        <v>879.61385369147501</v>
      </c>
      <c r="Y1032" s="10">
        <v>1105.1708131587875</v>
      </c>
      <c r="Z1032" s="10">
        <v>1362.6708131587875</v>
      </c>
      <c r="AA1032" s="10"/>
      <c r="AB1032" s="10"/>
      <c r="AC1032" s="10"/>
      <c r="AD1032" s="10"/>
      <c r="AE1032" s="10"/>
      <c r="AF1032" s="10"/>
      <c r="AG1032" s="10"/>
      <c r="AH1032" s="10">
        <v>1105.1708131587875</v>
      </c>
      <c r="AI1032" s="10">
        <v>103</v>
      </c>
      <c r="AK1032" s="10">
        <v>2.5</v>
      </c>
      <c r="AL1032" s="10">
        <v>4.8</v>
      </c>
      <c r="AM1032" s="10"/>
      <c r="AN1032" s="10"/>
      <c r="AO1032" s="10"/>
      <c r="AP1032" s="10"/>
      <c r="AQ1032" s="10">
        <v>0.45599999999999996</v>
      </c>
      <c r="AR1032" s="10">
        <v>0.45599999999999996</v>
      </c>
      <c r="AS1032" s="10">
        <v>0.64999999999999991</v>
      </c>
      <c r="AT1032" s="10">
        <v>0.64999999999999991</v>
      </c>
      <c r="AU1032" s="10">
        <v>0.60218181818181815</v>
      </c>
      <c r="AV1032" s="10">
        <v>0.60218181818181815</v>
      </c>
      <c r="AW1032" s="10">
        <v>0.8991818181818183</v>
      </c>
      <c r="AX1032" s="10">
        <v>0.8991818181818183</v>
      </c>
      <c r="AY1032" s="49">
        <v>1</v>
      </c>
      <c r="AZ1032" t="b">
        <v>0</v>
      </c>
    </row>
    <row r="1033" spans="1:52" x14ac:dyDescent="0.25">
      <c r="A1033" s="54"/>
      <c r="B1033" s="54"/>
      <c r="C1033" s="54"/>
      <c r="D1033" s="54"/>
      <c r="E1033" s="54"/>
      <c r="F1033" s="54"/>
      <c r="G1033" s="54"/>
      <c r="H1033" s="54"/>
      <c r="I1033" s="54"/>
      <c r="J1033" s="54"/>
      <c r="K1033" s="54"/>
      <c r="L1033" s="54"/>
      <c r="M1033" s="54"/>
      <c r="N1033" s="176">
        <v>103.1</v>
      </c>
      <c r="O1033" s="10">
        <v>0.54518181818181821</v>
      </c>
      <c r="P1033" s="10"/>
      <c r="Q1033" s="10">
        <v>0.25540909090909092</v>
      </c>
      <c r="R1033" s="10">
        <v>558.18764465154993</v>
      </c>
      <c r="S1033" s="10"/>
      <c r="T1033" s="10">
        <v>687.1275839884928</v>
      </c>
      <c r="U1033" s="10"/>
      <c r="V1033" s="10">
        <v>824.59425065515939</v>
      </c>
      <c r="W1033" s="10">
        <v>824.59425065515939</v>
      </c>
      <c r="X1033" s="10">
        <v>881.87202843293721</v>
      </c>
      <c r="Y1033" s="10">
        <v>1108.28401044577</v>
      </c>
      <c r="Z1033" s="10">
        <v>1366.03401044577</v>
      </c>
      <c r="AA1033" s="10"/>
      <c r="AB1033" s="10"/>
      <c r="AC1033" s="10"/>
      <c r="AD1033" s="10"/>
      <c r="AE1033" s="10"/>
      <c r="AF1033" s="10"/>
      <c r="AG1033" s="10"/>
      <c r="AH1033" s="10">
        <v>1108.28401044577</v>
      </c>
      <c r="AI1033" s="10">
        <v>103.1</v>
      </c>
      <c r="AK1033" s="10">
        <v>2.5</v>
      </c>
      <c r="AL1033" s="10">
        <v>4.8</v>
      </c>
      <c r="AM1033" s="10"/>
      <c r="AN1033" s="10"/>
      <c r="AO1033" s="10"/>
      <c r="AP1033" s="10"/>
      <c r="AQ1033" s="10">
        <v>0.45599999999999996</v>
      </c>
      <c r="AR1033" s="10">
        <v>0.45599999999999996</v>
      </c>
      <c r="AS1033" s="10">
        <v>0.64999999999999991</v>
      </c>
      <c r="AT1033" s="10">
        <v>0.64999999999999991</v>
      </c>
      <c r="AU1033" s="10">
        <v>0.60218181818181815</v>
      </c>
      <c r="AV1033" s="10">
        <v>0.60218181818181815</v>
      </c>
      <c r="AW1033" s="10">
        <v>0.8991818181818183</v>
      </c>
      <c r="AX1033" s="10">
        <v>0.8991818181818183</v>
      </c>
      <c r="AY1033" s="49">
        <v>1</v>
      </c>
      <c r="AZ1033" t="b">
        <v>0</v>
      </c>
    </row>
    <row r="1034" spans="1:52" x14ac:dyDescent="0.25">
      <c r="A1034" s="54"/>
      <c r="B1034" s="54"/>
      <c r="C1034" s="54"/>
      <c r="D1034" s="54"/>
      <c r="E1034" s="54"/>
      <c r="F1034" s="54"/>
      <c r="G1034" s="54"/>
      <c r="H1034" s="54"/>
      <c r="I1034" s="54"/>
      <c r="J1034" s="54"/>
      <c r="K1034" s="54"/>
      <c r="L1034" s="54"/>
      <c r="M1034" s="54"/>
      <c r="N1034" s="176">
        <v>103.2</v>
      </c>
      <c r="O1034" s="10">
        <v>0.54518181818181821</v>
      </c>
      <c r="P1034" s="10"/>
      <c r="Q1034" s="10">
        <v>0.25540909090909092</v>
      </c>
      <c r="R1034" s="10">
        <v>559.64754383982734</v>
      </c>
      <c r="S1034" s="10"/>
      <c r="T1034" s="10">
        <v>689.19874535853887</v>
      </c>
      <c r="U1034" s="10"/>
      <c r="V1034" s="10">
        <v>826.79874535853889</v>
      </c>
      <c r="W1034" s="10">
        <v>826.79874535853889</v>
      </c>
      <c r="X1034" s="10">
        <v>884.13207869187227</v>
      </c>
      <c r="Y1034" s="10">
        <v>1111.4002287878593</v>
      </c>
      <c r="Z1034" s="10">
        <v>1369.4002287878593</v>
      </c>
      <c r="AA1034" s="10"/>
      <c r="AB1034" s="10"/>
      <c r="AC1034" s="10"/>
      <c r="AD1034" s="10"/>
      <c r="AE1034" s="10"/>
      <c r="AF1034" s="10"/>
      <c r="AG1034" s="10"/>
      <c r="AH1034" s="10">
        <v>1111.4002287878593</v>
      </c>
      <c r="AI1034" s="10">
        <v>103.2</v>
      </c>
      <c r="AK1034" s="10">
        <v>2.5</v>
      </c>
      <c r="AL1034" s="10">
        <v>4.8</v>
      </c>
      <c r="AM1034" s="10"/>
      <c r="AN1034" s="10"/>
      <c r="AO1034" s="10"/>
      <c r="AP1034" s="10"/>
      <c r="AQ1034" s="10">
        <v>0.45599999999999996</v>
      </c>
      <c r="AR1034" s="10">
        <v>0.45599999999999996</v>
      </c>
      <c r="AS1034" s="10">
        <v>0.64999999999999991</v>
      </c>
      <c r="AT1034" s="10">
        <v>0.64999999999999991</v>
      </c>
      <c r="AU1034" s="10">
        <v>0.60218181818181815</v>
      </c>
      <c r="AV1034" s="10">
        <v>0.60218181818181815</v>
      </c>
      <c r="AW1034" s="10">
        <v>0.8991818181818183</v>
      </c>
      <c r="AX1034" s="10">
        <v>0.8991818181818183</v>
      </c>
      <c r="AY1034" s="49">
        <v>1</v>
      </c>
      <c r="AZ1034" t="b">
        <v>0</v>
      </c>
    </row>
    <row r="1035" spans="1:52" x14ac:dyDescent="0.25">
      <c r="A1035" s="54"/>
      <c r="B1035" s="54"/>
      <c r="C1035" s="54"/>
      <c r="D1035" s="54"/>
      <c r="E1035" s="54"/>
      <c r="F1035" s="54"/>
      <c r="G1035" s="54"/>
      <c r="H1035" s="54"/>
      <c r="I1035" s="54"/>
      <c r="J1035" s="54"/>
      <c r="K1035" s="54"/>
      <c r="L1035" s="54"/>
      <c r="M1035" s="54"/>
      <c r="N1035" s="176">
        <v>103.3</v>
      </c>
      <c r="O1035" s="10">
        <v>0.54518181818181821</v>
      </c>
      <c r="P1035" s="10"/>
      <c r="Q1035" s="10">
        <v>0.25540909090909092</v>
      </c>
      <c r="R1035" s="10">
        <v>561.10885834481633</v>
      </c>
      <c r="S1035" s="10"/>
      <c r="T1035" s="10">
        <v>691.27178224605666</v>
      </c>
      <c r="U1035" s="10"/>
      <c r="V1035" s="10">
        <v>829.00511557939001</v>
      </c>
      <c r="W1035" s="10">
        <v>829.00511557939001</v>
      </c>
      <c r="X1035" s="10">
        <v>886.39400446827892</v>
      </c>
      <c r="Y1035" s="10">
        <v>1114.5194681850542</v>
      </c>
      <c r="Z1035" s="10">
        <v>1372.7694681850542</v>
      </c>
      <c r="AA1035" s="10"/>
      <c r="AB1035" s="10"/>
      <c r="AC1035" s="10"/>
      <c r="AD1035" s="10"/>
      <c r="AE1035" s="10"/>
      <c r="AF1035" s="10"/>
      <c r="AG1035" s="10"/>
      <c r="AH1035" s="10">
        <v>1114.5194681850542</v>
      </c>
      <c r="AI1035" s="10">
        <v>103.3</v>
      </c>
      <c r="AK1035" s="10">
        <v>2.5</v>
      </c>
      <c r="AL1035" s="10">
        <v>4.8</v>
      </c>
      <c r="AM1035" s="10"/>
      <c r="AN1035" s="10"/>
      <c r="AO1035" s="10"/>
      <c r="AP1035" s="10"/>
      <c r="AQ1035" s="10">
        <v>0.45599999999999996</v>
      </c>
      <c r="AR1035" s="10">
        <v>0.45599999999999996</v>
      </c>
      <c r="AS1035" s="10">
        <v>0.64999999999999991</v>
      </c>
      <c r="AT1035" s="10">
        <v>0.64999999999999991</v>
      </c>
      <c r="AU1035" s="10">
        <v>0.60218181818181815</v>
      </c>
      <c r="AV1035" s="10">
        <v>0.60218181818181815</v>
      </c>
      <c r="AW1035" s="10">
        <v>0.8991818181818183</v>
      </c>
      <c r="AX1035" s="10">
        <v>0.8991818181818183</v>
      </c>
      <c r="AY1035" s="49">
        <v>1</v>
      </c>
      <c r="AZ1035" t="b">
        <v>0</v>
      </c>
    </row>
    <row r="1036" spans="1:52" x14ac:dyDescent="0.25">
      <c r="A1036" s="54"/>
      <c r="B1036" s="54"/>
      <c r="C1036" s="54"/>
      <c r="D1036" s="54"/>
      <c r="E1036" s="54"/>
      <c r="F1036" s="54"/>
      <c r="G1036" s="54"/>
      <c r="H1036" s="54"/>
      <c r="I1036" s="54"/>
      <c r="J1036" s="54"/>
      <c r="K1036" s="54"/>
      <c r="L1036" s="54"/>
      <c r="M1036" s="54"/>
      <c r="N1036" s="176">
        <v>103.4</v>
      </c>
      <c r="O1036" s="10">
        <v>0.54518181818181821</v>
      </c>
      <c r="P1036" s="10"/>
      <c r="Q1036" s="10">
        <v>0.25540909090909092</v>
      </c>
      <c r="R1036" s="10">
        <v>562.57158816651736</v>
      </c>
      <c r="S1036" s="10"/>
      <c r="T1036" s="10">
        <v>693.3466946510473</v>
      </c>
      <c r="U1036" s="10"/>
      <c r="V1036" s="10">
        <v>831.21336131771398</v>
      </c>
      <c r="W1036" s="10">
        <v>831.21336131771398</v>
      </c>
      <c r="X1036" s="10">
        <v>888.65780576215843</v>
      </c>
      <c r="Y1036" s="10">
        <v>1117.6417286373558</v>
      </c>
      <c r="Z1036" s="10">
        <v>1376.1417286373558</v>
      </c>
      <c r="AA1036" s="10"/>
      <c r="AB1036" s="10"/>
      <c r="AC1036" s="10"/>
      <c r="AD1036" s="10"/>
      <c r="AE1036" s="10"/>
      <c r="AF1036" s="10"/>
      <c r="AG1036" s="10"/>
      <c r="AH1036" s="10">
        <v>1117.6417286373558</v>
      </c>
      <c r="AI1036" s="10">
        <v>103.4</v>
      </c>
      <c r="AK1036" s="10">
        <v>2.5</v>
      </c>
      <c r="AL1036" s="10">
        <v>4.8</v>
      </c>
      <c r="AM1036" s="10"/>
      <c r="AN1036" s="10"/>
      <c r="AO1036" s="10"/>
      <c r="AP1036" s="10"/>
      <c r="AQ1036" s="10">
        <v>0.45599999999999996</v>
      </c>
      <c r="AR1036" s="10">
        <v>0.45599999999999996</v>
      </c>
      <c r="AS1036" s="10">
        <v>0.64999999999999991</v>
      </c>
      <c r="AT1036" s="10">
        <v>0.64999999999999991</v>
      </c>
      <c r="AU1036" s="10">
        <v>0.60218181818181815</v>
      </c>
      <c r="AV1036" s="10">
        <v>0.60218181818181815</v>
      </c>
      <c r="AW1036" s="10">
        <v>0.8991818181818183</v>
      </c>
      <c r="AX1036" s="10">
        <v>0.8991818181818183</v>
      </c>
      <c r="AY1036" s="49">
        <v>1</v>
      </c>
      <c r="AZ1036" t="b">
        <v>0</v>
      </c>
    </row>
    <row r="1037" spans="1:52" x14ac:dyDescent="0.25">
      <c r="A1037" s="54"/>
      <c r="B1037" s="54"/>
      <c r="C1037" s="54"/>
      <c r="D1037" s="54"/>
      <c r="E1037" s="54"/>
      <c r="F1037" s="54"/>
      <c r="G1037" s="54"/>
      <c r="H1037" s="54"/>
      <c r="I1037" s="54"/>
      <c r="J1037" s="54"/>
      <c r="K1037" s="54"/>
      <c r="L1037" s="54"/>
      <c r="M1037" s="54"/>
      <c r="N1037" s="176">
        <v>103.5</v>
      </c>
      <c r="O1037" s="10">
        <v>0.54518181818181821</v>
      </c>
      <c r="P1037" s="10"/>
      <c r="Q1037" s="10">
        <v>0.25540909090909092</v>
      </c>
      <c r="R1037" s="10">
        <v>564.0357333049302</v>
      </c>
      <c r="S1037" s="10"/>
      <c r="T1037" s="10">
        <v>695.42348257350966</v>
      </c>
      <c r="U1037" s="10"/>
      <c r="V1037" s="10">
        <v>833.42348257350966</v>
      </c>
      <c r="W1037" s="10">
        <v>833.42348257350966</v>
      </c>
      <c r="X1037" s="10">
        <v>890.92348257350966</v>
      </c>
      <c r="Y1037" s="10">
        <v>1120.7670101447634</v>
      </c>
      <c r="Z1037" s="10">
        <v>1379.5170101447634</v>
      </c>
      <c r="AA1037" s="10"/>
      <c r="AB1037" s="10"/>
      <c r="AC1037" s="10"/>
      <c r="AD1037" s="10"/>
      <c r="AE1037" s="10"/>
      <c r="AF1037" s="10"/>
      <c r="AG1037" s="10"/>
      <c r="AH1037" s="10">
        <v>1120.7670101447634</v>
      </c>
      <c r="AI1037" s="10">
        <v>103.5</v>
      </c>
      <c r="AK1037" s="10">
        <v>2.5</v>
      </c>
      <c r="AL1037" s="10">
        <v>4.8</v>
      </c>
      <c r="AM1037" s="10"/>
      <c r="AN1037" s="10"/>
      <c r="AO1037" s="10"/>
      <c r="AP1037" s="10"/>
      <c r="AQ1037" s="10">
        <v>0.45599999999999996</v>
      </c>
      <c r="AR1037" s="10">
        <v>0.45599999999999996</v>
      </c>
      <c r="AS1037" s="10">
        <v>0.64999999999999991</v>
      </c>
      <c r="AT1037" s="10">
        <v>0.64999999999999991</v>
      </c>
      <c r="AU1037" s="10">
        <v>0.60218181818181815</v>
      </c>
      <c r="AV1037" s="10">
        <v>0.60218181818181815</v>
      </c>
      <c r="AW1037" s="10">
        <v>0.8991818181818183</v>
      </c>
      <c r="AX1037" s="10">
        <v>0.8991818181818183</v>
      </c>
      <c r="AY1037" s="49">
        <v>1</v>
      </c>
      <c r="AZ1037" t="b">
        <v>0</v>
      </c>
    </row>
    <row r="1038" spans="1:52" x14ac:dyDescent="0.25">
      <c r="A1038" s="54"/>
      <c r="B1038" s="54"/>
      <c r="C1038" s="54"/>
      <c r="D1038" s="54"/>
      <c r="E1038" s="54"/>
      <c r="F1038" s="54"/>
      <c r="G1038" s="54"/>
      <c r="H1038" s="54"/>
      <c r="I1038" s="54"/>
      <c r="J1038" s="54"/>
      <c r="K1038" s="54"/>
      <c r="L1038" s="54"/>
      <c r="M1038" s="54"/>
      <c r="N1038" s="176">
        <v>103.6</v>
      </c>
      <c r="O1038" s="10">
        <v>0.54518181818181821</v>
      </c>
      <c r="P1038" s="10"/>
      <c r="Q1038" s="10">
        <v>0.25540909090909092</v>
      </c>
      <c r="R1038" s="10">
        <v>565.50129376005464</v>
      </c>
      <c r="S1038" s="10"/>
      <c r="T1038" s="10">
        <v>697.50214601344453</v>
      </c>
      <c r="U1038" s="10"/>
      <c r="V1038" s="10">
        <v>835.63547934677786</v>
      </c>
      <c r="W1038" s="10">
        <v>835.63547934677786</v>
      </c>
      <c r="X1038" s="10">
        <v>893.1910349023334</v>
      </c>
      <c r="Y1038" s="10">
        <v>1123.8953127072768</v>
      </c>
      <c r="Z1038" s="10">
        <v>1382.8953127072768</v>
      </c>
      <c r="AA1038" s="10"/>
      <c r="AB1038" s="10"/>
      <c r="AC1038" s="10"/>
      <c r="AD1038" s="10"/>
      <c r="AE1038" s="10"/>
      <c r="AF1038" s="10"/>
      <c r="AG1038" s="10"/>
      <c r="AH1038" s="10">
        <v>1123.8953127072768</v>
      </c>
      <c r="AI1038" s="10">
        <v>103.6</v>
      </c>
      <c r="AK1038" s="10">
        <v>2.5</v>
      </c>
      <c r="AL1038" s="10">
        <v>4.8</v>
      </c>
      <c r="AM1038" s="10"/>
      <c r="AN1038" s="10"/>
      <c r="AO1038" s="10"/>
      <c r="AP1038" s="10"/>
      <c r="AQ1038" s="10">
        <v>0.45599999999999996</v>
      </c>
      <c r="AR1038" s="10">
        <v>0.45599999999999996</v>
      </c>
      <c r="AS1038" s="10">
        <v>0.64999999999999991</v>
      </c>
      <c r="AT1038" s="10">
        <v>0.64999999999999991</v>
      </c>
      <c r="AU1038" s="10">
        <v>0.60218181818181815</v>
      </c>
      <c r="AV1038" s="10">
        <v>0.60218181818181815</v>
      </c>
      <c r="AW1038" s="10">
        <v>0.8991818181818183</v>
      </c>
      <c r="AX1038" s="10">
        <v>0.8991818181818183</v>
      </c>
      <c r="AY1038" s="49">
        <v>1</v>
      </c>
      <c r="AZ1038" t="b">
        <v>0</v>
      </c>
    </row>
    <row r="1039" spans="1:52" x14ac:dyDescent="0.25">
      <c r="A1039" s="54"/>
      <c r="B1039" s="54"/>
      <c r="C1039" s="54"/>
      <c r="D1039" s="54"/>
      <c r="E1039" s="54"/>
      <c r="F1039" s="54"/>
      <c r="G1039" s="54"/>
      <c r="H1039" s="54"/>
      <c r="I1039" s="54"/>
      <c r="J1039" s="54"/>
      <c r="K1039" s="54"/>
      <c r="L1039" s="54"/>
      <c r="M1039" s="54"/>
      <c r="N1039" s="176">
        <v>103.7</v>
      </c>
      <c r="O1039" s="10">
        <v>0.54518181818181821</v>
      </c>
      <c r="P1039" s="10"/>
      <c r="Q1039" s="10">
        <v>0.25540909090909092</v>
      </c>
      <c r="R1039" s="10">
        <v>566.96826953189145</v>
      </c>
      <c r="S1039" s="10"/>
      <c r="T1039" s="10">
        <v>699.58268497085214</v>
      </c>
      <c r="U1039" s="10"/>
      <c r="V1039" s="10">
        <v>837.84935163751879</v>
      </c>
      <c r="W1039" s="10">
        <v>837.84935163751879</v>
      </c>
      <c r="X1039" s="10">
        <v>895.46046274862988</v>
      </c>
      <c r="Y1039" s="10">
        <v>1127.0266363248975</v>
      </c>
      <c r="Z1039" s="10">
        <v>1386.2766363248975</v>
      </c>
      <c r="AA1039" s="10"/>
      <c r="AB1039" s="10"/>
      <c r="AC1039" s="10"/>
      <c r="AD1039" s="10"/>
      <c r="AE1039" s="10"/>
      <c r="AF1039" s="10"/>
      <c r="AG1039" s="10"/>
      <c r="AH1039" s="10">
        <v>1127.0266363248975</v>
      </c>
      <c r="AI1039" s="10">
        <v>103.7</v>
      </c>
      <c r="AK1039" s="10">
        <v>2.5</v>
      </c>
      <c r="AL1039" s="10">
        <v>4.8</v>
      </c>
      <c r="AM1039" s="10"/>
      <c r="AN1039" s="10"/>
      <c r="AO1039" s="10"/>
      <c r="AP1039" s="10"/>
      <c r="AQ1039" s="10">
        <v>0.45599999999999996</v>
      </c>
      <c r="AR1039" s="10">
        <v>0.45599999999999996</v>
      </c>
      <c r="AS1039" s="10">
        <v>0.64999999999999991</v>
      </c>
      <c r="AT1039" s="10">
        <v>0.64999999999999991</v>
      </c>
      <c r="AU1039" s="10">
        <v>0.60218181818181815</v>
      </c>
      <c r="AV1039" s="10">
        <v>0.60218181818181815</v>
      </c>
      <c r="AW1039" s="10">
        <v>0.8991818181818183</v>
      </c>
      <c r="AX1039" s="10">
        <v>0.8991818181818183</v>
      </c>
      <c r="AY1039" s="49">
        <v>1</v>
      </c>
      <c r="AZ1039" t="b">
        <v>0</v>
      </c>
    </row>
    <row r="1040" spans="1:52" x14ac:dyDescent="0.25">
      <c r="A1040" s="54"/>
      <c r="B1040" s="54"/>
      <c r="C1040" s="54"/>
      <c r="D1040" s="54"/>
      <c r="E1040" s="54"/>
      <c r="F1040" s="54"/>
      <c r="G1040" s="54"/>
      <c r="H1040" s="54"/>
      <c r="I1040" s="54"/>
      <c r="J1040" s="54"/>
      <c r="K1040" s="54"/>
      <c r="L1040" s="54"/>
      <c r="M1040" s="54"/>
      <c r="N1040" s="176">
        <v>103.8</v>
      </c>
      <c r="O1040" s="10">
        <v>0.54518181818181821</v>
      </c>
      <c r="P1040" s="10"/>
      <c r="Q1040" s="10">
        <v>0.25540909090909092</v>
      </c>
      <c r="R1040" s="10">
        <v>568.43666062043974</v>
      </c>
      <c r="S1040" s="10"/>
      <c r="T1040" s="10">
        <v>701.66509944573158</v>
      </c>
      <c r="U1040" s="10"/>
      <c r="V1040" s="10">
        <v>840.06509944573156</v>
      </c>
      <c r="W1040" s="10">
        <v>840.06509944573156</v>
      </c>
      <c r="X1040" s="10">
        <v>897.73176611239819</v>
      </c>
      <c r="Y1040" s="10">
        <v>1130.1609809976237</v>
      </c>
      <c r="Z1040" s="10">
        <v>1389.6609809976237</v>
      </c>
      <c r="AA1040" s="10"/>
      <c r="AB1040" s="10"/>
      <c r="AC1040" s="10"/>
      <c r="AD1040" s="10"/>
      <c r="AE1040" s="10"/>
      <c r="AF1040" s="10"/>
      <c r="AG1040" s="10"/>
      <c r="AH1040" s="10">
        <v>1130.1609809976237</v>
      </c>
      <c r="AI1040" s="10">
        <v>103.8</v>
      </c>
      <c r="AK1040" s="10">
        <v>2.5</v>
      </c>
      <c r="AL1040" s="10">
        <v>4.8</v>
      </c>
      <c r="AM1040" s="10"/>
      <c r="AN1040" s="10"/>
      <c r="AO1040" s="10"/>
      <c r="AP1040" s="10"/>
      <c r="AQ1040" s="10">
        <v>0.45599999999999996</v>
      </c>
      <c r="AR1040" s="10">
        <v>0.45599999999999996</v>
      </c>
      <c r="AS1040" s="10">
        <v>0.64999999999999991</v>
      </c>
      <c r="AT1040" s="10">
        <v>0.64999999999999991</v>
      </c>
      <c r="AU1040" s="10">
        <v>0.60218181818181815</v>
      </c>
      <c r="AV1040" s="10">
        <v>0.60218181818181815</v>
      </c>
      <c r="AW1040" s="10">
        <v>0.8991818181818183</v>
      </c>
      <c r="AX1040" s="10">
        <v>0.8991818181818183</v>
      </c>
      <c r="AY1040" s="49">
        <v>1</v>
      </c>
      <c r="AZ1040" t="b">
        <v>0</v>
      </c>
    </row>
    <row r="1041" spans="1:52" x14ac:dyDescent="0.25">
      <c r="A1041" s="54"/>
      <c r="B1041" s="54"/>
      <c r="C1041" s="54"/>
      <c r="D1041" s="54"/>
      <c r="E1041" s="54"/>
      <c r="F1041" s="54"/>
      <c r="G1041" s="54"/>
      <c r="H1041" s="54"/>
      <c r="I1041" s="54"/>
      <c r="J1041" s="54"/>
      <c r="K1041" s="54"/>
      <c r="L1041" s="54"/>
      <c r="M1041" s="54"/>
      <c r="N1041" s="176">
        <v>103.9</v>
      </c>
      <c r="O1041" s="10">
        <v>0.54518181818181821</v>
      </c>
      <c r="P1041" s="10"/>
      <c r="Q1041" s="10">
        <v>0.25540909090909092</v>
      </c>
      <c r="R1041" s="10">
        <v>569.90646702569995</v>
      </c>
      <c r="S1041" s="10"/>
      <c r="T1041" s="10">
        <v>703.74938943808388</v>
      </c>
      <c r="U1041" s="10"/>
      <c r="V1041" s="10">
        <v>842.28272277141718</v>
      </c>
      <c r="W1041" s="10">
        <v>842.28272277141718</v>
      </c>
      <c r="X1041" s="10">
        <v>900.00494499363936</v>
      </c>
      <c r="Y1041" s="10">
        <v>1133.2983467254562</v>
      </c>
      <c r="Z1041" s="10">
        <v>1393.0483467254562</v>
      </c>
      <c r="AA1041" s="10"/>
      <c r="AB1041" s="10"/>
      <c r="AC1041" s="10"/>
      <c r="AD1041" s="10"/>
      <c r="AE1041" s="10"/>
      <c r="AF1041" s="10"/>
      <c r="AG1041" s="10"/>
      <c r="AH1041" s="10">
        <v>1133.2983467254562</v>
      </c>
      <c r="AI1041" s="10">
        <v>103.9</v>
      </c>
      <c r="AK1041" s="10">
        <v>2.5</v>
      </c>
      <c r="AL1041" s="10">
        <v>4.8</v>
      </c>
      <c r="AM1041" s="10"/>
      <c r="AN1041" s="10"/>
      <c r="AO1041" s="10"/>
      <c r="AP1041" s="10"/>
      <c r="AQ1041" s="10">
        <v>0.45599999999999996</v>
      </c>
      <c r="AR1041" s="10">
        <v>0.45599999999999996</v>
      </c>
      <c r="AS1041" s="10">
        <v>0.64999999999999991</v>
      </c>
      <c r="AT1041" s="10">
        <v>0.64999999999999991</v>
      </c>
      <c r="AU1041" s="10">
        <v>0.60218181818181815</v>
      </c>
      <c r="AV1041" s="10">
        <v>0.60218181818181815</v>
      </c>
      <c r="AW1041" s="10">
        <v>0.8991818181818183</v>
      </c>
      <c r="AX1041" s="10">
        <v>0.8991818181818183</v>
      </c>
      <c r="AY1041" s="49">
        <v>1</v>
      </c>
      <c r="AZ1041" t="b">
        <v>0</v>
      </c>
    </row>
    <row r="1042" spans="1:52" x14ac:dyDescent="0.25">
      <c r="A1042" s="54"/>
      <c r="B1042" s="54"/>
      <c r="C1042" s="54"/>
      <c r="D1042" s="54"/>
      <c r="E1042" s="54"/>
      <c r="F1042" s="54"/>
      <c r="G1042" s="54"/>
      <c r="H1042" s="54"/>
      <c r="I1042" s="54"/>
      <c r="J1042" s="54"/>
      <c r="K1042" s="54"/>
      <c r="L1042" s="54"/>
      <c r="M1042" s="54"/>
      <c r="N1042" s="176">
        <v>104</v>
      </c>
      <c r="O1042" s="10">
        <v>0.54518181818181821</v>
      </c>
      <c r="P1042" s="10"/>
      <c r="Q1042" s="10">
        <v>0.25540909090909092</v>
      </c>
      <c r="R1042" s="10">
        <v>571.3776887476721</v>
      </c>
      <c r="S1042" s="10"/>
      <c r="T1042" s="10">
        <v>705.83555494790801</v>
      </c>
      <c r="U1042" s="10"/>
      <c r="V1042" s="10">
        <v>844.50222161457464</v>
      </c>
      <c r="W1042" s="10">
        <v>844.50222161457464</v>
      </c>
      <c r="X1042" s="10">
        <v>902.27999939235247</v>
      </c>
      <c r="Y1042" s="10">
        <v>1136.4387335083952</v>
      </c>
      <c r="Z1042" s="10">
        <v>1396.4387335083952</v>
      </c>
      <c r="AA1042" s="10"/>
      <c r="AB1042" s="10"/>
      <c r="AC1042" s="10"/>
      <c r="AD1042" s="10"/>
      <c r="AE1042" s="10"/>
      <c r="AF1042" s="10"/>
      <c r="AG1042" s="10"/>
      <c r="AH1042" s="10">
        <v>1136.4387335083952</v>
      </c>
      <c r="AI1042" s="10">
        <v>104</v>
      </c>
      <c r="AK1042" s="10">
        <v>2.5</v>
      </c>
      <c r="AL1042" s="10">
        <v>4.8</v>
      </c>
      <c r="AM1042" s="10"/>
      <c r="AN1042" s="10"/>
      <c r="AO1042" s="10"/>
      <c r="AP1042" s="10"/>
      <c r="AQ1042" s="10">
        <v>0.45599999999999996</v>
      </c>
      <c r="AR1042" s="10">
        <v>0.45599999999999996</v>
      </c>
      <c r="AS1042" s="10">
        <v>0.64999999999999991</v>
      </c>
      <c r="AT1042" s="10">
        <v>0.64999999999999991</v>
      </c>
      <c r="AU1042" s="10">
        <v>0.60218181818181815</v>
      </c>
      <c r="AV1042" s="10">
        <v>0.60218181818181815</v>
      </c>
      <c r="AW1042" s="10">
        <v>0.8991818181818183</v>
      </c>
      <c r="AX1042" s="10">
        <v>0.8991818181818183</v>
      </c>
      <c r="AY1042" s="49">
        <v>1</v>
      </c>
      <c r="AZ1042" t="b">
        <v>0</v>
      </c>
    </row>
    <row r="1043" spans="1:52" x14ac:dyDescent="0.25">
      <c r="A1043" s="54"/>
      <c r="B1043" s="54"/>
      <c r="C1043" s="54"/>
      <c r="D1043" s="54"/>
      <c r="E1043" s="54"/>
      <c r="F1043" s="54"/>
      <c r="G1043" s="54"/>
      <c r="H1043" s="54"/>
      <c r="I1043" s="54"/>
      <c r="J1043" s="54"/>
      <c r="K1043" s="54"/>
      <c r="L1043" s="54"/>
      <c r="M1043" s="54"/>
      <c r="N1043" s="176">
        <v>104.1</v>
      </c>
      <c r="O1043" s="10">
        <v>0.54518181818181821</v>
      </c>
      <c r="P1043" s="10"/>
      <c r="Q1043" s="10">
        <v>0.25540909090909092</v>
      </c>
      <c r="R1043" s="10">
        <v>572.85032578635594</v>
      </c>
      <c r="S1043" s="10"/>
      <c r="T1043" s="10">
        <v>707.92359597520442</v>
      </c>
      <c r="U1043" s="10"/>
      <c r="V1043" s="10">
        <v>846.72359597520438</v>
      </c>
      <c r="W1043" s="10">
        <v>846.72359597520438</v>
      </c>
      <c r="X1043" s="10">
        <v>904.55692930853775</v>
      </c>
      <c r="Y1043" s="10">
        <v>1139.58214134644</v>
      </c>
      <c r="Z1043" s="10">
        <v>1399.83214134644</v>
      </c>
      <c r="AA1043" s="10"/>
      <c r="AB1043" s="10"/>
      <c r="AC1043" s="10"/>
      <c r="AD1043" s="10"/>
      <c r="AE1043" s="10"/>
      <c r="AF1043" s="10"/>
      <c r="AG1043" s="10"/>
      <c r="AH1043" s="10">
        <v>1139.58214134644</v>
      </c>
      <c r="AI1043" s="10">
        <v>104.1</v>
      </c>
      <c r="AK1043" s="10">
        <v>2.5</v>
      </c>
      <c r="AL1043" s="10">
        <v>4.8</v>
      </c>
      <c r="AM1043" s="10"/>
      <c r="AN1043" s="10"/>
      <c r="AO1043" s="10"/>
      <c r="AP1043" s="10"/>
      <c r="AQ1043" s="10">
        <v>0.45599999999999996</v>
      </c>
      <c r="AR1043" s="10">
        <v>0.45599999999999996</v>
      </c>
      <c r="AS1043" s="10">
        <v>0.64999999999999991</v>
      </c>
      <c r="AT1043" s="10">
        <v>0.64999999999999991</v>
      </c>
      <c r="AU1043" s="10">
        <v>0.60218181818181815</v>
      </c>
      <c r="AV1043" s="10">
        <v>0.60218181818181815</v>
      </c>
      <c r="AW1043" s="10">
        <v>0.8991818181818183</v>
      </c>
      <c r="AX1043" s="10">
        <v>0.8991818181818183</v>
      </c>
      <c r="AY1043" s="49">
        <v>1</v>
      </c>
      <c r="AZ1043" t="b">
        <v>0</v>
      </c>
    </row>
    <row r="1044" spans="1:52" x14ac:dyDescent="0.25">
      <c r="A1044" s="54"/>
      <c r="B1044" s="54"/>
      <c r="C1044" s="54"/>
      <c r="D1044" s="54"/>
      <c r="E1044" s="54"/>
      <c r="F1044" s="54"/>
      <c r="G1044" s="54"/>
      <c r="H1044" s="54"/>
      <c r="I1044" s="54"/>
      <c r="J1044" s="54"/>
      <c r="K1044" s="54"/>
      <c r="L1044" s="54"/>
      <c r="M1044" s="54"/>
      <c r="N1044" s="176">
        <v>104.2</v>
      </c>
      <c r="O1044" s="10">
        <v>0.54518181818181821</v>
      </c>
      <c r="P1044" s="10"/>
      <c r="Q1044" s="10">
        <v>0.25540909090909092</v>
      </c>
      <c r="R1044" s="10">
        <v>574.32437814175171</v>
      </c>
      <c r="S1044" s="10"/>
      <c r="T1044" s="10">
        <v>710.01351251997357</v>
      </c>
      <c r="U1044" s="10"/>
      <c r="V1044" s="10">
        <v>848.94684585330697</v>
      </c>
      <c r="W1044" s="10">
        <v>848.94684585330697</v>
      </c>
      <c r="X1044" s="10">
        <v>906.83573474219588</v>
      </c>
      <c r="Y1044" s="10">
        <v>1142.7285702395914</v>
      </c>
      <c r="Z1044" s="10">
        <v>1403.2285702395914</v>
      </c>
      <c r="AA1044" s="10"/>
      <c r="AB1044" s="10"/>
      <c r="AC1044" s="10"/>
      <c r="AD1044" s="10"/>
      <c r="AE1044" s="10"/>
      <c r="AF1044" s="10"/>
      <c r="AG1044" s="10"/>
      <c r="AH1044" s="10">
        <v>1142.7285702395914</v>
      </c>
      <c r="AI1044" s="10">
        <v>104.2</v>
      </c>
      <c r="AK1044" s="10">
        <v>2.5</v>
      </c>
      <c r="AL1044" s="10">
        <v>4.8</v>
      </c>
      <c r="AM1044" s="10"/>
      <c r="AN1044" s="10"/>
      <c r="AO1044" s="10"/>
      <c r="AP1044" s="10"/>
      <c r="AQ1044" s="10">
        <v>0.45599999999999996</v>
      </c>
      <c r="AR1044" s="10">
        <v>0.45599999999999996</v>
      </c>
      <c r="AS1044" s="10">
        <v>0.64999999999999991</v>
      </c>
      <c r="AT1044" s="10">
        <v>0.64999999999999991</v>
      </c>
      <c r="AU1044" s="10">
        <v>0.60218181818181815</v>
      </c>
      <c r="AV1044" s="10">
        <v>0.60218181818181815</v>
      </c>
      <c r="AW1044" s="10">
        <v>0.8991818181818183</v>
      </c>
      <c r="AX1044" s="10">
        <v>0.8991818181818183</v>
      </c>
      <c r="AY1044" s="49">
        <v>1</v>
      </c>
      <c r="AZ1044" t="b">
        <v>0</v>
      </c>
    </row>
    <row r="1045" spans="1:52" x14ac:dyDescent="0.25">
      <c r="A1045" s="54"/>
      <c r="B1045" s="54"/>
      <c r="C1045" s="54"/>
      <c r="D1045" s="54"/>
      <c r="E1045" s="54"/>
      <c r="F1045" s="54"/>
      <c r="G1045" s="54"/>
      <c r="H1045" s="54"/>
      <c r="I1045" s="54"/>
      <c r="J1045" s="54"/>
      <c r="K1045" s="54"/>
      <c r="L1045" s="54"/>
      <c r="M1045" s="54"/>
      <c r="N1045" s="176">
        <v>104.3</v>
      </c>
      <c r="O1045" s="10">
        <v>0.54518181818181821</v>
      </c>
      <c r="P1045" s="10"/>
      <c r="Q1045" s="10">
        <v>0.25540909090909092</v>
      </c>
      <c r="R1045" s="10">
        <v>575.79984581385952</v>
      </c>
      <c r="S1045" s="10"/>
      <c r="T1045" s="10">
        <v>712.10530458221456</v>
      </c>
      <c r="U1045" s="10"/>
      <c r="V1045" s="10">
        <v>851.17197124888116</v>
      </c>
      <c r="W1045" s="10">
        <v>851.17197124888116</v>
      </c>
      <c r="X1045" s="10">
        <v>909.11641569332562</v>
      </c>
      <c r="Y1045" s="10">
        <v>1145.8780201878492</v>
      </c>
      <c r="Z1045" s="10">
        <v>1406.6280201878492</v>
      </c>
      <c r="AA1045" s="10"/>
      <c r="AB1045" s="10"/>
      <c r="AC1045" s="10"/>
      <c r="AD1045" s="10"/>
      <c r="AE1045" s="10"/>
      <c r="AF1045" s="10"/>
      <c r="AG1045" s="10"/>
      <c r="AH1045" s="10">
        <v>1145.8780201878492</v>
      </c>
      <c r="AI1045" s="10">
        <v>104.3</v>
      </c>
      <c r="AK1045" s="10">
        <v>2.5</v>
      </c>
      <c r="AL1045" s="10">
        <v>4.8</v>
      </c>
      <c r="AM1045" s="10"/>
      <c r="AN1045" s="10"/>
      <c r="AO1045" s="10"/>
      <c r="AP1045" s="10"/>
      <c r="AQ1045" s="10">
        <v>0.45599999999999996</v>
      </c>
      <c r="AR1045" s="10">
        <v>0.45599999999999996</v>
      </c>
      <c r="AS1045" s="10">
        <v>0.64999999999999991</v>
      </c>
      <c r="AT1045" s="10">
        <v>0.64999999999999991</v>
      </c>
      <c r="AU1045" s="10">
        <v>0.60218181818181815</v>
      </c>
      <c r="AV1045" s="10">
        <v>0.60218181818181815</v>
      </c>
      <c r="AW1045" s="10">
        <v>0.8991818181818183</v>
      </c>
      <c r="AX1045" s="10">
        <v>0.8991818181818183</v>
      </c>
      <c r="AY1045" s="49">
        <v>1</v>
      </c>
      <c r="AZ1045" t="b">
        <v>0</v>
      </c>
    </row>
    <row r="1046" spans="1:52" x14ac:dyDescent="0.25">
      <c r="A1046" s="54"/>
      <c r="B1046" s="54"/>
      <c r="C1046" s="54"/>
      <c r="D1046" s="54"/>
      <c r="E1046" s="54"/>
      <c r="F1046" s="54"/>
      <c r="G1046" s="54"/>
      <c r="H1046" s="54"/>
      <c r="I1046" s="54"/>
      <c r="J1046" s="54"/>
      <c r="K1046" s="54"/>
      <c r="L1046" s="54"/>
      <c r="M1046" s="54"/>
      <c r="N1046" s="176">
        <v>104.4</v>
      </c>
      <c r="O1046" s="10">
        <v>0.54518181818181821</v>
      </c>
      <c r="P1046" s="10"/>
      <c r="Q1046" s="10">
        <v>0.25540909090909092</v>
      </c>
      <c r="R1046" s="10">
        <v>577.27672880267903</v>
      </c>
      <c r="S1046" s="10"/>
      <c r="T1046" s="10">
        <v>714.19897216192828</v>
      </c>
      <c r="U1046" s="10"/>
      <c r="V1046" s="10">
        <v>853.39897216192821</v>
      </c>
      <c r="W1046" s="10">
        <v>853.39897216192821</v>
      </c>
      <c r="X1046" s="10">
        <v>911.39897216192821</v>
      </c>
      <c r="Y1046" s="10">
        <v>1149.0304911912131</v>
      </c>
      <c r="Z1046" s="10">
        <v>1410.0304911912131</v>
      </c>
      <c r="AA1046" s="10"/>
      <c r="AB1046" s="10"/>
      <c r="AC1046" s="10"/>
      <c r="AD1046" s="10"/>
      <c r="AE1046" s="10"/>
      <c r="AF1046" s="10"/>
      <c r="AG1046" s="10"/>
      <c r="AH1046" s="10">
        <v>1149.0304911912131</v>
      </c>
      <c r="AI1046" s="10">
        <v>104.4</v>
      </c>
      <c r="AK1046" s="10">
        <v>2.5</v>
      </c>
      <c r="AL1046" s="10">
        <v>4.8</v>
      </c>
      <c r="AM1046" s="10"/>
      <c r="AN1046" s="10"/>
      <c r="AO1046" s="10"/>
      <c r="AP1046" s="10"/>
      <c r="AQ1046" s="10">
        <v>0.45599999999999996</v>
      </c>
      <c r="AR1046" s="10">
        <v>0.45599999999999996</v>
      </c>
      <c r="AS1046" s="10">
        <v>0.64999999999999991</v>
      </c>
      <c r="AT1046" s="10">
        <v>0.64999999999999991</v>
      </c>
      <c r="AU1046" s="10">
        <v>0.60218181818181815</v>
      </c>
      <c r="AV1046" s="10">
        <v>0.60218181818181815</v>
      </c>
      <c r="AW1046" s="10">
        <v>0.8991818181818183</v>
      </c>
      <c r="AX1046" s="10">
        <v>0.8991818181818183</v>
      </c>
      <c r="AY1046" s="49">
        <v>1</v>
      </c>
      <c r="AZ1046" t="b">
        <v>0</v>
      </c>
    </row>
    <row r="1047" spans="1:52" x14ac:dyDescent="0.25">
      <c r="A1047" s="54"/>
      <c r="B1047" s="54"/>
      <c r="C1047" s="54"/>
      <c r="D1047" s="54"/>
      <c r="E1047" s="54"/>
      <c r="F1047" s="54"/>
      <c r="G1047" s="54"/>
      <c r="H1047" s="54"/>
      <c r="I1047" s="54"/>
      <c r="J1047" s="54"/>
      <c r="K1047" s="54"/>
      <c r="L1047" s="54"/>
      <c r="M1047" s="54"/>
      <c r="N1047" s="176">
        <v>104.5</v>
      </c>
      <c r="O1047" s="10">
        <v>0.54518181818181821</v>
      </c>
      <c r="P1047" s="10"/>
      <c r="Q1047" s="10">
        <v>0.25540909090909092</v>
      </c>
      <c r="R1047" s="10">
        <v>578.75502710821047</v>
      </c>
      <c r="S1047" s="10"/>
      <c r="T1047" s="10">
        <v>716.29451525911418</v>
      </c>
      <c r="U1047" s="10"/>
      <c r="V1047" s="10">
        <v>855.62784859244744</v>
      </c>
      <c r="W1047" s="10">
        <v>855.62784859244744</v>
      </c>
      <c r="X1047" s="10">
        <v>913.68340414800298</v>
      </c>
      <c r="Y1047" s="10">
        <v>1152.1859832496832</v>
      </c>
      <c r="Z1047" s="10">
        <v>1413.4359832496832</v>
      </c>
      <c r="AA1047" s="10"/>
      <c r="AB1047" s="10"/>
      <c r="AC1047" s="10"/>
      <c r="AD1047" s="10"/>
      <c r="AE1047" s="10"/>
      <c r="AF1047" s="10"/>
      <c r="AG1047" s="10"/>
      <c r="AH1047" s="10">
        <v>1152.1859832496832</v>
      </c>
      <c r="AI1047" s="10">
        <v>104.5</v>
      </c>
      <c r="AK1047" s="10">
        <v>2.5</v>
      </c>
      <c r="AL1047" s="10">
        <v>4.8</v>
      </c>
      <c r="AM1047" s="10"/>
      <c r="AN1047" s="10"/>
      <c r="AO1047" s="10"/>
      <c r="AP1047" s="10"/>
      <c r="AQ1047" s="10">
        <v>0.45599999999999996</v>
      </c>
      <c r="AR1047" s="10">
        <v>0.45599999999999996</v>
      </c>
      <c r="AS1047" s="10">
        <v>0.64999999999999991</v>
      </c>
      <c r="AT1047" s="10">
        <v>0.64999999999999991</v>
      </c>
      <c r="AU1047" s="10">
        <v>0.60218181818181815</v>
      </c>
      <c r="AV1047" s="10">
        <v>0.60218181818181815</v>
      </c>
      <c r="AW1047" s="10">
        <v>0.8991818181818183</v>
      </c>
      <c r="AX1047" s="10">
        <v>0.8991818181818183</v>
      </c>
      <c r="AY1047" s="49">
        <v>1</v>
      </c>
      <c r="AZ1047" t="b">
        <v>0</v>
      </c>
    </row>
    <row r="1048" spans="1:52" x14ac:dyDescent="0.25">
      <c r="A1048" s="54"/>
      <c r="B1048" s="54"/>
      <c r="C1048" s="54"/>
      <c r="D1048" s="54"/>
      <c r="E1048" s="54"/>
      <c r="F1048" s="54"/>
      <c r="G1048" s="54"/>
      <c r="H1048" s="54"/>
      <c r="I1048" s="54"/>
      <c r="J1048" s="54"/>
      <c r="K1048" s="54"/>
      <c r="L1048" s="54"/>
      <c r="M1048" s="54"/>
      <c r="N1048" s="176">
        <v>104.6</v>
      </c>
      <c r="O1048" s="10">
        <v>0.54518181818181821</v>
      </c>
      <c r="P1048" s="10"/>
      <c r="Q1048" s="10">
        <v>0.25540909090909092</v>
      </c>
      <c r="R1048" s="10">
        <v>580.2347407304535</v>
      </c>
      <c r="S1048" s="10"/>
      <c r="T1048" s="10">
        <v>718.39193387377213</v>
      </c>
      <c r="U1048" s="10"/>
      <c r="V1048" s="10">
        <v>857.85860054043883</v>
      </c>
      <c r="W1048" s="10">
        <v>857.85860054043883</v>
      </c>
      <c r="X1048" s="10">
        <v>915.96971165154991</v>
      </c>
      <c r="Y1048" s="10">
        <v>1155.3444963632592</v>
      </c>
      <c r="Z1048" s="10">
        <v>1416.8444963632592</v>
      </c>
      <c r="AA1048" s="10"/>
      <c r="AB1048" s="10"/>
      <c r="AC1048" s="10"/>
      <c r="AD1048" s="10"/>
      <c r="AE1048" s="10"/>
      <c r="AF1048" s="10"/>
      <c r="AG1048" s="10"/>
      <c r="AH1048" s="10">
        <v>1155.3444963632592</v>
      </c>
      <c r="AI1048" s="10">
        <v>104.6</v>
      </c>
      <c r="AK1048" s="10">
        <v>2.5</v>
      </c>
      <c r="AL1048" s="10">
        <v>4.8</v>
      </c>
      <c r="AM1048" s="10"/>
      <c r="AN1048" s="10"/>
      <c r="AO1048" s="10"/>
      <c r="AP1048" s="10"/>
      <c r="AQ1048" s="10">
        <v>0.45599999999999996</v>
      </c>
      <c r="AR1048" s="10">
        <v>0.45599999999999996</v>
      </c>
      <c r="AS1048" s="10">
        <v>0.64999999999999991</v>
      </c>
      <c r="AT1048" s="10">
        <v>0.64999999999999991</v>
      </c>
      <c r="AU1048" s="10">
        <v>0.60218181818181815</v>
      </c>
      <c r="AV1048" s="10">
        <v>0.60218181818181815</v>
      </c>
      <c r="AW1048" s="10">
        <v>0.8991818181818183</v>
      </c>
      <c r="AX1048" s="10">
        <v>0.8991818181818183</v>
      </c>
      <c r="AY1048" s="49">
        <v>1</v>
      </c>
      <c r="AZ1048" t="b">
        <v>0</v>
      </c>
    </row>
    <row r="1049" spans="1:52" x14ac:dyDescent="0.25">
      <c r="A1049" s="54"/>
      <c r="B1049" s="54"/>
      <c r="C1049" s="54"/>
      <c r="D1049" s="54"/>
      <c r="E1049" s="54"/>
      <c r="F1049" s="54"/>
      <c r="G1049" s="54"/>
      <c r="H1049" s="54"/>
      <c r="I1049" s="54"/>
      <c r="J1049" s="54"/>
      <c r="K1049" s="54"/>
      <c r="L1049" s="54"/>
      <c r="M1049" s="54"/>
      <c r="N1049" s="176">
        <v>104.7</v>
      </c>
      <c r="O1049" s="10">
        <v>0.54518181818181821</v>
      </c>
      <c r="P1049" s="10"/>
      <c r="Q1049" s="10">
        <v>0.25540909090909092</v>
      </c>
      <c r="R1049" s="10">
        <v>581.71586966940868</v>
      </c>
      <c r="S1049" s="10"/>
      <c r="T1049" s="10">
        <v>720.49122800590294</v>
      </c>
      <c r="U1049" s="10"/>
      <c r="V1049" s="10">
        <v>860.09122800590296</v>
      </c>
      <c r="W1049" s="10">
        <v>860.09122800590296</v>
      </c>
      <c r="X1049" s="10">
        <v>918.25789467256959</v>
      </c>
      <c r="Y1049" s="10">
        <v>1158.5060305319419</v>
      </c>
      <c r="Z1049" s="10">
        <v>1420.2560305319419</v>
      </c>
      <c r="AA1049" s="10"/>
      <c r="AB1049" s="10"/>
      <c r="AC1049" s="10"/>
      <c r="AD1049" s="10"/>
      <c r="AE1049" s="10"/>
      <c r="AF1049" s="10"/>
      <c r="AG1049" s="10"/>
      <c r="AH1049" s="10">
        <v>1158.5060305319419</v>
      </c>
      <c r="AI1049" s="10">
        <v>104.7</v>
      </c>
      <c r="AK1049" s="10">
        <v>2.5</v>
      </c>
      <c r="AL1049" s="10">
        <v>4.8</v>
      </c>
      <c r="AM1049" s="10"/>
      <c r="AN1049" s="10"/>
      <c r="AO1049" s="10"/>
      <c r="AP1049" s="10"/>
      <c r="AQ1049" s="10">
        <v>0.45599999999999996</v>
      </c>
      <c r="AR1049" s="10">
        <v>0.45599999999999996</v>
      </c>
      <c r="AS1049" s="10">
        <v>0.64999999999999991</v>
      </c>
      <c r="AT1049" s="10">
        <v>0.64999999999999991</v>
      </c>
      <c r="AU1049" s="10">
        <v>0.60218181818181815</v>
      </c>
      <c r="AV1049" s="10">
        <v>0.60218181818181815</v>
      </c>
      <c r="AW1049" s="10">
        <v>0.8991818181818183</v>
      </c>
      <c r="AX1049" s="10">
        <v>0.8991818181818183</v>
      </c>
      <c r="AY1049" s="49">
        <v>1</v>
      </c>
      <c r="AZ1049" t="b">
        <v>0</v>
      </c>
    </row>
    <row r="1050" spans="1:52" x14ac:dyDescent="0.25">
      <c r="A1050" s="54"/>
      <c r="B1050" s="54"/>
      <c r="C1050" s="54"/>
      <c r="D1050" s="54"/>
      <c r="E1050" s="54"/>
      <c r="F1050" s="54"/>
      <c r="G1050" s="54"/>
      <c r="H1050" s="54"/>
      <c r="I1050" s="54"/>
      <c r="J1050" s="54"/>
      <c r="K1050" s="54"/>
      <c r="L1050" s="54"/>
      <c r="M1050" s="54"/>
      <c r="N1050" s="176">
        <v>104.8</v>
      </c>
      <c r="O1050" s="10">
        <v>0.54518181818181821</v>
      </c>
      <c r="P1050" s="10"/>
      <c r="Q1050" s="10">
        <v>0.25540909090909092</v>
      </c>
      <c r="R1050" s="10">
        <v>583.19841392507567</v>
      </c>
      <c r="S1050" s="10"/>
      <c r="T1050" s="10">
        <v>722.59239765550558</v>
      </c>
      <c r="U1050" s="10"/>
      <c r="V1050" s="10">
        <v>862.32573098883893</v>
      </c>
      <c r="W1050" s="10">
        <v>862.32573098883893</v>
      </c>
      <c r="X1050" s="10">
        <v>920.5479532110611</v>
      </c>
      <c r="Y1050" s="10">
        <v>1161.6705857557308</v>
      </c>
      <c r="Z1050" s="10">
        <v>1423.6705857557308</v>
      </c>
      <c r="AA1050" s="10"/>
      <c r="AB1050" s="10"/>
      <c r="AC1050" s="10"/>
      <c r="AD1050" s="10"/>
      <c r="AE1050" s="10"/>
      <c r="AF1050" s="10"/>
      <c r="AG1050" s="10"/>
      <c r="AH1050" s="10">
        <v>1161.6705857557308</v>
      </c>
      <c r="AI1050" s="10">
        <v>104.8</v>
      </c>
      <c r="AK1050" s="10">
        <v>2.5</v>
      </c>
      <c r="AL1050" s="10">
        <v>4.8</v>
      </c>
      <c r="AM1050" s="10"/>
      <c r="AN1050" s="10"/>
      <c r="AO1050" s="10"/>
      <c r="AP1050" s="10"/>
      <c r="AQ1050" s="10">
        <v>0.45599999999999996</v>
      </c>
      <c r="AR1050" s="10">
        <v>0.45599999999999996</v>
      </c>
      <c r="AS1050" s="10">
        <v>0.64999999999999991</v>
      </c>
      <c r="AT1050" s="10">
        <v>0.64999999999999991</v>
      </c>
      <c r="AU1050" s="10">
        <v>0.60218181818181815</v>
      </c>
      <c r="AV1050" s="10">
        <v>0.60218181818181815</v>
      </c>
      <c r="AW1050" s="10">
        <v>0.8991818181818183</v>
      </c>
      <c r="AX1050" s="10">
        <v>0.8991818181818183</v>
      </c>
      <c r="AY1050" s="49">
        <v>1</v>
      </c>
      <c r="AZ1050" t="b">
        <v>0</v>
      </c>
    </row>
    <row r="1051" spans="1:52" x14ac:dyDescent="0.25">
      <c r="A1051" s="54"/>
      <c r="B1051" s="54"/>
      <c r="C1051" s="54"/>
      <c r="D1051" s="54"/>
      <c r="E1051" s="54"/>
      <c r="F1051" s="54"/>
      <c r="G1051" s="54"/>
      <c r="H1051" s="54"/>
      <c r="I1051" s="54"/>
      <c r="J1051" s="54"/>
      <c r="K1051" s="54"/>
      <c r="L1051" s="54"/>
      <c r="M1051" s="54"/>
      <c r="N1051" s="176">
        <v>104.9</v>
      </c>
      <c r="O1051" s="10">
        <v>0.54518181818181821</v>
      </c>
      <c r="P1051" s="10"/>
      <c r="Q1051" s="10">
        <v>0.25540909090909092</v>
      </c>
      <c r="R1051" s="10">
        <v>584.68237349745448</v>
      </c>
      <c r="S1051" s="10"/>
      <c r="T1051" s="10">
        <v>724.69544282258084</v>
      </c>
      <c r="U1051" s="10"/>
      <c r="V1051" s="10">
        <v>864.56210948924752</v>
      </c>
      <c r="W1051" s="10">
        <v>864.56210948924752</v>
      </c>
      <c r="X1051" s="10">
        <v>922.83988726702535</v>
      </c>
      <c r="Y1051" s="10">
        <v>1164.8381620346258</v>
      </c>
      <c r="Z1051" s="10">
        <v>1427.0881620346258</v>
      </c>
      <c r="AA1051" s="10"/>
      <c r="AB1051" s="10"/>
      <c r="AC1051" s="10"/>
      <c r="AD1051" s="10"/>
      <c r="AE1051" s="10"/>
      <c r="AF1051" s="10"/>
      <c r="AG1051" s="10"/>
      <c r="AH1051" s="10">
        <v>1164.8381620346258</v>
      </c>
      <c r="AI1051" s="10">
        <v>104.9</v>
      </c>
      <c r="AK1051" s="10">
        <v>2.5</v>
      </c>
      <c r="AL1051" s="10">
        <v>4.8</v>
      </c>
      <c r="AM1051" s="10"/>
      <c r="AN1051" s="10"/>
      <c r="AO1051" s="10"/>
      <c r="AP1051" s="10"/>
      <c r="AQ1051" s="10">
        <v>0.45599999999999996</v>
      </c>
      <c r="AR1051" s="10">
        <v>0.45599999999999996</v>
      </c>
      <c r="AS1051" s="10">
        <v>0.64999999999999991</v>
      </c>
      <c r="AT1051" s="10">
        <v>0.64999999999999991</v>
      </c>
      <c r="AU1051" s="10">
        <v>0.60218181818181815</v>
      </c>
      <c r="AV1051" s="10">
        <v>0.60218181818181815</v>
      </c>
      <c r="AW1051" s="10">
        <v>0.8991818181818183</v>
      </c>
      <c r="AX1051" s="10">
        <v>0.8991818181818183</v>
      </c>
      <c r="AY1051" s="49">
        <v>1</v>
      </c>
      <c r="AZ1051" t="b">
        <v>0</v>
      </c>
    </row>
    <row r="1052" spans="1:52" x14ac:dyDescent="0.25">
      <c r="A1052" s="54"/>
      <c r="B1052" s="54"/>
      <c r="C1052" s="54"/>
      <c r="D1052" s="54"/>
      <c r="E1052" s="54"/>
      <c r="F1052" s="54"/>
      <c r="G1052" s="54"/>
      <c r="H1052" s="54"/>
      <c r="I1052" s="54"/>
      <c r="J1052" s="54"/>
      <c r="K1052" s="54"/>
      <c r="L1052" s="54"/>
      <c r="M1052" s="54"/>
      <c r="N1052" s="176">
        <v>105</v>
      </c>
      <c r="O1052" s="10">
        <v>0.54518181818181821</v>
      </c>
      <c r="P1052" s="10"/>
      <c r="Q1052" s="10">
        <v>0.25540909090909092</v>
      </c>
      <c r="R1052" s="10">
        <v>586.16774838654499</v>
      </c>
      <c r="S1052" s="10"/>
      <c r="T1052" s="10">
        <v>726.80036350712851</v>
      </c>
      <c r="U1052" s="10"/>
      <c r="V1052" s="10">
        <v>866.80036350712851</v>
      </c>
      <c r="W1052" s="10">
        <v>866.80036350712851</v>
      </c>
      <c r="X1052" s="10">
        <v>925.13369684046188</v>
      </c>
      <c r="Y1052" s="10">
        <v>1168.0087593686269</v>
      </c>
      <c r="Z1052" s="10">
        <v>1430.5087593686269</v>
      </c>
      <c r="AA1052" s="10"/>
      <c r="AB1052" s="10"/>
      <c r="AC1052" s="10"/>
      <c r="AD1052" s="10"/>
      <c r="AE1052" s="10"/>
      <c r="AF1052" s="10"/>
      <c r="AG1052" s="10"/>
      <c r="AH1052" s="10">
        <v>1168.0087593686269</v>
      </c>
      <c r="AI1052" s="10">
        <v>105</v>
      </c>
      <c r="AK1052" s="10">
        <v>2.5</v>
      </c>
      <c r="AL1052" s="10">
        <v>4.8</v>
      </c>
      <c r="AM1052" s="10"/>
      <c r="AN1052" s="10"/>
      <c r="AO1052" s="10"/>
      <c r="AP1052" s="10"/>
      <c r="AQ1052" s="10">
        <v>0.45599999999999996</v>
      </c>
      <c r="AR1052" s="10">
        <v>0.45599999999999996</v>
      </c>
      <c r="AS1052" s="10">
        <v>0.64999999999999991</v>
      </c>
      <c r="AT1052" s="10">
        <v>0.64999999999999991</v>
      </c>
      <c r="AU1052" s="10">
        <v>0.60218181818181815</v>
      </c>
      <c r="AV1052" s="10">
        <v>0.60218181818181815</v>
      </c>
      <c r="AW1052" s="10">
        <v>0.8991818181818183</v>
      </c>
      <c r="AX1052" s="10">
        <v>0.8991818181818183</v>
      </c>
      <c r="AY1052" s="49">
        <v>1</v>
      </c>
      <c r="AZ1052" t="b">
        <v>0</v>
      </c>
    </row>
    <row r="1053" spans="1:52" x14ac:dyDescent="0.25">
      <c r="A1053" s="54"/>
      <c r="B1053" s="54"/>
      <c r="C1053" s="54"/>
      <c r="D1053" s="54"/>
      <c r="E1053" s="54"/>
      <c r="F1053" s="54"/>
      <c r="G1053" s="54"/>
      <c r="H1053" s="54"/>
      <c r="I1053" s="54"/>
      <c r="J1053" s="54"/>
      <c r="K1053" s="54"/>
      <c r="L1053" s="54"/>
      <c r="M1053" s="54"/>
      <c r="N1053" s="176">
        <v>105.1</v>
      </c>
      <c r="O1053" s="10">
        <v>0.54518181818181821</v>
      </c>
      <c r="P1053" s="10"/>
      <c r="Q1053" s="10">
        <v>0.25540909090909092</v>
      </c>
      <c r="R1053" s="10">
        <v>587.65453859234754</v>
      </c>
      <c r="S1053" s="10"/>
      <c r="T1053" s="10">
        <v>728.90715970914789</v>
      </c>
      <c r="U1053" s="10"/>
      <c r="V1053" s="10">
        <v>869.04049304248122</v>
      </c>
      <c r="W1053" s="10">
        <v>869.04049304248122</v>
      </c>
      <c r="X1053" s="10">
        <v>927.42938193137013</v>
      </c>
      <c r="Y1053" s="10">
        <v>1171.1823777577345</v>
      </c>
      <c r="Z1053" s="10">
        <v>1433.9323777577345</v>
      </c>
      <c r="AA1053" s="10"/>
      <c r="AB1053" s="10"/>
      <c r="AC1053" s="10"/>
      <c r="AD1053" s="10"/>
      <c r="AE1053" s="10"/>
      <c r="AF1053" s="10"/>
      <c r="AG1053" s="10"/>
      <c r="AH1053" s="10">
        <v>1171.1823777577345</v>
      </c>
      <c r="AI1053" s="10">
        <v>105.1</v>
      </c>
      <c r="AK1053" s="10">
        <v>2.5</v>
      </c>
      <c r="AL1053" s="10">
        <v>4.8</v>
      </c>
      <c r="AM1053" s="10"/>
      <c r="AN1053" s="10"/>
      <c r="AO1053" s="10"/>
      <c r="AP1053" s="10"/>
      <c r="AQ1053" s="10">
        <v>0.45599999999999996</v>
      </c>
      <c r="AR1053" s="10">
        <v>0.45599999999999996</v>
      </c>
      <c r="AS1053" s="10">
        <v>0.64999999999999991</v>
      </c>
      <c r="AT1053" s="10">
        <v>0.64999999999999991</v>
      </c>
      <c r="AU1053" s="10">
        <v>0.60218181818181815</v>
      </c>
      <c r="AV1053" s="10">
        <v>0.60218181818181815</v>
      </c>
      <c r="AW1053" s="10">
        <v>0.8991818181818183</v>
      </c>
      <c r="AX1053" s="10">
        <v>0.8991818181818183</v>
      </c>
      <c r="AY1053" s="49">
        <v>1</v>
      </c>
      <c r="AZ1053" t="b">
        <v>0</v>
      </c>
    </row>
    <row r="1054" spans="1:52" x14ac:dyDescent="0.25">
      <c r="A1054" s="54"/>
      <c r="B1054" s="54"/>
      <c r="C1054" s="54"/>
      <c r="D1054" s="54"/>
      <c r="E1054" s="54"/>
      <c r="F1054" s="54"/>
      <c r="G1054" s="54"/>
      <c r="H1054" s="54"/>
      <c r="I1054" s="54"/>
      <c r="J1054" s="54"/>
      <c r="K1054" s="54"/>
      <c r="L1054" s="54"/>
      <c r="M1054" s="54"/>
      <c r="N1054" s="176">
        <v>105.2</v>
      </c>
      <c r="O1054" s="10">
        <v>0.54518181818181821</v>
      </c>
      <c r="P1054" s="10"/>
      <c r="Q1054" s="10">
        <v>0.25540909090909092</v>
      </c>
      <c r="R1054" s="10">
        <v>589.1427441148619</v>
      </c>
      <c r="S1054" s="10"/>
      <c r="T1054" s="10">
        <v>733.05545667978913</v>
      </c>
      <c r="U1054" s="10"/>
      <c r="V1054" s="10">
        <v>873.32212334645578</v>
      </c>
      <c r="W1054" s="10">
        <v>873.32212334645578</v>
      </c>
      <c r="X1054" s="10">
        <v>931.76656779090024</v>
      </c>
      <c r="Y1054" s="10">
        <v>1174.3590172019483</v>
      </c>
      <c r="Z1054" s="10">
        <v>1437.3590172019483</v>
      </c>
      <c r="AA1054" s="10"/>
      <c r="AB1054" s="10"/>
      <c r="AC1054" s="10"/>
      <c r="AD1054" s="10"/>
      <c r="AE1054" s="10"/>
      <c r="AF1054" s="10"/>
      <c r="AG1054" s="10"/>
      <c r="AH1054" s="10">
        <v>1174.3590172019483</v>
      </c>
      <c r="AI1054" s="10">
        <v>105.2</v>
      </c>
      <c r="AK1054" s="10">
        <v>2.5</v>
      </c>
      <c r="AL1054" s="10">
        <v>4.8</v>
      </c>
      <c r="AM1054" s="10"/>
      <c r="AN1054" s="10"/>
      <c r="AO1054" s="10"/>
      <c r="AP1054" s="10"/>
      <c r="AQ1054" s="10">
        <v>0.45599999999999996</v>
      </c>
      <c r="AR1054" s="10">
        <v>0.45599999999999996</v>
      </c>
      <c r="AS1054" s="10">
        <v>0.64999999999999991</v>
      </c>
      <c r="AT1054" s="10">
        <v>0.64999999999999991</v>
      </c>
      <c r="AU1054" s="10">
        <v>0.60218181818181815</v>
      </c>
      <c r="AV1054" s="10">
        <v>0.60218181818181815</v>
      </c>
      <c r="AW1054" s="10">
        <v>0.8991818181818183</v>
      </c>
      <c r="AX1054" s="10">
        <v>0.8991818181818183</v>
      </c>
      <c r="AY1054" s="49">
        <v>1</v>
      </c>
      <c r="AZ1054" t="b">
        <v>0</v>
      </c>
    </row>
    <row r="1055" spans="1:52" x14ac:dyDescent="0.25">
      <c r="A1055" s="54"/>
      <c r="B1055" s="54"/>
      <c r="C1055" s="54"/>
      <c r="D1055" s="54"/>
      <c r="E1055" s="54"/>
      <c r="F1055" s="54"/>
      <c r="G1055" s="54"/>
      <c r="H1055" s="54"/>
      <c r="I1055" s="54"/>
      <c r="J1055" s="54"/>
      <c r="K1055" s="54"/>
      <c r="L1055" s="54"/>
      <c r="M1055" s="54"/>
      <c r="N1055" s="176">
        <v>105.3</v>
      </c>
      <c r="O1055" s="10">
        <v>0.54518181818181821</v>
      </c>
      <c r="P1055" s="10"/>
      <c r="Q1055" s="10">
        <v>0.25540909090909092</v>
      </c>
      <c r="R1055" s="10">
        <v>590.63236495408819</v>
      </c>
      <c r="S1055" s="10"/>
      <c r="T1055" s="10">
        <v>735.16787943422594</v>
      </c>
      <c r="U1055" s="10"/>
      <c r="V1055" s="10">
        <v>875.56787943422592</v>
      </c>
      <c r="W1055" s="10">
        <v>875.56787943422592</v>
      </c>
      <c r="X1055" s="10">
        <v>934.06787943422592</v>
      </c>
      <c r="Y1055" s="10">
        <v>1177.5386777012684</v>
      </c>
      <c r="Z1055" s="10">
        <v>1440.7886777012684</v>
      </c>
      <c r="AA1055" s="10"/>
      <c r="AB1055" s="10"/>
      <c r="AC1055" s="10"/>
      <c r="AD1055" s="10"/>
      <c r="AE1055" s="10"/>
      <c r="AF1055" s="10"/>
      <c r="AG1055" s="10"/>
      <c r="AH1055" s="10">
        <v>1177.5386777012684</v>
      </c>
      <c r="AI1055" s="10">
        <v>105.3</v>
      </c>
      <c r="AK1055" s="10">
        <v>2.5</v>
      </c>
      <c r="AL1055" s="10">
        <v>4.8</v>
      </c>
      <c r="AM1055" s="10"/>
      <c r="AN1055" s="10"/>
      <c r="AO1055" s="10"/>
      <c r="AP1055" s="10"/>
      <c r="AQ1055" s="10">
        <v>0.45599999999999996</v>
      </c>
      <c r="AR1055" s="10">
        <v>0.45599999999999996</v>
      </c>
      <c r="AS1055" s="10">
        <v>0.64999999999999991</v>
      </c>
      <c r="AT1055" s="10">
        <v>0.64999999999999991</v>
      </c>
      <c r="AU1055" s="10">
        <v>0.60218181818181815</v>
      </c>
      <c r="AV1055" s="10">
        <v>0.60218181818181815</v>
      </c>
      <c r="AW1055" s="10">
        <v>0.8991818181818183</v>
      </c>
      <c r="AX1055" s="10">
        <v>0.8991818181818183</v>
      </c>
      <c r="AY1055" s="49">
        <v>1</v>
      </c>
      <c r="AZ1055" t="b">
        <v>0</v>
      </c>
    </row>
    <row r="1056" spans="1:52" x14ac:dyDescent="0.25">
      <c r="A1056" s="54"/>
      <c r="B1056" s="54"/>
      <c r="C1056" s="54"/>
      <c r="D1056" s="54"/>
      <c r="E1056" s="54"/>
      <c r="F1056" s="54"/>
      <c r="G1056" s="54"/>
      <c r="H1056" s="54"/>
      <c r="I1056" s="54"/>
      <c r="J1056" s="54"/>
      <c r="K1056" s="54"/>
      <c r="L1056" s="54"/>
      <c r="M1056" s="54"/>
      <c r="N1056" s="176">
        <v>105.4</v>
      </c>
      <c r="O1056" s="10">
        <v>0.54518181818181821</v>
      </c>
      <c r="P1056" s="10"/>
      <c r="Q1056" s="10">
        <v>0.25540909090909092</v>
      </c>
      <c r="R1056" s="10">
        <v>592.12340111002629</v>
      </c>
      <c r="S1056" s="10"/>
      <c r="T1056" s="10">
        <v>737.28217770613514</v>
      </c>
      <c r="U1056" s="10"/>
      <c r="V1056" s="10">
        <v>877.81551103946845</v>
      </c>
      <c r="W1056" s="10">
        <v>877.81551103946845</v>
      </c>
      <c r="X1056" s="10">
        <v>936.37106659502399</v>
      </c>
      <c r="Y1056" s="10">
        <v>1180.7213592556948</v>
      </c>
      <c r="Z1056" s="10">
        <v>1444.2213592556948</v>
      </c>
      <c r="AA1056" s="10"/>
      <c r="AB1056" s="10"/>
      <c r="AC1056" s="10"/>
      <c r="AD1056" s="10"/>
      <c r="AE1056" s="10"/>
      <c r="AF1056" s="10"/>
      <c r="AG1056" s="10"/>
      <c r="AH1056" s="10">
        <v>1180.7213592556948</v>
      </c>
      <c r="AI1056" s="10">
        <v>105.4</v>
      </c>
      <c r="AK1056" s="10">
        <v>2.5</v>
      </c>
      <c r="AL1056" s="10">
        <v>4.8</v>
      </c>
      <c r="AM1056" s="10"/>
      <c r="AN1056" s="10"/>
      <c r="AO1056" s="10"/>
      <c r="AP1056" s="10"/>
      <c r="AQ1056" s="10">
        <v>0.45599999999999996</v>
      </c>
      <c r="AR1056" s="10">
        <v>0.45599999999999996</v>
      </c>
      <c r="AS1056" s="10">
        <v>0.64999999999999991</v>
      </c>
      <c r="AT1056" s="10">
        <v>0.64999999999999991</v>
      </c>
      <c r="AU1056" s="10">
        <v>0.60218181818181815</v>
      </c>
      <c r="AV1056" s="10">
        <v>0.60218181818181815</v>
      </c>
      <c r="AW1056" s="10">
        <v>0.8991818181818183</v>
      </c>
      <c r="AX1056" s="10">
        <v>0.8991818181818183</v>
      </c>
      <c r="AY1056" s="49">
        <v>1</v>
      </c>
      <c r="AZ1056" t="b">
        <v>0</v>
      </c>
    </row>
    <row r="1057" spans="1:52" x14ac:dyDescent="0.25">
      <c r="A1057" s="54"/>
      <c r="B1057" s="54"/>
      <c r="C1057" s="54"/>
      <c r="D1057" s="54"/>
      <c r="E1057" s="54"/>
      <c r="F1057" s="54"/>
      <c r="G1057" s="54"/>
      <c r="H1057" s="54"/>
      <c r="I1057" s="54"/>
      <c r="J1057" s="54"/>
      <c r="K1057" s="54"/>
      <c r="L1057" s="54"/>
      <c r="M1057" s="54"/>
      <c r="N1057" s="176">
        <v>105.5</v>
      </c>
      <c r="O1057" s="10">
        <v>0.54518181818181821</v>
      </c>
      <c r="P1057" s="10"/>
      <c r="Q1057" s="10">
        <v>0.25540909090909092</v>
      </c>
      <c r="R1057" s="10">
        <v>593.6158525826761</v>
      </c>
      <c r="S1057" s="10"/>
      <c r="T1057" s="10">
        <v>739.39835149551629</v>
      </c>
      <c r="U1057" s="10"/>
      <c r="V1057" s="10">
        <v>880.06501816218292</v>
      </c>
      <c r="W1057" s="10">
        <v>880.06501816218292</v>
      </c>
      <c r="X1057" s="10">
        <v>938.67612927329401</v>
      </c>
      <c r="Y1057" s="10">
        <v>1183.907061865227</v>
      </c>
      <c r="Z1057" s="10">
        <v>1447.657061865227</v>
      </c>
      <c r="AA1057" s="10"/>
      <c r="AB1057" s="10"/>
      <c r="AC1057" s="10"/>
      <c r="AD1057" s="10"/>
      <c r="AE1057" s="10"/>
      <c r="AF1057" s="10"/>
      <c r="AG1057" s="10"/>
      <c r="AH1057" s="10">
        <v>1183.907061865227</v>
      </c>
      <c r="AI1057" s="10">
        <v>105.5</v>
      </c>
      <c r="AK1057" s="10">
        <v>2.5</v>
      </c>
      <c r="AL1057" s="10">
        <v>4.8</v>
      </c>
      <c r="AM1057" s="10"/>
      <c r="AN1057" s="10"/>
      <c r="AO1057" s="10"/>
      <c r="AP1057" s="10"/>
      <c r="AQ1057" s="10">
        <v>0.45599999999999996</v>
      </c>
      <c r="AR1057" s="10">
        <v>0.45599999999999996</v>
      </c>
      <c r="AS1057" s="10">
        <v>0.64999999999999991</v>
      </c>
      <c r="AT1057" s="10">
        <v>0.64999999999999991</v>
      </c>
      <c r="AU1057" s="10">
        <v>0.60218181818181815</v>
      </c>
      <c r="AV1057" s="10">
        <v>0.60218181818181815</v>
      </c>
      <c r="AW1057" s="10">
        <v>0.8991818181818183</v>
      </c>
      <c r="AX1057" s="10">
        <v>0.8991818181818183</v>
      </c>
      <c r="AY1057" s="49">
        <v>1</v>
      </c>
      <c r="AZ1057" t="b">
        <v>0</v>
      </c>
    </row>
    <row r="1058" spans="1:52" x14ac:dyDescent="0.25">
      <c r="A1058" s="54"/>
      <c r="B1058" s="54"/>
      <c r="C1058" s="54"/>
      <c r="D1058" s="54"/>
      <c r="E1058" s="54"/>
      <c r="F1058" s="54"/>
      <c r="G1058" s="54"/>
      <c r="H1058" s="54"/>
      <c r="I1058" s="54"/>
      <c r="J1058" s="54"/>
      <c r="K1058" s="54"/>
      <c r="L1058" s="54"/>
      <c r="M1058" s="54"/>
      <c r="N1058" s="176">
        <v>105.6</v>
      </c>
      <c r="O1058" s="10">
        <v>0.54518181818181821</v>
      </c>
      <c r="P1058" s="10"/>
      <c r="Q1058" s="10">
        <v>0.25540909090909092</v>
      </c>
      <c r="R1058" s="10">
        <v>595.10971937203783</v>
      </c>
      <c r="S1058" s="10"/>
      <c r="T1058" s="10">
        <v>741.51640080237019</v>
      </c>
      <c r="U1058" s="10"/>
      <c r="V1058" s="10">
        <v>882.31640080237014</v>
      </c>
      <c r="W1058" s="10">
        <v>882.31640080237014</v>
      </c>
      <c r="X1058" s="10">
        <v>940.98306746903677</v>
      </c>
      <c r="Y1058" s="10">
        <v>1187.0957855298657</v>
      </c>
      <c r="Z1058" s="10">
        <v>1451.0957855298657</v>
      </c>
      <c r="AA1058" s="10"/>
      <c r="AB1058" s="10"/>
      <c r="AC1058" s="10"/>
      <c r="AD1058" s="10"/>
      <c r="AE1058" s="10"/>
      <c r="AF1058" s="10"/>
      <c r="AG1058" s="10"/>
      <c r="AH1058" s="10">
        <v>1187.0957855298657</v>
      </c>
      <c r="AI1058" s="10">
        <v>105.6</v>
      </c>
      <c r="AK1058" s="10">
        <v>2.5</v>
      </c>
      <c r="AL1058" s="10">
        <v>4.8</v>
      </c>
      <c r="AM1058" s="10"/>
      <c r="AN1058" s="10"/>
      <c r="AO1058" s="10"/>
      <c r="AP1058" s="10"/>
      <c r="AQ1058" s="10">
        <v>0.45599999999999996</v>
      </c>
      <c r="AR1058" s="10">
        <v>0.45599999999999996</v>
      </c>
      <c r="AS1058" s="10">
        <v>0.64999999999999991</v>
      </c>
      <c r="AT1058" s="10">
        <v>0.64999999999999991</v>
      </c>
      <c r="AU1058" s="10">
        <v>0.60218181818181815</v>
      </c>
      <c r="AV1058" s="10">
        <v>0.60218181818181815</v>
      </c>
      <c r="AW1058" s="10">
        <v>0.8991818181818183</v>
      </c>
      <c r="AX1058" s="10">
        <v>0.8991818181818183</v>
      </c>
      <c r="AY1058" s="49">
        <v>1</v>
      </c>
      <c r="AZ1058" t="b">
        <v>0</v>
      </c>
    </row>
    <row r="1059" spans="1:52" x14ac:dyDescent="0.25">
      <c r="A1059" s="54"/>
      <c r="B1059" s="54"/>
      <c r="C1059" s="54"/>
      <c r="D1059" s="54"/>
      <c r="E1059" s="54"/>
      <c r="F1059" s="54"/>
      <c r="G1059" s="54"/>
      <c r="H1059" s="54"/>
      <c r="I1059" s="54"/>
      <c r="J1059" s="54"/>
      <c r="K1059" s="54"/>
      <c r="L1059" s="54"/>
      <c r="M1059" s="54"/>
      <c r="N1059" s="176">
        <v>105.7</v>
      </c>
      <c r="O1059" s="10">
        <v>0.54518181818181821</v>
      </c>
      <c r="P1059" s="10"/>
      <c r="Q1059" s="10">
        <v>0.25540909090909092</v>
      </c>
      <c r="R1059" s="10">
        <v>596.60500147811149</v>
      </c>
      <c r="S1059" s="10"/>
      <c r="T1059" s="10">
        <v>743.63632562669625</v>
      </c>
      <c r="U1059" s="10"/>
      <c r="V1059" s="10">
        <v>884.56965896002953</v>
      </c>
      <c r="W1059" s="10">
        <v>884.56965896002953</v>
      </c>
      <c r="X1059" s="10">
        <v>943.2918811822517</v>
      </c>
      <c r="Y1059" s="10">
        <v>1190.2875302496109</v>
      </c>
      <c r="Z1059" s="10">
        <v>1454.5375302496109</v>
      </c>
      <c r="AA1059" s="10"/>
      <c r="AB1059" s="10"/>
      <c r="AC1059" s="10"/>
      <c r="AD1059" s="10"/>
      <c r="AE1059" s="10"/>
      <c r="AF1059" s="10"/>
      <c r="AG1059" s="10"/>
      <c r="AH1059" s="10">
        <v>1190.2875302496109</v>
      </c>
      <c r="AI1059" s="10">
        <v>105.7</v>
      </c>
      <c r="AK1059" s="10">
        <v>2.5</v>
      </c>
      <c r="AL1059" s="10">
        <v>4.8</v>
      </c>
      <c r="AM1059" s="10"/>
      <c r="AN1059" s="10"/>
      <c r="AO1059" s="10"/>
      <c r="AP1059" s="10"/>
      <c r="AQ1059" s="10">
        <v>0.45599999999999996</v>
      </c>
      <c r="AR1059" s="10">
        <v>0.45599999999999996</v>
      </c>
      <c r="AS1059" s="10">
        <v>0.64999999999999991</v>
      </c>
      <c r="AT1059" s="10">
        <v>0.64999999999999991</v>
      </c>
      <c r="AU1059" s="10">
        <v>0.60218181818181815</v>
      </c>
      <c r="AV1059" s="10">
        <v>0.60218181818181815</v>
      </c>
      <c r="AW1059" s="10">
        <v>0.8991818181818183</v>
      </c>
      <c r="AX1059" s="10">
        <v>0.8991818181818183</v>
      </c>
      <c r="AY1059" s="49">
        <v>1</v>
      </c>
      <c r="AZ1059" t="b">
        <v>0</v>
      </c>
    </row>
    <row r="1060" spans="1:52" x14ac:dyDescent="0.25">
      <c r="A1060" s="54"/>
      <c r="B1060" s="54"/>
      <c r="C1060" s="54"/>
      <c r="D1060" s="54"/>
      <c r="E1060" s="54"/>
      <c r="F1060" s="54"/>
      <c r="G1060" s="54"/>
      <c r="H1060" s="54"/>
      <c r="I1060" s="54"/>
      <c r="J1060" s="54"/>
      <c r="K1060" s="54"/>
      <c r="L1060" s="54"/>
      <c r="M1060" s="54"/>
      <c r="N1060" s="176">
        <v>105.8</v>
      </c>
      <c r="O1060" s="10">
        <v>0.54518181818181821</v>
      </c>
      <c r="P1060" s="10"/>
      <c r="Q1060" s="10">
        <v>0.25540909090909092</v>
      </c>
      <c r="R1060" s="10">
        <v>598.10169890089674</v>
      </c>
      <c r="S1060" s="10"/>
      <c r="T1060" s="10">
        <v>745.75812596849482</v>
      </c>
      <c r="U1060" s="10"/>
      <c r="V1060" s="10">
        <v>886.82479263516143</v>
      </c>
      <c r="W1060" s="10">
        <v>886.82479263516143</v>
      </c>
      <c r="X1060" s="10">
        <v>945.60257041293926</v>
      </c>
      <c r="Y1060" s="10">
        <v>1193.4822960244617</v>
      </c>
      <c r="Z1060" s="10">
        <v>1457.9822960244617</v>
      </c>
      <c r="AA1060" s="10"/>
      <c r="AB1060" s="10"/>
      <c r="AC1060" s="10"/>
      <c r="AD1060" s="10"/>
      <c r="AE1060" s="10"/>
      <c r="AF1060" s="10"/>
      <c r="AG1060" s="10"/>
      <c r="AH1060" s="10">
        <v>1193.4822960244617</v>
      </c>
      <c r="AI1060" s="10">
        <v>105.8</v>
      </c>
      <c r="AK1060" s="10">
        <v>2.5</v>
      </c>
      <c r="AL1060" s="10">
        <v>4.8</v>
      </c>
      <c r="AM1060" s="10"/>
      <c r="AN1060" s="10"/>
      <c r="AO1060" s="10"/>
      <c r="AP1060" s="10"/>
      <c r="AQ1060" s="10">
        <v>0.45599999999999996</v>
      </c>
      <c r="AR1060" s="10">
        <v>0.45599999999999996</v>
      </c>
      <c r="AS1060" s="10">
        <v>0.64999999999999991</v>
      </c>
      <c r="AT1060" s="10">
        <v>0.64999999999999991</v>
      </c>
      <c r="AU1060" s="10">
        <v>0.60218181818181815</v>
      </c>
      <c r="AV1060" s="10">
        <v>0.60218181818181815</v>
      </c>
      <c r="AW1060" s="10">
        <v>0.8991818181818183</v>
      </c>
      <c r="AX1060" s="10">
        <v>0.8991818181818183</v>
      </c>
      <c r="AY1060" s="49">
        <v>1</v>
      </c>
      <c r="AZ1060" t="b">
        <v>0</v>
      </c>
    </row>
    <row r="1061" spans="1:52" x14ac:dyDescent="0.25">
      <c r="A1061" s="54"/>
      <c r="B1061" s="54"/>
      <c r="C1061" s="54"/>
      <c r="D1061" s="54"/>
      <c r="E1061" s="54"/>
      <c r="F1061" s="54"/>
      <c r="G1061" s="54"/>
      <c r="H1061" s="54"/>
      <c r="I1061" s="54"/>
      <c r="J1061" s="54"/>
      <c r="K1061" s="54"/>
      <c r="L1061" s="54"/>
      <c r="M1061" s="54"/>
      <c r="N1061" s="176">
        <v>105.9</v>
      </c>
      <c r="O1061" s="10">
        <v>0.54518181818181821</v>
      </c>
      <c r="P1061" s="10"/>
      <c r="Q1061" s="10">
        <v>0.25540909090909092</v>
      </c>
      <c r="R1061" s="10">
        <v>599.59981164039425</v>
      </c>
      <c r="S1061" s="10"/>
      <c r="T1061" s="10">
        <v>747.88180182776523</v>
      </c>
      <c r="U1061" s="10"/>
      <c r="V1061" s="10">
        <v>889.08180182776528</v>
      </c>
      <c r="W1061" s="10">
        <v>889.08180182776528</v>
      </c>
      <c r="X1061" s="10">
        <v>947.91513516109865</v>
      </c>
      <c r="Y1061" s="10">
        <v>1196.6800828544197</v>
      </c>
      <c r="Z1061" s="10">
        <v>1461.4300828544197</v>
      </c>
      <c r="AA1061" s="10"/>
      <c r="AB1061" s="10"/>
      <c r="AC1061" s="10"/>
      <c r="AD1061" s="10"/>
      <c r="AE1061" s="10"/>
      <c r="AF1061" s="10"/>
      <c r="AG1061" s="10"/>
      <c r="AH1061" s="10">
        <v>1196.6800828544197</v>
      </c>
      <c r="AI1061" s="10">
        <v>105.9</v>
      </c>
      <c r="AK1061" s="10">
        <v>2.5</v>
      </c>
      <c r="AL1061" s="10">
        <v>4.8</v>
      </c>
      <c r="AM1061" s="10"/>
      <c r="AN1061" s="10"/>
      <c r="AO1061" s="10"/>
      <c r="AP1061" s="10"/>
      <c r="AQ1061" s="10">
        <v>0.45599999999999996</v>
      </c>
      <c r="AR1061" s="10">
        <v>0.45599999999999996</v>
      </c>
      <c r="AS1061" s="10">
        <v>0.64999999999999991</v>
      </c>
      <c r="AT1061" s="10">
        <v>0.64999999999999991</v>
      </c>
      <c r="AU1061" s="10">
        <v>0.60218181818181815</v>
      </c>
      <c r="AV1061" s="10">
        <v>0.60218181818181815</v>
      </c>
      <c r="AW1061" s="10">
        <v>0.8991818181818183</v>
      </c>
      <c r="AX1061" s="10">
        <v>0.8991818181818183</v>
      </c>
      <c r="AY1061" s="49">
        <v>1</v>
      </c>
      <c r="AZ1061" t="b">
        <v>0</v>
      </c>
    </row>
    <row r="1062" spans="1:52" x14ac:dyDescent="0.25">
      <c r="A1062" s="54"/>
      <c r="B1062" s="54"/>
      <c r="C1062" s="54"/>
      <c r="D1062" s="54"/>
      <c r="E1062" s="54"/>
      <c r="F1062" s="54"/>
      <c r="G1062" s="54"/>
      <c r="H1062" s="54"/>
      <c r="I1062" s="54"/>
      <c r="J1062" s="54"/>
      <c r="K1062" s="54"/>
      <c r="L1062" s="54"/>
      <c r="M1062" s="54"/>
      <c r="N1062" s="176">
        <v>106</v>
      </c>
      <c r="O1062" s="10">
        <v>0.41140909090909084</v>
      </c>
      <c r="P1062" s="10"/>
      <c r="Q1062" s="10">
        <v>0.25540909090909092</v>
      </c>
      <c r="R1062" s="10">
        <v>601.09933969660324</v>
      </c>
      <c r="S1062" s="10"/>
      <c r="T1062" s="10">
        <v>750.00735320450815</v>
      </c>
      <c r="U1062" s="10"/>
      <c r="V1062" s="10">
        <v>891.34068653784152</v>
      </c>
      <c r="W1062" s="10">
        <v>891.34068653784152</v>
      </c>
      <c r="X1062" s="10">
        <v>950.22957542673043</v>
      </c>
      <c r="Y1062" s="10">
        <v>1199.880890739483</v>
      </c>
      <c r="Z1062" s="10">
        <v>1464.880890739483</v>
      </c>
      <c r="AA1062" s="10"/>
      <c r="AB1062" s="10"/>
      <c r="AC1062" s="10"/>
      <c r="AD1062" s="10"/>
      <c r="AE1062" s="10"/>
      <c r="AF1062" s="10"/>
      <c r="AG1062" s="10"/>
      <c r="AH1062" s="10">
        <v>1199.880890739483</v>
      </c>
      <c r="AI1062" s="10">
        <v>106</v>
      </c>
      <c r="AK1062" s="10">
        <v>2.5</v>
      </c>
      <c r="AL1062" s="10">
        <v>4.8</v>
      </c>
      <c r="AM1062" s="10"/>
      <c r="AN1062" s="10"/>
      <c r="AO1062" s="10"/>
      <c r="AP1062" s="10"/>
      <c r="AQ1062" s="10">
        <v>0.45599999999999996</v>
      </c>
      <c r="AR1062" s="10">
        <v>0.45599999999999996</v>
      </c>
      <c r="AS1062" s="10">
        <v>0.64999999999999991</v>
      </c>
      <c r="AT1062" s="10">
        <v>0.64999999999999991</v>
      </c>
      <c r="AU1062" s="10">
        <v>0.60218181818181815</v>
      </c>
      <c r="AV1062" s="10">
        <v>0.60218181818181815</v>
      </c>
      <c r="AW1062" s="10">
        <v>0.8991818181818183</v>
      </c>
      <c r="AX1062" s="10">
        <v>0.8991818181818183</v>
      </c>
      <c r="AY1062" s="49">
        <v>1</v>
      </c>
      <c r="AZ1062" t="b">
        <v>0</v>
      </c>
    </row>
    <row r="1063" spans="1:52" x14ac:dyDescent="0.25">
      <c r="A1063" s="54"/>
      <c r="B1063" s="54"/>
      <c r="C1063" s="54"/>
      <c r="D1063" s="54"/>
      <c r="E1063" s="54"/>
      <c r="F1063" s="54"/>
      <c r="G1063" s="54"/>
      <c r="H1063" s="54"/>
      <c r="I1063" s="54"/>
      <c r="J1063" s="54"/>
      <c r="K1063" s="54"/>
      <c r="L1063" s="54"/>
      <c r="M1063" s="54"/>
      <c r="N1063" s="176">
        <v>106.1</v>
      </c>
      <c r="O1063" s="10">
        <v>0.41140909090909084</v>
      </c>
      <c r="P1063" s="10"/>
      <c r="Q1063" s="10">
        <v>0.25540909090909092</v>
      </c>
      <c r="R1063" s="10">
        <v>603.08832597599951</v>
      </c>
      <c r="S1063" s="10"/>
      <c r="T1063" s="10">
        <v>752.13478009872358</v>
      </c>
      <c r="U1063" s="10"/>
      <c r="V1063" s="10">
        <v>893.60144676539016</v>
      </c>
      <c r="W1063" s="10">
        <v>893.60144676539016</v>
      </c>
      <c r="X1063" s="10">
        <v>952.54589120983462</v>
      </c>
      <c r="Y1063" s="10">
        <v>1203.0847196796531</v>
      </c>
      <c r="Z1063" s="10">
        <v>1468.3347196796531</v>
      </c>
      <c r="AA1063" s="10"/>
      <c r="AB1063" s="10"/>
      <c r="AC1063" s="10"/>
      <c r="AD1063" s="10"/>
      <c r="AE1063" s="10"/>
      <c r="AF1063" s="10"/>
      <c r="AG1063" s="10"/>
      <c r="AH1063" s="10">
        <v>1203.0847196796531</v>
      </c>
      <c r="AI1063" s="10">
        <v>106.1</v>
      </c>
      <c r="AK1063" s="10">
        <v>2.5</v>
      </c>
      <c r="AL1063" s="10">
        <v>4.8</v>
      </c>
      <c r="AM1063" s="10"/>
      <c r="AN1063" s="10"/>
      <c r="AO1063" s="10"/>
      <c r="AP1063" s="10"/>
      <c r="AQ1063" s="10">
        <v>0.45599999999999996</v>
      </c>
      <c r="AR1063" s="10">
        <v>0.45599999999999996</v>
      </c>
      <c r="AS1063" s="10">
        <v>0.64999999999999991</v>
      </c>
      <c r="AT1063" s="10">
        <v>0.64999999999999991</v>
      </c>
      <c r="AU1063" s="10">
        <v>0.60218181818181815</v>
      </c>
      <c r="AV1063" s="10">
        <v>0.60218181818181815</v>
      </c>
      <c r="AW1063" s="10">
        <v>0.8991818181818183</v>
      </c>
      <c r="AX1063" s="10">
        <v>0.8991818181818183</v>
      </c>
      <c r="AY1063" s="49">
        <v>1</v>
      </c>
      <c r="AZ1063" t="b">
        <v>0</v>
      </c>
    </row>
    <row r="1064" spans="1:52" x14ac:dyDescent="0.25">
      <c r="A1064" s="54"/>
      <c r="B1064" s="54"/>
      <c r="C1064" s="54"/>
      <c r="D1064" s="54"/>
      <c r="E1064" s="54"/>
      <c r="F1064" s="54"/>
      <c r="G1064" s="54"/>
      <c r="H1064" s="54"/>
      <c r="I1064" s="54"/>
      <c r="J1064" s="54"/>
      <c r="K1064" s="54"/>
      <c r="L1064" s="54"/>
      <c r="M1064" s="54"/>
      <c r="N1064" s="176">
        <v>106.2</v>
      </c>
      <c r="O1064" s="10">
        <v>0.41140909090909084</v>
      </c>
      <c r="P1064" s="10"/>
      <c r="Q1064" s="10">
        <v>0.25540909090909092</v>
      </c>
      <c r="R1064" s="10">
        <v>605.07918777286807</v>
      </c>
      <c r="S1064" s="10"/>
      <c r="T1064" s="10">
        <v>754.2640825104113</v>
      </c>
      <c r="U1064" s="10"/>
      <c r="V1064" s="10">
        <v>895.86408251041132</v>
      </c>
      <c r="W1064" s="10">
        <v>895.86408251041132</v>
      </c>
      <c r="X1064" s="10">
        <v>954.86408251041132</v>
      </c>
      <c r="Y1064" s="10">
        <v>1206.2915696749294</v>
      </c>
      <c r="Z1064" s="10">
        <v>1471.7915696749294</v>
      </c>
      <c r="AA1064" s="10"/>
      <c r="AB1064" s="10"/>
      <c r="AC1064" s="10"/>
      <c r="AD1064" s="10"/>
      <c r="AE1064" s="10"/>
      <c r="AF1064" s="10"/>
      <c r="AG1064" s="10"/>
      <c r="AH1064" s="10">
        <v>1206.2915696749294</v>
      </c>
      <c r="AI1064" s="10">
        <v>106.2</v>
      </c>
      <c r="AK1064" s="10">
        <v>2.5</v>
      </c>
      <c r="AL1064" s="10">
        <v>4.8</v>
      </c>
      <c r="AM1064" s="10"/>
      <c r="AN1064" s="10"/>
      <c r="AO1064" s="10"/>
      <c r="AP1064" s="10"/>
      <c r="AQ1064" s="10">
        <v>0.45599999999999996</v>
      </c>
      <c r="AR1064" s="10">
        <v>0.45599999999999996</v>
      </c>
      <c r="AS1064" s="10">
        <v>0.64999999999999991</v>
      </c>
      <c r="AT1064" s="10">
        <v>0.64999999999999991</v>
      </c>
      <c r="AU1064" s="10">
        <v>0.60218181818181815</v>
      </c>
      <c r="AV1064" s="10">
        <v>0.60218181818181815</v>
      </c>
      <c r="AW1064" s="10">
        <v>0.8991818181818183</v>
      </c>
      <c r="AX1064" s="10">
        <v>0.8991818181818183</v>
      </c>
      <c r="AY1064" s="49">
        <v>1</v>
      </c>
      <c r="AZ1064" t="b">
        <v>0</v>
      </c>
    </row>
    <row r="1065" spans="1:52" x14ac:dyDescent="0.25">
      <c r="A1065" s="54"/>
      <c r="B1065" s="54"/>
      <c r="C1065" s="54"/>
      <c r="D1065" s="54"/>
      <c r="E1065" s="54"/>
      <c r="F1065" s="54"/>
      <c r="G1065" s="54"/>
      <c r="H1065" s="54"/>
      <c r="I1065" s="54"/>
      <c r="J1065" s="54"/>
      <c r="K1065" s="54"/>
      <c r="L1065" s="54"/>
      <c r="M1065" s="54"/>
      <c r="N1065" s="176">
        <v>106.3</v>
      </c>
      <c r="O1065" s="10">
        <v>0.41140909090909084</v>
      </c>
      <c r="P1065" s="10"/>
      <c r="Q1065" s="10">
        <v>0.25540909090909092</v>
      </c>
      <c r="R1065" s="10">
        <v>607.07192508720868</v>
      </c>
      <c r="S1065" s="10"/>
      <c r="T1065" s="10">
        <v>756.3952604395713</v>
      </c>
      <c r="U1065" s="10"/>
      <c r="V1065" s="10">
        <v>898.12859377290465</v>
      </c>
      <c r="W1065" s="10">
        <v>898.12859377290465</v>
      </c>
      <c r="X1065" s="10">
        <v>957.18414932846019</v>
      </c>
      <c r="Y1065" s="10">
        <v>1209.5014407253116</v>
      </c>
      <c r="Z1065" s="10">
        <v>1475.2514407253116</v>
      </c>
      <c r="AA1065" s="10"/>
      <c r="AB1065" s="10"/>
      <c r="AC1065" s="10"/>
      <c r="AD1065" s="10"/>
      <c r="AE1065" s="10"/>
      <c r="AF1065" s="10"/>
      <c r="AG1065" s="10"/>
      <c r="AH1065" s="10">
        <v>1209.5014407253116</v>
      </c>
      <c r="AI1065" s="10">
        <v>106.3</v>
      </c>
      <c r="AK1065" s="10">
        <v>2.5</v>
      </c>
      <c r="AL1065" s="10">
        <v>4.8</v>
      </c>
      <c r="AM1065" s="10"/>
      <c r="AN1065" s="10"/>
      <c r="AO1065" s="10"/>
      <c r="AP1065" s="10"/>
      <c r="AQ1065" s="10">
        <v>0.45599999999999996</v>
      </c>
      <c r="AR1065" s="10">
        <v>0.45599999999999996</v>
      </c>
      <c r="AS1065" s="10">
        <v>0.64999999999999991</v>
      </c>
      <c r="AT1065" s="10">
        <v>0.64999999999999991</v>
      </c>
      <c r="AU1065" s="10">
        <v>0.60218181818181815</v>
      </c>
      <c r="AV1065" s="10">
        <v>0.60218181818181815</v>
      </c>
      <c r="AW1065" s="10">
        <v>0.8991818181818183</v>
      </c>
      <c r="AX1065" s="10">
        <v>0.8991818181818183</v>
      </c>
      <c r="AY1065" s="49">
        <v>1</v>
      </c>
      <c r="AZ1065" t="b">
        <v>0</v>
      </c>
    </row>
    <row r="1066" spans="1:52" x14ac:dyDescent="0.25">
      <c r="A1066" s="54"/>
      <c r="B1066" s="54"/>
      <c r="C1066" s="54"/>
      <c r="D1066" s="54"/>
      <c r="E1066" s="54"/>
      <c r="F1066" s="54"/>
      <c r="G1066" s="54"/>
      <c r="H1066" s="54"/>
      <c r="I1066" s="54"/>
      <c r="J1066" s="54"/>
      <c r="K1066" s="54"/>
      <c r="L1066" s="54"/>
      <c r="M1066" s="54"/>
      <c r="N1066" s="176">
        <v>106.4</v>
      </c>
      <c r="O1066" s="10">
        <v>0.41140909090909084</v>
      </c>
      <c r="P1066" s="10"/>
      <c r="Q1066" s="10">
        <v>0.25540909090909092</v>
      </c>
      <c r="R1066" s="10">
        <v>609.06653791902204</v>
      </c>
      <c r="S1066" s="10"/>
      <c r="T1066" s="10">
        <v>758.52831388620336</v>
      </c>
      <c r="U1066" s="10"/>
      <c r="V1066" s="10">
        <v>900.39498055287004</v>
      </c>
      <c r="W1066" s="10">
        <v>900.39498055287004</v>
      </c>
      <c r="X1066" s="10">
        <v>959.50609166398112</v>
      </c>
      <c r="Y1066" s="10">
        <v>1212.7143328308007</v>
      </c>
      <c r="Z1066" s="10">
        <v>1478.7143328308007</v>
      </c>
      <c r="AA1066" s="10"/>
      <c r="AB1066" s="10"/>
      <c r="AC1066" s="10"/>
      <c r="AD1066" s="10"/>
      <c r="AE1066" s="10"/>
      <c r="AF1066" s="10"/>
      <c r="AG1066" s="10"/>
      <c r="AH1066" s="10">
        <v>1212.7143328308007</v>
      </c>
      <c r="AI1066" s="10">
        <v>106.4</v>
      </c>
      <c r="AK1066" s="10">
        <v>2.5</v>
      </c>
      <c r="AL1066" s="10">
        <v>4.8</v>
      </c>
      <c r="AM1066" s="10"/>
      <c r="AN1066" s="10"/>
      <c r="AO1066" s="10"/>
      <c r="AP1066" s="10"/>
      <c r="AQ1066" s="10">
        <v>0.45599999999999996</v>
      </c>
      <c r="AR1066" s="10">
        <v>0.45599999999999996</v>
      </c>
      <c r="AS1066" s="10">
        <v>0.64999999999999991</v>
      </c>
      <c r="AT1066" s="10">
        <v>0.64999999999999991</v>
      </c>
      <c r="AU1066" s="10">
        <v>0.60218181818181815</v>
      </c>
      <c r="AV1066" s="10">
        <v>0.60218181818181815</v>
      </c>
      <c r="AW1066" s="10">
        <v>0.8991818181818183</v>
      </c>
      <c r="AX1066" s="10">
        <v>0.8991818181818183</v>
      </c>
      <c r="AY1066" s="49">
        <v>1</v>
      </c>
      <c r="AZ1066" t="b">
        <v>0</v>
      </c>
    </row>
    <row r="1067" spans="1:52" x14ac:dyDescent="0.25">
      <c r="A1067" s="54"/>
      <c r="B1067" s="54"/>
      <c r="C1067" s="54"/>
      <c r="D1067" s="54"/>
      <c r="E1067" s="54"/>
      <c r="F1067" s="54"/>
      <c r="G1067" s="54"/>
      <c r="H1067" s="54"/>
      <c r="I1067" s="54"/>
      <c r="J1067" s="54"/>
      <c r="K1067" s="54"/>
      <c r="L1067" s="54"/>
      <c r="M1067" s="54"/>
      <c r="N1067" s="176">
        <v>106.5</v>
      </c>
      <c r="O1067" s="10">
        <v>0.41140909090909084</v>
      </c>
      <c r="P1067" s="10"/>
      <c r="Q1067" s="10">
        <v>0.25540909090909092</v>
      </c>
      <c r="R1067" s="10">
        <v>611.06302626830734</v>
      </c>
      <c r="S1067" s="10"/>
      <c r="T1067" s="10">
        <v>760.66324285030817</v>
      </c>
      <c r="U1067" s="10"/>
      <c r="V1067" s="10">
        <v>902.66324285030817</v>
      </c>
      <c r="W1067" s="10">
        <v>902.66324285030817</v>
      </c>
      <c r="X1067" s="10">
        <v>961.82990951697479</v>
      </c>
      <c r="Y1067" s="10">
        <v>1215.9302459913954</v>
      </c>
      <c r="Z1067" s="10">
        <v>1482.1802459913954</v>
      </c>
      <c r="AA1067" s="10"/>
      <c r="AB1067" s="10"/>
      <c r="AC1067" s="10"/>
      <c r="AD1067" s="10"/>
      <c r="AE1067" s="10"/>
      <c r="AF1067" s="10"/>
      <c r="AG1067" s="10"/>
      <c r="AH1067" s="10">
        <v>1215.9302459913954</v>
      </c>
      <c r="AI1067" s="10">
        <v>106.5</v>
      </c>
      <c r="AK1067" s="10">
        <v>2.5</v>
      </c>
      <c r="AL1067" s="10">
        <v>4.8</v>
      </c>
      <c r="AM1067" s="10"/>
      <c r="AN1067" s="10"/>
      <c r="AO1067" s="10"/>
      <c r="AP1067" s="10"/>
      <c r="AQ1067" s="10">
        <v>0.45599999999999996</v>
      </c>
      <c r="AR1067" s="10">
        <v>0.45599999999999996</v>
      </c>
      <c r="AS1067" s="10">
        <v>0.64999999999999991</v>
      </c>
      <c r="AT1067" s="10">
        <v>0.64999999999999991</v>
      </c>
      <c r="AU1067" s="10">
        <v>0.60218181818181815</v>
      </c>
      <c r="AV1067" s="10">
        <v>0.60218181818181815</v>
      </c>
      <c r="AW1067" s="10">
        <v>0.8991818181818183</v>
      </c>
      <c r="AX1067" s="10">
        <v>0.8991818181818183</v>
      </c>
      <c r="AY1067" s="49">
        <v>1</v>
      </c>
      <c r="AZ1067" t="b">
        <v>0</v>
      </c>
    </row>
    <row r="1068" spans="1:52" x14ac:dyDescent="0.25">
      <c r="A1068" s="54"/>
      <c r="B1068" s="54"/>
      <c r="C1068" s="54"/>
      <c r="D1068" s="54"/>
      <c r="E1068" s="54"/>
      <c r="F1068" s="54"/>
      <c r="G1068" s="54"/>
      <c r="H1068" s="54"/>
      <c r="I1068" s="54"/>
      <c r="J1068" s="54"/>
      <c r="K1068" s="54"/>
      <c r="L1068" s="54"/>
      <c r="M1068" s="54"/>
      <c r="N1068" s="176">
        <v>106.6</v>
      </c>
      <c r="O1068" s="10">
        <v>0.41140909090909084</v>
      </c>
      <c r="P1068" s="10"/>
      <c r="Q1068" s="10">
        <v>0.25540909090909092</v>
      </c>
      <c r="R1068" s="10">
        <v>613.06139013506493</v>
      </c>
      <c r="S1068" s="10"/>
      <c r="T1068" s="10">
        <v>762.80004733188514</v>
      </c>
      <c r="U1068" s="10"/>
      <c r="V1068" s="10">
        <v>904.93338066521846</v>
      </c>
      <c r="W1068" s="10">
        <v>904.93338066521846</v>
      </c>
      <c r="X1068" s="10">
        <v>964.15560288744064</v>
      </c>
      <c r="Y1068" s="10">
        <v>1219.1491802070962</v>
      </c>
      <c r="Z1068" s="10">
        <v>1485.6491802070962</v>
      </c>
      <c r="AA1068" s="10"/>
      <c r="AB1068" s="10"/>
      <c r="AC1068" s="10"/>
      <c r="AD1068" s="10"/>
      <c r="AE1068" s="10"/>
      <c r="AF1068" s="10"/>
      <c r="AG1068" s="10"/>
      <c r="AH1068" s="10">
        <v>1219.1491802070962</v>
      </c>
      <c r="AI1068" s="10">
        <v>106.6</v>
      </c>
      <c r="AK1068" s="10">
        <v>2.5</v>
      </c>
      <c r="AL1068" s="10">
        <v>4.8</v>
      </c>
      <c r="AM1068" s="10"/>
      <c r="AN1068" s="10"/>
      <c r="AO1068" s="10"/>
      <c r="AP1068" s="10"/>
      <c r="AQ1068" s="10">
        <v>0.45599999999999996</v>
      </c>
      <c r="AR1068" s="10">
        <v>0.45599999999999996</v>
      </c>
      <c r="AS1068" s="10">
        <v>0.64999999999999991</v>
      </c>
      <c r="AT1068" s="10">
        <v>0.64999999999999991</v>
      </c>
      <c r="AU1068" s="10">
        <v>0.60218181818181815</v>
      </c>
      <c r="AV1068" s="10">
        <v>0.60218181818181815</v>
      </c>
      <c r="AW1068" s="10">
        <v>0.8991818181818183</v>
      </c>
      <c r="AX1068" s="10">
        <v>0.8991818181818183</v>
      </c>
      <c r="AY1068" s="49">
        <v>1</v>
      </c>
      <c r="AZ1068" t="b">
        <v>0</v>
      </c>
    </row>
    <row r="1069" spans="1:52" x14ac:dyDescent="0.25">
      <c r="A1069" s="54"/>
      <c r="B1069" s="54"/>
      <c r="C1069" s="54"/>
      <c r="D1069" s="54"/>
      <c r="E1069" s="54"/>
      <c r="F1069" s="54"/>
      <c r="G1069" s="54"/>
      <c r="H1069" s="54"/>
      <c r="I1069" s="54"/>
      <c r="J1069" s="54"/>
      <c r="K1069" s="54"/>
      <c r="L1069" s="54"/>
      <c r="M1069" s="54"/>
      <c r="N1069" s="176">
        <v>106.7</v>
      </c>
      <c r="O1069" s="10">
        <v>0.41140909090909084</v>
      </c>
      <c r="P1069" s="10"/>
      <c r="Q1069" s="10">
        <v>0.25540909090909092</v>
      </c>
      <c r="R1069" s="10">
        <v>615.06162951929537</v>
      </c>
      <c r="S1069" s="10"/>
      <c r="T1069" s="10">
        <v>764.93872733093417</v>
      </c>
      <c r="U1069" s="10"/>
      <c r="V1069" s="10">
        <v>907.20539399760082</v>
      </c>
      <c r="W1069" s="10">
        <v>907.20539399760082</v>
      </c>
      <c r="X1069" s="10">
        <v>966.48317177537865</v>
      </c>
      <c r="Y1069" s="10">
        <v>1222.3711354779041</v>
      </c>
      <c r="Z1069" s="10">
        <v>1489.1211354779041</v>
      </c>
      <c r="AA1069" s="10"/>
      <c r="AB1069" s="10"/>
      <c r="AC1069" s="10"/>
      <c r="AD1069" s="10"/>
      <c r="AE1069" s="10"/>
      <c r="AF1069" s="10"/>
      <c r="AG1069" s="10"/>
      <c r="AH1069" s="10">
        <v>1222.3711354779041</v>
      </c>
      <c r="AI1069" s="10">
        <v>106.7</v>
      </c>
      <c r="AK1069" s="10">
        <v>2.5</v>
      </c>
      <c r="AL1069" s="10">
        <v>4.8</v>
      </c>
      <c r="AM1069" s="10"/>
      <c r="AN1069" s="10"/>
      <c r="AO1069" s="10"/>
      <c r="AP1069" s="10"/>
      <c r="AQ1069" s="10">
        <v>0.45599999999999996</v>
      </c>
      <c r="AR1069" s="10">
        <v>0.45599999999999996</v>
      </c>
      <c r="AS1069" s="10">
        <v>0.64999999999999991</v>
      </c>
      <c r="AT1069" s="10">
        <v>0.64999999999999991</v>
      </c>
      <c r="AU1069" s="10">
        <v>0.60218181818181815</v>
      </c>
      <c r="AV1069" s="10">
        <v>0.60218181818181815</v>
      </c>
      <c r="AW1069" s="10">
        <v>0.8991818181818183</v>
      </c>
      <c r="AX1069" s="10">
        <v>0.8991818181818183</v>
      </c>
      <c r="AY1069" s="49">
        <v>1</v>
      </c>
      <c r="AZ1069" t="b">
        <v>0</v>
      </c>
    </row>
    <row r="1070" spans="1:52" x14ac:dyDescent="0.25">
      <c r="A1070" s="54"/>
      <c r="B1070" s="54"/>
      <c r="C1070" s="54"/>
      <c r="D1070" s="54"/>
      <c r="E1070" s="54"/>
      <c r="F1070" s="54"/>
      <c r="G1070" s="54"/>
      <c r="H1070" s="54"/>
      <c r="I1070" s="54"/>
      <c r="J1070" s="54"/>
      <c r="K1070" s="54"/>
      <c r="L1070" s="54"/>
      <c r="M1070" s="54"/>
      <c r="N1070" s="176">
        <v>106.8</v>
      </c>
      <c r="O1070" s="10">
        <v>0.41140909090909084</v>
      </c>
      <c r="P1070" s="10"/>
      <c r="Q1070" s="10">
        <v>0.25540909090909092</v>
      </c>
      <c r="R1070" s="10">
        <v>617.06374442099752</v>
      </c>
      <c r="S1070" s="10"/>
      <c r="T1070" s="10">
        <v>767.07928284745606</v>
      </c>
      <c r="U1070" s="10"/>
      <c r="V1070" s="10">
        <v>909.47928284745603</v>
      </c>
      <c r="W1070" s="10">
        <v>909.47928284745603</v>
      </c>
      <c r="X1070" s="10">
        <v>968.81261618078941</v>
      </c>
      <c r="Y1070" s="10">
        <v>1225.5961118038174</v>
      </c>
      <c r="Z1070" s="10">
        <v>1492.5961118038174</v>
      </c>
      <c r="AA1070" s="10"/>
      <c r="AB1070" s="10"/>
      <c r="AC1070" s="10"/>
      <c r="AD1070" s="10"/>
      <c r="AE1070" s="10"/>
      <c r="AF1070" s="10"/>
      <c r="AG1070" s="10"/>
      <c r="AH1070" s="10">
        <v>1225.5961118038174</v>
      </c>
      <c r="AI1070" s="10">
        <v>106.8</v>
      </c>
      <c r="AK1070" s="10">
        <v>2.5</v>
      </c>
      <c r="AL1070" s="10">
        <v>4.8</v>
      </c>
      <c r="AM1070" s="10"/>
      <c r="AN1070" s="10"/>
      <c r="AO1070" s="10"/>
      <c r="AP1070" s="10"/>
      <c r="AQ1070" s="10">
        <v>0.45599999999999996</v>
      </c>
      <c r="AR1070" s="10">
        <v>0.45599999999999996</v>
      </c>
      <c r="AS1070" s="10">
        <v>0.64999999999999991</v>
      </c>
      <c r="AT1070" s="10">
        <v>0.64999999999999991</v>
      </c>
      <c r="AU1070" s="10">
        <v>0.60218181818181815</v>
      </c>
      <c r="AV1070" s="10">
        <v>0.60218181818181815</v>
      </c>
      <c r="AW1070" s="10">
        <v>0.8991818181818183</v>
      </c>
      <c r="AX1070" s="10">
        <v>0.8991818181818183</v>
      </c>
      <c r="AY1070" s="49">
        <v>1</v>
      </c>
      <c r="AZ1070" t="b">
        <v>0</v>
      </c>
    </row>
    <row r="1071" spans="1:52" x14ac:dyDescent="0.25">
      <c r="A1071" s="54"/>
      <c r="B1071" s="54"/>
      <c r="C1071" s="54"/>
      <c r="D1071" s="54"/>
      <c r="E1071" s="54"/>
      <c r="F1071" s="54"/>
      <c r="G1071" s="54"/>
      <c r="H1071" s="54"/>
      <c r="I1071" s="54"/>
      <c r="J1071" s="54"/>
      <c r="K1071" s="54"/>
      <c r="L1071" s="54"/>
      <c r="M1071" s="54"/>
      <c r="N1071" s="176">
        <v>106.9</v>
      </c>
      <c r="O1071" s="10">
        <v>0.41140909090909084</v>
      </c>
      <c r="P1071" s="10"/>
      <c r="Q1071" s="10">
        <v>0.25540909090909092</v>
      </c>
      <c r="R1071" s="10">
        <v>619.06773484017265</v>
      </c>
      <c r="S1071" s="10"/>
      <c r="T1071" s="10">
        <v>769.22171388144977</v>
      </c>
      <c r="U1071" s="10"/>
      <c r="V1071" s="10">
        <v>911.75504721478308</v>
      </c>
      <c r="W1071" s="10">
        <v>911.75504721478308</v>
      </c>
      <c r="X1071" s="10">
        <v>971.14393610367199</v>
      </c>
      <c r="Y1071" s="10">
        <v>1228.8241091848379</v>
      </c>
      <c r="Z1071" s="10">
        <v>1496.0741091848379</v>
      </c>
      <c r="AA1071" s="10"/>
      <c r="AB1071" s="10"/>
      <c r="AC1071" s="10"/>
      <c r="AD1071" s="10"/>
      <c r="AE1071" s="10"/>
      <c r="AF1071" s="10"/>
      <c r="AG1071" s="10"/>
      <c r="AH1071" s="10">
        <v>1228.8241091848379</v>
      </c>
      <c r="AI1071" s="10">
        <v>106.9</v>
      </c>
      <c r="AK1071" s="10">
        <v>2.5</v>
      </c>
      <c r="AL1071" s="10">
        <v>4.8</v>
      </c>
      <c r="AM1071" s="10"/>
      <c r="AN1071" s="10"/>
      <c r="AO1071" s="10"/>
      <c r="AP1071" s="10"/>
      <c r="AQ1071" s="10">
        <v>0.45599999999999996</v>
      </c>
      <c r="AR1071" s="10">
        <v>0.45599999999999996</v>
      </c>
      <c r="AS1071" s="10">
        <v>0.64999999999999991</v>
      </c>
      <c r="AT1071" s="10">
        <v>0.64999999999999991</v>
      </c>
      <c r="AU1071" s="10">
        <v>0.60218181818181815</v>
      </c>
      <c r="AV1071" s="10">
        <v>0.60218181818181815</v>
      </c>
      <c r="AW1071" s="10">
        <v>0.8991818181818183</v>
      </c>
      <c r="AX1071" s="10">
        <v>0.8991818181818183</v>
      </c>
      <c r="AY1071" s="49">
        <v>1</v>
      </c>
      <c r="AZ1071" t="b">
        <v>0</v>
      </c>
    </row>
    <row r="1072" spans="1:52" x14ac:dyDescent="0.25">
      <c r="A1072" s="54"/>
      <c r="B1072" s="54"/>
      <c r="C1072" s="54"/>
      <c r="D1072" s="54"/>
      <c r="E1072" s="54"/>
      <c r="F1072" s="54"/>
      <c r="G1072" s="54"/>
      <c r="H1072" s="54"/>
      <c r="I1072" s="54"/>
      <c r="J1072" s="54"/>
      <c r="K1072" s="54"/>
      <c r="L1072" s="54"/>
      <c r="M1072" s="54"/>
      <c r="N1072" s="176">
        <v>107</v>
      </c>
      <c r="O1072" s="10">
        <v>0.41140909090909084</v>
      </c>
      <c r="P1072" s="10"/>
      <c r="Q1072" s="10">
        <v>0.25540909090909092</v>
      </c>
      <c r="R1072" s="10">
        <v>621.07360077681938</v>
      </c>
      <c r="S1072" s="10"/>
      <c r="T1072" s="10">
        <v>771.366020432916</v>
      </c>
      <c r="U1072" s="10"/>
      <c r="V1072" s="10">
        <v>914.03268709958263</v>
      </c>
      <c r="W1072" s="10">
        <v>914.03268709958263</v>
      </c>
      <c r="X1072" s="10">
        <v>973.47713154402709</v>
      </c>
      <c r="Y1072" s="10">
        <v>1232.0551276209635</v>
      </c>
      <c r="Z1072" s="10">
        <v>1499.5551276209635</v>
      </c>
      <c r="AA1072" s="10"/>
      <c r="AB1072" s="10"/>
      <c r="AC1072" s="10"/>
      <c r="AD1072" s="10"/>
      <c r="AE1072" s="10"/>
      <c r="AF1072" s="10"/>
      <c r="AG1072" s="10"/>
      <c r="AH1072" s="10">
        <v>1232.0551276209635</v>
      </c>
      <c r="AI1072" s="10">
        <v>107</v>
      </c>
      <c r="AK1072" s="10">
        <v>2.5</v>
      </c>
      <c r="AL1072" s="10">
        <v>4.8</v>
      </c>
      <c r="AM1072" s="10"/>
      <c r="AN1072" s="10"/>
      <c r="AO1072" s="10"/>
      <c r="AP1072" s="10"/>
      <c r="AQ1072" s="10">
        <v>0.45599999999999996</v>
      </c>
      <c r="AR1072" s="10">
        <v>0.45599999999999996</v>
      </c>
      <c r="AS1072" s="10">
        <v>0.64999999999999991</v>
      </c>
      <c r="AT1072" s="10">
        <v>0.64999999999999991</v>
      </c>
      <c r="AU1072" s="10">
        <v>0.60218181818181815</v>
      </c>
      <c r="AV1072" s="10">
        <v>0.60218181818181815</v>
      </c>
      <c r="AW1072" s="10">
        <v>0.8991818181818183</v>
      </c>
      <c r="AX1072" s="10">
        <v>0.8991818181818183</v>
      </c>
      <c r="AY1072" s="49">
        <v>1</v>
      </c>
      <c r="AZ1072" t="b">
        <v>0</v>
      </c>
    </row>
    <row r="1073" spans="1:52" x14ac:dyDescent="0.25">
      <c r="A1073" s="54"/>
      <c r="B1073" s="54"/>
      <c r="C1073" s="54"/>
      <c r="D1073" s="54"/>
      <c r="E1073" s="54"/>
      <c r="F1073" s="54"/>
      <c r="G1073" s="54"/>
      <c r="H1073" s="54"/>
      <c r="I1073" s="54"/>
      <c r="J1073" s="54"/>
      <c r="K1073" s="54"/>
      <c r="L1073" s="54"/>
      <c r="M1073" s="54"/>
      <c r="N1073" s="176">
        <v>107.1</v>
      </c>
      <c r="O1073" s="10">
        <v>0.41140909090909084</v>
      </c>
      <c r="P1073" s="10"/>
      <c r="Q1073" s="10">
        <v>0.25540909090909092</v>
      </c>
      <c r="R1073" s="10">
        <v>623.08134223093862</v>
      </c>
      <c r="S1073" s="10"/>
      <c r="T1073" s="10">
        <v>773.51220250185452</v>
      </c>
      <c r="U1073" s="10"/>
      <c r="V1073" s="10">
        <v>916.31220250185447</v>
      </c>
      <c r="W1073" s="10">
        <v>916.31220250185447</v>
      </c>
      <c r="X1073" s="10">
        <v>975.81220250185447</v>
      </c>
      <c r="Y1073" s="10">
        <v>1235.2891671121956</v>
      </c>
      <c r="Z1073" s="10">
        <v>1503.0391671121956</v>
      </c>
      <c r="AA1073" s="10"/>
      <c r="AB1073" s="10"/>
      <c r="AC1073" s="10"/>
      <c r="AD1073" s="10"/>
      <c r="AE1073" s="10"/>
      <c r="AF1073" s="10"/>
      <c r="AG1073" s="10"/>
      <c r="AH1073" s="10">
        <v>1235.2891671121956</v>
      </c>
      <c r="AI1073" s="10">
        <v>107.1</v>
      </c>
      <c r="AK1073" s="10">
        <v>2.5</v>
      </c>
      <c r="AL1073" s="10">
        <v>4.8</v>
      </c>
      <c r="AM1073" s="10"/>
      <c r="AN1073" s="10"/>
      <c r="AO1073" s="10"/>
      <c r="AP1073" s="10"/>
      <c r="AQ1073" s="10">
        <v>0.45599999999999996</v>
      </c>
      <c r="AR1073" s="10">
        <v>0.45599999999999996</v>
      </c>
      <c r="AS1073" s="10">
        <v>0.64999999999999991</v>
      </c>
      <c r="AT1073" s="10">
        <v>0.64999999999999991</v>
      </c>
      <c r="AU1073" s="10">
        <v>0.60218181818181815</v>
      </c>
      <c r="AV1073" s="10">
        <v>0.60218181818181815</v>
      </c>
      <c r="AW1073" s="10">
        <v>0.8991818181818183</v>
      </c>
      <c r="AX1073" s="10">
        <v>0.8991818181818183</v>
      </c>
      <c r="AY1073" s="49">
        <v>1</v>
      </c>
      <c r="AZ1073" t="b">
        <v>0</v>
      </c>
    </row>
    <row r="1074" spans="1:52" x14ac:dyDescent="0.25">
      <c r="A1074" s="54"/>
      <c r="B1074" s="54"/>
      <c r="C1074" s="54"/>
      <c r="D1074" s="54"/>
      <c r="E1074" s="54"/>
      <c r="F1074" s="54"/>
      <c r="G1074" s="54"/>
      <c r="H1074" s="54"/>
      <c r="I1074" s="54"/>
      <c r="J1074" s="54"/>
      <c r="K1074" s="54"/>
      <c r="L1074" s="54"/>
      <c r="M1074" s="54"/>
      <c r="N1074" s="176">
        <v>107.2</v>
      </c>
      <c r="O1074" s="10">
        <v>0.41140909090909084</v>
      </c>
      <c r="P1074" s="10"/>
      <c r="Q1074" s="10">
        <v>0.25540909090909092</v>
      </c>
      <c r="R1074" s="10">
        <v>625.0909592025306</v>
      </c>
      <c r="S1074" s="10"/>
      <c r="T1074" s="10">
        <v>775.6602600882652</v>
      </c>
      <c r="U1074" s="10"/>
      <c r="V1074" s="10">
        <v>918.5935934215986</v>
      </c>
      <c r="W1074" s="10">
        <v>918.5935934215986</v>
      </c>
      <c r="X1074" s="10">
        <v>978.14914897715414</v>
      </c>
      <c r="Y1074" s="10">
        <v>1238.5262276585347</v>
      </c>
      <c r="Z1074" s="10">
        <v>1506.5262276585347</v>
      </c>
      <c r="AA1074" s="10"/>
      <c r="AB1074" s="10"/>
      <c r="AC1074" s="10"/>
      <c r="AD1074" s="10"/>
      <c r="AE1074" s="10"/>
      <c r="AF1074" s="10"/>
      <c r="AG1074" s="10"/>
      <c r="AH1074" s="10">
        <v>1238.5262276585347</v>
      </c>
      <c r="AI1074" s="10">
        <v>107.2</v>
      </c>
      <c r="AK1074" s="10">
        <v>2.5</v>
      </c>
      <c r="AL1074" s="10">
        <v>4.8</v>
      </c>
      <c r="AM1074" s="10"/>
      <c r="AN1074" s="10"/>
      <c r="AO1074" s="10"/>
      <c r="AP1074" s="10"/>
      <c r="AQ1074" s="10">
        <v>0.45599999999999996</v>
      </c>
      <c r="AR1074" s="10">
        <v>0.45599999999999996</v>
      </c>
      <c r="AS1074" s="10">
        <v>0.64999999999999991</v>
      </c>
      <c r="AT1074" s="10">
        <v>0.64999999999999991</v>
      </c>
      <c r="AU1074" s="10">
        <v>0.60218181818181815</v>
      </c>
      <c r="AV1074" s="10">
        <v>0.60218181818181815</v>
      </c>
      <c r="AW1074" s="10">
        <v>0.8991818181818183</v>
      </c>
      <c r="AX1074" s="10">
        <v>0.8991818181818183</v>
      </c>
      <c r="AY1074" s="49">
        <v>1</v>
      </c>
      <c r="AZ1074" t="b">
        <v>0</v>
      </c>
    </row>
    <row r="1075" spans="1:52" x14ac:dyDescent="0.25">
      <c r="A1075" s="54"/>
      <c r="B1075" s="54"/>
      <c r="C1075" s="54"/>
      <c r="D1075" s="54"/>
      <c r="E1075" s="54"/>
      <c r="F1075" s="54"/>
      <c r="G1075" s="54"/>
      <c r="H1075" s="54"/>
      <c r="I1075" s="54"/>
      <c r="J1075" s="54"/>
      <c r="K1075" s="54"/>
      <c r="L1075" s="54"/>
      <c r="M1075" s="54"/>
      <c r="N1075" s="176">
        <v>107.3</v>
      </c>
      <c r="O1075" s="10">
        <v>0.41140909090909084</v>
      </c>
      <c r="P1075" s="10"/>
      <c r="Q1075" s="10">
        <v>0.25540909090909092</v>
      </c>
      <c r="R1075" s="10">
        <v>627.10245169159452</v>
      </c>
      <c r="S1075" s="10"/>
      <c r="T1075" s="10">
        <v>777.81019319214874</v>
      </c>
      <c r="U1075" s="10"/>
      <c r="V1075" s="10">
        <v>920.87685985881535</v>
      </c>
      <c r="W1075" s="10">
        <v>920.87685985881535</v>
      </c>
      <c r="X1075" s="10">
        <v>980.48797096992644</v>
      </c>
      <c r="Y1075" s="10">
        <v>1241.7663092599794</v>
      </c>
      <c r="Z1075" s="10">
        <v>1510.0163092599794</v>
      </c>
      <c r="AA1075" s="10"/>
      <c r="AB1075" s="10"/>
      <c r="AC1075" s="10"/>
      <c r="AD1075" s="10"/>
      <c r="AE1075" s="10"/>
      <c r="AF1075" s="10"/>
      <c r="AG1075" s="10"/>
      <c r="AH1075" s="10">
        <v>1241.7663092599794</v>
      </c>
      <c r="AI1075" s="10">
        <v>107.3</v>
      </c>
      <c r="AK1075" s="10">
        <v>2.5</v>
      </c>
      <c r="AL1075" s="10">
        <v>4.8</v>
      </c>
      <c r="AM1075" s="10"/>
      <c r="AN1075" s="10"/>
      <c r="AO1075" s="10"/>
      <c r="AP1075" s="10"/>
      <c r="AQ1075" s="10">
        <v>0.45599999999999996</v>
      </c>
      <c r="AR1075" s="10">
        <v>0.45599999999999996</v>
      </c>
      <c r="AS1075" s="10">
        <v>0.64999999999999991</v>
      </c>
      <c r="AT1075" s="10">
        <v>0.64999999999999991</v>
      </c>
      <c r="AU1075" s="10">
        <v>0.60218181818181815</v>
      </c>
      <c r="AV1075" s="10">
        <v>0.60218181818181815</v>
      </c>
      <c r="AW1075" s="10">
        <v>0.8991818181818183</v>
      </c>
      <c r="AX1075" s="10">
        <v>0.8991818181818183</v>
      </c>
      <c r="AY1075" s="49">
        <v>1</v>
      </c>
      <c r="AZ1075" t="b">
        <v>0</v>
      </c>
    </row>
    <row r="1076" spans="1:52" x14ac:dyDescent="0.25">
      <c r="A1076" s="54"/>
      <c r="B1076" s="54"/>
      <c r="C1076" s="54"/>
      <c r="D1076" s="54"/>
      <c r="E1076" s="54"/>
      <c r="F1076" s="54"/>
      <c r="G1076" s="54"/>
      <c r="H1076" s="54"/>
      <c r="I1076" s="54"/>
      <c r="J1076" s="54"/>
      <c r="K1076" s="54"/>
      <c r="L1076" s="54"/>
      <c r="M1076" s="54"/>
      <c r="N1076" s="176">
        <v>107.4</v>
      </c>
      <c r="O1076" s="10">
        <v>0.41140909090909084</v>
      </c>
      <c r="P1076" s="10"/>
      <c r="Q1076" s="10">
        <v>0.25540909090909092</v>
      </c>
      <c r="R1076" s="10">
        <v>629.11581969813119</v>
      </c>
      <c r="S1076" s="10"/>
      <c r="T1076" s="10">
        <v>779.962001813504</v>
      </c>
      <c r="U1076" s="10"/>
      <c r="V1076" s="10">
        <v>923.16200181350405</v>
      </c>
      <c r="W1076" s="10">
        <v>923.16200181350405</v>
      </c>
      <c r="X1076" s="10">
        <v>982.82866848017068</v>
      </c>
      <c r="Y1076" s="10">
        <v>1245.009411916531</v>
      </c>
      <c r="Z1076" s="10">
        <v>1513.509411916531</v>
      </c>
      <c r="AA1076" s="10"/>
      <c r="AB1076" s="10"/>
      <c r="AC1076" s="10"/>
      <c r="AD1076" s="10"/>
      <c r="AE1076" s="10"/>
      <c r="AF1076" s="10"/>
      <c r="AG1076" s="10"/>
      <c r="AH1076" s="10">
        <v>1245.009411916531</v>
      </c>
      <c r="AI1076" s="10">
        <v>107.4</v>
      </c>
      <c r="AK1076" s="10">
        <v>2.5</v>
      </c>
      <c r="AL1076" s="10">
        <v>4.8</v>
      </c>
      <c r="AM1076" s="10"/>
      <c r="AN1076" s="10"/>
      <c r="AO1076" s="10"/>
      <c r="AP1076" s="10"/>
      <c r="AQ1076" s="10">
        <v>0.45599999999999996</v>
      </c>
      <c r="AR1076" s="10">
        <v>0.45599999999999996</v>
      </c>
      <c r="AS1076" s="10">
        <v>0.64999999999999991</v>
      </c>
      <c r="AT1076" s="10">
        <v>0.64999999999999991</v>
      </c>
      <c r="AU1076" s="10">
        <v>0.60218181818181815</v>
      </c>
      <c r="AV1076" s="10">
        <v>0.60218181818181815</v>
      </c>
      <c r="AW1076" s="10">
        <v>0.8991818181818183</v>
      </c>
      <c r="AX1076" s="10">
        <v>0.8991818181818183</v>
      </c>
      <c r="AY1076" s="49">
        <v>1</v>
      </c>
      <c r="AZ1076" t="b">
        <v>0</v>
      </c>
    </row>
    <row r="1077" spans="1:52" x14ac:dyDescent="0.25">
      <c r="A1077" s="54"/>
      <c r="B1077" s="54"/>
      <c r="C1077" s="54"/>
      <c r="D1077" s="54"/>
      <c r="E1077" s="54"/>
      <c r="F1077" s="54"/>
      <c r="G1077" s="54"/>
      <c r="H1077" s="54"/>
      <c r="I1077" s="54"/>
      <c r="J1077" s="54"/>
      <c r="K1077" s="54"/>
      <c r="L1077" s="54"/>
      <c r="M1077" s="54"/>
      <c r="N1077" s="176">
        <v>107.5</v>
      </c>
      <c r="O1077" s="10">
        <v>0.41140909090909084</v>
      </c>
      <c r="P1077" s="10"/>
      <c r="Q1077" s="10">
        <v>0.25540909090909092</v>
      </c>
      <c r="R1077" s="10">
        <v>631.13106322213969</v>
      </c>
      <c r="S1077" s="10"/>
      <c r="T1077" s="10">
        <v>782.11568595233166</v>
      </c>
      <c r="U1077" s="10"/>
      <c r="V1077" s="10">
        <v>925.44901928566492</v>
      </c>
      <c r="W1077" s="10">
        <v>925.44901928566492</v>
      </c>
      <c r="X1077" s="10">
        <v>985.17124150788709</v>
      </c>
      <c r="Y1077" s="10">
        <v>1248.255535628188</v>
      </c>
      <c r="Z1077" s="10">
        <v>1517.005535628188</v>
      </c>
      <c r="AA1077" s="10"/>
      <c r="AB1077" s="10"/>
      <c r="AC1077" s="10"/>
      <c r="AD1077" s="10"/>
      <c r="AE1077" s="10"/>
      <c r="AF1077" s="10"/>
      <c r="AG1077" s="10"/>
      <c r="AH1077" s="10">
        <v>1248.255535628188</v>
      </c>
      <c r="AI1077" s="10">
        <v>107.5</v>
      </c>
      <c r="AK1077" s="10">
        <v>2.5</v>
      </c>
      <c r="AL1077" s="10">
        <v>4.8</v>
      </c>
      <c r="AM1077" s="10"/>
      <c r="AN1077" s="10"/>
      <c r="AO1077" s="10"/>
      <c r="AP1077" s="10"/>
      <c r="AQ1077" s="10">
        <v>0.45599999999999996</v>
      </c>
      <c r="AR1077" s="10">
        <v>0.45599999999999996</v>
      </c>
      <c r="AS1077" s="10">
        <v>0.64999999999999991</v>
      </c>
      <c r="AT1077" s="10">
        <v>0.64999999999999991</v>
      </c>
      <c r="AU1077" s="10">
        <v>0.60218181818181815</v>
      </c>
      <c r="AV1077" s="10">
        <v>0.60218181818181815</v>
      </c>
      <c r="AW1077" s="10">
        <v>0.8991818181818183</v>
      </c>
      <c r="AX1077" s="10">
        <v>0.8991818181818183</v>
      </c>
      <c r="AY1077" s="49">
        <v>1</v>
      </c>
      <c r="AZ1077" t="b">
        <v>0</v>
      </c>
    </row>
    <row r="1078" spans="1:52" x14ac:dyDescent="0.25">
      <c r="A1078" s="54"/>
      <c r="B1078" s="54"/>
      <c r="C1078" s="54"/>
      <c r="D1078" s="54"/>
      <c r="E1078" s="54"/>
      <c r="F1078" s="54"/>
      <c r="G1078" s="54"/>
      <c r="H1078" s="54"/>
      <c r="I1078" s="54"/>
      <c r="J1078" s="54"/>
      <c r="K1078" s="54"/>
      <c r="L1078" s="54"/>
      <c r="M1078" s="54"/>
      <c r="N1078" s="176">
        <v>107.6</v>
      </c>
      <c r="O1078" s="10">
        <v>0.41140909090909084</v>
      </c>
      <c r="P1078" s="10"/>
      <c r="Q1078" s="10">
        <v>0.25540909090909092</v>
      </c>
      <c r="R1078" s="10">
        <v>633.14818226362047</v>
      </c>
      <c r="S1078" s="10"/>
      <c r="T1078" s="10">
        <v>784.27124560863206</v>
      </c>
      <c r="U1078" s="10"/>
      <c r="V1078" s="10">
        <v>927.73791227529864</v>
      </c>
      <c r="W1078" s="10">
        <v>927.73791227529864</v>
      </c>
      <c r="X1078" s="10">
        <v>987.51569005307647</v>
      </c>
      <c r="Y1078" s="10">
        <v>1251.5046803949513</v>
      </c>
      <c r="Z1078" s="10">
        <v>1520.5046803949513</v>
      </c>
      <c r="AA1078" s="10"/>
      <c r="AB1078" s="10"/>
      <c r="AC1078" s="10"/>
      <c r="AD1078" s="10"/>
      <c r="AE1078" s="10"/>
      <c r="AF1078" s="10"/>
      <c r="AG1078" s="10"/>
      <c r="AH1078" s="10">
        <v>1251.5046803949513</v>
      </c>
      <c r="AI1078" s="10">
        <v>107.6</v>
      </c>
      <c r="AK1078" s="10">
        <v>2.5</v>
      </c>
      <c r="AL1078" s="10">
        <v>4.8</v>
      </c>
      <c r="AM1078" s="10"/>
      <c r="AN1078" s="10"/>
      <c r="AO1078" s="10"/>
      <c r="AP1078" s="10"/>
      <c r="AQ1078" s="10">
        <v>0.45599999999999996</v>
      </c>
      <c r="AR1078" s="10">
        <v>0.45599999999999996</v>
      </c>
      <c r="AS1078" s="10">
        <v>0.64999999999999991</v>
      </c>
      <c r="AT1078" s="10">
        <v>0.64999999999999991</v>
      </c>
      <c r="AU1078" s="10">
        <v>0.60218181818181815</v>
      </c>
      <c r="AV1078" s="10">
        <v>0.60218181818181815</v>
      </c>
      <c r="AW1078" s="10">
        <v>0.8991818181818183</v>
      </c>
      <c r="AX1078" s="10">
        <v>0.8991818181818183</v>
      </c>
      <c r="AY1078" s="49">
        <v>1</v>
      </c>
      <c r="AZ1078" t="b">
        <v>0</v>
      </c>
    </row>
    <row r="1079" spans="1:52" x14ac:dyDescent="0.25">
      <c r="A1079" s="54"/>
      <c r="B1079" s="54"/>
      <c r="C1079" s="54"/>
      <c r="D1079" s="54"/>
      <c r="E1079" s="54"/>
      <c r="F1079" s="54"/>
      <c r="G1079" s="54"/>
      <c r="H1079" s="54"/>
      <c r="I1079" s="54"/>
      <c r="J1079" s="54"/>
      <c r="K1079" s="54"/>
      <c r="L1079" s="54"/>
      <c r="M1079" s="54"/>
      <c r="N1079" s="176">
        <v>107.7</v>
      </c>
      <c r="O1079" s="10">
        <v>0.41140909090909084</v>
      </c>
      <c r="P1079" s="10"/>
      <c r="Q1079" s="10">
        <v>0.25540909090909092</v>
      </c>
      <c r="R1079" s="10">
        <v>635.16717682257411</v>
      </c>
      <c r="S1079" s="10"/>
      <c r="T1079" s="10">
        <v>786.4286807824044</v>
      </c>
      <c r="U1079" s="10"/>
      <c r="V1079" s="10">
        <v>930.02868078240442</v>
      </c>
      <c r="W1079" s="10">
        <v>930.02868078240442</v>
      </c>
      <c r="X1079" s="10">
        <v>989.86201411573779</v>
      </c>
      <c r="Y1079" s="10">
        <v>1254.7568462168217</v>
      </c>
      <c r="Z1079" s="10">
        <v>1524.0068462168217</v>
      </c>
      <c r="AA1079" s="10"/>
      <c r="AB1079" s="10"/>
      <c r="AC1079" s="10"/>
      <c r="AD1079" s="10"/>
      <c r="AE1079" s="10"/>
      <c r="AF1079" s="10"/>
      <c r="AG1079" s="10"/>
      <c r="AH1079" s="10">
        <v>1254.7568462168217</v>
      </c>
      <c r="AI1079" s="10">
        <v>107.7</v>
      </c>
      <c r="AK1079" s="10">
        <v>2.5</v>
      </c>
      <c r="AL1079" s="10">
        <v>4.8</v>
      </c>
      <c r="AM1079" s="10"/>
      <c r="AN1079" s="10"/>
      <c r="AO1079" s="10"/>
      <c r="AP1079" s="10"/>
      <c r="AQ1079" s="10">
        <v>0.45599999999999996</v>
      </c>
      <c r="AR1079" s="10">
        <v>0.45599999999999996</v>
      </c>
      <c r="AS1079" s="10">
        <v>0.64999999999999991</v>
      </c>
      <c r="AT1079" s="10">
        <v>0.64999999999999991</v>
      </c>
      <c r="AU1079" s="10">
        <v>0.60218181818181815</v>
      </c>
      <c r="AV1079" s="10">
        <v>0.60218181818181815</v>
      </c>
      <c r="AW1079" s="10">
        <v>0.8991818181818183</v>
      </c>
      <c r="AX1079" s="10">
        <v>0.8991818181818183</v>
      </c>
      <c r="AY1079" s="49">
        <v>1</v>
      </c>
      <c r="AZ1079" t="b">
        <v>0</v>
      </c>
    </row>
    <row r="1080" spans="1:52" x14ac:dyDescent="0.25">
      <c r="A1080" s="54"/>
      <c r="B1080" s="54"/>
      <c r="C1080" s="54"/>
      <c r="D1080" s="54"/>
      <c r="E1080" s="54"/>
      <c r="F1080" s="54"/>
      <c r="G1080" s="54"/>
      <c r="H1080" s="54"/>
      <c r="I1080" s="54"/>
      <c r="J1080" s="54"/>
      <c r="K1080" s="54"/>
      <c r="L1080" s="54"/>
      <c r="M1080" s="54"/>
      <c r="N1080" s="176">
        <v>107.8</v>
      </c>
      <c r="O1080" s="10">
        <v>0.41140909090909084</v>
      </c>
      <c r="P1080" s="10"/>
      <c r="Q1080" s="10">
        <v>0.25540909090909092</v>
      </c>
      <c r="R1080" s="10">
        <v>637.18804689899946</v>
      </c>
      <c r="S1080" s="10"/>
      <c r="T1080" s="10">
        <v>788.58799147364959</v>
      </c>
      <c r="U1080" s="10"/>
      <c r="V1080" s="10">
        <v>932.32132480698294</v>
      </c>
      <c r="W1080" s="10">
        <v>932.32132480698294</v>
      </c>
      <c r="X1080" s="10">
        <v>992.21021369587186</v>
      </c>
      <c r="Y1080" s="10">
        <v>1258.0120330937973</v>
      </c>
      <c r="Z1080" s="10">
        <v>1527.5120330937973</v>
      </c>
      <c r="AA1080" s="10"/>
      <c r="AB1080" s="10"/>
      <c r="AC1080" s="10"/>
      <c r="AD1080" s="10"/>
      <c r="AE1080" s="10"/>
      <c r="AF1080" s="10"/>
      <c r="AG1080" s="10"/>
      <c r="AH1080" s="10">
        <v>1258.0120330937973</v>
      </c>
      <c r="AI1080" s="10">
        <v>107.8</v>
      </c>
      <c r="AK1080" s="10">
        <v>2.5</v>
      </c>
      <c r="AL1080" s="10">
        <v>4.8</v>
      </c>
      <c r="AM1080" s="10"/>
      <c r="AN1080" s="10"/>
      <c r="AO1080" s="10"/>
      <c r="AP1080" s="10"/>
      <c r="AQ1080" s="10">
        <v>0.45599999999999996</v>
      </c>
      <c r="AR1080" s="10">
        <v>0.45599999999999996</v>
      </c>
      <c r="AS1080" s="10">
        <v>0.64999999999999991</v>
      </c>
      <c r="AT1080" s="10">
        <v>0.64999999999999991</v>
      </c>
      <c r="AU1080" s="10">
        <v>0.60218181818181815</v>
      </c>
      <c r="AV1080" s="10">
        <v>0.60218181818181815</v>
      </c>
      <c r="AW1080" s="10">
        <v>0.8991818181818183</v>
      </c>
      <c r="AX1080" s="10">
        <v>0.8991818181818183</v>
      </c>
      <c r="AY1080" s="49">
        <v>1</v>
      </c>
      <c r="AZ1080" t="b">
        <v>0</v>
      </c>
    </row>
    <row r="1081" spans="1:52" x14ac:dyDescent="0.25">
      <c r="A1081" s="54"/>
      <c r="B1081" s="54"/>
      <c r="C1081" s="54"/>
      <c r="D1081" s="54"/>
      <c r="E1081" s="54"/>
      <c r="F1081" s="54"/>
      <c r="G1081" s="54"/>
      <c r="H1081" s="54"/>
      <c r="I1081" s="54"/>
      <c r="J1081" s="54"/>
      <c r="K1081" s="54"/>
      <c r="L1081" s="54"/>
      <c r="M1081" s="54"/>
      <c r="N1081" s="176">
        <v>107.9</v>
      </c>
      <c r="O1081" s="10">
        <v>0.41140909090909084</v>
      </c>
      <c r="P1081" s="10"/>
      <c r="Q1081" s="10">
        <v>0.25540909090909092</v>
      </c>
      <c r="R1081" s="10">
        <v>639.21079249289755</v>
      </c>
      <c r="S1081" s="10"/>
      <c r="T1081" s="10">
        <v>790.74917768236662</v>
      </c>
      <c r="U1081" s="10"/>
      <c r="V1081" s="10">
        <v>934.6158443490333</v>
      </c>
      <c r="W1081" s="10">
        <v>934.6158443490333</v>
      </c>
      <c r="X1081" s="10">
        <v>994.56028879347775</v>
      </c>
      <c r="Y1081" s="10">
        <v>1261.2702410258798</v>
      </c>
      <c r="Z1081" s="10">
        <v>1531.0202410258798</v>
      </c>
      <c r="AA1081" s="10"/>
      <c r="AB1081" s="10"/>
      <c r="AC1081" s="10"/>
      <c r="AD1081" s="10"/>
      <c r="AE1081" s="10"/>
      <c r="AF1081" s="10"/>
      <c r="AG1081" s="10"/>
      <c r="AH1081" s="10">
        <v>1261.2702410258798</v>
      </c>
      <c r="AI1081" s="10">
        <v>107.9</v>
      </c>
      <c r="AK1081" s="10">
        <v>2.5</v>
      </c>
      <c r="AL1081" s="10">
        <v>4.8</v>
      </c>
      <c r="AM1081" s="10"/>
      <c r="AN1081" s="10"/>
      <c r="AO1081" s="10"/>
      <c r="AP1081" s="10"/>
      <c r="AQ1081" s="10">
        <v>0.45599999999999996</v>
      </c>
      <c r="AR1081" s="10">
        <v>0.45599999999999996</v>
      </c>
      <c r="AS1081" s="10">
        <v>0.64999999999999991</v>
      </c>
      <c r="AT1081" s="10">
        <v>0.64999999999999991</v>
      </c>
      <c r="AU1081" s="10">
        <v>0.60218181818181815</v>
      </c>
      <c r="AV1081" s="10">
        <v>0.60218181818181815</v>
      </c>
      <c r="AW1081" s="10">
        <v>0.8991818181818183</v>
      </c>
      <c r="AX1081" s="10">
        <v>0.8991818181818183</v>
      </c>
      <c r="AY1081" s="49">
        <v>1</v>
      </c>
      <c r="AZ1081" t="b">
        <v>0</v>
      </c>
    </row>
    <row r="1082" spans="1:52" x14ac:dyDescent="0.25">
      <c r="A1082" s="54"/>
      <c r="B1082" s="54"/>
      <c r="C1082" s="54"/>
      <c r="D1082" s="54"/>
      <c r="E1082" s="54"/>
      <c r="F1082" s="54"/>
      <c r="G1082" s="54"/>
      <c r="H1082" s="54"/>
      <c r="I1082" s="54"/>
      <c r="J1082" s="54"/>
      <c r="K1082" s="54"/>
      <c r="L1082" s="54"/>
      <c r="M1082" s="54"/>
      <c r="N1082" s="176">
        <v>108</v>
      </c>
      <c r="O1082" s="10">
        <v>0.41140909090909084</v>
      </c>
      <c r="P1082" s="10"/>
      <c r="Q1082" s="10">
        <v>0.25540909090909092</v>
      </c>
      <c r="R1082" s="10">
        <v>641.23541360426782</v>
      </c>
      <c r="S1082" s="10"/>
      <c r="T1082" s="10">
        <v>792.91223940855571</v>
      </c>
      <c r="U1082" s="10"/>
      <c r="V1082" s="10">
        <v>936.91223940855571</v>
      </c>
      <c r="W1082" s="10">
        <v>936.91223940855571</v>
      </c>
      <c r="X1082" s="10">
        <v>996.91223940855571</v>
      </c>
      <c r="Y1082" s="10">
        <v>1264.5314700130684</v>
      </c>
      <c r="Z1082" s="10">
        <v>1534.5314700130684</v>
      </c>
      <c r="AA1082" s="10"/>
      <c r="AB1082" s="10"/>
      <c r="AC1082" s="10"/>
      <c r="AD1082" s="10"/>
      <c r="AE1082" s="10"/>
      <c r="AF1082" s="10"/>
      <c r="AG1082" s="10"/>
      <c r="AH1082" s="10">
        <v>1264.5314700130684</v>
      </c>
      <c r="AI1082" s="10">
        <v>108</v>
      </c>
      <c r="AK1082" s="10">
        <v>2.5</v>
      </c>
      <c r="AL1082" s="10">
        <v>4.8</v>
      </c>
      <c r="AM1082" s="10"/>
      <c r="AN1082" s="10"/>
      <c r="AO1082" s="10"/>
      <c r="AP1082" s="10"/>
      <c r="AQ1082" s="10">
        <v>0.45599999999999996</v>
      </c>
      <c r="AR1082" s="10">
        <v>0.45599999999999996</v>
      </c>
      <c r="AS1082" s="10">
        <v>0.64999999999999991</v>
      </c>
      <c r="AT1082" s="10">
        <v>0.64999999999999991</v>
      </c>
      <c r="AU1082" s="10">
        <v>0.60218181818181815</v>
      </c>
      <c r="AV1082" s="10">
        <v>0.60218181818181815</v>
      </c>
      <c r="AW1082" s="10">
        <v>0.8991818181818183</v>
      </c>
      <c r="AX1082" s="10">
        <v>0.8991818181818183</v>
      </c>
      <c r="AY1082" s="49">
        <v>1</v>
      </c>
      <c r="AZ1082" t="b">
        <v>0</v>
      </c>
    </row>
    <row r="1083" spans="1:52" x14ac:dyDescent="0.25">
      <c r="A1083" s="54"/>
      <c r="B1083" s="54"/>
      <c r="C1083" s="54"/>
      <c r="D1083" s="54"/>
      <c r="E1083" s="54"/>
      <c r="F1083" s="54"/>
      <c r="G1083" s="54"/>
      <c r="H1083" s="54"/>
      <c r="I1083" s="54"/>
      <c r="J1083" s="54"/>
      <c r="K1083" s="54"/>
      <c r="L1083" s="54"/>
      <c r="M1083" s="54"/>
      <c r="N1083" s="176">
        <v>108.1</v>
      </c>
      <c r="O1083" s="10">
        <v>0.41140909090909084</v>
      </c>
      <c r="P1083" s="10"/>
      <c r="Q1083" s="10">
        <v>0.25540909090909092</v>
      </c>
      <c r="R1083" s="10">
        <v>643.26191023311014</v>
      </c>
      <c r="S1083" s="10"/>
      <c r="T1083" s="10">
        <v>795.07717665221776</v>
      </c>
      <c r="U1083" s="10"/>
      <c r="V1083" s="10">
        <v>939.21050998555108</v>
      </c>
      <c r="W1083" s="10">
        <v>939.21050998555108</v>
      </c>
      <c r="X1083" s="10">
        <v>999.26606554110663</v>
      </c>
      <c r="Y1083" s="10">
        <v>1267.7957200553628</v>
      </c>
      <c r="Z1083" s="10">
        <v>1538.0457200553628</v>
      </c>
      <c r="AA1083" s="10"/>
      <c r="AB1083" s="10"/>
      <c r="AC1083" s="10"/>
      <c r="AD1083" s="10"/>
      <c r="AE1083" s="10"/>
      <c r="AF1083" s="10"/>
      <c r="AG1083" s="10"/>
      <c r="AH1083" s="10">
        <v>1267.7957200553628</v>
      </c>
      <c r="AI1083" s="10">
        <v>108.1</v>
      </c>
      <c r="AK1083" s="10">
        <v>2.5</v>
      </c>
      <c r="AL1083" s="10">
        <v>4.8</v>
      </c>
      <c r="AM1083" s="10"/>
      <c r="AN1083" s="10"/>
      <c r="AO1083" s="10"/>
      <c r="AP1083" s="10"/>
      <c r="AQ1083" s="10">
        <v>0.45599999999999996</v>
      </c>
      <c r="AR1083" s="10">
        <v>0.45599999999999996</v>
      </c>
      <c r="AS1083" s="10">
        <v>0.64999999999999991</v>
      </c>
      <c r="AT1083" s="10">
        <v>0.64999999999999991</v>
      </c>
      <c r="AU1083" s="10">
        <v>0.60218181818181815</v>
      </c>
      <c r="AV1083" s="10">
        <v>0.60218181818181815</v>
      </c>
      <c r="AW1083" s="10">
        <v>0.8991818181818183</v>
      </c>
      <c r="AX1083" s="10">
        <v>0.8991818181818183</v>
      </c>
      <c r="AY1083" s="49">
        <v>1</v>
      </c>
      <c r="AZ1083" t="b">
        <v>0</v>
      </c>
    </row>
    <row r="1084" spans="1:52" x14ac:dyDescent="0.25">
      <c r="A1084" s="54"/>
      <c r="B1084" s="54"/>
      <c r="C1084" s="54"/>
      <c r="D1084" s="54"/>
      <c r="E1084" s="54"/>
      <c r="F1084" s="54"/>
      <c r="G1084" s="54"/>
      <c r="H1084" s="54"/>
      <c r="I1084" s="54"/>
      <c r="J1084" s="54"/>
      <c r="K1084" s="54"/>
      <c r="L1084" s="54"/>
      <c r="M1084" s="54"/>
      <c r="N1084" s="176">
        <v>108.2</v>
      </c>
      <c r="O1084" s="10">
        <v>0.41140909090909084</v>
      </c>
      <c r="P1084" s="10"/>
      <c r="Q1084" s="10">
        <v>0.25540909090909092</v>
      </c>
      <c r="R1084" s="10">
        <v>645.29028237942543</v>
      </c>
      <c r="S1084" s="10"/>
      <c r="T1084" s="10">
        <v>797.24398941335176</v>
      </c>
      <c r="U1084" s="10"/>
      <c r="V1084" s="10">
        <v>941.51065608001841</v>
      </c>
      <c r="W1084" s="10">
        <v>941.51065608001841</v>
      </c>
      <c r="X1084" s="10">
        <v>1001.6217671911295</v>
      </c>
      <c r="Y1084" s="10">
        <v>1271.0629911527644</v>
      </c>
      <c r="Z1084" s="10">
        <v>1541.5629911527644</v>
      </c>
      <c r="AA1084" s="10"/>
      <c r="AB1084" s="10"/>
      <c r="AC1084" s="10"/>
      <c r="AD1084" s="10"/>
      <c r="AE1084" s="10"/>
      <c r="AF1084" s="10"/>
      <c r="AG1084" s="10"/>
      <c r="AH1084" s="10">
        <v>1271.0629911527644</v>
      </c>
      <c r="AI1084" s="10">
        <v>108.2</v>
      </c>
      <c r="AK1084" s="10">
        <v>2.5</v>
      </c>
      <c r="AL1084" s="10">
        <v>4.8</v>
      </c>
      <c r="AM1084" s="10"/>
      <c r="AN1084" s="10"/>
      <c r="AO1084" s="10"/>
      <c r="AP1084" s="10"/>
      <c r="AQ1084" s="10">
        <v>0.45599999999999996</v>
      </c>
      <c r="AR1084" s="10">
        <v>0.45599999999999996</v>
      </c>
      <c r="AS1084" s="10">
        <v>0.64999999999999991</v>
      </c>
      <c r="AT1084" s="10">
        <v>0.64999999999999991</v>
      </c>
      <c r="AU1084" s="10">
        <v>0.60218181818181815</v>
      </c>
      <c r="AV1084" s="10">
        <v>0.60218181818181815</v>
      </c>
      <c r="AW1084" s="10">
        <v>0.8991818181818183</v>
      </c>
      <c r="AX1084" s="10">
        <v>0.8991818181818183</v>
      </c>
      <c r="AY1084" s="49">
        <v>1</v>
      </c>
      <c r="AZ1084" t="b">
        <v>0</v>
      </c>
    </row>
    <row r="1085" spans="1:52" x14ac:dyDescent="0.25">
      <c r="A1085" s="54"/>
      <c r="B1085" s="54"/>
      <c r="C1085" s="54"/>
      <c r="D1085" s="54"/>
      <c r="E1085" s="54"/>
      <c r="F1085" s="54"/>
      <c r="G1085" s="54"/>
      <c r="H1085" s="54"/>
      <c r="I1085" s="54"/>
      <c r="J1085" s="54"/>
      <c r="K1085" s="54"/>
      <c r="L1085" s="54"/>
      <c r="M1085" s="54"/>
      <c r="N1085" s="176">
        <v>108.3</v>
      </c>
      <c r="O1085" s="10">
        <v>0.41140909090909084</v>
      </c>
      <c r="P1085" s="10"/>
      <c r="Q1085" s="10">
        <v>0.25540909090909092</v>
      </c>
      <c r="R1085" s="10">
        <v>647.32053004321244</v>
      </c>
      <c r="S1085" s="10"/>
      <c r="T1085" s="10">
        <v>799.41267769195849</v>
      </c>
      <c r="U1085" s="10"/>
      <c r="V1085" s="10">
        <v>943.81267769195847</v>
      </c>
      <c r="W1085" s="10">
        <v>943.81267769195847</v>
      </c>
      <c r="X1085" s="10">
        <v>1003.9793443586251</v>
      </c>
      <c r="Y1085" s="10">
        <v>1274.3332833052714</v>
      </c>
      <c r="Z1085" s="10">
        <v>1545.0832833052714</v>
      </c>
      <c r="AA1085" s="10"/>
      <c r="AB1085" s="10"/>
      <c r="AC1085" s="10"/>
      <c r="AD1085" s="10"/>
      <c r="AE1085" s="10"/>
      <c r="AF1085" s="10"/>
      <c r="AG1085" s="10"/>
      <c r="AH1085" s="10">
        <v>1274.3332833052714</v>
      </c>
      <c r="AI1085" s="10">
        <v>108.3</v>
      </c>
      <c r="AK1085" s="10">
        <v>2.5</v>
      </c>
      <c r="AL1085" s="10">
        <v>4.8</v>
      </c>
      <c r="AM1085" s="10"/>
      <c r="AN1085" s="10"/>
      <c r="AO1085" s="10"/>
      <c r="AP1085" s="10"/>
      <c r="AQ1085" s="10">
        <v>0.45599999999999996</v>
      </c>
      <c r="AR1085" s="10">
        <v>0.45599999999999996</v>
      </c>
      <c r="AS1085" s="10">
        <v>0.64999999999999991</v>
      </c>
      <c r="AT1085" s="10">
        <v>0.64999999999999991</v>
      </c>
      <c r="AU1085" s="10">
        <v>0.60218181818181815</v>
      </c>
      <c r="AV1085" s="10">
        <v>0.60218181818181815</v>
      </c>
      <c r="AW1085" s="10">
        <v>0.8991818181818183</v>
      </c>
      <c r="AX1085" s="10">
        <v>0.8991818181818183</v>
      </c>
      <c r="AY1085" s="49">
        <v>1</v>
      </c>
      <c r="AZ1085" t="b">
        <v>0</v>
      </c>
    </row>
    <row r="1086" spans="1:52" x14ac:dyDescent="0.25">
      <c r="A1086" s="54"/>
      <c r="B1086" s="54"/>
      <c r="C1086" s="54"/>
      <c r="D1086" s="54"/>
      <c r="E1086" s="54"/>
      <c r="F1086" s="54"/>
      <c r="G1086" s="54"/>
      <c r="H1086" s="54"/>
      <c r="I1086" s="54"/>
      <c r="J1086" s="54"/>
      <c r="K1086" s="54"/>
      <c r="L1086" s="54"/>
      <c r="M1086" s="54"/>
      <c r="N1086" s="176">
        <v>108.4</v>
      </c>
      <c r="O1086" s="10">
        <v>0.41140909090909084</v>
      </c>
      <c r="P1086" s="10"/>
      <c r="Q1086" s="10">
        <v>0.25540909090909092</v>
      </c>
      <c r="R1086" s="10">
        <v>649.35265322447208</v>
      </c>
      <c r="S1086" s="10"/>
      <c r="T1086" s="10">
        <v>801.58324148803672</v>
      </c>
      <c r="U1086" s="10"/>
      <c r="V1086" s="10">
        <v>946.11657482137002</v>
      </c>
      <c r="W1086" s="10">
        <v>946.11657482137002</v>
      </c>
      <c r="X1086" s="10">
        <v>1006.3387970435922</v>
      </c>
      <c r="Y1086" s="10">
        <v>1277.6065965128851</v>
      </c>
      <c r="Z1086" s="10">
        <v>1548.6065965128851</v>
      </c>
      <c r="AA1086" s="10"/>
      <c r="AB1086" s="10"/>
      <c r="AC1086" s="10"/>
      <c r="AD1086" s="10"/>
      <c r="AE1086" s="10"/>
      <c r="AF1086" s="10"/>
      <c r="AG1086" s="10"/>
      <c r="AH1086" s="10">
        <v>1277.6065965128851</v>
      </c>
      <c r="AI1086" s="10">
        <v>108.4</v>
      </c>
      <c r="AK1086" s="10">
        <v>2.5</v>
      </c>
      <c r="AL1086" s="10">
        <v>4.8</v>
      </c>
      <c r="AM1086" s="10"/>
      <c r="AN1086" s="10"/>
      <c r="AO1086" s="10"/>
      <c r="AP1086" s="10"/>
      <c r="AQ1086" s="10">
        <v>0.45599999999999996</v>
      </c>
      <c r="AR1086" s="10">
        <v>0.45599999999999996</v>
      </c>
      <c r="AS1086" s="10">
        <v>0.64999999999999991</v>
      </c>
      <c r="AT1086" s="10">
        <v>0.64999999999999991</v>
      </c>
      <c r="AU1086" s="10">
        <v>0.60218181818181815</v>
      </c>
      <c r="AV1086" s="10">
        <v>0.60218181818181815</v>
      </c>
      <c r="AW1086" s="10">
        <v>0.8991818181818183</v>
      </c>
      <c r="AX1086" s="10">
        <v>0.8991818181818183</v>
      </c>
      <c r="AY1086" s="49">
        <v>1</v>
      </c>
      <c r="AZ1086" t="b">
        <v>0</v>
      </c>
    </row>
    <row r="1087" spans="1:52" x14ac:dyDescent="0.25">
      <c r="A1087" s="54"/>
      <c r="B1087" s="54"/>
      <c r="C1087" s="54"/>
      <c r="D1087" s="54"/>
      <c r="E1087" s="54"/>
      <c r="F1087" s="54"/>
      <c r="G1087" s="54"/>
      <c r="H1087" s="54"/>
      <c r="I1087" s="54"/>
      <c r="J1087" s="54"/>
      <c r="K1087" s="54"/>
      <c r="L1087" s="54"/>
      <c r="M1087" s="54"/>
      <c r="N1087" s="176">
        <v>108.5</v>
      </c>
      <c r="O1087" s="10">
        <v>0.41140909090909084</v>
      </c>
      <c r="P1087" s="10"/>
      <c r="Q1087" s="10">
        <v>0.25540909090909092</v>
      </c>
      <c r="R1087" s="10">
        <v>651.38665192320411</v>
      </c>
      <c r="S1087" s="10"/>
      <c r="T1087" s="10">
        <v>803.75568080158757</v>
      </c>
      <c r="U1087" s="10"/>
      <c r="V1087" s="10">
        <v>948.4223474682542</v>
      </c>
      <c r="W1087" s="10">
        <v>948.4223474682542</v>
      </c>
      <c r="X1087" s="10">
        <v>1008.700125246032</v>
      </c>
      <c r="Y1087" s="10">
        <v>1280.882930775605</v>
      </c>
      <c r="Z1087" s="10">
        <v>1552.132930775605</v>
      </c>
      <c r="AA1087" s="10"/>
      <c r="AB1087" s="10"/>
      <c r="AC1087" s="10"/>
      <c r="AD1087" s="10"/>
      <c r="AE1087" s="10"/>
      <c r="AF1087" s="10"/>
      <c r="AG1087" s="10"/>
      <c r="AH1087" s="10">
        <v>1280.882930775605</v>
      </c>
      <c r="AI1087" s="10">
        <v>108.5</v>
      </c>
      <c r="AK1087" s="10">
        <v>2.5</v>
      </c>
      <c r="AL1087" s="10">
        <v>4.8</v>
      </c>
      <c r="AM1087" s="10"/>
      <c r="AN1087" s="10"/>
      <c r="AO1087" s="10"/>
      <c r="AP1087" s="10"/>
      <c r="AQ1087" s="10">
        <v>0.45599999999999996</v>
      </c>
      <c r="AR1087" s="10">
        <v>0.45599999999999996</v>
      </c>
      <c r="AS1087" s="10">
        <v>0.64999999999999991</v>
      </c>
      <c r="AT1087" s="10">
        <v>0.64999999999999991</v>
      </c>
      <c r="AU1087" s="10">
        <v>0.60218181818181815</v>
      </c>
      <c r="AV1087" s="10">
        <v>0.60218181818181815</v>
      </c>
      <c r="AW1087" s="10">
        <v>0.8991818181818183</v>
      </c>
      <c r="AX1087" s="10">
        <v>0.8991818181818183</v>
      </c>
      <c r="AY1087" s="49">
        <v>1</v>
      </c>
      <c r="AZ1087" t="b">
        <v>0</v>
      </c>
    </row>
    <row r="1088" spans="1:52" x14ac:dyDescent="0.25">
      <c r="A1088" s="54"/>
      <c r="B1088" s="54"/>
      <c r="C1088" s="54"/>
      <c r="D1088" s="54"/>
      <c r="E1088" s="54"/>
      <c r="F1088" s="54"/>
      <c r="G1088" s="54"/>
      <c r="H1088" s="54"/>
      <c r="I1088" s="54"/>
      <c r="J1088" s="54"/>
      <c r="K1088" s="54"/>
      <c r="L1088" s="54"/>
      <c r="M1088" s="54"/>
      <c r="N1088" s="176">
        <v>108.6</v>
      </c>
      <c r="O1088" s="10">
        <v>0.41140909090909084</v>
      </c>
      <c r="P1088" s="10"/>
      <c r="Q1088" s="10">
        <v>0.25540909090909092</v>
      </c>
      <c r="R1088" s="10">
        <v>653.42252613940798</v>
      </c>
      <c r="S1088" s="10"/>
      <c r="T1088" s="10">
        <v>805.92999563261128</v>
      </c>
      <c r="U1088" s="10"/>
      <c r="V1088" s="10">
        <v>950.72999563261124</v>
      </c>
      <c r="W1088" s="10">
        <v>950.72999563261124</v>
      </c>
      <c r="X1088" s="10">
        <v>1011.0633289659446</v>
      </c>
      <c r="Y1088" s="10">
        <v>1284.1622860934306</v>
      </c>
      <c r="Z1088" s="10">
        <v>1555.6622860934306</v>
      </c>
      <c r="AA1088" s="10"/>
      <c r="AB1088" s="10"/>
      <c r="AC1088" s="10"/>
      <c r="AD1088" s="10"/>
      <c r="AE1088" s="10"/>
      <c r="AF1088" s="10"/>
      <c r="AG1088" s="10"/>
      <c r="AH1088" s="10">
        <v>1284.1622860934306</v>
      </c>
      <c r="AI1088" s="10">
        <v>108.6</v>
      </c>
      <c r="AK1088" s="10">
        <v>2.5</v>
      </c>
      <c r="AL1088" s="10">
        <v>4.8</v>
      </c>
      <c r="AM1088" s="10"/>
      <c r="AN1088" s="10"/>
      <c r="AO1088" s="10"/>
      <c r="AP1088" s="10"/>
      <c r="AQ1088" s="10">
        <v>0.45599999999999996</v>
      </c>
      <c r="AR1088" s="10">
        <v>0.45599999999999996</v>
      </c>
      <c r="AS1088" s="10">
        <v>0.64999999999999991</v>
      </c>
      <c r="AT1088" s="10">
        <v>0.64999999999999991</v>
      </c>
      <c r="AU1088" s="10">
        <v>0.60218181818181815</v>
      </c>
      <c r="AV1088" s="10">
        <v>0.60218181818181815</v>
      </c>
      <c r="AW1088" s="10">
        <v>0.8991818181818183</v>
      </c>
      <c r="AX1088" s="10">
        <v>0.8991818181818183</v>
      </c>
      <c r="AY1088" s="49">
        <v>1</v>
      </c>
      <c r="AZ1088" t="b">
        <v>0</v>
      </c>
    </row>
    <row r="1089" spans="1:52" x14ac:dyDescent="0.25">
      <c r="A1089" s="54"/>
      <c r="B1089" s="54"/>
      <c r="C1089" s="54"/>
      <c r="D1089" s="54"/>
      <c r="E1089" s="54"/>
      <c r="F1089" s="54"/>
      <c r="G1089" s="54"/>
      <c r="H1089" s="54"/>
      <c r="I1089" s="54"/>
      <c r="J1089" s="54"/>
      <c r="K1089" s="54"/>
      <c r="L1089" s="54"/>
      <c r="M1089" s="54"/>
      <c r="N1089" s="176">
        <v>108.7</v>
      </c>
      <c r="O1089" s="10">
        <v>0.41140909090909084</v>
      </c>
      <c r="P1089" s="10"/>
      <c r="Q1089" s="10">
        <v>0.25540909090909092</v>
      </c>
      <c r="R1089" s="10">
        <v>655.4602758730847</v>
      </c>
      <c r="S1089" s="10"/>
      <c r="T1089" s="10">
        <v>808.10618598110671</v>
      </c>
      <c r="U1089" s="10"/>
      <c r="V1089" s="10">
        <v>953.03951931443999</v>
      </c>
      <c r="W1089" s="10">
        <v>953.03951931443999</v>
      </c>
      <c r="X1089" s="10">
        <v>1013.4284082033289</v>
      </c>
      <c r="Y1089" s="10">
        <v>1287.4446624663631</v>
      </c>
      <c r="Z1089" s="10">
        <v>1559.1946624663631</v>
      </c>
      <c r="AA1089" s="10"/>
      <c r="AB1089" s="10"/>
      <c r="AC1089" s="10"/>
      <c r="AD1089" s="10"/>
      <c r="AE1089" s="10"/>
      <c r="AF1089" s="10"/>
      <c r="AG1089" s="10"/>
      <c r="AH1089" s="10">
        <v>1287.4446624663631</v>
      </c>
      <c r="AI1089" s="10">
        <v>108.7</v>
      </c>
      <c r="AK1089" s="10">
        <v>2.5</v>
      </c>
      <c r="AL1089" s="10">
        <v>4.8</v>
      </c>
      <c r="AM1089" s="10"/>
      <c r="AN1089" s="10"/>
      <c r="AO1089" s="10"/>
      <c r="AP1089" s="10"/>
      <c r="AQ1089" s="10">
        <v>0.45599999999999996</v>
      </c>
      <c r="AR1089" s="10">
        <v>0.45599999999999996</v>
      </c>
      <c r="AS1089" s="10">
        <v>0.64999999999999991</v>
      </c>
      <c r="AT1089" s="10">
        <v>0.64999999999999991</v>
      </c>
      <c r="AU1089" s="10">
        <v>0.60218181818181815</v>
      </c>
      <c r="AV1089" s="10">
        <v>0.60218181818181815</v>
      </c>
      <c r="AW1089" s="10">
        <v>0.8991818181818183</v>
      </c>
      <c r="AX1089" s="10">
        <v>0.8991818181818183</v>
      </c>
      <c r="AY1089" s="49">
        <v>1</v>
      </c>
      <c r="AZ1089" t="b">
        <v>0</v>
      </c>
    </row>
    <row r="1090" spans="1:52" x14ac:dyDescent="0.25">
      <c r="A1090" s="54"/>
      <c r="B1090" s="54"/>
      <c r="C1090" s="54"/>
      <c r="D1090" s="54"/>
      <c r="E1090" s="54"/>
      <c r="F1090" s="54"/>
      <c r="G1090" s="54"/>
      <c r="H1090" s="54"/>
      <c r="I1090" s="54"/>
      <c r="J1090" s="54"/>
      <c r="K1090" s="54"/>
      <c r="L1090" s="54"/>
      <c r="M1090" s="54"/>
      <c r="N1090" s="176">
        <v>108.8</v>
      </c>
      <c r="O1090" s="10">
        <v>0.41140909090909084</v>
      </c>
      <c r="P1090" s="10"/>
      <c r="Q1090" s="10">
        <v>0.25540909090909092</v>
      </c>
      <c r="R1090" s="10">
        <v>657.49990112423359</v>
      </c>
      <c r="S1090" s="10"/>
      <c r="T1090" s="10">
        <v>810.28425184707476</v>
      </c>
      <c r="U1090" s="10"/>
      <c r="V1090" s="10">
        <v>955.35091851374136</v>
      </c>
      <c r="W1090" s="10">
        <v>955.35091851374136</v>
      </c>
      <c r="X1090" s="10">
        <v>1015.7953629581858</v>
      </c>
      <c r="Y1090" s="10">
        <v>1290.7300598944016</v>
      </c>
      <c r="Z1090" s="10">
        <v>1562.7300598944016</v>
      </c>
      <c r="AA1090" s="10"/>
      <c r="AB1090" s="10"/>
      <c r="AC1090" s="10"/>
      <c r="AD1090" s="10"/>
      <c r="AE1090" s="10"/>
      <c r="AF1090" s="10"/>
      <c r="AG1090" s="10"/>
      <c r="AH1090" s="10">
        <v>1290.7300598944016</v>
      </c>
      <c r="AI1090" s="10">
        <v>108.8</v>
      </c>
      <c r="AK1090" s="10">
        <v>2.5</v>
      </c>
      <c r="AL1090" s="10">
        <v>4.8</v>
      </c>
      <c r="AM1090" s="10"/>
      <c r="AN1090" s="10"/>
      <c r="AO1090" s="10"/>
      <c r="AP1090" s="10"/>
      <c r="AQ1090" s="10">
        <v>0.45599999999999996</v>
      </c>
      <c r="AR1090" s="10">
        <v>0.45599999999999996</v>
      </c>
      <c r="AS1090" s="10">
        <v>0.64999999999999991</v>
      </c>
      <c r="AT1090" s="10">
        <v>0.64999999999999991</v>
      </c>
      <c r="AU1090" s="10">
        <v>0.60218181818181815</v>
      </c>
      <c r="AV1090" s="10">
        <v>0.60218181818181815</v>
      </c>
      <c r="AW1090" s="10">
        <v>0.8991818181818183</v>
      </c>
      <c r="AX1090" s="10">
        <v>0.8991818181818183</v>
      </c>
      <c r="AY1090" s="49">
        <v>1</v>
      </c>
      <c r="AZ1090" t="b">
        <v>0</v>
      </c>
    </row>
    <row r="1091" spans="1:52" x14ac:dyDescent="0.25">
      <c r="A1091" s="54"/>
      <c r="B1091" s="54"/>
      <c r="C1091" s="54"/>
      <c r="D1091" s="54"/>
      <c r="E1091" s="54"/>
      <c r="F1091" s="54"/>
      <c r="G1091" s="54"/>
      <c r="H1091" s="54"/>
      <c r="I1091" s="54"/>
      <c r="J1091" s="54"/>
      <c r="K1091" s="54"/>
      <c r="L1091" s="54"/>
      <c r="M1091" s="54"/>
      <c r="N1091" s="176">
        <v>108.9</v>
      </c>
      <c r="O1091" s="10">
        <v>0.41140909090909084</v>
      </c>
      <c r="P1091" s="10"/>
      <c r="Q1091" s="10">
        <v>0.25540909090909092</v>
      </c>
      <c r="R1091" s="10">
        <v>659.54140189285476</v>
      </c>
      <c r="S1091" s="10"/>
      <c r="T1091" s="10">
        <v>812.46419323051509</v>
      </c>
      <c r="U1091" s="10"/>
      <c r="V1091" s="10">
        <v>957.66419323051514</v>
      </c>
      <c r="W1091" s="10">
        <v>957.66419323051514</v>
      </c>
      <c r="X1091" s="10">
        <v>1018.1641932305151</v>
      </c>
      <c r="Y1091" s="10">
        <v>1294.0184783775464</v>
      </c>
      <c r="Z1091" s="10">
        <v>1566.2684783775464</v>
      </c>
      <c r="AA1091" s="10"/>
      <c r="AB1091" s="10"/>
      <c r="AC1091" s="10"/>
      <c r="AD1091" s="10"/>
      <c r="AE1091" s="10"/>
      <c r="AF1091" s="10"/>
      <c r="AG1091" s="10"/>
      <c r="AH1091" s="10">
        <v>1294.0184783775464</v>
      </c>
      <c r="AI1091" s="10">
        <v>108.9</v>
      </c>
      <c r="AK1091" s="10">
        <v>2.5</v>
      </c>
      <c r="AL1091" s="10">
        <v>4.8</v>
      </c>
      <c r="AM1091" s="10"/>
      <c r="AN1091" s="10"/>
      <c r="AO1091" s="10"/>
      <c r="AP1091" s="10"/>
      <c r="AQ1091" s="10">
        <v>0.45599999999999996</v>
      </c>
      <c r="AR1091" s="10">
        <v>0.45599999999999996</v>
      </c>
      <c r="AS1091" s="10">
        <v>0.64999999999999991</v>
      </c>
      <c r="AT1091" s="10">
        <v>0.64999999999999991</v>
      </c>
      <c r="AU1091" s="10">
        <v>0.60218181818181815</v>
      </c>
      <c r="AV1091" s="10">
        <v>0.60218181818181815</v>
      </c>
      <c r="AW1091" s="10">
        <v>0.8991818181818183</v>
      </c>
      <c r="AX1091" s="10">
        <v>0.8991818181818183</v>
      </c>
      <c r="AY1091" s="49">
        <v>1</v>
      </c>
      <c r="AZ1091" t="b">
        <v>0</v>
      </c>
    </row>
    <row r="1092" spans="1:52" x14ac:dyDescent="0.25">
      <c r="A1092" s="54"/>
      <c r="B1092" s="54"/>
      <c r="C1092" s="54"/>
      <c r="D1092" s="54"/>
      <c r="E1092" s="54"/>
      <c r="F1092" s="54"/>
      <c r="G1092" s="54"/>
      <c r="H1092" s="54"/>
      <c r="I1092" s="54"/>
      <c r="J1092" s="54"/>
      <c r="K1092" s="54"/>
      <c r="L1092" s="54"/>
      <c r="M1092" s="54"/>
      <c r="N1092" s="176">
        <v>109</v>
      </c>
      <c r="O1092" s="10">
        <v>0.41140909090909084</v>
      </c>
      <c r="P1092" s="10"/>
      <c r="Q1092" s="10">
        <v>0.25540909090909092</v>
      </c>
      <c r="R1092" s="10">
        <v>661.58477817894834</v>
      </c>
      <c r="S1092" s="10"/>
      <c r="T1092" s="10">
        <v>814.64601013142749</v>
      </c>
      <c r="U1092" s="10"/>
      <c r="V1092" s="10">
        <v>959.97934346476086</v>
      </c>
      <c r="W1092" s="10">
        <v>959.97934346476086</v>
      </c>
      <c r="X1092" s="10">
        <v>1020.5348990203164</v>
      </c>
      <c r="Y1092" s="10">
        <v>1297.3099179157975</v>
      </c>
      <c r="Z1092" s="10">
        <v>1569.8099179157975</v>
      </c>
      <c r="AA1092" s="10"/>
      <c r="AB1092" s="10"/>
      <c r="AC1092" s="10"/>
      <c r="AD1092" s="10"/>
      <c r="AE1092" s="10"/>
      <c r="AF1092" s="10"/>
      <c r="AG1092" s="10"/>
      <c r="AH1092" s="10">
        <v>1297.3099179157975</v>
      </c>
      <c r="AI1092" s="10">
        <v>109</v>
      </c>
      <c r="AK1092" s="10">
        <v>2.5</v>
      </c>
      <c r="AL1092" s="10">
        <v>4.8</v>
      </c>
      <c r="AM1092" s="10"/>
      <c r="AN1092" s="10"/>
      <c r="AO1092" s="10"/>
      <c r="AP1092" s="10"/>
      <c r="AQ1092" s="10">
        <v>0.45599999999999996</v>
      </c>
      <c r="AR1092" s="10">
        <v>0.45599999999999996</v>
      </c>
      <c r="AS1092" s="10">
        <v>0.64999999999999991</v>
      </c>
      <c r="AT1092" s="10">
        <v>0.64999999999999991</v>
      </c>
      <c r="AU1092" s="10">
        <v>0.60218181818181815</v>
      </c>
      <c r="AV1092" s="10">
        <v>0.60218181818181815</v>
      </c>
      <c r="AW1092" s="10">
        <v>0.8991818181818183</v>
      </c>
      <c r="AX1092" s="10">
        <v>0.8991818181818183</v>
      </c>
      <c r="AY1092" s="49">
        <v>1</v>
      </c>
      <c r="AZ1092" t="b">
        <v>0</v>
      </c>
    </row>
    <row r="1093" spans="1:52" x14ac:dyDescent="0.25">
      <c r="A1093" s="54"/>
      <c r="B1093" s="54"/>
      <c r="C1093" s="54"/>
      <c r="D1093" s="54"/>
      <c r="E1093" s="54"/>
      <c r="F1093" s="54"/>
      <c r="G1093" s="54"/>
      <c r="H1093" s="54"/>
      <c r="I1093" s="54"/>
      <c r="J1093" s="54"/>
      <c r="K1093" s="54"/>
      <c r="L1093" s="54"/>
      <c r="M1093" s="54"/>
      <c r="N1093" s="176">
        <v>109.1</v>
      </c>
      <c r="O1093" s="10">
        <v>0.41140909090909084</v>
      </c>
      <c r="P1093" s="10"/>
      <c r="Q1093" s="10">
        <v>0.25540909090909092</v>
      </c>
      <c r="R1093" s="10">
        <v>663.63002998251397</v>
      </c>
      <c r="S1093" s="10"/>
      <c r="T1093" s="10">
        <v>816.82970254981285</v>
      </c>
      <c r="U1093" s="10"/>
      <c r="V1093" s="10">
        <v>962.29636921647943</v>
      </c>
      <c r="W1093" s="10">
        <v>962.29636921647943</v>
      </c>
      <c r="X1093" s="10">
        <v>1022.9074803275905</v>
      </c>
      <c r="Y1093" s="10">
        <v>1300.6043785091545</v>
      </c>
      <c r="Z1093" s="10">
        <v>1573.3543785091545</v>
      </c>
      <c r="AA1093" s="10"/>
      <c r="AB1093" s="10"/>
      <c r="AC1093" s="10"/>
      <c r="AD1093" s="10"/>
      <c r="AE1093" s="10"/>
      <c r="AF1093" s="10"/>
      <c r="AG1093" s="10"/>
      <c r="AH1093" s="10">
        <v>1300.6043785091545</v>
      </c>
      <c r="AI1093" s="10">
        <v>109.1</v>
      </c>
      <c r="AK1093" s="10">
        <v>2.5</v>
      </c>
      <c r="AL1093" s="10">
        <v>4.8</v>
      </c>
      <c r="AM1093" s="10"/>
      <c r="AN1093" s="10"/>
      <c r="AO1093" s="10"/>
      <c r="AP1093" s="10"/>
      <c r="AQ1093" s="10">
        <v>0.45599999999999996</v>
      </c>
      <c r="AR1093" s="10">
        <v>0.45599999999999996</v>
      </c>
      <c r="AS1093" s="10">
        <v>0.64999999999999991</v>
      </c>
      <c r="AT1093" s="10">
        <v>0.64999999999999991</v>
      </c>
      <c r="AU1093" s="10">
        <v>0.60218181818181815</v>
      </c>
      <c r="AV1093" s="10">
        <v>0.60218181818181815</v>
      </c>
      <c r="AW1093" s="10">
        <v>0.8991818181818183</v>
      </c>
      <c r="AX1093" s="10">
        <v>0.8991818181818183</v>
      </c>
      <c r="AY1093" s="49">
        <v>1</v>
      </c>
      <c r="AZ1093" t="b">
        <v>0</v>
      </c>
    </row>
    <row r="1094" spans="1:52" x14ac:dyDescent="0.25">
      <c r="A1094" s="54"/>
      <c r="B1094" s="54"/>
      <c r="C1094" s="54"/>
      <c r="D1094" s="54"/>
      <c r="E1094" s="54"/>
      <c r="F1094" s="54"/>
      <c r="G1094" s="54"/>
      <c r="H1094" s="54"/>
      <c r="I1094" s="54"/>
      <c r="J1094" s="54"/>
      <c r="K1094" s="54"/>
      <c r="L1094" s="54"/>
      <c r="M1094" s="54"/>
      <c r="N1094" s="176">
        <v>109.2</v>
      </c>
      <c r="O1094" s="10">
        <v>0.41140909090909084</v>
      </c>
      <c r="P1094" s="10"/>
      <c r="Q1094" s="10">
        <v>0.25540909090909092</v>
      </c>
      <c r="R1094" s="10">
        <v>665.67715730355224</v>
      </c>
      <c r="S1094" s="10"/>
      <c r="T1094" s="10">
        <v>819.01527048566982</v>
      </c>
      <c r="U1094" s="10"/>
      <c r="V1094" s="10">
        <v>964.61527048566984</v>
      </c>
      <c r="W1094" s="10">
        <v>964.61527048566984</v>
      </c>
      <c r="X1094" s="10">
        <v>1025.2819371523365</v>
      </c>
      <c r="Y1094" s="10">
        <v>1303.9018601576181</v>
      </c>
      <c r="Z1094" s="10">
        <v>1576.9018601576181</v>
      </c>
      <c r="AA1094" s="10"/>
      <c r="AB1094" s="10"/>
      <c r="AC1094" s="10"/>
      <c r="AD1094" s="10"/>
      <c r="AE1094" s="10"/>
      <c r="AF1094" s="10"/>
      <c r="AG1094" s="10"/>
      <c r="AH1094" s="10">
        <v>1303.9018601576181</v>
      </c>
      <c r="AI1094" s="10">
        <v>109.2</v>
      </c>
      <c r="AK1094" s="10">
        <v>2.5</v>
      </c>
      <c r="AL1094" s="10">
        <v>4.8</v>
      </c>
      <c r="AM1094" s="10"/>
      <c r="AN1094" s="10"/>
      <c r="AO1094" s="10"/>
      <c r="AP1094" s="10"/>
      <c r="AQ1094" s="10">
        <v>0.45599999999999996</v>
      </c>
      <c r="AR1094" s="10">
        <v>0.45599999999999996</v>
      </c>
      <c r="AS1094" s="10">
        <v>0.64999999999999991</v>
      </c>
      <c r="AT1094" s="10">
        <v>0.64999999999999991</v>
      </c>
      <c r="AU1094" s="10">
        <v>0.60218181818181815</v>
      </c>
      <c r="AV1094" s="10">
        <v>0.60218181818181815</v>
      </c>
      <c r="AW1094" s="10">
        <v>0.8991818181818183</v>
      </c>
      <c r="AX1094" s="10">
        <v>0.8991818181818183</v>
      </c>
      <c r="AY1094" s="49">
        <v>1</v>
      </c>
      <c r="AZ1094" t="b">
        <v>0</v>
      </c>
    </row>
    <row r="1095" spans="1:52" x14ac:dyDescent="0.25">
      <c r="A1095" s="54"/>
      <c r="B1095" s="54"/>
      <c r="C1095" s="54"/>
      <c r="D1095" s="54"/>
      <c r="E1095" s="54"/>
      <c r="F1095" s="54"/>
      <c r="G1095" s="54"/>
      <c r="H1095" s="54"/>
      <c r="I1095" s="54"/>
      <c r="J1095" s="54"/>
      <c r="K1095" s="54"/>
      <c r="L1095" s="54"/>
      <c r="M1095" s="54"/>
      <c r="N1095" s="176">
        <v>109.3</v>
      </c>
      <c r="O1095" s="10">
        <v>0.41140909090909084</v>
      </c>
      <c r="P1095" s="10"/>
      <c r="Q1095" s="10">
        <v>0.25540909090909092</v>
      </c>
      <c r="R1095" s="10">
        <v>667.72616014206267</v>
      </c>
      <c r="S1095" s="10"/>
      <c r="T1095" s="10">
        <v>821.20271393899952</v>
      </c>
      <c r="U1095" s="10"/>
      <c r="V1095" s="10">
        <v>966.93604727233287</v>
      </c>
      <c r="W1095" s="10">
        <v>966.93604727233287</v>
      </c>
      <c r="X1095" s="10">
        <v>1027.658269494555</v>
      </c>
      <c r="Y1095" s="10">
        <v>1307.2023628611878</v>
      </c>
      <c r="Z1095" s="10">
        <v>1580.4523628611878</v>
      </c>
      <c r="AA1095" s="10"/>
      <c r="AB1095" s="10"/>
      <c r="AC1095" s="10"/>
      <c r="AD1095" s="10"/>
      <c r="AE1095" s="10"/>
      <c r="AF1095" s="10"/>
      <c r="AG1095" s="10"/>
      <c r="AH1095" s="10">
        <v>1307.2023628611878</v>
      </c>
      <c r="AI1095" s="10">
        <v>109.3</v>
      </c>
      <c r="AK1095" s="10">
        <v>2.5</v>
      </c>
      <c r="AL1095" s="10">
        <v>4.8</v>
      </c>
      <c r="AM1095" s="10"/>
      <c r="AN1095" s="10"/>
      <c r="AO1095" s="10"/>
      <c r="AP1095" s="10"/>
      <c r="AQ1095" s="10">
        <v>0.45599999999999996</v>
      </c>
      <c r="AR1095" s="10">
        <v>0.45599999999999996</v>
      </c>
      <c r="AS1095" s="10">
        <v>0.64999999999999991</v>
      </c>
      <c r="AT1095" s="10">
        <v>0.64999999999999991</v>
      </c>
      <c r="AU1095" s="10">
        <v>0.60218181818181815</v>
      </c>
      <c r="AV1095" s="10">
        <v>0.60218181818181815</v>
      </c>
      <c r="AW1095" s="10">
        <v>0.8991818181818183</v>
      </c>
      <c r="AX1095" s="10">
        <v>0.8991818181818183</v>
      </c>
      <c r="AY1095" s="49">
        <v>1</v>
      </c>
      <c r="AZ1095" t="b">
        <v>0</v>
      </c>
    </row>
    <row r="1096" spans="1:52" x14ac:dyDescent="0.25">
      <c r="A1096" s="54"/>
      <c r="B1096" s="54"/>
      <c r="C1096" s="54"/>
      <c r="D1096" s="54"/>
      <c r="E1096" s="54"/>
      <c r="F1096" s="54"/>
      <c r="G1096" s="54"/>
      <c r="H1096" s="54"/>
      <c r="I1096" s="54"/>
      <c r="J1096" s="54"/>
      <c r="K1096" s="54"/>
      <c r="L1096" s="54"/>
      <c r="M1096" s="54"/>
      <c r="N1096" s="176">
        <v>109.4</v>
      </c>
      <c r="O1096" s="10">
        <v>0.41140909090909084</v>
      </c>
      <c r="P1096" s="10"/>
      <c r="Q1096" s="10">
        <v>0.25540909090909092</v>
      </c>
      <c r="R1096" s="10">
        <v>669.77703849804561</v>
      </c>
      <c r="S1096" s="10"/>
      <c r="T1096" s="10">
        <v>823.3920329098014</v>
      </c>
      <c r="U1096" s="10"/>
      <c r="V1096" s="10">
        <v>969.25869957646808</v>
      </c>
      <c r="W1096" s="10">
        <v>969.25869957646808</v>
      </c>
      <c r="X1096" s="10">
        <v>1030.0364773542458</v>
      </c>
      <c r="Y1096" s="10">
        <v>1310.505886619864</v>
      </c>
      <c r="Z1096" s="10">
        <v>1584.005886619864</v>
      </c>
      <c r="AA1096" s="10"/>
      <c r="AB1096" s="10"/>
      <c r="AC1096" s="10"/>
      <c r="AD1096" s="10"/>
      <c r="AE1096" s="10"/>
      <c r="AF1096" s="10"/>
      <c r="AG1096" s="10"/>
      <c r="AH1096" s="10">
        <v>1310.505886619864</v>
      </c>
      <c r="AI1096" s="10">
        <v>109.4</v>
      </c>
      <c r="AK1096" s="10">
        <v>2.5</v>
      </c>
      <c r="AL1096" s="10">
        <v>4.8</v>
      </c>
      <c r="AM1096" s="10"/>
      <c r="AN1096" s="10"/>
      <c r="AO1096" s="10"/>
      <c r="AP1096" s="10"/>
      <c r="AQ1096" s="10">
        <v>0.45599999999999996</v>
      </c>
      <c r="AR1096" s="10">
        <v>0.45599999999999996</v>
      </c>
      <c r="AS1096" s="10">
        <v>0.64999999999999991</v>
      </c>
      <c r="AT1096" s="10">
        <v>0.64999999999999991</v>
      </c>
      <c r="AU1096" s="10">
        <v>0.60218181818181815</v>
      </c>
      <c r="AV1096" s="10">
        <v>0.60218181818181815</v>
      </c>
      <c r="AW1096" s="10">
        <v>0.8991818181818183</v>
      </c>
      <c r="AX1096" s="10">
        <v>0.8991818181818183</v>
      </c>
      <c r="AY1096" s="49">
        <v>1</v>
      </c>
      <c r="AZ1096" t="b">
        <v>0</v>
      </c>
    </row>
    <row r="1097" spans="1:52" x14ac:dyDescent="0.25">
      <c r="A1097" s="54"/>
      <c r="B1097" s="54"/>
      <c r="C1097" s="54"/>
      <c r="D1097" s="54"/>
      <c r="E1097" s="54"/>
      <c r="F1097" s="54"/>
      <c r="G1097" s="54"/>
      <c r="H1097" s="54"/>
      <c r="I1097" s="54"/>
      <c r="J1097" s="54"/>
      <c r="K1097" s="54"/>
      <c r="L1097" s="54"/>
      <c r="M1097" s="54"/>
      <c r="N1097" s="176">
        <v>109.5</v>
      </c>
      <c r="O1097" s="10">
        <v>0.41140909090909084</v>
      </c>
      <c r="P1097" s="10"/>
      <c r="Q1097" s="10">
        <v>0.25540909090909092</v>
      </c>
      <c r="R1097" s="10">
        <v>671.82979237150039</v>
      </c>
      <c r="S1097" s="10"/>
      <c r="T1097" s="10">
        <v>825.58322739807556</v>
      </c>
      <c r="U1097" s="10"/>
      <c r="V1097" s="10">
        <v>971.58322739807556</v>
      </c>
      <c r="W1097" s="10">
        <v>971.58322739807556</v>
      </c>
      <c r="X1097" s="10">
        <v>1032.4165607314089</v>
      </c>
      <c r="Y1097" s="10">
        <v>1313.8124314336458</v>
      </c>
      <c r="Z1097" s="10">
        <v>1587.5624314336458</v>
      </c>
      <c r="AA1097" s="10"/>
      <c r="AB1097" s="10"/>
      <c r="AC1097" s="10"/>
      <c r="AD1097" s="10"/>
      <c r="AE1097" s="10"/>
      <c r="AF1097" s="10"/>
      <c r="AG1097" s="10"/>
      <c r="AH1097" s="10">
        <v>1313.8124314336458</v>
      </c>
      <c r="AI1097" s="10">
        <v>109.5</v>
      </c>
      <c r="AK1097" s="10">
        <v>2.5</v>
      </c>
      <c r="AL1097" s="10">
        <v>4.8</v>
      </c>
      <c r="AM1097" s="10"/>
      <c r="AN1097" s="10"/>
      <c r="AO1097" s="10"/>
      <c r="AP1097" s="10"/>
      <c r="AQ1097" s="10">
        <v>0.45599999999999996</v>
      </c>
      <c r="AR1097" s="10">
        <v>0.45599999999999996</v>
      </c>
      <c r="AS1097" s="10">
        <v>0.64999999999999991</v>
      </c>
      <c r="AT1097" s="10">
        <v>0.64999999999999991</v>
      </c>
      <c r="AU1097" s="10">
        <v>0.60218181818181815</v>
      </c>
      <c r="AV1097" s="10">
        <v>0.60218181818181815</v>
      </c>
      <c r="AW1097" s="10">
        <v>0.8991818181818183</v>
      </c>
      <c r="AX1097" s="10">
        <v>0.8991818181818183</v>
      </c>
      <c r="AY1097" s="49">
        <v>1</v>
      </c>
      <c r="AZ1097" t="b">
        <v>0</v>
      </c>
    </row>
    <row r="1098" spans="1:52" x14ac:dyDescent="0.25">
      <c r="A1098" s="54"/>
      <c r="B1098" s="54"/>
      <c r="C1098" s="54"/>
      <c r="D1098" s="54"/>
      <c r="E1098" s="54"/>
      <c r="F1098" s="54"/>
      <c r="G1098" s="54"/>
      <c r="H1098" s="54"/>
      <c r="I1098" s="54"/>
      <c r="J1098" s="54"/>
      <c r="K1098" s="54"/>
      <c r="L1098" s="54"/>
      <c r="M1098" s="54"/>
      <c r="N1098" s="176">
        <v>109.6</v>
      </c>
      <c r="O1098" s="10">
        <v>0.41140909090909084</v>
      </c>
      <c r="P1098" s="10"/>
      <c r="Q1098" s="10">
        <v>0.25540909090909092</v>
      </c>
      <c r="R1098" s="10">
        <v>673.88442176242779</v>
      </c>
      <c r="S1098" s="10"/>
      <c r="T1098" s="10">
        <v>827.77629740382213</v>
      </c>
      <c r="U1098" s="10"/>
      <c r="V1098" s="10">
        <v>973.90963073715545</v>
      </c>
      <c r="W1098" s="10">
        <v>973.90963073715545</v>
      </c>
      <c r="X1098" s="10">
        <v>1034.7985196260443</v>
      </c>
      <c r="Y1098" s="10">
        <v>1317.1219973025343</v>
      </c>
      <c r="Z1098" s="10">
        <v>1591.1219973025343</v>
      </c>
      <c r="AA1098" s="10"/>
      <c r="AB1098" s="10"/>
      <c r="AC1098" s="10"/>
      <c r="AD1098" s="10"/>
      <c r="AE1098" s="10"/>
      <c r="AF1098" s="10"/>
      <c r="AG1098" s="10"/>
      <c r="AH1098" s="10">
        <v>1317.1219973025343</v>
      </c>
      <c r="AI1098" s="10">
        <v>109.6</v>
      </c>
      <c r="AK1098" s="10">
        <v>2.5</v>
      </c>
      <c r="AL1098" s="10">
        <v>4.8</v>
      </c>
      <c r="AM1098" s="10"/>
      <c r="AN1098" s="10"/>
      <c r="AO1098" s="10"/>
      <c r="AP1098" s="10"/>
      <c r="AQ1098" s="10">
        <v>0.45599999999999996</v>
      </c>
      <c r="AR1098" s="10">
        <v>0.45599999999999996</v>
      </c>
      <c r="AS1098" s="10">
        <v>0.64999999999999991</v>
      </c>
      <c r="AT1098" s="10">
        <v>0.64999999999999991</v>
      </c>
      <c r="AU1098" s="10">
        <v>0.60218181818181815</v>
      </c>
      <c r="AV1098" s="10">
        <v>0.60218181818181815</v>
      </c>
      <c r="AW1098" s="10">
        <v>0.8991818181818183</v>
      </c>
      <c r="AX1098" s="10">
        <v>0.8991818181818183</v>
      </c>
      <c r="AY1098" s="49">
        <v>1</v>
      </c>
      <c r="AZ1098" t="b">
        <v>0</v>
      </c>
    </row>
    <row r="1099" spans="1:52" x14ac:dyDescent="0.25">
      <c r="A1099" s="54"/>
      <c r="B1099" s="54"/>
      <c r="C1099" s="54"/>
      <c r="D1099" s="54"/>
      <c r="E1099" s="54"/>
      <c r="F1099" s="54"/>
      <c r="G1099" s="54"/>
      <c r="H1099" s="54"/>
      <c r="I1099" s="54"/>
      <c r="J1099" s="54"/>
      <c r="K1099" s="54"/>
      <c r="L1099" s="54"/>
      <c r="M1099" s="54"/>
      <c r="N1099" s="176">
        <v>109.7</v>
      </c>
      <c r="O1099" s="10">
        <v>0.41140909090909084</v>
      </c>
      <c r="P1099" s="10"/>
      <c r="Q1099" s="10">
        <v>0.25540909090909092</v>
      </c>
      <c r="R1099" s="10">
        <v>675.94092667082759</v>
      </c>
      <c r="S1099" s="10"/>
      <c r="T1099" s="10">
        <v>829.97124292704098</v>
      </c>
      <c r="U1099" s="10"/>
      <c r="V1099" s="10">
        <v>976.23790959370763</v>
      </c>
      <c r="W1099" s="10">
        <v>976.23790959370763</v>
      </c>
      <c r="X1099" s="10">
        <v>1037.182354038152</v>
      </c>
      <c r="Y1099" s="10">
        <v>1320.4345842265291</v>
      </c>
      <c r="Z1099" s="10">
        <v>1594.6845842265291</v>
      </c>
      <c r="AA1099" s="10"/>
      <c r="AB1099" s="10"/>
      <c r="AC1099" s="10"/>
      <c r="AD1099" s="10"/>
      <c r="AE1099" s="10"/>
      <c r="AF1099" s="10"/>
      <c r="AG1099" s="10"/>
      <c r="AH1099" s="10">
        <v>1320.4345842265291</v>
      </c>
      <c r="AI1099" s="10">
        <v>109.7</v>
      </c>
      <c r="AK1099" s="10">
        <v>2.5</v>
      </c>
      <c r="AL1099" s="10">
        <v>4.8</v>
      </c>
      <c r="AM1099" s="10"/>
      <c r="AN1099" s="10"/>
      <c r="AO1099" s="10"/>
      <c r="AP1099" s="10"/>
      <c r="AQ1099" s="10">
        <v>0.45599999999999996</v>
      </c>
      <c r="AR1099" s="10">
        <v>0.45599999999999996</v>
      </c>
      <c r="AS1099" s="10">
        <v>0.64999999999999991</v>
      </c>
      <c r="AT1099" s="10">
        <v>0.64999999999999991</v>
      </c>
      <c r="AU1099" s="10">
        <v>0.60218181818181815</v>
      </c>
      <c r="AV1099" s="10">
        <v>0.60218181818181815</v>
      </c>
      <c r="AW1099" s="10">
        <v>0.8991818181818183</v>
      </c>
      <c r="AX1099" s="10">
        <v>0.8991818181818183</v>
      </c>
      <c r="AY1099" s="49">
        <v>1</v>
      </c>
      <c r="AZ1099" t="b">
        <v>0</v>
      </c>
    </row>
    <row r="1100" spans="1:52" x14ac:dyDescent="0.25">
      <c r="A1100" s="54"/>
      <c r="B1100" s="54"/>
      <c r="C1100" s="54"/>
      <c r="D1100" s="54"/>
      <c r="E1100" s="54"/>
      <c r="F1100" s="54"/>
      <c r="G1100" s="54"/>
      <c r="H1100" s="54"/>
      <c r="I1100" s="54"/>
      <c r="J1100" s="54"/>
      <c r="K1100" s="54"/>
      <c r="L1100" s="54"/>
      <c r="M1100" s="54"/>
      <c r="N1100" s="176">
        <v>109.8</v>
      </c>
      <c r="O1100" s="10">
        <v>0.41140909090909084</v>
      </c>
      <c r="P1100" s="10"/>
      <c r="Q1100" s="10">
        <v>0.25540909090909092</v>
      </c>
      <c r="R1100" s="10">
        <v>677.99930709669968</v>
      </c>
      <c r="S1100" s="10"/>
      <c r="T1100" s="10">
        <v>832.16806396773222</v>
      </c>
      <c r="U1100" s="10"/>
      <c r="V1100" s="10">
        <v>978.5680639677322</v>
      </c>
      <c r="W1100" s="10">
        <v>978.5680639677322</v>
      </c>
      <c r="X1100" s="10">
        <v>1039.5680639677321</v>
      </c>
      <c r="Y1100" s="10">
        <v>1323.7501922056301</v>
      </c>
      <c r="Z1100" s="10">
        <v>1598.2501922056301</v>
      </c>
      <c r="AA1100" s="10"/>
      <c r="AB1100" s="10"/>
      <c r="AC1100" s="10"/>
      <c r="AD1100" s="10"/>
      <c r="AE1100" s="10"/>
      <c r="AF1100" s="10"/>
      <c r="AG1100" s="10"/>
      <c r="AH1100" s="10">
        <v>1323.7501922056301</v>
      </c>
      <c r="AI1100" s="10">
        <v>109.8</v>
      </c>
      <c r="AK1100" s="10">
        <v>2.5</v>
      </c>
      <c r="AL1100" s="10">
        <v>4.8</v>
      </c>
      <c r="AM1100" s="10"/>
      <c r="AN1100" s="10"/>
      <c r="AO1100" s="10"/>
      <c r="AP1100" s="10"/>
      <c r="AQ1100" s="10">
        <v>0.45599999999999996</v>
      </c>
      <c r="AR1100" s="10">
        <v>0.45599999999999996</v>
      </c>
      <c r="AS1100" s="10">
        <v>0.64999999999999991</v>
      </c>
      <c r="AT1100" s="10">
        <v>0.64999999999999991</v>
      </c>
      <c r="AU1100" s="10">
        <v>0.60218181818181815</v>
      </c>
      <c r="AV1100" s="10">
        <v>0.60218181818181815</v>
      </c>
      <c r="AW1100" s="10">
        <v>0.8991818181818183</v>
      </c>
      <c r="AX1100" s="10">
        <v>0.8991818181818183</v>
      </c>
      <c r="AY1100" s="49">
        <v>1</v>
      </c>
      <c r="AZ1100" t="b">
        <v>0</v>
      </c>
    </row>
    <row r="1101" spans="1:52" x14ac:dyDescent="0.25">
      <c r="A1101" s="54"/>
      <c r="B1101" s="54"/>
      <c r="C1101" s="54"/>
      <c r="D1101" s="54"/>
      <c r="E1101" s="54"/>
      <c r="F1101" s="54"/>
      <c r="G1101" s="54"/>
      <c r="H1101" s="54"/>
      <c r="I1101" s="54"/>
      <c r="J1101" s="54"/>
      <c r="K1101" s="54"/>
      <c r="L1101" s="54"/>
      <c r="M1101" s="54"/>
      <c r="N1101" s="176">
        <v>109.9</v>
      </c>
      <c r="O1101" s="10">
        <v>0.41140909090909084</v>
      </c>
      <c r="P1101" s="10"/>
      <c r="Q1101" s="10">
        <v>0.25540909090909092</v>
      </c>
      <c r="R1101" s="10">
        <v>680.05956304004417</v>
      </c>
      <c r="S1101" s="10"/>
      <c r="T1101" s="10">
        <v>836.49641061571594</v>
      </c>
      <c r="U1101" s="10"/>
      <c r="V1101" s="10">
        <v>983.02974394904925</v>
      </c>
      <c r="W1101" s="10">
        <v>983.02974394904925</v>
      </c>
      <c r="X1101" s="10">
        <v>1044.0852995046048</v>
      </c>
      <c r="Y1101" s="10">
        <v>1327.0688212398375</v>
      </c>
      <c r="Z1101" s="10">
        <v>1601.8188212398375</v>
      </c>
      <c r="AA1101" s="10"/>
      <c r="AB1101" s="10"/>
      <c r="AC1101" s="10"/>
      <c r="AD1101" s="10"/>
      <c r="AE1101" s="10"/>
      <c r="AF1101" s="10"/>
      <c r="AG1101" s="10"/>
      <c r="AH1101" s="10">
        <v>1327.0688212398375</v>
      </c>
      <c r="AI1101" s="10">
        <v>109.9</v>
      </c>
      <c r="AK1101" s="10">
        <v>2.5</v>
      </c>
      <c r="AL1101" s="10">
        <v>4.8</v>
      </c>
      <c r="AM1101" s="10"/>
      <c r="AN1101" s="10"/>
      <c r="AO1101" s="10"/>
      <c r="AP1101" s="10"/>
      <c r="AQ1101" s="10">
        <v>0.45599999999999996</v>
      </c>
      <c r="AR1101" s="10">
        <v>0.45599999999999996</v>
      </c>
      <c r="AS1101" s="10">
        <v>0.64999999999999991</v>
      </c>
      <c r="AT1101" s="10">
        <v>0.64999999999999991</v>
      </c>
      <c r="AU1101" s="10">
        <v>0.60218181818181815</v>
      </c>
      <c r="AV1101" s="10">
        <v>0.60218181818181815</v>
      </c>
      <c r="AW1101" s="10">
        <v>0.8991818181818183</v>
      </c>
      <c r="AX1101" s="10">
        <v>0.8991818181818183</v>
      </c>
      <c r="AY1101" s="49">
        <v>1</v>
      </c>
      <c r="AZ1101" t="b">
        <v>0</v>
      </c>
    </row>
    <row r="1102" spans="1:52" x14ac:dyDescent="0.25">
      <c r="A1102" s="54"/>
      <c r="B1102" s="54"/>
      <c r="C1102" s="54"/>
      <c r="D1102" s="54"/>
      <c r="E1102" s="54"/>
      <c r="F1102" s="54"/>
      <c r="G1102" s="54"/>
      <c r="H1102" s="54"/>
      <c r="I1102" s="54"/>
      <c r="J1102" s="54"/>
      <c r="K1102" s="54"/>
      <c r="L1102" s="54"/>
      <c r="M1102" s="54"/>
      <c r="N1102" s="176">
        <v>110</v>
      </c>
      <c r="O1102" s="10">
        <v>0.41140909090909084</v>
      </c>
      <c r="P1102" s="10"/>
      <c r="Q1102" s="10">
        <v>0.25540909090909092</v>
      </c>
      <c r="R1102" s="10">
        <v>682.1216945008606</v>
      </c>
      <c r="S1102" s="10"/>
      <c r="T1102" s="10">
        <v>838.69885820882405</v>
      </c>
      <c r="U1102" s="10"/>
      <c r="V1102" s="10">
        <v>985.36552487549068</v>
      </c>
      <c r="W1102" s="10">
        <v>985.36552487549068</v>
      </c>
      <c r="X1102" s="10">
        <v>1046.4766359866019</v>
      </c>
      <c r="Y1102" s="10">
        <v>1330.3904713291504</v>
      </c>
      <c r="Z1102" s="10">
        <v>1605.3904713291504</v>
      </c>
      <c r="AA1102" s="10"/>
      <c r="AB1102" s="10"/>
      <c r="AC1102" s="10"/>
      <c r="AD1102" s="10"/>
      <c r="AE1102" s="10"/>
      <c r="AF1102" s="10"/>
      <c r="AG1102" s="10"/>
      <c r="AH1102" s="10">
        <v>1330.3904713291504</v>
      </c>
      <c r="AI1102" s="10">
        <v>110</v>
      </c>
      <c r="AK1102" s="10">
        <v>2.5</v>
      </c>
      <c r="AL1102" s="10">
        <v>4.8</v>
      </c>
      <c r="AM1102" s="10"/>
      <c r="AN1102" s="10"/>
      <c r="AO1102" s="10"/>
      <c r="AP1102" s="10"/>
      <c r="AQ1102" s="10">
        <v>0.45599999999999996</v>
      </c>
      <c r="AR1102" s="10">
        <v>0.45599999999999996</v>
      </c>
      <c r="AS1102" s="10">
        <v>0.64999999999999991</v>
      </c>
      <c r="AT1102" s="10">
        <v>0.64999999999999991</v>
      </c>
      <c r="AU1102" s="10">
        <v>0.60218181818181815</v>
      </c>
      <c r="AV1102" s="10">
        <v>0.60218181818181815</v>
      </c>
      <c r="AW1102" s="10">
        <v>0.8991818181818183</v>
      </c>
      <c r="AX1102" s="10">
        <v>0.8991818181818183</v>
      </c>
      <c r="AY1102" s="49">
        <v>1</v>
      </c>
      <c r="AZ1102" t="b">
        <v>0</v>
      </c>
    </row>
    <row r="1103" spans="1:52" x14ac:dyDescent="0.25">
      <c r="A1103" s="54"/>
      <c r="B1103" s="54"/>
      <c r="C1103" s="54"/>
      <c r="D1103" s="54"/>
      <c r="E1103" s="54"/>
      <c r="F1103" s="54"/>
      <c r="G1103" s="54"/>
      <c r="H1103" s="54"/>
      <c r="I1103" s="54"/>
      <c r="J1103" s="54"/>
      <c r="K1103" s="54"/>
      <c r="L1103" s="54"/>
      <c r="M1103" s="54"/>
      <c r="N1103" s="176">
        <v>110.1</v>
      </c>
      <c r="O1103" s="10">
        <v>0.41140909090909084</v>
      </c>
      <c r="P1103" s="10"/>
      <c r="Q1103" s="10">
        <v>0.25540909090909092</v>
      </c>
      <c r="R1103" s="10">
        <v>684.18570147914977</v>
      </c>
      <c r="S1103" s="10"/>
      <c r="T1103" s="10">
        <v>840.90318131940467</v>
      </c>
      <c r="U1103" s="10"/>
      <c r="V1103" s="10">
        <v>987.70318131940462</v>
      </c>
      <c r="W1103" s="10">
        <v>987.70318131940462</v>
      </c>
      <c r="X1103" s="10">
        <v>1048.8698479860714</v>
      </c>
      <c r="Y1103" s="10">
        <v>1333.7151424735703</v>
      </c>
      <c r="Z1103" s="10">
        <v>1608.9651424735703</v>
      </c>
      <c r="AA1103" s="10"/>
      <c r="AB1103" s="10"/>
      <c r="AC1103" s="10"/>
      <c r="AD1103" s="10"/>
      <c r="AE1103" s="10"/>
      <c r="AF1103" s="10"/>
      <c r="AG1103" s="10"/>
      <c r="AH1103" s="10">
        <v>1333.7151424735703</v>
      </c>
      <c r="AI1103" s="10">
        <v>110.1</v>
      </c>
      <c r="AK1103" s="10">
        <v>2.5</v>
      </c>
      <c r="AL1103" s="10">
        <v>4.8</v>
      </c>
      <c r="AM1103" s="10"/>
      <c r="AN1103" s="10"/>
      <c r="AO1103" s="10"/>
      <c r="AP1103" s="10"/>
      <c r="AQ1103" s="10">
        <v>0.45599999999999996</v>
      </c>
      <c r="AR1103" s="10">
        <v>0.45599999999999996</v>
      </c>
      <c r="AS1103" s="10">
        <v>0.64999999999999991</v>
      </c>
      <c r="AT1103" s="10">
        <v>0.64999999999999991</v>
      </c>
      <c r="AU1103" s="10">
        <v>0.60218181818181815</v>
      </c>
      <c r="AV1103" s="10">
        <v>0.60218181818181815</v>
      </c>
      <c r="AW1103" s="10">
        <v>0.8991818181818183</v>
      </c>
      <c r="AX1103" s="10">
        <v>0.8991818181818183</v>
      </c>
      <c r="AY1103" s="49">
        <v>1</v>
      </c>
      <c r="AZ1103" t="b">
        <v>0</v>
      </c>
    </row>
    <row r="1104" spans="1:52" x14ac:dyDescent="0.25">
      <c r="A1104" s="54"/>
      <c r="B1104" s="54"/>
      <c r="C1104" s="54"/>
      <c r="D1104" s="54"/>
      <c r="E1104" s="54"/>
      <c r="F1104" s="54"/>
      <c r="G1104" s="54"/>
      <c r="H1104" s="54"/>
      <c r="I1104" s="54"/>
      <c r="J1104" s="54"/>
      <c r="K1104" s="54"/>
      <c r="L1104" s="54"/>
      <c r="M1104" s="54"/>
      <c r="N1104" s="176">
        <v>110.2</v>
      </c>
      <c r="O1104" s="10">
        <v>0.41140909090909084</v>
      </c>
      <c r="P1104" s="10"/>
      <c r="Q1104" s="10">
        <v>0.25540909090909092</v>
      </c>
      <c r="R1104" s="10">
        <v>686.25158397491111</v>
      </c>
      <c r="S1104" s="10"/>
      <c r="T1104" s="10">
        <v>843.10937994745746</v>
      </c>
      <c r="U1104" s="10"/>
      <c r="V1104" s="10">
        <v>990.04271328079085</v>
      </c>
      <c r="W1104" s="10">
        <v>990.04271328079085</v>
      </c>
      <c r="X1104" s="10">
        <v>1051.264935503013</v>
      </c>
      <c r="Y1104" s="10">
        <v>1337.0428346730962</v>
      </c>
      <c r="Z1104" s="10">
        <v>1612.5428346730962</v>
      </c>
      <c r="AA1104" s="10"/>
      <c r="AB1104" s="10"/>
      <c r="AC1104" s="10"/>
      <c r="AD1104" s="10"/>
      <c r="AE1104" s="10"/>
      <c r="AF1104" s="10"/>
      <c r="AG1104" s="10"/>
      <c r="AH1104" s="10">
        <v>1337.0428346730962</v>
      </c>
      <c r="AI1104" s="10">
        <v>110.2</v>
      </c>
      <c r="AK1104" s="10">
        <v>2.5</v>
      </c>
      <c r="AL1104" s="10">
        <v>4.8</v>
      </c>
      <c r="AM1104" s="10"/>
      <c r="AN1104" s="10"/>
      <c r="AO1104" s="10"/>
      <c r="AP1104" s="10"/>
      <c r="AQ1104" s="10">
        <v>0.45599999999999996</v>
      </c>
      <c r="AR1104" s="10">
        <v>0.45599999999999996</v>
      </c>
      <c r="AS1104" s="10">
        <v>0.64999999999999991</v>
      </c>
      <c r="AT1104" s="10">
        <v>0.64999999999999991</v>
      </c>
      <c r="AU1104" s="10">
        <v>0.60218181818181815</v>
      </c>
      <c r="AV1104" s="10">
        <v>0.60218181818181815</v>
      </c>
      <c r="AW1104" s="10">
        <v>0.8991818181818183</v>
      </c>
      <c r="AX1104" s="10">
        <v>0.8991818181818183</v>
      </c>
      <c r="AY1104" s="49">
        <v>1</v>
      </c>
      <c r="AZ1104" t="b">
        <v>0</v>
      </c>
    </row>
    <row r="1105" spans="1:52" x14ac:dyDescent="0.25">
      <c r="A1105" s="54"/>
      <c r="B1105" s="54"/>
      <c r="C1105" s="54"/>
      <c r="D1105" s="54"/>
      <c r="E1105" s="54"/>
      <c r="F1105" s="54"/>
      <c r="G1105" s="54"/>
      <c r="H1105" s="54"/>
      <c r="I1105" s="54"/>
      <c r="J1105" s="54"/>
      <c r="K1105" s="54"/>
      <c r="L1105" s="54"/>
      <c r="M1105" s="54"/>
      <c r="N1105" s="176">
        <v>110.3</v>
      </c>
      <c r="O1105" s="10">
        <v>0.41140909090909084</v>
      </c>
      <c r="P1105" s="10"/>
      <c r="Q1105" s="10">
        <v>0.25540909090909092</v>
      </c>
      <c r="R1105" s="10">
        <v>688.31934198814463</v>
      </c>
      <c r="S1105" s="10"/>
      <c r="T1105" s="10">
        <v>845.31745409298242</v>
      </c>
      <c r="U1105" s="10"/>
      <c r="V1105" s="10">
        <v>992.38412075964902</v>
      </c>
      <c r="W1105" s="10">
        <v>992.38412075964902</v>
      </c>
      <c r="X1105" s="10">
        <v>1053.6618985374269</v>
      </c>
      <c r="Y1105" s="10">
        <v>1340.3735479277282</v>
      </c>
      <c r="Z1105" s="10">
        <v>1616.1235479277282</v>
      </c>
      <c r="AA1105" s="10"/>
      <c r="AB1105" s="10"/>
      <c r="AC1105" s="10"/>
      <c r="AD1105" s="10"/>
      <c r="AE1105" s="10"/>
      <c r="AF1105" s="10"/>
      <c r="AG1105" s="10"/>
      <c r="AH1105" s="10">
        <v>1340.3735479277282</v>
      </c>
      <c r="AI1105" s="10">
        <v>110.3</v>
      </c>
      <c r="AK1105" s="10">
        <v>2.5</v>
      </c>
      <c r="AL1105" s="10">
        <v>4.8</v>
      </c>
      <c r="AM1105" s="10"/>
      <c r="AN1105" s="10"/>
      <c r="AO1105" s="10"/>
      <c r="AP1105" s="10"/>
      <c r="AQ1105" s="10">
        <v>0.45599999999999996</v>
      </c>
      <c r="AR1105" s="10">
        <v>0.45599999999999996</v>
      </c>
      <c r="AS1105" s="10">
        <v>0.64999999999999991</v>
      </c>
      <c r="AT1105" s="10">
        <v>0.64999999999999991</v>
      </c>
      <c r="AU1105" s="10">
        <v>0.60218181818181815</v>
      </c>
      <c r="AV1105" s="10">
        <v>0.60218181818181815</v>
      </c>
      <c r="AW1105" s="10">
        <v>0.8991818181818183</v>
      </c>
      <c r="AX1105" s="10">
        <v>0.8991818181818183</v>
      </c>
      <c r="AY1105" s="49">
        <v>1</v>
      </c>
      <c r="AZ1105" t="b">
        <v>0</v>
      </c>
    </row>
    <row r="1106" spans="1:52" x14ac:dyDescent="0.25">
      <c r="A1106" s="54"/>
      <c r="B1106" s="54"/>
      <c r="C1106" s="54"/>
      <c r="D1106" s="54"/>
      <c r="E1106" s="54"/>
      <c r="F1106" s="54"/>
      <c r="G1106" s="54"/>
      <c r="H1106" s="54"/>
      <c r="I1106" s="54"/>
      <c r="J1106" s="54"/>
      <c r="K1106" s="54"/>
      <c r="L1106" s="54"/>
      <c r="M1106" s="54"/>
      <c r="N1106" s="176">
        <v>110.4</v>
      </c>
      <c r="O1106" s="10">
        <v>0.41140909090909084</v>
      </c>
      <c r="P1106" s="10"/>
      <c r="Q1106" s="10">
        <v>0.25540909090909092</v>
      </c>
      <c r="R1106" s="10">
        <v>690.38897551885088</v>
      </c>
      <c r="S1106" s="10"/>
      <c r="T1106" s="10">
        <v>847.52740375597989</v>
      </c>
      <c r="U1106" s="10"/>
      <c r="V1106" s="10">
        <v>994.72740375597982</v>
      </c>
      <c r="W1106" s="10">
        <v>994.72740375597982</v>
      </c>
      <c r="X1106" s="10">
        <v>1056.0607370893131</v>
      </c>
      <c r="Y1106" s="10">
        <v>1343.7072822374671</v>
      </c>
      <c r="Z1106" s="10">
        <v>1619.7072822374671</v>
      </c>
      <c r="AA1106" s="10"/>
      <c r="AB1106" s="10"/>
      <c r="AC1106" s="10"/>
      <c r="AD1106" s="10"/>
      <c r="AE1106" s="10"/>
      <c r="AF1106" s="10"/>
      <c r="AG1106" s="10"/>
      <c r="AH1106" s="10">
        <v>1343.7072822374671</v>
      </c>
      <c r="AI1106" s="10">
        <v>110.4</v>
      </c>
      <c r="AK1106" s="10">
        <v>2.5</v>
      </c>
      <c r="AL1106" s="10">
        <v>4.8</v>
      </c>
      <c r="AM1106" s="10"/>
      <c r="AN1106" s="10"/>
      <c r="AO1106" s="10"/>
      <c r="AP1106" s="10"/>
      <c r="AQ1106" s="10">
        <v>0.45599999999999996</v>
      </c>
      <c r="AR1106" s="10">
        <v>0.45599999999999996</v>
      </c>
      <c r="AS1106" s="10">
        <v>0.64999999999999991</v>
      </c>
      <c r="AT1106" s="10">
        <v>0.64999999999999991</v>
      </c>
      <c r="AU1106" s="10">
        <v>0.60218181818181815</v>
      </c>
      <c r="AV1106" s="10">
        <v>0.60218181818181815</v>
      </c>
      <c r="AW1106" s="10">
        <v>0.8991818181818183</v>
      </c>
      <c r="AX1106" s="10">
        <v>0.8991818181818183</v>
      </c>
      <c r="AY1106" s="49">
        <v>1</v>
      </c>
      <c r="AZ1106" t="b">
        <v>0</v>
      </c>
    </row>
    <row r="1107" spans="1:52" x14ac:dyDescent="0.25">
      <c r="A1107" s="54"/>
      <c r="B1107" s="54"/>
      <c r="C1107" s="54"/>
      <c r="D1107" s="54"/>
      <c r="E1107" s="54"/>
      <c r="F1107" s="54"/>
      <c r="G1107" s="54"/>
      <c r="H1107" s="54"/>
      <c r="I1107" s="54"/>
      <c r="J1107" s="54"/>
      <c r="K1107" s="54"/>
      <c r="L1107" s="54"/>
      <c r="M1107" s="54"/>
      <c r="N1107" s="176">
        <v>110.5</v>
      </c>
      <c r="O1107" s="10">
        <v>0.41140909090909084</v>
      </c>
      <c r="P1107" s="10"/>
      <c r="Q1107" s="10">
        <v>0.25540909090909092</v>
      </c>
      <c r="R1107" s="10">
        <v>692.46048456702897</v>
      </c>
      <c r="S1107" s="10"/>
      <c r="T1107" s="10">
        <v>849.73922893644965</v>
      </c>
      <c r="U1107" s="10"/>
      <c r="V1107" s="10">
        <v>997.07256226978302</v>
      </c>
      <c r="W1107" s="10">
        <v>997.07256226978302</v>
      </c>
      <c r="X1107" s="10">
        <v>1058.4614511586719</v>
      </c>
      <c r="Y1107" s="10">
        <v>1347.0440376023114</v>
      </c>
      <c r="Z1107" s="10">
        <v>1623.2940376023114</v>
      </c>
      <c r="AA1107" s="10"/>
      <c r="AB1107" s="10"/>
      <c r="AC1107" s="10"/>
      <c r="AD1107" s="10"/>
      <c r="AE1107" s="10"/>
      <c r="AF1107" s="10"/>
      <c r="AG1107" s="10"/>
      <c r="AH1107" s="10">
        <v>1347.0440376023114</v>
      </c>
      <c r="AI1107" s="10">
        <v>110.5</v>
      </c>
      <c r="AK1107" s="10">
        <v>2.5</v>
      </c>
      <c r="AL1107" s="10">
        <v>4.8</v>
      </c>
      <c r="AM1107" s="10"/>
      <c r="AN1107" s="10"/>
      <c r="AO1107" s="10"/>
      <c r="AP1107" s="10"/>
      <c r="AQ1107" s="10">
        <v>0.45599999999999996</v>
      </c>
      <c r="AR1107" s="10">
        <v>0.45599999999999996</v>
      </c>
      <c r="AS1107" s="10">
        <v>0.64999999999999991</v>
      </c>
      <c r="AT1107" s="10">
        <v>0.64999999999999991</v>
      </c>
      <c r="AU1107" s="10">
        <v>0.60218181818181815</v>
      </c>
      <c r="AV1107" s="10">
        <v>0.60218181818181815</v>
      </c>
      <c r="AW1107" s="10">
        <v>0.8991818181818183</v>
      </c>
      <c r="AX1107" s="10">
        <v>0.8991818181818183</v>
      </c>
      <c r="AY1107" s="49">
        <v>1</v>
      </c>
      <c r="AZ1107" t="b">
        <v>0</v>
      </c>
    </row>
    <row r="1108" spans="1:52" x14ac:dyDescent="0.25">
      <c r="A1108" s="54"/>
      <c r="B1108" s="54"/>
      <c r="C1108" s="54"/>
      <c r="D1108" s="54"/>
      <c r="E1108" s="54"/>
      <c r="F1108" s="54"/>
      <c r="G1108" s="54"/>
      <c r="H1108" s="54"/>
      <c r="I1108" s="54"/>
      <c r="J1108" s="54"/>
      <c r="K1108" s="54"/>
      <c r="L1108" s="54"/>
      <c r="M1108" s="54"/>
      <c r="N1108" s="176">
        <v>110.6</v>
      </c>
      <c r="O1108" s="10">
        <v>0.41140909090909084</v>
      </c>
      <c r="P1108" s="10"/>
      <c r="Q1108" s="10">
        <v>0.25540909090909092</v>
      </c>
      <c r="R1108" s="10">
        <v>694.53386913267957</v>
      </c>
      <c r="S1108" s="10"/>
      <c r="T1108" s="10">
        <v>851.95292963439181</v>
      </c>
      <c r="U1108" s="10"/>
      <c r="V1108" s="10">
        <v>999.41959630105839</v>
      </c>
      <c r="W1108" s="10">
        <v>999.41959630105839</v>
      </c>
      <c r="X1108" s="10">
        <v>1060.8640407455027</v>
      </c>
      <c r="Y1108" s="10">
        <v>1350.3838140222622</v>
      </c>
      <c r="Z1108" s="10">
        <v>1626.8838140222622</v>
      </c>
      <c r="AA1108" s="10"/>
      <c r="AB1108" s="10"/>
      <c r="AC1108" s="10"/>
      <c r="AD1108" s="10"/>
      <c r="AE1108" s="10"/>
      <c r="AF1108" s="10"/>
      <c r="AG1108" s="10"/>
      <c r="AH1108" s="10">
        <v>1350.3838140222622</v>
      </c>
      <c r="AI1108" s="10">
        <v>110.6</v>
      </c>
      <c r="AK1108" s="10">
        <v>2.5</v>
      </c>
      <c r="AL1108" s="10">
        <v>4.8</v>
      </c>
      <c r="AM1108" s="10"/>
      <c r="AN1108" s="10"/>
      <c r="AO1108" s="10"/>
      <c r="AP1108" s="10"/>
      <c r="AQ1108" s="10">
        <v>0.45599999999999996</v>
      </c>
      <c r="AR1108" s="10">
        <v>0.45599999999999996</v>
      </c>
      <c r="AS1108" s="10">
        <v>0.64999999999999991</v>
      </c>
      <c r="AT1108" s="10">
        <v>0.64999999999999991</v>
      </c>
      <c r="AU1108" s="10">
        <v>0.60218181818181815</v>
      </c>
      <c r="AV1108" s="10">
        <v>0.60218181818181815</v>
      </c>
      <c r="AW1108" s="10">
        <v>0.8991818181818183</v>
      </c>
      <c r="AX1108" s="10">
        <v>0.8991818181818183</v>
      </c>
      <c r="AY1108" s="49">
        <v>1</v>
      </c>
      <c r="AZ1108" t="b">
        <v>0</v>
      </c>
    </row>
    <row r="1109" spans="1:52" x14ac:dyDescent="0.25">
      <c r="A1109" s="54"/>
      <c r="B1109" s="54"/>
      <c r="C1109" s="54"/>
      <c r="D1109" s="54"/>
      <c r="E1109" s="54"/>
      <c r="F1109" s="54"/>
      <c r="G1109" s="54"/>
      <c r="H1109" s="54"/>
      <c r="I1109" s="54"/>
      <c r="J1109" s="54"/>
      <c r="K1109" s="54"/>
      <c r="L1109" s="54"/>
      <c r="M1109" s="54"/>
      <c r="N1109" s="176">
        <v>110.7</v>
      </c>
      <c r="O1109" s="10">
        <v>0.41140909090909084</v>
      </c>
      <c r="P1109" s="10"/>
      <c r="Q1109" s="10">
        <v>0.25540909090909092</v>
      </c>
      <c r="R1109" s="10">
        <v>696.60912921580257</v>
      </c>
      <c r="S1109" s="10"/>
      <c r="T1109" s="10">
        <v>854.16850584980637</v>
      </c>
      <c r="U1109" s="10"/>
      <c r="V1109" s="10">
        <v>1001.7685058498064</v>
      </c>
      <c r="W1109" s="10">
        <v>1001.7685058498064</v>
      </c>
      <c r="X1109" s="10">
        <v>1063.2685058498064</v>
      </c>
      <c r="Y1109" s="10">
        <v>1353.7266114973195</v>
      </c>
      <c r="Z1109" s="10">
        <v>1630.4766114973195</v>
      </c>
      <c r="AA1109" s="10"/>
      <c r="AB1109" s="10"/>
      <c r="AC1109" s="10"/>
      <c r="AD1109" s="10"/>
      <c r="AE1109" s="10"/>
      <c r="AF1109" s="10"/>
      <c r="AG1109" s="10"/>
      <c r="AH1109" s="10">
        <v>1353.7266114973195</v>
      </c>
      <c r="AI1109" s="10">
        <v>110.7</v>
      </c>
      <c r="AK1109" s="10">
        <v>2.5</v>
      </c>
      <c r="AL1109" s="10">
        <v>4.8</v>
      </c>
      <c r="AM1109" s="10"/>
      <c r="AN1109" s="10"/>
      <c r="AO1109" s="10"/>
      <c r="AP1109" s="10"/>
      <c r="AQ1109" s="10">
        <v>0.45599999999999996</v>
      </c>
      <c r="AR1109" s="10">
        <v>0.45599999999999996</v>
      </c>
      <c r="AS1109" s="10">
        <v>0.64999999999999991</v>
      </c>
      <c r="AT1109" s="10">
        <v>0.64999999999999991</v>
      </c>
      <c r="AU1109" s="10">
        <v>0.60218181818181815</v>
      </c>
      <c r="AV1109" s="10">
        <v>0.60218181818181815</v>
      </c>
      <c r="AW1109" s="10">
        <v>0.8991818181818183</v>
      </c>
      <c r="AX1109" s="10">
        <v>0.8991818181818183</v>
      </c>
      <c r="AY1109" s="49">
        <v>1</v>
      </c>
      <c r="AZ1109" t="b">
        <v>0</v>
      </c>
    </row>
    <row r="1110" spans="1:52" x14ac:dyDescent="0.25">
      <c r="A1110" s="54"/>
      <c r="B1110" s="54"/>
      <c r="C1110" s="54"/>
      <c r="D1110" s="54"/>
      <c r="E1110" s="54"/>
      <c r="F1110" s="54"/>
      <c r="G1110" s="54"/>
      <c r="H1110" s="54"/>
      <c r="I1110" s="54"/>
      <c r="J1110" s="54"/>
      <c r="K1110" s="54"/>
      <c r="L1110" s="54"/>
      <c r="M1110" s="54"/>
      <c r="N1110" s="176">
        <v>110.8</v>
      </c>
      <c r="O1110" s="10">
        <v>0.41140909090909084</v>
      </c>
      <c r="P1110" s="10"/>
      <c r="Q1110" s="10">
        <v>0.25540909090909092</v>
      </c>
      <c r="R1110" s="10">
        <v>698.68626481639762</v>
      </c>
      <c r="S1110" s="10"/>
      <c r="T1110" s="10">
        <v>856.38595758269287</v>
      </c>
      <c r="U1110" s="10"/>
      <c r="V1110" s="10">
        <v>1004.1192909160262</v>
      </c>
      <c r="W1110" s="10">
        <v>1004.1192909160262</v>
      </c>
      <c r="X1110" s="10">
        <v>1065.6748464715818</v>
      </c>
      <c r="Y1110" s="10">
        <v>1357.0724300274826</v>
      </c>
      <c r="Z1110" s="10">
        <v>1634.0724300274826</v>
      </c>
      <c r="AA1110" s="10"/>
      <c r="AB1110" s="10"/>
      <c r="AC1110" s="10"/>
      <c r="AD1110" s="10"/>
      <c r="AE1110" s="10"/>
      <c r="AF1110" s="10"/>
      <c r="AG1110" s="10"/>
      <c r="AH1110" s="10">
        <v>1357.0724300274826</v>
      </c>
      <c r="AI1110" s="10">
        <v>110.8</v>
      </c>
      <c r="AK1110" s="10">
        <v>2.5</v>
      </c>
      <c r="AL1110" s="10">
        <v>4.8</v>
      </c>
      <c r="AM1110" s="10"/>
      <c r="AN1110" s="10"/>
      <c r="AO1110" s="10"/>
      <c r="AP1110" s="10"/>
      <c r="AQ1110" s="10">
        <v>0.45599999999999996</v>
      </c>
      <c r="AR1110" s="10">
        <v>0.45599999999999996</v>
      </c>
      <c r="AS1110" s="10">
        <v>0.64999999999999991</v>
      </c>
      <c r="AT1110" s="10">
        <v>0.64999999999999991</v>
      </c>
      <c r="AU1110" s="10">
        <v>0.60218181818181815</v>
      </c>
      <c r="AV1110" s="10">
        <v>0.60218181818181815</v>
      </c>
      <c r="AW1110" s="10">
        <v>0.8991818181818183</v>
      </c>
      <c r="AX1110" s="10">
        <v>0.8991818181818183</v>
      </c>
      <c r="AY1110" s="49">
        <v>1</v>
      </c>
      <c r="AZ1110" t="b">
        <v>0</v>
      </c>
    </row>
    <row r="1111" spans="1:52" x14ac:dyDescent="0.25">
      <c r="A1111" s="54"/>
      <c r="B1111" s="54"/>
      <c r="C1111" s="54"/>
      <c r="D1111" s="54"/>
      <c r="E1111" s="54"/>
      <c r="F1111" s="54"/>
      <c r="G1111" s="54"/>
      <c r="H1111" s="54"/>
      <c r="I1111" s="54"/>
      <c r="J1111" s="54"/>
      <c r="K1111" s="54"/>
      <c r="L1111" s="54"/>
      <c r="M1111" s="54"/>
      <c r="N1111" s="176">
        <v>110.9</v>
      </c>
      <c r="O1111" s="10">
        <v>0.41140909090909084</v>
      </c>
      <c r="P1111" s="10"/>
      <c r="Q1111" s="10">
        <v>0.25540909090909092</v>
      </c>
      <c r="R1111" s="10">
        <v>700.76527593446554</v>
      </c>
      <c r="S1111" s="10"/>
      <c r="T1111" s="10">
        <v>858.605284833052</v>
      </c>
      <c r="U1111" s="10"/>
      <c r="V1111" s="10">
        <v>1006.4719514997187</v>
      </c>
      <c r="W1111" s="10">
        <v>1006.4719514997187</v>
      </c>
      <c r="X1111" s="10">
        <v>1068.0830626108298</v>
      </c>
      <c r="Y1111" s="10">
        <v>1360.4212696127527</v>
      </c>
      <c r="Z1111" s="10">
        <v>1637.6712696127527</v>
      </c>
      <c r="AA1111" s="10"/>
      <c r="AB1111" s="10"/>
      <c r="AC1111" s="10"/>
      <c r="AD1111" s="10"/>
      <c r="AE1111" s="10"/>
      <c r="AF1111" s="10"/>
      <c r="AG1111" s="10"/>
      <c r="AH1111" s="10">
        <v>1360.4212696127527</v>
      </c>
      <c r="AI1111" s="10">
        <v>110.9</v>
      </c>
      <c r="AK1111" s="10">
        <v>2.5</v>
      </c>
      <c r="AL1111" s="10">
        <v>4.8</v>
      </c>
      <c r="AM1111" s="10"/>
      <c r="AN1111" s="10"/>
      <c r="AO1111" s="10"/>
      <c r="AP1111" s="10"/>
      <c r="AQ1111" s="10">
        <v>0.45599999999999996</v>
      </c>
      <c r="AR1111" s="10">
        <v>0.45599999999999996</v>
      </c>
      <c r="AS1111" s="10">
        <v>0.64999999999999991</v>
      </c>
      <c r="AT1111" s="10">
        <v>0.64999999999999991</v>
      </c>
      <c r="AU1111" s="10">
        <v>0.60218181818181815</v>
      </c>
      <c r="AV1111" s="10">
        <v>0.60218181818181815</v>
      </c>
      <c r="AW1111" s="10">
        <v>0.8991818181818183</v>
      </c>
      <c r="AX1111" s="10">
        <v>0.8991818181818183</v>
      </c>
      <c r="AY1111" s="49">
        <v>1</v>
      </c>
      <c r="AZ1111" t="b">
        <v>0</v>
      </c>
    </row>
    <row r="1112" spans="1:52" x14ac:dyDescent="0.25">
      <c r="A1112" s="54"/>
      <c r="B1112" s="54"/>
      <c r="C1112" s="54"/>
      <c r="D1112" s="54"/>
      <c r="E1112" s="54"/>
      <c r="F1112" s="54"/>
      <c r="G1112" s="54"/>
      <c r="H1112" s="54"/>
      <c r="I1112" s="54"/>
      <c r="J1112" s="54"/>
      <c r="K1112" s="54"/>
      <c r="L1112" s="54"/>
      <c r="M1112" s="54"/>
      <c r="N1112" s="176">
        <v>111</v>
      </c>
      <c r="O1112" s="10">
        <v>0.41140909090909084</v>
      </c>
      <c r="P1112" s="10"/>
      <c r="Q1112" s="10">
        <v>0.25540909090909092</v>
      </c>
      <c r="R1112" s="10">
        <v>702.84616257000516</v>
      </c>
      <c r="S1112" s="10"/>
      <c r="T1112" s="10">
        <v>860.82648760088341</v>
      </c>
      <c r="U1112" s="10"/>
      <c r="V1112" s="10">
        <v>1008.8264876008834</v>
      </c>
      <c r="W1112" s="10">
        <v>1008.8264876008834</v>
      </c>
      <c r="X1112" s="10">
        <v>1070.4931542675502</v>
      </c>
      <c r="Y1112" s="10">
        <v>1363.7731302531281</v>
      </c>
      <c r="Z1112" s="10">
        <v>1641.2731302531281</v>
      </c>
      <c r="AA1112" s="10"/>
      <c r="AB1112" s="10"/>
      <c r="AC1112" s="10"/>
      <c r="AD1112" s="10"/>
      <c r="AE1112" s="10"/>
      <c r="AF1112" s="10"/>
      <c r="AG1112" s="10"/>
      <c r="AH1112" s="10">
        <v>1363.7731302531281</v>
      </c>
      <c r="AI1112" s="10">
        <v>111</v>
      </c>
      <c r="AK1112" s="10">
        <v>2.5</v>
      </c>
      <c r="AL1112" s="10">
        <v>4.8</v>
      </c>
      <c r="AM1112" s="10"/>
      <c r="AN1112" s="10"/>
      <c r="AO1112" s="10"/>
      <c r="AP1112" s="10"/>
      <c r="AQ1112" s="10">
        <v>0.45599999999999996</v>
      </c>
      <c r="AR1112" s="10">
        <v>0.45599999999999996</v>
      </c>
      <c r="AS1112" s="10">
        <v>0.64999999999999991</v>
      </c>
      <c r="AT1112" s="10">
        <v>0.64999999999999991</v>
      </c>
      <c r="AU1112" s="10">
        <v>0.60218181818181815</v>
      </c>
      <c r="AV1112" s="10">
        <v>0.60218181818181815</v>
      </c>
      <c r="AW1112" s="10">
        <v>0.8991818181818183</v>
      </c>
      <c r="AX1112" s="10">
        <v>0.8991818181818183</v>
      </c>
      <c r="AY1112" s="49">
        <v>1</v>
      </c>
      <c r="AZ1112" t="b">
        <v>0</v>
      </c>
    </row>
    <row r="1113" spans="1:52" x14ac:dyDescent="0.25">
      <c r="A1113" s="54"/>
      <c r="B1113" s="54"/>
      <c r="C1113" s="54"/>
      <c r="D1113" s="54"/>
      <c r="E1113" s="54"/>
      <c r="F1113" s="54"/>
      <c r="G1113" s="54"/>
      <c r="H1113" s="54"/>
      <c r="I1113" s="54"/>
      <c r="J1113" s="54"/>
      <c r="K1113" s="54"/>
      <c r="L1113" s="54"/>
      <c r="M1113" s="54"/>
      <c r="N1113" s="176">
        <v>111.1</v>
      </c>
      <c r="O1113" s="10">
        <v>0.41140909090909084</v>
      </c>
      <c r="P1113" s="10"/>
      <c r="Q1113" s="10">
        <v>0.25540909090909092</v>
      </c>
      <c r="R1113" s="10">
        <v>704.92892472301719</v>
      </c>
      <c r="S1113" s="10"/>
      <c r="T1113" s="10">
        <v>863.04956588618688</v>
      </c>
      <c r="U1113" s="10"/>
      <c r="V1113" s="10">
        <v>1011.1828992195202</v>
      </c>
      <c r="W1113" s="10">
        <v>1011.1828992195202</v>
      </c>
      <c r="X1113" s="10">
        <v>1072.9051214417425</v>
      </c>
      <c r="Y1113" s="10">
        <v>1367.1280119486098</v>
      </c>
      <c r="Z1113" s="10">
        <v>1644.8780119486098</v>
      </c>
      <c r="AA1113" s="10"/>
      <c r="AB1113" s="10"/>
      <c r="AC1113" s="10"/>
      <c r="AD1113" s="10"/>
      <c r="AE1113" s="10"/>
      <c r="AF1113" s="10"/>
      <c r="AG1113" s="10"/>
      <c r="AH1113" s="10">
        <v>1367.1280119486098</v>
      </c>
      <c r="AI1113" s="10">
        <v>111.1</v>
      </c>
      <c r="AK1113" s="10">
        <v>2.5</v>
      </c>
      <c r="AL1113" s="10">
        <v>4.8</v>
      </c>
      <c r="AM1113" s="10"/>
      <c r="AN1113" s="10"/>
      <c r="AO1113" s="10"/>
      <c r="AP1113" s="10"/>
      <c r="AQ1113" s="10">
        <v>0.45599999999999996</v>
      </c>
      <c r="AR1113" s="10">
        <v>0.45599999999999996</v>
      </c>
      <c r="AS1113" s="10">
        <v>0.64999999999999991</v>
      </c>
      <c r="AT1113" s="10">
        <v>0.64999999999999991</v>
      </c>
      <c r="AU1113" s="10">
        <v>0.60218181818181815</v>
      </c>
      <c r="AV1113" s="10">
        <v>0.60218181818181815</v>
      </c>
      <c r="AW1113" s="10">
        <v>0.8991818181818183</v>
      </c>
      <c r="AX1113" s="10">
        <v>0.8991818181818183</v>
      </c>
      <c r="AY1113" s="49">
        <v>1</v>
      </c>
      <c r="AZ1113" t="b">
        <v>0</v>
      </c>
    </row>
    <row r="1114" spans="1:52" x14ac:dyDescent="0.25">
      <c r="A1114" s="54"/>
      <c r="B1114" s="54"/>
      <c r="C1114" s="54"/>
      <c r="D1114" s="54"/>
      <c r="E1114" s="54"/>
      <c r="F1114" s="54"/>
      <c r="G1114" s="54"/>
      <c r="H1114" s="54"/>
      <c r="I1114" s="54"/>
      <c r="J1114" s="54"/>
      <c r="K1114" s="54"/>
      <c r="L1114" s="54"/>
      <c r="M1114" s="54"/>
      <c r="N1114" s="176">
        <v>111.2</v>
      </c>
      <c r="O1114" s="10">
        <v>0.41140909090909084</v>
      </c>
      <c r="P1114" s="10"/>
      <c r="Q1114" s="10">
        <v>0.25540909090909092</v>
      </c>
      <c r="R1114" s="10">
        <v>707.01356239350207</v>
      </c>
      <c r="S1114" s="10"/>
      <c r="T1114" s="10">
        <v>865.27451968896321</v>
      </c>
      <c r="U1114" s="10"/>
      <c r="V1114" s="10">
        <v>1013.5411863556299</v>
      </c>
      <c r="W1114" s="10">
        <v>1013.5411863556299</v>
      </c>
      <c r="X1114" s="10">
        <v>1075.3189641334077</v>
      </c>
      <c r="Y1114" s="10">
        <v>1370.4859146991987</v>
      </c>
      <c r="Z1114" s="10">
        <v>1648.4859146991987</v>
      </c>
      <c r="AA1114" s="10"/>
      <c r="AB1114" s="10"/>
      <c r="AC1114" s="10"/>
      <c r="AD1114" s="10"/>
      <c r="AE1114" s="10"/>
      <c r="AF1114" s="10"/>
      <c r="AG1114" s="10"/>
      <c r="AH1114" s="10">
        <v>1370.4859146991987</v>
      </c>
      <c r="AI1114" s="10">
        <v>111.2</v>
      </c>
      <c r="AK1114" s="10">
        <v>2.5</v>
      </c>
      <c r="AL1114" s="10">
        <v>4.8</v>
      </c>
      <c r="AM1114" s="10"/>
      <c r="AN1114" s="10"/>
      <c r="AO1114" s="10"/>
      <c r="AP1114" s="10"/>
      <c r="AQ1114" s="10">
        <v>0.45599999999999996</v>
      </c>
      <c r="AR1114" s="10">
        <v>0.45599999999999996</v>
      </c>
      <c r="AS1114" s="10">
        <v>0.64999999999999991</v>
      </c>
      <c r="AT1114" s="10">
        <v>0.64999999999999991</v>
      </c>
      <c r="AU1114" s="10">
        <v>0.60218181818181815</v>
      </c>
      <c r="AV1114" s="10">
        <v>0.60218181818181815</v>
      </c>
      <c r="AW1114" s="10">
        <v>0.8991818181818183</v>
      </c>
      <c r="AX1114" s="10">
        <v>0.8991818181818183</v>
      </c>
      <c r="AY1114" s="49">
        <v>1</v>
      </c>
      <c r="AZ1114" t="b">
        <v>0</v>
      </c>
    </row>
    <row r="1115" spans="1:52" x14ac:dyDescent="0.25">
      <c r="A1115" s="54"/>
      <c r="B1115" s="54"/>
      <c r="C1115" s="54"/>
      <c r="D1115" s="54"/>
      <c r="E1115" s="54"/>
      <c r="F1115" s="54"/>
      <c r="G1115" s="54"/>
      <c r="H1115" s="54"/>
      <c r="I1115" s="54"/>
      <c r="J1115" s="54"/>
      <c r="K1115" s="54"/>
      <c r="L1115" s="54"/>
      <c r="M1115" s="54"/>
      <c r="N1115" s="176">
        <v>111.3</v>
      </c>
      <c r="O1115" s="10">
        <v>0.41140909090909084</v>
      </c>
      <c r="P1115" s="10"/>
      <c r="Q1115" s="10">
        <v>0.25540909090909092</v>
      </c>
      <c r="R1115" s="10">
        <v>709.10007558145878</v>
      </c>
      <c r="S1115" s="10"/>
      <c r="T1115" s="10">
        <v>867.50134900921125</v>
      </c>
      <c r="U1115" s="10"/>
      <c r="V1115" s="10">
        <v>1015.9013490092112</v>
      </c>
      <c r="W1115" s="10">
        <v>1015.9013490092112</v>
      </c>
      <c r="X1115" s="10">
        <v>1077.7346823425446</v>
      </c>
      <c r="Y1115" s="10">
        <v>1373.846838504893</v>
      </c>
      <c r="Z1115" s="10">
        <v>1652.096838504893</v>
      </c>
      <c r="AA1115" s="10"/>
      <c r="AB1115" s="10"/>
      <c r="AC1115" s="10"/>
      <c r="AD1115" s="10"/>
      <c r="AE1115" s="10"/>
      <c r="AF1115" s="10"/>
      <c r="AG1115" s="10"/>
      <c r="AH1115" s="10">
        <v>1373.846838504893</v>
      </c>
      <c r="AI1115" s="10">
        <v>111.3</v>
      </c>
      <c r="AK1115" s="10">
        <v>2.5</v>
      </c>
      <c r="AL1115" s="10">
        <v>4.8</v>
      </c>
      <c r="AM1115" s="10"/>
      <c r="AN1115" s="10"/>
      <c r="AO1115" s="10"/>
      <c r="AP1115" s="10"/>
      <c r="AQ1115" s="10">
        <v>0.45599999999999996</v>
      </c>
      <c r="AR1115" s="10">
        <v>0.45599999999999996</v>
      </c>
      <c r="AS1115" s="10">
        <v>0.64999999999999991</v>
      </c>
      <c r="AT1115" s="10">
        <v>0.64999999999999991</v>
      </c>
      <c r="AU1115" s="10">
        <v>0.60218181818181815</v>
      </c>
      <c r="AV1115" s="10">
        <v>0.60218181818181815</v>
      </c>
      <c r="AW1115" s="10">
        <v>0.8991818181818183</v>
      </c>
      <c r="AX1115" s="10">
        <v>0.8991818181818183</v>
      </c>
      <c r="AY1115" s="49">
        <v>1</v>
      </c>
      <c r="AZ1115" t="b">
        <v>0</v>
      </c>
    </row>
    <row r="1116" spans="1:52" x14ac:dyDescent="0.25">
      <c r="A1116" s="54"/>
      <c r="B1116" s="54"/>
      <c r="C1116" s="54"/>
      <c r="D1116" s="54"/>
      <c r="E1116" s="54"/>
      <c r="F1116" s="54"/>
      <c r="G1116" s="54"/>
      <c r="H1116" s="54"/>
      <c r="I1116" s="54"/>
      <c r="J1116" s="54"/>
      <c r="K1116" s="54"/>
      <c r="L1116" s="54"/>
      <c r="M1116" s="54"/>
      <c r="N1116" s="176">
        <v>111.4</v>
      </c>
      <c r="O1116" s="10">
        <v>0.41140909090909084</v>
      </c>
      <c r="P1116" s="10"/>
      <c r="Q1116" s="10">
        <v>0.25540909090909092</v>
      </c>
      <c r="R1116" s="10">
        <v>711.18846428688835</v>
      </c>
      <c r="S1116" s="10"/>
      <c r="T1116" s="10">
        <v>869.73005384693192</v>
      </c>
      <c r="U1116" s="10"/>
      <c r="V1116" s="10">
        <v>1018.2633871802652</v>
      </c>
      <c r="W1116" s="10">
        <v>1018.2633871802652</v>
      </c>
      <c r="X1116" s="10">
        <v>1080.1522760691541</v>
      </c>
      <c r="Y1116" s="10">
        <v>1377.2107833656944</v>
      </c>
      <c r="Z1116" s="10">
        <v>1655.7107833656944</v>
      </c>
      <c r="AA1116" s="10"/>
      <c r="AB1116" s="10"/>
      <c r="AC1116" s="10"/>
      <c r="AD1116" s="10"/>
      <c r="AE1116" s="10"/>
      <c r="AF1116" s="10"/>
      <c r="AG1116" s="10"/>
      <c r="AH1116" s="10">
        <v>1377.2107833656944</v>
      </c>
      <c r="AI1116" s="10">
        <v>111.4</v>
      </c>
      <c r="AK1116" s="10">
        <v>2.5</v>
      </c>
      <c r="AL1116" s="10">
        <v>4.8</v>
      </c>
      <c r="AM1116" s="10"/>
      <c r="AN1116" s="10"/>
      <c r="AO1116" s="10"/>
      <c r="AP1116" s="10"/>
      <c r="AQ1116" s="10">
        <v>0.45599999999999996</v>
      </c>
      <c r="AR1116" s="10">
        <v>0.45599999999999996</v>
      </c>
      <c r="AS1116" s="10">
        <v>0.64999999999999991</v>
      </c>
      <c r="AT1116" s="10">
        <v>0.64999999999999991</v>
      </c>
      <c r="AU1116" s="10">
        <v>0.60218181818181815</v>
      </c>
      <c r="AV1116" s="10">
        <v>0.60218181818181815</v>
      </c>
      <c r="AW1116" s="10">
        <v>0.8991818181818183</v>
      </c>
      <c r="AX1116" s="10">
        <v>0.8991818181818183</v>
      </c>
      <c r="AY1116" s="49">
        <v>1</v>
      </c>
      <c r="AZ1116" t="b">
        <v>0</v>
      </c>
    </row>
    <row r="1117" spans="1:52" x14ac:dyDescent="0.25">
      <c r="A1117" s="54"/>
      <c r="B1117" s="54"/>
      <c r="C1117" s="54"/>
      <c r="D1117" s="54"/>
      <c r="E1117" s="54"/>
      <c r="F1117" s="54"/>
      <c r="G1117" s="54"/>
      <c r="H1117" s="54"/>
      <c r="I1117" s="54"/>
      <c r="J1117" s="54"/>
      <c r="K1117" s="54"/>
      <c r="L1117" s="54"/>
      <c r="M1117" s="54"/>
      <c r="N1117" s="176">
        <v>111.5</v>
      </c>
      <c r="O1117" s="10">
        <v>0.41140909090909084</v>
      </c>
      <c r="P1117" s="10"/>
      <c r="Q1117" s="10">
        <v>0.25540909090909092</v>
      </c>
      <c r="R1117" s="10">
        <v>713.27872850978974</v>
      </c>
      <c r="S1117" s="10"/>
      <c r="T1117" s="10">
        <v>871.96063420212499</v>
      </c>
      <c r="U1117" s="10"/>
      <c r="V1117" s="10">
        <v>1020.6273008687916</v>
      </c>
      <c r="W1117" s="10">
        <v>1020.6273008687916</v>
      </c>
      <c r="X1117" s="10">
        <v>1082.5717453132361</v>
      </c>
      <c r="Y1117" s="10">
        <v>1380.5777492816012</v>
      </c>
      <c r="Z1117" s="10">
        <v>1659.3277492816012</v>
      </c>
      <c r="AA1117" s="10"/>
      <c r="AB1117" s="10"/>
      <c r="AC1117" s="10"/>
      <c r="AD1117" s="10"/>
      <c r="AE1117" s="10"/>
      <c r="AF1117" s="10"/>
      <c r="AG1117" s="10"/>
      <c r="AH1117" s="10">
        <v>1380.5777492816012</v>
      </c>
      <c r="AI1117" s="10">
        <v>111.5</v>
      </c>
      <c r="AK1117" s="10">
        <v>2.5</v>
      </c>
      <c r="AL1117" s="10">
        <v>4.8</v>
      </c>
      <c r="AM1117" s="10"/>
      <c r="AN1117" s="10"/>
      <c r="AO1117" s="10"/>
      <c r="AP1117" s="10"/>
      <c r="AQ1117" s="10">
        <v>0.45599999999999996</v>
      </c>
      <c r="AR1117" s="10">
        <v>0.45599999999999996</v>
      </c>
      <c r="AS1117" s="10">
        <v>0.64999999999999991</v>
      </c>
      <c r="AT1117" s="10">
        <v>0.64999999999999991</v>
      </c>
      <c r="AU1117" s="10">
        <v>0.60218181818181815</v>
      </c>
      <c r="AV1117" s="10">
        <v>0.60218181818181815</v>
      </c>
      <c r="AW1117" s="10">
        <v>0.8991818181818183</v>
      </c>
      <c r="AX1117" s="10">
        <v>0.8991818181818183</v>
      </c>
      <c r="AY1117" s="49">
        <v>1</v>
      </c>
      <c r="AZ1117" t="b">
        <v>0</v>
      </c>
    </row>
    <row r="1118" spans="1:52" x14ac:dyDescent="0.25">
      <c r="A1118" s="54"/>
      <c r="B1118" s="54"/>
      <c r="C1118" s="54"/>
      <c r="D1118" s="54"/>
      <c r="E1118" s="54"/>
      <c r="F1118" s="54"/>
      <c r="G1118" s="54"/>
      <c r="H1118" s="54"/>
      <c r="I1118" s="54"/>
      <c r="J1118" s="54"/>
      <c r="K1118" s="54"/>
      <c r="L1118" s="54"/>
      <c r="M1118" s="54"/>
      <c r="N1118" s="176">
        <v>111.6</v>
      </c>
      <c r="O1118" s="10">
        <v>0.41140909090909084</v>
      </c>
      <c r="P1118" s="10"/>
      <c r="Q1118" s="10">
        <v>0.25540909090909092</v>
      </c>
      <c r="R1118" s="10">
        <v>715.37086825016331</v>
      </c>
      <c r="S1118" s="10"/>
      <c r="T1118" s="10">
        <v>874.19309007479046</v>
      </c>
      <c r="U1118" s="10"/>
      <c r="V1118" s="10">
        <v>1022.9930900747904</v>
      </c>
      <c r="W1118" s="10">
        <v>1022.9930900747904</v>
      </c>
      <c r="X1118" s="10">
        <v>1084.9930900747904</v>
      </c>
      <c r="Y1118" s="10">
        <v>1383.947736252614</v>
      </c>
      <c r="Z1118" s="10">
        <v>1662.947736252614</v>
      </c>
      <c r="AA1118" s="10"/>
      <c r="AB1118" s="10"/>
      <c r="AC1118" s="10"/>
      <c r="AD1118" s="10"/>
      <c r="AE1118" s="10"/>
      <c r="AF1118" s="10"/>
      <c r="AG1118" s="10"/>
      <c r="AH1118" s="10">
        <v>1383.947736252614</v>
      </c>
      <c r="AI1118" s="10">
        <v>111.6</v>
      </c>
      <c r="AK1118" s="10">
        <v>2.5</v>
      </c>
      <c r="AL1118" s="10">
        <v>4.8</v>
      </c>
      <c r="AM1118" s="10"/>
      <c r="AN1118" s="10"/>
      <c r="AO1118" s="10"/>
      <c r="AP1118" s="10"/>
      <c r="AQ1118" s="10">
        <v>0.45599999999999996</v>
      </c>
      <c r="AR1118" s="10">
        <v>0.45599999999999996</v>
      </c>
      <c r="AS1118" s="10">
        <v>0.64999999999999991</v>
      </c>
      <c r="AT1118" s="10">
        <v>0.64999999999999991</v>
      </c>
      <c r="AU1118" s="10">
        <v>0.60218181818181815</v>
      </c>
      <c r="AV1118" s="10">
        <v>0.60218181818181815</v>
      </c>
      <c r="AW1118" s="10">
        <v>0.8991818181818183</v>
      </c>
      <c r="AX1118" s="10">
        <v>0.8991818181818183</v>
      </c>
      <c r="AY1118" s="49">
        <v>1</v>
      </c>
      <c r="AZ1118" t="b">
        <v>0</v>
      </c>
    </row>
    <row r="1119" spans="1:52" x14ac:dyDescent="0.25">
      <c r="A1119" s="54"/>
      <c r="B1119" s="54"/>
      <c r="C1119" s="54"/>
      <c r="D1119" s="54"/>
      <c r="E1119" s="54"/>
      <c r="F1119" s="54"/>
      <c r="G1119" s="54"/>
      <c r="H1119" s="54"/>
      <c r="I1119" s="54"/>
      <c r="J1119" s="54"/>
      <c r="K1119" s="54"/>
      <c r="L1119" s="54"/>
      <c r="M1119" s="54"/>
      <c r="N1119" s="176">
        <v>111.7</v>
      </c>
      <c r="O1119" s="10">
        <v>0.41140909090909084</v>
      </c>
      <c r="P1119" s="10"/>
      <c r="Q1119" s="10">
        <v>0.25540909090909092</v>
      </c>
      <c r="R1119" s="10">
        <v>717.46488350800973</v>
      </c>
      <c r="S1119" s="10"/>
      <c r="T1119" s="10">
        <v>876.4274214649281</v>
      </c>
      <c r="U1119" s="10"/>
      <c r="V1119" s="10">
        <v>1025.3607547982615</v>
      </c>
      <c r="W1119" s="10">
        <v>1025.3607547982615</v>
      </c>
      <c r="X1119" s="10">
        <v>1087.4163103538172</v>
      </c>
      <c r="Y1119" s="10">
        <v>1387.3207442787341</v>
      </c>
      <c r="Z1119" s="10">
        <v>1666.5707442787341</v>
      </c>
      <c r="AA1119" s="10"/>
      <c r="AB1119" s="10"/>
      <c r="AC1119" s="10"/>
      <c r="AD1119" s="10"/>
      <c r="AE1119" s="10"/>
      <c r="AF1119" s="10"/>
      <c r="AG1119" s="10"/>
      <c r="AH1119" s="10">
        <v>1387.3207442787341</v>
      </c>
      <c r="AI1119" s="10">
        <v>111.7</v>
      </c>
      <c r="AK1119" s="10">
        <v>2.5</v>
      </c>
      <c r="AL1119" s="10">
        <v>4.8</v>
      </c>
      <c r="AM1119" s="10"/>
      <c r="AN1119" s="10"/>
      <c r="AO1119" s="10"/>
      <c r="AP1119" s="10"/>
      <c r="AQ1119" s="10">
        <v>0.45599999999999996</v>
      </c>
      <c r="AR1119" s="10">
        <v>0.45599999999999996</v>
      </c>
      <c r="AS1119" s="10">
        <v>0.64999999999999991</v>
      </c>
      <c r="AT1119" s="10">
        <v>0.64999999999999991</v>
      </c>
      <c r="AU1119" s="10">
        <v>0.60218181818181815</v>
      </c>
      <c r="AV1119" s="10">
        <v>0.60218181818181815</v>
      </c>
      <c r="AW1119" s="10">
        <v>0.8991818181818183</v>
      </c>
      <c r="AX1119" s="10">
        <v>0.8991818181818183</v>
      </c>
      <c r="AY1119" s="49">
        <v>1</v>
      </c>
      <c r="AZ1119" t="b">
        <v>0</v>
      </c>
    </row>
    <row r="1120" spans="1:52" x14ac:dyDescent="0.25">
      <c r="A1120" s="54"/>
      <c r="B1120" s="54"/>
      <c r="C1120" s="54"/>
      <c r="D1120" s="54"/>
      <c r="E1120" s="54"/>
      <c r="F1120" s="54"/>
      <c r="G1120" s="54"/>
      <c r="H1120" s="54"/>
      <c r="I1120" s="54"/>
      <c r="J1120" s="54"/>
      <c r="K1120" s="54"/>
      <c r="L1120" s="54"/>
      <c r="M1120" s="54"/>
      <c r="N1120" s="176">
        <v>111.8</v>
      </c>
      <c r="O1120" s="10">
        <v>0.41140909090909084</v>
      </c>
      <c r="P1120" s="10"/>
      <c r="Q1120" s="10">
        <v>0.25540909090909092</v>
      </c>
      <c r="R1120" s="10">
        <v>719.5607742833281</v>
      </c>
      <c r="S1120" s="10"/>
      <c r="T1120" s="10">
        <v>878.6636283725378</v>
      </c>
      <c r="U1120" s="10"/>
      <c r="V1120" s="10">
        <v>1027.7302950392045</v>
      </c>
      <c r="W1120" s="10">
        <v>1027.7302950392045</v>
      </c>
      <c r="X1120" s="10">
        <v>1089.8414061503156</v>
      </c>
      <c r="Y1120" s="10">
        <v>1390.6967733599597</v>
      </c>
      <c r="Z1120" s="10">
        <v>1670.1967733599597</v>
      </c>
      <c r="AA1120" s="10"/>
      <c r="AB1120" s="10"/>
      <c r="AC1120" s="10"/>
      <c r="AD1120" s="10"/>
      <c r="AE1120" s="10"/>
      <c r="AF1120" s="10"/>
      <c r="AG1120" s="10"/>
      <c r="AH1120" s="10">
        <v>1390.6967733599597</v>
      </c>
      <c r="AI1120" s="10">
        <v>111.8</v>
      </c>
      <c r="AK1120" s="10">
        <v>2.5</v>
      </c>
      <c r="AL1120" s="10">
        <v>4.8</v>
      </c>
      <c r="AM1120" s="10"/>
      <c r="AN1120" s="10"/>
      <c r="AO1120" s="10"/>
      <c r="AP1120" s="10"/>
      <c r="AQ1120" s="10">
        <v>0.45599999999999996</v>
      </c>
      <c r="AR1120" s="10">
        <v>0.45599999999999996</v>
      </c>
      <c r="AS1120" s="10">
        <v>0.64999999999999991</v>
      </c>
      <c r="AT1120" s="10">
        <v>0.64999999999999991</v>
      </c>
      <c r="AU1120" s="10">
        <v>0.60218181818181815</v>
      </c>
      <c r="AV1120" s="10">
        <v>0.60218181818181815</v>
      </c>
      <c r="AW1120" s="10">
        <v>0.8991818181818183</v>
      </c>
      <c r="AX1120" s="10">
        <v>0.8991818181818183</v>
      </c>
      <c r="AY1120" s="49">
        <v>1</v>
      </c>
      <c r="AZ1120" t="b">
        <v>0</v>
      </c>
    </row>
    <row r="1121" spans="1:52" x14ac:dyDescent="0.25">
      <c r="A1121" s="54"/>
      <c r="B1121" s="54"/>
      <c r="C1121" s="54"/>
      <c r="D1121" s="54"/>
      <c r="E1121" s="54"/>
      <c r="F1121" s="54"/>
      <c r="G1121" s="54"/>
      <c r="H1121" s="54"/>
      <c r="I1121" s="54"/>
      <c r="J1121" s="54"/>
      <c r="K1121" s="54"/>
      <c r="L1121" s="54"/>
      <c r="M1121" s="54"/>
      <c r="N1121" s="176">
        <v>111.9</v>
      </c>
      <c r="O1121" s="10">
        <v>0.41140909090909084</v>
      </c>
      <c r="P1121" s="10"/>
      <c r="Q1121" s="10">
        <v>0.25540909090909092</v>
      </c>
      <c r="R1121" s="10">
        <v>721.65854057611921</v>
      </c>
      <c r="S1121" s="10"/>
      <c r="T1121" s="10">
        <v>880.90171079761956</v>
      </c>
      <c r="U1121" s="10"/>
      <c r="V1121" s="10">
        <v>1030.1017107976195</v>
      </c>
      <c r="W1121" s="10">
        <v>1030.1017107976195</v>
      </c>
      <c r="X1121" s="10">
        <v>1092.2683774642862</v>
      </c>
      <c r="Y1121" s="10">
        <v>1394.0758234962923</v>
      </c>
      <c r="Z1121" s="10">
        <v>1673.8258234962923</v>
      </c>
      <c r="AA1121" s="10"/>
      <c r="AB1121" s="10"/>
      <c r="AC1121" s="10"/>
      <c r="AD1121" s="10"/>
      <c r="AE1121" s="10"/>
      <c r="AF1121" s="10"/>
      <c r="AG1121" s="10"/>
      <c r="AH1121" s="10">
        <v>1394.0758234962923</v>
      </c>
      <c r="AI1121" s="10">
        <v>111.9</v>
      </c>
      <c r="AK1121" s="10">
        <v>2.5</v>
      </c>
      <c r="AL1121" s="10">
        <v>4.8</v>
      </c>
      <c r="AM1121" s="10"/>
      <c r="AN1121" s="10"/>
      <c r="AO1121" s="10"/>
      <c r="AP1121" s="10"/>
      <c r="AQ1121" s="10">
        <v>0.45599999999999996</v>
      </c>
      <c r="AR1121" s="10">
        <v>0.45599999999999996</v>
      </c>
      <c r="AS1121" s="10">
        <v>0.64999999999999991</v>
      </c>
      <c r="AT1121" s="10">
        <v>0.64999999999999991</v>
      </c>
      <c r="AU1121" s="10">
        <v>0.60218181818181815</v>
      </c>
      <c r="AV1121" s="10">
        <v>0.60218181818181815</v>
      </c>
      <c r="AW1121" s="10">
        <v>0.8991818181818183</v>
      </c>
      <c r="AX1121" s="10">
        <v>0.8991818181818183</v>
      </c>
      <c r="AY1121" s="49">
        <v>1</v>
      </c>
      <c r="AZ1121" t="b">
        <v>0</v>
      </c>
    </row>
    <row r="1122" spans="1:52" x14ac:dyDescent="0.25">
      <c r="A1122" s="54"/>
      <c r="B1122" s="54"/>
      <c r="C1122" s="54"/>
      <c r="D1122" s="54"/>
      <c r="E1122" s="54"/>
      <c r="F1122" s="54"/>
      <c r="G1122" s="54"/>
      <c r="H1122" s="54"/>
      <c r="I1122" s="54"/>
      <c r="J1122" s="54"/>
      <c r="K1122" s="54"/>
      <c r="L1122" s="54"/>
      <c r="M1122" s="54"/>
      <c r="N1122" s="176">
        <v>112</v>
      </c>
      <c r="O1122" s="10">
        <v>0.41140909090909084</v>
      </c>
      <c r="P1122" s="10"/>
      <c r="Q1122" s="10">
        <v>0.25540909090909092</v>
      </c>
      <c r="R1122" s="10">
        <v>723.75818238638192</v>
      </c>
      <c r="S1122" s="10"/>
      <c r="T1122" s="10">
        <v>883.1416687401744</v>
      </c>
      <c r="U1122" s="10"/>
      <c r="V1122" s="10">
        <v>1032.4750020735078</v>
      </c>
      <c r="W1122" s="10">
        <v>1032.4750020735078</v>
      </c>
      <c r="X1122" s="10">
        <v>1094.6972242957299</v>
      </c>
      <c r="Y1122" s="10">
        <v>1397.45789468773</v>
      </c>
      <c r="Z1122" s="10">
        <v>1677.45789468773</v>
      </c>
      <c r="AA1122" s="10"/>
      <c r="AB1122" s="10"/>
      <c r="AC1122" s="10"/>
      <c r="AD1122" s="10"/>
      <c r="AE1122" s="10"/>
      <c r="AF1122" s="10"/>
      <c r="AG1122" s="10"/>
      <c r="AH1122" s="10">
        <v>1397.45789468773</v>
      </c>
      <c r="AI1122" s="10">
        <v>112</v>
      </c>
      <c r="AK1122" s="10">
        <v>2.5</v>
      </c>
      <c r="AL1122" s="10">
        <v>4.8</v>
      </c>
      <c r="AM1122" s="10"/>
      <c r="AN1122" s="10"/>
      <c r="AO1122" s="10"/>
      <c r="AP1122" s="10"/>
      <c r="AQ1122" s="10">
        <v>0.45599999999999996</v>
      </c>
      <c r="AR1122" s="10">
        <v>0.45599999999999996</v>
      </c>
      <c r="AS1122" s="10">
        <v>0.64999999999999991</v>
      </c>
      <c r="AT1122" s="10">
        <v>0.64999999999999991</v>
      </c>
      <c r="AU1122" s="10">
        <v>0.60218181818181815</v>
      </c>
      <c r="AV1122" s="10">
        <v>0.60218181818181815</v>
      </c>
      <c r="AW1122" s="10">
        <v>0.8991818181818183</v>
      </c>
      <c r="AX1122" s="10">
        <v>0.8991818181818183</v>
      </c>
      <c r="AY1122" s="49">
        <v>1</v>
      </c>
      <c r="AZ1122" t="b">
        <v>0</v>
      </c>
    </row>
    <row r="1123" spans="1:52" x14ac:dyDescent="0.25">
      <c r="A1123" s="54"/>
      <c r="B1123" s="54"/>
      <c r="C1123" s="54"/>
      <c r="D1123" s="54"/>
      <c r="E1123" s="54"/>
      <c r="F1123" s="54"/>
      <c r="G1123" s="54"/>
      <c r="H1123" s="54"/>
      <c r="I1123" s="54"/>
      <c r="J1123" s="54"/>
      <c r="K1123" s="54"/>
      <c r="L1123" s="54"/>
      <c r="M1123" s="54"/>
      <c r="N1123" s="176">
        <v>112.1</v>
      </c>
      <c r="O1123" s="10">
        <v>0.41140909090909084</v>
      </c>
      <c r="P1123" s="10"/>
      <c r="Q1123" s="10">
        <v>0.25540909090909092</v>
      </c>
      <c r="R1123" s="10">
        <v>725.85969971411714</v>
      </c>
      <c r="S1123" s="10"/>
      <c r="T1123" s="10">
        <v>885.38350220020129</v>
      </c>
      <c r="U1123" s="10"/>
      <c r="V1123" s="10">
        <v>1034.850168866868</v>
      </c>
      <c r="W1123" s="10">
        <v>1034.850168866868</v>
      </c>
      <c r="X1123" s="10">
        <v>1097.1279466446458</v>
      </c>
      <c r="Y1123" s="10">
        <v>1400.8429869342742</v>
      </c>
      <c r="Z1123" s="10">
        <v>1681.0929869342742</v>
      </c>
      <c r="AA1123" s="10"/>
      <c r="AB1123" s="10"/>
      <c r="AC1123" s="10"/>
      <c r="AD1123" s="10"/>
      <c r="AE1123" s="10"/>
      <c r="AF1123" s="10"/>
      <c r="AG1123" s="10"/>
      <c r="AH1123" s="10">
        <v>1400.8429869342742</v>
      </c>
      <c r="AI1123" s="10">
        <v>112.1</v>
      </c>
      <c r="AK1123" s="10">
        <v>2.5</v>
      </c>
      <c r="AL1123" s="10">
        <v>4.8</v>
      </c>
      <c r="AM1123" s="10"/>
      <c r="AN1123" s="10"/>
      <c r="AO1123" s="10"/>
      <c r="AP1123" s="10"/>
      <c r="AQ1123" s="10">
        <v>0.45599999999999996</v>
      </c>
      <c r="AR1123" s="10">
        <v>0.45599999999999996</v>
      </c>
      <c r="AS1123" s="10">
        <v>0.64999999999999991</v>
      </c>
      <c r="AT1123" s="10">
        <v>0.64999999999999991</v>
      </c>
      <c r="AU1123" s="10">
        <v>0.60218181818181815</v>
      </c>
      <c r="AV1123" s="10">
        <v>0.60218181818181815</v>
      </c>
      <c r="AW1123" s="10">
        <v>0.8991818181818183</v>
      </c>
      <c r="AX1123" s="10">
        <v>0.8991818181818183</v>
      </c>
      <c r="AY1123" s="49">
        <v>1</v>
      </c>
      <c r="AZ1123" t="b">
        <v>0</v>
      </c>
    </row>
    <row r="1124" spans="1:52" x14ac:dyDescent="0.25">
      <c r="A1124" s="54"/>
      <c r="B1124" s="54"/>
      <c r="C1124" s="54"/>
      <c r="D1124" s="54"/>
      <c r="E1124" s="54"/>
      <c r="F1124" s="54"/>
      <c r="G1124" s="54"/>
      <c r="H1124" s="54"/>
      <c r="I1124" s="54"/>
      <c r="J1124" s="54"/>
      <c r="K1124" s="54"/>
      <c r="L1124" s="54"/>
      <c r="M1124" s="54"/>
      <c r="N1124" s="176">
        <v>112.2</v>
      </c>
      <c r="O1124" s="10">
        <v>0.41140909090909084</v>
      </c>
      <c r="P1124" s="10"/>
      <c r="Q1124" s="10">
        <v>0.25540909090909092</v>
      </c>
      <c r="R1124" s="10">
        <v>727.96309255932522</v>
      </c>
      <c r="S1124" s="10"/>
      <c r="T1124" s="10">
        <v>887.62721117770047</v>
      </c>
      <c r="U1124" s="10"/>
      <c r="V1124" s="10">
        <v>1037.2272111777004</v>
      </c>
      <c r="W1124" s="10">
        <v>1037.2272111777004</v>
      </c>
      <c r="X1124" s="10">
        <v>1099.5605445110336</v>
      </c>
      <c r="Y1124" s="10">
        <v>1404.2311002359256</v>
      </c>
      <c r="Z1124" s="10">
        <v>1684.7311002359256</v>
      </c>
      <c r="AA1124" s="10"/>
      <c r="AB1124" s="10"/>
      <c r="AC1124" s="10"/>
      <c r="AD1124" s="10"/>
      <c r="AE1124" s="10"/>
      <c r="AF1124" s="10"/>
      <c r="AG1124" s="10"/>
      <c r="AH1124" s="10">
        <v>1404.2311002359256</v>
      </c>
      <c r="AI1124" s="10">
        <v>112.2</v>
      </c>
      <c r="AK1124" s="10">
        <v>2.5</v>
      </c>
      <c r="AL1124" s="10">
        <v>4.8</v>
      </c>
      <c r="AM1124" s="10"/>
      <c r="AN1124" s="10"/>
      <c r="AO1124" s="10"/>
      <c r="AP1124" s="10"/>
      <c r="AQ1124" s="10">
        <v>0.45599999999999996</v>
      </c>
      <c r="AR1124" s="10">
        <v>0.45599999999999996</v>
      </c>
      <c r="AS1124" s="10">
        <v>0.64999999999999991</v>
      </c>
      <c r="AT1124" s="10">
        <v>0.64999999999999991</v>
      </c>
      <c r="AU1124" s="10">
        <v>0.60218181818181815</v>
      </c>
      <c r="AV1124" s="10">
        <v>0.60218181818181815</v>
      </c>
      <c r="AW1124" s="10">
        <v>0.8991818181818183</v>
      </c>
      <c r="AX1124" s="10">
        <v>0.8991818181818183</v>
      </c>
      <c r="AY1124" s="49">
        <v>1</v>
      </c>
      <c r="AZ1124" t="b">
        <v>0</v>
      </c>
    </row>
    <row r="1125" spans="1:52" x14ac:dyDescent="0.25">
      <c r="A1125" s="54"/>
      <c r="B1125" s="54"/>
      <c r="C1125" s="54"/>
      <c r="D1125" s="54"/>
      <c r="E1125" s="54"/>
      <c r="F1125" s="54"/>
      <c r="G1125" s="54"/>
      <c r="H1125" s="54"/>
      <c r="I1125" s="54"/>
      <c r="J1125" s="54"/>
      <c r="K1125" s="54"/>
      <c r="L1125" s="54"/>
      <c r="M1125" s="54"/>
      <c r="N1125" s="176">
        <v>112.3</v>
      </c>
      <c r="O1125" s="10">
        <v>0.41140909090909084</v>
      </c>
      <c r="P1125" s="10"/>
      <c r="Q1125" s="10">
        <v>0.25540909090909092</v>
      </c>
      <c r="R1125" s="10">
        <v>730.06836092200501</v>
      </c>
      <c r="S1125" s="10"/>
      <c r="T1125" s="10">
        <v>889.87279567267217</v>
      </c>
      <c r="U1125" s="10"/>
      <c r="V1125" s="10">
        <v>1039.6061290060054</v>
      </c>
      <c r="W1125" s="10">
        <v>1039.6061290060054</v>
      </c>
      <c r="X1125" s="10">
        <v>1101.9950178948943</v>
      </c>
      <c r="Y1125" s="10">
        <v>1407.6222345926822</v>
      </c>
      <c r="Z1125" s="10">
        <v>1688.3722345926822</v>
      </c>
      <c r="AA1125" s="10"/>
      <c r="AB1125" s="10"/>
      <c r="AC1125" s="10"/>
      <c r="AD1125" s="10"/>
      <c r="AE1125" s="10"/>
      <c r="AF1125" s="10"/>
      <c r="AG1125" s="10"/>
      <c r="AH1125" s="10">
        <v>1407.6222345926822</v>
      </c>
      <c r="AI1125" s="10">
        <v>112.3</v>
      </c>
      <c r="AK1125" s="10">
        <v>2.5</v>
      </c>
      <c r="AL1125" s="10">
        <v>4.8</v>
      </c>
      <c r="AM1125" s="10"/>
      <c r="AN1125" s="10"/>
      <c r="AO1125" s="10"/>
      <c r="AP1125" s="10"/>
      <c r="AQ1125" s="10">
        <v>0.45599999999999996</v>
      </c>
      <c r="AR1125" s="10">
        <v>0.45599999999999996</v>
      </c>
      <c r="AS1125" s="10">
        <v>0.64999999999999991</v>
      </c>
      <c r="AT1125" s="10">
        <v>0.64999999999999991</v>
      </c>
      <c r="AU1125" s="10">
        <v>0.60218181818181815</v>
      </c>
      <c r="AV1125" s="10">
        <v>0.60218181818181815</v>
      </c>
      <c r="AW1125" s="10">
        <v>0.8991818181818183</v>
      </c>
      <c r="AX1125" s="10">
        <v>0.8991818181818183</v>
      </c>
      <c r="AY1125" s="49">
        <v>1</v>
      </c>
      <c r="AZ1125" t="b">
        <v>0</v>
      </c>
    </row>
    <row r="1126" spans="1:52" x14ac:dyDescent="0.25">
      <c r="A1126" s="54"/>
      <c r="B1126" s="54"/>
      <c r="C1126" s="54"/>
      <c r="D1126" s="54"/>
      <c r="E1126" s="54"/>
      <c r="F1126" s="54"/>
      <c r="G1126" s="54"/>
      <c r="H1126" s="54"/>
      <c r="I1126" s="54"/>
      <c r="J1126" s="54"/>
      <c r="K1126" s="54"/>
      <c r="L1126" s="54"/>
      <c r="M1126" s="54"/>
      <c r="N1126" s="176">
        <v>112.4</v>
      </c>
      <c r="O1126" s="10">
        <v>0.41140909090909084</v>
      </c>
      <c r="P1126" s="10"/>
      <c r="Q1126" s="10">
        <v>0.25540909090909092</v>
      </c>
      <c r="R1126" s="10">
        <v>732.17550480215755</v>
      </c>
      <c r="S1126" s="10"/>
      <c r="T1126" s="10">
        <v>892.12025568511604</v>
      </c>
      <c r="U1126" s="10"/>
      <c r="V1126" s="10">
        <v>1041.9869223517826</v>
      </c>
      <c r="W1126" s="10">
        <v>1041.9869223517826</v>
      </c>
      <c r="X1126" s="10">
        <v>1104.4313667962269</v>
      </c>
      <c r="Y1126" s="10">
        <v>1411.0163900045457</v>
      </c>
      <c r="Z1126" s="10">
        <v>1692.0163900045457</v>
      </c>
      <c r="AA1126" s="10"/>
      <c r="AB1126" s="10"/>
      <c r="AC1126" s="10"/>
      <c r="AD1126" s="10"/>
      <c r="AE1126" s="10"/>
      <c r="AF1126" s="10"/>
      <c r="AG1126" s="10"/>
      <c r="AH1126" s="10">
        <v>1411.0163900045457</v>
      </c>
      <c r="AI1126" s="10">
        <v>112.4</v>
      </c>
      <c r="AK1126" s="10">
        <v>2.5</v>
      </c>
      <c r="AL1126" s="10">
        <v>4.8</v>
      </c>
      <c r="AM1126" s="10"/>
      <c r="AN1126" s="10"/>
      <c r="AO1126" s="10"/>
      <c r="AP1126" s="10"/>
      <c r="AQ1126" s="10">
        <v>0.45599999999999996</v>
      </c>
      <c r="AR1126" s="10">
        <v>0.45599999999999996</v>
      </c>
      <c r="AS1126" s="10">
        <v>0.64999999999999991</v>
      </c>
      <c r="AT1126" s="10">
        <v>0.64999999999999991</v>
      </c>
      <c r="AU1126" s="10">
        <v>0.60218181818181815</v>
      </c>
      <c r="AV1126" s="10">
        <v>0.60218181818181815</v>
      </c>
      <c r="AW1126" s="10">
        <v>0.8991818181818183</v>
      </c>
      <c r="AX1126" s="10">
        <v>0.8991818181818183</v>
      </c>
      <c r="AY1126" s="49">
        <v>1</v>
      </c>
      <c r="AZ1126" t="b">
        <v>0</v>
      </c>
    </row>
    <row r="1127" spans="1:52" x14ac:dyDescent="0.25">
      <c r="A1127" s="54"/>
      <c r="B1127" s="54"/>
      <c r="C1127" s="54"/>
      <c r="D1127" s="54"/>
      <c r="E1127" s="54"/>
      <c r="F1127" s="54"/>
      <c r="G1127" s="54"/>
      <c r="H1127" s="54"/>
      <c r="I1127" s="54"/>
      <c r="J1127" s="54"/>
      <c r="K1127" s="54"/>
      <c r="L1127" s="54"/>
      <c r="M1127" s="54"/>
      <c r="N1127" s="176">
        <v>112.5</v>
      </c>
      <c r="O1127" s="10">
        <v>0.41140909090909084</v>
      </c>
      <c r="P1127" s="10"/>
      <c r="Q1127" s="10">
        <v>0.25540909090909092</v>
      </c>
      <c r="R1127" s="10">
        <v>734.28452419978225</v>
      </c>
      <c r="S1127" s="10"/>
      <c r="T1127" s="10">
        <v>894.36959121503241</v>
      </c>
      <c r="U1127" s="10"/>
      <c r="V1127" s="10">
        <v>1044.3695912150324</v>
      </c>
      <c r="W1127" s="10">
        <v>1044.3695912150324</v>
      </c>
      <c r="X1127" s="10">
        <v>1106.8695912150324</v>
      </c>
      <c r="Y1127" s="10">
        <v>1414.4135664715152</v>
      </c>
      <c r="Z1127" s="10">
        <v>1695.6635664715152</v>
      </c>
      <c r="AA1127" s="10"/>
      <c r="AB1127" s="10"/>
      <c r="AC1127" s="10"/>
      <c r="AD1127" s="10"/>
      <c r="AE1127" s="10"/>
      <c r="AF1127" s="10"/>
      <c r="AG1127" s="10"/>
      <c r="AH1127" s="10">
        <v>1414.4135664715152</v>
      </c>
      <c r="AI1127" s="10">
        <v>112.5</v>
      </c>
      <c r="AK1127" s="10">
        <v>2.5</v>
      </c>
      <c r="AL1127" s="10">
        <v>4.8</v>
      </c>
      <c r="AM1127" s="10"/>
      <c r="AN1127" s="10"/>
      <c r="AO1127" s="10"/>
      <c r="AP1127" s="10"/>
      <c r="AQ1127" s="10">
        <v>0.45599999999999996</v>
      </c>
      <c r="AR1127" s="10">
        <v>0.45599999999999996</v>
      </c>
      <c r="AS1127" s="10">
        <v>0.64999999999999991</v>
      </c>
      <c r="AT1127" s="10">
        <v>0.64999999999999991</v>
      </c>
      <c r="AU1127" s="10">
        <v>0.60218181818181815</v>
      </c>
      <c r="AV1127" s="10">
        <v>0.60218181818181815</v>
      </c>
      <c r="AW1127" s="10">
        <v>0.8991818181818183</v>
      </c>
      <c r="AX1127" s="10">
        <v>0.8991818181818183</v>
      </c>
      <c r="AY1127" s="49">
        <v>1</v>
      </c>
      <c r="AZ1127" t="b">
        <v>0</v>
      </c>
    </row>
    <row r="1128" spans="1:52" x14ac:dyDescent="0.25">
      <c r="A1128" s="54"/>
      <c r="B1128" s="54"/>
      <c r="C1128" s="54"/>
      <c r="D1128" s="54"/>
      <c r="E1128" s="54"/>
      <c r="F1128" s="54"/>
      <c r="G1128" s="54"/>
      <c r="H1128" s="54"/>
      <c r="I1128" s="54"/>
      <c r="J1128" s="54"/>
      <c r="K1128" s="54"/>
      <c r="L1128" s="54"/>
      <c r="M1128" s="54"/>
      <c r="N1128" s="176">
        <v>112.6</v>
      </c>
      <c r="O1128" s="10">
        <v>0.41140909090909084</v>
      </c>
      <c r="P1128" s="10"/>
      <c r="Q1128" s="10">
        <v>0.25540909090909092</v>
      </c>
      <c r="R1128" s="10">
        <v>736.39541911487902</v>
      </c>
      <c r="S1128" s="10"/>
      <c r="T1128" s="10">
        <v>896.62080226242085</v>
      </c>
      <c r="U1128" s="10"/>
      <c r="V1128" s="10">
        <v>1046.7541355957542</v>
      </c>
      <c r="W1128" s="10">
        <v>1046.7541355957542</v>
      </c>
      <c r="X1128" s="10">
        <v>1109.3096911513098</v>
      </c>
      <c r="Y1128" s="10">
        <v>1417.8137639935906</v>
      </c>
      <c r="Z1128" s="10">
        <v>1699.3137639935906</v>
      </c>
      <c r="AA1128" s="10"/>
      <c r="AB1128" s="10"/>
      <c r="AC1128" s="10"/>
      <c r="AD1128" s="10"/>
      <c r="AE1128" s="10"/>
      <c r="AF1128" s="10"/>
      <c r="AG1128" s="10"/>
      <c r="AH1128" s="10">
        <v>1417.8137639935906</v>
      </c>
      <c r="AI1128" s="10">
        <v>112.6</v>
      </c>
      <c r="AK1128" s="10">
        <v>2.5</v>
      </c>
      <c r="AL1128" s="10">
        <v>4.8</v>
      </c>
      <c r="AM1128" s="10"/>
      <c r="AN1128" s="10"/>
      <c r="AO1128" s="10"/>
      <c r="AP1128" s="10"/>
      <c r="AQ1128" s="10">
        <v>0.45599999999999996</v>
      </c>
      <c r="AR1128" s="10">
        <v>0.45599999999999996</v>
      </c>
      <c r="AS1128" s="10">
        <v>0.64999999999999991</v>
      </c>
      <c r="AT1128" s="10">
        <v>0.64999999999999991</v>
      </c>
      <c r="AU1128" s="10">
        <v>0.60218181818181815</v>
      </c>
      <c r="AV1128" s="10">
        <v>0.60218181818181815</v>
      </c>
      <c r="AW1128" s="10">
        <v>0.8991818181818183</v>
      </c>
      <c r="AX1128" s="10">
        <v>0.8991818181818183</v>
      </c>
      <c r="AY1128" s="49">
        <v>1</v>
      </c>
      <c r="AZ1128" t="b">
        <v>0</v>
      </c>
    </row>
    <row r="1129" spans="1:52" x14ac:dyDescent="0.25">
      <c r="A1129" s="54"/>
      <c r="B1129" s="54"/>
      <c r="C1129" s="54"/>
      <c r="D1129" s="54"/>
      <c r="E1129" s="54"/>
      <c r="F1129" s="54"/>
      <c r="G1129" s="54"/>
      <c r="H1129" s="54"/>
      <c r="I1129" s="54"/>
      <c r="J1129" s="54"/>
      <c r="K1129" s="54"/>
      <c r="L1129" s="54"/>
      <c r="M1129" s="54"/>
      <c r="N1129" s="176">
        <v>112.7</v>
      </c>
      <c r="O1129" s="10">
        <v>0.41140909090909084</v>
      </c>
      <c r="P1129" s="10"/>
      <c r="Q1129" s="10">
        <v>0.25540909090909092</v>
      </c>
      <c r="R1129" s="10">
        <v>738.50818954744875</v>
      </c>
      <c r="S1129" s="10"/>
      <c r="T1129" s="10">
        <v>898.87388882728169</v>
      </c>
      <c r="U1129" s="10"/>
      <c r="V1129" s="10">
        <v>1049.1405554939483</v>
      </c>
      <c r="W1129" s="10">
        <v>1049.1405554939483</v>
      </c>
      <c r="X1129" s="10">
        <v>1111.7516666050594</v>
      </c>
      <c r="Y1129" s="10">
        <v>1421.2169825707731</v>
      </c>
      <c r="Z1129" s="10">
        <v>1702.9669825707731</v>
      </c>
      <c r="AA1129" s="10"/>
      <c r="AB1129" s="10"/>
      <c r="AC1129" s="10"/>
      <c r="AD1129" s="10"/>
      <c r="AE1129" s="10"/>
      <c r="AF1129" s="10"/>
      <c r="AG1129" s="10"/>
      <c r="AH1129" s="10">
        <v>1421.2169825707731</v>
      </c>
      <c r="AI1129" s="10">
        <v>112.7</v>
      </c>
      <c r="AK1129" s="10">
        <v>2.5</v>
      </c>
      <c r="AL1129" s="10">
        <v>4.8</v>
      </c>
      <c r="AM1129" s="10"/>
      <c r="AN1129" s="10"/>
      <c r="AO1129" s="10"/>
      <c r="AP1129" s="10"/>
      <c r="AQ1129" s="10">
        <v>0.45599999999999996</v>
      </c>
      <c r="AR1129" s="10">
        <v>0.45599999999999996</v>
      </c>
      <c r="AS1129" s="10">
        <v>0.64999999999999991</v>
      </c>
      <c r="AT1129" s="10">
        <v>0.64999999999999991</v>
      </c>
      <c r="AU1129" s="10">
        <v>0.60218181818181815</v>
      </c>
      <c r="AV1129" s="10">
        <v>0.60218181818181815</v>
      </c>
      <c r="AW1129" s="10">
        <v>0.8991818181818183</v>
      </c>
      <c r="AX1129" s="10">
        <v>0.8991818181818183</v>
      </c>
      <c r="AY1129" s="49">
        <v>1</v>
      </c>
      <c r="AZ1129" t="b">
        <v>0</v>
      </c>
    </row>
    <row r="1130" spans="1:52" x14ac:dyDescent="0.25">
      <c r="A1130" s="54"/>
      <c r="B1130" s="54"/>
      <c r="C1130" s="54"/>
      <c r="D1130" s="54"/>
      <c r="E1130" s="54"/>
      <c r="F1130" s="54"/>
      <c r="G1130" s="54"/>
      <c r="H1130" s="54"/>
      <c r="I1130" s="54"/>
      <c r="J1130" s="54"/>
      <c r="K1130" s="54"/>
      <c r="L1130" s="54"/>
      <c r="M1130" s="54"/>
      <c r="N1130" s="176">
        <v>112.8</v>
      </c>
      <c r="O1130" s="10">
        <v>0.41140909090909084</v>
      </c>
      <c r="P1130" s="10"/>
      <c r="Q1130" s="10">
        <v>0.25540909090909092</v>
      </c>
      <c r="R1130" s="10">
        <v>740.6228354974902</v>
      </c>
      <c r="S1130" s="10"/>
      <c r="T1130" s="10">
        <v>901.12885090961436</v>
      </c>
      <c r="U1130" s="10"/>
      <c r="V1130" s="10">
        <v>1051.5288509096144</v>
      </c>
      <c r="W1130" s="10">
        <v>1051.5288509096144</v>
      </c>
      <c r="X1130" s="10">
        <v>1114.1955175762812</v>
      </c>
      <c r="Y1130" s="10">
        <v>1424.623222203061</v>
      </c>
      <c r="Z1130" s="10">
        <v>1706.623222203061</v>
      </c>
      <c r="AA1130" s="10"/>
      <c r="AB1130" s="10"/>
      <c r="AC1130" s="10"/>
      <c r="AD1130" s="10"/>
      <c r="AE1130" s="10"/>
      <c r="AF1130" s="10"/>
      <c r="AG1130" s="10"/>
      <c r="AH1130" s="10">
        <v>1424.623222203061</v>
      </c>
      <c r="AI1130" s="10">
        <v>112.8</v>
      </c>
      <c r="AK1130" s="10">
        <v>2.5</v>
      </c>
      <c r="AL1130" s="10">
        <v>4.8</v>
      </c>
      <c r="AM1130" s="10"/>
      <c r="AN1130" s="10"/>
      <c r="AO1130" s="10"/>
      <c r="AP1130" s="10"/>
      <c r="AQ1130" s="10">
        <v>0.45599999999999996</v>
      </c>
      <c r="AR1130" s="10">
        <v>0.45599999999999996</v>
      </c>
      <c r="AS1130" s="10">
        <v>0.64999999999999991</v>
      </c>
      <c r="AT1130" s="10">
        <v>0.64999999999999991</v>
      </c>
      <c r="AU1130" s="10">
        <v>0.60218181818181815</v>
      </c>
      <c r="AV1130" s="10">
        <v>0.60218181818181815</v>
      </c>
      <c r="AW1130" s="10">
        <v>0.8991818181818183</v>
      </c>
      <c r="AX1130" s="10">
        <v>0.8991818181818183</v>
      </c>
      <c r="AY1130" s="49">
        <v>1</v>
      </c>
      <c r="AZ1130" t="b">
        <v>0</v>
      </c>
    </row>
    <row r="1131" spans="1:52" x14ac:dyDescent="0.25">
      <c r="A1131" s="54"/>
      <c r="B1131" s="54"/>
      <c r="C1131" s="54"/>
      <c r="D1131" s="54"/>
      <c r="E1131" s="54"/>
      <c r="F1131" s="54"/>
      <c r="G1131" s="54"/>
      <c r="H1131" s="54"/>
      <c r="I1131" s="54"/>
      <c r="J1131" s="54"/>
      <c r="K1131" s="54"/>
      <c r="L1131" s="54"/>
      <c r="M1131" s="54"/>
      <c r="N1131" s="176">
        <v>112.9</v>
      </c>
      <c r="O1131" s="10">
        <v>0.41140909090909084</v>
      </c>
      <c r="P1131" s="10"/>
      <c r="Q1131" s="10">
        <v>0.25540909090909092</v>
      </c>
      <c r="R1131" s="10">
        <v>742.73935696500428</v>
      </c>
      <c r="S1131" s="10"/>
      <c r="T1131" s="10">
        <v>903.38568850941977</v>
      </c>
      <c r="U1131" s="10"/>
      <c r="V1131" s="10">
        <v>1053.9190218427532</v>
      </c>
      <c r="W1131" s="10">
        <v>1053.9190218427532</v>
      </c>
      <c r="X1131" s="10">
        <v>1116.6412440649754</v>
      </c>
      <c r="Y1131" s="10">
        <v>1428.0324828904556</v>
      </c>
      <c r="Z1131" s="10">
        <v>1710.2824828904556</v>
      </c>
      <c r="AA1131" s="10"/>
      <c r="AB1131" s="10"/>
      <c r="AC1131" s="10"/>
      <c r="AD1131" s="10"/>
      <c r="AE1131" s="10"/>
      <c r="AF1131" s="10"/>
      <c r="AG1131" s="10"/>
      <c r="AH1131" s="10">
        <v>1428.0324828904556</v>
      </c>
      <c r="AI1131" s="10">
        <v>112.9</v>
      </c>
      <c r="AK1131" s="10">
        <v>2.5</v>
      </c>
      <c r="AL1131" s="10">
        <v>4.8</v>
      </c>
      <c r="AM1131" s="10"/>
      <c r="AN1131" s="10"/>
      <c r="AO1131" s="10"/>
      <c r="AP1131" s="10"/>
      <c r="AQ1131" s="10">
        <v>0.45599999999999996</v>
      </c>
      <c r="AR1131" s="10">
        <v>0.45599999999999996</v>
      </c>
      <c r="AS1131" s="10">
        <v>0.64999999999999991</v>
      </c>
      <c r="AT1131" s="10">
        <v>0.64999999999999991</v>
      </c>
      <c r="AU1131" s="10">
        <v>0.60218181818181815</v>
      </c>
      <c r="AV1131" s="10">
        <v>0.60218181818181815</v>
      </c>
      <c r="AW1131" s="10">
        <v>0.8991818181818183</v>
      </c>
      <c r="AX1131" s="10">
        <v>0.8991818181818183</v>
      </c>
      <c r="AY1131" s="49">
        <v>1</v>
      </c>
      <c r="AZ1131" t="b">
        <v>0</v>
      </c>
    </row>
    <row r="1132" spans="1:52" x14ac:dyDescent="0.25">
      <c r="A1132" s="54"/>
      <c r="B1132" s="54"/>
      <c r="C1132" s="54"/>
      <c r="D1132" s="54"/>
      <c r="E1132" s="54"/>
      <c r="F1132" s="54"/>
      <c r="G1132" s="54"/>
      <c r="H1132" s="54"/>
      <c r="I1132" s="54"/>
      <c r="J1132" s="54"/>
      <c r="K1132" s="54"/>
      <c r="L1132" s="54"/>
      <c r="M1132" s="54"/>
      <c r="N1132" s="176">
        <v>113</v>
      </c>
      <c r="O1132" s="10">
        <v>0.41140909090909084</v>
      </c>
      <c r="P1132" s="10"/>
      <c r="Q1132" s="10">
        <v>0.25540909090909092</v>
      </c>
      <c r="R1132" s="10">
        <v>744.85775394999052</v>
      </c>
      <c r="S1132" s="10"/>
      <c r="T1132" s="10">
        <v>905.64440162669757</v>
      </c>
      <c r="U1132" s="10"/>
      <c r="V1132" s="10">
        <v>1056.3110682933643</v>
      </c>
      <c r="W1132" s="10">
        <v>1056.3110682933643</v>
      </c>
      <c r="X1132" s="10">
        <v>1119.0888460711421</v>
      </c>
      <c r="Y1132" s="10">
        <v>1431.4447646329563</v>
      </c>
      <c r="Z1132" s="10">
        <v>1713.9447646329563</v>
      </c>
      <c r="AA1132" s="10"/>
      <c r="AB1132" s="10"/>
      <c r="AC1132" s="10"/>
      <c r="AD1132" s="10"/>
      <c r="AE1132" s="10"/>
      <c r="AF1132" s="10"/>
      <c r="AG1132" s="10"/>
      <c r="AH1132" s="10">
        <v>1431.4447646329563</v>
      </c>
      <c r="AI1132" s="10">
        <v>113</v>
      </c>
      <c r="AK1132" s="10">
        <v>2.5</v>
      </c>
      <c r="AL1132" s="10">
        <v>4.8</v>
      </c>
      <c r="AM1132" s="10"/>
      <c r="AN1132" s="10"/>
      <c r="AO1132" s="10"/>
      <c r="AP1132" s="10"/>
      <c r="AQ1132" s="10">
        <v>0.45599999999999996</v>
      </c>
      <c r="AR1132" s="10">
        <v>0.45599999999999996</v>
      </c>
      <c r="AS1132" s="10">
        <v>0.64999999999999991</v>
      </c>
      <c r="AT1132" s="10">
        <v>0.64999999999999991</v>
      </c>
      <c r="AU1132" s="10">
        <v>0.60218181818181815</v>
      </c>
      <c r="AV1132" s="10">
        <v>0.60218181818181815</v>
      </c>
      <c r="AW1132" s="10">
        <v>0.8991818181818183</v>
      </c>
      <c r="AX1132" s="10">
        <v>0.8991818181818183</v>
      </c>
      <c r="AY1132" s="49">
        <v>1</v>
      </c>
      <c r="AZ1132" t="b">
        <v>0</v>
      </c>
    </row>
    <row r="1133" spans="1:52" x14ac:dyDescent="0.25">
      <c r="A1133" s="54"/>
      <c r="B1133" s="54"/>
      <c r="C1133" s="54"/>
      <c r="D1133" s="54"/>
      <c r="E1133" s="54"/>
      <c r="F1133" s="54"/>
      <c r="G1133" s="54"/>
      <c r="H1133" s="54"/>
      <c r="I1133" s="54"/>
      <c r="J1133" s="54"/>
      <c r="K1133" s="54"/>
      <c r="L1133" s="54"/>
      <c r="M1133" s="54"/>
      <c r="N1133" s="176">
        <v>113.1</v>
      </c>
      <c r="O1133" s="10">
        <v>0.41140909090909084</v>
      </c>
      <c r="P1133" s="10"/>
      <c r="Q1133" s="10">
        <v>0.25540909090909092</v>
      </c>
      <c r="R1133" s="10">
        <v>746.97802645244906</v>
      </c>
      <c r="S1133" s="10"/>
      <c r="T1133" s="10">
        <v>907.90499026144767</v>
      </c>
      <c r="U1133" s="10"/>
      <c r="V1133" s="10">
        <v>1058.7049902614476</v>
      </c>
      <c r="W1133" s="10">
        <v>1058.7049902614476</v>
      </c>
      <c r="X1133" s="10">
        <v>1121.5383235947809</v>
      </c>
      <c r="Y1133" s="10">
        <v>1434.860067430563</v>
      </c>
      <c r="Z1133" s="10">
        <v>1717.610067430563</v>
      </c>
      <c r="AA1133" s="10"/>
      <c r="AB1133" s="10"/>
      <c r="AC1133" s="10"/>
      <c r="AD1133" s="10"/>
      <c r="AE1133" s="10"/>
      <c r="AF1133" s="10"/>
      <c r="AG1133" s="10"/>
      <c r="AH1133" s="10">
        <v>1434.860067430563</v>
      </c>
      <c r="AI1133" s="10">
        <v>113.1</v>
      </c>
      <c r="AK1133" s="10">
        <v>2.5</v>
      </c>
      <c r="AL1133" s="10">
        <v>4.8</v>
      </c>
      <c r="AM1133" s="10"/>
      <c r="AN1133" s="10"/>
      <c r="AO1133" s="10"/>
      <c r="AP1133" s="10"/>
      <c r="AQ1133" s="10">
        <v>0.45599999999999996</v>
      </c>
      <c r="AR1133" s="10">
        <v>0.45599999999999996</v>
      </c>
      <c r="AS1133" s="10">
        <v>0.64999999999999991</v>
      </c>
      <c r="AT1133" s="10">
        <v>0.64999999999999991</v>
      </c>
      <c r="AU1133" s="10">
        <v>0.60218181818181815</v>
      </c>
      <c r="AV1133" s="10">
        <v>0.60218181818181815</v>
      </c>
      <c r="AW1133" s="10">
        <v>0.8991818181818183</v>
      </c>
      <c r="AX1133" s="10">
        <v>0.8991818181818183</v>
      </c>
      <c r="AY1133" s="49">
        <v>1</v>
      </c>
      <c r="AZ1133" t="b">
        <v>0</v>
      </c>
    </row>
    <row r="1134" spans="1:52" x14ac:dyDescent="0.25">
      <c r="A1134" s="54"/>
      <c r="B1134" s="54"/>
      <c r="C1134" s="54"/>
      <c r="D1134" s="54"/>
      <c r="E1134" s="54"/>
      <c r="F1134" s="54"/>
      <c r="G1134" s="54"/>
      <c r="H1134" s="54"/>
      <c r="I1134" s="54"/>
      <c r="J1134" s="54"/>
      <c r="K1134" s="54"/>
      <c r="L1134" s="54"/>
      <c r="M1134" s="54"/>
      <c r="N1134" s="176">
        <v>113.2</v>
      </c>
      <c r="O1134" s="10">
        <v>0.41140909090909084</v>
      </c>
      <c r="P1134" s="10"/>
      <c r="Q1134" s="10">
        <v>0.25540909090909092</v>
      </c>
      <c r="R1134" s="10">
        <v>749.10017447237999</v>
      </c>
      <c r="S1134" s="10"/>
      <c r="T1134" s="10">
        <v>910.16745441367027</v>
      </c>
      <c r="U1134" s="10"/>
      <c r="V1134" s="10">
        <v>1061.1007877470036</v>
      </c>
      <c r="W1134" s="10">
        <v>1061.1007877470036</v>
      </c>
      <c r="X1134" s="10">
        <v>1123.9896766358925</v>
      </c>
      <c r="Y1134" s="10">
        <v>1438.2783912832763</v>
      </c>
      <c r="Z1134" s="10">
        <v>1721.2783912832763</v>
      </c>
      <c r="AA1134" s="10"/>
      <c r="AB1134" s="10"/>
      <c r="AC1134" s="10"/>
      <c r="AD1134" s="10"/>
      <c r="AE1134" s="10"/>
      <c r="AF1134" s="10"/>
      <c r="AG1134" s="10"/>
      <c r="AH1134" s="10">
        <v>1438.2783912832763</v>
      </c>
      <c r="AI1134" s="10">
        <v>113.2</v>
      </c>
      <c r="AK1134" s="10">
        <v>2.5</v>
      </c>
      <c r="AL1134" s="10">
        <v>4.8</v>
      </c>
      <c r="AM1134" s="10"/>
      <c r="AN1134" s="10"/>
      <c r="AO1134" s="10"/>
      <c r="AP1134" s="10"/>
      <c r="AQ1134" s="10">
        <v>0.45599999999999996</v>
      </c>
      <c r="AR1134" s="10">
        <v>0.45599999999999996</v>
      </c>
      <c r="AS1134" s="10">
        <v>0.64999999999999991</v>
      </c>
      <c r="AT1134" s="10">
        <v>0.64999999999999991</v>
      </c>
      <c r="AU1134" s="10">
        <v>0.60218181818181815</v>
      </c>
      <c r="AV1134" s="10">
        <v>0.60218181818181815</v>
      </c>
      <c r="AW1134" s="10">
        <v>0.8991818181818183</v>
      </c>
      <c r="AX1134" s="10">
        <v>0.8991818181818183</v>
      </c>
      <c r="AY1134" s="49">
        <v>1</v>
      </c>
      <c r="AZ1134" t="b">
        <v>0</v>
      </c>
    </row>
    <row r="1135" spans="1:52" x14ac:dyDescent="0.25">
      <c r="A1135" s="54"/>
      <c r="B1135" s="54"/>
      <c r="C1135" s="54"/>
      <c r="D1135" s="54"/>
      <c r="E1135" s="54"/>
      <c r="F1135" s="54"/>
      <c r="G1135" s="54"/>
      <c r="H1135" s="54"/>
      <c r="I1135" s="54"/>
      <c r="J1135" s="54"/>
      <c r="K1135" s="54"/>
      <c r="L1135" s="54"/>
      <c r="M1135" s="54"/>
      <c r="N1135" s="176">
        <v>113.3</v>
      </c>
      <c r="O1135" s="10">
        <v>0.41140909090909084</v>
      </c>
      <c r="P1135" s="10"/>
      <c r="Q1135" s="10">
        <v>0.25540909090909092</v>
      </c>
      <c r="R1135" s="10">
        <v>751.22419800978332</v>
      </c>
      <c r="S1135" s="10"/>
      <c r="T1135" s="10">
        <v>912.43179408336505</v>
      </c>
      <c r="U1135" s="10"/>
      <c r="V1135" s="10">
        <v>1063.4984607500317</v>
      </c>
      <c r="W1135" s="10">
        <v>1063.4984607500317</v>
      </c>
      <c r="X1135" s="10">
        <v>1126.442905194476</v>
      </c>
      <c r="Y1135" s="10">
        <v>1441.6997361910958</v>
      </c>
      <c r="Z1135" s="10">
        <v>1724.9497361910958</v>
      </c>
      <c r="AA1135" s="10"/>
      <c r="AB1135" s="10"/>
      <c r="AC1135" s="10"/>
      <c r="AD1135" s="10"/>
      <c r="AE1135" s="10"/>
      <c r="AF1135" s="10"/>
      <c r="AG1135" s="10"/>
      <c r="AH1135" s="10">
        <v>1441.6997361910958</v>
      </c>
      <c r="AI1135" s="10">
        <v>113.3</v>
      </c>
      <c r="AK1135" s="10">
        <v>2.5</v>
      </c>
      <c r="AL1135" s="10">
        <v>4.8</v>
      </c>
      <c r="AM1135" s="10"/>
      <c r="AN1135" s="10"/>
      <c r="AO1135" s="10"/>
      <c r="AP1135" s="10"/>
      <c r="AQ1135" s="10">
        <v>0.45599999999999996</v>
      </c>
      <c r="AR1135" s="10">
        <v>0.45599999999999996</v>
      </c>
      <c r="AS1135" s="10">
        <v>0.64999999999999991</v>
      </c>
      <c r="AT1135" s="10">
        <v>0.64999999999999991</v>
      </c>
      <c r="AU1135" s="10">
        <v>0.60218181818181815</v>
      </c>
      <c r="AV1135" s="10">
        <v>0.60218181818181815</v>
      </c>
      <c r="AW1135" s="10">
        <v>0.8991818181818183</v>
      </c>
      <c r="AX1135" s="10">
        <v>0.8991818181818183</v>
      </c>
      <c r="AY1135" s="49">
        <v>1</v>
      </c>
      <c r="AZ1135" t="b">
        <v>0</v>
      </c>
    </row>
    <row r="1136" spans="1:52" x14ac:dyDescent="0.25">
      <c r="A1136" s="54"/>
      <c r="B1136" s="54"/>
      <c r="C1136" s="54"/>
      <c r="D1136" s="54"/>
      <c r="E1136" s="54"/>
      <c r="F1136" s="54"/>
      <c r="G1136" s="54"/>
      <c r="H1136" s="54"/>
      <c r="I1136" s="54"/>
      <c r="J1136" s="54"/>
      <c r="K1136" s="54"/>
      <c r="L1136" s="54"/>
      <c r="M1136" s="54"/>
      <c r="N1136" s="176">
        <v>113.4</v>
      </c>
      <c r="O1136" s="10">
        <v>0.41140909090909084</v>
      </c>
      <c r="P1136" s="10"/>
      <c r="Q1136" s="10">
        <v>0.25540909090909092</v>
      </c>
      <c r="R1136" s="10">
        <v>753.35009706465894</v>
      </c>
      <c r="S1136" s="10"/>
      <c r="T1136" s="10">
        <v>914.698009270532</v>
      </c>
      <c r="U1136" s="10"/>
      <c r="V1136" s="10">
        <v>1065.8980092705319</v>
      </c>
      <c r="W1136" s="10">
        <v>1065.8980092705319</v>
      </c>
      <c r="X1136" s="10">
        <v>1128.8980092705319</v>
      </c>
      <c r="Y1136" s="10">
        <v>1445.1241021540216</v>
      </c>
      <c r="Z1136" s="10">
        <v>1728.6241021540216</v>
      </c>
      <c r="AA1136" s="10"/>
      <c r="AB1136" s="10"/>
      <c r="AC1136" s="10"/>
      <c r="AD1136" s="10"/>
      <c r="AE1136" s="10"/>
      <c r="AF1136" s="10"/>
      <c r="AG1136" s="10"/>
      <c r="AH1136" s="10">
        <v>1445.1241021540216</v>
      </c>
      <c r="AI1136" s="10">
        <v>113.4</v>
      </c>
      <c r="AK1136" s="10">
        <v>2.5</v>
      </c>
      <c r="AL1136" s="10">
        <v>4.8</v>
      </c>
      <c r="AM1136" s="10"/>
      <c r="AN1136" s="10"/>
      <c r="AO1136" s="10"/>
      <c r="AP1136" s="10"/>
      <c r="AQ1136" s="10">
        <v>0.45599999999999996</v>
      </c>
      <c r="AR1136" s="10">
        <v>0.45599999999999996</v>
      </c>
      <c r="AS1136" s="10">
        <v>0.64999999999999991</v>
      </c>
      <c r="AT1136" s="10">
        <v>0.64999999999999991</v>
      </c>
      <c r="AU1136" s="10">
        <v>0.60218181818181815</v>
      </c>
      <c r="AV1136" s="10">
        <v>0.60218181818181815</v>
      </c>
      <c r="AW1136" s="10">
        <v>0.8991818181818183</v>
      </c>
      <c r="AX1136" s="10">
        <v>0.8991818181818183</v>
      </c>
      <c r="AY1136" s="49">
        <v>1</v>
      </c>
      <c r="AZ1136" t="b">
        <v>0</v>
      </c>
    </row>
    <row r="1137" spans="1:52" x14ac:dyDescent="0.25">
      <c r="A1137" s="54"/>
      <c r="B1137" s="54"/>
      <c r="C1137" s="54"/>
      <c r="D1137" s="54"/>
      <c r="E1137" s="54"/>
      <c r="F1137" s="54"/>
      <c r="G1137" s="54"/>
      <c r="H1137" s="54"/>
      <c r="I1137" s="54"/>
      <c r="J1137" s="54"/>
      <c r="K1137" s="54"/>
      <c r="L1137" s="54"/>
      <c r="M1137" s="54"/>
      <c r="N1137" s="176">
        <v>113.5</v>
      </c>
      <c r="O1137" s="10">
        <v>0.41140909090909084</v>
      </c>
      <c r="P1137" s="10"/>
      <c r="Q1137" s="10">
        <v>0.25540909090909092</v>
      </c>
      <c r="R1137" s="10">
        <v>755.47787163700696</v>
      </c>
      <c r="S1137" s="10"/>
      <c r="T1137" s="10">
        <v>916.96609997517146</v>
      </c>
      <c r="U1137" s="10"/>
      <c r="V1137" s="10">
        <v>1068.2994333085048</v>
      </c>
      <c r="W1137" s="10">
        <v>1068.2994333085048</v>
      </c>
      <c r="X1137" s="10">
        <v>1131.3549888640605</v>
      </c>
      <c r="Y1137" s="10">
        <v>1448.5514891720536</v>
      </c>
      <c r="Z1137" s="10">
        <v>1732.3014891720536</v>
      </c>
      <c r="AA1137" s="10"/>
      <c r="AB1137" s="10"/>
      <c r="AC1137" s="10"/>
      <c r="AD1137" s="10"/>
      <c r="AE1137" s="10"/>
      <c r="AF1137" s="10"/>
      <c r="AG1137" s="10"/>
      <c r="AH1137" s="10">
        <v>1448.5514891720536</v>
      </c>
      <c r="AI1137" s="10">
        <v>113.5</v>
      </c>
      <c r="AK1137" s="10">
        <v>2.5</v>
      </c>
      <c r="AL1137" s="10">
        <v>4.8</v>
      </c>
      <c r="AM1137" s="10"/>
      <c r="AN1137" s="10"/>
      <c r="AO1137" s="10"/>
      <c r="AP1137" s="10"/>
      <c r="AQ1137" s="10">
        <v>0.45599999999999996</v>
      </c>
      <c r="AR1137" s="10">
        <v>0.45599999999999996</v>
      </c>
      <c r="AS1137" s="10">
        <v>0.64999999999999991</v>
      </c>
      <c r="AT1137" s="10">
        <v>0.64999999999999991</v>
      </c>
      <c r="AU1137" s="10">
        <v>0.60218181818181815</v>
      </c>
      <c r="AV1137" s="10">
        <v>0.60218181818181815</v>
      </c>
      <c r="AW1137" s="10">
        <v>0.8991818181818183</v>
      </c>
      <c r="AX1137" s="10">
        <v>0.8991818181818183</v>
      </c>
      <c r="AY1137" s="49">
        <v>1</v>
      </c>
      <c r="AZ1137" t="b">
        <v>0</v>
      </c>
    </row>
    <row r="1138" spans="1:52" x14ac:dyDescent="0.25">
      <c r="A1138" s="54"/>
      <c r="B1138" s="54"/>
      <c r="C1138" s="54"/>
      <c r="D1138" s="54"/>
      <c r="E1138" s="54"/>
      <c r="F1138" s="54"/>
      <c r="G1138" s="54"/>
      <c r="H1138" s="54"/>
      <c r="I1138" s="54"/>
      <c r="J1138" s="54"/>
      <c r="K1138" s="54"/>
      <c r="L1138" s="54"/>
      <c r="M1138" s="54"/>
      <c r="N1138" s="176">
        <v>113.6</v>
      </c>
      <c r="O1138" s="10">
        <v>0.41140909090909084</v>
      </c>
      <c r="P1138" s="10"/>
      <c r="Q1138" s="10">
        <v>0.25540909090909092</v>
      </c>
      <c r="R1138" s="10">
        <v>757.60752172682703</v>
      </c>
      <c r="S1138" s="10"/>
      <c r="T1138" s="10">
        <v>919.23606619728287</v>
      </c>
      <c r="U1138" s="10"/>
      <c r="V1138" s="10">
        <v>1070.7027328639494</v>
      </c>
      <c r="W1138" s="10">
        <v>1070.7027328639494</v>
      </c>
      <c r="X1138" s="10">
        <v>1133.8138439750605</v>
      </c>
      <c r="Y1138" s="10">
        <v>1451.9818972451915</v>
      </c>
      <c r="Z1138" s="10">
        <v>1735.9818972451915</v>
      </c>
      <c r="AA1138" s="10"/>
      <c r="AB1138" s="10"/>
      <c r="AC1138" s="10"/>
      <c r="AD1138" s="10"/>
      <c r="AE1138" s="10"/>
      <c r="AF1138" s="10"/>
      <c r="AG1138" s="10"/>
      <c r="AH1138" s="10">
        <v>1451.9818972451915</v>
      </c>
      <c r="AI1138" s="10">
        <v>113.6</v>
      </c>
      <c r="AK1138" s="10">
        <v>2.5</v>
      </c>
      <c r="AL1138" s="10">
        <v>4.8</v>
      </c>
      <c r="AM1138" s="10"/>
      <c r="AN1138" s="10"/>
      <c r="AO1138" s="10"/>
      <c r="AP1138" s="10"/>
      <c r="AQ1138" s="10">
        <v>0.45599999999999996</v>
      </c>
      <c r="AR1138" s="10">
        <v>0.45599999999999996</v>
      </c>
      <c r="AS1138" s="10">
        <v>0.64999999999999991</v>
      </c>
      <c r="AT1138" s="10">
        <v>0.64999999999999991</v>
      </c>
      <c r="AU1138" s="10">
        <v>0.60218181818181815</v>
      </c>
      <c r="AV1138" s="10">
        <v>0.60218181818181815</v>
      </c>
      <c r="AW1138" s="10">
        <v>0.8991818181818183</v>
      </c>
      <c r="AX1138" s="10">
        <v>0.8991818181818183</v>
      </c>
      <c r="AY1138" s="49">
        <v>1</v>
      </c>
      <c r="AZ1138" t="b">
        <v>0</v>
      </c>
    </row>
    <row r="1139" spans="1:52" x14ac:dyDescent="0.25">
      <c r="A1139" s="54"/>
      <c r="B1139" s="54"/>
      <c r="C1139" s="54"/>
      <c r="D1139" s="54"/>
      <c r="E1139" s="54"/>
      <c r="F1139" s="54"/>
      <c r="G1139" s="54"/>
      <c r="H1139" s="54"/>
      <c r="I1139" s="54"/>
      <c r="J1139" s="54"/>
      <c r="K1139" s="54"/>
      <c r="L1139" s="54"/>
      <c r="M1139" s="54"/>
      <c r="N1139" s="176">
        <v>113.7</v>
      </c>
      <c r="O1139" s="10">
        <v>0.41140909090909084</v>
      </c>
      <c r="P1139" s="10"/>
      <c r="Q1139" s="10">
        <v>0.25540909090909092</v>
      </c>
      <c r="R1139" s="10">
        <v>759.73904733411962</v>
      </c>
      <c r="S1139" s="10"/>
      <c r="T1139" s="10">
        <v>921.50790793686758</v>
      </c>
      <c r="U1139" s="10"/>
      <c r="V1139" s="10">
        <v>1073.1079079368676</v>
      </c>
      <c r="W1139" s="10">
        <v>1073.1079079368676</v>
      </c>
      <c r="X1139" s="10">
        <v>1136.2745746035343</v>
      </c>
      <c r="Y1139" s="10">
        <v>1455.4153263734358</v>
      </c>
      <c r="Z1139" s="10">
        <v>1739.6653263734358</v>
      </c>
      <c r="AA1139" s="10"/>
      <c r="AB1139" s="10"/>
      <c r="AC1139" s="10"/>
      <c r="AD1139" s="10"/>
      <c r="AE1139" s="10"/>
      <c r="AF1139" s="10"/>
      <c r="AG1139" s="10"/>
      <c r="AH1139" s="10">
        <v>1455.4153263734358</v>
      </c>
      <c r="AI1139" s="10">
        <v>113.7</v>
      </c>
      <c r="AK1139" s="10">
        <v>2.5</v>
      </c>
      <c r="AL1139" s="10">
        <v>4.8</v>
      </c>
      <c r="AM1139" s="10"/>
      <c r="AN1139" s="10"/>
      <c r="AO1139" s="10"/>
      <c r="AP1139" s="10"/>
      <c r="AQ1139" s="10">
        <v>0.45599999999999996</v>
      </c>
      <c r="AR1139" s="10">
        <v>0.45599999999999996</v>
      </c>
      <c r="AS1139" s="10">
        <v>0.64999999999999991</v>
      </c>
      <c r="AT1139" s="10">
        <v>0.64999999999999991</v>
      </c>
      <c r="AU1139" s="10">
        <v>0.60218181818181815</v>
      </c>
      <c r="AV1139" s="10">
        <v>0.60218181818181815</v>
      </c>
      <c r="AW1139" s="10">
        <v>0.8991818181818183</v>
      </c>
      <c r="AX1139" s="10">
        <v>0.8991818181818183</v>
      </c>
      <c r="AY1139" s="49">
        <v>1</v>
      </c>
      <c r="AZ1139" t="b">
        <v>0</v>
      </c>
    </row>
    <row r="1140" spans="1:52" x14ac:dyDescent="0.25">
      <c r="A1140" s="54"/>
      <c r="B1140" s="54"/>
      <c r="C1140" s="54"/>
      <c r="D1140" s="54"/>
      <c r="E1140" s="54"/>
      <c r="F1140" s="54"/>
      <c r="G1140" s="54"/>
      <c r="H1140" s="54"/>
      <c r="I1140" s="54"/>
      <c r="J1140" s="54"/>
      <c r="K1140" s="54"/>
      <c r="L1140" s="54"/>
      <c r="M1140" s="54"/>
      <c r="N1140" s="176">
        <v>113.8</v>
      </c>
      <c r="O1140" s="10">
        <v>0.41140909090909084</v>
      </c>
      <c r="P1140" s="10"/>
      <c r="Q1140" s="10">
        <v>0.25540909090909092</v>
      </c>
      <c r="R1140" s="10">
        <v>761.87244845888461</v>
      </c>
      <c r="S1140" s="10"/>
      <c r="T1140" s="10">
        <v>923.78162519392333</v>
      </c>
      <c r="U1140" s="10"/>
      <c r="V1140" s="10">
        <v>1075.5149585272566</v>
      </c>
      <c r="W1140" s="10">
        <v>1075.5149585272566</v>
      </c>
      <c r="X1140" s="10">
        <v>1138.7371807494787</v>
      </c>
      <c r="Y1140" s="10">
        <v>1458.8517765567867</v>
      </c>
      <c r="Z1140" s="10">
        <v>1743.3517765567867</v>
      </c>
      <c r="AA1140" s="10"/>
      <c r="AB1140" s="10"/>
      <c r="AC1140" s="10"/>
      <c r="AD1140" s="10"/>
      <c r="AE1140" s="10"/>
      <c r="AF1140" s="10"/>
      <c r="AG1140" s="10"/>
      <c r="AH1140" s="10">
        <v>1458.8517765567867</v>
      </c>
      <c r="AI1140" s="10">
        <v>113.8</v>
      </c>
      <c r="AK1140" s="10">
        <v>2.5</v>
      </c>
      <c r="AL1140" s="10">
        <v>4.8</v>
      </c>
      <c r="AM1140" s="10"/>
      <c r="AN1140" s="10"/>
      <c r="AO1140" s="10"/>
      <c r="AP1140" s="10"/>
      <c r="AQ1140" s="10">
        <v>0.45599999999999996</v>
      </c>
      <c r="AR1140" s="10">
        <v>0.45599999999999996</v>
      </c>
      <c r="AS1140" s="10">
        <v>0.64999999999999991</v>
      </c>
      <c r="AT1140" s="10">
        <v>0.64999999999999991</v>
      </c>
      <c r="AU1140" s="10">
        <v>0.60218181818181815</v>
      </c>
      <c r="AV1140" s="10">
        <v>0.60218181818181815</v>
      </c>
      <c r="AW1140" s="10">
        <v>0.8991818181818183</v>
      </c>
      <c r="AX1140" s="10">
        <v>0.8991818181818183</v>
      </c>
      <c r="AY1140" s="49">
        <v>1</v>
      </c>
      <c r="AZ1140" t="b">
        <v>0</v>
      </c>
    </row>
    <row r="1141" spans="1:52" x14ac:dyDescent="0.25">
      <c r="A1141" s="54"/>
      <c r="B1141" s="54"/>
      <c r="C1141" s="54"/>
      <c r="D1141" s="54"/>
      <c r="E1141" s="54"/>
      <c r="F1141" s="54"/>
      <c r="G1141" s="54"/>
      <c r="H1141" s="54"/>
      <c r="I1141" s="54"/>
      <c r="J1141" s="54"/>
      <c r="K1141" s="54"/>
      <c r="L1141" s="54"/>
      <c r="M1141" s="54"/>
      <c r="N1141" s="176">
        <v>113.9</v>
      </c>
      <c r="O1141" s="10">
        <v>0.41140909090909084</v>
      </c>
      <c r="P1141" s="10"/>
      <c r="Q1141" s="10">
        <v>0.25540909090909092</v>
      </c>
      <c r="R1141" s="10">
        <v>764.00772510112176</v>
      </c>
      <c r="S1141" s="10"/>
      <c r="T1141" s="10">
        <v>926.05721796845194</v>
      </c>
      <c r="U1141" s="10"/>
      <c r="V1141" s="10">
        <v>1077.9238846351186</v>
      </c>
      <c r="W1141" s="10">
        <v>1077.9238846351186</v>
      </c>
      <c r="X1141" s="10">
        <v>1141.2016624128964</v>
      </c>
      <c r="Y1141" s="10">
        <v>1462.2912477952436</v>
      </c>
      <c r="Z1141" s="10">
        <v>1747.0412477952436</v>
      </c>
      <c r="AA1141" s="10"/>
      <c r="AB1141" s="10"/>
      <c r="AC1141" s="10"/>
      <c r="AD1141" s="10"/>
      <c r="AE1141" s="10"/>
      <c r="AF1141" s="10"/>
      <c r="AG1141" s="10"/>
      <c r="AH1141" s="10">
        <v>1462.2912477952436</v>
      </c>
      <c r="AI1141" s="10">
        <v>113.9</v>
      </c>
      <c r="AK1141" s="10">
        <v>2.5</v>
      </c>
      <c r="AL1141" s="10">
        <v>4.8</v>
      </c>
      <c r="AM1141" s="10"/>
      <c r="AN1141" s="10"/>
      <c r="AO1141" s="10"/>
      <c r="AP1141" s="10"/>
      <c r="AQ1141" s="10">
        <v>0.45599999999999996</v>
      </c>
      <c r="AR1141" s="10">
        <v>0.45599999999999996</v>
      </c>
      <c r="AS1141" s="10">
        <v>0.64999999999999991</v>
      </c>
      <c r="AT1141" s="10">
        <v>0.64999999999999991</v>
      </c>
      <c r="AU1141" s="10">
        <v>0.60218181818181815</v>
      </c>
      <c r="AV1141" s="10">
        <v>0.60218181818181815</v>
      </c>
      <c r="AW1141" s="10">
        <v>0.8991818181818183</v>
      </c>
      <c r="AX1141" s="10">
        <v>0.8991818181818183</v>
      </c>
      <c r="AY1141" s="49">
        <v>1</v>
      </c>
      <c r="AZ1141" t="b">
        <v>0</v>
      </c>
    </row>
    <row r="1142" spans="1:52" x14ac:dyDescent="0.25">
      <c r="A1142" s="54"/>
      <c r="B1142" s="54"/>
      <c r="C1142" s="54"/>
      <c r="D1142" s="54"/>
      <c r="E1142" s="54"/>
      <c r="F1142" s="54"/>
      <c r="G1142" s="54"/>
      <c r="H1142" s="54"/>
      <c r="I1142" s="54"/>
      <c r="J1142" s="54"/>
      <c r="K1142" s="54"/>
      <c r="L1142" s="54"/>
      <c r="M1142" s="54"/>
      <c r="N1142" s="176">
        <v>114</v>
      </c>
      <c r="O1142" s="10">
        <v>0.41140909090909084</v>
      </c>
      <c r="P1142" s="10"/>
      <c r="Q1142" s="10">
        <v>0.25540909090909092</v>
      </c>
      <c r="R1142" s="10">
        <v>766.14487726083109</v>
      </c>
      <c r="S1142" s="10"/>
      <c r="T1142" s="10">
        <v>928.33468626045328</v>
      </c>
      <c r="U1142" s="10"/>
      <c r="V1142" s="10">
        <v>1080.3346862604533</v>
      </c>
      <c r="W1142" s="10">
        <v>1080.3346862604533</v>
      </c>
      <c r="X1142" s="10">
        <v>1143.6680195937865</v>
      </c>
      <c r="Y1142" s="10">
        <v>1465.7337400888064</v>
      </c>
      <c r="Z1142" s="10">
        <v>1750.7337400888064</v>
      </c>
      <c r="AA1142" s="10"/>
      <c r="AB1142" s="10"/>
      <c r="AC1142" s="10"/>
      <c r="AD1142" s="10"/>
      <c r="AE1142" s="10"/>
      <c r="AF1142" s="10"/>
      <c r="AG1142" s="10"/>
      <c r="AH1142" s="10">
        <v>1465.7337400888064</v>
      </c>
      <c r="AI1142" s="10">
        <v>114</v>
      </c>
      <c r="AK1142" s="10">
        <v>2.5</v>
      </c>
      <c r="AL1142" s="10">
        <v>4.8</v>
      </c>
      <c r="AM1142" s="10"/>
      <c r="AN1142" s="10"/>
      <c r="AO1142" s="10"/>
      <c r="AP1142" s="10"/>
      <c r="AQ1142" s="10">
        <v>0.45599999999999996</v>
      </c>
      <c r="AR1142" s="10">
        <v>0.45599999999999996</v>
      </c>
      <c r="AS1142" s="10">
        <v>0.64999999999999991</v>
      </c>
      <c r="AT1142" s="10">
        <v>0.64999999999999991</v>
      </c>
      <c r="AU1142" s="10">
        <v>0.60218181818181815</v>
      </c>
      <c r="AV1142" s="10">
        <v>0.60218181818181815</v>
      </c>
      <c r="AW1142" s="10">
        <v>0.8991818181818183</v>
      </c>
      <c r="AX1142" s="10">
        <v>0.8991818181818183</v>
      </c>
      <c r="AY1142" s="49">
        <v>1</v>
      </c>
      <c r="AZ1142" t="b">
        <v>0</v>
      </c>
    </row>
    <row r="1143" spans="1:52" x14ac:dyDescent="0.25">
      <c r="A1143" s="54"/>
      <c r="B1143" s="54"/>
      <c r="C1143" s="54"/>
      <c r="D1143" s="54"/>
      <c r="E1143" s="54"/>
      <c r="F1143" s="54"/>
      <c r="G1143" s="54"/>
      <c r="H1143" s="54"/>
      <c r="I1143" s="54"/>
      <c r="J1143" s="54"/>
      <c r="K1143" s="54"/>
      <c r="L1143" s="54"/>
      <c r="M1143" s="54"/>
      <c r="N1143" s="176">
        <v>114.1</v>
      </c>
      <c r="O1143" s="10">
        <v>0.41140909090909084</v>
      </c>
      <c r="P1143" s="10"/>
      <c r="Q1143" s="10">
        <v>0.25540909090909092</v>
      </c>
      <c r="R1143" s="10">
        <v>768.28390493801294</v>
      </c>
      <c r="S1143" s="10"/>
      <c r="T1143" s="10">
        <v>930.61403006992657</v>
      </c>
      <c r="U1143" s="10"/>
      <c r="V1143" s="10">
        <v>1082.7473634032599</v>
      </c>
      <c r="W1143" s="10">
        <v>1082.7473634032599</v>
      </c>
      <c r="X1143" s="10">
        <v>1146.1362522921488</v>
      </c>
      <c r="Y1143" s="10">
        <v>1469.1792534374758</v>
      </c>
      <c r="Z1143" s="10">
        <v>1754.4292534374758</v>
      </c>
      <c r="AA1143" s="10"/>
      <c r="AB1143" s="10"/>
      <c r="AC1143" s="10"/>
      <c r="AD1143" s="10"/>
      <c r="AE1143" s="10"/>
      <c r="AF1143" s="10"/>
      <c r="AG1143" s="10"/>
      <c r="AH1143" s="10">
        <v>1469.1792534374758</v>
      </c>
      <c r="AI1143" s="10">
        <v>114.1</v>
      </c>
      <c r="AK1143" s="10">
        <v>2.5</v>
      </c>
      <c r="AL1143" s="10">
        <v>4.8</v>
      </c>
      <c r="AM1143" s="10"/>
      <c r="AN1143" s="10"/>
      <c r="AO1143" s="10"/>
      <c r="AP1143" s="10"/>
      <c r="AQ1143" s="10">
        <v>0.45599999999999996</v>
      </c>
      <c r="AR1143" s="10">
        <v>0.45599999999999996</v>
      </c>
      <c r="AS1143" s="10">
        <v>0.64999999999999991</v>
      </c>
      <c r="AT1143" s="10">
        <v>0.64999999999999991</v>
      </c>
      <c r="AU1143" s="10">
        <v>0.60218181818181815</v>
      </c>
      <c r="AV1143" s="10">
        <v>0.60218181818181815</v>
      </c>
      <c r="AW1143" s="10">
        <v>0.8991818181818183</v>
      </c>
      <c r="AX1143" s="10">
        <v>0.8991818181818183</v>
      </c>
      <c r="AY1143" s="49">
        <v>1</v>
      </c>
      <c r="AZ1143" t="b">
        <v>0</v>
      </c>
    </row>
    <row r="1144" spans="1:52" x14ac:dyDescent="0.25">
      <c r="A1144" s="54"/>
      <c r="B1144" s="54"/>
      <c r="C1144" s="54"/>
      <c r="D1144" s="54"/>
      <c r="E1144" s="54"/>
      <c r="F1144" s="54"/>
      <c r="G1144" s="54"/>
      <c r="H1144" s="54"/>
      <c r="I1144" s="54"/>
      <c r="J1144" s="54"/>
      <c r="K1144" s="54"/>
      <c r="L1144" s="54"/>
      <c r="M1144" s="54"/>
      <c r="N1144" s="176">
        <v>114.2</v>
      </c>
      <c r="O1144" s="10">
        <v>0.41140909090909084</v>
      </c>
      <c r="P1144" s="10"/>
      <c r="Q1144" s="10">
        <v>0.25540909090909092</v>
      </c>
      <c r="R1144" s="10">
        <v>770.42480813266718</v>
      </c>
      <c r="S1144" s="10"/>
      <c r="T1144" s="10">
        <v>932.89524939687226</v>
      </c>
      <c r="U1144" s="10"/>
      <c r="V1144" s="10">
        <v>1085.1619160635389</v>
      </c>
      <c r="W1144" s="10">
        <v>1085.1619160635389</v>
      </c>
      <c r="X1144" s="10">
        <v>1148.6063605079833</v>
      </c>
      <c r="Y1144" s="10">
        <v>1472.6277878412516</v>
      </c>
      <c r="Z1144" s="10">
        <v>1758.1277878412516</v>
      </c>
      <c r="AA1144" s="10"/>
      <c r="AB1144" s="10"/>
      <c r="AC1144" s="10"/>
      <c r="AD1144" s="10"/>
      <c r="AE1144" s="10"/>
      <c r="AF1144" s="10"/>
      <c r="AG1144" s="10"/>
      <c r="AH1144" s="10">
        <v>1472.6277878412516</v>
      </c>
      <c r="AI1144" s="10">
        <v>114.2</v>
      </c>
      <c r="AK1144" s="10">
        <v>2.5</v>
      </c>
      <c r="AL1144" s="10">
        <v>4.8</v>
      </c>
      <c r="AM1144" s="10"/>
      <c r="AN1144" s="10"/>
      <c r="AO1144" s="10"/>
      <c r="AP1144" s="10"/>
      <c r="AQ1144" s="10">
        <v>0.45599999999999996</v>
      </c>
      <c r="AR1144" s="10">
        <v>0.45599999999999996</v>
      </c>
      <c r="AS1144" s="10">
        <v>0.64999999999999991</v>
      </c>
      <c r="AT1144" s="10">
        <v>0.64999999999999991</v>
      </c>
      <c r="AU1144" s="10">
        <v>0.60218181818181815</v>
      </c>
      <c r="AV1144" s="10">
        <v>0.60218181818181815</v>
      </c>
      <c r="AW1144" s="10">
        <v>0.8991818181818183</v>
      </c>
      <c r="AX1144" s="10">
        <v>0.8991818181818183</v>
      </c>
      <c r="AY1144" s="49">
        <v>1</v>
      </c>
      <c r="AZ1144" t="b">
        <v>0</v>
      </c>
    </row>
    <row r="1145" spans="1:52" x14ac:dyDescent="0.25">
      <c r="A1145" s="54"/>
      <c r="B1145" s="54"/>
      <c r="C1145" s="54"/>
      <c r="D1145" s="54"/>
      <c r="E1145" s="54"/>
      <c r="F1145" s="54"/>
      <c r="G1145" s="54"/>
      <c r="H1145" s="54"/>
      <c r="I1145" s="54"/>
      <c r="J1145" s="54"/>
      <c r="K1145" s="54"/>
      <c r="L1145" s="54"/>
      <c r="M1145" s="54"/>
      <c r="N1145" s="176">
        <v>114.3</v>
      </c>
      <c r="O1145" s="10">
        <v>0.41140909090909084</v>
      </c>
      <c r="P1145" s="10"/>
      <c r="Q1145" s="10">
        <v>0.25540909090909092</v>
      </c>
      <c r="R1145" s="10">
        <v>772.56758684479371</v>
      </c>
      <c r="S1145" s="10"/>
      <c r="T1145" s="10">
        <v>935.17834424129012</v>
      </c>
      <c r="U1145" s="10"/>
      <c r="V1145" s="10">
        <v>1087.5783442412901</v>
      </c>
      <c r="W1145" s="10">
        <v>1087.5783442412901</v>
      </c>
      <c r="X1145" s="10">
        <v>1151.0783442412901</v>
      </c>
      <c r="Y1145" s="10">
        <v>1476.0793433001336</v>
      </c>
      <c r="Z1145" s="10">
        <v>1761.8293433001336</v>
      </c>
      <c r="AA1145" s="10"/>
      <c r="AB1145" s="10"/>
      <c r="AC1145" s="10"/>
      <c r="AD1145" s="10"/>
      <c r="AE1145" s="10"/>
      <c r="AF1145" s="10"/>
      <c r="AG1145" s="10"/>
      <c r="AH1145" s="10">
        <v>1476.0793433001336</v>
      </c>
      <c r="AI1145" s="10">
        <v>114.3</v>
      </c>
      <c r="AK1145" s="10">
        <v>2.5</v>
      </c>
      <c r="AL1145" s="10">
        <v>4.8</v>
      </c>
      <c r="AM1145" s="10"/>
      <c r="AN1145" s="10"/>
      <c r="AO1145" s="10"/>
      <c r="AP1145" s="10"/>
      <c r="AQ1145" s="10">
        <v>0.45599999999999996</v>
      </c>
      <c r="AR1145" s="10">
        <v>0.45599999999999996</v>
      </c>
      <c r="AS1145" s="10">
        <v>0.64999999999999991</v>
      </c>
      <c r="AT1145" s="10">
        <v>0.64999999999999991</v>
      </c>
      <c r="AU1145" s="10">
        <v>0.60218181818181815</v>
      </c>
      <c r="AV1145" s="10">
        <v>0.60218181818181815</v>
      </c>
      <c r="AW1145" s="10">
        <v>0.8991818181818183</v>
      </c>
      <c r="AX1145" s="10">
        <v>0.8991818181818183</v>
      </c>
      <c r="AY1145" s="49">
        <v>1</v>
      </c>
      <c r="AZ1145" t="b">
        <v>0</v>
      </c>
    </row>
    <row r="1146" spans="1:52" x14ac:dyDescent="0.25">
      <c r="A1146" s="54"/>
      <c r="B1146" s="54"/>
      <c r="C1146" s="54"/>
      <c r="D1146" s="54"/>
      <c r="E1146" s="54"/>
      <c r="F1146" s="54"/>
      <c r="G1146" s="54"/>
      <c r="H1146" s="54"/>
      <c r="I1146" s="54"/>
      <c r="J1146" s="54"/>
      <c r="K1146" s="54"/>
      <c r="L1146" s="54"/>
      <c r="M1146" s="54"/>
      <c r="N1146" s="176">
        <v>114.4</v>
      </c>
      <c r="O1146" s="10">
        <v>0.41140909090909084</v>
      </c>
      <c r="P1146" s="10"/>
      <c r="Q1146" s="10">
        <v>0.25540909090909092</v>
      </c>
      <c r="R1146" s="10">
        <v>774.71224107439264</v>
      </c>
      <c r="S1146" s="10"/>
      <c r="T1146" s="10">
        <v>937.46331460318004</v>
      </c>
      <c r="U1146" s="10"/>
      <c r="V1146" s="10">
        <v>1089.9966479365135</v>
      </c>
      <c r="W1146" s="10">
        <v>1089.9966479365135</v>
      </c>
      <c r="X1146" s="10">
        <v>1153.5522034920691</v>
      </c>
      <c r="Y1146" s="10">
        <v>1479.5339198141219</v>
      </c>
      <c r="Z1146" s="10">
        <v>1765.5339198141219</v>
      </c>
      <c r="AA1146" s="10"/>
      <c r="AB1146" s="10"/>
      <c r="AC1146" s="10"/>
      <c r="AD1146" s="10"/>
      <c r="AE1146" s="10"/>
      <c r="AF1146" s="10"/>
      <c r="AG1146" s="10"/>
      <c r="AH1146" s="10">
        <v>1479.5339198141219</v>
      </c>
      <c r="AI1146" s="10">
        <v>114.4</v>
      </c>
      <c r="AK1146" s="10">
        <v>2.5</v>
      </c>
      <c r="AL1146" s="10">
        <v>4.8</v>
      </c>
      <c r="AM1146" s="10"/>
      <c r="AN1146" s="10"/>
      <c r="AO1146" s="10"/>
      <c r="AP1146" s="10"/>
      <c r="AQ1146" s="10">
        <v>0.45599999999999996</v>
      </c>
      <c r="AR1146" s="10">
        <v>0.45599999999999996</v>
      </c>
      <c r="AS1146" s="10">
        <v>0.64999999999999991</v>
      </c>
      <c r="AT1146" s="10">
        <v>0.64999999999999991</v>
      </c>
      <c r="AU1146" s="10">
        <v>0.60218181818181815</v>
      </c>
      <c r="AV1146" s="10">
        <v>0.60218181818181815</v>
      </c>
      <c r="AW1146" s="10">
        <v>0.8991818181818183</v>
      </c>
      <c r="AX1146" s="10">
        <v>0.8991818181818183</v>
      </c>
      <c r="AY1146" s="49">
        <v>1</v>
      </c>
      <c r="AZ1146" t="b">
        <v>0</v>
      </c>
    </row>
    <row r="1147" spans="1:52" x14ac:dyDescent="0.25">
      <c r="A1147" s="54"/>
      <c r="B1147" s="54"/>
      <c r="C1147" s="54"/>
      <c r="D1147" s="54"/>
      <c r="E1147" s="54"/>
      <c r="F1147" s="54"/>
      <c r="G1147" s="54"/>
      <c r="H1147" s="54"/>
      <c r="I1147" s="54"/>
      <c r="J1147" s="54"/>
      <c r="K1147" s="54"/>
      <c r="L1147" s="54"/>
      <c r="M1147" s="54"/>
      <c r="N1147" s="176">
        <v>114.5</v>
      </c>
      <c r="O1147" s="10">
        <v>0.41140909090909084</v>
      </c>
      <c r="P1147" s="10"/>
      <c r="Q1147" s="10">
        <v>0.25540909090909092</v>
      </c>
      <c r="R1147" s="10">
        <v>776.85877082146351</v>
      </c>
      <c r="S1147" s="10"/>
      <c r="T1147" s="10">
        <v>939.75016048254315</v>
      </c>
      <c r="U1147" s="10"/>
      <c r="V1147" s="10">
        <v>1092.4168271492099</v>
      </c>
      <c r="W1147" s="10">
        <v>1092.4168271492099</v>
      </c>
      <c r="X1147" s="10">
        <v>1156.027938260321</v>
      </c>
      <c r="Y1147" s="10">
        <v>1482.9915173832158</v>
      </c>
      <c r="Z1147" s="10">
        <v>1769.2415173832158</v>
      </c>
      <c r="AA1147" s="10"/>
      <c r="AB1147" s="10"/>
      <c r="AC1147" s="10"/>
      <c r="AD1147" s="10"/>
      <c r="AE1147" s="10"/>
      <c r="AF1147" s="10"/>
      <c r="AG1147" s="10"/>
      <c r="AH1147" s="10">
        <v>1482.9915173832158</v>
      </c>
      <c r="AI1147" s="10">
        <v>114.5</v>
      </c>
      <c r="AK1147" s="10">
        <v>2.5</v>
      </c>
      <c r="AL1147" s="10">
        <v>4.8</v>
      </c>
      <c r="AM1147" s="10"/>
      <c r="AN1147" s="10"/>
      <c r="AO1147" s="10"/>
      <c r="AP1147" s="10"/>
      <c r="AQ1147" s="10">
        <v>0.45599999999999996</v>
      </c>
      <c r="AR1147" s="10">
        <v>0.45599999999999996</v>
      </c>
      <c r="AS1147" s="10">
        <v>0.64999999999999991</v>
      </c>
      <c r="AT1147" s="10">
        <v>0.64999999999999991</v>
      </c>
      <c r="AU1147" s="10">
        <v>0.60218181818181815</v>
      </c>
      <c r="AV1147" s="10">
        <v>0.60218181818181815</v>
      </c>
      <c r="AW1147" s="10">
        <v>0.8991818181818183</v>
      </c>
      <c r="AX1147" s="10">
        <v>0.8991818181818183</v>
      </c>
      <c r="AY1147" s="49">
        <v>1</v>
      </c>
      <c r="AZ1147" t="b">
        <v>0</v>
      </c>
    </row>
    <row r="1148" spans="1:52" x14ac:dyDescent="0.25">
      <c r="A1148" s="54"/>
      <c r="B1148" s="54"/>
      <c r="C1148" s="54"/>
      <c r="D1148" s="54"/>
      <c r="E1148" s="54"/>
      <c r="F1148" s="54"/>
      <c r="G1148" s="54"/>
      <c r="H1148" s="54"/>
      <c r="I1148" s="54"/>
      <c r="J1148" s="54"/>
      <c r="K1148" s="54"/>
      <c r="L1148" s="54"/>
      <c r="M1148" s="54"/>
      <c r="N1148" s="176">
        <v>114.6</v>
      </c>
      <c r="O1148" s="10">
        <v>0.41140909090909084</v>
      </c>
      <c r="P1148" s="10"/>
      <c r="Q1148" s="10">
        <v>0.25540909090909092</v>
      </c>
      <c r="R1148" s="10">
        <v>779.00717608600712</v>
      </c>
      <c r="S1148" s="10"/>
      <c r="T1148" s="10">
        <v>942.03888187937753</v>
      </c>
      <c r="U1148" s="10"/>
      <c r="V1148" s="10">
        <v>1094.8388818793776</v>
      </c>
      <c r="W1148" s="10">
        <v>1094.8388818793776</v>
      </c>
      <c r="X1148" s="10">
        <v>1158.5055485460443</v>
      </c>
      <c r="Y1148" s="10">
        <v>1486.4521360074166</v>
      </c>
      <c r="Z1148" s="10">
        <v>1772.9521360074166</v>
      </c>
      <c r="AA1148" s="10"/>
      <c r="AB1148" s="10"/>
      <c r="AC1148" s="10"/>
      <c r="AD1148" s="10"/>
      <c r="AE1148" s="10"/>
      <c r="AF1148" s="10"/>
      <c r="AG1148" s="10"/>
      <c r="AH1148" s="10">
        <v>1486.4521360074166</v>
      </c>
      <c r="AI1148" s="10">
        <v>114.6</v>
      </c>
      <c r="AK1148" s="10">
        <v>2.5</v>
      </c>
      <c r="AL1148" s="10">
        <v>4.8</v>
      </c>
      <c r="AM1148" s="10"/>
      <c r="AN1148" s="10"/>
      <c r="AO1148" s="10"/>
      <c r="AP1148" s="10"/>
      <c r="AQ1148" s="10">
        <v>0.45599999999999996</v>
      </c>
      <c r="AR1148" s="10">
        <v>0.45599999999999996</v>
      </c>
      <c r="AS1148" s="10">
        <v>0.64999999999999991</v>
      </c>
      <c r="AT1148" s="10">
        <v>0.64999999999999991</v>
      </c>
      <c r="AU1148" s="10">
        <v>0.60218181818181815</v>
      </c>
      <c r="AV1148" s="10">
        <v>0.60218181818181815</v>
      </c>
      <c r="AW1148" s="10">
        <v>0.8991818181818183</v>
      </c>
      <c r="AX1148" s="10">
        <v>0.8991818181818183</v>
      </c>
      <c r="AY1148" s="49">
        <v>1</v>
      </c>
      <c r="AZ1148" t="b">
        <v>0</v>
      </c>
    </row>
    <row r="1149" spans="1:52" x14ac:dyDescent="0.25">
      <c r="A1149" s="54"/>
      <c r="B1149" s="54"/>
      <c r="C1149" s="54"/>
      <c r="D1149" s="54"/>
      <c r="E1149" s="54"/>
      <c r="F1149" s="54"/>
      <c r="G1149" s="54"/>
      <c r="H1149" s="54"/>
      <c r="I1149" s="54"/>
      <c r="J1149" s="54"/>
      <c r="K1149" s="54"/>
      <c r="L1149" s="54"/>
      <c r="M1149" s="54"/>
      <c r="N1149" s="176">
        <v>114.7</v>
      </c>
      <c r="O1149" s="10">
        <v>0.41140909090909084</v>
      </c>
      <c r="P1149" s="10"/>
      <c r="Q1149" s="10">
        <v>0.25540909090909092</v>
      </c>
      <c r="R1149" s="10">
        <v>781.1574568680229</v>
      </c>
      <c r="S1149" s="10"/>
      <c r="T1149" s="10">
        <v>946.55102923964887</v>
      </c>
      <c r="U1149" s="10"/>
      <c r="V1149" s="10">
        <v>1099.4843625729823</v>
      </c>
      <c r="W1149" s="10">
        <v>1099.4843625729823</v>
      </c>
      <c r="X1149" s="10">
        <v>1163.2065847952044</v>
      </c>
      <c r="Y1149" s="10">
        <v>1489.9157756867235</v>
      </c>
      <c r="Z1149" s="10">
        <v>1776.6657756867235</v>
      </c>
      <c r="AA1149" s="10"/>
      <c r="AB1149" s="10"/>
      <c r="AC1149" s="10"/>
      <c r="AD1149" s="10"/>
      <c r="AE1149" s="10"/>
      <c r="AF1149" s="10"/>
      <c r="AG1149" s="10"/>
      <c r="AH1149" s="10">
        <v>1489.9157756867235</v>
      </c>
      <c r="AI1149" s="10">
        <v>114.7</v>
      </c>
      <c r="AK1149" s="10">
        <v>2.5</v>
      </c>
      <c r="AL1149" s="10">
        <v>4.8</v>
      </c>
      <c r="AM1149" s="10"/>
      <c r="AN1149" s="10"/>
      <c r="AO1149" s="10"/>
      <c r="AP1149" s="10"/>
      <c r="AQ1149" s="10">
        <v>0.45599999999999996</v>
      </c>
      <c r="AR1149" s="10">
        <v>0.45599999999999996</v>
      </c>
      <c r="AS1149" s="10">
        <v>0.64999999999999991</v>
      </c>
      <c r="AT1149" s="10">
        <v>0.64999999999999991</v>
      </c>
      <c r="AU1149" s="10">
        <v>0.60218181818181815</v>
      </c>
      <c r="AV1149" s="10">
        <v>0.60218181818181815</v>
      </c>
      <c r="AW1149" s="10">
        <v>0.8991818181818183</v>
      </c>
      <c r="AX1149" s="10">
        <v>0.8991818181818183</v>
      </c>
      <c r="AY1149" s="49">
        <v>1</v>
      </c>
      <c r="AZ1149" t="b">
        <v>0</v>
      </c>
    </row>
    <row r="1150" spans="1:52" x14ac:dyDescent="0.25">
      <c r="A1150" s="54"/>
      <c r="B1150" s="54"/>
      <c r="C1150" s="54"/>
      <c r="D1150" s="54"/>
      <c r="E1150" s="54"/>
      <c r="F1150" s="54"/>
      <c r="G1150" s="54"/>
      <c r="H1150" s="54"/>
      <c r="I1150" s="54"/>
      <c r="J1150" s="54"/>
      <c r="K1150" s="54"/>
      <c r="L1150" s="54"/>
      <c r="M1150" s="54"/>
      <c r="N1150" s="176">
        <v>114.8</v>
      </c>
      <c r="O1150" s="10">
        <v>0.41140909090909084</v>
      </c>
      <c r="P1150" s="10"/>
      <c r="Q1150" s="10">
        <v>0.25540909090909092</v>
      </c>
      <c r="R1150" s="10">
        <v>783.30961316751075</v>
      </c>
      <c r="S1150" s="10"/>
      <c r="T1150" s="10">
        <v>948.8453771889009</v>
      </c>
      <c r="U1150" s="10"/>
      <c r="V1150" s="10">
        <v>1101.9120438555676</v>
      </c>
      <c r="W1150" s="10">
        <v>1101.9120438555676</v>
      </c>
      <c r="X1150" s="10">
        <v>1165.6898216333454</v>
      </c>
      <c r="Y1150" s="10">
        <v>1493.3824364211362</v>
      </c>
      <c r="Z1150" s="10">
        <v>1780.3824364211362</v>
      </c>
      <c r="AA1150" s="10"/>
      <c r="AB1150" s="10"/>
      <c r="AC1150" s="10"/>
      <c r="AD1150" s="10"/>
      <c r="AE1150" s="10"/>
      <c r="AF1150" s="10"/>
      <c r="AG1150" s="10"/>
      <c r="AH1150" s="10">
        <v>1493.3824364211362</v>
      </c>
      <c r="AI1150" s="10">
        <v>114.8</v>
      </c>
      <c r="AK1150" s="10">
        <v>2.5</v>
      </c>
      <c r="AL1150" s="10">
        <v>4.8</v>
      </c>
      <c r="AM1150" s="10"/>
      <c r="AN1150" s="10"/>
      <c r="AO1150" s="10"/>
      <c r="AP1150" s="10"/>
      <c r="AQ1150" s="10">
        <v>0.45599999999999996</v>
      </c>
      <c r="AR1150" s="10">
        <v>0.45599999999999996</v>
      </c>
      <c r="AS1150" s="10">
        <v>0.64999999999999991</v>
      </c>
      <c r="AT1150" s="10">
        <v>0.64999999999999991</v>
      </c>
      <c r="AU1150" s="10">
        <v>0.60218181818181815</v>
      </c>
      <c r="AV1150" s="10">
        <v>0.60218181818181815</v>
      </c>
      <c r="AW1150" s="10">
        <v>0.8991818181818183</v>
      </c>
      <c r="AX1150" s="10">
        <v>0.8991818181818183</v>
      </c>
      <c r="AY1150" s="49">
        <v>1</v>
      </c>
      <c r="AZ1150" t="b">
        <v>0</v>
      </c>
    </row>
    <row r="1151" spans="1:52" x14ac:dyDescent="0.25">
      <c r="A1151" s="54"/>
      <c r="B1151" s="54"/>
      <c r="C1151" s="54"/>
      <c r="D1151" s="54"/>
      <c r="E1151" s="54"/>
      <c r="F1151" s="54"/>
      <c r="G1151" s="54"/>
      <c r="H1151" s="54"/>
      <c r="I1151" s="54"/>
      <c r="J1151" s="54"/>
      <c r="K1151" s="54"/>
      <c r="L1151" s="54"/>
      <c r="M1151" s="54"/>
      <c r="N1151" s="176">
        <v>114.9</v>
      </c>
      <c r="O1151" s="10">
        <v>0.41140909090909084</v>
      </c>
      <c r="P1151" s="10"/>
      <c r="Q1151" s="10">
        <v>0.25540909090909092</v>
      </c>
      <c r="R1151" s="10">
        <v>785.46364498447144</v>
      </c>
      <c r="S1151" s="10"/>
      <c r="T1151" s="10">
        <v>951.1416006556251</v>
      </c>
      <c r="U1151" s="10"/>
      <c r="V1151" s="10">
        <v>1104.3416006556251</v>
      </c>
      <c r="W1151" s="10">
        <v>1104.3416006556251</v>
      </c>
      <c r="X1151" s="10">
        <v>1168.1749339889584</v>
      </c>
      <c r="Y1151" s="10">
        <v>1496.852118210656</v>
      </c>
      <c r="Z1151" s="10">
        <v>1784.102118210656</v>
      </c>
      <c r="AA1151" s="10"/>
      <c r="AB1151" s="10"/>
      <c r="AC1151" s="10"/>
      <c r="AD1151" s="10"/>
      <c r="AE1151" s="10"/>
      <c r="AF1151" s="10"/>
      <c r="AG1151" s="10"/>
      <c r="AH1151" s="10">
        <v>1496.852118210656</v>
      </c>
      <c r="AI1151" s="10">
        <v>114.9</v>
      </c>
      <c r="AK1151" s="10">
        <v>2.5</v>
      </c>
      <c r="AL1151" s="10">
        <v>4.8</v>
      </c>
      <c r="AM1151" s="10"/>
      <c r="AN1151" s="10"/>
      <c r="AO1151" s="10"/>
      <c r="AP1151" s="10"/>
      <c r="AQ1151" s="10">
        <v>0.45599999999999996</v>
      </c>
      <c r="AR1151" s="10">
        <v>0.45599999999999996</v>
      </c>
      <c r="AS1151" s="10">
        <v>0.64999999999999991</v>
      </c>
      <c r="AT1151" s="10">
        <v>0.64999999999999991</v>
      </c>
      <c r="AU1151" s="10">
        <v>0.60218181818181815</v>
      </c>
      <c r="AV1151" s="10">
        <v>0.60218181818181815</v>
      </c>
      <c r="AW1151" s="10">
        <v>0.8991818181818183</v>
      </c>
      <c r="AX1151" s="10">
        <v>0.8991818181818183</v>
      </c>
      <c r="AY1151" s="49">
        <v>1</v>
      </c>
      <c r="AZ1151" t="b">
        <v>0</v>
      </c>
    </row>
    <row r="1152" spans="1:52" x14ac:dyDescent="0.25">
      <c r="A1152" s="54"/>
      <c r="B1152" s="54"/>
      <c r="C1152" s="54"/>
      <c r="D1152" s="54"/>
      <c r="E1152" s="54"/>
      <c r="F1152" s="54"/>
      <c r="G1152" s="54"/>
      <c r="H1152" s="54"/>
      <c r="I1152" s="54"/>
      <c r="J1152" s="54"/>
      <c r="K1152" s="54"/>
      <c r="L1152" s="54"/>
      <c r="M1152" s="54"/>
      <c r="N1152" s="176">
        <v>115</v>
      </c>
      <c r="O1152" s="10">
        <v>0.41140909090909084</v>
      </c>
      <c r="P1152" s="10"/>
      <c r="Q1152" s="10">
        <v>0.25540909090909092</v>
      </c>
      <c r="R1152" s="10">
        <v>787.61955231890397</v>
      </c>
      <c r="S1152" s="10"/>
      <c r="T1152" s="10">
        <v>953.43969963982158</v>
      </c>
      <c r="U1152" s="10"/>
      <c r="V1152" s="10">
        <v>1106.7730329731548</v>
      </c>
      <c r="W1152" s="10">
        <v>1106.7730329731548</v>
      </c>
      <c r="X1152" s="10">
        <v>1170.6619218620438</v>
      </c>
      <c r="Y1152" s="10">
        <v>1500.3248210552813</v>
      </c>
      <c r="Z1152" s="10">
        <v>1787.8248210552813</v>
      </c>
      <c r="AA1152" s="10"/>
      <c r="AB1152" s="10"/>
      <c r="AC1152" s="10"/>
      <c r="AD1152" s="10"/>
      <c r="AE1152" s="10"/>
      <c r="AF1152" s="10"/>
      <c r="AG1152" s="10"/>
      <c r="AH1152" s="10">
        <v>1500.3248210552813</v>
      </c>
      <c r="AI1152" s="10">
        <v>115</v>
      </c>
      <c r="AK1152" s="10">
        <v>2.5</v>
      </c>
      <c r="AL1152" s="10">
        <v>4.8</v>
      </c>
      <c r="AM1152" s="10"/>
      <c r="AN1152" s="10"/>
      <c r="AO1152" s="10"/>
      <c r="AP1152" s="10"/>
      <c r="AQ1152" s="10">
        <v>0.45599999999999996</v>
      </c>
      <c r="AR1152" s="10">
        <v>0.45599999999999996</v>
      </c>
      <c r="AS1152" s="10">
        <v>0.64999999999999991</v>
      </c>
      <c r="AT1152" s="10">
        <v>0.64999999999999991</v>
      </c>
      <c r="AU1152" s="10">
        <v>0.60218181818181815</v>
      </c>
      <c r="AV1152" s="10">
        <v>0.60218181818181815</v>
      </c>
      <c r="AW1152" s="10">
        <v>0.8991818181818183</v>
      </c>
      <c r="AX1152" s="10">
        <v>0.8991818181818183</v>
      </c>
      <c r="AY1152" s="49">
        <v>1</v>
      </c>
      <c r="AZ1152" t="b">
        <v>0</v>
      </c>
    </row>
    <row r="1153" spans="1:52" x14ac:dyDescent="0.25">
      <c r="A1153" s="54"/>
      <c r="B1153" s="54"/>
      <c r="C1153" s="54"/>
      <c r="D1153" s="54"/>
      <c r="E1153" s="54"/>
      <c r="F1153" s="54"/>
      <c r="G1153" s="54"/>
      <c r="H1153" s="54"/>
      <c r="I1153" s="54"/>
      <c r="J1153" s="54"/>
      <c r="K1153" s="54"/>
      <c r="L1153" s="54"/>
      <c r="M1153" s="54"/>
      <c r="N1153" s="176">
        <v>115.1</v>
      </c>
      <c r="O1153" s="10">
        <v>0.41140909090909084</v>
      </c>
      <c r="P1153" s="10"/>
      <c r="Q1153" s="10">
        <v>0.25540909090909092</v>
      </c>
      <c r="R1153" s="10">
        <v>789.77733517080901</v>
      </c>
      <c r="S1153" s="10"/>
      <c r="T1153" s="10">
        <v>955.73967414149047</v>
      </c>
      <c r="U1153" s="10"/>
      <c r="V1153" s="10">
        <v>1109.2063408081572</v>
      </c>
      <c r="W1153" s="10">
        <v>1109.2063408081572</v>
      </c>
      <c r="X1153" s="10">
        <v>1173.1507852526015</v>
      </c>
      <c r="Y1153" s="10">
        <v>1503.800544955013</v>
      </c>
      <c r="Z1153" s="10">
        <v>1791.550544955013</v>
      </c>
      <c r="AA1153" s="10"/>
      <c r="AB1153" s="10"/>
      <c r="AC1153" s="10"/>
      <c r="AD1153" s="10"/>
      <c r="AE1153" s="10"/>
      <c r="AF1153" s="10"/>
      <c r="AG1153" s="10"/>
      <c r="AH1153" s="10">
        <v>1503.800544955013</v>
      </c>
      <c r="AI1153" s="10">
        <v>115.1</v>
      </c>
      <c r="AK1153" s="10">
        <v>2.5</v>
      </c>
      <c r="AL1153" s="10">
        <v>4.8</v>
      </c>
      <c r="AM1153" s="10"/>
      <c r="AN1153" s="10"/>
      <c r="AO1153" s="10"/>
      <c r="AP1153" s="10"/>
      <c r="AQ1153" s="10">
        <v>0.45599999999999996</v>
      </c>
      <c r="AR1153" s="10">
        <v>0.45599999999999996</v>
      </c>
      <c r="AS1153" s="10">
        <v>0.64999999999999991</v>
      </c>
      <c r="AT1153" s="10">
        <v>0.64999999999999991</v>
      </c>
      <c r="AU1153" s="10">
        <v>0.60218181818181815</v>
      </c>
      <c r="AV1153" s="10">
        <v>0.60218181818181815</v>
      </c>
      <c r="AW1153" s="10">
        <v>0.8991818181818183</v>
      </c>
      <c r="AX1153" s="10">
        <v>0.8991818181818183</v>
      </c>
      <c r="AY1153" s="49">
        <v>1</v>
      </c>
      <c r="AZ1153" t="b">
        <v>0</v>
      </c>
    </row>
    <row r="1154" spans="1:52" x14ac:dyDescent="0.25">
      <c r="A1154" s="54"/>
      <c r="B1154" s="54"/>
      <c r="C1154" s="54"/>
      <c r="D1154" s="54"/>
      <c r="E1154" s="54"/>
      <c r="F1154" s="54"/>
      <c r="G1154" s="54"/>
      <c r="H1154" s="54"/>
      <c r="I1154" s="54"/>
      <c r="J1154" s="54"/>
      <c r="K1154" s="54"/>
      <c r="L1154" s="54"/>
      <c r="M1154" s="54"/>
      <c r="N1154" s="176">
        <v>115.2</v>
      </c>
      <c r="O1154" s="10">
        <v>0.41140909090909084</v>
      </c>
      <c r="P1154" s="10"/>
      <c r="Q1154" s="10">
        <v>0.25540909090909092</v>
      </c>
      <c r="R1154" s="10">
        <v>791.93699354018645</v>
      </c>
      <c r="S1154" s="10"/>
      <c r="T1154" s="10">
        <v>958.04152416063175</v>
      </c>
      <c r="U1154" s="10"/>
      <c r="V1154" s="10">
        <v>1111.6415241606317</v>
      </c>
      <c r="W1154" s="10">
        <v>1111.6415241606317</v>
      </c>
      <c r="X1154" s="10">
        <v>1175.6415241606317</v>
      </c>
      <c r="Y1154" s="10">
        <v>1507.2792899098513</v>
      </c>
      <c r="Z1154" s="10">
        <v>1795.2792899098513</v>
      </c>
      <c r="AA1154" s="10"/>
      <c r="AB1154" s="10"/>
      <c r="AC1154" s="10"/>
      <c r="AD1154" s="10"/>
      <c r="AE1154" s="10"/>
      <c r="AF1154" s="10"/>
      <c r="AG1154" s="10"/>
      <c r="AH1154" s="10">
        <v>1507.2792899098513</v>
      </c>
      <c r="AI1154" s="10">
        <v>115.2</v>
      </c>
      <c r="AK1154" s="10">
        <v>2.5</v>
      </c>
      <c r="AL1154" s="10">
        <v>4.8</v>
      </c>
      <c r="AM1154" s="10"/>
      <c r="AN1154" s="10"/>
      <c r="AO1154" s="10"/>
      <c r="AP1154" s="10"/>
      <c r="AQ1154" s="10">
        <v>0.45599999999999996</v>
      </c>
      <c r="AR1154" s="10">
        <v>0.45599999999999996</v>
      </c>
      <c r="AS1154" s="10">
        <v>0.64999999999999991</v>
      </c>
      <c r="AT1154" s="10">
        <v>0.64999999999999991</v>
      </c>
      <c r="AU1154" s="10">
        <v>0.60218181818181815</v>
      </c>
      <c r="AV1154" s="10">
        <v>0.60218181818181815</v>
      </c>
      <c r="AW1154" s="10">
        <v>0.8991818181818183</v>
      </c>
      <c r="AX1154" s="10">
        <v>0.8991818181818183</v>
      </c>
      <c r="AY1154" s="49">
        <v>1</v>
      </c>
      <c r="AZ1154" t="b">
        <v>0</v>
      </c>
    </row>
    <row r="1155" spans="1:52" x14ac:dyDescent="0.25">
      <c r="A1155" s="54"/>
      <c r="B1155" s="54"/>
      <c r="C1155" s="54"/>
      <c r="D1155" s="54"/>
      <c r="E1155" s="54"/>
      <c r="F1155" s="54"/>
      <c r="G1155" s="54"/>
      <c r="H1155" s="54"/>
      <c r="I1155" s="54"/>
      <c r="J1155" s="54"/>
      <c r="K1155" s="54"/>
      <c r="L1155" s="54"/>
      <c r="M1155" s="54"/>
      <c r="N1155" s="176">
        <v>115.3</v>
      </c>
      <c r="O1155" s="10">
        <v>0.41140909090909084</v>
      </c>
      <c r="P1155" s="10"/>
      <c r="Q1155" s="10">
        <v>0.25540909090909092</v>
      </c>
      <c r="R1155" s="10">
        <v>794.09852742703629</v>
      </c>
      <c r="S1155" s="10"/>
      <c r="T1155" s="10">
        <v>960.34524969724475</v>
      </c>
      <c r="U1155" s="10"/>
      <c r="V1155" s="10">
        <v>1114.0785830305781</v>
      </c>
      <c r="W1155" s="10">
        <v>1114.0785830305781</v>
      </c>
      <c r="X1155" s="10">
        <v>1178.1341385861338</v>
      </c>
      <c r="Y1155" s="10">
        <v>1510.7610559197958</v>
      </c>
      <c r="Z1155" s="10">
        <v>1799.0110559197958</v>
      </c>
      <c r="AA1155" s="10"/>
      <c r="AB1155" s="10"/>
      <c r="AC1155" s="10"/>
      <c r="AD1155" s="10"/>
      <c r="AE1155" s="10"/>
      <c r="AF1155" s="10"/>
      <c r="AG1155" s="10"/>
      <c r="AH1155" s="10">
        <v>1510.7610559197958</v>
      </c>
      <c r="AI1155" s="10">
        <v>115.3</v>
      </c>
      <c r="AK1155" s="10">
        <v>2.5</v>
      </c>
      <c r="AL1155" s="10">
        <v>4.8</v>
      </c>
      <c r="AM1155" s="10"/>
      <c r="AN1155" s="10"/>
      <c r="AO1155" s="10"/>
      <c r="AP1155" s="10"/>
      <c r="AQ1155" s="10">
        <v>0.45599999999999996</v>
      </c>
      <c r="AR1155" s="10">
        <v>0.45599999999999996</v>
      </c>
      <c r="AS1155" s="10">
        <v>0.64999999999999991</v>
      </c>
      <c r="AT1155" s="10">
        <v>0.64999999999999991</v>
      </c>
      <c r="AU1155" s="10">
        <v>0.60218181818181815</v>
      </c>
      <c r="AV1155" s="10">
        <v>0.60218181818181815</v>
      </c>
      <c r="AW1155" s="10">
        <v>0.8991818181818183</v>
      </c>
      <c r="AX1155" s="10">
        <v>0.8991818181818183</v>
      </c>
      <c r="AY1155" s="49">
        <v>1</v>
      </c>
      <c r="AZ1155" t="b">
        <v>0</v>
      </c>
    </row>
    <row r="1156" spans="1:52" x14ac:dyDescent="0.25">
      <c r="A1156" s="54"/>
      <c r="B1156" s="54"/>
      <c r="C1156" s="54"/>
      <c r="D1156" s="54"/>
      <c r="E1156" s="54"/>
      <c r="F1156" s="54"/>
      <c r="G1156" s="54"/>
      <c r="H1156" s="54"/>
      <c r="I1156" s="54"/>
      <c r="J1156" s="54"/>
      <c r="K1156" s="54"/>
      <c r="L1156" s="54"/>
      <c r="M1156" s="54"/>
      <c r="N1156" s="176">
        <v>115.4</v>
      </c>
      <c r="O1156" s="10">
        <v>0.41140909090909084</v>
      </c>
      <c r="P1156" s="10"/>
      <c r="Q1156" s="10">
        <v>0.25540909090909092</v>
      </c>
      <c r="R1156" s="10">
        <v>796.2619368313583</v>
      </c>
      <c r="S1156" s="10"/>
      <c r="T1156" s="10">
        <v>962.65085075133129</v>
      </c>
      <c r="U1156" s="10"/>
      <c r="V1156" s="10">
        <v>1116.5175174179981</v>
      </c>
      <c r="W1156" s="10">
        <v>1116.5175174179981</v>
      </c>
      <c r="X1156" s="10">
        <v>1180.6286285291092</v>
      </c>
      <c r="Y1156" s="10">
        <v>1514.2458429848464</v>
      </c>
      <c r="Z1156" s="10">
        <v>1802.7458429848464</v>
      </c>
      <c r="AA1156" s="10"/>
      <c r="AB1156" s="10"/>
      <c r="AC1156" s="10"/>
      <c r="AD1156" s="10"/>
      <c r="AE1156" s="10"/>
      <c r="AF1156" s="10"/>
      <c r="AG1156" s="10"/>
      <c r="AH1156" s="10">
        <v>1514.2458429848464</v>
      </c>
      <c r="AI1156" s="10">
        <v>115.4</v>
      </c>
      <c r="AK1156" s="10">
        <v>2.5</v>
      </c>
      <c r="AL1156" s="10">
        <v>4.8</v>
      </c>
      <c r="AM1156" s="10"/>
      <c r="AN1156" s="10"/>
      <c r="AO1156" s="10"/>
      <c r="AP1156" s="10"/>
      <c r="AQ1156" s="10">
        <v>0.45599999999999996</v>
      </c>
      <c r="AR1156" s="10">
        <v>0.45599999999999996</v>
      </c>
      <c r="AS1156" s="10">
        <v>0.64999999999999991</v>
      </c>
      <c r="AT1156" s="10">
        <v>0.64999999999999991</v>
      </c>
      <c r="AU1156" s="10">
        <v>0.60218181818181815</v>
      </c>
      <c r="AV1156" s="10">
        <v>0.60218181818181815</v>
      </c>
      <c r="AW1156" s="10">
        <v>0.8991818181818183</v>
      </c>
      <c r="AX1156" s="10">
        <v>0.8991818181818183</v>
      </c>
      <c r="AY1156" s="49">
        <v>1</v>
      </c>
      <c r="AZ1156" t="b">
        <v>0</v>
      </c>
    </row>
    <row r="1157" spans="1:52" x14ac:dyDescent="0.25">
      <c r="A1157" s="54"/>
      <c r="B1157" s="54"/>
      <c r="C1157" s="54"/>
      <c r="D1157" s="54"/>
      <c r="E1157" s="54"/>
      <c r="F1157" s="54"/>
      <c r="G1157" s="54"/>
      <c r="H1157" s="54"/>
      <c r="I1157" s="54"/>
      <c r="J1157" s="54"/>
      <c r="K1157" s="54"/>
      <c r="L1157" s="54"/>
      <c r="M1157" s="54"/>
      <c r="N1157" s="176">
        <v>115.5</v>
      </c>
      <c r="O1157" s="10">
        <v>0.41140909090909084</v>
      </c>
      <c r="P1157" s="10"/>
      <c r="Q1157" s="10">
        <v>0.25540909090909092</v>
      </c>
      <c r="R1157" s="10">
        <v>798.42722175315248</v>
      </c>
      <c r="S1157" s="10"/>
      <c r="T1157" s="10">
        <v>964.95832732288886</v>
      </c>
      <c r="U1157" s="10"/>
      <c r="V1157" s="10">
        <v>1118.9583273228889</v>
      </c>
      <c r="W1157" s="10">
        <v>1118.9583273228889</v>
      </c>
      <c r="X1157" s="10">
        <v>1183.1249939895556</v>
      </c>
      <c r="Y1157" s="10">
        <v>1517.733651105003</v>
      </c>
      <c r="Z1157" s="10">
        <v>1806.483651105003</v>
      </c>
      <c r="AA1157" s="10"/>
      <c r="AB1157" s="10"/>
      <c r="AC1157" s="10"/>
      <c r="AD1157" s="10"/>
      <c r="AE1157" s="10"/>
      <c r="AF1157" s="10"/>
      <c r="AG1157" s="10"/>
      <c r="AH1157" s="10">
        <v>1517.733651105003</v>
      </c>
      <c r="AI1157" s="10">
        <v>115.5</v>
      </c>
      <c r="AK1157" s="10">
        <v>2.5</v>
      </c>
      <c r="AL1157" s="10">
        <v>4.8</v>
      </c>
      <c r="AM1157" s="10"/>
      <c r="AN1157" s="10"/>
      <c r="AO1157" s="10"/>
      <c r="AP1157" s="10"/>
      <c r="AQ1157" s="10">
        <v>0.45599999999999996</v>
      </c>
      <c r="AR1157" s="10">
        <v>0.45599999999999996</v>
      </c>
      <c r="AS1157" s="10">
        <v>0.64999999999999991</v>
      </c>
      <c r="AT1157" s="10">
        <v>0.64999999999999991</v>
      </c>
      <c r="AU1157" s="10">
        <v>0.60218181818181815</v>
      </c>
      <c r="AV1157" s="10">
        <v>0.60218181818181815</v>
      </c>
      <c r="AW1157" s="10">
        <v>0.8991818181818183</v>
      </c>
      <c r="AX1157" s="10">
        <v>0.8991818181818183</v>
      </c>
      <c r="AY1157" s="49">
        <v>1</v>
      </c>
      <c r="AZ1157" t="b">
        <v>0</v>
      </c>
    </row>
    <row r="1158" spans="1:52" x14ac:dyDescent="0.25">
      <c r="A1158" s="54"/>
      <c r="B1158" s="54"/>
      <c r="C1158" s="54"/>
      <c r="D1158" s="54"/>
      <c r="E1158" s="54"/>
      <c r="F1158" s="54"/>
      <c r="G1158" s="54"/>
      <c r="H1158" s="54"/>
      <c r="I1158" s="54"/>
      <c r="J1158" s="54"/>
      <c r="K1158" s="54"/>
      <c r="L1158" s="54"/>
      <c r="M1158" s="54"/>
      <c r="N1158" s="176">
        <v>115.6</v>
      </c>
      <c r="O1158" s="10">
        <v>0.41140909090909084</v>
      </c>
      <c r="P1158" s="10"/>
      <c r="Q1158" s="10">
        <v>0.25540909090909092</v>
      </c>
      <c r="R1158" s="10">
        <v>800.59438219241861</v>
      </c>
      <c r="S1158" s="10"/>
      <c r="T1158" s="10">
        <v>967.26767941191929</v>
      </c>
      <c r="U1158" s="10"/>
      <c r="V1158" s="10">
        <v>1121.4010127452525</v>
      </c>
      <c r="W1158" s="10">
        <v>1121.4010127452525</v>
      </c>
      <c r="X1158" s="10">
        <v>1185.6232349674747</v>
      </c>
      <c r="Y1158" s="10">
        <v>1521.2244802802652</v>
      </c>
      <c r="Z1158" s="10">
        <v>1810.2244802802652</v>
      </c>
      <c r="AA1158" s="10"/>
      <c r="AB1158" s="10"/>
      <c r="AC1158" s="10"/>
      <c r="AD1158" s="10"/>
      <c r="AE1158" s="10"/>
      <c r="AF1158" s="10"/>
      <c r="AG1158" s="10"/>
      <c r="AH1158" s="10">
        <v>1521.2244802802652</v>
      </c>
      <c r="AI1158" s="10">
        <v>115.6</v>
      </c>
      <c r="AK1158" s="10">
        <v>2.5</v>
      </c>
      <c r="AL1158" s="10">
        <v>4.8</v>
      </c>
      <c r="AM1158" s="10"/>
      <c r="AN1158" s="10"/>
      <c r="AO1158" s="10"/>
      <c r="AP1158" s="10"/>
      <c r="AQ1158" s="10">
        <v>0.45599999999999996</v>
      </c>
      <c r="AR1158" s="10">
        <v>0.45599999999999996</v>
      </c>
      <c r="AS1158" s="10">
        <v>0.64999999999999991</v>
      </c>
      <c r="AT1158" s="10">
        <v>0.64999999999999991</v>
      </c>
      <c r="AU1158" s="10">
        <v>0.60218181818181815</v>
      </c>
      <c r="AV1158" s="10">
        <v>0.60218181818181815</v>
      </c>
      <c r="AW1158" s="10">
        <v>0.8991818181818183</v>
      </c>
      <c r="AX1158" s="10">
        <v>0.8991818181818183</v>
      </c>
      <c r="AY1158" s="49">
        <v>1</v>
      </c>
      <c r="AZ1158" t="b">
        <v>0</v>
      </c>
    </row>
    <row r="1159" spans="1:52" x14ac:dyDescent="0.25">
      <c r="A1159" s="54"/>
      <c r="B1159" s="54"/>
      <c r="C1159" s="54"/>
      <c r="D1159" s="54"/>
      <c r="E1159" s="54"/>
      <c r="F1159" s="54"/>
      <c r="G1159" s="54"/>
      <c r="H1159" s="54"/>
      <c r="I1159" s="54"/>
      <c r="J1159" s="54"/>
      <c r="K1159" s="54"/>
      <c r="L1159" s="54"/>
      <c r="M1159" s="54"/>
      <c r="N1159" s="176">
        <v>115.7</v>
      </c>
      <c r="O1159" s="10">
        <v>0.41140909090909084</v>
      </c>
      <c r="P1159" s="10"/>
      <c r="Q1159" s="10">
        <v>0.25540909090909092</v>
      </c>
      <c r="R1159" s="10">
        <v>802.76341814915781</v>
      </c>
      <c r="S1159" s="10"/>
      <c r="T1159" s="10">
        <v>969.57890701842223</v>
      </c>
      <c r="U1159" s="10"/>
      <c r="V1159" s="10">
        <v>1123.8455736850888</v>
      </c>
      <c r="W1159" s="10">
        <v>1123.8455736850888</v>
      </c>
      <c r="X1159" s="10">
        <v>1188.1233514628666</v>
      </c>
      <c r="Y1159" s="10">
        <v>1524.7183305106348</v>
      </c>
      <c r="Z1159" s="10">
        <v>1813.9683305106348</v>
      </c>
      <c r="AA1159" s="10"/>
      <c r="AB1159" s="10"/>
      <c r="AC1159" s="10"/>
      <c r="AD1159" s="10"/>
      <c r="AE1159" s="10"/>
      <c r="AF1159" s="10"/>
      <c r="AG1159" s="10"/>
      <c r="AH1159" s="10">
        <v>1524.7183305106348</v>
      </c>
      <c r="AI1159" s="10">
        <v>115.7</v>
      </c>
      <c r="AK1159" s="10">
        <v>2.5</v>
      </c>
      <c r="AL1159" s="10">
        <v>4.8</v>
      </c>
      <c r="AM1159" s="10"/>
      <c r="AN1159" s="10"/>
      <c r="AO1159" s="10"/>
      <c r="AP1159" s="10"/>
      <c r="AQ1159" s="10">
        <v>0.45599999999999996</v>
      </c>
      <c r="AR1159" s="10">
        <v>0.45599999999999996</v>
      </c>
      <c r="AS1159" s="10">
        <v>0.64999999999999991</v>
      </c>
      <c r="AT1159" s="10">
        <v>0.64999999999999991</v>
      </c>
      <c r="AU1159" s="10">
        <v>0.60218181818181815</v>
      </c>
      <c r="AV1159" s="10">
        <v>0.60218181818181815</v>
      </c>
      <c r="AW1159" s="10">
        <v>0.8991818181818183</v>
      </c>
      <c r="AX1159" s="10">
        <v>0.8991818181818183</v>
      </c>
      <c r="AY1159" s="49">
        <v>1</v>
      </c>
      <c r="AZ1159" t="b">
        <v>0</v>
      </c>
    </row>
    <row r="1160" spans="1:52" x14ac:dyDescent="0.25">
      <c r="A1160" s="54"/>
      <c r="B1160" s="54"/>
      <c r="C1160" s="54"/>
      <c r="D1160" s="54"/>
      <c r="E1160" s="54"/>
      <c r="F1160" s="54"/>
      <c r="G1160" s="54"/>
      <c r="H1160" s="54"/>
      <c r="I1160" s="54"/>
      <c r="J1160" s="54"/>
      <c r="K1160" s="54"/>
      <c r="L1160" s="54"/>
      <c r="M1160" s="54"/>
      <c r="N1160" s="176">
        <v>115.8</v>
      </c>
      <c r="O1160" s="10">
        <v>0.41140909090909084</v>
      </c>
      <c r="P1160" s="10"/>
      <c r="Q1160" s="10">
        <v>0.25540909090909092</v>
      </c>
      <c r="R1160" s="10">
        <v>804.93432962336919</v>
      </c>
      <c r="S1160" s="10"/>
      <c r="T1160" s="10">
        <v>971.89201014239734</v>
      </c>
      <c r="U1160" s="10"/>
      <c r="V1160" s="10">
        <v>1126.2920101423974</v>
      </c>
      <c r="W1160" s="10">
        <v>1126.2920101423974</v>
      </c>
      <c r="X1160" s="10">
        <v>1190.6253434757307</v>
      </c>
      <c r="Y1160" s="10">
        <v>1528.2152017961105</v>
      </c>
      <c r="Z1160" s="10">
        <v>1817.7152017961105</v>
      </c>
      <c r="AA1160" s="10"/>
      <c r="AB1160" s="10"/>
      <c r="AC1160" s="10"/>
      <c r="AD1160" s="10"/>
      <c r="AE1160" s="10"/>
      <c r="AF1160" s="10"/>
      <c r="AG1160" s="10"/>
      <c r="AH1160" s="10">
        <v>1528.2152017961105</v>
      </c>
      <c r="AI1160" s="10">
        <v>115.8</v>
      </c>
      <c r="AK1160" s="10">
        <v>2.5</v>
      </c>
      <c r="AL1160" s="10">
        <v>4.8</v>
      </c>
      <c r="AM1160" s="10"/>
      <c r="AN1160" s="10"/>
      <c r="AO1160" s="10"/>
      <c r="AP1160" s="10"/>
      <c r="AQ1160" s="10">
        <v>0.45599999999999996</v>
      </c>
      <c r="AR1160" s="10">
        <v>0.45599999999999996</v>
      </c>
      <c r="AS1160" s="10">
        <v>0.64999999999999991</v>
      </c>
      <c r="AT1160" s="10">
        <v>0.64999999999999991</v>
      </c>
      <c r="AU1160" s="10">
        <v>0.60218181818181815</v>
      </c>
      <c r="AV1160" s="10">
        <v>0.60218181818181815</v>
      </c>
      <c r="AW1160" s="10">
        <v>0.8991818181818183</v>
      </c>
      <c r="AX1160" s="10">
        <v>0.8991818181818183</v>
      </c>
      <c r="AY1160" s="49">
        <v>1</v>
      </c>
      <c r="AZ1160" t="b">
        <v>0</v>
      </c>
    </row>
    <row r="1161" spans="1:52" x14ac:dyDescent="0.25">
      <c r="A1161" s="54"/>
      <c r="B1161" s="54"/>
      <c r="C1161" s="54"/>
      <c r="D1161" s="54"/>
      <c r="E1161" s="54"/>
      <c r="F1161" s="54"/>
      <c r="G1161" s="54"/>
      <c r="H1161" s="54"/>
      <c r="I1161" s="54"/>
      <c r="J1161" s="54"/>
      <c r="K1161" s="54"/>
      <c r="L1161" s="54"/>
      <c r="M1161" s="54"/>
      <c r="N1161" s="176">
        <v>115.9</v>
      </c>
      <c r="O1161" s="10">
        <v>0.41140909090909084</v>
      </c>
      <c r="P1161" s="10"/>
      <c r="Q1161" s="10">
        <v>0.25540909090909092</v>
      </c>
      <c r="R1161" s="10">
        <v>807.10711661505275</v>
      </c>
      <c r="S1161" s="10"/>
      <c r="T1161" s="10">
        <v>974.20698878384485</v>
      </c>
      <c r="U1161" s="10"/>
      <c r="V1161" s="10">
        <v>1128.7403221171783</v>
      </c>
      <c r="W1161" s="10">
        <v>1128.7403221171783</v>
      </c>
      <c r="X1161" s="10">
        <v>1193.1292110060672</v>
      </c>
      <c r="Y1161" s="10">
        <v>1531.7150941366922</v>
      </c>
      <c r="Z1161" s="10">
        <v>1821.4650941366922</v>
      </c>
      <c r="AA1161" s="10"/>
      <c r="AB1161" s="10"/>
      <c r="AC1161" s="10"/>
      <c r="AD1161" s="10"/>
      <c r="AE1161" s="10"/>
      <c r="AF1161" s="10"/>
      <c r="AG1161" s="10"/>
      <c r="AH1161" s="10">
        <v>1531.7150941366922</v>
      </c>
      <c r="AI1161" s="10">
        <v>115.9</v>
      </c>
      <c r="AK1161" s="10">
        <v>2.5</v>
      </c>
      <c r="AL1161" s="10">
        <v>4.8</v>
      </c>
      <c r="AM1161" s="10"/>
      <c r="AN1161" s="10"/>
      <c r="AO1161" s="10"/>
      <c r="AP1161" s="10"/>
      <c r="AQ1161" s="10">
        <v>0.45599999999999996</v>
      </c>
      <c r="AR1161" s="10">
        <v>0.45599999999999996</v>
      </c>
      <c r="AS1161" s="10">
        <v>0.64999999999999991</v>
      </c>
      <c r="AT1161" s="10">
        <v>0.64999999999999991</v>
      </c>
      <c r="AU1161" s="10">
        <v>0.60218181818181815</v>
      </c>
      <c r="AV1161" s="10">
        <v>0.60218181818181815</v>
      </c>
      <c r="AW1161" s="10">
        <v>0.8991818181818183</v>
      </c>
      <c r="AX1161" s="10">
        <v>0.8991818181818183</v>
      </c>
      <c r="AY1161" s="49">
        <v>1</v>
      </c>
      <c r="AZ1161" t="b">
        <v>0</v>
      </c>
    </row>
    <row r="1162" spans="1:52" x14ac:dyDescent="0.25">
      <c r="A1162" s="54"/>
      <c r="B1162" s="54"/>
      <c r="C1162" s="54"/>
      <c r="D1162" s="54"/>
      <c r="E1162" s="54"/>
      <c r="F1162" s="54"/>
      <c r="G1162" s="54"/>
      <c r="H1162" s="54"/>
      <c r="I1162" s="54"/>
      <c r="J1162" s="54"/>
      <c r="K1162" s="54"/>
      <c r="L1162" s="54"/>
      <c r="M1162" s="54"/>
      <c r="N1162" s="176">
        <v>116</v>
      </c>
      <c r="O1162" s="10">
        <v>0.41140909090909084</v>
      </c>
      <c r="P1162" s="10"/>
      <c r="Q1162" s="10">
        <v>0.25540909090909092</v>
      </c>
      <c r="R1162" s="10">
        <v>809.28177912420881</v>
      </c>
      <c r="S1162" s="10"/>
      <c r="T1162" s="10">
        <v>976.52384294276465</v>
      </c>
      <c r="U1162" s="10"/>
      <c r="V1162" s="10">
        <v>1131.1905096094313</v>
      </c>
      <c r="W1162" s="10">
        <v>1131.1905096094313</v>
      </c>
      <c r="X1162" s="10">
        <v>1195.6349540538756</v>
      </c>
      <c r="Y1162" s="10">
        <v>1535.2180075323804</v>
      </c>
      <c r="Z1162" s="10">
        <v>1825.2180075323804</v>
      </c>
      <c r="AA1162" s="10"/>
      <c r="AB1162" s="10"/>
      <c r="AC1162" s="10"/>
      <c r="AD1162" s="10"/>
      <c r="AE1162" s="10"/>
      <c r="AF1162" s="10"/>
      <c r="AG1162" s="10"/>
      <c r="AH1162" s="10">
        <v>1535.2180075323804</v>
      </c>
      <c r="AI1162" s="10">
        <v>116</v>
      </c>
      <c r="AK1162" s="10">
        <v>2.5</v>
      </c>
      <c r="AL1162" s="10">
        <v>4.8</v>
      </c>
      <c r="AM1162" s="10"/>
      <c r="AN1162" s="10"/>
      <c r="AO1162" s="10"/>
      <c r="AP1162" s="10"/>
      <c r="AQ1162" s="10">
        <v>0.45599999999999996</v>
      </c>
      <c r="AR1162" s="10">
        <v>0.45599999999999996</v>
      </c>
      <c r="AS1162" s="10">
        <v>0.64999999999999991</v>
      </c>
      <c r="AT1162" s="10">
        <v>0.64999999999999991</v>
      </c>
      <c r="AU1162" s="10">
        <v>0.60218181818181815</v>
      </c>
      <c r="AV1162" s="10">
        <v>0.60218181818181815</v>
      </c>
      <c r="AW1162" s="10">
        <v>0.8991818181818183</v>
      </c>
      <c r="AX1162" s="10">
        <v>0.8991818181818183</v>
      </c>
      <c r="AY1162" s="49">
        <v>1</v>
      </c>
      <c r="AZ1162" t="b">
        <v>0</v>
      </c>
    </row>
    <row r="1163" spans="1:52" x14ac:dyDescent="0.25">
      <c r="A1163" s="54"/>
      <c r="B1163" s="54"/>
      <c r="C1163" s="54"/>
      <c r="D1163" s="54"/>
      <c r="E1163" s="54"/>
      <c r="F1163" s="54"/>
      <c r="G1163" s="54"/>
      <c r="H1163" s="54"/>
      <c r="I1163" s="54"/>
      <c r="J1163" s="54"/>
      <c r="K1163" s="54"/>
      <c r="L1163" s="54"/>
      <c r="M1163" s="54"/>
      <c r="N1163" s="176">
        <v>116.1</v>
      </c>
      <c r="O1163" s="10">
        <v>0.41140909090909084</v>
      </c>
      <c r="P1163" s="10"/>
      <c r="Q1163" s="10">
        <v>0.25540909090909092</v>
      </c>
      <c r="R1163" s="10">
        <v>811.45831715083705</v>
      </c>
      <c r="S1163" s="10"/>
      <c r="T1163" s="10">
        <v>978.84257261915684</v>
      </c>
      <c r="U1163" s="10"/>
      <c r="V1163" s="10">
        <v>1133.6425726191569</v>
      </c>
      <c r="W1163" s="10">
        <v>1133.6425726191569</v>
      </c>
      <c r="X1163" s="10">
        <v>1198.1425726191569</v>
      </c>
      <c r="Y1163" s="10">
        <v>1538.7239419831747</v>
      </c>
      <c r="Z1163" s="10">
        <v>1828.9739419831747</v>
      </c>
      <c r="AA1163" s="10"/>
      <c r="AB1163" s="10"/>
      <c r="AC1163" s="10"/>
      <c r="AD1163" s="10"/>
      <c r="AE1163" s="10"/>
      <c r="AF1163" s="10"/>
      <c r="AG1163" s="10"/>
      <c r="AH1163" s="10">
        <v>1538.7239419831747</v>
      </c>
      <c r="AI1163" s="10">
        <v>116.1</v>
      </c>
      <c r="AK1163" s="10">
        <v>2.5</v>
      </c>
      <c r="AL1163" s="10">
        <v>4.8</v>
      </c>
      <c r="AM1163" s="10"/>
      <c r="AN1163" s="10"/>
      <c r="AO1163" s="10"/>
      <c r="AP1163" s="10"/>
      <c r="AQ1163" s="10">
        <v>0.45599999999999996</v>
      </c>
      <c r="AR1163" s="10">
        <v>0.45599999999999996</v>
      </c>
      <c r="AS1163" s="10">
        <v>0.64999999999999991</v>
      </c>
      <c r="AT1163" s="10">
        <v>0.64999999999999991</v>
      </c>
      <c r="AU1163" s="10">
        <v>0.60218181818181815</v>
      </c>
      <c r="AV1163" s="10">
        <v>0.60218181818181815</v>
      </c>
      <c r="AW1163" s="10">
        <v>0.8991818181818183</v>
      </c>
      <c r="AX1163" s="10">
        <v>0.8991818181818183</v>
      </c>
      <c r="AY1163" s="49">
        <v>1</v>
      </c>
      <c r="AZ1163" t="b">
        <v>0</v>
      </c>
    </row>
    <row r="1164" spans="1:52" x14ac:dyDescent="0.25">
      <c r="A1164" s="54"/>
      <c r="B1164" s="54"/>
      <c r="C1164" s="54"/>
      <c r="D1164" s="54"/>
      <c r="E1164" s="54"/>
      <c r="F1164" s="54"/>
      <c r="G1164" s="54"/>
      <c r="H1164" s="54"/>
      <c r="I1164" s="54"/>
      <c r="J1164" s="54"/>
      <c r="K1164" s="54"/>
      <c r="L1164" s="54"/>
      <c r="M1164" s="54"/>
      <c r="N1164" s="176">
        <v>116.2</v>
      </c>
      <c r="O1164" s="10">
        <v>0.41140909090909084</v>
      </c>
      <c r="P1164" s="10"/>
      <c r="Q1164" s="10">
        <v>0.25540909090909092</v>
      </c>
      <c r="R1164" s="10">
        <v>813.6367306949378</v>
      </c>
      <c r="S1164" s="10"/>
      <c r="T1164" s="10">
        <v>981.16317781302132</v>
      </c>
      <c r="U1164" s="10"/>
      <c r="V1164" s="10">
        <v>1136.0965111463547</v>
      </c>
      <c r="W1164" s="10">
        <v>1136.0965111463547</v>
      </c>
      <c r="X1164" s="10">
        <v>1200.6520667019104</v>
      </c>
      <c r="Y1164" s="10">
        <v>1542.2328974890754</v>
      </c>
      <c r="Z1164" s="10">
        <v>1832.7328974890754</v>
      </c>
      <c r="AA1164" s="10"/>
      <c r="AB1164" s="10"/>
      <c r="AC1164" s="10"/>
      <c r="AD1164" s="10"/>
      <c r="AE1164" s="10"/>
      <c r="AF1164" s="10"/>
      <c r="AG1164" s="10"/>
      <c r="AH1164" s="10">
        <v>1542.2328974890754</v>
      </c>
      <c r="AI1164" s="10">
        <v>116.2</v>
      </c>
      <c r="AK1164" s="10">
        <v>2.5</v>
      </c>
      <c r="AL1164" s="10">
        <v>4.8</v>
      </c>
      <c r="AM1164" s="10"/>
      <c r="AN1164" s="10"/>
      <c r="AO1164" s="10"/>
      <c r="AP1164" s="10"/>
      <c r="AQ1164" s="10">
        <v>0.45599999999999996</v>
      </c>
      <c r="AR1164" s="10">
        <v>0.45599999999999996</v>
      </c>
      <c r="AS1164" s="10">
        <v>0.64999999999999991</v>
      </c>
      <c r="AT1164" s="10">
        <v>0.64999999999999991</v>
      </c>
      <c r="AU1164" s="10">
        <v>0.60218181818181815</v>
      </c>
      <c r="AV1164" s="10">
        <v>0.60218181818181815</v>
      </c>
      <c r="AW1164" s="10">
        <v>0.8991818181818183</v>
      </c>
      <c r="AX1164" s="10">
        <v>0.8991818181818183</v>
      </c>
      <c r="AY1164" s="49">
        <v>1</v>
      </c>
      <c r="AZ1164" t="b">
        <v>0</v>
      </c>
    </row>
    <row r="1165" spans="1:52" x14ac:dyDescent="0.25">
      <c r="A1165" s="54"/>
      <c r="B1165" s="54"/>
      <c r="C1165" s="54"/>
      <c r="D1165" s="54"/>
      <c r="E1165" s="54"/>
      <c r="F1165" s="54"/>
      <c r="G1165" s="54"/>
      <c r="H1165" s="54"/>
      <c r="I1165" s="54"/>
      <c r="J1165" s="54"/>
      <c r="K1165" s="54"/>
      <c r="L1165" s="54"/>
      <c r="M1165" s="54"/>
      <c r="N1165" s="176">
        <v>116.3</v>
      </c>
      <c r="O1165" s="10">
        <v>0.41140909090909084</v>
      </c>
      <c r="P1165" s="10"/>
      <c r="Q1165" s="10">
        <v>0.25540909090909092</v>
      </c>
      <c r="R1165" s="10">
        <v>815.81701975651072</v>
      </c>
      <c r="S1165" s="10"/>
      <c r="T1165" s="10">
        <v>983.48565852435729</v>
      </c>
      <c r="U1165" s="10"/>
      <c r="V1165" s="10">
        <v>1138.552325191024</v>
      </c>
      <c r="W1165" s="10">
        <v>1138.552325191024</v>
      </c>
      <c r="X1165" s="10">
        <v>1203.1634363021351</v>
      </c>
      <c r="Y1165" s="10">
        <v>1545.7448740500822</v>
      </c>
      <c r="Z1165" s="10">
        <v>1836.4948740500822</v>
      </c>
      <c r="AA1165" s="10"/>
      <c r="AB1165" s="10"/>
      <c r="AC1165" s="10"/>
      <c r="AD1165" s="10"/>
      <c r="AE1165" s="10"/>
      <c r="AF1165" s="10"/>
      <c r="AG1165" s="10"/>
      <c r="AH1165" s="10">
        <v>1545.7448740500822</v>
      </c>
      <c r="AI1165" s="10">
        <v>116.3</v>
      </c>
      <c r="AK1165" s="10">
        <v>2.5</v>
      </c>
      <c r="AL1165" s="10">
        <v>4.8</v>
      </c>
      <c r="AM1165" s="10"/>
      <c r="AN1165" s="10"/>
      <c r="AO1165" s="10"/>
      <c r="AP1165" s="10"/>
      <c r="AQ1165" s="10">
        <v>0.45599999999999996</v>
      </c>
      <c r="AR1165" s="10">
        <v>0.45599999999999996</v>
      </c>
      <c r="AS1165" s="10">
        <v>0.64999999999999991</v>
      </c>
      <c r="AT1165" s="10">
        <v>0.64999999999999991</v>
      </c>
      <c r="AU1165" s="10">
        <v>0.60218181818181815</v>
      </c>
      <c r="AV1165" s="10">
        <v>0.60218181818181815</v>
      </c>
      <c r="AW1165" s="10">
        <v>0.8991818181818183</v>
      </c>
      <c r="AX1165" s="10">
        <v>0.8991818181818183</v>
      </c>
      <c r="AY1165" s="49">
        <v>1</v>
      </c>
      <c r="AZ1165" t="b">
        <v>0</v>
      </c>
    </row>
    <row r="1166" spans="1:52" x14ac:dyDescent="0.25">
      <c r="A1166" s="54"/>
      <c r="B1166" s="54"/>
      <c r="C1166" s="54"/>
      <c r="D1166" s="54"/>
      <c r="E1166" s="54"/>
      <c r="F1166" s="54"/>
      <c r="G1166" s="54"/>
      <c r="H1166" s="54"/>
      <c r="I1166" s="54"/>
      <c r="J1166" s="54"/>
      <c r="K1166" s="54"/>
      <c r="L1166" s="54"/>
      <c r="M1166" s="54"/>
      <c r="N1166" s="176">
        <v>116.4</v>
      </c>
      <c r="O1166" s="10">
        <v>0.41140909090909084</v>
      </c>
      <c r="P1166" s="10"/>
      <c r="Q1166" s="10">
        <v>0.25540909090909092</v>
      </c>
      <c r="R1166" s="10">
        <v>817.99918433555592</v>
      </c>
      <c r="S1166" s="10"/>
      <c r="T1166" s="10">
        <v>985.81001475316646</v>
      </c>
      <c r="U1166" s="10"/>
      <c r="V1166" s="10">
        <v>1141.0100147531664</v>
      </c>
      <c r="W1166" s="10">
        <v>1141.0100147531664</v>
      </c>
      <c r="X1166" s="10">
        <v>1205.6766814198331</v>
      </c>
      <c r="Y1166" s="10">
        <v>1549.2598716661951</v>
      </c>
      <c r="Z1166" s="10">
        <v>1840.2598716661951</v>
      </c>
      <c r="AA1166" s="10"/>
      <c r="AB1166" s="10"/>
      <c r="AC1166" s="10"/>
      <c r="AD1166" s="10"/>
      <c r="AE1166" s="10"/>
      <c r="AF1166" s="10"/>
      <c r="AG1166" s="10"/>
      <c r="AH1166" s="10">
        <v>1549.2598716661951</v>
      </c>
      <c r="AI1166" s="10">
        <v>116.4</v>
      </c>
      <c r="AK1166" s="10">
        <v>2.5</v>
      </c>
      <c r="AL1166" s="10">
        <v>4.8</v>
      </c>
      <c r="AM1166" s="10"/>
      <c r="AN1166" s="10"/>
      <c r="AO1166" s="10"/>
      <c r="AP1166" s="10"/>
      <c r="AQ1166" s="10">
        <v>0.45599999999999996</v>
      </c>
      <c r="AR1166" s="10">
        <v>0.45599999999999996</v>
      </c>
      <c r="AS1166" s="10">
        <v>0.64999999999999991</v>
      </c>
      <c r="AT1166" s="10">
        <v>0.64999999999999991</v>
      </c>
      <c r="AU1166" s="10">
        <v>0.60218181818181815</v>
      </c>
      <c r="AV1166" s="10">
        <v>0.60218181818181815</v>
      </c>
      <c r="AW1166" s="10">
        <v>0.8991818181818183</v>
      </c>
      <c r="AX1166" s="10">
        <v>0.8991818181818183</v>
      </c>
      <c r="AY1166" s="49">
        <v>1</v>
      </c>
      <c r="AZ1166" t="b">
        <v>0</v>
      </c>
    </row>
    <row r="1167" spans="1:52" x14ac:dyDescent="0.25">
      <c r="A1167" s="54"/>
      <c r="B1167" s="54"/>
      <c r="C1167" s="54"/>
      <c r="D1167" s="54"/>
      <c r="E1167" s="54"/>
      <c r="F1167" s="54"/>
      <c r="G1167" s="54"/>
      <c r="H1167" s="54"/>
      <c r="I1167" s="54"/>
      <c r="J1167" s="54"/>
      <c r="K1167" s="54"/>
      <c r="L1167" s="54"/>
      <c r="M1167" s="54"/>
      <c r="N1167" s="176">
        <v>116.5</v>
      </c>
      <c r="O1167" s="10">
        <v>0.41140909090909084</v>
      </c>
      <c r="P1167" s="10"/>
      <c r="Q1167" s="10">
        <v>0.25540909090909092</v>
      </c>
      <c r="R1167" s="10">
        <v>820.18322443207296</v>
      </c>
      <c r="S1167" s="10"/>
      <c r="T1167" s="10">
        <v>988.13624649944779</v>
      </c>
      <c r="U1167" s="10"/>
      <c r="V1167" s="10">
        <v>1143.4695798327812</v>
      </c>
      <c r="W1167" s="10">
        <v>1143.4695798327812</v>
      </c>
      <c r="X1167" s="10">
        <v>1208.1918020550033</v>
      </c>
      <c r="Y1167" s="10">
        <v>1552.7778903374135</v>
      </c>
      <c r="Z1167" s="10">
        <v>1844.0278903374135</v>
      </c>
      <c r="AA1167" s="10"/>
      <c r="AB1167" s="10"/>
      <c r="AC1167" s="10"/>
      <c r="AD1167" s="10"/>
      <c r="AE1167" s="10"/>
      <c r="AF1167" s="10"/>
      <c r="AG1167" s="10"/>
      <c r="AH1167" s="10">
        <v>1552.7778903374135</v>
      </c>
      <c r="AI1167" s="10">
        <v>116.5</v>
      </c>
      <c r="AK1167" s="10">
        <v>2.5</v>
      </c>
      <c r="AL1167" s="10">
        <v>4.8</v>
      </c>
      <c r="AM1167" s="10"/>
      <c r="AN1167" s="10"/>
      <c r="AO1167" s="10"/>
      <c r="AP1167" s="10"/>
      <c r="AQ1167" s="10">
        <v>0.45599999999999996</v>
      </c>
      <c r="AR1167" s="10">
        <v>0.45599999999999996</v>
      </c>
      <c r="AS1167" s="10">
        <v>0.64999999999999991</v>
      </c>
      <c r="AT1167" s="10">
        <v>0.64999999999999991</v>
      </c>
      <c r="AU1167" s="10">
        <v>0.60218181818181815</v>
      </c>
      <c r="AV1167" s="10">
        <v>0.60218181818181815</v>
      </c>
      <c r="AW1167" s="10">
        <v>0.8991818181818183</v>
      </c>
      <c r="AX1167" s="10">
        <v>0.8991818181818183</v>
      </c>
      <c r="AY1167" s="49">
        <v>1</v>
      </c>
      <c r="AZ1167" t="b">
        <v>0</v>
      </c>
    </row>
    <row r="1168" spans="1:52" x14ac:dyDescent="0.25">
      <c r="A1168" s="54"/>
      <c r="B1168" s="54"/>
      <c r="C1168" s="54"/>
      <c r="D1168" s="54"/>
      <c r="E1168" s="54"/>
      <c r="F1168" s="54"/>
      <c r="G1168" s="54"/>
      <c r="H1168" s="54"/>
      <c r="I1168" s="54"/>
      <c r="J1168" s="54"/>
      <c r="K1168" s="54"/>
      <c r="L1168" s="54"/>
      <c r="M1168" s="54"/>
      <c r="N1168" s="176">
        <v>116.6</v>
      </c>
      <c r="O1168" s="10">
        <v>0.41140909090909084</v>
      </c>
      <c r="P1168" s="10"/>
      <c r="Q1168" s="10">
        <v>0.25540909090909092</v>
      </c>
      <c r="R1168" s="10">
        <v>822.36914004606274</v>
      </c>
      <c r="S1168" s="10"/>
      <c r="T1168" s="10">
        <v>990.46435376320164</v>
      </c>
      <c r="U1168" s="10"/>
      <c r="V1168" s="10">
        <v>1145.9310204298683</v>
      </c>
      <c r="W1168" s="10">
        <v>1145.9310204298683</v>
      </c>
      <c r="X1168" s="10">
        <v>1210.7087982076462</v>
      </c>
      <c r="Y1168" s="10">
        <v>1556.2989300637389</v>
      </c>
      <c r="Z1168" s="10">
        <v>1847.7989300637389</v>
      </c>
      <c r="AA1168" s="10"/>
      <c r="AB1168" s="10"/>
      <c r="AC1168" s="10"/>
      <c r="AD1168" s="10"/>
      <c r="AE1168" s="10"/>
      <c r="AF1168" s="10"/>
      <c r="AG1168" s="10"/>
      <c r="AH1168" s="10">
        <v>1556.2989300637389</v>
      </c>
      <c r="AI1168" s="10">
        <v>116.6</v>
      </c>
      <c r="AK1168" s="10">
        <v>2.5</v>
      </c>
      <c r="AL1168" s="10">
        <v>4.8</v>
      </c>
      <c r="AM1168" s="10"/>
      <c r="AN1168" s="10"/>
      <c r="AO1168" s="10"/>
      <c r="AP1168" s="10"/>
      <c r="AQ1168" s="10">
        <v>0.45599999999999996</v>
      </c>
      <c r="AR1168" s="10">
        <v>0.45599999999999996</v>
      </c>
      <c r="AS1168" s="10">
        <v>0.64999999999999991</v>
      </c>
      <c r="AT1168" s="10">
        <v>0.64999999999999991</v>
      </c>
      <c r="AU1168" s="10">
        <v>0.60218181818181815</v>
      </c>
      <c r="AV1168" s="10">
        <v>0.60218181818181815</v>
      </c>
      <c r="AW1168" s="10">
        <v>0.8991818181818183</v>
      </c>
      <c r="AX1168" s="10">
        <v>0.8991818181818183</v>
      </c>
      <c r="AY1168" s="49">
        <v>1</v>
      </c>
      <c r="AZ1168" t="b">
        <v>0</v>
      </c>
    </row>
    <row r="1169" spans="1:52" x14ac:dyDescent="0.25">
      <c r="A1169" s="54"/>
      <c r="B1169" s="54"/>
      <c r="C1169" s="54"/>
      <c r="D1169" s="54"/>
      <c r="E1169" s="54"/>
      <c r="F1169" s="54"/>
      <c r="G1169" s="54"/>
      <c r="H1169" s="54"/>
      <c r="I1169" s="54"/>
      <c r="J1169" s="54"/>
      <c r="K1169" s="54"/>
      <c r="L1169" s="54"/>
      <c r="M1169" s="54"/>
      <c r="N1169" s="176">
        <v>116.7</v>
      </c>
      <c r="O1169" s="10">
        <v>0.41140909090909084</v>
      </c>
      <c r="P1169" s="10"/>
      <c r="Q1169" s="10">
        <v>0.25540909090909092</v>
      </c>
      <c r="R1169" s="10">
        <v>824.55693117752503</v>
      </c>
      <c r="S1169" s="10"/>
      <c r="T1169" s="10">
        <v>992.79433654442755</v>
      </c>
      <c r="U1169" s="10"/>
      <c r="V1169" s="10">
        <v>1148.3943365444275</v>
      </c>
      <c r="W1169" s="10">
        <v>1148.3943365444275</v>
      </c>
      <c r="X1169" s="10">
        <v>1213.2276698777607</v>
      </c>
      <c r="Y1169" s="10">
        <v>1559.8229908451708</v>
      </c>
      <c r="Z1169" s="10">
        <v>1851.5729908451708</v>
      </c>
      <c r="AA1169" s="10"/>
      <c r="AB1169" s="10"/>
      <c r="AC1169" s="10"/>
      <c r="AD1169" s="10"/>
      <c r="AE1169" s="10"/>
      <c r="AF1169" s="10"/>
      <c r="AG1169" s="10"/>
      <c r="AH1169" s="10">
        <v>1559.8229908451708</v>
      </c>
      <c r="AI1169" s="10">
        <v>116.7</v>
      </c>
      <c r="AK1169" s="10">
        <v>2.5</v>
      </c>
      <c r="AL1169" s="10">
        <v>4.8</v>
      </c>
      <c r="AM1169" s="10"/>
      <c r="AN1169" s="10"/>
      <c r="AO1169" s="10"/>
      <c r="AP1169" s="10"/>
      <c r="AQ1169" s="10">
        <v>0.45599999999999996</v>
      </c>
      <c r="AR1169" s="10">
        <v>0.45599999999999996</v>
      </c>
      <c r="AS1169" s="10">
        <v>0.64999999999999991</v>
      </c>
      <c r="AT1169" s="10">
        <v>0.64999999999999991</v>
      </c>
      <c r="AU1169" s="10">
        <v>0.60218181818181815</v>
      </c>
      <c r="AV1169" s="10">
        <v>0.60218181818181815</v>
      </c>
      <c r="AW1169" s="10">
        <v>0.8991818181818183</v>
      </c>
      <c r="AX1169" s="10">
        <v>0.8991818181818183</v>
      </c>
      <c r="AY1169" s="49">
        <v>1</v>
      </c>
      <c r="AZ1169" t="b">
        <v>0</v>
      </c>
    </row>
    <row r="1170" spans="1:52" x14ac:dyDescent="0.25">
      <c r="A1170" s="54"/>
      <c r="B1170" s="54"/>
      <c r="C1170" s="54"/>
      <c r="D1170" s="54"/>
      <c r="E1170" s="54"/>
      <c r="F1170" s="54"/>
      <c r="G1170" s="54"/>
      <c r="H1170" s="54"/>
      <c r="I1170" s="54"/>
      <c r="J1170" s="54"/>
      <c r="K1170" s="54"/>
      <c r="L1170" s="54"/>
      <c r="M1170" s="54"/>
      <c r="N1170" s="176">
        <v>116.8</v>
      </c>
      <c r="O1170" s="10">
        <v>0.41140909090909084</v>
      </c>
      <c r="P1170" s="10"/>
      <c r="Q1170" s="10">
        <v>0.25540909090909092</v>
      </c>
      <c r="R1170" s="10">
        <v>826.74659782645949</v>
      </c>
      <c r="S1170" s="10"/>
      <c r="T1170" s="10">
        <v>995.12619484312609</v>
      </c>
      <c r="U1170" s="10"/>
      <c r="V1170" s="10">
        <v>1150.8595281764594</v>
      </c>
      <c r="W1170" s="10">
        <v>1150.8595281764594</v>
      </c>
      <c r="X1170" s="10">
        <v>1215.7484170653483</v>
      </c>
      <c r="Y1170" s="10">
        <v>1563.3500726817088</v>
      </c>
      <c r="Z1170" s="10">
        <v>1855.3500726817088</v>
      </c>
      <c r="AA1170" s="10"/>
      <c r="AB1170" s="10"/>
      <c r="AC1170" s="10"/>
      <c r="AD1170" s="10"/>
      <c r="AE1170" s="10"/>
      <c r="AF1170" s="10"/>
      <c r="AG1170" s="10"/>
      <c r="AH1170" s="10">
        <v>1563.3500726817088</v>
      </c>
      <c r="AI1170" s="10">
        <v>116.8</v>
      </c>
      <c r="AK1170" s="10">
        <v>2.5</v>
      </c>
      <c r="AL1170" s="10">
        <v>4.8</v>
      </c>
      <c r="AM1170" s="10"/>
      <c r="AN1170" s="10"/>
      <c r="AO1170" s="10"/>
      <c r="AP1170" s="10"/>
      <c r="AQ1170" s="10">
        <v>0.45599999999999996</v>
      </c>
      <c r="AR1170" s="10">
        <v>0.45599999999999996</v>
      </c>
      <c r="AS1170" s="10">
        <v>0.64999999999999991</v>
      </c>
      <c r="AT1170" s="10">
        <v>0.64999999999999991</v>
      </c>
      <c r="AU1170" s="10">
        <v>0.60218181818181815</v>
      </c>
      <c r="AV1170" s="10">
        <v>0.60218181818181815</v>
      </c>
      <c r="AW1170" s="10">
        <v>0.8991818181818183</v>
      </c>
      <c r="AX1170" s="10">
        <v>0.8991818181818183</v>
      </c>
      <c r="AY1170" s="49">
        <v>1</v>
      </c>
      <c r="AZ1170" t="b">
        <v>0</v>
      </c>
    </row>
    <row r="1171" spans="1:52" x14ac:dyDescent="0.25">
      <c r="A1171" s="54"/>
      <c r="B1171" s="54"/>
      <c r="C1171" s="54"/>
      <c r="D1171" s="54"/>
      <c r="E1171" s="54"/>
      <c r="F1171" s="54"/>
      <c r="G1171" s="54"/>
      <c r="H1171" s="54"/>
      <c r="I1171" s="54"/>
      <c r="J1171" s="54"/>
      <c r="K1171" s="54"/>
      <c r="L1171" s="54"/>
      <c r="M1171" s="54"/>
      <c r="N1171" s="176">
        <v>116.9</v>
      </c>
      <c r="O1171" s="10">
        <v>0.41140909090909084</v>
      </c>
      <c r="P1171" s="10"/>
      <c r="Q1171" s="10">
        <v>0.25540909090909092</v>
      </c>
      <c r="R1171" s="10">
        <v>828.93813999286647</v>
      </c>
      <c r="S1171" s="10"/>
      <c r="T1171" s="10">
        <v>997.45992865929679</v>
      </c>
      <c r="U1171" s="10"/>
      <c r="V1171" s="10">
        <v>1153.3265953259634</v>
      </c>
      <c r="W1171" s="10">
        <v>1153.3265953259634</v>
      </c>
      <c r="X1171" s="10">
        <v>1218.2710397704077</v>
      </c>
      <c r="Y1171" s="10">
        <v>1566.8801755733532</v>
      </c>
      <c r="Z1171" s="10">
        <v>1859.1301755733532</v>
      </c>
      <c r="AA1171" s="10"/>
      <c r="AB1171" s="10"/>
      <c r="AC1171" s="10"/>
      <c r="AD1171" s="10"/>
      <c r="AE1171" s="10"/>
      <c r="AF1171" s="10"/>
      <c r="AG1171" s="10"/>
      <c r="AH1171" s="10">
        <v>1566.8801755733532</v>
      </c>
      <c r="AI1171" s="10">
        <v>116.9</v>
      </c>
      <c r="AK1171" s="10">
        <v>2.5</v>
      </c>
      <c r="AL1171" s="10">
        <v>4.8</v>
      </c>
      <c r="AM1171" s="10"/>
      <c r="AN1171" s="10"/>
      <c r="AO1171" s="10"/>
      <c r="AP1171" s="10"/>
      <c r="AQ1171" s="10">
        <v>0.45599999999999996</v>
      </c>
      <c r="AR1171" s="10">
        <v>0.45599999999999996</v>
      </c>
      <c r="AS1171" s="10">
        <v>0.64999999999999991</v>
      </c>
      <c r="AT1171" s="10">
        <v>0.64999999999999991</v>
      </c>
      <c r="AU1171" s="10">
        <v>0.60218181818181815</v>
      </c>
      <c r="AV1171" s="10">
        <v>0.60218181818181815</v>
      </c>
      <c r="AW1171" s="10">
        <v>0.8991818181818183</v>
      </c>
      <c r="AX1171" s="10">
        <v>0.8991818181818183</v>
      </c>
      <c r="AY1171" s="49">
        <v>1</v>
      </c>
      <c r="AZ1171" t="b">
        <v>0</v>
      </c>
    </row>
    <row r="1172" spans="1:52" x14ac:dyDescent="0.25">
      <c r="A1172" s="54"/>
      <c r="B1172" s="54"/>
      <c r="C1172" s="54"/>
      <c r="D1172" s="54"/>
      <c r="E1172" s="54"/>
      <c r="F1172" s="54"/>
      <c r="G1172" s="54"/>
      <c r="H1172" s="54"/>
      <c r="I1172" s="54"/>
      <c r="J1172" s="54"/>
      <c r="K1172" s="54"/>
      <c r="L1172" s="54"/>
      <c r="M1172" s="54"/>
      <c r="N1172" s="176">
        <v>117</v>
      </c>
      <c r="O1172" s="10">
        <v>0.41140909090909084</v>
      </c>
      <c r="P1172" s="10"/>
      <c r="Q1172" s="10">
        <v>0.25540909090909092</v>
      </c>
      <c r="R1172" s="10">
        <v>831.13155767674562</v>
      </c>
      <c r="S1172" s="10"/>
      <c r="T1172" s="10">
        <v>999.79553799294001</v>
      </c>
      <c r="U1172" s="10"/>
      <c r="V1172" s="10">
        <v>1155.7955379929399</v>
      </c>
      <c r="W1172" s="10">
        <v>1155.7955379929399</v>
      </c>
      <c r="X1172" s="10">
        <v>1220.7955379929399</v>
      </c>
      <c r="Y1172" s="10">
        <v>1570.4132995201037</v>
      </c>
      <c r="Z1172" s="10">
        <v>1862.9132995201037</v>
      </c>
      <c r="AA1172" s="10"/>
      <c r="AB1172" s="10"/>
      <c r="AC1172" s="10"/>
      <c r="AD1172" s="10"/>
      <c r="AE1172" s="10"/>
      <c r="AF1172" s="10"/>
      <c r="AG1172" s="10"/>
      <c r="AH1172" s="10">
        <v>1570.4132995201037</v>
      </c>
      <c r="AI1172" s="10">
        <v>117</v>
      </c>
      <c r="AK1172" s="10">
        <v>2.5</v>
      </c>
      <c r="AL1172" s="10">
        <v>4.8</v>
      </c>
      <c r="AM1172" s="10"/>
      <c r="AN1172" s="10"/>
      <c r="AO1172" s="10"/>
      <c r="AP1172" s="10"/>
      <c r="AQ1172" s="10">
        <v>0.45599999999999996</v>
      </c>
      <c r="AR1172" s="10">
        <v>0.45599999999999996</v>
      </c>
      <c r="AS1172" s="10">
        <v>0.64999999999999991</v>
      </c>
      <c r="AT1172" s="10">
        <v>0.64999999999999991</v>
      </c>
      <c r="AU1172" s="10">
        <v>0.60218181818181815</v>
      </c>
      <c r="AV1172" s="10">
        <v>0.60218181818181815</v>
      </c>
      <c r="AW1172" s="10">
        <v>0.8991818181818183</v>
      </c>
      <c r="AX1172" s="10">
        <v>0.8991818181818183</v>
      </c>
      <c r="AY1172" s="49">
        <v>1</v>
      </c>
      <c r="AZ1172" t="b">
        <v>0</v>
      </c>
    </row>
    <row r="1173" spans="1:52" x14ac:dyDescent="0.25">
      <c r="A1173" s="54"/>
      <c r="B1173" s="54"/>
      <c r="C1173" s="54"/>
      <c r="D1173" s="54"/>
      <c r="E1173" s="54"/>
      <c r="F1173" s="54"/>
      <c r="G1173" s="54"/>
      <c r="H1173" s="54"/>
      <c r="I1173" s="54"/>
      <c r="J1173" s="54"/>
      <c r="K1173" s="54"/>
      <c r="L1173" s="54"/>
      <c r="M1173" s="54"/>
      <c r="N1173" s="176">
        <v>117.1</v>
      </c>
      <c r="O1173" s="10">
        <v>0.41140909090909084</v>
      </c>
      <c r="P1173" s="10"/>
      <c r="Q1173" s="10">
        <v>0.25540909090909092</v>
      </c>
      <c r="R1173" s="10">
        <v>833.32685087809705</v>
      </c>
      <c r="S1173" s="10"/>
      <c r="T1173" s="10">
        <v>1002.1330228440549</v>
      </c>
      <c r="U1173" s="10"/>
      <c r="V1173" s="10">
        <v>1158.2663561773884</v>
      </c>
      <c r="W1173" s="10">
        <v>1158.2663561773884</v>
      </c>
      <c r="X1173" s="10">
        <v>1223.321911732944</v>
      </c>
      <c r="Y1173" s="10">
        <v>1573.9494445219602</v>
      </c>
      <c r="Z1173" s="10">
        <v>1866.6994445219602</v>
      </c>
      <c r="AA1173" s="10"/>
      <c r="AB1173" s="10"/>
      <c r="AC1173" s="10"/>
      <c r="AD1173" s="10"/>
      <c r="AE1173" s="10"/>
      <c r="AF1173" s="10"/>
      <c r="AG1173" s="10"/>
      <c r="AH1173" s="10">
        <v>1573.9494445219602</v>
      </c>
      <c r="AI1173" s="10">
        <v>117.1</v>
      </c>
      <c r="AK1173" s="10">
        <v>2.5</v>
      </c>
      <c r="AL1173" s="10">
        <v>4.8</v>
      </c>
      <c r="AM1173" s="10"/>
      <c r="AN1173" s="10"/>
      <c r="AO1173" s="10"/>
      <c r="AP1173" s="10"/>
      <c r="AQ1173" s="10">
        <v>0.45599999999999996</v>
      </c>
      <c r="AR1173" s="10">
        <v>0.45599999999999996</v>
      </c>
      <c r="AS1173" s="10">
        <v>0.64999999999999991</v>
      </c>
      <c r="AT1173" s="10">
        <v>0.64999999999999991</v>
      </c>
      <c r="AU1173" s="10">
        <v>0.60218181818181815</v>
      </c>
      <c r="AV1173" s="10">
        <v>0.60218181818181815</v>
      </c>
      <c r="AW1173" s="10">
        <v>0.8991818181818183</v>
      </c>
      <c r="AX1173" s="10">
        <v>0.8991818181818183</v>
      </c>
      <c r="AY1173" s="49">
        <v>1</v>
      </c>
      <c r="AZ1173" t="b">
        <v>0</v>
      </c>
    </row>
    <row r="1174" spans="1:52" x14ac:dyDescent="0.25">
      <c r="A1174" s="54"/>
      <c r="B1174" s="54"/>
      <c r="C1174" s="54"/>
      <c r="D1174" s="54"/>
      <c r="E1174" s="54"/>
      <c r="F1174" s="54"/>
      <c r="G1174" s="54"/>
      <c r="H1174" s="54"/>
      <c r="I1174" s="54"/>
      <c r="J1174" s="54"/>
      <c r="K1174" s="54"/>
      <c r="L1174" s="54"/>
      <c r="M1174" s="54"/>
      <c r="N1174" s="176">
        <v>117.2</v>
      </c>
      <c r="O1174" s="10">
        <v>0.41140909090909084</v>
      </c>
      <c r="P1174" s="10"/>
      <c r="Q1174" s="10">
        <v>0.25540909090909092</v>
      </c>
      <c r="R1174" s="10">
        <v>835.52401959692088</v>
      </c>
      <c r="S1174" s="10"/>
      <c r="T1174" s="10">
        <v>1004.4723832126423</v>
      </c>
      <c r="U1174" s="10"/>
      <c r="V1174" s="10">
        <v>1160.7390498793088</v>
      </c>
      <c r="W1174" s="10">
        <v>1160.7390498793088</v>
      </c>
      <c r="X1174" s="10">
        <v>1225.8501609904199</v>
      </c>
      <c r="Y1174" s="10">
        <v>1577.4886105789233</v>
      </c>
      <c r="Z1174" s="10">
        <v>1870.4886105789233</v>
      </c>
      <c r="AA1174" s="10"/>
      <c r="AB1174" s="10"/>
      <c r="AC1174" s="10"/>
      <c r="AD1174" s="10"/>
      <c r="AE1174" s="10"/>
      <c r="AF1174" s="10"/>
      <c r="AG1174" s="10"/>
      <c r="AH1174" s="10">
        <v>1577.4886105789233</v>
      </c>
      <c r="AI1174" s="10">
        <v>117.2</v>
      </c>
      <c r="AK1174" s="10">
        <v>2.5</v>
      </c>
      <c r="AL1174" s="10">
        <v>4.8</v>
      </c>
      <c r="AM1174" s="10"/>
      <c r="AN1174" s="10"/>
      <c r="AO1174" s="10"/>
      <c r="AP1174" s="10"/>
      <c r="AQ1174" s="10">
        <v>0.45599999999999996</v>
      </c>
      <c r="AR1174" s="10">
        <v>0.45599999999999996</v>
      </c>
      <c r="AS1174" s="10">
        <v>0.64999999999999991</v>
      </c>
      <c r="AT1174" s="10">
        <v>0.64999999999999991</v>
      </c>
      <c r="AU1174" s="10">
        <v>0.60218181818181815</v>
      </c>
      <c r="AV1174" s="10">
        <v>0.60218181818181815</v>
      </c>
      <c r="AW1174" s="10">
        <v>0.8991818181818183</v>
      </c>
      <c r="AX1174" s="10">
        <v>0.8991818181818183</v>
      </c>
      <c r="AY1174" s="49">
        <v>1</v>
      </c>
      <c r="AZ1174" t="b">
        <v>0</v>
      </c>
    </row>
    <row r="1175" spans="1:52" x14ac:dyDescent="0.25">
      <c r="A1175" s="54"/>
      <c r="B1175" s="54"/>
      <c r="C1175" s="54"/>
      <c r="D1175" s="54"/>
      <c r="E1175" s="54"/>
      <c r="F1175" s="54"/>
      <c r="G1175" s="54"/>
      <c r="H1175" s="54"/>
      <c r="I1175" s="54"/>
      <c r="J1175" s="54"/>
      <c r="K1175" s="54"/>
      <c r="L1175" s="54"/>
      <c r="M1175" s="54"/>
      <c r="N1175" s="176">
        <v>117.3</v>
      </c>
      <c r="O1175" s="10">
        <v>0.41140909090909084</v>
      </c>
      <c r="P1175" s="10"/>
      <c r="Q1175" s="10">
        <v>0.25540909090909092</v>
      </c>
      <c r="R1175" s="10">
        <v>837.72306383321666</v>
      </c>
      <c r="S1175" s="10"/>
      <c r="T1175" s="10">
        <v>1006.8136190987024</v>
      </c>
      <c r="U1175" s="10"/>
      <c r="V1175" s="10">
        <v>1163.2136190987023</v>
      </c>
      <c r="W1175" s="10">
        <v>1163.2136190987023</v>
      </c>
      <c r="X1175" s="10">
        <v>1228.3802857653691</v>
      </c>
      <c r="Y1175" s="10">
        <v>1581.0307976909919</v>
      </c>
      <c r="Z1175" s="10">
        <v>1874.2807976909919</v>
      </c>
      <c r="AA1175" s="10"/>
      <c r="AB1175" s="10"/>
      <c r="AC1175" s="10"/>
      <c r="AD1175" s="10"/>
      <c r="AE1175" s="10"/>
      <c r="AF1175" s="10"/>
      <c r="AG1175" s="10"/>
      <c r="AH1175" s="10">
        <v>1581.0307976909919</v>
      </c>
      <c r="AI1175" s="10">
        <v>117.3</v>
      </c>
      <c r="AK1175" s="10">
        <v>2.5</v>
      </c>
      <c r="AL1175" s="10">
        <v>4.8</v>
      </c>
      <c r="AM1175" s="10"/>
      <c r="AN1175" s="10"/>
      <c r="AO1175" s="10"/>
      <c r="AP1175" s="10"/>
      <c r="AQ1175" s="10">
        <v>0.45599999999999996</v>
      </c>
      <c r="AR1175" s="10">
        <v>0.45599999999999996</v>
      </c>
      <c r="AS1175" s="10">
        <v>0.64999999999999991</v>
      </c>
      <c r="AT1175" s="10">
        <v>0.64999999999999991</v>
      </c>
      <c r="AU1175" s="10">
        <v>0.60218181818181815</v>
      </c>
      <c r="AV1175" s="10">
        <v>0.60218181818181815</v>
      </c>
      <c r="AW1175" s="10">
        <v>0.8991818181818183</v>
      </c>
      <c r="AX1175" s="10">
        <v>0.8991818181818183</v>
      </c>
      <c r="AY1175" s="49">
        <v>1</v>
      </c>
      <c r="AZ1175" t="b">
        <v>0</v>
      </c>
    </row>
    <row r="1176" spans="1:52" x14ac:dyDescent="0.25">
      <c r="A1176" s="54"/>
      <c r="B1176" s="54"/>
      <c r="C1176" s="54"/>
      <c r="D1176" s="54"/>
      <c r="E1176" s="54"/>
      <c r="F1176" s="54"/>
      <c r="G1176" s="54"/>
      <c r="H1176" s="54"/>
      <c r="I1176" s="54"/>
      <c r="J1176" s="54"/>
      <c r="K1176" s="54"/>
      <c r="L1176" s="54"/>
      <c r="M1176" s="54"/>
      <c r="N1176" s="176">
        <v>117.4</v>
      </c>
      <c r="O1176" s="10">
        <v>0.41140909090909084</v>
      </c>
      <c r="P1176" s="10"/>
      <c r="Q1176" s="10">
        <v>0.25540909090909092</v>
      </c>
      <c r="R1176" s="10">
        <v>839.92398358698574</v>
      </c>
      <c r="S1176" s="10"/>
      <c r="T1176" s="10">
        <v>1009.1567305022346</v>
      </c>
      <c r="U1176" s="10"/>
      <c r="V1176" s="10">
        <v>1165.690063835568</v>
      </c>
      <c r="W1176" s="10">
        <v>1165.690063835568</v>
      </c>
      <c r="X1176" s="10">
        <v>1230.9122860577902</v>
      </c>
      <c r="Y1176" s="10">
        <v>1584.5760058581684</v>
      </c>
      <c r="Z1176" s="10">
        <v>1878.0760058581684</v>
      </c>
      <c r="AA1176" s="10"/>
      <c r="AB1176" s="10"/>
      <c r="AC1176" s="10"/>
      <c r="AD1176" s="10"/>
      <c r="AE1176" s="10"/>
      <c r="AF1176" s="10"/>
      <c r="AG1176" s="10"/>
      <c r="AH1176" s="10">
        <v>1584.5760058581684</v>
      </c>
      <c r="AI1176" s="10">
        <v>117.4</v>
      </c>
      <c r="AK1176" s="10">
        <v>2.5</v>
      </c>
      <c r="AL1176" s="10">
        <v>4.8</v>
      </c>
      <c r="AM1176" s="10"/>
      <c r="AN1176" s="10"/>
      <c r="AO1176" s="10"/>
      <c r="AP1176" s="10"/>
      <c r="AQ1176" s="10">
        <v>0.45599999999999996</v>
      </c>
      <c r="AR1176" s="10">
        <v>0.45599999999999996</v>
      </c>
      <c r="AS1176" s="10">
        <v>0.64999999999999991</v>
      </c>
      <c r="AT1176" s="10">
        <v>0.64999999999999991</v>
      </c>
      <c r="AU1176" s="10">
        <v>0.60218181818181815</v>
      </c>
      <c r="AV1176" s="10">
        <v>0.60218181818181815</v>
      </c>
      <c r="AW1176" s="10">
        <v>0.8991818181818183</v>
      </c>
      <c r="AX1176" s="10">
        <v>0.8991818181818183</v>
      </c>
      <c r="AY1176" s="49">
        <v>1</v>
      </c>
      <c r="AZ1176" t="b">
        <v>0</v>
      </c>
    </row>
    <row r="1177" spans="1:52" x14ac:dyDescent="0.25">
      <c r="A1177" s="54"/>
      <c r="B1177" s="54"/>
      <c r="C1177" s="54"/>
      <c r="D1177" s="54"/>
      <c r="E1177" s="54"/>
      <c r="F1177" s="54"/>
      <c r="G1177" s="54"/>
      <c r="H1177" s="54"/>
      <c r="I1177" s="54"/>
      <c r="J1177" s="54"/>
      <c r="K1177" s="54"/>
      <c r="L1177" s="54"/>
      <c r="M1177" s="54"/>
      <c r="N1177" s="176">
        <v>117.5</v>
      </c>
      <c r="O1177" s="10">
        <v>0.41140909090909084</v>
      </c>
      <c r="P1177" s="10"/>
      <c r="Q1177" s="10">
        <v>0.25540909090909092</v>
      </c>
      <c r="R1177" s="10">
        <v>842.12677885822598</v>
      </c>
      <c r="S1177" s="10"/>
      <c r="T1177" s="10">
        <v>1011.5017174232389</v>
      </c>
      <c r="U1177" s="10"/>
      <c r="V1177" s="10">
        <v>1168.1683840899057</v>
      </c>
      <c r="W1177" s="10">
        <v>1168.1683840899057</v>
      </c>
      <c r="X1177" s="10">
        <v>1233.4461618676835</v>
      </c>
      <c r="Y1177" s="10">
        <v>1588.1242350804491</v>
      </c>
      <c r="Z1177" s="10">
        <v>1881.8742350804491</v>
      </c>
      <c r="AA1177" s="10"/>
      <c r="AB1177" s="10"/>
      <c r="AC1177" s="10"/>
      <c r="AD1177" s="10"/>
      <c r="AE1177" s="10"/>
      <c r="AF1177" s="10"/>
      <c r="AG1177" s="10"/>
      <c r="AH1177" s="10">
        <v>1588.1242350804491</v>
      </c>
      <c r="AI1177" s="10">
        <v>117.5</v>
      </c>
      <c r="AK1177" s="10">
        <v>2.5</v>
      </c>
      <c r="AL1177" s="10">
        <v>4.8</v>
      </c>
      <c r="AM1177" s="10"/>
      <c r="AN1177" s="10"/>
      <c r="AO1177" s="10"/>
      <c r="AP1177" s="10"/>
      <c r="AQ1177" s="10">
        <v>0.45599999999999996</v>
      </c>
      <c r="AR1177" s="10">
        <v>0.45599999999999996</v>
      </c>
      <c r="AS1177" s="10">
        <v>0.64999999999999991</v>
      </c>
      <c r="AT1177" s="10">
        <v>0.64999999999999991</v>
      </c>
      <c r="AU1177" s="10">
        <v>0.60218181818181815</v>
      </c>
      <c r="AV1177" s="10">
        <v>0.60218181818181815</v>
      </c>
      <c r="AW1177" s="10">
        <v>0.8991818181818183</v>
      </c>
      <c r="AX1177" s="10">
        <v>0.8991818181818183</v>
      </c>
      <c r="AY1177" s="49">
        <v>1</v>
      </c>
      <c r="AZ1177" t="b">
        <v>0</v>
      </c>
    </row>
    <row r="1178" spans="1:52" x14ac:dyDescent="0.25">
      <c r="A1178" s="54"/>
      <c r="B1178" s="54"/>
      <c r="C1178" s="54"/>
      <c r="D1178" s="54"/>
      <c r="E1178" s="54"/>
      <c r="F1178" s="54"/>
      <c r="G1178" s="54"/>
      <c r="H1178" s="54"/>
      <c r="I1178" s="54"/>
      <c r="J1178" s="54"/>
      <c r="K1178" s="54"/>
      <c r="L1178" s="54"/>
      <c r="M1178" s="54"/>
      <c r="N1178" s="176">
        <v>117.6</v>
      </c>
      <c r="O1178" s="10">
        <v>0.41140909090909084</v>
      </c>
      <c r="P1178" s="10"/>
      <c r="Q1178" s="10">
        <v>0.25540909090909092</v>
      </c>
      <c r="R1178" s="10">
        <v>844.33144964693895</v>
      </c>
      <c r="S1178" s="10"/>
      <c r="T1178" s="10">
        <v>1013.8485798617158</v>
      </c>
      <c r="U1178" s="10"/>
      <c r="V1178" s="10">
        <v>1170.6485798617159</v>
      </c>
      <c r="W1178" s="10">
        <v>1170.6485798617159</v>
      </c>
      <c r="X1178" s="10">
        <v>1235.9819131950492</v>
      </c>
      <c r="Y1178" s="10">
        <v>1591.6754853578368</v>
      </c>
      <c r="Z1178" s="10">
        <v>1885.6754853578368</v>
      </c>
      <c r="AA1178" s="10"/>
      <c r="AB1178" s="10"/>
      <c r="AC1178" s="10"/>
      <c r="AD1178" s="10"/>
      <c r="AE1178" s="10"/>
      <c r="AF1178" s="10"/>
      <c r="AG1178" s="10"/>
      <c r="AH1178" s="10">
        <v>1591.6754853578368</v>
      </c>
      <c r="AI1178" s="10">
        <v>117.6</v>
      </c>
      <c r="AK1178" s="10">
        <v>2.5</v>
      </c>
      <c r="AL1178" s="10">
        <v>4.8</v>
      </c>
      <c r="AM1178" s="10"/>
      <c r="AN1178" s="10"/>
      <c r="AO1178" s="10"/>
      <c r="AP1178" s="10"/>
      <c r="AQ1178" s="10">
        <v>0.45599999999999996</v>
      </c>
      <c r="AR1178" s="10">
        <v>0.45599999999999996</v>
      </c>
      <c r="AS1178" s="10">
        <v>0.64999999999999991</v>
      </c>
      <c r="AT1178" s="10">
        <v>0.64999999999999991</v>
      </c>
      <c r="AU1178" s="10">
        <v>0.60218181818181815</v>
      </c>
      <c r="AV1178" s="10">
        <v>0.60218181818181815</v>
      </c>
      <c r="AW1178" s="10">
        <v>0.8991818181818183</v>
      </c>
      <c r="AX1178" s="10">
        <v>0.8991818181818183</v>
      </c>
      <c r="AY1178" s="49">
        <v>1</v>
      </c>
      <c r="AZ1178" t="b">
        <v>0</v>
      </c>
    </row>
    <row r="1179" spans="1:52" x14ac:dyDescent="0.25">
      <c r="A1179" s="54"/>
      <c r="B1179" s="54"/>
      <c r="C1179" s="54"/>
      <c r="D1179" s="54"/>
      <c r="E1179" s="54"/>
      <c r="F1179" s="54"/>
      <c r="G1179" s="54"/>
      <c r="H1179" s="54"/>
      <c r="I1179" s="54"/>
      <c r="J1179" s="54"/>
      <c r="K1179" s="54"/>
      <c r="L1179" s="54"/>
      <c r="M1179" s="54"/>
      <c r="N1179" s="176">
        <v>117.7</v>
      </c>
      <c r="O1179" s="10">
        <v>0.41140909090909084</v>
      </c>
      <c r="P1179" s="10"/>
      <c r="Q1179" s="10">
        <v>0.25540909090909092</v>
      </c>
      <c r="R1179" s="10">
        <v>846.53799595312466</v>
      </c>
      <c r="S1179" s="10"/>
      <c r="T1179" s="10">
        <v>1016.1973178176653</v>
      </c>
      <c r="U1179" s="10"/>
      <c r="V1179" s="10">
        <v>1173.1306511509986</v>
      </c>
      <c r="W1179" s="10">
        <v>1173.1306511509986</v>
      </c>
      <c r="X1179" s="10">
        <v>1238.5195400398875</v>
      </c>
      <c r="Y1179" s="10">
        <v>1595.2297566903314</v>
      </c>
      <c r="Z1179" s="10">
        <v>1889.4797566903314</v>
      </c>
      <c r="AA1179" s="10"/>
      <c r="AB1179" s="10"/>
      <c r="AC1179" s="10"/>
      <c r="AD1179" s="10"/>
      <c r="AE1179" s="10"/>
      <c r="AF1179" s="10"/>
      <c r="AG1179" s="10"/>
      <c r="AH1179" s="10">
        <v>1595.2297566903314</v>
      </c>
      <c r="AI1179" s="10">
        <v>117.7</v>
      </c>
      <c r="AK1179" s="10">
        <v>2.5</v>
      </c>
      <c r="AL1179" s="10">
        <v>4.8</v>
      </c>
      <c r="AM1179" s="10"/>
      <c r="AN1179" s="10"/>
      <c r="AO1179" s="10"/>
      <c r="AP1179" s="10"/>
      <c r="AQ1179" s="10">
        <v>0.45599999999999996</v>
      </c>
      <c r="AR1179" s="10">
        <v>0.45599999999999996</v>
      </c>
      <c r="AS1179" s="10">
        <v>0.64999999999999991</v>
      </c>
      <c r="AT1179" s="10">
        <v>0.64999999999999991</v>
      </c>
      <c r="AU1179" s="10">
        <v>0.60218181818181815</v>
      </c>
      <c r="AV1179" s="10">
        <v>0.60218181818181815</v>
      </c>
      <c r="AW1179" s="10">
        <v>0.8991818181818183</v>
      </c>
      <c r="AX1179" s="10">
        <v>0.8991818181818183</v>
      </c>
      <c r="AY1179" s="49">
        <v>1</v>
      </c>
      <c r="AZ1179" t="b">
        <v>0</v>
      </c>
    </row>
    <row r="1180" spans="1:52" x14ac:dyDescent="0.25">
      <c r="A1180" s="54"/>
      <c r="B1180" s="54"/>
      <c r="C1180" s="54"/>
      <c r="D1180" s="54"/>
      <c r="E1180" s="54"/>
      <c r="F1180" s="54"/>
      <c r="G1180" s="54"/>
      <c r="H1180" s="54"/>
      <c r="I1180" s="54"/>
      <c r="J1180" s="54"/>
      <c r="K1180" s="54"/>
      <c r="L1180" s="54"/>
      <c r="M1180" s="54"/>
      <c r="N1180" s="176">
        <v>117.8</v>
      </c>
      <c r="O1180" s="10">
        <v>0.41140909090909084</v>
      </c>
      <c r="P1180" s="10"/>
      <c r="Q1180" s="10">
        <v>0.25540909090909092</v>
      </c>
      <c r="R1180" s="10">
        <v>848.74641777678232</v>
      </c>
      <c r="S1180" s="10"/>
      <c r="T1180" s="10">
        <v>1018.5479312910869</v>
      </c>
      <c r="U1180" s="10"/>
      <c r="V1180" s="10">
        <v>1175.6145979577536</v>
      </c>
      <c r="W1180" s="10">
        <v>1175.6145979577536</v>
      </c>
      <c r="X1180" s="10">
        <v>1241.059042402198</v>
      </c>
      <c r="Y1180" s="10">
        <v>1598.7870490779317</v>
      </c>
      <c r="Z1180" s="10">
        <v>1893.2870490779317</v>
      </c>
      <c r="AA1180" s="10"/>
      <c r="AB1180" s="10"/>
      <c r="AC1180" s="10"/>
      <c r="AD1180" s="10"/>
      <c r="AE1180" s="10"/>
      <c r="AF1180" s="10"/>
      <c r="AG1180" s="10"/>
      <c r="AH1180" s="10">
        <v>1598.7870490779317</v>
      </c>
      <c r="AI1180" s="10">
        <v>117.8</v>
      </c>
      <c r="AK1180" s="10">
        <v>2.5</v>
      </c>
      <c r="AL1180" s="10">
        <v>4.8</v>
      </c>
      <c r="AM1180" s="10"/>
      <c r="AN1180" s="10"/>
      <c r="AO1180" s="10"/>
      <c r="AP1180" s="10"/>
      <c r="AQ1180" s="10">
        <v>0.45599999999999996</v>
      </c>
      <c r="AR1180" s="10">
        <v>0.45599999999999996</v>
      </c>
      <c r="AS1180" s="10">
        <v>0.64999999999999991</v>
      </c>
      <c r="AT1180" s="10">
        <v>0.64999999999999991</v>
      </c>
      <c r="AU1180" s="10">
        <v>0.60218181818181815</v>
      </c>
      <c r="AV1180" s="10">
        <v>0.60218181818181815</v>
      </c>
      <c r="AW1180" s="10">
        <v>0.8991818181818183</v>
      </c>
      <c r="AX1180" s="10">
        <v>0.8991818181818183</v>
      </c>
      <c r="AY1180" s="49">
        <v>1</v>
      </c>
      <c r="AZ1180" t="b">
        <v>0</v>
      </c>
    </row>
    <row r="1181" spans="1:52" x14ac:dyDescent="0.25">
      <c r="A1181" s="54"/>
      <c r="B1181" s="54"/>
      <c r="C1181" s="54"/>
      <c r="D1181" s="54"/>
      <c r="E1181" s="54"/>
      <c r="F1181" s="54"/>
      <c r="G1181" s="54"/>
      <c r="H1181" s="54"/>
      <c r="I1181" s="54"/>
      <c r="J1181" s="54"/>
      <c r="K1181" s="54"/>
      <c r="L1181" s="54"/>
      <c r="M1181" s="54"/>
      <c r="N1181" s="176">
        <v>117.9</v>
      </c>
      <c r="O1181" s="10">
        <v>0.41140909090909084</v>
      </c>
      <c r="P1181" s="10"/>
      <c r="Q1181" s="10">
        <v>0.25540909090909092</v>
      </c>
      <c r="R1181" s="10">
        <v>850.95671511791238</v>
      </c>
      <c r="S1181" s="10"/>
      <c r="T1181" s="10">
        <v>1020.9004202819806</v>
      </c>
      <c r="U1181" s="10"/>
      <c r="V1181" s="10">
        <v>1178.1004202819806</v>
      </c>
      <c r="W1181" s="10">
        <v>1178.1004202819806</v>
      </c>
      <c r="X1181" s="10">
        <v>1243.6004202819806</v>
      </c>
      <c r="Y1181" s="10">
        <v>1602.3473625206384</v>
      </c>
      <c r="Z1181" s="10">
        <v>1897.0973625206384</v>
      </c>
      <c r="AA1181" s="10"/>
      <c r="AB1181" s="10"/>
      <c r="AC1181" s="10"/>
      <c r="AD1181" s="10"/>
      <c r="AE1181" s="10"/>
      <c r="AF1181" s="10"/>
      <c r="AG1181" s="10"/>
      <c r="AH1181" s="10">
        <v>1602.3473625206384</v>
      </c>
      <c r="AI1181" s="10">
        <v>117.9</v>
      </c>
      <c r="AK1181" s="10">
        <v>2.5</v>
      </c>
      <c r="AL1181" s="10">
        <v>4.8</v>
      </c>
      <c r="AM1181" s="10"/>
      <c r="AN1181" s="10"/>
      <c r="AO1181" s="10"/>
      <c r="AP1181" s="10"/>
      <c r="AQ1181" s="10">
        <v>0.45599999999999996</v>
      </c>
      <c r="AR1181" s="10">
        <v>0.45599999999999996</v>
      </c>
      <c r="AS1181" s="10">
        <v>0.64999999999999991</v>
      </c>
      <c r="AT1181" s="10">
        <v>0.64999999999999991</v>
      </c>
      <c r="AU1181" s="10">
        <v>0.60218181818181815</v>
      </c>
      <c r="AV1181" s="10">
        <v>0.60218181818181815</v>
      </c>
      <c r="AW1181" s="10">
        <v>0.8991818181818183</v>
      </c>
      <c r="AX1181" s="10">
        <v>0.8991818181818183</v>
      </c>
      <c r="AY1181" s="49">
        <v>1</v>
      </c>
      <c r="AZ1181" t="b">
        <v>0</v>
      </c>
    </row>
    <row r="1182" spans="1:52" x14ac:dyDescent="0.25">
      <c r="A1182" s="54"/>
      <c r="B1182" s="54"/>
      <c r="C1182" s="54"/>
      <c r="D1182" s="54"/>
      <c r="E1182" s="54"/>
      <c r="F1182" s="54"/>
      <c r="G1182" s="54"/>
      <c r="H1182" s="54"/>
      <c r="I1182" s="54"/>
      <c r="J1182" s="54"/>
      <c r="K1182" s="54"/>
      <c r="L1182" s="54"/>
      <c r="M1182" s="54"/>
      <c r="N1182" s="176">
        <v>118</v>
      </c>
      <c r="O1182" s="10">
        <v>0.41140909090909084</v>
      </c>
      <c r="P1182" s="10"/>
      <c r="Q1182" s="10">
        <v>0.25540909090909092</v>
      </c>
      <c r="R1182" s="10">
        <v>853.16888797651472</v>
      </c>
      <c r="S1182" s="10"/>
      <c r="T1182" s="10">
        <v>1023.2547847903463</v>
      </c>
      <c r="U1182" s="10"/>
      <c r="V1182" s="10">
        <v>1180.5881181236796</v>
      </c>
      <c r="W1182" s="10">
        <v>1180.5881181236796</v>
      </c>
      <c r="X1182" s="10">
        <v>1246.1436736792352</v>
      </c>
      <c r="Y1182" s="10">
        <v>1605.9106970184512</v>
      </c>
      <c r="Z1182" s="10">
        <v>1900.9106970184512</v>
      </c>
      <c r="AA1182" s="10"/>
      <c r="AB1182" s="10"/>
      <c r="AC1182" s="10"/>
      <c r="AD1182" s="10"/>
      <c r="AE1182" s="10"/>
      <c r="AF1182" s="10"/>
      <c r="AG1182" s="10"/>
      <c r="AH1182" s="10">
        <v>1605.9106970184512</v>
      </c>
      <c r="AI1182" s="10">
        <v>118</v>
      </c>
      <c r="AK1182" s="10">
        <v>2.5</v>
      </c>
      <c r="AL1182" s="10">
        <v>4.8</v>
      </c>
      <c r="AM1182" s="10"/>
      <c r="AN1182" s="10"/>
      <c r="AO1182" s="10"/>
      <c r="AP1182" s="10"/>
      <c r="AQ1182" s="10">
        <v>0.45599999999999996</v>
      </c>
      <c r="AR1182" s="10">
        <v>0.45599999999999996</v>
      </c>
      <c r="AS1182" s="10">
        <v>0.64999999999999991</v>
      </c>
      <c r="AT1182" s="10">
        <v>0.64999999999999991</v>
      </c>
      <c r="AU1182" s="10">
        <v>0.60218181818181815</v>
      </c>
      <c r="AV1182" s="10">
        <v>0.60218181818181815</v>
      </c>
      <c r="AW1182" s="10">
        <v>0.8991818181818183</v>
      </c>
      <c r="AX1182" s="10">
        <v>0.8991818181818183</v>
      </c>
      <c r="AY1182" s="49">
        <v>1</v>
      </c>
      <c r="AZ1182" t="b">
        <v>0</v>
      </c>
    </row>
    <row r="1183" spans="1:52" x14ac:dyDescent="0.25">
      <c r="A1183" s="54"/>
      <c r="B1183" s="54"/>
      <c r="C1183" s="54"/>
      <c r="D1183" s="54"/>
      <c r="E1183" s="54"/>
      <c r="F1183" s="54"/>
      <c r="G1183" s="54"/>
      <c r="H1183" s="54"/>
      <c r="I1183" s="54"/>
      <c r="J1183" s="54"/>
      <c r="K1183" s="54"/>
      <c r="L1183" s="54"/>
      <c r="M1183" s="54"/>
      <c r="N1183" s="176">
        <v>118.1</v>
      </c>
      <c r="O1183" s="10">
        <v>0.41140909090909084</v>
      </c>
      <c r="P1183" s="10"/>
      <c r="Q1183" s="10">
        <v>0.25540909090909092</v>
      </c>
      <c r="R1183" s="10">
        <v>855.38293635258901</v>
      </c>
      <c r="S1183" s="10"/>
      <c r="T1183" s="10">
        <v>1025.6110248161854</v>
      </c>
      <c r="U1183" s="10"/>
      <c r="V1183" s="10">
        <v>1183.0776914828521</v>
      </c>
      <c r="W1183" s="10">
        <v>1183.0776914828521</v>
      </c>
      <c r="X1183" s="10">
        <v>1248.6888025939631</v>
      </c>
      <c r="Y1183" s="10">
        <v>1609.4770525713695</v>
      </c>
      <c r="Z1183" s="10">
        <v>1904.7270525713695</v>
      </c>
      <c r="AA1183" s="10"/>
      <c r="AB1183" s="10"/>
      <c r="AC1183" s="10"/>
      <c r="AD1183" s="10"/>
      <c r="AE1183" s="10"/>
      <c r="AF1183" s="10"/>
      <c r="AG1183" s="10"/>
      <c r="AH1183" s="10">
        <v>1609.4770525713695</v>
      </c>
      <c r="AI1183" s="10">
        <v>118.1</v>
      </c>
      <c r="AK1183" s="10">
        <v>2.5</v>
      </c>
      <c r="AL1183" s="10">
        <v>4.8</v>
      </c>
      <c r="AM1183" s="10"/>
      <c r="AN1183" s="10"/>
      <c r="AO1183" s="10"/>
      <c r="AP1183" s="10"/>
      <c r="AQ1183" s="10">
        <v>0.45599999999999996</v>
      </c>
      <c r="AR1183" s="10">
        <v>0.45599999999999996</v>
      </c>
      <c r="AS1183" s="10">
        <v>0.64999999999999991</v>
      </c>
      <c r="AT1183" s="10">
        <v>0.64999999999999991</v>
      </c>
      <c r="AU1183" s="10">
        <v>0.60218181818181815</v>
      </c>
      <c r="AV1183" s="10">
        <v>0.60218181818181815</v>
      </c>
      <c r="AW1183" s="10">
        <v>0.8991818181818183</v>
      </c>
      <c r="AX1183" s="10">
        <v>0.8991818181818183</v>
      </c>
      <c r="AY1183" s="49">
        <v>1</v>
      </c>
      <c r="AZ1183" t="b">
        <v>0</v>
      </c>
    </row>
    <row r="1184" spans="1:52" x14ac:dyDescent="0.25">
      <c r="A1184" s="54"/>
      <c r="B1184" s="54"/>
      <c r="C1184" s="54"/>
      <c r="D1184" s="54"/>
      <c r="E1184" s="54"/>
      <c r="F1184" s="54"/>
      <c r="G1184" s="54"/>
      <c r="H1184" s="54"/>
      <c r="I1184" s="54"/>
      <c r="J1184" s="54"/>
      <c r="K1184" s="54"/>
      <c r="L1184" s="54"/>
      <c r="M1184" s="54"/>
      <c r="N1184" s="176">
        <v>118.2</v>
      </c>
      <c r="O1184" s="10">
        <v>0.41140909090909084</v>
      </c>
      <c r="P1184" s="10"/>
      <c r="Q1184" s="10">
        <v>0.25540909090909092</v>
      </c>
      <c r="R1184" s="10">
        <v>857.5988602461365</v>
      </c>
      <c r="S1184" s="10"/>
      <c r="T1184" s="10">
        <v>1027.9691403594957</v>
      </c>
      <c r="U1184" s="10"/>
      <c r="V1184" s="10">
        <v>1185.5691403594956</v>
      </c>
      <c r="W1184" s="10">
        <v>1185.5691403594956</v>
      </c>
      <c r="X1184" s="10">
        <v>1251.2358070261623</v>
      </c>
      <c r="Y1184" s="10">
        <v>1613.0464291793958</v>
      </c>
      <c r="Z1184" s="10">
        <v>1908.5464291793958</v>
      </c>
      <c r="AA1184" s="10"/>
      <c r="AB1184" s="10"/>
      <c r="AC1184" s="10"/>
      <c r="AD1184" s="10"/>
      <c r="AE1184" s="10"/>
      <c r="AF1184" s="10"/>
      <c r="AG1184" s="10"/>
      <c r="AH1184" s="10">
        <v>1613.0464291793958</v>
      </c>
      <c r="AI1184" s="10">
        <v>118.2</v>
      </c>
      <c r="AK1184" s="10">
        <v>2.5</v>
      </c>
      <c r="AL1184" s="10">
        <v>4.8</v>
      </c>
      <c r="AM1184" s="10"/>
      <c r="AN1184" s="10"/>
      <c r="AO1184" s="10"/>
      <c r="AP1184" s="10"/>
      <c r="AQ1184" s="10">
        <v>0.45599999999999996</v>
      </c>
      <c r="AR1184" s="10">
        <v>0.45599999999999996</v>
      </c>
      <c r="AS1184" s="10">
        <v>0.64999999999999991</v>
      </c>
      <c r="AT1184" s="10">
        <v>0.64999999999999991</v>
      </c>
      <c r="AU1184" s="10">
        <v>0.60218181818181815</v>
      </c>
      <c r="AV1184" s="10">
        <v>0.60218181818181815</v>
      </c>
      <c r="AW1184" s="10">
        <v>0.8991818181818183</v>
      </c>
      <c r="AX1184" s="10">
        <v>0.8991818181818183</v>
      </c>
      <c r="AY1184" s="49">
        <v>1</v>
      </c>
      <c r="AZ1184" t="b">
        <v>0</v>
      </c>
    </row>
    <row r="1185" spans="1:52" x14ac:dyDescent="0.25">
      <c r="A1185" s="54"/>
      <c r="B1185" s="54"/>
      <c r="C1185" s="54"/>
      <c r="D1185" s="54"/>
      <c r="E1185" s="54"/>
      <c r="F1185" s="54"/>
      <c r="G1185" s="54"/>
      <c r="H1185" s="54"/>
      <c r="I1185" s="54"/>
      <c r="J1185" s="54"/>
      <c r="K1185" s="54"/>
      <c r="L1185" s="54"/>
      <c r="M1185" s="54"/>
      <c r="N1185" s="176">
        <v>118.3</v>
      </c>
      <c r="O1185" s="10">
        <v>0.41140909090909084</v>
      </c>
      <c r="P1185" s="10"/>
      <c r="Q1185" s="10">
        <v>0.25540909090909092</v>
      </c>
      <c r="R1185" s="10">
        <v>859.81665965715536</v>
      </c>
      <c r="S1185" s="10"/>
      <c r="T1185" s="10">
        <v>1030.3291314202788</v>
      </c>
      <c r="U1185" s="10"/>
      <c r="V1185" s="10">
        <v>1188.0624647536122</v>
      </c>
      <c r="W1185" s="10">
        <v>1188.0624647536122</v>
      </c>
      <c r="X1185" s="10">
        <v>1253.7846869758343</v>
      </c>
      <c r="Y1185" s="10">
        <v>1616.6188268425267</v>
      </c>
      <c r="Z1185" s="10">
        <v>1912.3688268425267</v>
      </c>
      <c r="AA1185" s="10"/>
      <c r="AB1185" s="10"/>
      <c r="AC1185" s="10"/>
      <c r="AD1185" s="10"/>
      <c r="AE1185" s="10"/>
      <c r="AF1185" s="10"/>
      <c r="AG1185" s="10"/>
      <c r="AH1185" s="10">
        <v>1616.6188268425267</v>
      </c>
      <c r="AI1185" s="10">
        <v>118.3</v>
      </c>
      <c r="AK1185" s="10">
        <v>2.5</v>
      </c>
      <c r="AL1185" s="10">
        <v>4.8</v>
      </c>
      <c r="AM1185" s="10"/>
      <c r="AN1185" s="10"/>
      <c r="AO1185" s="10"/>
      <c r="AP1185" s="10"/>
      <c r="AQ1185" s="10">
        <v>0.45599999999999996</v>
      </c>
      <c r="AR1185" s="10">
        <v>0.45599999999999996</v>
      </c>
      <c r="AS1185" s="10">
        <v>0.64999999999999991</v>
      </c>
      <c r="AT1185" s="10">
        <v>0.64999999999999991</v>
      </c>
      <c r="AU1185" s="10">
        <v>0.60218181818181815</v>
      </c>
      <c r="AV1185" s="10">
        <v>0.60218181818181815</v>
      </c>
      <c r="AW1185" s="10">
        <v>0.8991818181818183</v>
      </c>
      <c r="AX1185" s="10">
        <v>0.8991818181818183</v>
      </c>
      <c r="AY1185" s="49">
        <v>1</v>
      </c>
      <c r="AZ1185" t="b">
        <v>0</v>
      </c>
    </row>
    <row r="1186" spans="1:52" x14ac:dyDescent="0.25">
      <c r="A1186" s="54"/>
      <c r="B1186" s="54"/>
      <c r="C1186" s="54"/>
      <c r="D1186" s="54"/>
      <c r="E1186" s="54"/>
      <c r="F1186" s="54"/>
      <c r="G1186" s="54"/>
      <c r="H1186" s="54"/>
      <c r="I1186" s="54"/>
      <c r="J1186" s="54"/>
      <c r="K1186" s="54"/>
      <c r="L1186" s="54"/>
      <c r="M1186" s="54"/>
      <c r="N1186" s="176">
        <v>118.4</v>
      </c>
      <c r="O1186" s="10">
        <v>0.41140909090909084</v>
      </c>
      <c r="P1186" s="10"/>
      <c r="Q1186" s="10">
        <v>0.25540909090909092</v>
      </c>
      <c r="R1186" s="10">
        <v>862.03633458564752</v>
      </c>
      <c r="S1186" s="10"/>
      <c r="T1186" s="10">
        <v>1032.6909979985346</v>
      </c>
      <c r="U1186" s="10"/>
      <c r="V1186" s="10">
        <v>1190.5576646652012</v>
      </c>
      <c r="W1186" s="10">
        <v>1190.5576646652012</v>
      </c>
      <c r="X1186" s="10">
        <v>1256.335442442979</v>
      </c>
      <c r="Y1186" s="10">
        <v>1620.1942455607652</v>
      </c>
      <c r="Z1186" s="10">
        <v>1916.1942455607652</v>
      </c>
      <c r="AA1186" s="10"/>
      <c r="AB1186" s="10"/>
      <c r="AC1186" s="10"/>
      <c r="AD1186" s="10"/>
      <c r="AE1186" s="10"/>
      <c r="AF1186" s="10"/>
      <c r="AG1186" s="10"/>
      <c r="AH1186" s="10">
        <v>1620.1942455607652</v>
      </c>
      <c r="AI1186" s="10">
        <v>118.4</v>
      </c>
      <c r="AK1186" s="10">
        <v>2.5</v>
      </c>
      <c r="AL1186" s="10">
        <v>4.8</v>
      </c>
      <c r="AM1186" s="10"/>
      <c r="AN1186" s="10"/>
      <c r="AO1186" s="10"/>
      <c r="AP1186" s="10"/>
      <c r="AQ1186" s="10">
        <v>0.45599999999999996</v>
      </c>
      <c r="AR1186" s="10">
        <v>0.45599999999999996</v>
      </c>
      <c r="AS1186" s="10">
        <v>0.64999999999999991</v>
      </c>
      <c r="AT1186" s="10">
        <v>0.64999999999999991</v>
      </c>
      <c r="AU1186" s="10">
        <v>0.60218181818181815</v>
      </c>
      <c r="AV1186" s="10">
        <v>0.60218181818181815</v>
      </c>
      <c r="AW1186" s="10">
        <v>0.8991818181818183</v>
      </c>
      <c r="AX1186" s="10">
        <v>0.8991818181818183</v>
      </c>
      <c r="AY1186" s="49">
        <v>1</v>
      </c>
      <c r="AZ1186" t="b">
        <v>0</v>
      </c>
    </row>
    <row r="1187" spans="1:52" x14ac:dyDescent="0.25">
      <c r="A1187" s="54"/>
      <c r="B1187" s="54"/>
      <c r="C1187" s="54"/>
      <c r="D1187" s="54"/>
      <c r="E1187" s="54"/>
      <c r="F1187" s="54"/>
      <c r="G1187" s="54"/>
      <c r="H1187" s="54"/>
      <c r="I1187" s="54"/>
      <c r="J1187" s="54"/>
      <c r="K1187" s="54"/>
      <c r="L1187" s="54"/>
      <c r="M1187" s="54"/>
      <c r="N1187" s="176">
        <v>118.5</v>
      </c>
      <c r="O1187" s="10">
        <v>0.41140909090909084</v>
      </c>
      <c r="P1187" s="10"/>
      <c r="Q1187" s="10">
        <v>0.25540909090909092</v>
      </c>
      <c r="R1187" s="10">
        <v>864.25788503161107</v>
      </c>
      <c r="S1187" s="10"/>
      <c r="T1187" s="10">
        <v>1035.0547400942623</v>
      </c>
      <c r="U1187" s="10"/>
      <c r="V1187" s="10">
        <v>1193.0547400942623</v>
      </c>
      <c r="W1187" s="10">
        <v>1193.0547400942623</v>
      </c>
      <c r="X1187" s="10">
        <v>1258.8880734275956</v>
      </c>
      <c r="Y1187" s="10">
        <v>1623.7726853341087</v>
      </c>
      <c r="Z1187" s="10">
        <v>1920.0226853341087</v>
      </c>
      <c r="AA1187" s="10"/>
      <c r="AB1187" s="10"/>
      <c r="AC1187" s="10"/>
      <c r="AD1187" s="10"/>
      <c r="AE1187" s="10"/>
      <c r="AF1187" s="10"/>
      <c r="AG1187" s="10"/>
      <c r="AH1187" s="10">
        <v>1623.7726853341087</v>
      </c>
      <c r="AI1187" s="10">
        <v>118.5</v>
      </c>
      <c r="AK1187" s="10">
        <v>2.5</v>
      </c>
      <c r="AL1187" s="10">
        <v>4.8</v>
      </c>
      <c r="AM1187" s="10"/>
      <c r="AN1187" s="10"/>
      <c r="AO1187" s="10"/>
      <c r="AP1187" s="10"/>
      <c r="AQ1187" s="10">
        <v>0.45599999999999996</v>
      </c>
      <c r="AR1187" s="10">
        <v>0.45599999999999996</v>
      </c>
      <c r="AS1187" s="10">
        <v>0.64999999999999991</v>
      </c>
      <c r="AT1187" s="10">
        <v>0.64999999999999991</v>
      </c>
      <c r="AU1187" s="10">
        <v>0.60218181818181815</v>
      </c>
      <c r="AV1187" s="10">
        <v>0.60218181818181815</v>
      </c>
      <c r="AW1187" s="10">
        <v>0.8991818181818183</v>
      </c>
      <c r="AX1187" s="10">
        <v>0.8991818181818183</v>
      </c>
      <c r="AY1187" s="49">
        <v>1</v>
      </c>
      <c r="AZ1187" t="b">
        <v>0</v>
      </c>
    </row>
    <row r="1188" spans="1:52" x14ac:dyDescent="0.25">
      <c r="A1188" s="54"/>
      <c r="B1188" s="54"/>
      <c r="C1188" s="54"/>
      <c r="D1188" s="54"/>
      <c r="E1188" s="54"/>
      <c r="F1188" s="54"/>
      <c r="G1188" s="54"/>
      <c r="H1188" s="54"/>
      <c r="I1188" s="54"/>
      <c r="J1188" s="54"/>
      <c r="K1188" s="54"/>
      <c r="L1188" s="54"/>
      <c r="M1188" s="54"/>
      <c r="N1188" s="176">
        <v>118.6</v>
      </c>
      <c r="O1188" s="10">
        <v>0.41140909090909084</v>
      </c>
      <c r="P1188" s="10"/>
      <c r="Q1188" s="10">
        <v>0.25540909090909092</v>
      </c>
      <c r="R1188" s="10">
        <v>866.48131099504747</v>
      </c>
      <c r="S1188" s="10"/>
      <c r="T1188" s="10">
        <v>1037.4203577074622</v>
      </c>
      <c r="U1188" s="10"/>
      <c r="V1188" s="10">
        <v>1195.5536910407955</v>
      </c>
      <c r="W1188" s="10">
        <v>1195.5536910407955</v>
      </c>
      <c r="X1188" s="10">
        <v>1261.4425799296844</v>
      </c>
      <c r="Y1188" s="10">
        <v>1627.3541461625591</v>
      </c>
      <c r="Z1188" s="10">
        <v>1923.8541461625591</v>
      </c>
      <c r="AA1188" s="10"/>
      <c r="AB1188" s="10"/>
      <c r="AC1188" s="10"/>
      <c r="AD1188" s="10"/>
      <c r="AE1188" s="10"/>
      <c r="AF1188" s="10"/>
      <c r="AG1188" s="10"/>
      <c r="AH1188" s="10">
        <v>1627.3541461625591</v>
      </c>
      <c r="AI1188" s="10">
        <v>118.6</v>
      </c>
      <c r="AK1188" s="10">
        <v>2.5</v>
      </c>
      <c r="AL1188" s="10">
        <v>4.8</v>
      </c>
      <c r="AM1188" s="10"/>
      <c r="AN1188" s="10"/>
      <c r="AO1188" s="10"/>
      <c r="AP1188" s="10"/>
      <c r="AQ1188" s="10">
        <v>0.45599999999999996</v>
      </c>
      <c r="AR1188" s="10">
        <v>0.45599999999999996</v>
      </c>
      <c r="AS1188" s="10">
        <v>0.64999999999999991</v>
      </c>
      <c r="AT1188" s="10">
        <v>0.64999999999999991</v>
      </c>
      <c r="AU1188" s="10">
        <v>0.60218181818181815</v>
      </c>
      <c r="AV1188" s="10">
        <v>0.60218181818181815</v>
      </c>
      <c r="AW1188" s="10">
        <v>0.8991818181818183</v>
      </c>
      <c r="AX1188" s="10">
        <v>0.8991818181818183</v>
      </c>
      <c r="AY1188" s="49">
        <v>1</v>
      </c>
      <c r="AZ1188" t="b">
        <v>0</v>
      </c>
    </row>
    <row r="1189" spans="1:52" x14ac:dyDescent="0.25">
      <c r="A1189" s="54"/>
      <c r="B1189" s="54"/>
      <c r="C1189" s="54"/>
      <c r="D1189" s="54"/>
      <c r="E1189" s="54"/>
      <c r="F1189" s="54"/>
      <c r="G1189" s="54"/>
      <c r="H1189" s="54"/>
      <c r="I1189" s="54"/>
      <c r="J1189" s="54"/>
      <c r="K1189" s="54"/>
      <c r="L1189" s="54"/>
      <c r="M1189" s="54"/>
      <c r="N1189" s="176">
        <v>118.7</v>
      </c>
      <c r="O1189" s="10">
        <v>0.41140909090909084</v>
      </c>
      <c r="P1189" s="10"/>
      <c r="Q1189" s="10">
        <v>0.25540909090909092</v>
      </c>
      <c r="R1189" s="10">
        <v>868.70661247595604</v>
      </c>
      <c r="S1189" s="10"/>
      <c r="T1189" s="10">
        <v>1039.7878508381348</v>
      </c>
      <c r="U1189" s="10"/>
      <c r="V1189" s="10">
        <v>1198.0545175048014</v>
      </c>
      <c r="W1189" s="10">
        <v>1198.0545175048014</v>
      </c>
      <c r="X1189" s="10">
        <v>1263.9989619492458</v>
      </c>
      <c r="Y1189" s="10">
        <v>1630.9386280461156</v>
      </c>
      <c r="Z1189" s="10">
        <v>1927.6886280461156</v>
      </c>
      <c r="AA1189" s="10"/>
      <c r="AB1189" s="10"/>
      <c r="AC1189" s="10"/>
      <c r="AD1189" s="10"/>
      <c r="AE1189" s="10"/>
      <c r="AF1189" s="10"/>
      <c r="AG1189" s="10"/>
      <c r="AH1189" s="10">
        <v>1630.9386280461156</v>
      </c>
      <c r="AI1189" s="10">
        <v>118.7</v>
      </c>
      <c r="AK1189" s="10">
        <v>2.5</v>
      </c>
      <c r="AL1189" s="10">
        <v>4.8</v>
      </c>
      <c r="AM1189" s="10"/>
      <c r="AN1189" s="10"/>
      <c r="AO1189" s="10"/>
      <c r="AP1189" s="10"/>
      <c r="AQ1189" s="10">
        <v>0.45599999999999996</v>
      </c>
      <c r="AR1189" s="10">
        <v>0.45599999999999996</v>
      </c>
      <c r="AS1189" s="10">
        <v>0.64999999999999991</v>
      </c>
      <c r="AT1189" s="10">
        <v>0.64999999999999991</v>
      </c>
      <c r="AU1189" s="10">
        <v>0.60218181818181815</v>
      </c>
      <c r="AV1189" s="10">
        <v>0.60218181818181815</v>
      </c>
      <c r="AW1189" s="10">
        <v>0.8991818181818183</v>
      </c>
      <c r="AX1189" s="10">
        <v>0.8991818181818183</v>
      </c>
      <c r="AY1189" s="49">
        <v>1</v>
      </c>
      <c r="AZ1189" t="b">
        <v>0</v>
      </c>
    </row>
    <row r="1190" spans="1:52" x14ac:dyDescent="0.25">
      <c r="A1190" s="54"/>
      <c r="B1190" s="54"/>
      <c r="C1190" s="54"/>
      <c r="D1190" s="54"/>
      <c r="E1190" s="54"/>
      <c r="F1190" s="54"/>
      <c r="G1190" s="54"/>
      <c r="H1190" s="54"/>
      <c r="I1190" s="54"/>
      <c r="J1190" s="54"/>
      <c r="K1190" s="54"/>
      <c r="L1190" s="54"/>
      <c r="M1190" s="54"/>
      <c r="N1190" s="176">
        <v>118.8</v>
      </c>
      <c r="O1190" s="10">
        <v>0.41140909090909084</v>
      </c>
      <c r="P1190" s="10"/>
      <c r="Q1190" s="10">
        <v>0.25540909090909092</v>
      </c>
      <c r="R1190" s="10">
        <v>870.933789474337</v>
      </c>
      <c r="S1190" s="10"/>
      <c r="T1190" s="10">
        <v>1042.157219486279</v>
      </c>
      <c r="U1190" s="10"/>
      <c r="V1190" s="10">
        <v>1200.5572194862789</v>
      </c>
      <c r="W1190" s="10">
        <v>1200.5572194862789</v>
      </c>
      <c r="X1190" s="10">
        <v>1266.5572194862789</v>
      </c>
      <c r="Y1190" s="10">
        <v>1634.5261309847785</v>
      </c>
      <c r="Z1190" s="10">
        <v>1931.5261309847785</v>
      </c>
      <c r="AA1190" s="10"/>
      <c r="AB1190" s="10"/>
      <c r="AC1190" s="10"/>
      <c r="AD1190" s="10"/>
      <c r="AE1190" s="10"/>
      <c r="AF1190" s="10"/>
      <c r="AG1190" s="10"/>
      <c r="AH1190" s="10">
        <v>1634.5261309847785</v>
      </c>
      <c r="AI1190" s="10">
        <v>118.8</v>
      </c>
      <c r="AK1190" s="10">
        <v>2.5</v>
      </c>
      <c r="AL1190" s="10">
        <v>4.8</v>
      </c>
      <c r="AM1190" s="10"/>
      <c r="AN1190" s="10"/>
      <c r="AO1190" s="10"/>
      <c r="AP1190" s="10"/>
      <c r="AQ1190" s="10">
        <v>0.45599999999999996</v>
      </c>
      <c r="AR1190" s="10">
        <v>0.45599999999999996</v>
      </c>
      <c r="AS1190" s="10">
        <v>0.64999999999999991</v>
      </c>
      <c r="AT1190" s="10">
        <v>0.64999999999999991</v>
      </c>
      <c r="AU1190" s="10">
        <v>0.60218181818181815</v>
      </c>
      <c r="AV1190" s="10">
        <v>0.60218181818181815</v>
      </c>
      <c r="AW1190" s="10">
        <v>0.8991818181818183</v>
      </c>
      <c r="AX1190" s="10">
        <v>0.8991818181818183</v>
      </c>
      <c r="AY1190" s="49">
        <v>1</v>
      </c>
      <c r="AZ1190" t="b">
        <v>0</v>
      </c>
    </row>
    <row r="1191" spans="1:52" x14ac:dyDescent="0.25">
      <c r="A1191" s="54"/>
      <c r="B1191" s="54"/>
      <c r="C1191" s="54"/>
      <c r="D1191" s="54"/>
      <c r="E1191" s="54"/>
      <c r="F1191" s="54"/>
      <c r="G1191" s="54"/>
      <c r="H1191" s="54"/>
      <c r="I1191" s="54"/>
      <c r="J1191" s="54"/>
      <c r="K1191" s="54"/>
      <c r="L1191" s="54"/>
      <c r="M1191" s="54"/>
      <c r="N1191" s="176">
        <v>118.9</v>
      </c>
      <c r="O1191" s="10">
        <v>0.41140909090909084</v>
      </c>
      <c r="P1191" s="10"/>
      <c r="Q1191" s="10">
        <v>0.25540909090909092</v>
      </c>
      <c r="R1191" s="10">
        <v>873.16284199019026</v>
      </c>
      <c r="S1191" s="10"/>
      <c r="T1191" s="10">
        <v>1044.5284636518968</v>
      </c>
      <c r="U1191" s="10"/>
      <c r="V1191" s="10">
        <v>1203.0617969852301</v>
      </c>
      <c r="W1191" s="10">
        <v>1203.0617969852301</v>
      </c>
      <c r="X1191" s="10">
        <v>1269.1173525407858</v>
      </c>
      <c r="Y1191" s="10">
        <v>1638.1166549785476</v>
      </c>
      <c r="Z1191" s="10">
        <v>1935.3666549785476</v>
      </c>
      <c r="AA1191" s="10"/>
      <c r="AB1191" s="10"/>
      <c r="AC1191" s="10"/>
      <c r="AD1191" s="10"/>
      <c r="AE1191" s="10"/>
      <c r="AF1191" s="10"/>
      <c r="AG1191" s="10"/>
      <c r="AH1191" s="10">
        <v>1638.1166549785476</v>
      </c>
      <c r="AI1191" s="10">
        <v>118.9</v>
      </c>
      <c r="AK1191" s="10">
        <v>2.5</v>
      </c>
      <c r="AL1191" s="10">
        <v>4.8</v>
      </c>
      <c r="AM1191" s="10"/>
      <c r="AN1191" s="10"/>
      <c r="AO1191" s="10"/>
      <c r="AP1191" s="10"/>
      <c r="AQ1191" s="10">
        <v>0.45599999999999996</v>
      </c>
      <c r="AR1191" s="10">
        <v>0.45599999999999996</v>
      </c>
      <c r="AS1191" s="10">
        <v>0.64999999999999991</v>
      </c>
      <c r="AT1191" s="10">
        <v>0.64999999999999991</v>
      </c>
      <c r="AU1191" s="10">
        <v>0.60218181818181815</v>
      </c>
      <c r="AV1191" s="10">
        <v>0.60218181818181815</v>
      </c>
      <c r="AW1191" s="10">
        <v>0.8991818181818183</v>
      </c>
      <c r="AX1191" s="10">
        <v>0.8991818181818183</v>
      </c>
      <c r="AY1191" s="49">
        <v>1</v>
      </c>
      <c r="AZ1191" t="b">
        <v>0</v>
      </c>
    </row>
    <row r="1192" spans="1:52" x14ac:dyDescent="0.25">
      <c r="A1192" s="54"/>
      <c r="B1192" s="54"/>
      <c r="C1192" s="54"/>
      <c r="D1192" s="54"/>
      <c r="E1192" s="54"/>
      <c r="F1192" s="54"/>
      <c r="G1192" s="54"/>
      <c r="H1192" s="54"/>
      <c r="I1192" s="54"/>
      <c r="J1192" s="54"/>
      <c r="K1192" s="54"/>
      <c r="L1192" s="54"/>
      <c r="M1192" s="54"/>
      <c r="N1192" s="176">
        <v>119</v>
      </c>
      <c r="O1192" s="10">
        <v>0.41140909090909084</v>
      </c>
      <c r="P1192" s="10"/>
      <c r="Q1192" s="10">
        <v>0.25540909090909092</v>
      </c>
      <c r="R1192" s="10">
        <v>875.39377002351591</v>
      </c>
      <c r="S1192" s="10"/>
      <c r="T1192" s="10">
        <v>1046.9015833349854</v>
      </c>
      <c r="U1192" s="10"/>
      <c r="V1192" s="10">
        <v>1205.5682500016521</v>
      </c>
      <c r="W1192" s="10">
        <v>1205.5682500016521</v>
      </c>
      <c r="X1192" s="10">
        <v>1271.6793611127632</v>
      </c>
      <c r="Y1192" s="10">
        <v>1641.7102000274231</v>
      </c>
      <c r="Z1192" s="10">
        <v>1939.2102000274231</v>
      </c>
      <c r="AA1192" s="10"/>
      <c r="AB1192" s="10"/>
      <c r="AC1192" s="10"/>
      <c r="AD1192" s="10"/>
      <c r="AE1192" s="10"/>
      <c r="AF1192" s="10"/>
      <c r="AG1192" s="10"/>
      <c r="AH1192" s="10">
        <v>1641.7102000274231</v>
      </c>
      <c r="AI1192" s="10">
        <v>119</v>
      </c>
      <c r="AK1192" s="10">
        <v>2.5</v>
      </c>
      <c r="AL1192" s="10">
        <v>4.8</v>
      </c>
      <c r="AM1192" s="10"/>
      <c r="AN1192" s="10"/>
      <c r="AO1192" s="10"/>
      <c r="AP1192" s="10"/>
      <c r="AQ1192" s="10">
        <v>0.45599999999999996</v>
      </c>
      <c r="AR1192" s="10">
        <v>0.45599999999999996</v>
      </c>
      <c r="AS1192" s="10">
        <v>0.64999999999999991</v>
      </c>
      <c r="AT1192" s="10">
        <v>0.64999999999999991</v>
      </c>
      <c r="AU1192" s="10">
        <v>0.60218181818181815</v>
      </c>
      <c r="AV1192" s="10">
        <v>0.60218181818181815</v>
      </c>
      <c r="AW1192" s="10">
        <v>0.8991818181818183</v>
      </c>
      <c r="AX1192" s="10">
        <v>0.8991818181818183</v>
      </c>
      <c r="AY1192" s="49">
        <v>1</v>
      </c>
      <c r="AZ1192" t="b">
        <v>0</v>
      </c>
    </row>
    <row r="1193" spans="1:52" x14ac:dyDescent="0.25">
      <c r="A1193" s="54"/>
      <c r="B1193" s="54"/>
      <c r="C1193" s="54"/>
      <c r="D1193" s="54"/>
      <c r="E1193" s="54"/>
      <c r="F1193" s="54"/>
      <c r="G1193" s="54"/>
      <c r="H1193" s="54"/>
      <c r="I1193" s="54"/>
      <c r="J1193" s="54"/>
      <c r="K1193" s="54"/>
      <c r="L1193" s="54"/>
      <c r="M1193" s="54"/>
      <c r="N1193" s="176">
        <v>119.1</v>
      </c>
      <c r="O1193" s="10">
        <v>0.41140909090909084</v>
      </c>
      <c r="P1193" s="10"/>
      <c r="Q1193" s="10">
        <v>0.25540909090909092</v>
      </c>
      <c r="R1193" s="10">
        <v>877.62657357431328</v>
      </c>
      <c r="S1193" s="10"/>
      <c r="T1193" s="10">
        <v>1049.276578535548</v>
      </c>
      <c r="U1193" s="10"/>
      <c r="V1193" s="10">
        <v>1208.0765785355479</v>
      </c>
      <c r="W1193" s="10">
        <v>1208.0765785355479</v>
      </c>
      <c r="X1193" s="10">
        <v>1274.2432452022147</v>
      </c>
      <c r="Y1193" s="10">
        <v>1645.3067661314037</v>
      </c>
      <c r="Z1193" s="10">
        <v>1943.0567661314037</v>
      </c>
      <c r="AA1193" s="10"/>
      <c r="AB1193" s="10"/>
      <c r="AC1193" s="10"/>
      <c r="AD1193" s="10"/>
      <c r="AE1193" s="10"/>
      <c r="AF1193" s="10"/>
      <c r="AG1193" s="10"/>
      <c r="AH1193" s="10">
        <v>1645.3067661314037</v>
      </c>
      <c r="AI1193" s="10">
        <v>119.1</v>
      </c>
      <c r="AK1193" s="10">
        <v>2.5</v>
      </c>
      <c r="AL1193" s="10">
        <v>4.8</v>
      </c>
      <c r="AM1193" s="10"/>
      <c r="AN1193" s="10"/>
      <c r="AO1193" s="10"/>
      <c r="AP1193" s="10"/>
      <c r="AQ1193" s="10">
        <v>0.45599999999999996</v>
      </c>
      <c r="AR1193" s="10">
        <v>0.45599999999999996</v>
      </c>
      <c r="AS1193" s="10">
        <v>0.64999999999999991</v>
      </c>
      <c r="AT1193" s="10">
        <v>0.64999999999999991</v>
      </c>
      <c r="AU1193" s="10">
        <v>0.60218181818181815</v>
      </c>
      <c r="AV1193" s="10">
        <v>0.60218181818181815</v>
      </c>
      <c r="AW1193" s="10">
        <v>0.8991818181818183</v>
      </c>
      <c r="AX1193" s="10">
        <v>0.8991818181818183</v>
      </c>
      <c r="AY1193" s="49">
        <v>1</v>
      </c>
      <c r="AZ1193" t="b">
        <v>0</v>
      </c>
    </row>
    <row r="1194" spans="1:52" x14ac:dyDescent="0.25">
      <c r="A1194" s="54"/>
      <c r="B1194" s="54"/>
      <c r="C1194" s="54"/>
      <c r="D1194" s="54"/>
      <c r="E1194" s="54"/>
      <c r="F1194" s="54"/>
      <c r="G1194" s="54"/>
      <c r="H1194" s="54"/>
      <c r="I1194" s="54"/>
      <c r="J1194" s="54"/>
      <c r="K1194" s="54"/>
      <c r="L1194" s="54"/>
      <c r="M1194" s="54"/>
      <c r="N1194" s="176">
        <v>119.2</v>
      </c>
      <c r="O1194" s="10">
        <v>0.41140909090909084</v>
      </c>
      <c r="P1194" s="10"/>
      <c r="Q1194" s="10">
        <v>0.25540909090909092</v>
      </c>
      <c r="R1194" s="10">
        <v>879.86125264258419</v>
      </c>
      <c r="S1194" s="10"/>
      <c r="T1194" s="10">
        <v>1051.6534492535811</v>
      </c>
      <c r="U1194" s="10"/>
      <c r="V1194" s="10">
        <v>1210.5867825869145</v>
      </c>
      <c r="W1194" s="10">
        <v>1210.5867825869145</v>
      </c>
      <c r="X1194" s="10">
        <v>1276.8090048091367</v>
      </c>
      <c r="Y1194" s="10">
        <v>1648.9063532904925</v>
      </c>
      <c r="Z1194" s="10">
        <v>1946.9063532904925</v>
      </c>
      <c r="AA1194" s="10"/>
      <c r="AB1194" s="10"/>
      <c r="AC1194" s="10"/>
      <c r="AD1194" s="10"/>
      <c r="AE1194" s="10"/>
      <c r="AF1194" s="10"/>
      <c r="AG1194" s="10"/>
      <c r="AH1194" s="10">
        <v>1648.9063532904925</v>
      </c>
      <c r="AI1194" s="10">
        <v>119.2</v>
      </c>
      <c r="AK1194" s="10">
        <v>2.5</v>
      </c>
      <c r="AL1194" s="10">
        <v>4.8</v>
      </c>
      <c r="AM1194" s="10"/>
      <c r="AN1194" s="10"/>
      <c r="AO1194" s="10"/>
      <c r="AP1194" s="10"/>
      <c r="AQ1194" s="10">
        <v>0.45599999999999996</v>
      </c>
      <c r="AR1194" s="10">
        <v>0.45599999999999996</v>
      </c>
      <c r="AS1194" s="10">
        <v>0.64999999999999991</v>
      </c>
      <c r="AT1194" s="10">
        <v>0.64999999999999991</v>
      </c>
      <c r="AU1194" s="10">
        <v>0.60218181818181815</v>
      </c>
      <c r="AV1194" s="10">
        <v>0.60218181818181815</v>
      </c>
      <c r="AW1194" s="10">
        <v>0.8991818181818183</v>
      </c>
      <c r="AX1194" s="10">
        <v>0.8991818181818183</v>
      </c>
      <c r="AY1194" s="49">
        <v>1</v>
      </c>
      <c r="AZ1194" t="b">
        <v>0</v>
      </c>
    </row>
    <row r="1195" spans="1:52" x14ac:dyDescent="0.25">
      <c r="A1195" s="54"/>
      <c r="B1195" s="54"/>
      <c r="C1195" s="54"/>
      <c r="D1195" s="54"/>
      <c r="E1195" s="54"/>
      <c r="F1195" s="54"/>
      <c r="G1195" s="54"/>
      <c r="H1195" s="54"/>
      <c r="I1195" s="54"/>
      <c r="J1195" s="54"/>
      <c r="K1195" s="54"/>
      <c r="L1195" s="54"/>
      <c r="M1195" s="54"/>
      <c r="N1195" s="176">
        <v>119.3</v>
      </c>
      <c r="O1195" s="10">
        <v>0.41140909090909084</v>
      </c>
      <c r="P1195" s="10"/>
      <c r="Q1195" s="10">
        <v>0.25540909090909092</v>
      </c>
      <c r="R1195" s="10">
        <v>882.09780722832625</v>
      </c>
      <c r="S1195" s="10"/>
      <c r="T1195" s="10">
        <v>1056.3418952562508</v>
      </c>
      <c r="U1195" s="10"/>
      <c r="V1195" s="10">
        <v>1215.4085619229174</v>
      </c>
      <c r="W1195" s="10">
        <v>1215.4085619229174</v>
      </c>
      <c r="X1195" s="10">
        <v>1281.6863397006953</v>
      </c>
      <c r="Y1195" s="10">
        <v>1652.5089615046857</v>
      </c>
      <c r="Z1195" s="10">
        <v>1950.7589615046857</v>
      </c>
      <c r="AA1195" s="10"/>
      <c r="AB1195" s="10"/>
      <c r="AC1195" s="10"/>
      <c r="AD1195" s="10"/>
      <c r="AE1195" s="10"/>
      <c r="AF1195" s="10"/>
      <c r="AG1195" s="10"/>
      <c r="AH1195" s="10">
        <v>1652.5089615046857</v>
      </c>
      <c r="AI1195" s="10">
        <v>119.3</v>
      </c>
      <c r="AK1195" s="10">
        <v>2.5</v>
      </c>
      <c r="AL1195" s="10">
        <v>4.8</v>
      </c>
      <c r="AM1195" s="10"/>
      <c r="AN1195" s="10"/>
      <c r="AO1195" s="10"/>
      <c r="AP1195" s="10"/>
      <c r="AQ1195" s="10">
        <v>0.45599999999999996</v>
      </c>
      <c r="AR1195" s="10">
        <v>0.45599999999999996</v>
      </c>
      <c r="AS1195" s="10">
        <v>0.64999999999999991</v>
      </c>
      <c r="AT1195" s="10">
        <v>0.64999999999999991</v>
      </c>
      <c r="AU1195" s="10">
        <v>0.60218181818181815</v>
      </c>
      <c r="AV1195" s="10">
        <v>0.60218181818181815</v>
      </c>
      <c r="AW1195" s="10">
        <v>0.8991818181818183</v>
      </c>
      <c r="AX1195" s="10">
        <v>0.8991818181818183</v>
      </c>
      <c r="AY1195" s="49">
        <v>1</v>
      </c>
      <c r="AZ1195" t="b">
        <v>0</v>
      </c>
    </row>
    <row r="1196" spans="1:52" x14ac:dyDescent="0.25">
      <c r="A1196" s="54"/>
      <c r="B1196" s="54"/>
      <c r="C1196" s="54"/>
      <c r="D1196" s="54"/>
      <c r="E1196" s="54"/>
      <c r="F1196" s="54"/>
      <c r="G1196" s="54"/>
      <c r="H1196" s="54"/>
      <c r="I1196" s="54"/>
      <c r="J1196" s="54"/>
      <c r="K1196" s="54"/>
      <c r="L1196" s="54"/>
      <c r="M1196" s="54"/>
      <c r="N1196" s="176">
        <v>119.4</v>
      </c>
      <c r="O1196" s="10">
        <v>0.41140909090909084</v>
      </c>
      <c r="P1196" s="10"/>
      <c r="Q1196" s="10">
        <v>0.25540909090909092</v>
      </c>
      <c r="R1196" s="10">
        <v>884.33623733154104</v>
      </c>
      <c r="S1196" s="10"/>
      <c r="T1196" s="10">
        <v>1058.7243925267016</v>
      </c>
      <c r="U1196" s="10"/>
      <c r="V1196" s="10">
        <v>1217.9243925267017</v>
      </c>
      <c r="W1196" s="10">
        <v>1217.9243925267017</v>
      </c>
      <c r="X1196" s="10">
        <v>1284.257725860035</v>
      </c>
      <c r="Y1196" s="10">
        <v>1656.1145907739858</v>
      </c>
      <c r="Z1196" s="10">
        <v>1954.6145907739858</v>
      </c>
      <c r="AA1196" s="10"/>
      <c r="AB1196" s="10"/>
      <c r="AC1196" s="10"/>
      <c r="AD1196" s="10"/>
      <c r="AE1196" s="10"/>
      <c r="AF1196" s="10"/>
      <c r="AG1196" s="10"/>
      <c r="AH1196" s="10">
        <v>1656.1145907739858</v>
      </c>
      <c r="AI1196" s="10">
        <v>119.4</v>
      </c>
      <c r="AK1196" s="10">
        <v>2.5</v>
      </c>
      <c r="AL1196" s="10">
        <v>4.8</v>
      </c>
      <c r="AM1196" s="10"/>
      <c r="AN1196" s="10"/>
      <c r="AO1196" s="10"/>
      <c r="AP1196" s="10"/>
      <c r="AQ1196" s="10">
        <v>0.45599999999999996</v>
      </c>
      <c r="AR1196" s="10">
        <v>0.45599999999999996</v>
      </c>
      <c r="AS1196" s="10">
        <v>0.64999999999999991</v>
      </c>
      <c r="AT1196" s="10">
        <v>0.64999999999999991</v>
      </c>
      <c r="AU1196" s="10">
        <v>0.60218181818181815</v>
      </c>
      <c r="AV1196" s="10">
        <v>0.60218181818181815</v>
      </c>
      <c r="AW1196" s="10">
        <v>0.8991818181818183</v>
      </c>
      <c r="AX1196" s="10">
        <v>0.8991818181818183</v>
      </c>
      <c r="AY1196" s="49">
        <v>1</v>
      </c>
      <c r="AZ1196" t="b">
        <v>0</v>
      </c>
    </row>
    <row r="1197" spans="1:52" x14ac:dyDescent="0.25">
      <c r="A1197" s="54"/>
      <c r="B1197" s="54"/>
      <c r="C1197" s="54"/>
      <c r="D1197" s="54"/>
      <c r="E1197" s="54"/>
      <c r="F1197" s="54"/>
      <c r="G1197" s="54"/>
      <c r="H1197" s="54"/>
      <c r="I1197" s="54"/>
      <c r="J1197" s="54"/>
      <c r="K1197" s="54"/>
      <c r="L1197" s="54"/>
      <c r="M1197" s="54"/>
      <c r="N1197" s="176">
        <v>119.5</v>
      </c>
      <c r="O1197" s="10">
        <v>0.41140909090909084</v>
      </c>
      <c r="P1197" s="10"/>
      <c r="Q1197" s="10">
        <v>0.25540909090909092</v>
      </c>
      <c r="R1197" s="10">
        <v>886.57654295222835</v>
      </c>
      <c r="S1197" s="10"/>
      <c r="T1197" s="10">
        <v>1061.1087653146251</v>
      </c>
      <c r="U1197" s="10"/>
      <c r="V1197" s="10">
        <v>1220.4420986479583</v>
      </c>
      <c r="W1197" s="10">
        <v>1220.4420986479583</v>
      </c>
      <c r="X1197" s="10">
        <v>1286.8309875368473</v>
      </c>
      <c r="Y1197" s="10">
        <v>1659.7232410983925</v>
      </c>
      <c r="Z1197" s="10">
        <v>1958.4732410983925</v>
      </c>
      <c r="AA1197" s="10"/>
      <c r="AB1197" s="10"/>
      <c r="AC1197" s="10"/>
      <c r="AD1197" s="10"/>
      <c r="AE1197" s="10"/>
      <c r="AF1197" s="10"/>
      <c r="AG1197" s="10"/>
      <c r="AH1197" s="10">
        <v>1659.7232410983925</v>
      </c>
      <c r="AI1197" s="10">
        <v>119.5</v>
      </c>
      <c r="AK1197" s="10">
        <v>2.5</v>
      </c>
      <c r="AL1197" s="10">
        <v>4.8</v>
      </c>
      <c r="AM1197" s="10"/>
      <c r="AN1197" s="10"/>
      <c r="AO1197" s="10"/>
      <c r="AP1197" s="10"/>
      <c r="AQ1197" s="10">
        <v>0.45599999999999996</v>
      </c>
      <c r="AR1197" s="10">
        <v>0.45599999999999996</v>
      </c>
      <c r="AS1197" s="10">
        <v>0.64999999999999991</v>
      </c>
      <c r="AT1197" s="10">
        <v>0.64999999999999991</v>
      </c>
      <c r="AU1197" s="10">
        <v>0.60218181818181815</v>
      </c>
      <c r="AV1197" s="10">
        <v>0.60218181818181815</v>
      </c>
      <c r="AW1197" s="10">
        <v>0.8991818181818183</v>
      </c>
      <c r="AX1197" s="10">
        <v>0.8991818181818183</v>
      </c>
      <c r="AY1197" s="49">
        <v>1</v>
      </c>
      <c r="AZ1197" t="b">
        <v>0</v>
      </c>
    </row>
    <row r="1198" spans="1:52" x14ac:dyDescent="0.25">
      <c r="A1198" s="54"/>
      <c r="B1198" s="54"/>
      <c r="C1198" s="54"/>
      <c r="D1198" s="54"/>
      <c r="E1198" s="54"/>
      <c r="F1198" s="54"/>
      <c r="G1198" s="54"/>
      <c r="H1198" s="54"/>
      <c r="I1198" s="54"/>
      <c r="J1198" s="54"/>
      <c r="K1198" s="54"/>
      <c r="L1198" s="54"/>
      <c r="M1198" s="54"/>
      <c r="N1198" s="176">
        <v>119.6</v>
      </c>
      <c r="O1198" s="10">
        <v>0.41140909090909084</v>
      </c>
      <c r="P1198" s="10"/>
      <c r="Q1198" s="10">
        <v>0.25540909090909092</v>
      </c>
      <c r="R1198" s="10">
        <v>888.81872409038783</v>
      </c>
      <c r="S1198" s="10"/>
      <c r="T1198" s="10">
        <v>1063.4950136200207</v>
      </c>
      <c r="U1198" s="10"/>
      <c r="V1198" s="10">
        <v>1222.9616802866874</v>
      </c>
      <c r="W1198" s="10">
        <v>1222.9616802866874</v>
      </c>
      <c r="X1198" s="10">
        <v>1289.4061247311317</v>
      </c>
      <c r="Y1198" s="10">
        <v>1663.3349124779052</v>
      </c>
      <c r="Z1198" s="10">
        <v>1962.3349124779052</v>
      </c>
      <c r="AA1198" s="10"/>
      <c r="AB1198" s="10"/>
      <c r="AC1198" s="10"/>
      <c r="AD1198" s="10"/>
      <c r="AE1198" s="10"/>
      <c r="AF1198" s="10"/>
      <c r="AG1198" s="10"/>
      <c r="AH1198" s="10">
        <v>1663.3349124779052</v>
      </c>
      <c r="AI1198" s="10">
        <v>119.6</v>
      </c>
      <c r="AK1198" s="10">
        <v>2.5</v>
      </c>
      <c r="AL1198" s="10">
        <v>4.8</v>
      </c>
      <c r="AM1198" s="10"/>
      <c r="AN1198" s="10"/>
      <c r="AO1198" s="10"/>
      <c r="AP1198" s="10"/>
      <c r="AQ1198" s="10">
        <v>0.45599999999999996</v>
      </c>
      <c r="AR1198" s="10">
        <v>0.45599999999999996</v>
      </c>
      <c r="AS1198" s="10">
        <v>0.64999999999999991</v>
      </c>
      <c r="AT1198" s="10">
        <v>0.64999999999999991</v>
      </c>
      <c r="AU1198" s="10">
        <v>0.60218181818181815</v>
      </c>
      <c r="AV1198" s="10">
        <v>0.60218181818181815</v>
      </c>
      <c r="AW1198" s="10">
        <v>0.8991818181818183</v>
      </c>
      <c r="AX1198" s="10">
        <v>0.8991818181818183</v>
      </c>
      <c r="AY1198" s="49">
        <v>1</v>
      </c>
      <c r="AZ1198" t="b">
        <v>0</v>
      </c>
    </row>
    <row r="1199" spans="1:52" x14ac:dyDescent="0.25">
      <c r="A1199" s="54"/>
      <c r="B1199" s="54"/>
      <c r="C1199" s="54"/>
      <c r="D1199" s="54"/>
      <c r="E1199" s="54"/>
      <c r="F1199" s="54"/>
      <c r="G1199" s="54"/>
      <c r="H1199" s="54"/>
      <c r="I1199" s="54"/>
      <c r="J1199" s="54"/>
      <c r="K1199" s="54"/>
      <c r="L1199" s="54"/>
      <c r="M1199" s="54"/>
      <c r="N1199" s="176">
        <v>119.7</v>
      </c>
      <c r="O1199" s="10">
        <v>0.41140909090909084</v>
      </c>
      <c r="P1199" s="10"/>
      <c r="Q1199" s="10">
        <v>0.25540909090909092</v>
      </c>
      <c r="R1199" s="10">
        <v>891.06278074601983</v>
      </c>
      <c r="S1199" s="10"/>
      <c r="T1199" s="10">
        <v>1065.883137442888</v>
      </c>
      <c r="U1199" s="10"/>
      <c r="V1199" s="10">
        <v>1225.4831374428879</v>
      </c>
      <c r="W1199" s="10">
        <v>1225.4831374428879</v>
      </c>
      <c r="X1199" s="10">
        <v>1291.9831374428879</v>
      </c>
      <c r="Y1199" s="10">
        <v>1666.9496049125244</v>
      </c>
      <c r="Z1199" s="10">
        <v>1966.1996049125244</v>
      </c>
      <c r="AA1199" s="10"/>
      <c r="AB1199" s="10"/>
      <c r="AC1199" s="10"/>
      <c r="AD1199" s="10"/>
      <c r="AE1199" s="10"/>
      <c r="AF1199" s="10"/>
      <c r="AG1199" s="10"/>
      <c r="AH1199" s="10">
        <v>1666.9496049125244</v>
      </c>
      <c r="AI1199" s="10">
        <v>119.7</v>
      </c>
      <c r="AK1199" s="10">
        <v>2.5</v>
      </c>
      <c r="AL1199" s="10">
        <v>4.8</v>
      </c>
      <c r="AM1199" s="10"/>
      <c r="AN1199" s="10"/>
      <c r="AO1199" s="10"/>
      <c r="AP1199" s="10"/>
      <c r="AQ1199" s="10">
        <v>0.45599999999999996</v>
      </c>
      <c r="AR1199" s="10">
        <v>0.45599999999999996</v>
      </c>
      <c r="AS1199" s="10">
        <v>0.64999999999999991</v>
      </c>
      <c r="AT1199" s="10">
        <v>0.64999999999999991</v>
      </c>
      <c r="AU1199" s="10">
        <v>0.60218181818181815</v>
      </c>
      <c r="AV1199" s="10">
        <v>0.60218181818181815</v>
      </c>
      <c r="AW1199" s="10">
        <v>0.8991818181818183</v>
      </c>
      <c r="AX1199" s="10">
        <v>0.8991818181818183</v>
      </c>
      <c r="AY1199" s="49">
        <v>1</v>
      </c>
      <c r="AZ1199" t="b">
        <v>0</v>
      </c>
    </row>
    <row r="1200" spans="1:52" x14ac:dyDescent="0.25">
      <c r="A1200" s="54"/>
      <c r="B1200" s="54"/>
      <c r="C1200" s="54"/>
      <c r="D1200" s="54"/>
      <c r="E1200" s="54"/>
      <c r="F1200" s="54"/>
      <c r="G1200" s="54"/>
      <c r="H1200" s="54"/>
      <c r="I1200" s="54"/>
      <c r="J1200" s="54"/>
      <c r="K1200" s="54"/>
      <c r="L1200" s="54"/>
      <c r="M1200" s="54"/>
      <c r="N1200" s="176">
        <v>119.8</v>
      </c>
      <c r="O1200" s="10">
        <v>0.41140909090909084</v>
      </c>
      <c r="P1200" s="10"/>
      <c r="Q1200" s="10">
        <v>0.25540909090909092</v>
      </c>
      <c r="R1200" s="10">
        <v>893.30871291912399</v>
      </c>
      <c r="S1200" s="10"/>
      <c r="T1200" s="10">
        <v>1068.2731367832291</v>
      </c>
      <c r="U1200" s="10"/>
      <c r="V1200" s="10">
        <v>1228.0064701165625</v>
      </c>
      <c r="W1200" s="10">
        <v>1228.0064701165625</v>
      </c>
      <c r="X1200" s="10">
        <v>1294.5620256721181</v>
      </c>
      <c r="Y1200" s="10">
        <v>1670.5673184022496</v>
      </c>
      <c r="Z1200" s="10">
        <v>1970.0673184022496</v>
      </c>
      <c r="AA1200" s="10"/>
      <c r="AB1200" s="10"/>
      <c r="AC1200" s="10"/>
      <c r="AD1200" s="10"/>
      <c r="AE1200" s="10"/>
      <c r="AF1200" s="10"/>
      <c r="AG1200" s="10"/>
      <c r="AH1200" s="10">
        <v>1670.5673184022496</v>
      </c>
      <c r="AI1200" s="10">
        <v>119.8</v>
      </c>
      <c r="AK1200" s="10">
        <v>2.5</v>
      </c>
      <c r="AL1200" s="10">
        <v>4.8</v>
      </c>
      <c r="AM1200" s="10"/>
      <c r="AN1200" s="10"/>
      <c r="AO1200" s="10"/>
      <c r="AP1200" s="10"/>
      <c r="AQ1200" s="10">
        <v>0.45599999999999996</v>
      </c>
      <c r="AR1200" s="10">
        <v>0.45599999999999996</v>
      </c>
      <c r="AS1200" s="10">
        <v>0.64999999999999991</v>
      </c>
      <c r="AT1200" s="10">
        <v>0.64999999999999991</v>
      </c>
      <c r="AU1200" s="10">
        <v>0.60218181818181815</v>
      </c>
      <c r="AV1200" s="10">
        <v>0.60218181818181815</v>
      </c>
      <c r="AW1200" s="10">
        <v>0.8991818181818183</v>
      </c>
      <c r="AX1200" s="10">
        <v>0.8991818181818183</v>
      </c>
      <c r="AY1200" s="49">
        <v>1</v>
      </c>
      <c r="AZ1200" t="b">
        <v>0</v>
      </c>
    </row>
    <row r="1201" spans="1:52" x14ac:dyDescent="0.25">
      <c r="A1201" s="54"/>
      <c r="B1201" s="54"/>
      <c r="C1201" s="54"/>
      <c r="D1201" s="54"/>
      <c r="E1201" s="54"/>
      <c r="F1201" s="54"/>
      <c r="G1201" s="54"/>
      <c r="H1201" s="54"/>
      <c r="I1201" s="54"/>
      <c r="J1201" s="54"/>
      <c r="K1201" s="54"/>
      <c r="L1201" s="54"/>
      <c r="M1201" s="54"/>
      <c r="N1201" s="176">
        <v>119.9</v>
      </c>
      <c r="O1201" s="10">
        <v>0.41140909090909084</v>
      </c>
      <c r="P1201" s="10"/>
      <c r="Q1201" s="10">
        <v>0.25540909090909092</v>
      </c>
      <c r="R1201" s="10">
        <v>895.55652060970056</v>
      </c>
      <c r="S1201" s="10"/>
      <c r="T1201" s="10">
        <v>1070.6650116410412</v>
      </c>
      <c r="U1201" s="10"/>
      <c r="V1201" s="10">
        <v>1230.5316783077078</v>
      </c>
      <c r="W1201" s="10">
        <v>1230.5316783077078</v>
      </c>
      <c r="X1201" s="10">
        <v>1297.1427894188189</v>
      </c>
      <c r="Y1201" s="10">
        <v>1674.1880529470814</v>
      </c>
      <c r="Z1201" s="10">
        <v>1973.9380529470814</v>
      </c>
      <c r="AA1201" s="10"/>
      <c r="AB1201" s="10"/>
      <c r="AC1201" s="10"/>
      <c r="AD1201" s="10"/>
      <c r="AE1201" s="10"/>
      <c r="AF1201" s="10"/>
      <c r="AG1201" s="10"/>
      <c r="AH1201" s="10">
        <v>1674.1880529470814</v>
      </c>
      <c r="AI1201" s="10">
        <v>119.9</v>
      </c>
      <c r="AK1201" s="10">
        <v>2.5</v>
      </c>
      <c r="AL1201" s="10">
        <v>4.8</v>
      </c>
      <c r="AM1201" s="10"/>
      <c r="AN1201" s="10"/>
      <c r="AO1201" s="10"/>
      <c r="AP1201" s="10"/>
      <c r="AQ1201" s="10">
        <v>0.45599999999999996</v>
      </c>
      <c r="AR1201" s="10">
        <v>0.45599999999999996</v>
      </c>
      <c r="AS1201" s="10">
        <v>0.64999999999999991</v>
      </c>
      <c r="AT1201" s="10">
        <v>0.64999999999999991</v>
      </c>
      <c r="AU1201" s="10">
        <v>0.60218181818181815</v>
      </c>
      <c r="AV1201" s="10">
        <v>0.60218181818181815</v>
      </c>
      <c r="AW1201" s="10">
        <v>0.8991818181818183</v>
      </c>
      <c r="AX1201" s="10">
        <v>0.8991818181818183</v>
      </c>
      <c r="AY1201" s="49">
        <v>1</v>
      </c>
      <c r="AZ1201" t="b">
        <v>0</v>
      </c>
    </row>
    <row r="1202" spans="1:52" x14ac:dyDescent="0.25">
      <c r="A1202" s="54"/>
      <c r="B1202" s="54"/>
      <c r="C1202" s="54"/>
      <c r="D1202" s="54"/>
      <c r="E1202" s="54"/>
      <c r="F1202" s="54"/>
      <c r="G1202" s="54"/>
      <c r="H1202" s="54"/>
      <c r="I1202" s="54"/>
      <c r="J1202" s="54"/>
      <c r="K1202" s="54"/>
      <c r="L1202" s="54"/>
      <c r="M1202" s="54"/>
      <c r="N1202" s="176">
        <v>120</v>
      </c>
      <c r="O1202" s="10">
        <v>0.41140909090909084</v>
      </c>
      <c r="P1202" s="10"/>
      <c r="Q1202" s="10">
        <v>0.25540909090909092</v>
      </c>
      <c r="R1202" s="10">
        <v>897.80620381774941</v>
      </c>
      <c r="S1202" s="10"/>
      <c r="T1202" s="10">
        <v>1073.0587620163262</v>
      </c>
      <c r="U1202" s="10"/>
      <c r="V1202" s="10">
        <v>1233.0587620163262</v>
      </c>
      <c r="W1202" s="10">
        <v>1233.0587620163262</v>
      </c>
      <c r="X1202" s="10">
        <v>1299.725428682993</v>
      </c>
      <c r="Y1202" s="10">
        <v>1677.8118085470192</v>
      </c>
      <c r="Z1202" s="10">
        <v>1977.8118085470192</v>
      </c>
      <c r="AA1202" s="10"/>
      <c r="AB1202" s="10"/>
      <c r="AC1202" s="10"/>
      <c r="AD1202" s="10"/>
      <c r="AE1202" s="10"/>
      <c r="AF1202" s="10"/>
      <c r="AG1202" s="10"/>
      <c r="AH1202" s="10">
        <v>1677.8118085470192</v>
      </c>
      <c r="AI1202" s="10">
        <v>120</v>
      </c>
      <c r="AK1202" s="10">
        <v>2.5</v>
      </c>
      <c r="AL1202" s="10">
        <v>4.8</v>
      </c>
      <c r="AM1202" s="10"/>
      <c r="AN1202" s="10"/>
      <c r="AO1202" s="10"/>
      <c r="AP1202" s="10"/>
      <c r="AQ1202" s="10">
        <v>0.45599999999999996</v>
      </c>
      <c r="AR1202" s="10">
        <v>0.45599999999999996</v>
      </c>
      <c r="AS1202" s="10">
        <v>0.64999999999999991</v>
      </c>
      <c r="AT1202" s="10">
        <v>0.64999999999999991</v>
      </c>
      <c r="AU1202" s="10">
        <v>0.60218181818181815</v>
      </c>
      <c r="AV1202" s="10">
        <v>0.60218181818181815</v>
      </c>
      <c r="AW1202" s="10">
        <v>0.8991818181818183</v>
      </c>
      <c r="AX1202" s="10">
        <v>0.8991818181818183</v>
      </c>
      <c r="AY1202" s="49">
        <v>1</v>
      </c>
      <c r="AZ1202" t="b">
        <v>0</v>
      </c>
    </row>
    <row r="1203" spans="1:52" x14ac:dyDescent="0.25">
      <c r="A1203" s="54"/>
      <c r="B1203" s="54"/>
      <c r="C1203" s="54"/>
      <c r="D1203" s="54"/>
      <c r="E1203" s="54"/>
      <c r="F1203" s="54"/>
      <c r="G1203" s="54"/>
      <c r="H1203" s="54"/>
      <c r="I1203" s="54"/>
      <c r="J1203" s="54"/>
      <c r="K1203" s="54"/>
      <c r="L1203" s="54"/>
      <c r="M1203" s="54"/>
      <c r="N1203" s="176">
        <v>120.1</v>
      </c>
      <c r="O1203" s="10">
        <v>0.41140909090909084</v>
      </c>
      <c r="P1203" s="10"/>
      <c r="Q1203" s="10">
        <v>0.25540909090909092</v>
      </c>
      <c r="R1203" s="10">
        <v>900.05776254326986</v>
      </c>
      <c r="S1203" s="10"/>
      <c r="T1203" s="10">
        <v>1075.4543879090834</v>
      </c>
      <c r="U1203" s="10"/>
      <c r="V1203" s="10">
        <v>1235.5877212424166</v>
      </c>
      <c r="W1203" s="10">
        <v>1235.5877212424166</v>
      </c>
      <c r="X1203" s="10">
        <v>1302.3099434646388</v>
      </c>
      <c r="Y1203" s="10">
        <v>1681.4385852020621</v>
      </c>
      <c r="Z1203" s="10">
        <v>1981.6885852020621</v>
      </c>
      <c r="AA1203" s="10"/>
      <c r="AB1203" s="10"/>
      <c r="AC1203" s="10"/>
      <c r="AD1203" s="10"/>
      <c r="AE1203" s="10"/>
      <c r="AF1203" s="10"/>
      <c r="AG1203" s="10"/>
      <c r="AH1203" s="10">
        <v>1681.4385852020621</v>
      </c>
      <c r="AI1203" s="10">
        <v>120.1</v>
      </c>
      <c r="AK1203" s="10">
        <v>2.5</v>
      </c>
      <c r="AL1203" s="10">
        <v>4.8</v>
      </c>
      <c r="AM1203" s="10"/>
      <c r="AN1203" s="10"/>
      <c r="AO1203" s="10"/>
      <c r="AP1203" s="10"/>
      <c r="AQ1203" s="10">
        <v>0.45599999999999996</v>
      </c>
      <c r="AR1203" s="10">
        <v>0.45599999999999996</v>
      </c>
      <c r="AS1203" s="10">
        <v>0.64999999999999991</v>
      </c>
      <c r="AT1203" s="10">
        <v>0.64999999999999991</v>
      </c>
      <c r="AU1203" s="10">
        <v>0.60218181818181815</v>
      </c>
      <c r="AV1203" s="10">
        <v>0.60218181818181815</v>
      </c>
      <c r="AW1203" s="10">
        <v>0.8991818181818183</v>
      </c>
      <c r="AX1203" s="10">
        <v>0.8991818181818183</v>
      </c>
      <c r="AY1203" s="49">
        <v>1</v>
      </c>
      <c r="AZ1203" t="b">
        <v>0</v>
      </c>
    </row>
    <row r="1204" spans="1:52" x14ac:dyDescent="0.25">
      <c r="A1204" s="54"/>
      <c r="B1204" s="54"/>
      <c r="C1204" s="54"/>
      <c r="D1204" s="54"/>
      <c r="E1204" s="54"/>
      <c r="F1204" s="54"/>
      <c r="G1204" s="54"/>
      <c r="H1204" s="54"/>
      <c r="I1204" s="54"/>
      <c r="J1204" s="54"/>
      <c r="K1204" s="54"/>
      <c r="L1204" s="54"/>
      <c r="M1204" s="54"/>
      <c r="N1204" s="176">
        <v>120.2</v>
      </c>
      <c r="O1204" s="10">
        <v>0.41140909090909084</v>
      </c>
      <c r="P1204" s="10"/>
      <c r="Q1204" s="10">
        <v>0.25540909090909092</v>
      </c>
      <c r="R1204" s="10">
        <v>902.31119678626339</v>
      </c>
      <c r="S1204" s="10"/>
      <c r="T1204" s="10">
        <v>1077.8518893193129</v>
      </c>
      <c r="U1204" s="10"/>
      <c r="V1204" s="10">
        <v>1238.1185559859796</v>
      </c>
      <c r="W1204" s="10">
        <v>1238.1185559859796</v>
      </c>
      <c r="X1204" s="10">
        <v>1304.8963337637574</v>
      </c>
      <c r="Y1204" s="10">
        <v>1685.0683829122124</v>
      </c>
      <c r="Z1204" s="10">
        <v>1985.5683829122124</v>
      </c>
      <c r="AA1204" s="10"/>
      <c r="AB1204" s="10"/>
      <c r="AC1204" s="10"/>
      <c r="AD1204" s="10"/>
      <c r="AE1204" s="10"/>
      <c r="AF1204" s="10"/>
      <c r="AG1204" s="10"/>
      <c r="AH1204" s="10">
        <v>1685.0683829122124</v>
      </c>
      <c r="AI1204" s="10">
        <v>120.2</v>
      </c>
      <c r="AK1204" s="10">
        <v>2.5</v>
      </c>
      <c r="AL1204" s="10">
        <v>4.8</v>
      </c>
      <c r="AM1204" s="10"/>
      <c r="AN1204" s="10"/>
      <c r="AO1204" s="10"/>
      <c r="AP1204" s="10"/>
      <c r="AQ1204" s="10">
        <v>0.45599999999999996</v>
      </c>
      <c r="AR1204" s="10">
        <v>0.45599999999999996</v>
      </c>
      <c r="AS1204" s="10">
        <v>0.64999999999999991</v>
      </c>
      <c r="AT1204" s="10">
        <v>0.64999999999999991</v>
      </c>
      <c r="AU1204" s="10">
        <v>0.60218181818181815</v>
      </c>
      <c r="AV1204" s="10">
        <v>0.60218181818181815</v>
      </c>
      <c r="AW1204" s="10">
        <v>0.8991818181818183</v>
      </c>
      <c r="AX1204" s="10">
        <v>0.8991818181818183</v>
      </c>
      <c r="AY1204" s="49">
        <v>1</v>
      </c>
      <c r="AZ1204" t="b">
        <v>0</v>
      </c>
    </row>
    <row r="1205" spans="1:52" x14ac:dyDescent="0.25">
      <c r="A1205" s="54"/>
      <c r="B1205" s="54"/>
      <c r="C1205" s="54"/>
      <c r="D1205" s="54"/>
      <c r="E1205" s="54"/>
      <c r="F1205" s="54"/>
      <c r="G1205" s="54"/>
      <c r="H1205" s="54"/>
      <c r="I1205" s="54"/>
      <c r="J1205" s="54"/>
      <c r="K1205" s="54"/>
      <c r="L1205" s="54"/>
      <c r="M1205" s="54"/>
      <c r="N1205" s="176">
        <v>120.3</v>
      </c>
      <c r="O1205" s="10">
        <v>0.41140909090909084</v>
      </c>
      <c r="P1205" s="10"/>
      <c r="Q1205" s="10">
        <v>0.25540909090909092</v>
      </c>
      <c r="R1205" s="10">
        <v>904.5665065467291</v>
      </c>
      <c r="S1205" s="10"/>
      <c r="T1205" s="10">
        <v>1080.2512662470147</v>
      </c>
      <c r="U1205" s="10"/>
      <c r="V1205" s="10">
        <v>1240.6512662470145</v>
      </c>
      <c r="W1205" s="10">
        <v>1240.6512662470145</v>
      </c>
      <c r="X1205" s="10">
        <v>1307.4845995803478</v>
      </c>
      <c r="Y1205" s="10">
        <v>1688.7012016774688</v>
      </c>
      <c r="Z1205" s="10">
        <v>1989.4512016774688</v>
      </c>
      <c r="AA1205" s="10"/>
      <c r="AB1205" s="10"/>
      <c r="AC1205" s="10"/>
      <c r="AD1205" s="10"/>
      <c r="AE1205" s="10"/>
      <c r="AF1205" s="10"/>
      <c r="AG1205" s="10"/>
      <c r="AH1205" s="10">
        <v>1688.7012016774688</v>
      </c>
      <c r="AI1205" s="10">
        <v>120.3</v>
      </c>
      <c r="AK1205" s="10">
        <v>2.5</v>
      </c>
      <c r="AL1205" s="10">
        <v>4.8</v>
      </c>
      <c r="AM1205" s="10"/>
      <c r="AN1205" s="10"/>
      <c r="AO1205" s="10"/>
      <c r="AP1205" s="10"/>
      <c r="AQ1205" s="10">
        <v>0.45599999999999996</v>
      </c>
      <c r="AR1205" s="10">
        <v>0.45599999999999996</v>
      </c>
      <c r="AS1205" s="10">
        <v>0.64999999999999991</v>
      </c>
      <c r="AT1205" s="10">
        <v>0.64999999999999991</v>
      </c>
      <c r="AU1205" s="10">
        <v>0.60218181818181815</v>
      </c>
      <c r="AV1205" s="10">
        <v>0.60218181818181815</v>
      </c>
      <c r="AW1205" s="10">
        <v>0.8991818181818183</v>
      </c>
      <c r="AX1205" s="10">
        <v>0.8991818181818183</v>
      </c>
      <c r="AY1205" s="49">
        <v>1</v>
      </c>
      <c r="AZ1205" t="b">
        <v>0</v>
      </c>
    </row>
    <row r="1206" spans="1:52" x14ac:dyDescent="0.25">
      <c r="A1206" s="54"/>
      <c r="B1206" s="54"/>
      <c r="C1206" s="54"/>
      <c r="D1206" s="54"/>
      <c r="E1206" s="54"/>
      <c r="F1206" s="54"/>
      <c r="G1206" s="54"/>
      <c r="H1206" s="54"/>
      <c r="I1206" s="54"/>
      <c r="J1206" s="54"/>
      <c r="K1206" s="54"/>
      <c r="L1206" s="54"/>
      <c r="M1206" s="54"/>
      <c r="N1206" s="176">
        <v>120.4</v>
      </c>
      <c r="O1206" s="10">
        <v>0.41140909090909084</v>
      </c>
      <c r="P1206" s="10"/>
      <c r="Q1206" s="10">
        <v>0.25540909090909092</v>
      </c>
      <c r="R1206" s="10">
        <v>906.82369182466732</v>
      </c>
      <c r="S1206" s="10"/>
      <c r="T1206" s="10">
        <v>1082.652518692189</v>
      </c>
      <c r="U1206" s="10"/>
      <c r="V1206" s="10">
        <v>1243.1858520255223</v>
      </c>
      <c r="W1206" s="10">
        <v>1243.1858520255223</v>
      </c>
      <c r="X1206" s="10">
        <v>1310.0747409144112</v>
      </c>
      <c r="Y1206" s="10">
        <v>1692.3370414978317</v>
      </c>
      <c r="Z1206" s="10">
        <v>1993.3370414978317</v>
      </c>
      <c r="AA1206" s="10"/>
      <c r="AB1206" s="10"/>
      <c r="AC1206" s="10"/>
      <c r="AD1206" s="10"/>
      <c r="AE1206" s="10"/>
      <c r="AF1206" s="10"/>
      <c r="AG1206" s="10"/>
      <c r="AH1206" s="10">
        <v>1692.3370414978317</v>
      </c>
      <c r="AI1206" s="10">
        <v>120.4</v>
      </c>
      <c r="AK1206" s="10">
        <v>2.5</v>
      </c>
      <c r="AL1206" s="10">
        <v>4.8</v>
      </c>
      <c r="AM1206" s="10"/>
      <c r="AN1206" s="10"/>
      <c r="AO1206" s="10"/>
      <c r="AP1206" s="10"/>
      <c r="AQ1206" s="10">
        <v>0.45599999999999996</v>
      </c>
      <c r="AR1206" s="10">
        <v>0.45599999999999996</v>
      </c>
      <c r="AS1206" s="10">
        <v>0.64999999999999991</v>
      </c>
      <c r="AT1206" s="10">
        <v>0.64999999999999991</v>
      </c>
      <c r="AU1206" s="10">
        <v>0.60218181818181815</v>
      </c>
      <c r="AV1206" s="10">
        <v>0.60218181818181815</v>
      </c>
      <c r="AW1206" s="10">
        <v>0.8991818181818183</v>
      </c>
      <c r="AX1206" s="10">
        <v>0.8991818181818183</v>
      </c>
      <c r="AY1206" s="49">
        <v>1</v>
      </c>
      <c r="AZ1206" t="b">
        <v>0</v>
      </c>
    </row>
    <row r="1207" spans="1:52" x14ac:dyDescent="0.25">
      <c r="A1207" s="54"/>
      <c r="B1207" s="54"/>
      <c r="C1207" s="54"/>
      <c r="D1207" s="54"/>
      <c r="E1207" s="54"/>
      <c r="F1207" s="54"/>
      <c r="G1207" s="54"/>
      <c r="H1207" s="54"/>
      <c r="I1207" s="54"/>
      <c r="J1207" s="54"/>
      <c r="K1207" s="54"/>
      <c r="L1207" s="54"/>
      <c r="M1207" s="54"/>
      <c r="N1207" s="176">
        <v>120.5</v>
      </c>
      <c r="O1207" s="10">
        <v>0.41140909090909084</v>
      </c>
      <c r="P1207" s="10"/>
      <c r="Q1207" s="10">
        <v>0.25540909090909092</v>
      </c>
      <c r="R1207" s="10">
        <v>909.08275262007771</v>
      </c>
      <c r="S1207" s="10"/>
      <c r="T1207" s="10">
        <v>1085.0556466548355</v>
      </c>
      <c r="U1207" s="10"/>
      <c r="V1207" s="10">
        <v>1245.7223133215023</v>
      </c>
      <c r="W1207" s="10">
        <v>1245.7223133215023</v>
      </c>
      <c r="X1207" s="10">
        <v>1312.6667577659466</v>
      </c>
      <c r="Y1207" s="10">
        <v>1695.9759023733006</v>
      </c>
      <c r="Z1207" s="10">
        <v>1997.2259023733006</v>
      </c>
      <c r="AA1207" s="10"/>
      <c r="AB1207" s="10"/>
      <c r="AC1207" s="10"/>
      <c r="AD1207" s="10"/>
      <c r="AE1207" s="10"/>
      <c r="AF1207" s="10"/>
      <c r="AG1207" s="10"/>
      <c r="AH1207" s="10">
        <v>1695.9759023733006</v>
      </c>
      <c r="AI1207" s="10">
        <v>120.5</v>
      </c>
      <c r="AK1207" s="10">
        <v>2.5</v>
      </c>
      <c r="AL1207" s="10">
        <v>4.8</v>
      </c>
      <c r="AM1207" s="10"/>
      <c r="AN1207" s="10"/>
      <c r="AO1207" s="10"/>
      <c r="AP1207" s="10"/>
      <c r="AQ1207" s="10">
        <v>0.45599999999999996</v>
      </c>
      <c r="AR1207" s="10">
        <v>0.45599999999999996</v>
      </c>
      <c r="AS1207" s="10">
        <v>0.64999999999999991</v>
      </c>
      <c r="AT1207" s="10">
        <v>0.64999999999999991</v>
      </c>
      <c r="AU1207" s="10">
        <v>0.60218181818181815</v>
      </c>
      <c r="AV1207" s="10">
        <v>0.60218181818181815</v>
      </c>
      <c r="AW1207" s="10">
        <v>0.8991818181818183</v>
      </c>
      <c r="AX1207" s="10">
        <v>0.8991818181818183</v>
      </c>
      <c r="AY1207" s="49">
        <v>1</v>
      </c>
      <c r="AZ1207" t="b">
        <v>0</v>
      </c>
    </row>
    <row r="1208" spans="1:52" x14ac:dyDescent="0.25">
      <c r="A1208" s="54"/>
      <c r="B1208" s="54"/>
      <c r="C1208" s="54"/>
      <c r="D1208" s="54"/>
      <c r="E1208" s="54"/>
      <c r="F1208" s="54"/>
      <c r="G1208" s="54"/>
      <c r="H1208" s="54"/>
      <c r="I1208" s="54"/>
      <c r="J1208" s="54"/>
      <c r="K1208" s="54"/>
      <c r="L1208" s="54"/>
      <c r="M1208" s="54"/>
      <c r="N1208" s="176">
        <v>120.6</v>
      </c>
      <c r="O1208" s="10">
        <v>0.41140909090909084</v>
      </c>
      <c r="P1208" s="10"/>
      <c r="Q1208" s="10">
        <v>0.25540909090909092</v>
      </c>
      <c r="R1208" s="10">
        <v>911.34368893296062</v>
      </c>
      <c r="S1208" s="10"/>
      <c r="T1208" s="10">
        <v>1087.4606501349542</v>
      </c>
      <c r="U1208" s="10"/>
      <c r="V1208" s="10">
        <v>1248.2606501349542</v>
      </c>
      <c r="W1208" s="10">
        <v>1248.2606501349542</v>
      </c>
      <c r="X1208" s="10">
        <v>1315.2606501349542</v>
      </c>
      <c r="Y1208" s="10">
        <v>1699.6177843038761</v>
      </c>
      <c r="Z1208" s="10">
        <v>2001.1177843038761</v>
      </c>
      <c r="AA1208" s="10"/>
      <c r="AB1208" s="10"/>
      <c r="AC1208" s="10"/>
      <c r="AD1208" s="10"/>
      <c r="AE1208" s="10"/>
      <c r="AF1208" s="10"/>
      <c r="AG1208" s="10"/>
      <c r="AH1208" s="10">
        <v>1699.6177843038761</v>
      </c>
      <c r="AI1208" s="10">
        <v>120.6</v>
      </c>
      <c r="AK1208" s="10">
        <v>2.5</v>
      </c>
      <c r="AL1208" s="10">
        <v>4.8</v>
      </c>
      <c r="AM1208" s="10"/>
      <c r="AN1208" s="10"/>
      <c r="AO1208" s="10"/>
      <c r="AP1208" s="10"/>
      <c r="AQ1208" s="10">
        <v>0.45599999999999996</v>
      </c>
      <c r="AR1208" s="10">
        <v>0.45599999999999996</v>
      </c>
      <c r="AS1208" s="10">
        <v>0.64999999999999991</v>
      </c>
      <c r="AT1208" s="10">
        <v>0.64999999999999991</v>
      </c>
      <c r="AU1208" s="10">
        <v>0.60218181818181815</v>
      </c>
      <c r="AV1208" s="10">
        <v>0.60218181818181815</v>
      </c>
      <c r="AW1208" s="10">
        <v>0.8991818181818183</v>
      </c>
      <c r="AX1208" s="10">
        <v>0.8991818181818183</v>
      </c>
      <c r="AY1208" s="49">
        <v>1</v>
      </c>
      <c r="AZ1208" t="b">
        <v>0</v>
      </c>
    </row>
    <row r="1209" spans="1:52" x14ac:dyDescent="0.25">
      <c r="A1209" s="54"/>
      <c r="B1209" s="54"/>
      <c r="C1209" s="54"/>
      <c r="D1209" s="54"/>
      <c r="E1209" s="54"/>
      <c r="F1209" s="54"/>
      <c r="G1209" s="54"/>
      <c r="H1209" s="54"/>
      <c r="I1209" s="54"/>
      <c r="J1209" s="54"/>
      <c r="K1209" s="54"/>
      <c r="L1209" s="54"/>
      <c r="M1209" s="54"/>
      <c r="N1209" s="176">
        <v>120.7</v>
      </c>
      <c r="O1209" s="10">
        <v>0.41140909090909084</v>
      </c>
      <c r="P1209" s="10"/>
      <c r="Q1209" s="10">
        <v>0.25540909090909092</v>
      </c>
      <c r="R1209" s="10">
        <v>913.60650076331569</v>
      </c>
      <c r="S1209" s="10"/>
      <c r="T1209" s="10">
        <v>1089.8675291325449</v>
      </c>
      <c r="U1209" s="10"/>
      <c r="V1209" s="10">
        <v>1250.8008624658783</v>
      </c>
      <c r="W1209" s="10">
        <v>1250.8008624658783</v>
      </c>
      <c r="X1209" s="10">
        <v>1317.8564180214339</v>
      </c>
      <c r="Y1209" s="10">
        <v>1703.2626872895576</v>
      </c>
      <c r="Z1209" s="10">
        <v>2005.0126872895576</v>
      </c>
      <c r="AA1209" s="10"/>
      <c r="AB1209" s="10"/>
      <c r="AC1209" s="10"/>
      <c r="AD1209" s="10"/>
      <c r="AE1209" s="10"/>
      <c r="AF1209" s="10"/>
      <c r="AG1209" s="10"/>
      <c r="AH1209" s="10">
        <v>1703.2626872895576</v>
      </c>
      <c r="AI1209" s="10">
        <v>120.7</v>
      </c>
      <c r="AK1209" s="10">
        <v>2.5</v>
      </c>
      <c r="AL1209" s="10">
        <v>4.8</v>
      </c>
      <c r="AM1209" s="10"/>
      <c r="AN1209" s="10"/>
      <c r="AO1209" s="10"/>
      <c r="AP1209" s="10"/>
      <c r="AQ1209" s="10">
        <v>0.45599999999999996</v>
      </c>
      <c r="AR1209" s="10">
        <v>0.45599999999999996</v>
      </c>
      <c r="AS1209" s="10">
        <v>0.64999999999999991</v>
      </c>
      <c r="AT1209" s="10">
        <v>0.64999999999999991</v>
      </c>
      <c r="AU1209" s="10">
        <v>0.60218181818181815</v>
      </c>
      <c r="AV1209" s="10">
        <v>0.60218181818181815</v>
      </c>
      <c r="AW1209" s="10">
        <v>0.8991818181818183</v>
      </c>
      <c r="AX1209" s="10">
        <v>0.8991818181818183</v>
      </c>
      <c r="AY1209" s="49">
        <v>1</v>
      </c>
      <c r="AZ1209" t="b">
        <v>0</v>
      </c>
    </row>
    <row r="1210" spans="1:52" x14ac:dyDescent="0.25">
      <c r="A1210" s="54"/>
      <c r="B1210" s="54"/>
      <c r="C1210" s="54"/>
      <c r="D1210" s="54"/>
      <c r="E1210" s="54"/>
      <c r="F1210" s="54"/>
      <c r="G1210" s="54"/>
      <c r="H1210" s="54"/>
      <c r="I1210" s="54"/>
      <c r="J1210" s="54"/>
      <c r="K1210" s="54"/>
      <c r="L1210" s="54"/>
      <c r="M1210" s="54"/>
      <c r="N1210" s="176">
        <v>120.8</v>
      </c>
      <c r="O1210" s="10">
        <v>0.41140909090909084</v>
      </c>
      <c r="P1210" s="10"/>
      <c r="Q1210" s="10">
        <v>0.25540909090909092</v>
      </c>
      <c r="R1210" s="10">
        <v>915.87118811114328</v>
      </c>
      <c r="S1210" s="10"/>
      <c r="T1210" s="10">
        <v>1092.2762836476084</v>
      </c>
      <c r="U1210" s="10"/>
      <c r="V1210" s="10">
        <v>1253.342950314275</v>
      </c>
      <c r="W1210" s="10">
        <v>1253.342950314275</v>
      </c>
      <c r="X1210" s="10">
        <v>1320.454061425386</v>
      </c>
      <c r="Y1210" s="10">
        <v>1706.9106113303453</v>
      </c>
      <c r="Z1210" s="10">
        <v>2008.9106113303453</v>
      </c>
      <c r="AA1210" s="10"/>
      <c r="AB1210" s="10"/>
      <c r="AC1210" s="10"/>
      <c r="AD1210" s="10"/>
      <c r="AE1210" s="10"/>
      <c r="AF1210" s="10"/>
      <c r="AG1210" s="10"/>
      <c r="AH1210" s="10">
        <v>1706.9106113303453</v>
      </c>
      <c r="AI1210" s="10">
        <v>120.8</v>
      </c>
      <c r="AK1210" s="10">
        <v>2.5</v>
      </c>
      <c r="AL1210" s="10">
        <v>4.8</v>
      </c>
      <c r="AM1210" s="10"/>
      <c r="AN1210" s="10"/>
      <c r="AO1210" s="10"/>
      <c r="AP1210" s="10"/>
      <c r="AQ1210" s="10">
        <v>0.45599999999999996</v>
      </c>
      <c r="AR1210" s="10">
        <v>0.45599999999999996</v>
      </c>
      <c r="AS1210" s="10">
        <v>0.64999999999999991</v>
      </c>
      <c r="AT1210" s="10">
        <v>0.64999999999999991</v>
      </c>
      <c r="AU1210" s="10">
        <v>0.60218181818181815</v>
      </c>
      <c r="AV1210" s="10">
        <v>0.60218181818181815</v>
      </c>
      <c r="AW1210" s="10">
        <v>0.8991818181818183</v>
      </c>
      <c r="AX1210" s="10">
        <v>0.8991818181818183</v>
      </c>
      <c r="AY1210" s="49">
        <v>1</v>
      </c>
      <c r="AZ1210" t="b">
        <v>0</v>
      </c>
    </row>
    <row r="1211" spans="1:52" x14ac:dyDescent="0.25">
      <c r="A1211" s="54"/>
      <c r="B1211" s="54"/>
      <c r="C1211" s="54"/>
      <c r="D1211" s="54"/>
      <c r="E1211" s="54"/>
      <c r="F1211" s="54"/>
      <c r="G1211" s="54"/>
      <c r="H1211" s="54"/>
      <c r="I1211" s="54"/>
      <c r="J1211" s="54"/>
      <c r="K1211" s="54"/>
      <c r="L1211" s="54"/>
      <c r="M1211" s="54"/>
      <c r="N1211" s="176">
        <v>120.9</v>
      </c>
      <c r="O1211" s="10">
        <v>0.41140909090909084</v>
      </c>
      <c r="P1211" s="10"/>
      <c r="Q1211" s="10">
        <v>0.25540909090909092</v>
      </c>
      <c r="R1211" s="10">
        <v>918.1377509764427</v>
      </c>
      <c r="S1211" s="10"/>
      <c r="T1211" s="10">
        <v>1094.6869136801442</v>
      </c>
      <c r="U1211" s="10"/>
      <c r="V1211" s="10">
        <v>1255.8869136801443</v>
      </c>
      <c r="W1211" s="10">
        <v>1255.8869136801443</v>
      </c>
      <c r="X1211" s="10">
        <v>1323.053580346811</v>
      </c>
      <c r="Y1211" s="10">
        <v>1710.5615564262389</v>
      </c>
      <c r="Z1211" s="10">
        <v>2012.8115564262389</v>
      </c>
      <c r="AA1211" s="10"/>
      <c r="AB1211" s="10"/>
      <c r="AC1211" s="10"/>
      <c r="AD1211" s="10"/>
      <c r="AE1211" s="10"/>
      <c r="AF1211" s="10"/>
      <c r="AG1211" s="10"/>
      <c r="AH1211" s="10">
        <v>1710.5615564262389</v>
      </c>
      <c r="AI1211" s="10">
        <v>120.9</v>
      </c>
      <c r="AK1211" s="10">
        <v>2.5</v>
      </c>
      <c r="AL1211" s="10">
        <v>4.8</v>
      </c>
      <c r="AM1211" s="10"/>
      <c r="AN1211" s="10"/>
      <c r="AO1211" s="10"/>
      <c r="AP1211" s="10"/>
      <c r="AQ1211" s="10">
        <v>0.45599999999999996</v>
      </c>
      <c r="AR1211" s="10">
        <v>0.45599999999999996</v>
      </c>
      <c r="AS1211" s="10">
        <v>0.64999999999999991</v>
      </c>
      <c r="AT1211" s="10">
        <v>0.64999999999999991</v>
      </c>
      <c r="AU1211" s="10">
        <v>0.60218181818181815</v>
      </c>
      <c r="AV1211" s="10">
        <v>0.60218181818181815</v>
      </c>
      <c r="AW1211" s="10">
        <v>0.8991818181818183</v>
      </c>
      <c r="AX1211" s="10">
        <v>0.8991818181818183</v>
      </c>
      <c r="AY1211" s="49">
        <v>1</v>
      </c>
      <c r="AZ1211" t="b">
        <v>0</v>
      </c>
    </row>
    <row r="1212" spans="1:52" x14ac:dyDescent="0.25">
      <c r="A1212" s="54"/>
      <c r="B1212" s="54"/>
      <c r="C1212" s="54"/>
      <c r="D1212" s="54"/>
      <c r="E1212" s="54"/>
      <c r="F1212" s="54"/>
      <c r="G1212" s="54"/>
      <c r="H1212" s="54"/>
      <c r="I1212" s="54"/>
      <c r="J1212" s="54"/>
      <c r="K1212" s="54"/>
      <c r="L1212" s="54"/>
      <c r="M1212" s="54"/>
      <c r="N1212" s="176">
        <v>121</v>
      </c>
      <c r="O1212" s="10">
        <v>0.41140909090909084</v>
      </c>
      <c r="P1212" s="10"/>
      <c r="Q1212" s="10">
        <v>0.25540909090909092</v>
      </c>
      <c r="R1212" s="10">
        <v>920.40618935921441</v>
      </c>
      <c r="S1212" s="10"/>
      <c r="T1212" s="10">
        <v>1097.0994192301523</v>
      </c>
      <c r="U1212" s="10"/>
      <c r="V1212" s="10">
        <v>1258.4327525634856</v>
      </c>
      <c r="W1212" s="10">
        <v>1258.4327525634856</v>
      </c>
      <c r="X1212" s="10">
        <v>1325.6549747857077</v>
      </c>
      <c r="Y1212" s="10">
        <v>1714.2155225772385</v>
      </c>
      <c r="Z1212" s="10">
        <v>2016.7155225772385</v>
      </c>
      <c r="AA1212" s="10"/>
      <c r="AB1212" s="10"/>
      <c r="AC1212" s="10"/>
      <c r="AD1212" s="10"/>
      <c r="AE1212" s="10"/>
      <c r="AF1212" s="10"/>
      <c r="AG1212" s="10"/>
      <c r="AH1212" s="10">
        <v>1714.2155225772385</v>
      </c>
      <c r="AI1212" s="10">
        <v>121</v>
      </c>
      <c r="AK1212" s="10">
        <v>2.5</v>
      </c>
      <c r="AL1212" s="10">
        <v>4.8</v>
      </c>
      <c r="AM1212" s="10"/>
      <c r="AN1212" s="10"/>
      <c r="AO1212" s="10"/>
      <c r="AP1212" s="10"/>
      <c r="AQ1212" s="10">
        <v>0.45599999999999996</v>
      </c>
      <c r="AR1212" s="10">
        <v>0.45599999999999996</v>
      </c>
      <c r="AS1212" s="10">
        <v>0.64999999999999991</v>
      </c>
      <c r="AT1212" s="10">
        <v>0.64999999999999991</v>
      </c>
      <c r="AU1212" s="10">
        <v>0.60218181818181815</v>
      </c>
      <c r="AV1212" s="10">
        <v>0.60218181818181815</v>
      </c>
      <c r="AW1212" s="10">
        <v>0.8991818181818183</v>
      </c>
      <c r="AX1212" s="10">
        <v>0.8991818181818183</v>
      </c>
      <c r="AY1212" s="49">
        <v>1</v>
      </c>
      <c r="AZ1212" t="b">
        <v>0</v>
      </c>
    </row>
    <row r="1213" spans="1:52" x14ac:dyDescent="0.25">
      <c r="A1213" s="54"/>
      <c r="B1213" s="54"/>
      <c r="C1213" s="54"/>
      <c r="D1213" s="54"/>
      <c r="E1213" s="54"/>
      <c r="F1213" s="54"/>
      <c r="G1213" s="54"/>
      <c r="H1213" s="54"/>
      <c r="I1213" s="54"/>
      <c r="J1213" s="54"/>
      <c r="K1213" s="54"/>
      <c r="L1213" s="54"/>
      <c r="M1213" s="54"/>
      <c r="N1213" s="176">
        <v>121.1</v>
      </c>
      <c r="O1213" s="10">
        <v>0.41140909090909084</v>
      </c>
      <c r="P1213" s="10"/>
      <c r="Q1213" s="10">
        <v>0.25540909090909092</v>
      </c>
      <c r="R1213" s="10">
        <v>922.67650325945885</v>
      </c>
      <c r="S1213" s="10"/>
      <c r="T1213" s="10">
        <v>1099.513800297633</v>
      </c>
      <c r="U1213" s="10"/>
      <c r="V1213" s="10">
        <v>1260.9804669642997</v>
      </c>
      <c r="W1213" s="10">
        <v>1260.9804669642997</v>
      </c>
      <c r="X1213" s="10">
        <v>1328.2582447420775</v>
      </c>
      <c r="Y1213" s="10">
        <v>1717.8725097833449</v>
      </c>
      <c r="Z1213" s="10">
        <v>2020.6225097833449</v>
      </c>
      <c r="AA1213" s="10"/>
      <c r="AB1213" s="10"/>
      <c r="AC1213" s="10"/>
      <c r="AD1213" s="10"/>
      <c r="AE1213" s="10"/>
      <c r="AF1213" s="10"/>
      <c r="AG1213" s="10"/>
      <c r="AH1213" s="10">
        <v>1717.8725097833449</v>
      </c>
      <c r="AI1213" s="10">
        <v>121.1</v>
      </c>
      <c r="AK1213" s="10">
        <v>2.5</v>
      </c>
      <c r="AL1213" s="10">
        <v>4.8</v>
      </c>
      <c r="AM1213" s="10"/>
      <c r="AN1213" s="10"/>
      <c r="AO1213" s="10"/>
      <c r="AP1213" s="10"/>
      <c r="AQ1213" s="10">
        <v>0.45599999999999996</v>
      </c>
      <c r="AR1213" s="10">
        <v>0.45599999999999996</v>
      </c>
      <c r="AS1213" s="10">
        <v>0.64999999999999991</v>
      </c>
      <c r="AT1213" s="10">
        <v>0.64999999999999991</v>
      </c>
      <c r="AU1213" s="10">
        <v>0.60218181818181815</v>
      </c>
      <c r="AV1213" s="10">
        <v>0.60218181818181815</v>
      </c>
      <c r="AW1213" s="10">
        <v>0.8991818181818183</v>
      </c>
      <c r="AX1213" s="10">
        <v>0.8991818181818183</v>
      </c>
      <c r="AY1213" s="49">
        <v>1</v>
      </c>
      <c r="AZ1213" t="b">
        <v>0</v>
      </c>
    </row>
    <row r="1214" spans="1:52" x14ac:dyDescent="0.25">
      <c r="A1214" s="54"/>
      <c r="B1214" s="54"/>
      <c r="C1214" s="54"/>
      <c r="D1214" s="54"/>
      <c r="E1214" s="54"/>
      <c r="F1214" s="54"/>
      <c r="G1214" s="54"/>
      <c r="H1214" s="54"/>
      <c r="I1214" s="54"/>
      <c r="J1214" s="54"/>
      <c r="K1214" s="54"/>
      <c r="L1214" s="54"/>
      <c r="M1214" s="54"/>
      <c r="N1214" s="176">
        <v>121.2</v>
      </c>
      <c r="O1214" s="10">
        <v>0.41140909090909084</v>
      </c>
      <c r="P1214" s="10"/>
      <c r="Q1214" s="10">
        <v>0.25540909090909092</v>
      </c>
      <c r="R1214" s="10">
        <v>924.94869267717547</v>
      </c>
      <c r="S1214" s="10"/>
      <c r="T1214" s="10">
        <v>1101.9300568825856</v>
      </c>
      <c r="U1214" s="10"/>
      <c r="V1214" s="10">
        <v>1263.5300568825855</v>
      </c>
      <c r="W1214" s="10">
        <v>1263.5300568825855</v>
      </c>
      <c r="X1214" s="10">
        <v>1330.8633902159188</v>
      </c>
      <c r="Y1214" s="10">
        <v>1721.5325180445575</v>
      </c>
      <c r="Z1214" s="10">
        <v>2024.5325180445575</v>
      </c>
      <c r="AA1214" s="10"/>
      <c r="AB1214" s="10"/>
      <c r="AC1214" s="10"/>
      <c r="AD1214" s="10"/>
      <c r="AE1214" s="10"/>
      <c r="AF1214" s="10"/>
      <c r="AG1214" s="10"/>
      <c r="AH1214" s="10">
        <v>1721.5325180445575</v>
      </c>
      <c r="AI1214" s="10">
        <v>121.2</v>
      </c>
      <c r="AK1214" s="10">
        <v>2.5</v>
      </c>
      <c r="AL1214" s="10">
        <v>4.8</v>
      </c>
      <c r="AM1214" s="10"/>
      <c r="AN1214" s="10"/>
      <c r="AO1214" s="10"/>
      <c r="AP1214" s="10"/>
      <c r="AQ1214" s="10">
        <v>0.45599999999999996</v>
      </c>
      <c r="AR1214" s="10">
        <v>0.45599999999999996</v>
      </c>
      <c r="AS1214" s="10">
        <v>0.64999999999999991</v>
      </c>
      <c r="AT1214" s="10">
        <v>0.64999999999999991</v>
      </c>
      <c r="AU1214" s="10">
        <v>0.60218181818181815</v>
      </c>
      <c r="AV1214" s="10">
        <v>0.60218181818181815</v>
      </c>
      <c r="AW1214" s="10">
        <v>0.8991818181818183</v>
      </c>
      <c r="AX1214" s="10">
        <v>0.8991818181818183</v>
      </c>
      <c r="AY1214" s="49">
        <v>1</v>
      </c>
      <c r="AZ1214" t="b">
        <v>0</v>
      </c>
    </row>
    <row r="1215" spans="1:52" x14ac:dyDescent="0.25">
      <c r="A1215" s="54"/>
      <c r="B1215" s="54"/>
      <c r="C1215" s="54"/>
      <c r="D1215" s="54"/>
      <c r="E1215" s="54"/>
      <c r="F1215" s="54"/>
      <c r="G1215" s="54"/>
      <c r="H1215" s="54"/>
      <c r="I1215" s="54"/>
      <c r="J1215" s="54"/>
      <c r="K1215" s="54"/>
      <c r="L1215" s="54"/>
      <c r="M1215" s="54"/>
      <c r="N1215" s="176">
        <v>121.3</v>
      </c>
      <c r="O1215" s="10">
        <v>0.41140909090909084</v>
      </c>
      <c r="P1215" s="10"/>
      <c r="Q1215" s="10">
        <v>0.25540909090909092</v>
      </c>
      <c r="R1215" s="10">
        <v>927.22275761236426</v>
      </c>
      <c r="S1215" s="10"/>
      <c r="T1215" s="10">
        <v>1104.3481889850109</v>
      </c>
      <c r="U1215" s="10"/>
      <c r="V1215" s="10">
        <v>1266.0815223183442</v>
      </c>
      <c r="W1215" s="10">
        <v>1266.0815223183442</v>
      </c>
      <c r="X1215" s="10">
        <v>1333.4704112072332</v>
      </c>
      <c r="Y1215" s="10">
        <v>1725.1955473608762</v>
      </c>
      <c r="Z1215" s="10">
        <v>2028.4455473608762</v>
      </c>
      <c r="AA1215" s="10"/>
      <c r="AB1215" s="10"/>
      <c r="AC1215" s="10"/>
      <c r="AD1215" s="10"/>
      <c r="AE1215" s="10"/>
      <c r="AF1215" s="10"/>
      <c r="AG1215" s="10"/>
      <c r="AH1215" s="10">
        <v>1725.1955473608762</v>
      </c>
      <c r="AI1215" s="10">
        <v>121.3</v>
      </c>
      <c r="AK1215" s="10">
        <v>2.5</v>
      </c>
      <c r="AL1215" s="10">
        <v>4.8</v>
      </c>
      <c r="AM1215" s="10"/>
      <c r="AN1215" s="10"/>
      <c r="AO1215" s="10"/>
      <c r="AP1215" s="10"/>
      <c r="AQ1215" s="10">
        <v>0.45599999999999996</v>
      </c>
      <c r="AR1215" s="10">
        <v>0.45599999999999996</v>
      </c>
      <c r="AS1215" s="10">
        <v>0.64999999999999991</v>
      </c>
      <c r="AT1215" s="10">
        <v>0.64999999999999991</v>
      </c>
      <c r="AU1215" s="10">
        <v>0.60218181818181815</v>
      </c>
      <c r="AV1215" s="10">
        <v>0.60218181818181815</v>
      </c>
      <c r="AW1215" s="10">
        <v>0.8991818181818183</v>
      </c>
      <c r="AX1215" s="10">
        <v>0.8991818181818183</v>
      </c>
      <c r="AY1215" s="49">
        <v>1</v>
      </c>
      <c r="AZ1215" t="b">
        <v>0</v>
      </c>
    </row>
    <row r="1216" spans="1:52" x14ac:dyDescent="0.25">
      <c r="A1216" s="54"/>
      <c r="B1216" s="54"/>
      <c r="C1216" s="54"/>
      <c r="D1216" s="54"/>
      <c r="E1216" s="54"/>
      <c r="F1216" s="54"/>
      <c r="G1216" s="54"/>
      <c r="H1216" s="54"/>
      <c r="I1216" s="54"/>
      <c r="J1216" s="54"/>
      <c r="K1216" s="54"/>
      <c r="L1216" s="54"/>
      <c r="M1216" s="54"/>
      <c r="N1216" s="176">
        <v>121.4</v>
      </c>
      <c r="O1216" s="10">
        <v>0.41140909090909084</v>
      </c>
      <c r="P1216" s="10"/>
      <c r="Q1216" s="10">
        <v>0.25540909090909092</v>
      </c>
      <c r="R1216" s="10">
        <v>929.49869806502556</v>
      </c>
      <c r="S1216" s="10"/>
      <c r="T1216" s="10">
        <v>1106.7681966049081</v>
      </c>
      <c r="U1216" s="10"/>
      <c r="V1216" s="10">
        <v>1268.6348632715749</v>
      </c>
      <c r="W1216" s="10">
        <v>1268.6348632715749</v>
      </c>
      <c r="X1216" s="10">
        <v>1336.0793077160192</v>
      </c>
      <c r="Y1216" s="10">
        <v>1728.8615977323013</v>
      </c>
      <c r="Z1216" s="10">
        <v>2032.3615977323013</v>
      </c>
      <c r="AA1216" s="10"/>
      <c r="AB1216" s="10"/>
      <c r="AC1216" s="10"/>
      <c r="AD1216" s="10"/>
      <c r="AE1216" s="10"/>
      <c r="AF1216" s="10"/>
      <c r="AG1216" s="10"/>
      <c r="AH1216" s="10">
        <v>1728.8615977323013</v>
      </c>
      <c r="AI1216" s="10">
        <v>121.4</v>
      </c>
      <c r="AK1216" s="10">
        <v>2.5</v>
      </c>
      <c r="AL1216" s="10">
        <v>4.8</v>
      </c>
      <c r="AM1216" s="10"/>
      <c r="AN1216" s="10"/>
      <c r="AO1216" s="10"/>
      <c r="AP1216" s="10"/>
      <c r="AQ1216" s="10">
        <v>0.45599999999999996</v>
      </c>
      <c r="AR1216" s="10">
        <v>0.45599999999999996</v>
      </c>
      <c r="AS1216" s="10">
        <v>0.64999999999999991</v>
      </c>
      <c r="AT1216" s="10">
        <v>0.64999999999999991</v>
      </c>
      <c r="AU1216" s="10">
        <v>0.60218181818181815</v>
      </c>
      <c r="AV1216" s="10">
        <v>0.60218181818181815</v>
      </c>
      <c r="AW1216" s="10">
        <v>0.8991818181818183</v>
      </c>
      <c r="AX1216" s="10">
        <v>0.8991818181818183</v>
      </c>
      <c r="AY1216" s="49">
        <v>1</v>
      </c>
      <c r="AZ1216" t="b">
        <v>0</v>
      </c>
    </row>
    <row r="1217" spans="1:52" x14ac:dyDescent="0.25">
      <c r="A1217" s="54"/>
      <c r="B1217" s="54"/>
      <c r="C1217" s="54"/>
      <c r="D1217" s="54"/>
      <c r="E1217" s="54"/>
      <c r="F1217" s="54"/>
      <c r="G1217" s="54"/>
      <c r="H1217" s="54"/>
      <c r="I1217" s="54"/>
      <c r="J1217" s="54"/>
      <c r="K1217" s="54"/>
      <c r="L1217" s="54"/>
      <c r="M1217" s="54"/>
      <c r="N1217" s="176">
        <v>121.5</v>
      </c>
      <c r="O1217" s="10">
        <v>0.41140909090909084</v>
      </c>
      <c r="P1217" s="10"/>
      <c r="Q1217" s="10">
        <v>0.25540909090909092</v>
      </c>
      <c r="R1217" s="10">
        <v>931.77651403515938</v>
      </c>
      <c r="S1217" s="10"/>
      <c r="T1217" s="10">
        <v>1109.1900797422779</v>
      </c>
      <c r="U1217" s="10"/>
      <c r="V1217" s="10">
        <v>1271.1900797422779</v>
      </c>
      <c r="W1217" s="10">
        <v>1271.1900797422779</v>
      </c>
      <c r="X1217" s="10">
        <v>1338.6900797422779</v>
      </c>
      <c r="Y1217" s="10">
        <v>1732.5306691588328</v>
      </c>
      <c r="Z1217" s="10">
        <v>2036.2806691588328</v>
      </c>
      <c r="AA1217" s="10"/>
      <c r="AB1217" s="10"/>
      <c r="AC1217" s="10"/>
      <c r="AD1217" s="10"/>
      <c r="AE1217" s="10"/>
      <c r="AF1217" s="10"/>
      <c r="AG1217" s="10"/>
      <c r="AH1217" s="10">
        <v>1732.5306691588328</v>
      </c>
      <c r="AI1217" s="10">
        <v>121.5</v>
      </c>
      <c r="AK1217" s="10">
        <v>2.5</v>
      </c>
      <c r="AL1217" s="10">
        <v>4.8</v>
      </c>
      <c r="AM1217" s="10"/>
      <c r="AN1217" s="10"/>
      <c r="AO1217" s="10"/>
      <c r="AP1217" s="10"/>
      <c r="AQ1217" s="10">
        <v>0.45599999999999996</v>
      </c>
      <c r="AR1217" s="10">
        <v>0.45599999999999996</v>
      </c>
      <c r="AS1217" s="10">
        <v>0.64999999999999991</v>
      </c>
      <c r="AT1217" s="10">
        <v>0.64999999999999991</v>
      </c>
      <c r="AU1217" s="10">
        <v>0.60218181818181815</v>
      </c>
      <c r="AV1217" s="10">
        <v>0.60218181818181815</v>
      </c>
      <c r="AW1217" s="10">
        <v>0.8991818181818183</v>
      </c>
      <c r="AX1217" s="10">
        <v>0.8991818181818183</v>
      </c>
      <c r="AY1217" s="49">
        <v>1</v>
      </c>
      <c r="AZ1217" t="b">
        <v>0</v>
      </c>
    </row>
    <row r="1218" spans="1:52" x14ac:dyDescent="0.25">
      <c r="A1218" s="54"/>
      <c r="B1218" s="54"/>
      <c r="C1218" s="54"/>
      <c r="D1218" s="54"/>
      <c r="E1218" s="54"/>
      <c r="F1218" s="54"/>
      <c r="G1218" s="54"/>
      <c r="H1218" s="54"/>
      <c r="I1218" s="54"/>
      <c r="J1218" s="54"/>
      <c r="K1218" s="54"/>
      <c r="L1218" s="54"/>
      <c r="M1218" s="54"/>
      <c r="N1218" s="176">
        <v>121.6</v>
      </c>
      <c r="O1218" s="10">
        <v>0.41140909090909084</v>
      </c>
      <c r="P1218" s="10"/>
      <c r="Q1218" s="10">
        <v>0.25540909090909092</v>
      </c>
      <c r="R1218" s="10">
        <v>934.05620552276537</v>
      </c>
      <c r="S1218" s="10"/>
      <c r="T1218" s="10">
        <v>1111.6138383971195</v>
      </c>
      <c r="U1218" s="10"/>
      <c r="V1218" s="10">
        <v>1273.7471717304529</v>
      </c>
      <c r="W1218" s="10">
        <v>1273.7471717304529</v>
      </c>
      <c r="X1218" s="10">
        <v>1341.3027272860086</v>
      </c>
      <c r="Y1218" s="10">
        <v>1736.2027616404703</v>
      </c>
      <c r="Z1218" s="10">
        <v>2040.2027616404703</v>
      </c>
      <c r="AA1218" s="10"/>
      <c r="AB1218" s="10"/>
      <c r="AC1218" s="10"/>
      <c r="AD1218" s="10"/>
      <c r="AE1218" s="10"/>
      <c r="AF1218" s="10"/>
      <c r="AG1218" s="10"/>
      <c r="AH1218" s="10">
        <v>1736.2027616404703</v>
      </c>
      <c r="AI1218" s="10">
        <v>121.6</v>
      </c>
      <c r="AK1218" s="10">
        <v>2.5</v>
      </c>
      <c r="AL1218" s="10">
        <v>4.8</v>
      </c>
      <c r="AM1218" s="10"/>
      <c r="AN1218" s="10"/>
      <c r="AO1218" s="10"/>
      <c r="AP1218" s="10"/>
      <c r="AQ1218" s="10">
        <v>0.45599999999999996</v>
      </c>
      <c r="AR1218" s="10">
        <v>0.45599999999999996</v>
      </c>
      <c r="AS1218" s="10">
        <v>0.64999999999999991</v>
      </c>
      <c r="AT1218" s="10">
        <v>0.64999999999999991</v>
      </c>
      <c r="AU1218" s="10">
        <v>0.60218181818181815</v>
      </c>
      <c r="AV1218" s="10">
        <v>0.60218181818181815</v>
      </c>
      <c r="AW1218" s="10">
        <v>0.8991818181818183</v>
      </c>
      <c r="AX1218" s="10">
        <v>0.8991818181818183</v>
      </c>
      <c r="AY1218" s="49">
        <v>1</v>
      </c>
      <c r="AZ1218" t="b">
        <v>0</v>
      </c>
    </row>
    <row r="1219" spans="1:52" x14ac:dyDescent="0.25">
      <c r="A1219" s="54"/>
      <c r="B1219" s="54"/>
      <c r="C1219" s="54"/>
      <c r="D1219" s="54"/>
      <c r="E1219" s="54"/>
      <c r="F1219" s="54"/>
      <c r="G1219" s="54"/>
      <c r="H1219" s="54"/>
      <c r="I1219" s="54"/>
      <c r="J1219" s="54"/>
      <c r="K1219" s="54"/>
      <c r="L1219" s="54"/>
      <c r="M1219" s="54"/>
      <c r="N1219" s="176">
        <v>121.7</v>
      </c>
      <c r="O1219" s="10">
        <v>0.41140909090909084</v>
      </c>
      <c r="P1219" s="10"/>
      <c r="Q1219" s="10">
        <v>0.25540909090909092</v>
      </c>
      <c r="R1219" s="10">
        <v>936.33777252784353</v>
      </c>
      <c r="S1219" s="10"/>
      <c r="T1219" s="10">
        <v>1114.0394725694341</v>
      </c>
      <c r="U1219" s="10"/>
      <c r="V1219" s="10">
        <v>1276.3061392361008</v>
      </c>
      <c r="W1219" s="10">
        <v>1276.3061392361008</v>
      </c>
      <c r="X1219" s="10">
        <v>1343.9172503472118</v>
      </c>
      <c r="Y1219" s="10">
        <v>1739.877875177214</v>
      </c>
      <c r="Z1219" s="10">
        <v>2044.127875177214</v>
      </c>
      <c r="AA1219" s="10"/>
      <c r="AB1219" s="10"/>
      <c r="AC1219" s="10"/>
      <c r="AD1219" s="10"/>
      <c r="AE1219" s="10"/>
      <c r="AF1219" s="10"/>
      <c r="AG1219" s="10"/>
      <c r="AH1219" s="10">
        <v>1739.877875177214</v>
      </c>
      <c r="AI1219" s="10">
        <v>121.7</v>
      </c>
      <c r="AK1219" s="10">
        <v>2.5</v>
      </c>
      <c r="AL1219" s="10">
        <v>4.8</v>
      </c>
      <c r="AM1219" s="10"/>
      <c r="AN1219" s="10"/>
      <c r="AO1219" s="10"/>
      <c r="AP1219" s="10"/>
      <c r="AQ1219" s="10">
        <v>0.45599999999999996</v>
      </c>
      <c r="AR1219" s="10">
        <v>0.45599999999999996</v>
      </c>
      <c r="AS1219" s="10">
        <v>0.64999999999999991</v>
      </c>
      <c r="AT1219" s="10">
        <v>0.64999999999999991</v>
      </c>
      <c r="AU1219" s="10">
        <v>0.60218181818181815</v>
      </c>
      <c r="AV1219" s="10">
        <v>0.60218181818181815</v>
      </c>
      <c r="AW1219" s="10">
        <v>0.8991818181818183</v>
      </c>
      <c r="AX1219" s="10">
        <v>0.8991818181818183</v>
      </c>
      <c r="AY1219" s="49">
        <v>1</v>
      </c>
      <c r="AZ1219" t="b">
        <v>0</v>
      </c>
    </row>
    <row r="1220" spans="1:52" x14ac:dyDescent="0.25">
      <c r="A1220" s="54"/>
      <c r="B1220" s="54"/>
      <c r="C1220" s="54"/>
      <c r="D1220" s="54"/>
      <c r="E1220" s="54"/>
      <c r="F1220" s="54"/>
      <c r="G1220" s="54"/>
      <c r="H1220" s="54"/>
      <c r="I1220" s="54"/>
      <c r="J1220" s="54"/>
      <c r="K1220" s="54"/>
      <c r="L1220" s="54"/>
      <c r="M1220" s="54"/>
      <c r="N1220" s="176">
        <v>121.8</v>
      </c>
      <c r="O1220" s="10">
        <v>0.41140909090909084</v>
      </c>
      <c r="P1220" s="10"/>
      <c r="Q1220" s="10">
        <v>0.25540909090909092</v>
      </c>
      <c r="R1220" s="10">
        <v>938.62121505039363</v>
      </c>
      <c r="S1220" s="10"/>
      <c r="T1220" s="10">
        <v>1116.4669822592205</v>
      </c>
      <c r="U1220" s="10"/>
      <c r="V1220" s="10">
        <v>1278.8669822592205</v>
      </c>
      <c r="W1220" s="10">
        <v>1278.8669822592205</v>
      </c>
      <c r="X1220" s="10">
        <v>1346.5336489258873</v>
      </c>
      <c r="Y1220" s="10">
        <v>1743.5560097690634</v>
      </c>
      <c r="Z1220" s="10">
        <v>2048.0560097690632</v>
      </c>
      <c r="AA1220" s="10"/>
      <c r="AB1220" s="10"/>
      <c r="AC1220" s="10"/>
      <c r="AD1220" s="10"/>
      <c r="AE1220" s="10"/>
      <c r="AF1220" s="10"/>
      <c r="AG1220" s="10"/>
      <c r="AH1220" s="10">
        <v>1743.5560097690634</v>
      </c>
      <c r="AI1220" s="10">
        <v>121.8</v>
      </c>
      <c r="AK1220" s="10">
        <v>2.5</v>
      </c>
      <c r="AL1220" s="10">
        <v>4.8</v>
      </c>
      <c r="AM1220" s="10"/>
      <c r="AN1220" s="10"/>
      <c r="AO1220" s="10"/>
      <c r="AP1220" s="10"/>
      <c r="AQ1220" s="10">
        <v>0.45599999999999996</v>
      </c>
      <c r="AR1220" s="10">
        <v>0.45599999999999996</v>
      </c>
      <c r="AS1220" s="10">
        <v>0.64999999999999991</v>
      </c>
      <c r="AT1220" s="10">
        <v>0.64999999999999991</v>
      </c>
      <c r="AU1220" s="10">
        <v>0.60218181818181815</v>
      </c>
      <c r="AV1220" s="10">
        <v>0.60218181818181815</v>
      </c>
      <c r="AW1220" s="10">
        <v>0.8991818181818183</v>
      </c>
      <c r="AX1220" s="10">
        <v>0.8991818181818183</v>
      </c>
      <c r="AY1220" s="49">
        <v>1</v>
      </c>
      <c r="AZ1220" t="b">
        <v>0</v>
      </c>
    </row>
    <row r="1221" spans="1:52" x14ac:dyDescent="0.25">
      <c r="A1221" s="54"/>
      <c r="B1221" s="54"/>
      <c r="C1221" s="54"/>
      <c r="D1221" s="54"/>
      <c r="E1221" s="54"/>
      <c r="F1221" s="54"/>
      <c r="G1221" s="54"/>
      <c r="H1221" s="54"/>
      <c r="I1221" s="54"/>
      <c r="J1221" s="54"/>
      <c r="K1221" s="54"/>
      <c r="L1221" s="54"/>
      <c r="M1221" s="54"/>
      <c r="N1221" s="176">
        <v>121.9</v>
      </c>
      <c r="O1221" s="10">
        <v>0.41140909090909084</v>
      </c>
      <c r="P1221" s="10"/>
      <c r="Q1221" s="10">
        <v>0.25540909090909092</v>
      </c>
      <c r="R1221" s="10">
        <v>940.90653309041704</v>
      </c>
      <c r="S1221" s="10"/>
      <c r="T1221" s="10">
        <v>1118.8963674664794</v>
      </c>
      <c r="U1221" s="10"/>
      <c r="V1221" s="10">
        <v>1281.4297007998127</v>
      </c>
      <c r="W1221" s="10">
        <v>1281.4297007998127</v>
      </c>
      <c r="X1221" s="10">
        <v>1349.1519230220349</v>
      </c>
      <c r="Y1221" s="10">
        <v>1747.2371654160204</v>
      </c>
      <c r="Z1221" s="10">
        <v>2051.9871654160206</v>
      </c>
      <c r="AA1221" s="10"/>
      <c r="AB1221" s="10"/>
      <c r="AC1221" s="10"/>
      <c r="AD1221" s="10"/>
      <c r="AE1221" s="10"/>
      <c r="AF1221" s="10"/>
      <c r="AG1221" s="10"/>
      <c r="AH1221" s="10">
        <v>1747.2371654160204</v>
      </c>
      <c r="AI1221" s="10">
        <v>121.9</v>
      </c>
      <c r="AK1221" s="10">
        <v>2.5</v>
      </c>
      <c r="AL1221" s="10">
        <v>4.8</v>
      </c>
      <c r="AM1221" s="10"/>
      <c r="AN1221" s="10"/>
      <c r="AO1221" s="10"/>
      <c r="AP1221" s="10"/>
      <c r="AQ1221" s="10">
        <v>0.45599999999999996</v>
      </c>
      <c r="AR1221" s="10">
        <v>0.45599999999999996</v>
      </c>
      <c r="AS1221" s="10">
        <v>0.64999999999999991</v>
      </c>
      <c r="AT1221" s="10">
        <v>0.64999999999999991</v>
      </c>
      <c r="AU1221" s="10">
        <v>0.60218181818181815</v>
      </c>
      <c r="AV1221" s="10">
        <v>0.60218181818181815</v>
      </c>
      <c r="AW1221" s="10">
        <v>0.8991818181818183</v>
      </c>
      <c r="AX1221" s="10">
        <v>0.8991818181818183</v>
      </c>
      <c r="AY1221" s="49">
        <v>1</v>
      </c>
      <c r="AZ1221" t="b">
        <v>0</v>
      </c>
    </row>
    <row r="1222" spans="1:52" x14ac:dyDescent="0.25">
      <c r="A1222" s="54"/>
      <c r="B1222" s="54"/>
      <c r="C1222" s="54"/>
      <c r="D1222" s="54"/>
      <c r="E1222" s="54"/>
      <c r="F1222" s="54"/>
      <c r="G1222" s="54"/>
      <c r="H1222" s="54"/>
      <c r="I1222" s="54"/>
      <c r="J1222" s="54"/>
      <c r="K1222" s="54"/>
      <c r="L1222" s="54"/>
      <c r="M1222" s="54"/>
      <c r="N1222" s="176">
        <v>122</v>
      </c>
      <c r="O1222" s="10">
        <v>0.41140909090909084</v>
      </c>
      <c r="P1222" s="10"/>
      <c r="Q1222" s="10">
        <v>0.25540909090909092</v>
      </c>
      <c r="R1222" s="10">
        <v>943.19372664791183</v>
      </c>
      <c r="S1222" s="10"/>
      <c r="T1222" s="10">
        <v>1121.327628191211</v>
      </c>
      <c r="U1222" s="10"/>
      <c r="V1222" s="10">
        <v>1283.9942948578778</v>
      </c>
      <c r="W1222" s="10">
        <v>1283.9942948578778</v>
      </c>
      <c r="X1222" s="10">
        <v>1351.7720726356556</v>
      </c>
      <c r="Y1222" s="10">
        <v>1750.9213421180823</v>
      </c>
      <c r="Z1222" s="10">
        <v>2055.9213421180821</v>
      </c>
      <c r="AA1222" s="10"/>
      <c r="AB1222" s="10"/>
      <c r="AC1222" s="10"/>
      <c r="AD1222" s="10"/>
      <c r="AE1222" s="10"/>
      <c r="AF1222" s="10"/>
      <c r="AG1222" s="10"/>
      <c r="AH1222" s="10">
        <v>1750.9213421180823</v>
      </c>
      <c r="AI1222" s="10">
        <v>122</v>
      </c>
      <c r="AK1222" s="10">
        <v>2.5</v>
      </c>
      <c r="AL1222" s="10">
        <v>4.8</v>
      </c>
      <c r="AM1222" s="10"/>
      <c r="AN1222" s="10"/>
      <c r="AO1222" s="10"/>
      <c r="AP1222" s="10"/>
      <c r="AQ1222" s="10">
        <v>0.45599999999999996</v>
      </c>
      <c r="AR1222" s="10">
        <v>0.45599999999999996</v>
      </c>
      <c r="AS1222" s="10">
        <v>0.64999999999999991</v>
      </c>
      <c r="AT1222" s="10">
        <v>0.64999999999999991</v>
      </c>
      <c r="AU1222" s="10">
        <v>0.60218181818181815</v>
      </c>
      <c r="AV1222" s="10">
        <v>0.60218181818181815</v>
      </c>
      <c r="AW1222" s="10">
        <v>0.8991818181818183</v>
      </c>
      <c r="AX1222" s="10">
        <v>0.8991818181818183</v>
      </c>
      <c r="AY1222" s="49">
        <v>1</v>
      </c>
      <c r="AZ1222" t="b">
        <v>0</v>
      </c>
    </row>
    <row r="1223" spans="1:52" x14ac:dyDescent="0.25">
      <c r="A1223" s="54"/>
      <c r="B1223" s="54"/>
      <c r="C1223" s="54"/>
      <c r="D1223" s="54"/>
      <c r="E1223" s="54"/>
      <c r="F1223" s="54"/>
      <c r="G1223" s="54"/>
      <c r="H1223" s="54"/>
      <c r="I1223" s="54"/>
      <c r="J1223" s="54"/>
      <c r="K1223" s="54"/>
      <c r="L1223" s="54"/>
      <c r="M1223" s="54"/>
      <c r="N1223" s="176">
        <v>122.1</v>
      </c>
      <c r="O1223" s="10">
        <v>0.41140909090909084</v>
      </c>
      <c r="P1223" s="10"/>
      <c r="Q1223" s="10">
        <v>0.25540909090909092</v>
      </c>
      <c r="R1223" s="10">
        <v>945.48279572287936</v>
      </c>
      <c r="S1223" s="10"/>
      <c r="T1223" s="10">
        <v>1123.7607644334148</v>
      </c>
      <c r="U1223" s="10"/>
      <c r="V1223" s="10">
        <v>1286.5607644334148</v>
      </c>
      <c r="W1223" s="10">
        <v>1286.5607644334148</v>
      </c>
      <c r="X1223" s="10">
        <v>1354.394097766748</v>
      </c>
      <c r="Y1223" s="10">
        <v>1754.6085398752509</v>
      </c>
      <c r="Z1223" s="10">
        <v>2059.8585398752512</v>
      </c>
      <c r="AA1223" s="10"/>
      <c r="AB1223" s="10"/>
      <c r="AC1223" s="10"/>
      <c r="AD1223" s="10"/>
      <c r="AE1223" s="10"/>
      <c r="AF1223" s="10"/>
      <c r="AG1223" s="10"/>
      <c r="AH1223" s="10">
        <v>1754.6085398752509</v>
      </c>
      <c r="AI1223" s="10">
        <v>122.1</v>
      </c>
      <c r="AK1223" s="10">
        <v>2.5</v>
      </c>
      <c r="AL1223" s="10">
        <v>4.8</v>
      </c>
      <c r="AM1223" s="10"/>
      <c r="AN1223" s="10"/>
      <c r="AO1223" s="10"/>
      <c r="AP1223" s="10"/>
      <c r="AQ1223" s="10">
        <v>0.45599999999999996</v>
      </c>
      <c r="AR1223" s="10">
        <v>0.45599999999999996</v>
      </c>
      <c r="AS1223" s="10">
        <v>0.64999999999999991</v>
      </c>
      <c r="AT1223" s="10">
        <v>0.64999999999999991</v>
      </c>
      <c r="AU1223" s="10">
        <v>0.60218181818181815</v>
      </c>
      <c r="AV1223" s="10">
        <v>0.60218181818181815</v>
      </c>
      <c r="AW1223" s="10">
        <v>0.8991818181818183</v>
      </c>
      <c r="AX1223" s="10">
        <v>0.8991818181818183</v>
      </c>
      <c r="AY1223" s="49">
        <v>1</v>
      </c>
      <c r="AZ1223" t="b">
        <v>0</v>
      </c>
    </row>
    <row r="1224" spans="1:52" x14ac:dyDescent="0.25">
      <c r="A1224" s="54"/>
      <c r="B1224" s="54"/>
      <c r="C1224" s="54"/>
      <c r="D1224" s="54"/>
      <c r="E1224" s="54"/>
      <c r="F1224" s="54"/>
      <c r="G1224" s="54"/>
      <c r="H1224" s="54"/>
      <c r="I1224" s="54"/>
      <c r="J1224" s="54"/>
      <c r="K1224" s="54"/>
      <c r="L1224" s="54"/>
      <c r="M1224" s="54"/>
      <c r="N1224" s="176">
        <v>122.2</v>
      </c>
      <c r="O1224" s="10">
        <v>0.41140909090909084</v>
      </c>
      <c r="P1224" s="10"/>
      <c r="Q1224" s="10">
        <v>0.25540909090909092</v>
      </c>
      <c r="R1224" s="10">
        <v>947.7737403153194</v>
      </c>
      <c r="S1224" s="10"/>
      <c r="T1224" s="10">
        <v>1126.1957761930908</v>
      </c>
      <c r="U1224" s="10"/>
      <c r="V1224" s="10">
        <v>1289.1291095264241</v>
      </c>
      <c r="W1224" s="10">
        <v>1289.1291095264241</v>
      </c>
      <c r="X1224" s="10">
        <v>1357.0179984153131</v>
      </c>
      <c r="Y1224" s="10">
        <v>1758.2987586875261</v>
      </c>
      <c r="Z1224" s="10">
        <v>2063.7987586875261</v>
      </c>
      <c r="AA1224" s="10"/>
      <c r="AB1224" s="10"/>
      <c r="AC1224" s="10"/>
      <c r="AD1224" s="10"/>
      <c r="AE1224" s="10"/>
      <c r="AF1224" s="10"/>
      <c r="AG1224" s="10"/>
      <c r="AH1224" s="10">
        <v>1758.2987586875261</v>
      </c>
      <c r="AI1224" s="10">
        <v>122.2</v>
      </c>
      <c r="AK1224" s="10">
        <v>2.5</v>
      </c>
      <c r="AL1224" s="10">
        <v>4.8</v>
      </c>
      <c r="AM1224" s="10"/>
      <c r="AN1224" s="10"/>
      <c r="AO1224" s="10"/>
      <c r="AP1224" s="10"/>
      <c r="AQ1224" s="10">
        <v>0.45599999999999996</v>
      </c>
      <c r="AR1224" s="10">
        <v>0.45599999999999996</v>
      </c>
      <c r="AS1224" s="10">
        <v>0.64999999999999991</v>
      </c>
      <c r="AT1224" s="10">
        <v>0.64999999999999991</v>
      </c>
      <c r="AU1224" s="10">
        <v>0.60218181818181815</v>
      </c>
      <c r="AV1224" s="10">
        <v>0.60218181818181815</v>
      </c>
      <c r="AW1224" s="10">
        <v>0.8991818181818183</v>
      </c>
      <c r="AX1224" s="10">
        <v>0.8991818181818183</v>
      </c>
      <c r="AY1224" s="49">
        <v>1</v>
      </c>
      <c r="AZ1224" t="b">
        <v>0</v>
      </c>
    </row>
    <row r="1225" spans="1:52" x14ac:dyDescent="0.25">
      <c r="A1225" s="54"/>
      <c r="B1225" s="54"/>
      <c r="C1225" s="54"/>
      <c r="D1225" s="54"/>
      <c r="E1225" s="54"/>
      <c r="F1225" s="54"/>
      <c r="G1225" s="54"/>
      <c r="H1225" s="54"/>
      <c r="I1225" s="54"/>
      <c r="J1225" s="54"/>
      <c r="K1225" s="54"/>
      <c r="L1225" s="54"/>
      <c r="M1225" s="54"/>
      <c r="N1225" s="176">
        <v>122.3</v>
      </c>
      <c r="O1225" s="10">
        <v>0.41140909090909084</v>
      </c>
      <c r="P1225" s="10"/>
      <c r="Q1225" s="10">
        <v>0.25540909090909092</v>
      </c>
      <c r="R1225" s="10">
        <v>950.06656042523161</v>
      </c>
      <c r="S1225" s="10"/>
      <c r="T1225" s="10">
        <v>1128.6326634702391</v>
      </c>
      <c r="U1225" s="10"/>
      <c r="V1225" s="10">
        <v>1291.6993301369057</v>
      </c>
      <c r="W1225" s="10">
        <v>1291.6993301369057</v>
      </c>
      <c r="X1225" s="10">
        <v>1359.64377458135</v>
      </c>
      <c r="Y1225" s="10">
        <v>1761.9919985549072</v>
      </c>
      <c r="Z1225" s="10">
        <v>2067.7419985549072</v>
      </c>
      <c r="AA1225" s="10"/>
      <c r="AB1225" s="10"/>
      <c r="AC1225" s="10"/>
      <c r="AD1225" s="10"/>
      <c r="AE1225" s="10"/>
      <c r="AF1225" s="10"/>
      <c r="AG1225" s="10"/>
      <c r="AH1225" s="10">
        <v>1761.9919985549072</v>
      </c>
      <c r="AI1225" s="10">
        <v>122.3</v>
      </c>
      <c r="AK1225" s="10">
        <v>2.5</v>
      </c>
      <c r="AL1225" s="10">
        <v>4.8</v>
      </c>
      <c r="AM1225" s="10"/>
      <c r="AN1225" s="10"/>
      <c r="AO1225" s="10"/>
      <c r="AP1225" s="10"/>
      <c r="AQ1225" s="10">
        <v>0.45599999999999996</v>
      </c>
      <c r="AR1225" s="10">
        <v>0.45599999999999996</v>
      </c>
      <c r="AS1225" s="10">
        <v>0.64999999999999991</v>
      </c>
      <c r="AT1225" s="10">
        <v>0.64999999999999991</v>
      </c>
      <c r="AU1225" s="10">
        <v>0.60218181818181815</v>
      </c>
      <c r="AV1225" s="10">
        <v>0.60218181818181815</v>
      </c>
      <c r="AW1225" s="10">
        <v>0.8991818181818183</v>
      </c>
      <c r="AX1225" s="10">
        <v>0.8991818181818183</v>
      </c>
      <c r="AY1225" s="49">
        <v>1</v>
      </c>
      <c r="AZ1225" t="b">
        <v>0</v>
      </c>
    </row>
    <row r="1226" spans="1:52" x14ac:dyDescent="0.25">
      <c r="A1226" s="54"/>
      <c r="B1226" s="54"/>
      <c r="C1226" s="54"/>
      <c r="D1226" s="54"/>
      <c r="E1226" s="54"/>
      <c r="F1226" s="54"/>
      <c r="G1226" s="54"/>
      <c r="H1226" s="54"/>
      <c r="I1226" s="54"/>
      <c r="J1226" s="54"/>
      <c r="K1226" s="54"/>
      <c r="L1226" s="54"/>
      <c r="M1226" s="54"/>
      <c r="N1226" s="176">
        <v>122.4</v>
      </c>
      <c r="O1226" s="10">
        <v>0.41140909090909084</v>
      </c>
      <c r="P1226" s="10"/>
      <c r="Q1226" s="10">
        <v>0.25540909090909092</v>
      </c>
      <c r="R1226" s="10">
        <v>952.361256052616</v>
      </c>
      <c r="S1226" s="10"/>
      <c r="T1226" s="10">
        <v>1131.0714262648592</v>
      </c>
      <c r="U1226" s="10"/>
      <c r="V1226" s="10">
        <v>1294.2714262648592</v>
      </c>
      <c r="W1226" s="10">
        <v>1294.2714262648592</v>
      </c>
      <c r="X1226" s="10">
        <v>1362.2714262648592</v>
      </c>
      <c r="Y1226" s="10">
        <v>1765.6882594773945</v>
      </c>
      <c r="Z1226" s="10">
        <v>2071.6882594773942</v>
      </c>
      <c r="AA1226" s="10"/>
      <c r="AB1226" s="10"/>
      <c r="AC1226" s="10"/>
      <c r="AD1226" s="10"/>
      <c r="AE1226" s="10"/>
      <c r="AF1226" s="10"/>
      <c r="AG1226" s="10"/>
      <c r="AH1226" s="10">
        <v>1765.6882594773945</v>
      </c>
      <c r="AI1226" s="10">
        <v>122.4</v>
      </c>
      <c r="AK1226" s="10">
        <v>2.5</v>
      </c>
      <c r="AL1226" s="10">
        <v>4.8</v>
      </c>
      <c r="AM1226" s="10"/>
      <c r="AN1226" s="10"/>
      <c r="AO1226" s="10"/>
      <c r="AP1226" s="10"/>
      <c r="AQ1226" s="10">
        <v>0.45599999999999996</v>
      </c>
      <c r="AR1226" s="10">
        <v>0.45599999999999996</v>
      </c>
      <c r="AS1226" s="10">
        <v>0.64999999999999991</v>
      </c>
      <c r="AT1226" s="10">
        <v>0.64999999999999991</v>
      </c>
      <c r="AU1226" s="10">
        <v>0.60218181818181815</v>
      </c>
      <c r="AV1226" s="10">
        <v>0.60218181818181815</v>
      </c>
      <c r="AW1226" s="10">
        <v>0.8991818181818183</v>
      </c>
      <c r="AX1226" s="10">
        <v>0.8991818181818183</v>
      </c>
      <c r="AY1226" s="49">
        <v>1</v>
      </c>
      <c r="AZ1226" t="b">
        <v>0</v>
      </c>
    </row>
    <row r="1227" spans="1:52" x14ac:dyDescent="0.25">
      <c r="A1227" s="54"/>
      <c r="B1227" s="54"/>
      <c r="C1227" s="54"/>
      <c r="D1227" s="54"/>
      <c r="E1227" s="54"/>
      <c r="F1227" s="54"/>
      <c r="G1227" s="54"/>
      <c r="H1227" s="54"/>
      <c r="I1227" s="54"/>
      <c r="J1227" s="54"/>
      <c r="K1227" s="54"/>
      <c r="L1227" s="54"/>
      <c r="M1227" s="54"/>
      <c r="N1227" s="176">
        <v>122.5</v>
      </c>
      <c r="O1227" s="10">
        <v>0.41140909090909084</v>
      </c>
      <c r="P1227" s="10"/>
      <c r="Q1227" s="10">
        <v>0.25540909090909092</v>
      </c>
      <c r="R1227" s="10">
        <v>954.6578271974729</v>
      </c>
      <c r="S1227" s="10"/>
      <c r="T1227" s="10">
        <v>1133.5120645769528</v>
      </c>
      <c r="U1227" s="10"/>
      <c r="V1227" s="10">
        <v>1296.845397910286</v>
      </c>
      <c r="W1227" s="10">
        <v>1296.845397910286</v>
      </c>
      <c r="X1227" s="10">
        <v>1364.9009534658417</v>
      </c>
      <c r="Y1227" s="10">
        <v>1769.3875414549882</v>
      </c>
      <c r="Z1227" s="10">
        <v>2075.6375414549884</v>
      </c>
      <c r="AA1227" s="10"/>
      <c r="AB1227" s="10"/>
      <c r="AC1227" s="10"/>
      <c r="AD1227" s="10"/>
      <c r="AE1227" s="10"/>
      <c r="AF1227" s="10"/>
      <c r="AG1227" s="10"/>
      <c r="AH1227" s="10">
        <v>1769.3875414549882</v>
      </c>
      <c r="AI1227" s="10">
        <v>122.5</v>
      </c>
      <c r="AK1227" s="10">
        <v>2.5</v>
      </c>
      <c r="AL1227" s="10">
        <v>4.8</v>
      </c>
      <c r="AM1227" s="10"/>
      <c r="AN1227" s="10"/>
      <c r="AO1227" s="10"/>
      <c r="AP1227" s="10"/>
      <c r="AQ1227" s="10">
        <v>0.45599999999999996</v>
      </c>
      <c r="AR1227" s="10">
        <v>0.45599999999999996</v>
      </c>
      <c r="AS1227" s="10">
        <v>0.64999999999999991</v>
      </c>
      <c r="AT1227" s="10">
        <v>0.64999999999999991</v>
      </c>
      <c r="AU1227" s="10">
        <v>0.60218181818181815</v>
      </c>
      <c r="AV1227" s="10">
        <v>0.60218181818181815</v>
      </c>
      <c r="AW1227" s="10">
        <v>0.8991818181818183</v>
      </c>
      <c r="AX1227" s="10">
        <v>0.8991818181818183</v>
      </c>
      <c r="AY1227" s="49">
        <v>1</v>
      </c>
      <c r="AZ1227" t="b">
        <v>0</v>
      </c>
    </row>
    <row r="1228" spans="1:52" x14ac:dyDescent="0.25">
      <c r="A1228" s="54"/>
      <c r="B1228" s="54"/>
      <c r="C1228" s="54"/>
      <c r="D1228" s="54"/>
      <c r="E1228" s="54"/>
      <c r="F1228" s="54"/>
      <c r="G1228" s="54"/>
      <c r="H1228" s="54"/>
      <c r="I1228" s="54"/>
      <c r="J1228" s="54"/>
      <c r="K1228" s="54"/>
      <c r="L1228" s="54"/>
      <c r="M1228" s="54"/>
      <c r="N1228" s="176">
        <v>122.6</v>
      </c>
      <c r="O1228" s="10">
        <v>0.41140909090909084</v>
      </c>
      <c r="P1228" s="10"/>
      <c r="Q1228" s="10">
        <v>0.25540909090909092</v>
      </c>
      <c r="R1228" s="10">
        <v>956.9562738598014</v>
      </c>
      <c r="S1228" s="10"/>
      <c r="T1228" s="10">
        <v>1135.9545784065174</v>
      </c>
      <c r="U1228" s="10"/>
      <c r="V1228" s="10">
        <v>1299.4212450731841</v>
      </c>
      <c r="W1228" s="10">
        <v>1299.4212450731841</v>
      </c>
      <c r="X1228" s="10">
        <v>1367.5323561842952</v>
      </c>
      <c r="Y1228" s="10">
        <v>1773.0898444876873</v>
      </c>
      <c r="Z1228" s="10">
        <v>2079.5898444876875</v>
      </c>
      <c r="AA1228" s="10"/>
      <c r="AB1228" s="10"/>
      <c r="AC1228" s="10"/>
      <c r="AD1228" s="10"/>
      <c r="AE1228" s="10"/>
      <c r="AF1228" s="10"/>
      <c r="AG1228" s="10"/>
      <c r="AH1228" s="10">
        <v>1773.0898444876873</v>
      </c>
      <c r="AI1228" s="10">
        <v>122.6</v>
      </c>
      <c r="AK1228" s="10">
        <v>2.5</v>
      </c>
      <c r="AL1228" s="10">
        <v>4.8</v>
      </c>
      <c r="AM1228" s="10"/>
      <c r="AN1228" s="10"/>
      <c r="AO1228" s="10"/>
      <c r="AP1228" s="10"/>
      <c r="AQ1228" s="10">
        <v>0.45599999999999996</v>
      </c>
      <c r="AR1228" s="10">
        <v>0.45599999999999996</v>
      </c>
      <c r="AS1228" s="10">
        <v>0.64999999999999991</v>
      </c>
      <c r="AT1228" s="10">
        <v>0.64999999999999991</v>
      </c>
      <c r="AU1228" s="10">
        <v>0.60218181818181815</v>
      </c>
      <c r="AV1228" s="10">
        <v>0.60218181818181815</v>
      </c>
      <c r="AW1228" s="10">
        <v>0.8991818181818183</v>
      </c>
      <c r="AX1228" s="10">
        <v>0.8991818181818183</v>
      </c>
      <c r="AY1228" s="49">
        <v>1</v>
      </c>
      <c r="AZ1228" t="b">
        <v>0</v>
      </c>
    </row>
    <row r="1229" spans="1:52" x14ac:dyDescent="0.25">
      <c r="A1229" s="54"/>
      <c r="B1229" s="54"/>
      <c r="C1229" s="54"/>
      <c r="D1229" s="54"/>
      <c r="E1229" s="54"/>
      <c r="F1229" s="54"/>
      <c r="G1229" s="54"/>
      <c r="H1229" s="54"/>
      <c r="I1229" s="54"/>
      <c r="J1229" s="54"/>
      <c r="K1229" s="54"/>
      <c r="L1229" s="54"/>
      <c r="M1229" s="54"/>
      <c r="N1229" s="176">
        <v>122.7</v>
      </c>
      <c r="O1229" s="10">
        <v>0.41140909090909084</v>
      </c>
      <c r="P1229" s="10"/>
      <c r="Q1229" s="10">
        <v>0.25540909090909092</v>
      </c>
      <c r="R1229" s="10">
        <v>959.25659603960355</v>
      </c>
      <c r="S1229" s="10"/>
      <c r="T1229" s="10">
        <v>1138.3989677535549</v>
      </c>
      <c r="U1229" s="10"/>
      <c r="V1229" s="10">
        <v>1301.9989677535548</v>
      </c>
      <c r="W1229" s="10">
        <v>1301.9989677535548</v>
      </c>
      <c r="X1229" s="10">
        <v>1370.1656344202215</v>
      </c>
      <c r="Y1229" s="10">
        <v>1776.7951685754945</v>
      </c>
      <c r="Z1229" s="10">
        <v>2083.5451685754942</v>
      </c>
      <c r="AA1229" s="10"/>
      <c r="AB1229" s="10"/>
      <c r="AC1229" s="10"/>
      <c r="AD1229" s="10"/>
      <c r="AE1229" s="10"/>
      <c r="AF1229" s="10"/>
      <c r="AG1229" s="10"/>
      <c r="AH1229" s="10">
        <v>1776.7951685754945</v>
      </c>
      <c r="AI1229" s="10">
        <v>122.7</v>
      </c>
      <c r="AK1229" s="10">
        <v>2.5</v>
      </c>
      <c r="AL1229" s="10">
        <v>4.8</v>
      </c>
      <c r="AM1229" s="10"/>
      <c r="AN1229" s="10"/>
      <c r="AO1229" s="10"/>
      <c r="AP1229" s="10"/>
      <c r="AQ1229" s="10">
        <v>0.45599999999999996</v>
      </c>
      <c r="AR1229" s="10">
        <v>0.45599999999999996</v>
      </c>
      <c r="AS1229" s="10">
        <v>0.64999999999999991</v>
      </c>
      <c r="AT1229" s="10">
        <v>0.64999999999999991</v>
      </c>
      <c r="AU1229" s="10">
        <v>0.60218181818181815</v>
      </c>
      <c r="AV1229" s="10">
        <v>0.60218181818181815</v>
      </c>
      <c r="AW1229" s="10">
        <v>0.8991818181818183</v>
      </c>
      <c r="AX1229" s="10">
        <v>0.8991818181818183</v>
      </c>
      <c r="AY1229" s="49">
        <v>1</v>
      </c>
      <c r="AZ1229" t="b">
        <v>0</v>
      </c>
    </row>
    <row r="1230" spans="1:52" x14ac:dyDescent="0.25">
      <c r="A1230" s="54"/>
      <c r="B1230" s="54"/>
      <c r="C1230" s="54"/>
      <c r="D1230" s="54"/>
      <c r="E1230" s="54"/>
      <c r="F1230" s="54"/>
      <c r="G1230" s="54"/>
      <c r="H1230" s="54"/>
      <c r="I1230" s="54"/>
      <c r="J1230" s="54"/>
      <c r="K1230" s="54"/>
      <c r="L1230" s="54"/>
      <c r="M1230" s="54"/>
      <c r="N1230" s="176">
        <v>122.8</v>
      </c>
      <c r="O1230" s="10">
        <v>0.41140909090909084</v>
      </c>
      <c r="P1230" s="10"/>
      <c r="Q1230" s="10">
        <v>0.25540909090909092</v>
      </c>
      <c r="R1230" s="10">
        <v>961.55879373687674</v>
      </c>
      <c r="S1230" s="10"/>
      <c r="T1230" s="10">
        <v>1140.8452326180648</v>
      </c>
      <c r="U1230" s="10"/>
      <c r="V1230" s="10">
        <v>1304.5785659513981</v>
      </c>
      <c r="W1230" s="10">
        <v>1304.5785659513981</v>
      </c>
      <c r="X1230" s="10">
        <v>1372.8007881736203</v>
      </c>
      <c r="Y1230" s="10">
        <v>1780.5035137184061</v>
      </c>
      <c r="Z1230" s="10">
        <v>2087.5035137184059</v>
      </c>
      <c r="AA1230" s="10"/>
      <c r="AB1230" s="10"/>
      <c r="AC1230" s="10"/>
      <c r="AD1230" s="10"/>
      <c r="AE1230" s="10"/>
      <c r="AF1230" s="10"/>
      <c r="AG1230" s="10"/>
      <c r="AH1230" s="10">
        <v>1780.5035137184061</v>
      </c>
      <c r="AI1230" s="10">
        <v>122.8</v>
      </c>
      <c r="AK1230" s="10">
        <v>2.5</v>
      </c>
      <c r="AL1230" s="10">
        <v>4.8</v>
      </c>
      <c r="AM1230" s="10"/>
      <c r="AN1230" s="10"/>
      <c r="AO1230" s="10"/>
      <c r="AP1230" s="10"/>
      <c r="AQ1230" s="10">
        <v>0.45599999999999996</v>
      </c>
      <c r="AR1230" s="10">
        <v>0.45599999999999996</v>
      </c>
      <c r="AS1230" s="10">
        <v>0.64999999999999991</v>
      </c>
      <c r="AT1230" s="10">
        <v>0.64999999999999991</v>
      </c>
      <c r="AU1230" s="10">
        <v>0.60218181818181815</v>
      </c>
      <c r="AV1230" s="10">
        <v>0.60218181818181815</v>
      </c>
      <c r="AW1230" s="10">
        <v>0.8991818181818183</v>
      </c>
      <c r="AX1230" s="10">
        <v>0.8991818181818183</v>
      </c>
      <c r="AY1230" s="49">
        <v>1</v>
      </c>
      <c r="AZ1230" t="b">
        <v>0</v>
      </c>
    </row>
    <row r="1231" spans="1:52" x14ac:dyDescent="0.25">
      <c r="A1231" s="54"/>
      <c r="B1231" s="54"/>
      <c r="C1231" s="54"/>
      <c r="D1231" s="54"/>
      <c r="E1231" s="54"/>
      <c r="F1231" s="54"/>
      <c r="G1231" s="54"/>
      <c r="H1231" s="54"/>
      <c r="I1231" s="54"/>
      <c r="J1231" s="54"/>
      <c r="K1231" s="54"/>
      <c r="L1231" s="54"/>
      <c r="M1231" s="54"/>
      <c r="N1231" s="176">
        <v>122.9</v>
      </c>
      <c r="O1231" s="10">
        <v>0.41140909090909084</v>
      </c>
      <c r="P1231" s="10"/>
      <c r="Q1231" s="10">
        <v>0.25540909090909092</v>
      </c>
      <c r="R1231" s="10">
        <v>963.86286695162357</v>
      </c>
      <c r="S1231" s="10"/>
      <c r="T1231" s="10">
        <v>1143.2933730000468</v>
      </c>
      <c r="U1231" s="10"/>
      <c r="V1231" s="10">
        <v>1307.1600396667136</v>
      </c>
      <c r="W1231" s="10">
        <v>1307.1600396667136</v>
      </c>
      <c r="X1231" s="10">
        <v>1375.4378174444914</v>
      </c>
      <c r="Y1231" s="10">
        <v>1784.2148799164258</v>
      </c>
      <c r="Z1231" s="10">
        <v>2091.4648799164261</v>
      </c>
      <c r="AA1231" s="10"/>
      <c r="AB1231" s="10"/>
      <c r="AC1231" s="10"/>
      <c r="AD1231" s="10"/>
      <c r="AE1231" s="10"/>
      <c r="AF1231" s="10"/>
      <c r="AG1231" s="10"/>
      <c r="AH1231" s="10">
        <v>1784.2148799164258</v>
      </c>
      <c r="AI1231" s="10">
        <v>122.9</v>
      </c>
      <c r="AK1231" s="10">
        <v>2.5</v>
      </c>
      <c r="AL1231" s="10">
        <v>4.8</v>
      </c>
      <c r="AM1231" s="10"/>
      <c r="AN1231" s="10"/>
      <c r="AO1231" s="10"/>
      <c r="AP1231" s="10"/>
      <c r="AQ1231" s="10">
        <v>0.45599999999999996</v>
      </c>
      <c r="AR1231" s="10">
        <v>0.45599999999999996</v>
      </c>
      <c r="AS1231" s="10">
        <v>0.64999999999999991</v>
      </c>
      <c r="AT1231" s="10">
        <v>0.64999999999999991</v>
      </c>
      <c r="AU1231" s="10">
        <v>0.60218181818181815</v>
      </c>
      <c r="AV1231" s="10">
        <v>0.60218181818181815</v>
      </c>
      <c r="AW1231" s="10">
        <v>0.8991818181818183</v>
      </c>
      <c r="AX1231" s="10">
        <v>0.8991818181818183</v>
      </c>
      <c r="AY1231" s="49">
        <v>1</v>
      </c>
      <c r="AZ1231" t="b">
        <v>0</v>
      </c>
    </row>
    <row r="1232" spans="1:52" x14ac:dyDescent="0.25">
      <c r="A1232" s="54"/>
      <c r="B1232" s="54"/>
      <c r="C1232" s="54"/>
      <c r="D1232" s="54"/>
      <c r="E1232" s="54"/>
      <c r="F1232" s="54"/>
      <c r="G1232" s="54"/>
      <c r="H1232" s="54"/>
      <c r="I1232" s="54"/>
      <c r="J1232" s="54"/>
      <c r="K1232" s="54"/>
      <c r="L1232" s="54"/>
      <c r="M1232" s="54"/>
      <c r="N1232" s="176">
        <v>123</v>
      </c>
      <c r="O1232" s="10">
        <v>0.41140909090909084</v>
      </c>
      <c r="P1232" s="10"/>
      <c r="Q1232" s="10">
        <v>0.25540909090909092</v>
      </c>
      <c r="R1232" s="10">
        <v>966.16881568384122</v>
      </c>
      <c r="S1232" s="10"/>
      <c r="T1232" s="10">
        <v>1145.7433888995015</v>
      </c>
      <c r="U1232" s="10"/>
      <c r="V1232" s="10">
        <v>1309.7433888995015</v>
      </c>
      <c r="W1232" s="10">
        <v>1309.7433888995015</v>
      </c>
      <c r="X1232" s="10">
        <v>1378.0767222328348</v>
      </c>
      <c r="Y1232" s="10">
        <v>1787.9292671695496</v>
      </c>
      <c r="Z1232" s="10">
        <v>2095.4292671695493</v>
      </c>
      <c r="AA1232" s="10"/>
      <c r="AB1232" s="10"/>
      <c r="AC1232" s="10"/>
      <c r="AD1232" s="10"/>
      <c r="AE1232" s="10"/>
      <c r="AF1232" s="10"/>
      <c r="AG1232" s="10"/>
      <c r="AH1232" s="10">
        <v>1787.9292671695496</v>
      </c>
      <c r="AI1232" s="10">
        <v>123</v>
      </c>
      <c r="AK1232" s="10">
        <v>2.5</v>
      </c>
      <c r="AL1232" s="10">
        <v>4.8</v>
      </c>
      <c r="AM1232" s="10"/>
      <c r="AN1232" s="10"/>
      <c r="AO1232" s="10"/>
      <c r="AP1232" s="10"/>
      <c r="AQ1232" s="10">
        <v>0.45599999999999996</v>
      </c>
      <c r="AR1232" s="10">
        <v>0.45599999999999996</v>
      </c>
      <c r="AS1232" s="10">
        <v>0.64999999999999991</v>
      </c>
      <c r="AT1232" s="10">
        <v>0.64999999999999991</v>
      </c>
      <c r="AU1232" s="10">
        <v>0.60218181818181815</v>
      </c>
      <c r="AV1232" s="10">
        <v>0.60218181818181815</v>
      </c>
      <c r="AW1232" s="10">
        <v>0.8991818181818183</v>
      </c>
      <c r="AX1232" s="10">
        <v>0.8991818181818183</v>
      </c>
      <c r="AY1232" s="49">
        <v>1</v>
      </c>
      <c r="AZ1232" t="b">
        <v>0</v>
      </c>
    </row>
    <row r="1233" spans="1:52" x14ac:dyDescent="0.25">
      <c r="A1233" s="54"/>
      <c r="B1233" s="54"/>
      <c r="C1233" s="54"/>
      <c r="D1233" s="54"/>
      <c r="E1233" s="54"/>
      <c r="F1233" s="54"/>
      <c r="G1233" s="54"/>
      <c r="H1233" s="54"/>
      <c r="I1233" s="54"/>
      <c r="J1233" s="54"/>
      <c r="K1233" s="54"/>
      <c r="L1233" s="54"/>
      <c r="M1233" s="54"/>
      <c r="N1233" s="176">
        <v>123.1</v>
      </c>
      <c r="O1233" s="10">
        <v>0.41140909090909084</v>
      </c>
      <c r="P1233" s="10"/>
      <c r="Q1233" s="10">
        <v>0.25540909090909092</v>
      </c>
      <c r="R1233" s="10">
        <v>968.47663993353217</v>
      </c>
      <c r="S1233" s="10"/>
      <c r="T1233" s="10">
        <v>1148.1952803164284</v>
      </c>
      <c r="U1233" s="10"/>
      <c r="V1233" s="10">
        <v>1312.3286136497618</v>
      </c>
      <c r="W1233" s="10">
        <v>1312.3286136497618</v>
      </c>
      <c r="X1233" s="10">
        <v>1380.7175025386507</v>
      </c>
      <c r="Y1233" s="10">
        <v>1791.6466754777809</v>
      </c>
      <c r="Z1233" s="10">
        <v>2099.3966754777812</v>
      </c>
      <c r="AA1233" s="10"/>
      <c r="AB1233" s="10"/>
      <c r="AC1233" s="10"/>
      <c r="AD1233" s="10"/>
      <c r="AE1233" s="10"/>
      <c r="AF1233" s="10"/>
      <c r="AG1233" s="10"/>
      <c r="AH1233" s="10">
        <v>1791.6466754777809</v>
      </c>
      <c r="AI1233" s="10">
        <v>123.1</v>
      </c>
      <c r="AK1233" s="10">
        <v>2.5</v>
      </c>
      <c r="AL1233" s="10">
        <v>4.8</v>
      </c>
      <c r="AM1233" s="10"/>
      <c r="AN1233" s="10"/>
      <c r="AO1233" s="10"/>
      <c r="AP1233" s="10"/>
      <c r="AQ1233" s="10">
        <v>0.45599999999999996</v>
      </c>
      <c r="AR1233" s="10">
        <v>0.45599999999999996</v>
      </c>
      <c r="AS1233" s="10">
        <v>0.64999999999999991</v>
      </c>
      <c r="AT1233" s="10">
        <v>0.64999999999999991</v>
      </c>
      <c r="AU1233" s="10">
        <v>0.60218181818181815</v>
      </c>
      <c r="AV1233" s="10">
        <v>0.60218181818181815</v>
      </c>
      <c r="AW1233" s="10">
        <v>0.8991818181818183</v>
      </c>
      <c r="AX1233" s="10">
        <v>0.8991818181818183</v>
      </c>
      <c r="AY1233" s="49">
        <v>1</v>
      </c>
      <c r="AZ1233" t="b">
        <v>0</v>
      </c>
    </row>
    <row r="1234" spans="1:52" x14ac:dyDescent="0.25">
      <c r="A1234" s="54"/>
      <c r="B1234" s="54"/>
      <c r="C1234" s="54"/>
      <c r="D1234" s="54"/>
      <c r="E1234" s="54"/>
      <c r="F1234" s="54"/>
      <c r="G1234" s="54"/>
      <c r="H1234" s="54"/>
      <c r="I1234" s="54"/>
      <c r="J1234" s="54"/>
      <c r="K1234" s="54"/>
      <c r="L1234" s="54"/>
      <c r="M1234" s="54"/>
      <c r="N1234" s="176">
        <v>123.2</v>
      </c>
      <c r="O1234" s="10">
        <v>0.41140909090909084</v>
      </c>
      <c r="P1234" s="10"/>
      <c r="Q1234" s="10">
        <v>0.25540909090909092</v>
      </c>
      <c r="R1234" s="10">
        <v>970.78633970069529</v>
      </c>
      <c r="S1234" s="10"/>
      <c r="T1234" s="10">
        <v>1150.6490472508272</v>
      </c>
      <c r="U1234" s="10"/>
      <c r="V1234" s="10">
        <v>1314.9157139174938</v>
      </c>
      <c r="W1234" s="10">
        <v>1314.9157139174938</v>
      </c>
      <c r="X1234" s="10">
        <v>1383.3601583619381</v>
      </c>
      <c r="Y1234" s="10">
        <v>1795.3671048411184</v>
      </c>
      <c r="Z1234" s="10">
        <v>2103.3671048411184</v>
      </c>
      <c r="AA1234" s="10"/>
      <c r="AB1234" s="10"/>
      <c r="AC1234" s="10"/>
      <c r="AD1234" s="10"/>
      <c r="AE1234" s="10"/>
      <c r="AF1234" s="10"/>
      <c r="AG1234" s="10"/>
      <c r="AH1234" s="10">
        <v>1795.3671048411184</v>
      </c>
      <c r="AI1234" s="10">
        <v>123.2</v>
      </c>
      <c r="AK1234" s="10">
        <v>2.5</v>
      </c>
      <c r="AL1234" s="10">
        <v>4.8</v>
      </c>
      <c r="AM1234" s="10"/>
      <c r="AN1234" s="10"/>
      <c r="AO1234" s="10"/>
      <c r="AP1234" s="10"/>
      <c r="AQ1234" s="10">
        <v>0.45599999999999996</v>
      </c>
      <c r="AR1234" s="10">
        <v>0.45599999999999996</v>
      </c>
      <c r="AS1234" s="10">
        <v>0.64999999999999991</v>
      </c>
      <c r="AT1234" s="10">
        <v>0.64999999999999991</v>
      </c>
      <c r="AU1234" s="10">
        <v>0.60218181818181815</v>
      </c>
      <c r="AV1234" s="10">
        <v>0.60218181818181815</v>
      </c>
      <c r="AW1234" s="10">
        <v>0.8991818181818183</v>
      </c>
      <c r="AX1234" s="10">
        <v>0.8991818181818183</v>
      </c>
      <c r="AY1234" s="49">
        <v>1</v>
      </c>
      <c r="AZ1234" t="b">
        <v>0</v>
      </c>
    </row>
    <row r="1235" spans="1:52" x14ac:dyDescent="0.25">
      <c r="A1235" s="54"/>
      <c r="B1235" s="54"/>
      <c r="C1235" s="54"/>
      <c r="D1235" s="54"/>
      <c r="E1235" s="54"/>
      <c r="F1235" s="54"/>
      <c r="G1235" s="54"/>
      <c r="H1235" s="54"/>
      <c r="I1235" s="54"/>
      <c r="J1235" s="54"/>
      <c r="K1235" s="54"/>
      <c r="L1235" s="54"/>
      <c r="M1235" s="54"/>
      <c r="N1235" s="176">
        <v>123.3</v>
      </c>
      <c r="O1235" s="10">
        <v>0.41140909090909084</v>
      </c>
      <c r="P1235" s="10"/>
      <c r="Q1235" s="10">
        <v>0.25540909090909092</v>
      </c>
      <c r="R1235" s="10">
        <v>973.09791498533059</v>
      </c>
      <c r="S1235" s="10"/>
      <c r="T1235" s="10">
        <v>1153.1046897026993</v>
      </c>
      <c r="U1235" s="10"/>
      <c r="V1235" s="10">
        <v>1317.5046897026991</v>
      </c>
      <c r="W1235" s="10">
        <v>1317.5046897026991</v>
      </c>
      <c r="X1235" s="10">
        <v>1386.0046897026991</v>
      </c>
      <c r="Y1235" s="10">
        <v>1799.0905552595618</v>
      </c>
      <c r="Z1235" s="10">
        <v>2107.3405552595618</v>
      </c>
      <c r="AA1235" s="10"/>
      <c r="AB1235" s="10"/>
      <c r="AC1235" s="10"/>
      <c r="AD1235" s="10"/>
      <c r="AE1235" s="10"/>
      <c r="AF1235" s="10"/>
      <c r="AG1235" s="10"/>
      <c r="AH1235" s="10">
        <v>1799.0905552595618</v>
      </c>
      <c r="AI1235" s="10">
        <v>123.3</v>
      </c>
      <c r="AK1235" s="10">
        <v>2.5</v>
      </c>
      <c r="AL1235" s="10">
        <v>4.8</v>
      </c>
      <c r="AM1235" s="10"/>
      <c r="AN1235" s="10"/>
      <c r="AO1235" s="10"/>
      <c r="AP1235" s="10"/>
      <c r="AQ1235" s="10">
        <v>0.45599999999999996</v>
      </c>
      <c r="AR1235" s="10">
        <v>0.45599999999999996</v>
      </c>
      <c r="AS1235" s="10">
        <v>0.64999999999999991</v>
      </c>
      <c r="AT1235" s="10">
        <v>0.64999999999999991</v>
      </c>
      <c r="AU1235" s="10">
        <v>0.60218181818181815</v>
      </c>
      <c r="AV1235" s="10">
        <v>0.60218181818181815</v>
      </c>
      <c r="AW1235" s="10">
        <v>0.8991818181818183</v>
      </c>
      <c r="AX1235" s="10">
        <v>0.8991818181818183</v>
      </c>
      <c r="AY1235" s="49">
        <v>1</v>
      </c>
      <c r="AZ1235" t="b">
        <v>0</v>
      </c>
    </row>
    <row r="1236" spans="1:52" x14ac:dyDescent="0.25">
      <c r="A1236" s="54"/>
      <c r="B1236" s="54"/>
      <c r="C1236" s="54"/>
      <c r="D1236" s="54"/>
      <c r="E1236" s="54"/>
      <c r="F1236" s="54"/>
      <c r="G1236" s="54"/>
      <c r="H1236" s="54"/>
      <c r="I1236" s="54"/>
      <c r="J1236" s="54"/>
      <c r="K1236" s="54"/>
      <c r="L1236" s="54"/>
      <c r="M1236" s="54"/>
      <c r="N1236" s="176">
        <v>123.4</v>
      </c>
      <c r="O1236" s="10">
        <v>0.41140909090909084</v>
      </c>
      <c r="P1236" s="10"/>
      <c r="Q1236" s="10">
        <v>0.25540909090909092</v>
      </c>
      <c r="R1236" s="10">
        <v>975.4113657874384</v>
      </c>
      <c r="S1236" s="10"/>
      <c r="T1236" s="10">
        <v>1155.5622076720426</v>
      </c>
      <c r="U1236" s="10"/>
      <c r="V1236" s="10">
        <v>1320.0955410053759</v>
      </c>
      <c r="W1236" s="10">
        <v>1320.0955410053759</v>
      </c>
      <c r="X1236" s="10">
        <v>1388.6510965609316</v>
      </c>
      <c r="Y1236" s="10">
        <v>1802.8170267331118</v>
      </c>
      <c r="Z1236" s="10">
        <v>2111.3170267331116</v>
      </c>
      <c r="AA1236" s="10"/>
      <c r="AB1236" s="10"/>
      <c r="AC1236" s="10"/>
      <c r="AD1236" s="10"/>
      <c r="AE1236" s="10"/>
      <c r="AF1236" s="10"/>
      <c r="AG1236" s="10"/>
      <c r="AH1236" s="10">
        <v>1802.8170267331118</v>
      </c>
      <c r="AI1236" s="10">
        <v>123.4</v>
      </c>
      <c r="AK1236" s="10">
        <v>2.5</v>
      </c>
      <c r="AL1236" s="10">
        <v>4.8</v>
      </c>
      <c r="AM1236" s="10"/>
      <c r="AN1236" s="10"/>
      <c r="AO1236" s="10"/>
      <c r="AP1236" s="10"/>
      <c r="AQ1236" s="10">
        <v>0.45599999999999996</v>
      </c>
      <c r="AR1236" s="10">
        <v>0.45599999999999996</v>
      </c>
      <c r="AS1236" s="10">
        <v>0.64999999999999991</v>
      </c>
      <c r="AT1236" s="10">
        <v>0.64999999999999991</v>
      </c>
      <c r="AU1236" s="10">
        <v>0.60218181818181815</v>
      </c>
      <c r="AV1236" s="10">
        <v>0.60218181818181815</v>
      </c>
      <c r="AW1236" s="10">
        <v>0.8991818181818183</v>
      </c>
      <c r="AX1236" s="10">
        <v>0.8991818181818183</v>
      </c>
      <c r="AY1236" s="49">
        <v>1</v>
      </c>
      <c r="AZ1236" t="b">
        <v>0</v>
      </c>
    </row>
    <row r="1237" spans="1:52" x14ac:dyDescent="0.25">
      <c r="A1237" s="54"/>
      <c r="B1237" s="54"/>
      <c r="C1237" s="54"/>
      <c r="D1237" s="54"/>
      <c r="E1237" s="54"/>
      <c r="F1237" s="54"/>
      <c r="G1237" s="54"/>
      <c r="H1237" s="54"/>
      <c r="I1237" s="54"/>
      <c r="J1237" s="54"/>
      <c r="K1237" s="54"/>
      <c r="L1237" s="54"/>
      <c r="M1237" s="54"/>
      <c r="N1237" s="176">
        <v>123.5</v>
      </c>
      <c r="O1237" s="10">
        <v>0.41140909090909084</v>
      </c>
      <c r="P1237" s="10"/>
      <c r="Q1237" s="10">
        <v>0.25540909090909092</v>
      </c>
      <c r="R1237" s="10">
        <v>977.72669210701838</v>
      </c>
      <c r="S1237" s="10"/>
      <c r="T1237" s="10">
        <v>1158.0216011588591</v>
      </c>
      <c r="U1237" s="10"/>
      <c r="V1237" s="10">
        <v>1322.6882678255258</v>
      </c>
      <c r="W1237" s="10">
        <v>1322.6882678255258</v>
      </c>
      <c r="X1237" s="10">
        <v>1391.2993789366369</v>
      </c>
      <c r="Y1237" s="10">
        <v>1806.5465192617678</v>
      </c>
      <c r="Z1237" s="10">
        <v>2115.2965192617676</v>
      </c>
      <c r="AA1237" s="10"/>
      <c r="AB1237" s="10"/>
      <c r="AC1237" s="10"/>
      <c r="AD1237" s="10"/>
      <c r="AE1237" s="10"/>
      <c r="AF1237" s="10"/>
      <c r="AG1237" s="10"/>
      <c r="AH1237" s="10">
        <v>1806.5465192617678</v>
      </c>
      <c r="AI1237" s="10">
        <v>123.5</v>
      </c>
      <c r="AK1237" s="10">
        <v>2.5</v>
      </c>
      <c r="AL1237" s="10">
        <v>4.8</v>
      </c>
      <c r="AM1237" s="10"/>
      <c r="AN1237" s="10"/>
      <c r="AO1237" s="10"/>
      <c r="AP1237" s="10"/>
      <c r="AQ1237" s="10">
        <v>0.45599999999999996</v>
      </c>
      <c r="AR1237" s="10">
        <v>0.45599999999999996</v>
      </c>
      <c r="AS1237" s="10">
        <v>0.64999999999999991</v>
      </c>
      <c r="AT1237" s="10">
        <v>0.64999999999999991</v>
      </c>
      <c r="AU1237" s="10">
        <v>0.60218181818181815</v>
      </c>
      <c r="AV1237" s="10">
        <v>0.60218181818181815</v>
      </c>
      <c r="AW1237" s="10">
        <v>0.8991818181818183</v>
      </c>
      <c r="AX1237" s="10">
        <v>0.8991818181818183</v>
      </c>
      <c r="AY1237" s="49">
        <v>1</v>
      </c>
      <c r="AZ1237" t="b">
        <v>0</v>
      </c>
    </row>
    <row r="1238" spans="1:52" x14ac:dyDescent="0.25">
      <c r="A1238" s="54"/>
      <c r="B1238" s="54"/>
      <c r="C1238" s="54"/>
      <c r="D1238" s="54"/>
      <c r="E1238" s="54"/>
      <c r="F1238" s="54"/>
      <c r="G1238" s="54"/>
      <c r="H1238" s="54"/>
      <c r="I1238" s="54"/>
      <c r="J1238" s="54"/>
      <c r="K1238" s="54"/>
      <c r="L1238" s="54"/>
      <c r="M1238" s="54"/>
      <c r="N1238" s="176">
        <v>123.6</v>
      </c>
      <c r="O1238" s="10">
        <v>0.41140909090909084</v>
      </c>
      <c r="P1238" s="10"/>
      <c r="Q1238" s="10">
        <v>0.25540909090909092</v>
      </c>
      <c r="R1238" s="10">
        <v>980.04389394407008</v>
      </c>
      <c r="S1238" s="10"/>
      <c r="T1238" s="10">
        <v>1160.482870163147</v>
      </c>
      <c r="U1238" s="10"/>
      <c r="V1238" s="10">
        <v>1325.282870163147</v>
      </c>
      <c r="W1238" s="10">
        <v>1325.282870163147</v>
      </c>
      <c r="X1238" s="10">
        <v>1393.9495368298137</v>
      </c>
      <c r="Y1238" s="10">
        <v>1810.2790328455292</v>
      </c>
      <c r="Z1238" s="10">
        <v>2119.2790328455294</v>
      </c>
      <c r="AA1238" s="10"/>
      <c r="AB1238" s="10"/>
      <c r="AC1238" s="10"/>
      <c r="AD1238" s="10"/>
      <c r="AE1238" s="10"/>
      <c r="AF1238" s="10"/>
      <c r="AG1238" s="10"/>
      <c r="AH1238" s="10">
        <v>1810.2790328455292</v>
      </c>
      <c r="AI1238" s="10">
        <v>123.6</v>
      </c>
      <c r="AK1238" s="10">
        <v>2.5</v>
      </c>
      <c r="AL1238" s="10">
        <v>4.8</v>
      </c>
      <c r="AM1238" s="10"/>
      <c r="AN1238" s="10"/>
      <c r="AO1238" s="10"/>
      <c r="AP1238" s="10"/>
      <c r="AQ1238" s="10">
        <v>0.45599999999999996</v>
      </c>
      <c r="AR1238" s="10">
        <v>0.45599999999999996</v>
      </c>
      <c r="AS1238" s="10">
        <v>0.64999999999999991</v>
      </c>
      <c r="AT1238" s="10">
        <v>0.64999999999999991</v>
      </c>
      <c r="AU1238" s="10">
        <v>0.60218181818181815</v>
      </c>
      <c r="AV1238" s="10">
        <v>0.60218181818181815</v>
      </c>
      <c r="AW1238" s="10">
        <v>0.8991818181818183</v>
      </c>
      <c r="AX1238" s="10">
        <v>0.8991818181818183</v>
      </c>
      <c r="AY1238" s="49">
        <v>1</v>
      </c>
      <c r="AZ1238" t="b">
        <v>0</v>
      </c>
    </row>
    <row r="1239" spans="1:52" x14ac:dyDescent="0.25">
      <c r="A1239" s="54"/>
      <c r="B1239" s="54"/>
      <c r="C1239" s="54"/>
      <c r="D1239" s="54"/>
      <c r="E1239" s="54"/>
      <c r="F1239" s="54"/>
      <c r="G1239" s="54"/>
      <c r="H1239" s="54"/>
      <c r="I1239" s="54"/>
      <c r="J1239" s="54"/>
      <c r="K1239" s="54"/>
      <c r="L1239" s="54"/>
      <c r="M1239" s="54"/>
      <c r="N1239" s="176">
        <v>123.7</v>
      </c>
      <c r="O1239" s="10">
        <v>0.41140909090909084</v>
      </c>
      <c r="P1239" s="10"/>
      <c r="Q1239" s="10">
        <v>0.25540909090909092</v>
      </c>
      <c r="R1239" s="10">
        <v>982.36297129859565</v>
      </c>
      <c r="S1239" s="10"/>
      <c r="T1239" s="10">
        <v>1162.9460146849078</v>
      </c>
      <c r="U1239" s="10"/>
      <c r="V1239" s="10">
        <v>1327.8793480182412</v>
      </c>
      <c r="W1239" s="10">
        <v>1327.8793480182412</v>
      </c>
      <c r="X1239" s="10">
        <v>1396.6015702404634</v>
      </c>
      <c r="Y1239" s="10">
        <v>1814.0145674843991</v>
      </c>
      <c r="Z1239" s="10">
        <v>2123.2645674843989</v>
      </c>
      <c r="AA1239" s="10"/>
      <c r="AB1239" s="10"/>
      <c r="AC1239" s="10"/>
      <c r="AD1239" s="10"/>
      <c r="AE1239" s="10"/>
      <c r="AF1239" s="10"/>
      <c r="AG1239" s="10"/>
      <c r="AH1239" s="10">
        <v>1814.0145674843991</v>
      </c>
      <c r="AI1239" s="10">
        <v>123.7</v>
      </c>
      <c r="AK1239" s="10">
        <v>2.5</v>
      </c>
      <c r="AL1239" s="10">
        <v>4.8</v>
      </c>
      <c r="AM1239" s="10"/>
      <c r="AN1239" s="10"/>
      <c r="AO1239" s="10"/>
      <c r="AP1239" s="10"/>
      <c r="AQ1239" s="10">
        <v>0.45599999999999996</v>
      </c>
      <c r="AR1239" s="10">
        <v>0.45599999999999996</v>
      </c>
      <c r="AS1239" s="10">
        <v>0.64999999999999991</v>
      </c>
      <c r="AT1239" s="10">
        <v>0.64999999999999991</v>
      </c>
      <c r="AU1239" s="10">
        <v>0.60218181818181815</v>
      </c>
      <c r="AV1239" s="10">
        <v>0.60218181818181815</v>
      </c>
      <c r="AW1239" s="10">
        <v>0.8991818181818183</v>
      </c>
      <c r="AX1239" s="10">
        <v>0.8991818181818183</v>
      </c>
      <c r="AY1239" s="49">
        <v>1</v>
      </c>
      <c r="AZ1239" t="b">
        <v>0</v>
      </c>
    </row>
    <row r="1240" spans="1:52" x14ac:dyDescent="0.25">
      <c r="A1240" s="54"/>
      <c r="B1240" s="54"/>
      <c r="C1240" s="54"/>
      <c r="D1240" s="54"/>
      <c r="E1240" s="54"/>
      <c r="F1240" s="54"/>
      <c r="G1240" s="54"/>
      <c r="H1240" s="54"/>
      <c r="I1240" s="54"/>
      <c r="J1240" s="54"/>
      <c r="K1240" s="54"/>
      <c r="L1240" s="54"/>
      <c r="M1240" s="54"/>
      <c r="N1240" s="176">
        <v>123.8</v>
      </c>
      <c r="O1240" s="10">
        <v>0.41140909090909084</v>
      </c>
      <c r="P1240" s="10"/>
      <c r="Q1240" s="10">
        <v>0.25540909090909092</v>
      </c>
      <c r="R1240" s="10">
        <v>984.68392417059204</v>
      </c>
      <c r="S1240" s="10"/>
      <c r="T1240" s="10">
        <v>1165.4110347241408</v>
      </c>
      <c r="U1240" s="10"/>
      <c r="V1240" s="10">
        <v>1330.4777013908074</v>
      </c>
      <c r="W1240" s="10">
        <v>1330.4777013908074</v>
      </c>
      <c r="X1240" s="10">
        <v>1399.2554791685852</v>
      </c>
      <c r="Y1240" s="10">
        <v>1817.753123178373</v>
      </c>
      <c r="Z1240" s="10">
        <v>2127.2531231783732</v>
      </c>
      <c r="AA1240" s="10"/>
      <c r="AB1240" s="10"/>
      <c r="AC1240" s="10"/>
      <c r="AD1240" s="10"/>
      <c r="AE1240" s="10"/>
      <c r="AF1240" s="10"/>
      <c r="AG1240" s="10"/>
      <c r="AH1240" s="10">
        <v>1817.753123178373</v>
      </c>
      <c r="AI1240" s="10">
        <v>123.8</v>
      </c>
      <c r="AK1240" s="10">
        <v>2.5</v>
      </c>
      <c r="AL1240" s="10">
        <v>4.8</v>
      </c>
      <c r="AM1240" s="10"/>
      <c r="AN1240" s="10"/>
      <c r="AO1240" s="10"/>
      <c r="AP1240" s="10"/>
      <c r="AQ1240" s="10">
        <v>0.45599999999999996</v>
      </c>
      <c r="AR1240" s="10">
        <v>0.45599999999999996</v>
      </c>
      <c r="AS1240" s="10">
        <v>0.64999999999999991</v>
      </c>
      <c r="AT1240" s="10">
        <v>0.64999999999999991</v>
      </c>
      <c r="AU1240" s="10">
        <v>0.60218181818181815</v>
      </c>
      <c r="AV1240" s="10">
        <v>0.60218181818181815</v>
      </c>
      <c r="AW1240" s="10">
        <v>0.8991818181818183</v>
      </c>
      <c r="AX1240" s="10">
        <v>0.8991818181818183</v>
      </c>
      <c r="AY1240" s="49">
        <v>1</v>
      </c>
      <c r="AZ1240" t="b">
        <v>0</v>
      </c>
    </row>
    <row r="1241" spans="1:52" x14ac:dyDescent="0.25">
      <c r="A1241" s="54"/>
      <c r="B1241" s="54"/>
      <c r="C1241" s="54"/>
      <c r="D1241" s="54"/>
      <c r="E1241" s="54"/>
      <c r="F1241" s="54"/>
      <c r="G1241" s="54"/>
      <c r="H1241" s="54"/>
      <c r="I1241" s="54"/>
      <c r="J1241" s="54"/>
      <c r="K1241" s="54"/>
      <c r="L1241" s="54"/>
      <c r="M1241" s="54"/>
      <c r="N1241" s="176">
        <v>123.9</v>
      </c>
      <c r="O1241" s="10">
        <v>0.41140909090909084</v>
      </c>
      <c r="P1241" s="10"/>
      <c r="Q1241" s="10">
        <v>0.25540909090909092</v>
      </c>
      <c r="R1241" s="10">
        <v>987.00675256006139</v>
      </c>
      <c r="S1241" s="10"/>
      <c r="T1241" s="10">
        <v>1167.8779302808464</v>
      </c>
      <c r="U1241" s="10"/>
      <c r="V1241" s="10">
        <v>1333.0779302808464</v>
      </c>
      <c r="W1241" s="10">
        <v>1333.0779302808464</v>
      </c>
      <c r="X1241" s="10">
        <v>1401.9112636141797</v>
      </c>
      <c r="Y1241" s="10">
        <v>1821.4946999274541</v>
      </c>
      <c r="Z1241" s="10">
        <v>2131.2446999274543</v>
      </c>
      <c r="AA1241" s="10"/>
      <c r="AB1241" s="10"/>
      <c r="AC1241" s="10"/>
      <c r="AD1241" s="10"/>
      <c r="AE1241" s="10"/>
      <c r="AF1241" s="10"/>
      <c r="AG1241" s="10"/>
      <c r="AH1241" s="10">
        <v>1821.4946999274541</v>
      </c>
      <c r="AI1241" s="10">
        <v>123.9</v>
      </c>
      <c r="AK1241" s="10">
        <v>2.5</v>
      </c>
      <c r="AL1241" s="10">
        <v>4.8</v>
      </c>
      <c r="AM1241" s="10"/>
      <c r="AN1241" s="10"/>
      <c r="AO1241" s="10"/>
      <c r="AP1241" s="10"/>
      <c r="AQ1241" s="10">
        <v>0.45599999999999996</v>
      </c>
      <c r="AR1241" s="10">
        <v>0.45599999999999996</v>
      </c>
      <c r="AS1241" s="10">
        <v>0.64999999999999991</v>
      </c>
      <c r="AT1241" s="10">
        <v>0.64999999999999991</v>
      </c>
      <c r="AU1241" s="10">
        <v>0.60218181818181815</v>
      </c>
      <c r="AV1241" s="10">
        <v>0.60218181818181815</v>
      </c>
      <c r="AW1241" s="10">
        <v>0.8991818181818183</v>
      </c>
      <c r="AX1241" s="10">
        <v>0.8991818181818183</v>
      </c>
      <c r="AY1241" s="49">
        <v>1</v>
      </c>
      <c r="AZ1241" t="b">
        <v>0</v>
      </c>
    </row>
    <row r="1242" spans="1:52" x14ac:dyDescent="0.25">
      <c r="A1242" s="54"/>
      <c r="B1242" s="54"/>
      <c r="C1242" s="54"/>
      <c r="D1242" s="54"/>
      <c r="E1242" s="54"/>
      <c r="F1242" s="54"/>
      <c r="G1242" s="54"/>
      <c r="H1242" s="54"/>
      <c r="I1242" s="54"/>
      <c r="J1242" s="54"/>
      <c r="K1242" s="54"/>
      <c r="L1242" s="54"/>
      <c r="M1242" s="54"/>
      <c r="N1242" s="176">
        <v>124</v>
      </c>
      <c r="O1242" s="10">
        <v>0.41140909090909084</v>
      </c>
      <c r="P1242" s="10"/>
      <c r="Q1242" s="10">
        <v>0.25540909090909092</v>
      </c>
      <c r="R1242" s="10">
        <v>989.33145646700291</v>
      </c>
      <c r="S1242" s="10"/>
      <c r="T1242" s="10">
        <v>1172.7464259608587</v>
      </c>
      <c r="U1242" s="10"/>
      <c r="V1242" s="10">
        <v>1338.0797592941919</v>
      </c>
      <c r="W1242" s="10">
        <v>1338.0797592941919</v>
      </c>
      <c r="X1242" s="10">
        <v>1406.9686481830809</v>
      </c>
      <c r="Y1242" s="10">
        <v>1825.2392977316413</v>
      </c>
      <c r="Z1242" s="10">
        <v>2135.2392977316413</v>
      </c>
      <c r="AA1242" s="10"/>
      <c r="AB1242" s="10"/>
      <c r="AC1242" s="10"/>
      <c r="AD1242" s="10"/>
      <c r="AE1242" s="10"/>
      <c r="AF1242" s="10"/>
      <c r="AG1242" s="10"/>
      <c r="AH1242" s="10">
        <v>1825.2392977316413</v>
      </c>
      <c r="AI1242" s="10">
        <v>124</v>
      </c>
      <c r="AK1242" s="10">
        <v>2.5</v>
      </c>
      <c r="AL1242" s="10">
        <v>4.8</v>
      </c>
      <c r="AM1242" s="10"/>
      <c r="AN1242" s="10"/>
      <c r="AO1242" s="10"/>
      <c r="AP1242" s="10"/>
      <c r="AQ1242" s="10">
        <v>0.45599999999999996</v>
      </c>
      <c r="AR1242" s="10">
        <v>0.45599999999999996</v>
      </c>
      <c r="AS1242" s="10">
        <v>0.64999999999999991</v>
      </c>
      <c r="AT1242" s="10">
        <v>0.64999999999999991</v>
      </c>
      <c r="AU1242" s="10">
        <v>0.60218181818181815</v>
      </c>
      <c r="AV1242" s="10">
        <v>0.60218181818181815</v>
      </c>
      <c r="AW1242" s="10">
        <v>0.8991818181818183</v>
      </c>
      <c r="AX1242" s="10">
        <v>0.8991818181818183</v>
      </c>
      <c r="AY1242" s="49">
        <v>1</v>
      </c>
      <c r="AZ1242" t="b">
        <v>0</v>
      </c>
    </row>
    <row r="1243" spans="1:52" x14ac:dyDescent="0.25">
      <c r="A1243" s="54"/>
      <c r="B1243" s="54"/>
      <c r="C1243" s="54"/>
      <c r="D1243" s="54"/>
      <c r="E1243" s="54"/>
      <c r="F1243" s="54"/>
      <c r="G1243" s="54"/>
      <c r="H1243" s="54"/>
      <c r="I1243" s="54"/>
      <c r="J1243" s="54"/>
      <c r="K1243" s="54"/>
      <c r="L1243" s="54"/>
      <c r="M1243" s="54"/>
      <c r="N1243" s="176">
        <v>124.1</v>
      </c>
      <c r="O1243" s="10">
        <v>0.41140909090909084</v>
      </c>
      <c r="P1243" s="10"/>
      <c r="Q1243" s="10">
        <v>0.25540909090909092</v>
      </c>
      <c r="R1243" s="10">
        <v>991.65803589141694</v>
      </c>
      <c r="S1243" s="10"/>
      <c r="T1243" s="10">
        <v>1175.2189480699806</v>
      </c>
      <c r="U1243" s="10"/>
      <c r="V1243" s="10">
        <v>1340.6856147366473</v>
      </c>
      <c r="W1243" s="10">
        <v>1340.6856147366473</v>
      </c>
      <c r="X1243" s="10">
        <v>1409.6300591810916</v>
      </c>
      <c r="Y1243" s="10">
        <v>1828.9869165909349</v>
      </c>
      <c r="Z1243" s="10">
        <v>2139.2369165909349</v>
      </c>
      <c r="AA1243" s="10"/>
      <c r="AB1243" s="10"/>
      <c r="AC1243" s="10"/>
      <c r="AD1243" s="10"/>
      <c r="AE1243" s="10"/>
      <c r="AF1243" s="10"/>
      <c r="AG1243" s="10"/>
      <c r="AH1243" s="10">
        <v>1828.9869165909349</v>
      </c>
      <c r="AI1243" s="10">
        <v>124.1</v>
      </c>
      <c r="AK1243" s="10">
        <v>2.5</v>
      </c>
      <c r="AL1243" s="10">
        <v>4.8</v>
      </c>
      <c r="AM1243" s="10"/>
      <c r="AN1243" s="10"/>
      <c r="AO1243" s="10"/>
      <c r="AP1243" s="10"/>
      <c r="AQ1243" s="10">
        <v>0.45599999999999996</v>
      </c>
      <c r="AR1243" s="10">
        <v>0.45599999999999996</v>
      </c>
      <c r="AS1243" s="10">
        <v>0.64999999999999991</v>
      </c>
      <c r="AT1243" s="10">
        <v>0.64999999999999991</v>
      </c>
      <c r="AU1243" s="10">
        <v>0.60218181818181815</v>
      </c>
      <c r="AV1243" s="10">
        <v>0.60218181818181815</v>
      </c>
      <c r="AW1243" s="10">
        <v>0.8991818181818183</v>
      </c>
      <c r="AX1243" s="10">
        <v>0.8991818181818183</v>
      </c>
      <c r="AY1243" s="49">
        <v>1</v>
      </c>
      <c r="AZ1243" t="b">
        <v>0</v>
      </c>
    </row>
    <row r="1244" spans="1:52" x14ac:dyDescent="0.25">
      <c r="A1244" s="54"/>
      <c r="B1244" s="54"/>
      <c r="C1244" s="54"/>
      <c r="D1244" s="54"/>
      <c r="E1244" s="54"/>
      <c r="F1244" s="54"/>
      <c r="G1244" s="54"/>
      <c r="H1244" s="54"/>
      <c r="I1244" s="54"/>
      <c r="J1244" s="54"/>
      <c r="K1244" s="54"/>
      <c r="L1244" s="54"/>
      <c r="M1244" s="54"/>
      <c r="N1244" s="176">
        <v>124.2</v>
      </c>
      <c r="O1244" s="10">
        <v>0.41140909090909084</v>
      </c>
      <c r="P1244" s="10"/>
      <c r="Q1244" s="10">
        <v>0.25540909090909092</v>
      </c>
      <c r="R1244" s="10">
        <v>993.98649083330315</v>
      </c>
      <c r="S1244" s="10"/>
      <c r="T1244" s="10">
        <v>1177.6933456965753</v>
      </c>
      <c r="U1244" s="10"/>
      <c r="V1244" s="10">
        <v>1343.2933456965752</v>
      </c>
      <c r="W1244" s="10">
        <v>1343.2933456965752</v>
      </c>
      <c r="X1244" s="10">
        <v>1412.2933456965752</v>
      </c>
      <c r="Y1244" s="10">
        <v>1832.7375565053346</v>
      </c>
      <c r="Z1244" s="10">
        <v>2143.2375565053344</v>
      </c>
      <c r="AA1244" s="10"/>
      <c r="AB1244" s="10"/>
      <c r="AC1244" s="10"/>
      <c r="AD1244" s="10"/>
      <c r="AE1244" s="10"/>
      <c r="AF1244" s="10"/>
      <c r="AG1244" s="10"/>
      <c r="AH1244" s="10">
        <v>1832.7375565053346</v>
      </c>
      <c r="AI1244" s="10">
        <v>124.2</v>
      </c>
      <c r="AK1244" s="10">
        <v>2.5</v>
      </c>
      <c r="AL1244" s="10">
        <v>4.8</v>
      </c>
      <c r="AM1244" s="10"/>
      <c r="AN1244" s="10"/>
      <c r="AO1244" s="10"/>
      <c r="AP1244" s="10"/>
      <c r="AQ1244" s="10">
        <v>0.45599999999999996</v>
      </c>
      <c r="AR1244" s="10">
        <v>0.45599999999999996</v>
      </c>
      <c r="AS1244" s="10">
        <v>0.64999999999999991</v>
      </c>
      <c r="AT1244" s="10">
        <v>0.64999999999999991</v>
      </c>
      <c r="AU1244" s="10">
        <v>0.60218181818181815</v>
      </c>
      <c r="AV1244" s="10">
        <v>0.60218181818181815</v>
      </c>
      <c r="AW1244" s="10">
        <v>0.8991818181818183</v>
      </c>
      <c r="AX1244" s="10">
        <v>0.8991818181818183</v>
      </c>
      <c r="AY1244" s="49">
        <v>1</v>
      </c>
      <c r="AZ1244" t="b">
        <v>0</v>
      </c>
    </row>
    <row r="1245" spans="1:52" x14ac:dyDescent="0.25">
      <c r="A1245" s="54"/>
      <c r="B1245" s="54"/>
      <c r="C1245" s="54"/>
      <c r="D1245" s="54"/>
      <c r="E1245" s="54"/>
      <c r="F1245" s="54"/>
      <c r="G1245" s="54"/>
      <c r="H1245" s="54"/>
      <c r="I1245" s="54"/>
      <c r="J1245" s="54"/>
      <c r="K1245" s="54"/>
      <c r="L1245" s="54"/>
      <c r="M1245" s="54"/>
      <c r="N1245" s="176">
        <v>124.3</v>
      </c>
      <c r="O1245" s="10">
        <v>0.41140909090909084</v>
      </c>
      <c r="P1245" s="10"/>
      <c r="Q1245" s="10">
        <v>0.25540909090909092</v>
      </c>
      <c r="R1245" s="10">
        <v>996.31682129266187</v>
      </c>
      <c r="S1245" s="10"/>
      <c r="T1245" s="10">
        <v>1180.1696188406427</v>
      </c>
      <c r="U1245" s="10"/>
      <c r="V1245" s="10">
        <v>1345.902952173976</v>
      </c>
      <c r="W1245" s="10">
        <v>1345.902952173976</v>
      </c>
      <c r="X1245" s="10">
        <v>1414.9585077295317</v>
      </c>
      <c r="Y1245" s="10">
        <v>1836.4912174748408</v>
      </c>
      <c r="Z1245" s="10">
        <v>2147.2412174748406</v>
      </c>
      <c r="AA1245" s="10"/>
      <c r="AB1245" s="10"/>
      <c r="AC1245" s="10"/>
      <c r="AD1245" s="10"/>
      <c r="AE1245" s="10"/>
      <c r="AF1245" s="10"/>
      <c r="AG1245" s="10"/>
      <c r="AH1245" s="10">
        <v>1836.4912174748408</v>
      </c>
      <c r="AI1245" s="10">
        <v>124.3</v>
      </c>
      <c r="AK1245" s="10">
        <v>2.5</v>
      </c>
      <c r="AL1245" s="10">
        <v>4.8</v>
      </c>
      <c r="AM1245" s="10"/>
      <c r="AN1245" s="10"/>
      <c r="AO1245" s="10"/>
      <c r="AP1245" s="10"/>
      <c r="AQ1245" s="10">
        <v>0.45599999999999996</v>
      </c>
      <c r="AR1245" s="10">
        <v>0.45599999999999996</v>
      </c>
      <c r="AS1245" s="10">
        <v>0.64999999999999991</v>
      </c>
      <c r="AT1245" s="10">
        <v>0.64999999999999991</v>
      </c>
      <c r="AU1245" s="10">
        <v>0.60218181818181815</v>
      </c>
      <c r="AV1245" s="10">
        <v>0.60218181818181815</v>
      </c>
      <c r="AW1245" s="10">
        <v>0.8991818181818183</v>
      </c>
      <c r="AX1245" s="10">
        <v>0.8991818181818183</v>
      </c>
      <c r="AY1245" s="49">
        <v>1</v>
      </c>
      <c r="AZ1245" t="b">
        <v>0</v>
      </c>
    </row>
    <row r="1246" spans="1:52" x14ac:dyDescent="0.25">
      <c r="A1246" s="54"/>
      <c r="B1246" s="54"/>
      <c r="C1246" s="54"/>
      <c r="D1246" s="54"/>
      <c r="E1246" s="54"/>
      <c r="F1246" s="54"/>
      <c r="G1246" s="54"/>
      <c r="H1246" s="54"/>
      <c r="I1246" s="54"/>
      <c r="J1246" s="54"/>
      <c r="K1246" s="54"/>
      <c r="L1246" s="54"/>
      <c r="M1246" s="54"/>
      <c r="N1246" s="176">
        <v>124.4</v>
      </c>
      <c r="O1246" s="10">
        <v>0.41140909090909084</v>
      </c>
      <c r="P1246" s="10"/>
      <c r="Q1246" s="10">
        <v>0.25540909090909092</v>
      </c>
      <c r="R1246" s="10">
        <v>998.64902726949276</v>
      </c>
      <c r="S1246" s="10"/>
      <c r="T1246" s="10">
        <v>1182.6477675021815</v>
      </c>
      <c r="U1246" s="10"/>
      <c r="V1246" s="10">
        <v>1348.5144341688483</v>
      </c>
      <c r="W1246" s="10">
        <v>1348.5144341688483</v>
      </c>
      <c r="X1246" s="10">
        <v>1417.6255452799594</v>
      </c>
      <c r="Y1246" s="10">
        <v>1840.2478994994531</v>
      </c>
      <c r="Z1246" s="10">
        <v>2151.2478994994531</v>
      </c>
      <c r="AA1246" s="10"/>
      <c r="AB1246" s="10"/>
      <c r="AC1246" s="10"/>
      <c r="AD1246" s="10"/>
      <c r="AE1246" s="10"/>
      <c r="AF1246" s="10"/>
      <c r="AG1246" s="10"/>
      <c r="AH1246" s="10">
        <v>1840.2478994994531</v>
      </c>
      <c r="AI1246" s="10">
        <v>124.4</v>
      </c>
      <c r="AK1246" s="10">
        <v>2.5</v>
      </c>
      <c r="AL1246" s="10">
        <v>4.8</v>
      </c>
      <c r="AM1246" s="10"/>
      <c r="AN1246" s="10"/>
      <c r="AO1246" s="10"/>
      <c r="AP1246" s="10"/>
      <c r="AQ1246" s="10">
        <v>0.45599999999999996</v>
      </c>
      <c r="AR1246" s="10">
        <v>0.45599999999999996</v>
      </c>
      <c r="AS1246" s="10">
        <v>0.64999999999999991</v>
      </c>
      <c r="AT1246" s="10">
        <v>0.64999999999999991</v>
      </c>
      <c r="AU1246" s="10">
        <v>0.60218181818181815</v>
      </c>
      <c r="AV1246" s="10">
        <v>0.60218181818181815</v>
      </c>
      <c r="AW1246" s="10">
        <v>0.8991818181818183</v>
      </c>
      <c r="AX1246" s="10">
        <v>0.8991818181818183</v>
      </c>
      <c r="AY1246" s="49">
        <v>1</v>
      </c>
      <c r="AZ1246" t="b">
        <v>0</v>
      </c>
    </row>
    <row r="1247" spans="1:52" x14ac:dyDescent="0.25">
      <c r="A1247" s="54"/>
      <c r="B1247" s="54"/>
      <c r="C1247" s="54"/>
      <c r="D1247" s="54"/>
      <c r="E1247" s="54"/>
      <c r="F1247" s="54"/>
      <c r="G1247" s="54"/>
      <c r="H1247" s="54"/>
      <c r="I1247" s="54"/>
      <c r="J1247" s="54"/>
      <c r="K1247" s="54"/>
      <c r="L1247" s="54"/>
      <c r="M1247" s="54"/>
      <c r="N1247" s="176">
        <v>124.5</v>
      </c>
      <c r="O1247" s="10">
        <v>0.41140909090909084</v>
      </c>
      <c r="P1247" s="10"/>
      <c r="Q1247" s="10">
        <v>0.25540909090909092</v>
      </c>
      <c r="R1247" s="10">
        <v>1000.9831087637959</v>
      </c>
      <c r="S1247" s="10"/>
      <c r="T1247" s="10">
        <v>1185.1277916811932</v>
      </c>
      <c r="U1247" s="10"/>
      <c r="V1247" s="10">
        <v>1351.1277916811932</v>
      </c>
      <c r="W1247" s="10">
        <v>1351.1277916811932</v>
      </c>
      <c r="X1247" s="10">
        <v>1420.29445834786</v>
      </c>
      <c r="Y1247" s="10">
        <v>1844.0076025791714</v>
      </c>
      <c r="Z1247" s="10">
        <v>2155.2576025791714</v>
      </c>
      <c r="AA1247" s="10"/>
      <c r="AB1247" s="10"/>
      <c r="AC1247" s="10"/>
      <c r="AD1247" s="10"/>
      <c r="AE1247" s="10"/>
      <c r="AF1247" s="10"/>
      <c r="AG1247" s="10"/>
      <c r="AH1247" s="10">
        <v>1844.0076025791714</v>
      </c>
      <c r="AI1247" s="10">
        <v>124.5</v>
      </c>
      <c r="AK1247" s="10">
        <v>2.5</v>
      </c>
      <c r="AL1247" s="10">
        <v>4.8</v>
      </c>
      <c r="AM1247" s="10"/>
      <c r="AN1247" s="10"/>
      <c r="AO1247" s="10"/>
      <c r="AP1247" s="10"/>
      <c r="AQ1247" s="10">
        <v>0.45599999999999996</v>
      </c>
      <c r="AR1247" s="10">
        <v>0.45599999999999996</v>
      </c>
      <c r="AS1247" s="10">
        <v>0.64999999999999991</v>
      </c>
      <c r="AT1247" s="10">
        <v>0.64999999999999991</v>
      </c>
      <c r="AU1247" s="10">
        <v>0.60218181818181815</v>
      </c>
      <c r="AV1247" s="10">
        <v>0.60218181818181815</v>
      </c>
      <c r="AW1247" s="10">
        <v>0.8991818181818183</v>
      </c>
      <c r="AX1247" s="10">
        <v>0.8991818181818183</v>
      </c>
      <c r="AY1247" s="49">
        <v>1</v>
      </c>
      <c r="AZ1247" t="b">
        <v>0</v>
      </c>
    </row>
    <row r="1248" spans="1:52" x14ac:dyDescent="0.25">
      <c r="A1248" s="54"/>
      <c r="B1248" s="54"/>
      <c r="C1248" s="54"/>
      <c r="D1248" s="54"/>
      <c r="E1248" s="54"/>
      <c r="F1248" s="54"/>
      <c r="G1248" s="54"/>
      <c r="H1248" s="54"/>
      <c r="I1248" s="54"/>
      <c r="J1248" s="54"/>
      <c r="K1248" s="54"/>
      <c r="L1248" s="54"/>
      <c r="M1248" s="54"/>
      <c r="N1248" s="176">
        <v>124.6</v>
      </c>
      <c r="O1248" s="10">
        <v>0.41140909090909084</v>
      </c>
      <c r="P1248" s="10"/>
      <c r="Q1248" s="10">
        <v>0.25540909090909092</v>
      </c>
      <c r="R1248" s="10">
        <v>1003.3190657755709</v>
      </c>
      <c r="S1248" s="10"/>
      <c r="T1248" s="10">
        <v>1187.6096913776773</v>
      </c>
      <c r="U1248" s="10"/>
      <c r="V1248" s="10">
        <v>1353.7430247110105</v>
      </c>
      <c r="W1248" s="10">
        <v>1353.7430247110105</v>
      </c>
      <c r="X1248" s="10">
        <v>1422.9652469332327</v>
      </c>
      <c r="Y1248" s="10">
        <v>1847.7703267139955</v>
      </c>
      <c r="Z1248" s="10">
        <v>2159.2703267139955</v>
      </c>
      <c r="AA1248" s="10"/>
      <c r="AB1248" s="10"/>
      <c r="AC1248" s="10"/>
      <c r="AD1248" s="10"/>
      <c r="AE1248" s="10"/>
      <c r="AF1248" s="10"/>
      <c r="AG1248" s="10"/>
      <c r="AH1248" s="10">
        <v>1847.7703267139955</v>
      </c>
      <c r="AI1248" s="10">
        <v>124.6</v>
      </c>
      <c r="AK1248" s="10">
        <v>2.5</v>
      </c>
      <c r="AL1248" s="10">
        <v>4.8</v>
      </c>
      <c r="AM1248" s="10"/>
      <c r="AN1248" s="10"/>
      <c r="AO1248" s="10"/>
      <c r="AP1248" s="10"/>
      <c r="AQ1248" s="10">
        <v>0.45599999999999996</v>
      </c>
      <c r="AR1248" s="10">
        <v>0.45599999999999996</v>
      </c>
      <c r="AS1248" s="10">
        <v>0.64999999999999991</v>
      </c>
      <c r="AT1248" s="10">
        <v>0.64999999999999991</v>
      </c>
      <c r="AU1248" s="10">
        <v>0.60218181818181815</v>
      </c>
      <c r="AV1248" s="10">
        <v>0.60218181818181815</v>
      </c>
      <c r="AW1248" s="10">
        <v>0.8991818181818183</v>
      </c>
      <c r="AX1248" s="10">
        <v>0.8991818181818183</v>
      </c>
      <c r="AY1248" s="49">
        <v>1</v>
      </c>
      <c r="AZ1248" t="b">
        <v>0</v>
      </c>
    </row>
    <row r="1249" spans="1:52" x14ac:dyDescent="0.25">
      <c r="A1249" s="54"/>
      <c r="B1249" s="54"/>
      <c r="C1249" s="54"/>
      <c r="D1249" s="54"/>
      <c r="E1249" s="54"/>
      <c r="F1249" s="54"/>
      <c r="G1249" s="54"/>
      <c r="H1249" s="54"/>
      <c r="I1249" s="54"/>
      <c r="J1249" s="54"/>
      <c r="K1249" s="54"/>
      <c r="L1249" s="54"/>
      <c r="M1249" s="54"/>
      <c r="N1249" s="176">
        <v>124.7</v>
      </c>
      <c r="O1249" s="10">
        <v>0.41140909090909084</v>
      </c>
      <c r="P1249" s="10"/>
      <c r="Q1249" s="10">
        <v>0.25540909090909092</v>
      </c>
      <c r="R1249" s="10">
        <v>1005.6568983048188</v>
      </c>
      <c r="S1249" s="10"/>
      <c r="T1249" s="10">
        <v>1190.0934665916332</v>
      </c>
      <c r="U1249" s="10"/>
      <c r="V1249" s="10">
        <v>1356.3601332582998</v>
      </c>
      <c r="W1249" s="10">
        <v>1356.3601332582998</v>
      </c>
      <c r="X1249" s="10">
        <v>1425.6379110360776</v>
      </c>
      <c r="Y1249" s="10">
        <v>1851.5360719039263</v>
      </c>
      <c r="Z1249" s="10">
        <v>2163.2860719039263</v>
      </c>
      <c r="AA1249" s="10"/>
      <c r="AB1249" s="10"/>
      <c r="AC1249" s="10"/>
      <c r="AD1249" s="10"/>
      <c r="AE1249" s="10"/>
      <c r="AF1249" s="10"/>
      <c r="AG1249" s="10"/>
      <c r="AH1249" s="10">
        <v>1851.5360719039263</v>
      </c>
      <c r="AI1249" s="10">
        <v>124.7</v>
      </c>
      <c r="AK1249" s="10">
        <v>2.5</v>
      </c>
      <c r="AL1249" s="10">
        <v>4.8</v>
      </c>
      <c r="AM1249" s="10"/>
      <c r="AN1249" s="10"/>
      <c r="AO1249" s="10"/>
      <c r="AP1249" s="10"/>
      <c r="AQ1249" s="10">
        <v>0.45599999999999996</v>
      </c>
      <c r="AR1249" s="10">
        <v>0.45599999999999996</v>
      </c>
      <c r="AS1249" s="10">
        <v>0.64999999999999991</v>
      </c>
      <c r="AT1249" s="10">
        <v>0.64999999999999991</v>
      </c>
      <c r="AU1249" s="10">
        <v>0.60218181818181815</v>
      </c>
      <c r="AV1249" s="10">
        <v>0.60218181818181815</v>
      </c>
      <c r="AW1249" s="10">
        <v>0.8991818181818183</v>
      </c>
      <c r="AX1249" s="10">
        <v>0.8991818181818183</v>
      </c>
      <c r="AY1249" s="49">
        <v>1</v>
      </c>
      <c r="AZ1249" t="b">
        <v>0</v>
      </c>
    </row>
    <row r="1250" spans="1:52" x14ac:dyDescent="0.25">
      <c r="A1250" s="54"/>
      <c r="B1250" s="54"/>
      <c r="C1250" s="54"/>
      <c r="D1250" s="54"/>
      <c r="E1250" s="54"/>
      <c r="F1250" s="54"/>
      <c r="G1250" s="54"/>
      <c r="H1250" s="54"/>
      <c r="I1250" s="54"/>
      <c r="J1250" s="54"/>
      <c r="K1250" s="54"/>
      <c r="L1250" s="54"/>
      <c r="M1250" s="54"/>
      <c r="N1250" s="176">
        <v>124.8</v>
      </c>
      <c r="O1250" s="10">
        <v>0.41140909090909084</v>
      </c>
      <c r="P1250" s="10"/>
      <c r="Q1250" s="10">
        <v>0.25540909090909092</v>
      </c>
      <c r="R1250" s="10">
        <v>1007.9966063515391</v>
      </c>
      <c r="S1250" s="10"/>
      <c r="T1250" s="10">
        <v>1192.5791173230623</v>
      </c>
      <c r="U1250" s="10"/>
      <c r="V1250" s="10">
        <v>1358.9791173230624</v>
      </c>
      <c r="W1250" s="10">
        <v>1358.9791173230624</v>
      </c>
      <c r="X1250" s="10">
        <v>1428.3124506563956</v>
      </c>
      <c r="Y1250" s="10">
        <v>1855.3048381489637</v>
      </c>
      <c r="Z1250" s="10">
        <v>2167.3048381489634</v>
      </c>
      <c r="AA1250" s="10"/>
      <c r="AB1250" s="10"/>
      <c r="AC1250" s="10"/>
      <c r="AD1250" s="10"/>
      <c r="AE1250" s="10"/>
      <c r="AF1250" s="10"/>
      <c r="AG1250" s="10"/>
      <c r="AH1250" s="10">
        <v>1855.3048381489637</v>
      </c>
      <c r="AI1250" s="10">
        <v>124.8</v>
      </c>
      <c r="AK1250" s="10">
        <v>2.5</v>
      </c>
      <c r="AL1250" s="10">
        <v>4.8</v>
      </c>
      <c r="AM1250" s="10"/>
      <c r="AN1250" s="10"/>
      <c r="AO1250" s="10"/>
      <c r="AP1250" s="10"/>
      <c r="AQ1250" s="10">
        <v>0.45599999999999996</v>
      </c>
      <c r="AR1250" s="10">
        <v>0.45599999999999996</v>
      </c>
      <c r="AS1250" s="10">
        <v>0.64999999999999991</v>
      </c>
      <c r="AT1250" s="10">
        <v>0.64999999999999991</v>
      </c>
      <c r="AU1250" s="10">
        <v>0.60218181818181815</v>
      </c>
      <c r="AV1250" s="10">
        <v>0.60218181818181815</v>
      </c>
      <c r="AW1250" s="10">
        <v>0.8991818181818183</v>
      </c>
      <c r="AX1250" s="10">
        <v>0.8991818181818183</v>
      </c>
      <c r="AY1250" s="49">
        <v>1</v>
      </c>
      <c r="AZ1250" t="b">
        <v>0</v>
      </c>
    </row>
    <row r="1251" spans="1:52" x14ac:dyDescent="0.25">
      <c r="A1251" s="54"/>
      <c r="B1251" s="54"/>
      <c r="C1251" s="54"/>
      <c r="D1251" s="54"/>
      <c r="E1251" s="54"/>
      <c r="F1251" s="54"/>
      <c r="G1251" s="54"/>
      <c r="H1251" s="54"/>
      <c r="I1251" s="54"/>
      <c r="J1251" s="54"/>
      <c r="K1251" s="54"/>
      <c r="L1251" s="54"/>
      <c r="M1251" s="54"/>
      <c r="N1251" s="176">
        <v>124.9</v>
      </c>
      <c r="O1251" s="10">
        <v>0.41140909090909084</v>
      </c>
      <c r="P1251" s="10"/>
      <c r="Q1251" s="10">
        <v>0.25540909090909092</v>
      </c>
      <c r="R1251" s="10">
        <v>1010.3381899157316</v>
      </c>
      <c r="S1251" s="10"/>
      <c r="T1251" s="10">
        <v>1195.0666435719634</v>
      </c>
      <c r="U1251" s="10"/>
      <c r="V1251" s="10">
        <v>1361.5999769052967</v>
      </c>
      <c r="W1251" s="10">
        <v>1361.5999769052967</v>
      </c>
      <c r="X1251" s="10">
        <v>1430.9888657941856</v>
      </c>
      <c r="Y1251" s="10">
        <v>1859.076625449107</v>
      </c>
      <c r="Z1251" s="10">
        <v>2171.3266254491073</v>
      </c>
      <c r="AA1251" s="10"/>
      <c r="AB1251" s="10"/>
      <c r="AC1251" s="10"/>
      <c r="AD1251" s="10"/>
      <c r="AE1251" s="10"/>
      <c r="AF1251" s="10"/>
      <c r="AG1251" s="10"/>
      <c r="AH1251" s="10">
        <v>1859.076625449107</v>
      </c>
      <c r="AI1251" s="10">
        <v>124.9</v>
      </c>
      <c r="AK1251" s="10">
        <v>2.5</v>
      </c>
      <c r="AL1251" s="10">
        <v>4.8</v>
      </c>
      <c r="AM1251" s="10"/>
      <c r="AN1251" s="10"/>
      <c r="AO1251" s="10"/>
      <c r="AP1251" s="10"/>
      <c r="AQ1251" s="10">
        <v>0.45599999999999996</v>
      </c>
      <c r="AR1251" s="10">
        <v>0.45599999999999996</v>
      </c>
      <c r="AS1251" s="10">
        <v>0.64999999999999991</v>
      </c>
      <c r="AT1251" s="10">
        <v>0.64999999999999991</v>
      </c>
      <c r="AU1251" s="10">
        <v>0.60218181818181815</v>
      </c>
      <c r="AV1251" s="10">
        <v>0.60218181818181815</v>
      </c>
      <c r="AW1251" s="10">
        <v>0.8991818181818183</v>
      </c>
      <c r="AX1251" s="10">
        <v>0.8991818181818183</v>
      </c>
      <c r="AY1251" s="49">
        <v>1</v>
      </c>
      <c r="AZ1251" t="b">
        <v>0</v>
      </c>
    </row>
    <row r="1252" spans="1:52" x14ac:dyDescent="0.25">
      <c r="A1252" s="54"/>
      <c r="B1252" s="54"/>
      <c r="C1252" s="54"/>
      <c r="D1252" s="54"/>
      <c r="E1252" s="54"/>
      <c r="F1252" s="54"/>
      <c r="G1252" s="54"/>
      <c r="H1252" s="54"/>
      <c r="I1252" s="54"/>
      <c r="J1252" s="54"/>
      <c r="K1252" s="54"/>
      <c r="L1252" s="54"/>
      <c r="M1252" s="54"/>
      <c r="N1252" s="176">
        <v>125</v>
      </c>
      <c r="O1252" s="10">
        <v>0.41140909090909084</v>
      </c>
      <c r="P1252" s="10"/>
      <c r="Q1252" s="10">
        <v>0.25540909090909092</v>
      </c>
      <c r="R1252" s="10">
        <v>1012.6816489973966</v>
      </c>
      <c r="S1252" s="10"/>
      <c r="T1252" s="10">
        <v>1197.5560453383366</v>
      </c>
      <c r="U1252" s="10"/>
      <c r="V1252" s="10">
        <v>1364.2227120050034</v>
      </c>
      <c r="W1252" s="10">
        <v>1364.2227120050034</v>
      </c>
      <c r="X1252" s="10">
        <v>1433.6671564494477</v>
      </c>
      <c r="Y1252" s="10">
        <v>1862.8514338043569</v>
      </c>
      <c r="Z1252" s="10">
        <v>2175.3514338043569</v>
      </c>
      <c r="AA1252" s="10"/>
      <c r="AB1252" s="10"/>
      <c r="AC1252" s="10"/>
      <c r="AD1252" s="10"/>
      <c r="AE1252" s="10"/>
      <c r="AF1252" s="10"/>
      <c r="AG1252" s="10"/>
      <c r="AH1252" s="10">
        <v>1862.8514338043569</v>
      </c>
      <c r="AI1252" s="10">
        <v>125</v>
      </c>
      <c r="AK1252" s="10">
        <v>2.5</v>
      </c>
      <c r="AL1252" s="10">
        <v>4.8</v>
      </c>
      <c r="AM1252" s="10"/>
      <c r="AN1252" s="10"/>
      <c r="AO1252" s="10"/>
      <c r="AP1252" s="10"/>
      <c r="AQ1252" s="10">
        <v>0.45599999999999996</v>
      </c>
      <c r="AR1252" s="10">
        <v>0.45599999999999996</v>
      </c>
      <c r="AS1252" s="10">
        <v>0.64999999999999991</v>
      </c>
      <c r="AT1252" s="10">
        <v>0.64999999999999991</v>
      </c>
      <c r="AU1252" s="10">
        <v>0.60218181818181815</v>
      </c>
      <c r="AV1252" s="10">
        <v>0.60218181818181815</v>
      </c>
      <c r="AW1252" s="10">
        <v>0.8991818181818183</v>
      </c>
      <c r="AX1252" s="10">
        <v>0.8991818181818183</v>
      </c>
      <c r="AY1252" s="49">
        <v>1</v>
      </c>
      <c r="AZ1252" t="b">
        <v>0</v>
      </c>
    </row>
    <row r="1253" spans="1:52" x14ac:dyDescent="0.25">
      <c r="A1253" s="54"/>
      <c r="B1253" s="54"/>
      <c r="C1253" s="54"/>
      <c r="D1253" s="54"/>
      <c r="E1253" s="54"/>
      <c r="F1253" s="54"/>
      <c r="G1253" s="54"/>
      <c r="H1253" s="54"/>
      <c r="I1253" s="54"/>
      <c r="J1253" s="54"/>
      <c r="K1253" s="54"/>
      <c r="L1253" s="54"/>
      <c r="M1253" s="54"/>
      <c r="N1253" s="176">
        <v>125.1</v>
      </c>
      <c r="O1253" s="10">
        <v>0.41140909090909084</v>
      </c>
      <c r="P1253" s="10"/>
      <c r="Q1253" s="10">
        <v>0.25540909090909092</v>
      </c>
      <c r="R1253" s="10">
        <v>1015.0269835965337</v>
      </c>
      <c r="S1253" s="10"/>
      <c r="T1253" s="10">
        <v>1200.0473226221816</v>
      </c>
      <c r="U1253" s="10"/>
      <c r="V1253" s="10">
        <v>1366.8473226221815</v>
      </c>
      <c r="W1253" s="10">
        <v>1366.8473226221815</v>
      </c>
      <c r="X1253" s="10">
        <v>1436.3473226221815</v>
      </c>
      <c r="Y1253" s="10">
        <v>1866.6292632147129</v>
      </c>
      <c r="Z1253" s="10">
        <v>2179.3792632147129</v>
      </c>
      <c r="AA1253" s="10"/>
      <c r="AB1253" s="10"/>
      <c r="AC1253" s="10"/>
      <c r="AD1253" s="10"/>
      <c r="AE1253" s="10"/>
      <c r="AF1253" s="10"/>
      <c r="AG1253" s="10"/>
      <c r="AH1253" s="10">
        <v>1866.6292632147129</v>
      </c>
      <c r="AI1253" s="10">
        <v>125.1</v>
      </c>
      <c r="AK1253" s="10">
        <v>2.5</v>
      </c>
      <c r="AL1253" s="10">
        <v>4.8</v>
      </c>
      <c r="AM1253" s="10"/>
      <c r="AN1253" s="10"/>
      <c r="AO1253" s="10"/>
      <c r="AP1253" s="10"/>
      <c r="AQ1253" s="10">
        <v>0.45599999999999996</v>
      </c>
      <c r="AR1253" s="10">
        <v>0.45599999999999996</v>
      </c>
      <c r="AS1253" s="10">
        <v>0.64999999999999991</v>
      </c>
      <c r="AT1253" s="10">
        <v>0.64999999999999991</v>
      </c>
      <c r="AU1253" s="10">
        <v>0.60218181818181815</v>
      </c>
      <c r="AV1253" s="10">
        <v>0.60218181818181815</v>
      </c>
      <c r="AW1253" s="10">
        <v>0.8991818181818183</v>
      </c>
      <c r="AX1253" s="10">
        <v>0.8991818181818183</v>
      </c>
      <c r="AY1253" s="49">
        <v>1</v>
      </c>
      <c r="AZ1253" t="b">
        <v>0</v>
      </c>
    </row>
    <row r="1254" spans="1:52" x14ac:dyDescent="0.25">
      <c r="A1254" s="54"/>
      <c r="B1254" s="54"/>
      <c r="C1254" s="54"/>
      <c r="D1254" s="54"/>
      <c r="E1254" s="54"/>
      <c r="F1254" s="54"/>
      <c r="G1254" s="54"/>
      <c r="H1254" s="54"/>
      <c r="I1254" s="54"/>
      <c r="J1254" s="54"/>
      <c r="K1254" s="54"/>
      <c r="L1254" s="54"/>
      <c r="M1254" s="54"/>
      <c r="N1254" s="176">
        <v>125.2</v>
      </c>
      <c r="O1254" s="10">
        <v>0.41140909090909084</v>
      </c>
      <c r="P1254" s="10"/>
      <c r="Q1254" s="10">
        <v>0.25540909090909092</v>
      </c>
      <c r="R1254" s="10">
        <v>1017.3741937131433</v>
      </c>
      <c r="S1254" s="10"/>
      <c r="T1254" s="10">
        <v>1202.5404754234992</v>
      </c>
      <c r="U1254" s="10"/>
      <c r="V1254" s="10">
        <v>1369.4738087568326</v>
      </c>
      <c r="W1254" s="10">
        <v>1369.4738087568326</v>
      </c>
      <c r="X1254" s="10">
        <v>1439.0293643123882</v>
      </c>
      <c r="Y1254" s="10">
        <v>1870.4101136801753</v>
      </c>
      <c r="Z1254" s="10">
        <v>2183.4101136801755</v>
      </c>
      <c r="AA1254" s="10"/>
      <c r="AB1254" s="10"/>
      <c r="AC1254" s="10"/>
      <c r="AD1254" s="10"/>
      <c r="AE1254" s="10"/>
      <c r="AF1254" s="10"/>
      <c r="AG1254" s="10"/>
      <c r="AH1254" s="10">
        <v>1870.4101136801753</v>
      </c>
      <c r="AI1254" s="10">
        <v>125.2</v>
      </c>
      <c r="AK1254" s="10">
        <v>2.5</v>
      </c>
      <c r="AL1254" s="10">
        <v>4.8</v>
      </c>
      <c r="AM1254" s="10"/>
      <c r="AN1254" s="10"/>
      <c r="AO1254" s="10"/>
      <c r="AP1254" s="10"/>
      <c r="AQ1254" s="10">
        <v>0.45599999999999996</v>
      </c>
      <c r="AR1254" s="10">
        <v>0.45599999999999996</v>
      </c>
      <c r="AS1254" s="10">
        <v>0.64999999999999991</v>
      </c>
      <c r="AT1254" s="10">
        <v>0.64999999999999991</v>
      </c>
      <c r="AU1254" s="10">
        <v>0.60218181818181815</v>
      </c>
      <c r="AV1254" s="10">
        <v>0.60218181818181815</v>
      </c>
      <c r="AW1254" s="10">
        <v>0.8991818181818183</v>
      </c>
      <c r="AX1254" s="10">
        <v>0.8991818181818183</v>
      </c>
      <c r="AY1254" s="49">
        <v>1</v>
      </c>
      <c r="AZ1254" t="b">
        <v>0</v>
      </c>
    </row>
    <row r="1255" spans="1:52" x14ac:dyDescent="0.25">
      <c r="A1255" s="54"/>
      <c r="B1255" s="54"/>
      <c r="C1255" s="54"/>
      <c r="D1255" s="54"/>
      <c r="E1255" s="54"/>
      <c r="F1255" s="54"/>
      <c r="G1255" s="54"/>
      <c r="H1255" s="54"/>
      <c r="I1255" s="54"/>
      <c r="J1255" s="54"/>
      <c r="K1255" s="54"/>
      <c r="L1255" s="54"/>
      <c r="M1255" s="54"/>
      <c r="N1255" s="176">
        <v>125.3</v>
      </c>
      <c r="O1255" s="10">
        <v>0.41140909090909084</v>
      </c>
      <c r="P1255" s="10"/>
      <c r="Q1255" s="10">
        <v>0.25540909090909092</v>
      </c>
      <c r="R1255" s="10">
        <v>1019.7232793472249</v>
      </c>
      <c r="S1255" s="10"/>
      <c r="T1255" s="10">
        <v>1205.0355037422903</v>
      </c>
      <c r="U1255" s="10"/>
      <c r="V1255" s="10">
        <v>1372.1021704089569</v>
      </c>
      <c r="W1255" s="10">
        <v>1372.1021704089569</v>
      </c>
      <c r="X1255" s="10">
        <v>1441.713281520068</v>
      </c>
      <c r="Y1255" s="10">
        <v>1874.1939852007433</v>
      </c>
      <c r="Z1255" s="10">
        <v>2187.4439852007436</v>
      </c>
      <c r="AA1255" s="10"/>
      <c r="AB1255" s="10"/>
      <c r="AC1255" s="10"/>
      <c r="AD1255" s="10"/>
      <c r="AE1255" s="10"/>
      <c r="AF1255" s="10"/>
      <c r="AG1255" s="10"/>
      <c r="AH1255" s="10">
        <v>1874.1939852007433</v>
      </c>
      <c r="AI1255" s="10">
        <v>125.3</v>
      </c>
      <c r="AK1255" s="10">
        <v>2.5</v>
      </c>
      <c r="AL1255" s="10">
        <v>4.8</v>
      </c>
      <c r="AM1255" s="10"/>
      <c r="AN1255" s="10"/>
      <c r="AO1255" s="10"/>
      <c r="AP1255" s="10"/>
      <c r="AQ1255" s="10">
        <v>0.45599999999999996</v>
      </c>
      <c r="AR1255" s="10">
        <v>0.45599999999999996</v>
      </c>
      <c r="AS1255" s="10">
        <v>0.64999999999999991</v>
      </c>
      <c r="AT1255" s="10">
        <v>0.64999999999999991</v>
      </c>
      <c r="AU1255" s="10">
        <v>0.60218181818181815</v>
      </c>
      <c r="AV1255" s="10">
        <v>0.60218181818181815</v>
      </c>
      <c r="AW1255" s="10">
        <v>0.8991818181818183</v>
      </c>
      <c r="AX1255" s="10">
        <v>0.8991818181818183</v>
      </c>
      <c r="AY1255" s="49">
        <v>1</v>
      </c>
      <c r="AZ1255" t="b">
        <v>0</v>
      </c>
    </row>
    <row r="1256" spans="1:52" x14ac:dyDescent="0.25">
      <c r="A1256" s="54"/>
      <c r="B1256" s="54"/>
      <c r="C1256" s="54"/>
      <c r="D1256" s="54"/>
      <c r="E1256" s="54"/>
      <c r="F1256" s="54"/>
      <c r="G1256" s="54"/>
      <c r="H1256" s="54"/>
      <c r="I1256" s="54"/>
      <c r="J1256" s="54"/>
      <c r="K1256" s="54"/>
      <c r="L1256" s="54"/>
      <c r="M1256" s="54"/>
      <c r="N1256" s="176">
        <v>125.4</v>
      </c>
      <c r="O1256" s="10">
        <v>0.41140909090909084</v>
      </c>
      <c r="P1256" s="10"/>
      <c r="Q1256" s="10">
        <v>0.25540909090909092</v>
      </c>
      <c r="R1256" s="10">
        <v>1022.0742404987792</v>
      </c>
      <c r="S1256" s="10"/>
      <c r="T1256" s="10">
        <v>1207.5324075785522</v>
      </c>
      <c r="U1256" s="10"/>
      <c r="V1256" s="10">
        <v>1374.7324075785523</v>
      </c>
      <c r="W1256" s="10">
        <v>1374.7324075785523</v>
      </c>
      <c r="X1256" s="10">
        <v>1444.399074245219</v>
      </c>
      <c r="Y1256" s="10">
        <v>1877.9808777764183</v>
      </c>
      <c r="Z1256" s="10">
        <v>2191.4808777764183</v>
      </c>
      <c r="AA1256" s="10"/>
      <c r="AB1256" s="10"/>
      <c r="AC1256" s="10"/>
      <c r="AD1256" s="10"/>
      <c r="AE1256" s="10"/>
      <c r="AF1256" s="10"/>
      <c r="AG1256" s="10"/>
      <c r="AH1256" s="10">
        <v>1877.9808777764183</v>
      </c>
      <c r="AI1256" s="10">
        <v>125.4</v>
      </c>
      <c r="AK1256" s="10">
        <v>2.5</v>
      </c>
      <c r="AL1256" s="10">
        <v>4.8</v>
      </c>
      <c r="AM1256" s="10"/>
      <c r="AN1256" s="10"/>
      <c r="AO1256" s="10"/>
      <c r="AP1256" s="10"/>
      <c r="AQ1256" s="10">
        <v>0.45599999999999996</v>
      </c>
      <c r="AR1256" s="10">
        <v>0.45599999999999996</v>
      </c>
      <c r="AS1256" s="10">
        <v>0.64999999999999991</v>
      </c>
      <c r="AT1256" s="10">
        <v>0.64999999999999991</v>
      </c>
      <c r="AU1256" s="10">
        <v>0.60218181818181815</v>
      </c>
      <c r="AV1256" s="10">
        <v>0.60218181818181815</v>
      </c>
      <c r="AW1256" s="10">
        <v>0.8991818181818183</v>
      </c>
      <c r="AX1256" s="10">
        <v>0.8991818181818183</v>
      </c>
      <c r="AY1256" s="49">
        <v>1</v>
      </c>
      <c r="AZ1256" t="b">
        <v>0</v>
      </c>
    </row>
    <row r="1257" spans="1:52" x14ac:dyDescent="0.25">
      <c r="A1257" s="54"/>
      <c r="B1257" s="54"/>
      <c r="C1257" s="54"/>
      <c r="D1257" s="54"/>
      <c r="E1257" s="54"/>
      <c r="F1257" s="54"/>
      <c r="G1257" s="54"/>
      <c r="H1257" s="54"/>
      <c r="I1257" s="54"/>
      <c r="J1257" s="54"/>
      <c r="K1257" s="54"/>
      <c r="L1257" s="54"/>
      <c r="M1257" s="54"/>
      <c r="N1257" s="176">
        <v>125.5</v>
      </c>
      <c r="O1257" s="10">
        <v>0.41140909090909084</v>
      </c>
      <c r="P1257" s="10"/>
      <c r="Q1257" s="10">
        <v>0.25540909090909092</v>
      </c>
      <c r="R1257" s="10">
        <v>1024.427077167805</v>
      </c>
      <c r="S1257" s="10"/>
      <c r="T1257" s="10">
        <v>1210.0311869322873</v>
      </c>
      <c r="U1257" s="10"/>
      <c r="V1257" s="10">
        <v>1377.3645202656205</v>
      </c>
      <c r="W1257" s="10">
        <v>1377.3645202656205</v>
      </c>
      <c r="X1257" s="10">
        <v>1447.0867424878427</v>
      </c>
      <c r="Y1257" s="10">
        <v>1881.7707914071982</v>
      </c>
      <c r="Z1257" s="10">
        <v>2195.520791407198</v>
      </c>
      <c r="AA1257" s="10"/>
      <c r="AB1257" s="10"/>
      <c r="AC1257" s="10"/>
      <c r="AD1257" s="10"/>
      <c r="AE1257" s="10"/>
      <c r="AF1257" s="10"/>
      <c r="AG1257" s="10"/>
      <c r="AH1257" s="10">
        <v>1881.7707914071982</v>
      </c>
      <c r="AI1257" s="10">
        <v>125.5</v>
      </c>
      <c r="AK1257" s="10">
        <v>2.5</v>
      </c>
      <c r="AL1257" s="10">
        <v>4.8</v>
      </c>
      <c r="AM1257" s="10"/>
      <c r="AN1257" s="10"/>
      <c r="AO1257" s="10"/>
      <c r="AP1257" s="10"/>
      <c r="AQ1257" s="10">
        <v>0.45599999999999996</v>
      </c>
      <c r="AR1257" s="10">
        <v>0.45599999999999996</v>
      </c>
      <c r="AS1257" s="10">
        <v>0.64999999999999991</v>
      </c>
      <c r="AT1257" s="10">
        <v>0.64999999999999991</v>
      </c>
      <c r="AU1257" s="10">
        <v>0.60218181818181815</v>
      </c>
      <c r="AV1257" s="10">
        <v>0.60218181818181815</v>
      </c>
      <c r="AW1257" s="10">
        <v>0.8991818181818183</v>
      </c>
      <c r="AX1257" s="10">
        <v>0.8991818181818183</v>
      </c>
      <c r="AY1257" s="49">
        <v>1</v>
      </c>
      <c r="AZ1257" t="b">
        <v>0</v>
      </c>
    </row>
    <row r="1258" spans="1:52" x14ac:dyDescent="0.25">
      <c r="A1258" s="54"/>
      <c r="B1258" s="54"/>
      <c r="C1258" s="54"/>
      <c r="D1258" s="54"/>
      <c r="E1258" s="54"/>
      <c r="F1258" s="54"/>
      <c r="G1258" s="54"/>
      <c r="H1258" s="54"/>
      <c r="I1258" s="54"/>
      <c r="J1258" s="54"/>
      <c r="K1258" s="54"/>
      <c r="L1258" s="54"/>
      <c r="M1258" s="54"/>
      <c r="N1258" s="176">
        <v>125.6</v>
      </c>
      <c r="O1258" s="10">
        <v>0.41140909090909084</v>
      </c>
      <c r="P1258" s="10"/>
      <c r="Q1258" s="10">
        <v>0.25540909090909092</v>
      </c>
      <c r="R1258" s="10">
        <v>1026.781789354304</v>
      </c>
      <c r="S1258" s="10"/>
      <c r="T1258" s="10">
        <v>1212.5318418034947</v>
      </c>
      <c r="U1258" s="10"/>
      <c r="V1258" s="10">
        <v>1379.9985084701614</v>
      </c>
      <c r="W1258" s="10">
        <v>1379.9985084701614</v>
      </c>
      <c r="X1258" s="10">
        <v>1449.7762862479392</v>
      </c>
      <c r="Y1258" s="10">
        <v>1885.5637260930857</v>
      </c>
      <c r="Z1258" s="10">
        <v>2199.5637260930857</v>
      </c>
      <c r="AA1258" s="10"/>
      <c r="AB1258" s="10"/>
      <c r="AC1258" s="10"/>
      <c r="AD1258" s="10"/>
      <c r="AE1258" s="10"/>
      <c r="AF1258" s="10"/>
      <c r="AG1258" s="10"/>
      <c r="AH1258" s="10">
        <v>1885.5637260930857</v>
      </c>
      <c r="AI1258" s="10">
        <v>125.6</v>
      </c>
      <c r="AK1258" s="10">
        <v>2.5</v>
      </c>
      <c r="AL1258" s="10">
        <v>4.8</v>
      </c>
      <c r="AM1258" s="10"/>
      <c r="AN1258" s="10"/>
      <c r="AO1258" s="10"/>
      <c r="AP1258" s="10"/>
      <c r="AQ1258" s="10">
        <v>0.45599999999999996</v>
      </c>
      <c r="AR1258" s="10">
        <v>0.45599999999999996</v>
      </c>
      <c r="AS1258" s="10">
        <v>0.64999999999999991</v>
      </c>
      <c r="AT1258" s="10">
        <v>0.64999999999999991</v>
      </c>
      <c r="AU1258" s="10">
        <v>0.60218181818181815</v>
      </c>
      <c r="AV1258" s="10">
        <v>0.60218181818181815</v>
      </c>
      <c r="AW1258" s="10">
        <v>0.8991818181818183</v>
      </c>
      <c r="AX1258" s="10">
        <v>0.8991818181818183</v>
      </c>
      <c r="AY1258" s="49">
        <v>1</v>
      </c>
      <c r="AZ1258" t="b">
        <v>0</v>
      </c>
    </row>
    <row r="1259" spans="1:52" x14ac:dyDescent="0.25">
      <c r="A1259" s="54"/>
      <c r="B1259" s="54"/>
      <c r="C1259" s="54"/>
      <c r="D1259" s="54"/>
      <c r="E1259" s="54"/>
      <c r="F1259" s="54"/>
      <c r="G1259" s="54"/>
      <c r="H1259" s="54"/>
      <c r="I1259" s="54"/>
      <c r="J1259" s="54"/>
      <c r="K1259" s="54"/>
      <c r="L1259" s="54"/>
      <c r="M1259" s="54"/>
      <c r="N1259" s="176">
        <v>125.7</v>
      </c>
      <c r="O1259" s="10">
        <v>0.41140909090909084</v>
      </c>
      <c r="P1259" s="10"/>
      <c r="Q1259" s="10">
        <v>0.25540909090909092</v>
      </c>
      <c r="R1259" s="10">
        <v>1029.138377058275</v>
      </c>
      <c r="S1259" s="10"/>
      <c r="T1259" s="10">
        <v>1215.0343721921738</v>
      </c>
      <c r="U1259" s="10"/>
      <c r="V1259" s="10">
        <v>1382.6343721921737</v>
      </c>
      <c r="W1259" s="10">
        <v>1382.6343721921737</v>
      </c>
      <c r="X1259" s="10">
        <v>1452.467705525507</v>
      </c>
      <c r="Y1259" s="10">
        <v>1889.3596818340789</v>
      </c>
      <c r="Z1259" s="10">
        <v>2203.6096818340789</v>
      </c>
      <c r="AA1259" s="10"/>
      <c r="AB1259" s="10"/>
      <c r="AC1259" s="10"/>
      <c r="AD1259" s="10"/>
      <c r="AE1259" s="10"/>
      <c r="AF1259" s="10"/>
      <c r="AG1259" s="10"/>
      <c r="AH1259" s="10">
        <v>1889.3596818340789</v>
      </c>
      <c r="AI1259" s="10">
        <v>125.7</v>
      </c>
      <c r="AK1259" s="10">
        <v>2.5</v>
      </c>
      <c r="AL1259" s="10">
        <v>4.8</v>
      </c>
      <c r="AM1259" s="10"/>
      <c r="AN1259" s="10"/>
      <c r="AO1259" s="10"/>
      <c r="AP1259" s="10"/>
      <c r="AQ1259" s="10">
        <v>0.45599999999999996</v>
      </c>
      <c r="AR1259" s="10">
        <v>0.45599999999999996</v>
      </c>
      <c r="AS1259" s="10">
        <v>0.64999999999999991</v>
      </c>
      <c r="AT1259" s="10">
        <v>0.64999999999999991</v>
      </c>
      <c r="AU1259" s="10">
        <v>0.60218181818181815</v>
      </c>
      <c r="AV1259" s="10">
        <v>0.60218181818181815</v>
      </c>
      <c r="AW1259" s="10">
        <v>0.8991818181818183</v>
      </c>
      <c r="AX1259" s="10">
        <v>0.8991818181818183</v>
      </c>
      <c r="AY1259" s="49">
        <v>1</v>
      </c>
      <c r="AZ1259" t="b">
        <v>0</v>
      </c>
    </row>
    <row r="1260" spans="1:52" x14ac:dyDescent="0.25">
      <c r="A1260" s="54"/>
      <c r="B1260" s="54"/>
      <c r="C1260" s="54"/>
      <c r="D1260" s="54"/>
      <c r="E1260" s="54"/>
      <c r="F1260" s="54"/>
      <c r="G1260" s="54"/>
      <c r="H1260" s="54"/>
      <c r="I1260" s="54"/>
      <c r="J1260" s="54"/>
      <c r="K1260" s="54"/>
      <c r="L1260" s="54"/>
      <c r="M1260" s="54"/>
      <c r="N1260" s="176">
        <v>125.8</v>
      </c>
      <c r="O1260" s="10">
        <v>0.41140909090909084</v>
      </c>
      <c r="P1260" s="10"/>
      <c r="Q1260" s="10">
        <v>0.25540909090909092</v>
      </c>
      <c r="R1260" s="10">
        <v>1031.4968402797183</v>
      </c>
      <c r="S1260" s="10"/>
      <c r="T1260" s="10">
        <v>1217.5387780983262</v>
      </c>
      <c r="U1260" s="10"/>
      <c r="V1260" s="10">
        <v>1385.2721114316596</v>
      </c>
      <c r="W1260" s="10">
        <v>1385.2721114316596</v>
      </c>
      <c r="X1260" s="10">
        <v>1455.1610003205485</v>
      </c>
      <c r="Y1260" s="10">
        <v>1893.1586586301785</v>
      </c>
      <c r="Z1260" s="10">
        <v>2207.6586586301783</v>
      </c>
      <c r="AA1260" s="10"/>
      <c r="AB1260" s="10"/>
      <c r="AC1260" s="10"/>
      <c r="AD1260" s="10"/>
      <c r="AE1260" s="10"/>
      <c r="AF1260" s="10"/>
      <c r="AG1260" s="10"/>
      <c r="AH1260" s="10">
        <v>1893.1586586301785</v>
      </c>
      <c r="AI1260" s="10">
        <v>125.8</v>
      </c>
      <c r="AK1260" s="10">
        <v>2.5</v>
      </c>
      <c r="AL1260" s="10">
        <v>4.8</v>
      </c>
      <c r="AM1260" s="10"/>
      <c r="AN1260" s="10"/>
      <c r="AO1260" s="10"/>
      <c r="AP1260" s="10"/>
      <c r="AQ1260" s="10">
        <v>0.45599999999999996</v>
      </c>
      <c r="AR1260" s="10">
        <v>0.45599999999999996</v>
      </c>
      <c r="AS1260" s="10">
        <v>0.64999999999999991</v>
      </c>
      <c r="AT1260" s="10">
        <v>0.64999999999999991</v>
      </c>
      <c r="AU1260" s="10">
        <v>0.60218181818181815</v>
      </c>
      <c r="AV1260" s="10">
        <v>0.60218181818181815</v>
      </c>
      <c r="AW1260" s="10">
        <v>0.8991818181818183</v>
      </c>
      <c r="AX1260" s="10">
        <v>0.8991818181818183</v>
      </c>
      <c r="AY1260" s="49">
        <v>1</v>
      </c>
      <c r="AZ1260" t="b">
        <v>0</v>
      </c>
    </row>
    <row r="1261" spans="1:52" x14ac:dyDescent="0.25">
      <c r="A1261" s="54"/>
      <c r="B1261" s="54"/>
      <c r="C1261" s="54"/>
      <c r="D1261" s="54"/>
      <c r="E1261" s="54"/>
      <c r="F1261" s="54"/>
      <c r="G1261" s="54"/>
      <c r="H1261" s="54"/>
      <c r="I1261" s="54"/>
      <c r="J1261" s="54"/>
      <c r="K1261" s="54"/>
      <c r="L1261" s="54"/>
      <c r="M1261" s="54"/>
      <c r="N1261" s="176">
        <v>125.9</v>
      </c>
      <c r="O1261" s="10">
        <v>0.41140909090909084</v>
      </c>
      <c r="P1261" s="10"/>
      <c r="Q1261" s="10">
        <v>0.25540909090909092</v>
      </c>
      <c r="R1261" s="10">
        <v>1033.8571790186343</v>
      </c>
      <c r="S1261" s="10"/>
      <c r="T1261" s="10">
        <v>1220.0450595219504</v>
      </c>
      <c r="U1261" s="10"/>
      <c r="V1261" s="10">
        <v>1387.9117261886172</v>
      </c>
      <c r="W1261" s="10">
        <v>1387.9117261886172</v>
      </c>
      <c r="X1261" s="10">
        <v>1457.8561706330615</v>
      </c>
      <c r="Y1261" s="10">
        <v>1896.9606564813846</v>
      </c>
      <c r="Z1261" s="10">
        <v>2211.7106564813848</v>
      </c>
      <c r="AA1261" s="10"/>
      <c r="AB1261" s="10"/>
      <c r="AC1261" s="10"/>
      <c r="AD1261" s="10"/>
      <c r="AE1261" s="10"/>
      <c r="AF1261" s="10"/>
      <c r="AG1261" s="10"/>
      <c r="AH1261" s="10">
        <v>1896.9606564813846</v>
      </c>
      <c r="AI1261" s="10">
        <v>125.9</v>
      </c>
      <c r="AK1261" s="10">
        <v>2.5</v>
      </c>
      <c r="AL1261" s="10">
        <v>4.8</v>
      </c>
      <c r="AM1261" s="10"/>
      <c r="AN1261" s="10"/>
      <c r="AO1261" s="10"/>
      <c r="AP1261" s="10"/>
      <c r="AQ1261" s="10">
        <v>0.45599999999999996</v>
      </c>
      <c r="AR1261" s="10">
        <v>0.45599999999999996</v>
      </c>
      <c r="AS1261" s="10">
        <v>0.64999999999999991</v>
      </c>
      <c r="AT1261" s="10">
        <v>0.64999999999999991</v>
      </c>
      <c r="AU1261" s="10">
        <v>0.60218181818181815</v>
      </c>
      <c r="AV1261" s="10">
        <v>0.60218181818181815</v>
      </c>
      <c r="AW1261" s="10">
        <v>0.8991818181818183</v>
      </c>
      <c r="AX1261" s="10">
        <v>0.8991818181818183</v>
      </c>
      <c r="AY1261" s="49">
        <v>1</v>
      </c>
      <c r="AZ1261" t="b">
        <v>0</v>
      </c>
    </row>
    <row r="1262" spans="1:52" x14ac:dyDescent="0.25">
      <c r="A1262" s="54"/>
      <c r="B1262" s="54"/>
      <c r="C1262" s="54"/>
      <c r="D1262" s="54"/>
      <c r="E1262" s="54"/>
      <c r="F1262" s="54"/>
      <c r="G1262" s="54"/>
      <c r="H1262" s="54"/>
      <c r="I1262" s="54"/>
      <c r="J1262" s="54"/>
      <c r="K1262" s="54"/>
      <c r="L1262" s="54"/>
      <c r="M1262" s="54"/>
      <c r="N1262" s="176">
        <v>126</v>
      </c>
      <c r="O1262" s="10">
        <v>0.41140909090909084</v>
      </c>
      <c r="P1262" s="10"/>
      <c r="Q1262" s="10">
        <v>0.25540909090909092</v>
      </c>
      <c r="R1262" s="10">
        <v>1036.2193932750224</v>
      </c>
      <c r="S1262" s="10"/>
      <c r="T1262" s="10">
        <v>1222.5532164630463</v>
      </c>
      <c r="U1262" s="10"/>
      <c r="V1262" s="10">
        <v>1390.5532164630463</v>
      </c>
      <c r="W1262" s="10">
        <v>1390.5532164630463</v>
      </c>
      <c r="X1262" s="10">
        <v>1460.5532164630463</v>
      </c>
      <c r="Y1262" s="10">
        <v>1900.7656753876968</v>
      </c>
      <c r="Z1262" s="10">
        <v>2215.7656753876968</v>
      </c>
      <c r="AA1262" s="10"/>
      <c r="AB1262" s="10"/>
      <c r="AC1262" s="10"/>
      <c r="AD1262" s="10"/>
      <c r="AE1262" s="10"/>
      <c r="AF1262" s="10"/>
      <c r="AG1262" s="10"/>
      <c r="AH1262" s="10">
        <v>1900.7656753876968</v>
      </c>
      <c r="AI1262" s="10">
        <v>126</v>
      </c>
      <c r="AK1262" s="10">
        <v>2.5</v>
      </c>
      <c r="AL1262" s="10">
        <v>4.8</v>
      </c>
      <c r="AM1262" s="10"/>
      <c r="AN1262" s="10"/>
      <c r="AO1262" s="10"/>
      <c r="AP1262" s="10"/>
      <c r="AQ1262" s="10">
        <v>0.45599999999999996</v>
      </c>
      <c r="AR1262" s="10">
        <v>0.45599999999999996</v>
      </c>
      <c r="AS1262" s="10">
        <v>0.64999999999999991</v>
      </c>
      <c r="AT1262" s="10">
        <v>0.64999999999999991</v>
      </c>
      <c r="AU1262" s="10">
        <v>0.60218181818181815</v>
      </c>
      <c r="AV1262" s="10">
        <v>0.60218181818181815</v>
      </c>
      <c r="AW1262" s="10">
        <v>0.8991818181818183</v>
      </c>
      <c r="AX1262" s="10">
        <v>0.8991818181818183</v>
      </c>
      <c r="AY1262" s="49">
        <v>1</v>
      </c>
      <c r="AZ1262" t="b">
        <v>0</v>
      </c>
    </row>
    <row r="1263" spans="1:52" x14ac:dyDescent="0.25">
      <c r="A1263" s="54"/>
      <c r="B1263" s="54"/>
      <c r="C1263" s="54"/>
      <c r="D1263" s="54"/>
      <c r="E1263" s="54"/>
      <c r="F1263" s="54"/>
      <c r="G1263" s="54"/>
      <c r="H1263" s="54"/>
      <c r="I1263" s="54"/>
      <c r="J1263" s="54"/>
      <c r="K1263" s="54"/>
      <c r="L1263" s="54"/>
      <c r="M1263" s="54"/>
      <c r="N1263" s="176">
        <v>126.1</v>
      </c>
      <c r="O1263" s="10">
        <v>0.41140909090909084</v>
      </c>
      <c r="P1263" s="10"/>
      <c r="Q1263" s="10">
        <v>0.25540909090909092</v>
      </c>
      <c r="R1263" s="10">
        <v>1038.5834830488827</v>
      </c>
      <c r="S1263" s="10"/>
      <c r="T1263" s="10">
        <v>1225.063248921615</v>
      </c>
      <c r="U1263" s="10"/>
      <c r="V1263" s="10">
        <v>1393.1965822549482</v>
      </c>
      <c r="W1263" s="10">
        <v>1393.1965822549482</v>
      </c>
      <c r="X1263" s="10">
        <v>1463.2521378105039</v>
      </c>
      <c r="Y1263" s="10">
        <v>1904.573715349115</v>
      </c>
      <c r="Z1263" s="10">
        <v>2219.823715349115</v>
      </c>
      <c r="AA1263" s="10"/>
      <c r="AB1263" s="10"/>
      <c r="AC1263" s="10"/>
      <c r="AD1263" s="10"/>
      <c r="AE1263" s="10"/>
      <c r="AF1263" s="10"/>
      <c r="AG1263" s="10"/>
      <c r="AH1263" s="10">
        <v>1904.573715349115</v>
      </c>
      <c r="AI1263" s="10">
        <v>126.1</v>
      </c>
      <c r="AK1263" s="10">
        <v>2.5</v>
      </c>
      <c r="AL1263" s="10">
        <v>4.8</v>
      </c>
      <c r="AM1263" s="10"/>
      <c r="AN1263" s="10"/>
      <c r="AO1263" s="10"/>
      <c r="AP1263" s="10"/>
      <c r="AQ1263" s="10">
        <v>0.45599999999999996</v>
      </c>
      <c r="AR1263" s="10">
        <v>0.45599999999999996</v>
      </c>
      <c r="AS1263" s="10">
        <v>0.64999999999999991</v>
      </c>
      <c r="AT1263" s="10">
        <v>0.64999999999999991</v>
      </c>
      <c r="AU1263" s="10">
        <v>0.60218181818181815</v>
      </c>
      <c r="AV1263" s="10">
        <v>0.60218181818181815</v>
      </c>
      <c r="AW1263" s="10">
        <v>0.8991818181818183</v>
      </c>
      <c r="AX1263" s="10">
        <v>0.8991818181818183</v>
      </c>
      <c r="AY1263" s="49">
        <v>1</v>
      </c>
      <c r="AZ1263" t="b">
        <v>0</v>
      </c>
    </row>
    <row r="1264" spans="1:52" x14ac:dyDescent="0.25">
      <c r="A1264" s="54"/>
      <c r="B1264" s="54"/>
      <c r="C1264" s="54"/>
      <c r="D1264" s="54"/>
      <c r="E1264" s="54"/>
      <c r="F1264" s="54"/>
      <c r="G1264" s="54"/>
      <c r="H1264" s="54"/>
      <c r="I1264" s="54"/>
      <c r="J1264" s="54"/>
      <c r="K1264" s="54"/>
      <c r="L1264" s="54"/>
      <c r="M1264" s="54"/>
      <c r="N1264" s="176">
        <v>126.2</v>
      </c>
      <c r="O1264" s="10">
        <v>0.41140909090909084</v>
      </c>
      <c r="P1264" s="10"/>
      <c r="Q1264" s="10">
        <v>0.25540909090909092</v>
      </c>
      <c r="R1264" s="10">
        <v>1040.9494483402154</v>
      </c>
      <c r="S1264" s="10"/>
      <c r="T1264" s="10">
        <v>1227.5751568976561</v>
      </c>
      <c r="U1264" s="10"/>
      <c r="V1264" s="10">
        <v>1395.8418235643228</v>
      </c>
      <c r="W1264" s="10">
        <v>1395.8418235643228</v>
      </c>
      <c r="X1264" s="10">
        <v>1465.9529346754339</v>
      </c>
      <c r="Y1264" s="10">
        <v>1908.3847763656397</v>
      </c>
      <c r="Z1264" s="10">
        <v>2223.8847763656395</v>
      </c>
      <c r="AA1264" s="10"/>
      <c r="AB1264" s="10"/>
      <c r="AC1264" s="10"/>
      <c r="AD1264" s="10"/>
      <c r="AE1264" s="10"/>
      <c r="AF1264" s="10"/>
      <c r="AG1264" s="10"/>
      <c r="AH1264" s="10">
        <v>1908.3847763656397</v>
      </c>
      <c r="AI1264" s="10">
        <v>126.2</v>
      </c>
      <c r="AK1264" s="10">
        <v>2.5</v>
      </c>
      <c r="AL1264" s="10">
        <v>4.8</v>
      </c>
      <c r="AM1264" s="10"/>
      <c r="AN1264" s="10"/>
      <c r="AO1264" s="10"/>
      <c r="AP1264" s="10"/>
      <c r="AQ1264" s="10">
        <v>0.45599999999999996</v>
      </c>
      <c r="AR1264" s="10">
        <v>0.45599999999999996</v>
      </c>
      <c r="AS1264" s="10">
        <v>0.64999999999999991</v>
      </c>
      <c r="AT1264" s="10">
        <v>0.64999999999999991</v>
      </c>
      <c r="AU1264" s="10">
        <v>0.60218181818181815</v>
      </c>
      <c r="AV1264" s="10">
        <v>0.60218181818181815</v>
      </c>
      <c r="AW1264" s="10">
        <v>0.8991818181818183</v>
      </c>
      <c r="AX1264" s="10">
        <v>0.8991818181818183</v>
      </c>
      <c r="AY1264" s="49">
        <v>1</v>
      </c>
      <c r="AZ1264" t="b">
        <v>0</v>
      </c>
    </row>
    <row r="1265" spans="1:52" x14ac:dyDescent="0.25">
      <c r="A1265" s="54"/>
      <c r="B1265" s="54"/>
      <c r="C1265" s="54"/>
      <c r="D1265" s="54"/>
      <c r="E1265" s="54"/>
      <c r="F1265" s="54"/>
      <c r="G1265" s="54"/>
      <c r="H1265" s="54"/>
      <c r="I1265" s="54"/>
      <c r="J1265" s="54"/>
      <c r="K1265" s="54"/>
      <c r="L1265" s="54"/>
      <c r="M1265" s="54"/>
      <c r="N1265" s="176">
        <v>126.3</v>
      </c>
      <c r="O1265" s="10">
        <v>0.41140909090909084</v>
      </c>
      <c r="P1265" s="10"/>
      <c r="Q1265" s="10">
        <v>0.25540909090909092</v>
      </c>
      <c r="R1265" s="10">
        <v>1043.3172891490199</v>
      </c>
      <c r="S1265" s="10"/>
      <c r="T1265" s="10">
        <v>1230.0889403911704</v>
      </c>
      <c r="U1265" s="10"/>
      <c r="V1265" s="10">
        <v>1398.4889403911702</v>
      </c>
      <c r="W1265" s="10">
        <v>1398.4889403911702</v>
      </c>
      <c r="X1265" s="10">
        <v>1468.655607057837</v>
      </c>
      <c r="Y1265" s="10">
        <v>1912.1988584372696</v>
      </c>
      <c r="Z1265" s="10">
        <v>2227.9488584372693</v>
      </c>
      <c r="AA1265" s="10"/>
      <c r="AB1265" s="10"/>
      <c r="AC1265" s="10"/>
      <c r="AD1265" s="10"/>
      <c r="AE1265" s="10"/>
      <c r="AF1265" s="10"/>
      <c r="AG1265" s="10"/>
      <c r="AH1265" s="10">
        <v>1912.1988584372696</v>
      </c>
      <c r="AI1265" s="10">
        <v>126.3</v>
      </c>
      <c r="AK1265" s="10">
        <v>2.5</v>
      </c>
      <c r="AL1265" s="10">
        <v>4.8</v>
      </c>
      <c r="AM1265" s="10"/>
      <c r="AN1265" s="10"/>
      <c r="AO1265" s="10"/>
      <c r="AP1265" s="10"/>
      <c r="AQ1265" s="10">
        <v>0.45599999999999996</v>
      </c>
      <c r="AR1265" s="10">
        <v>0.45599999999999996</v>
      </c>
      <c r="AS1265" s="10">
        <v>0.64999999999999991</v>
      </c>
      <c r="AT1265" s="10">
        <v>0.64999999999999991</v>
      </c>
      <c r="AU1265" s="10">
        <v>0.60218181818181815</v>
      </c>
      <c r="AV1265" s="10">
        <v>0.60218181818181815</v>
      </c>
      <c r="AW1265" s="10">
        <v>0.8991818181818183</v>
      </c>
      <c r="AX1265" s="10">
        <v>0.8991818181818183</v>
      </c>
      <c r="AY1265" s="49">
        <v>1</v>
      </c>
      <c r="AZ1265" t="b">
        <v>0</v>
      </c>
    </row>
    <row r="1266" spans="1:52" x14ac:dyDescent="0.25">
      <c r="A1266" s="54"/>
      <c r="B1266" s="54"/>
      <c r="C1266" s="54"/>
      <c r="D1266" s="54"/>
      <c r="E1266" s="54"/>
      <c r="F1266" s="54"/>
      <c r="G1266" s="54"/>
      <c r="H1266" s="54"/>
      <c r="I1266" s="54"/>
      <c r="J1266" s="54"/>
      <c r="K1266" s="54"/>
      <c r="L1266" s="54"/>
      <c r="M1266" s="54"/>
      <c r="N1266" s="176">
        <v>126.4</v>
      </c>
      <c r="O1266" s="10">
        <v>0.41140909090909084</v>
      </c>
      <c r="P1266" s="10"/>
      <c r="Q1266" s="10">
        <v>0.25540909090909092</v>
      </c>
      <c r="R1266" s="10">
        <v>1045.6870054752978</v>
      </c>
      <c r="S1266" s="10"/>
      <c r="T1266" s="10">
        <v>1232.6045994021556</v>
      </c>
      <c r="U1266" s="10"/>
      <c r="V1266" s="10">
        <v>1401.1379327354889</v>
      </c>
      <c r="W1266" s="10">
        <v>1401.1379327354889</v>
      </c>
      <c r="X1266" s="10">
        <v>1471.3601549577111</v>
      </c>
      <c r="Y1266" s="10">
        <v>1916.0159615640077</v>
      </c>
      <c r="Z1266" s="10">
        <v>2232.0159615640077</v>
      </c>
      <c r="AA1266" s="10"/>
      <c r="AB1266" s="10"/>
      <c r="AC1266" s="10"/>
      <c r="AD1266" s="10"/>
      <c r="AE1266" s="10"/>
      <c r="AF1266" s="10"/>
      <c r="AG1266" s="10"/>
      <c r="AH1266" s="10">
        <v>1916.0159615640077</v>
      </c>
      <c r="AI1266" s="10">
        <v>126.4</v>
      </c>
      <c r="AK1266" s="10">
        <v>2.5</v>
      </c>
      <c r="AL1266" s="10">
        <v>4.8</v>
      </c>
      <c r="AM1266" s="10"/>
      <c r="AN1266" s="10"/>
      <c r="AO1266" s="10"/>
      <c r="AP1266" s="10"/>
      <c r="AQ1266" s="10">
        <v>0.45599999999999996</v>
      </c>
      <c r="AR1266" s="10">
        <v>0.45599999999999996</v>
      </c>
      <c r="AS1266" s="10">
        <v>0.64999999999999991</v>
      </c>
      <c r="AT1266" s="10">
        <v>0.64999999999999991</v>
      </c>
      <c r="AU1266" s="10">
        <v>0.60218181818181815</v>
      </c>
      <c r="AV1266" s="10">
        <v>0.60218181818181815</v>
      </c>
      <c r="AW1266" s="10">
        <v>0.8991818181818183</v>
      </c>
      <c r="AX1266" s="10">
        <v>0.8991818181818183</v>
      </c>
      <c r="AY1266" s="49">
        <v>1</v>
      </c>
      <c r="AZ1266" t="b">
        <v>0</v>
      </c>
    </row>
    <row r="1267" spans="1:52" x14ac:dyDescent="0.25">
      <c r="A1267" s="54"/>
      <c r="B1267" s="54"/>
      <c r="C1267" s="54"/>
      <c r="D1267" s="54"/>
      <c r="E1267" s="54"/>
      <c r="F1267" s="54"/>
      <c r="G1267" s="54"/>
      <c r="H1267" s="54"/>
      <c r="I1267" s="54"/>
      <c r="J1267" s="54"/>
      <c r="K1267" s="54"/>
      <c r="L1267" s="54"/>
      <c r="M1267" s="54"/>
      <c r="N1267" s="176">
        <v>126.5</v>
      </c>
      <c r="O1267" s="10">
        <v>0.41140909090909084</v>
      </c>
      <c r="P1267" s="10"/>
      <c r="Q1267" s="10">
        <v>0.25540909090909092</v>
      </c>
      <c r="R1267" s="10">
        <v>1048.0585973190468</v>
      </c>
      <c r="S1267" s="10"/>
      <c r="T1267" s="10">
        <v>1235.1221339306137</v>
      </c>
      <c r="U1267" s="10"/>
      <c r="V1267" s="10">
        <v>1403.7888005972804</v>
      </c>
      <c r="W1267" s="10">
        <v>1403.7888005972804</v>
      </c>
      <c r="X1267" s="10">
        <v>1474.0665783750583</v>
      </c>
      <c r="Y1267" s="10">
        <v>1919.8360857458501</v>
      </c>
      <c r="Z1267" s="10">
        <v>2236.0860857458501</v>
      </c>
      <c r="AA1267" s="10"/>
      <c r="AB1267" s="10"/>
      <c r="AC1267" s="10"/>
      <c r="AD1267" s="10"/>
      <c r="AE1267" s="10"/>
      <c r="AF1267" s="10"/>
      <c r="AG1267" s="10"/>
      <c r="AH1267" s="10">
        <v>1919.8360857458501</v>
      </c>
      <c r="AI1267" s="10">
        <v>126.5</v>
      </c>
      <c r="AK1267" s="10">
        <v>2.5</v>
      </c>
      <c r="AL1267" s="10">
        <v>4.8</v>
      </c>
      <c r="AM1267" s="10"/>
      <c r="AN1267" s="10"/>
      <c r="AO1267" s="10"/>
      <c r="AP1267" s="10"/>
      <c r="AQ1267" s="10">
        <v>0.45599999999999996</v>
      </c>
      <c r="AR1267" s="10">
        <v>0.45599999999999996</v>
      </c>
      <c r="AS1267" s="10">
        <v>0.64999999999999991</v>
      </c>
      <c r="AT1267" s="10">
        <v>0.64999999999999991</v>
      </c>
      <c r="AU1267" s="10">
        <v>0.60218181818181815</v>
      </c>
      <c r="AV1267" s="10">
        <v>0.60218181818181815</v>
      </c>
      <c r="AW1267" s="10">
        <v>0.8991818181818183</v>
      </c>
      <c r="AX1267" s="10">
        <v>0.8991818181818183</v>
      </c>
      <c r="AY1267" s="49">
        <v>1</v>
      </c>
      <c r="AZ1267" t="b">
        <v>0</v>
      </c>
    </row>
    <row r="1268" spans="1:52" x14ac:dyDescent="0.25">
      <c r="A1268" s="54"/>
      <c r="B1268" s="54"/>
      <c r="C1268" s="54"/>
      <c r="D1268" s="54"/>
      <c r="E1268" s="54"/>
      <c r="F1268" s="54"/>
      <c r="G1268" s="54"/>
      <c r="H1268" s="54"/>
      <c r="I1268" s="54"/>
      <c r="J1268" s="54"/>
      <c r="K1268" s="54"/>
      <c r="L1268" s="54"/>
      <c r="M1268" s="54"/>
      <c r="N1268" s="176">
        <v>126.6</v>
      </c>
      <c r="O1268" s="10">
        <v>0.41140909090909084</v>
      </c>
      <c r="P1268" s="10"/>
      <c r="Q1268" s="10">
        <v>0.25540909090909092</v>
      </c>
      <c r="R1268" s="10">
        <v>1050.4320646802689</v>
      </c>
      <c r="S1268" s="10"/>
      <c r="T1268" s="10">
        <v>1237.6415439765442</v>
      </c>
      <c r="U1268" s="10"/>
      <c r="V1268" s="10">
        <v>1406.4415439765442</v>
      </c>
      <c r="W1268" s="10">
        <v>1406.4415439765442</v>
      </c>
      <c r="X1268" s="10">
        <v>1476.7748773098774</v>
      </c>
      <c r="Y1268" s="10">
        <v>1923.6592309828</v>
      </c>
      <c r="Z1268" s="10">
        <v>2240.1592309828002</v>
      </c>
      <c r="AA1268" s="10"/>
      <c r="AB1268" s="10"/>
      <c r="AC1268" s="10"/>
      <c r="AD1268" s="10"/>
      <c r="AE1268" s="10"/>
      <c r="AF1268" s="10"/>
      <c r="AG1268" s="10"/>
      <c r="AH1268" s="10">
        <v>1923.6592309828</v>
      </c>
      <c r="AI1268" s="10">
        <v>126.6</v>
      </c>
      <c r="AK1268" s="10">
        <v>2.5</v>
      </c>
      <c r="AL1268" s="10">
        <v>4.8</v>
      </c>
      <c r="AM1268" s="10"/>
      <c r="AN1268" s="10"/>
      <c r="AO1268" s="10"/>
      <c r="AP1268" s="10"/>
      <c r="AQ1268" s="10">
        <v>0.45599999999999996</v>
      </c>
      <c r="AR1268" s="10">
        <v>0.45599999999999996</v>
      </c>
      <c r="AS1268" s="10">
        <v>0.64999999999999991</v>
      </c>
      <c r="AT1268" s="10">
        <v>0.64999999999999991</v>
      </c>
      <c r="AU1268" s="10">
        <v>0.60218181818181815</v>
      </c>
      <c r="AV1268" s="10">
        <v>0.60218181818181815</v>
      </c>
      <c r="AW1268" s="10">
        <v>0.8991818181818183</v>
      </c>
      <c r="AX1268" s="10">
        <v>0.8991818181818183</v>
      </c>
      <c r="AY1268" s="49">
        <v>1</v>
      </c>
      <c r="AZ1268" t="b">
        <v>0</v>
      </c>
    </row>
    <row r="1269" spans="1:52" x14ac:dyDescent="0.25">
      <c r="A1269" s="54"/>
      <c r="B1269" s="54"/>
      <c r="C1269" s="54"/>
      <c r="D1269" s="54"/>
      <c r="E1269" s="54"/>
      <c r="F1269" s="54"/>
      <c r="G1269" s="54"/>
      <c r="H1269" s="54"/>
      <c r="I1269" s="54"/>
      <c r="J1269" s="54"/>
      <c r="K1269" s="54"/>
      <c r="L1269" s="54"/>
      <c r="M1269" s="54"/>
      <c r="N1269" s="176">
        <v>126.7</v>
      </c>
      <c r="O1269" s="10">
        <v>0.41140909090909084</v>
      </c>
      <c r="P1269" s="10"/>
      <c r="Q1269" s="10">
        <v>0.25540909090909092</v>
      </c>
      <c r="R1269" s="10">
        <v>1052.8074075589632</v>
      </c>
      <c r="S1269" s="10"/>
      <c r="T1269" s="10">
        <v>1240.1628295399464</v>
      </c>
      <c r="U1269" s="10"/>
      <c r="V1269" s="10">
        <v>1409.0961628732798</v>
      </c>
      <c r="W1269" s="10">
        <v>1409.0961628732798</v>
      </c>
      <c r="X1269" s="10">
        <v>1479.4850517621687</v>
      </c>
      <c r="Y1269" s="10">
        <v>1927.4853972748558</v>
      </c>
      <c r="Z1269" s="10">
        <v>2244.235397274856</v>
      </c>
      <c r="AA1269" s="10"/>
      <c r="AB1269" s="10"/>
      <c r="AC1269" s="10"/>
      <c r="AD1269" s="10"/>
      <c r="AE1269" s="10"/>
      <c r="AF1269" s="10"/>
      <c r="AG1269" s="10"/>
      <c r="AH1269" s="10">
        <v>1927.4853972748558</v>
      </c>
      <c r="AI1269" s="10">
        <v>126.7</v>
      </c>
      <c r="AK1269" s="10">
        <v>2.5</v>
      </c>
      <c r="AL1269" s="10">
        <v>4.8</v>
      </c>
      <c r="AM1269" s="10"/>
      <c r="AN1269" s="10"/>
      <c r="AO1269" s="10"/>
      <c r="AP1269" s="10"/>
      <c r="AQ1269" s="10">
        <v>0.45599999999999996</v>
      </c>
      <c r="AR1269" s="10">
        <v>0.45599999999999996</v>
      </c>
      <c r="AS1269" s="10">
        <v>0.64999999999999991</v>
      </c>
      <c r="AT1269" s="10">
        <v>0.64999999999999991</v>
      </c>
      <c r="AU1269" s="10">
        <v>0.60218181818181815</v>
      </c>
      <c r="AV1269" s="10">
        <v>0.60218181818181815</v>
      </c>
      <c r="AW1269" s="10">
        <v>0.8991818181818183</v>
      </c>
      <c r="AX1269" s="10">
        <v>0.8991818181818183</v>
      </c>
      <c r="AY1269" s="49">
        <v>1</v>
      </c>
      <c r="AZ1269" t="b">
        <v>0</v>
      </c>
    </row>
    <row r="1270" spans="1:52" x14ac:dyDescent="0.25">
      <c r="A1270" s="54"/>
      <c r="B1270" s="54"/>
      <c r="C1270" s="54"/>
      <c r="D1270" s="54"/>
      <c r="E1270" s="54"/>
      <c r="F1270" s="54"/>
      <c r="G1270" s="54"/>
      <c r="H1270" s="54"/>
      <c r="I1270" s="54"/>
      <c r="J1270" s="54"/>
      <c r="K1270" s="54"/>
      <c r="L1270" s="54"/>
      <c r="M1270" s="54"/>
      <c r="N1270" s="176">
        <v>126.8</v>
      </c>
      <c r="O1270" s="10">
        <v>0.41140909090909084</v>
      </c>
      <c r="P1270" s="10"/>
      <c r="Q1270" s="10">
        <v>0.25540909090909092</v>
      </c>
      <c r="R1270" s="10">
        <v>1055.1846259551296</v>
      </c>
      <c r="S1270" s="10"/>
      <c r="T1270" s="10">
        <v>1242.6859906208219</v>
      </c>
      <c r="U1270" s="10"/>
      <c r="V1270" s="10">
        <v>1411.7526572874885</v>
      </c>
      <c r="W1270" s="10">
        <v>1411.7526572874885</v>
      </c>
      <c r="X1270" s="10">
        <v>1482.1971017319329</v>
      </c>
      <c r="Y1270" s="10">
        <v>1931.3145846220177</v>
      </c>
      <c r="Z1270" s="10">
        <v>2248.3145846220177</v>
      </c>
      <c r="AA1270" s="10"/>
      <c r="AB1270" s="10"/>
      <c r="AC1270" s="10"/>
      <c r="AD1270" s="10"/>
      <c r="AE1270" s="10"/>
      <c r="AF1270" s="10"/>
      <c r="AG1270" s="10"/>
      <c r="AH1270" s="10">
        <v>1931.3145846220177</v>
      </c>
      <c r="AI1270" s="10">
        <v>126.8</v>
      </c>
      <c r="AK1270" s="10">
        <v>2.5</v>
      </c>
      <c r="AL1270" s="10">
        <v>4.8</v>
      </c>
      <c r="AM1270" s="10"/>
      <c r="AN1270" s="10"/>
      <c r="AO1270" s="10"/>
      <c r="AP1270" s="10"/>
      <c r="AQ1270" s="10">
        <v>0.45599999999999996</v>
      </c>
      <c r="AR1270" s="10">
        <v>0.45599999999999996</v>
      </c>
      <c r="AS1270" s="10">
        <v>0.64999999999999991</v>
      </c>
      <c r="AT1270" s="10">
        <v>0.64999999999999991</v>
      </c>
      <c r="AU1270" s="10">
        <v>0.60218181818181815</v>
      </c>
      <c r="AV1270" s="10">
        <v>0.60218181818181815</v>
      </c>
      <c r="AW1270" s="10">
        <v>0.8991818181818183</v>
      </c>
      <c r="AX1270" s="10">
        <v>0.8991818181818183</v>
      </c>
      <c r="AY1270" s="49">
        <v>1</v>
      </c>
      <c r="AZ1270" t="b">
        <v>0</v>
      </c>
    </row>
    <row r="1271" spans="1:52" x14ac:dyDescent="0.25">
      <c r="A1271" s="54"/>
      <c r="B1271" s="54"/>
      <c r="C1271" s="54"/>
      <c r="D1271" s="54"/>
      <c r="E1271" s="54"/>
      <c r="F1271" s="54"/>
      <c r="G1271" s="54"/>
      <c r="H1271" s="54"/>
      <c r="I1271" s="54"/>
      <c r="J1271" s="54"/>
      <c r="K1271" s="54"/>
      <c r="L1271" s="54"/>
      <c r="M1271" s="54"/>
      <c r="N1271" s="176">
        <v>126.9</v>
      </c>
      <c r="O1271" s="10">
        <v>0.41140909090909084</v>
      </c>
      <c r="P1271" s="10"/>
      <c r="Q1271" s="10">
        <v>0.25540909090909092</v>
      </c>
      <c r="R1271" s="10">
        <v>1057.5637198687687</v>
      </c>
      <c r="S1271" s="10"/>
      <c r="T1271" s="10">
        <v>1245.2110272191694</v>
      </c>
      <c r="U1271" s="10"/>
      <c r="V1271" s="10">
        <v>1414.4110272191695</v>
      </c>
      <c r="W1271" s="10">
        <v>1414.4110272191695</v>
      </c>
      <c r="X1271" s="10">
        <v>1484.9110272191695</v>
      </c>
      <c r="Y1271" s="10">
        <v>1935.1467930242861</v>
      </c>
      <c r="Z1271" s="10">
        <v>2252.3967930242861</v>
      </c>
      <c r="AA1271" s="10"/>
      <c r="AB1271" s="10"/>
      <c r="AC1271" s="10"/>
      <c r="AD1271" s="10"/>
      <c r="AE1271" s="10"/>
      <c r="AF1271" s="10"/>
      <c r="AG1271" s="10"/>
      <c r="AH1271" s="10">
        <v>1935.1467930242861</v>
      </c>
      <c r="AI1271" s="10">
        <v>126.9</v>
      </c>
      <c r="AK1271" s="10">
        <v>2.5</v>
      </c>
      <c r="AL1271" s="10">
        <v>4.8</v>
      </c>
      <c r="AM1271" s="10"/>
      <c r="AN1271" s="10"/>
      <c r="AO1271" s="10"/>
      <c r="AP1271" s="10"/>
      <c r="AQ1271" s="10">
        <v>0.45599999999999996</v>
      </c>
      <c r="AR1271" s="10">
        <v>0.45599999999999996</v>
      </c>
      <c r="AS1271" s="10">
        <v>0.64999999999999991</v>
      </c>
      <c r="AT1271" s="10">
        <v>0.64999999999999991</v>
      </c>
      <c r="AU1271" s="10">
        <v>0.60218181818181815</v>
      </c>
      <c r="AV1271" s="10">
        <v>0.60218181818181815</v>
      </c>
      <c r="AW1271" s="10">
        <v>0.8991818181818183</v>
      </c>
      <c r="AX1271" s="10">
        <v>0.8991818181818183</v>
      </c>
      <c r="AY1271" s="49">
        <v>1</v>
      </c>
      <c r="AZ1271" t="b">
        <v>0</v>
      </c>
    </row>
    <row r="1272" spans="1:52" x14ac:dyDescent="0.25">
      <c r="A1272" s="54"/>
      <c r="B1272" s="54"/>
      <c r="C1272" s="54"/>
      <c r="D1272" s="54"/>
      <c r="E1272" s="54"/>
      <c r="F1272" s="54"/>
      <c r="G1272" s="54"/>
      <c r="H1272" s="54"/>
      <c r="I1272" s="54"/>
      <c r="J1272" s="54"/>
      <c r="K1272" s="54"/>
      <c r="L1272" s="54"/>
      <c r="M1272" s="54"/>
      <c r="N1272" s="176">
        <v>127</v>
      </c>
      <c r="O1272" s="10">
        <v>0.41140909090909084</v>
      </c>
      <c r="P1272" s="10"/>
      <c r="Q1272" s="10">
        <v>0.25540909090909092</v>
      </c>
      <c r="R1272" s="10">
        <v>1059.9446892998799</v>
      </c>
      <c r="S1272" s="10"/>
      <c r="T1272" s="10">
        <v>1247.7379393349884</v>
      </c>
      <c r="U1272" s="10"/>
      <c r="V1272" s="10">
        <v>1417.0712726683216</v>
      </c>
      <c r="W1272" s="10">
        <v>1417.0712726683216</v>
      </c>
      <c r="X1272" s="10">
        <v>1487.6268282238773</v>
      </c>
      <c r="Y1272" s="10">
        <v>1938.9820224816606</v>
      </c>
      <c r="Z1272" s="10">
        <v>2256.4820224816604</v>
      </c>
      <c r="AA1272" s="10"/>
      <c r="AB1272" s="10"/>
      <c r="AC1272" s="10"/>
      <c r="AD1272" s="10"/>
      <c r="AE1272" s="10"/>
      <c r="AF1272" s="10"/>
      <c r="AG1272" s="10"/>
      <c r="AH1272" s="10">
        <v>1938.9820224816606</v>
      </c>
      <c r="AI1272" s="10">
        <v>127</v>
      </c>
      <c r="AK1272" s="10">
        <v>2.5</v>
      </c>
      <c r="AL1272" s="10">
        <v>4.8</v>
      </c>
      <c r="AM1272" s="10"/>
      <c r="AN1272" s="10"/>
      <c r="AO1272" s="10"/>
      <c r="AP1272" s="10"/>
      <c r="AQ1272" s="10">
        <v>0.45599999999999996</v>
      </c>
      <c r="AR1272" s="10">
        <v>0.45599999999999996</v>
      </c>
      <c r="AS1272" s="10">
        <v>0.64999999999999991</v>
      </c>
      <c r="AT1272" s="10">
        <v>0.64999999999999991</v>
      </c>
      <c r="AU1272" s="10">
        <v>0.60218181818181815</v>
      </c>
      <c r="AV1272" s="10">
        <v>0.60218181818181815</v>
      </c>
      <c r="AW1272" s="10">
        <v>0.8991818181818183</v>
      </c>
      <c r="AX1272" s="10">
        <v>0.8991818181818183</v>
      </c>
      <c r="AY1272" s="49">
        <v>1</v>
      </c>
      <c r="AZ1272" t="b">
        <v>0</v>
      </c>
    </row>
    <row r="1273" spans="1:52" x14ac:dyDescent="0.25">
      <c r="A1273" s="54"/>
      <c r="B1273" s="54"/>
      <c r="C1273" s="54"/>
      <c r="D1273" s="54"/>
      <c r="E1273" s="54"/>
      <c r="F1273" s="54"/>
      <c r="G1273" s="54"/>
      <c r="H1273" s="54"/>
      <c r="I1273" s="54"/>
      <c r="J1273" s="54"/>
      <c r="K1273" s="54"/>
      <c r="L1273" s="54"/>
      <c r="M1273" s="54"/>
      <c r="N1273" s="176">
        <v>127.1</v>
      </c>
      <c r="O1273" s="10">
        <v>0.41140909090909084</v>
      </c>
      <c r="P1273" s="10"/>
      <c r="Q1273" s="10">
        <v>0.25540909090909092</v>
      </c>
      <c r="R1273" s="10">
        <v>1062.3275342484631</v>
      </c>
      <c r="S1273" s="10"/>
      <c r="T1273" s="10">
        <v>1250.2667269682804</v>
      </c>
      <c r="U1273" s="10"/>
      <c r="V1273" s="10">
        <v>1419.7333936349471</v>
      </c>
      <c r="W1273" s="10">
        <v>1419.7333936349471</v>
      </c>
      <c r="X1273" s="10">
        <v>1490.3445047460582</v>
      </c>
      <c r="Y1273" s="10">
        <v>1942.8202729941406</v>
      </c>
      <c r="Z1273" s="10">
        <v>2260.5702729941404</v>
      </c>
      <c r="AA1273" s="10"/>
      <c r="AB1273" s="10"/>
      <c r="AC1273" s="10"/>
      <c r="AD1273" s="10"/>
      <c r="AE1273" s="10"/>
      <c r="AF1273" s="10"/>
      <c r="AG1273" s="10"/>
      <c r="AH1273" s="10">
        <v>1942.8202729941406</v>
      </c>
      <c r="AI1273" s="10">
        <v>127.1</v>
      </c>
      <c r="AK1273" s="10">
        <v>2.5</v>
      </c>
      <c r="AL1273" s="10">
        <v>4.8</v>
      </c>
      <c r="AM1273" s="10"/>
      <c r="AN1273" s="10"/>
      <c r="AO1273" s="10"/>
      <c r="AP1273" s="10"/>
      <c r="AQ1273" s="10">
        <v>0.45599999999999996</v>
      </c>
      <c r="AR1273" s="10">
        <v>0.45599999999999996</v>
      </c>
      <c r="AS1273" s="10">
        <v>0.64999999999999991</v>
      </c>
      <c r="AT1273" s="10">
        <v>0.64999999999999991</v>
      </c>
      <c r="AU1273" s="10">
        <v>0.60218181818181815</v>
      </c>
      <c r="AV1273" s="10">
        <v>0.60218181818181815</v>
      </c>
      <c r="AW1273" s="10">
        <v>0.8991818181818183</v>
      </c>
      <c r="AX1273" s="10">
        <v>0.8991818181818183</v>
      </c>
      <c r="AY1273" s="49">
        <v>1</v>
      </c>
      <c r="AZ1273" t="b">
        <v>0</v>
      </c>
    </row>
    <row r="1274" spans="1:52" x14ac:dyDescent="0.25">
      <c r="A1274" s="54"/>
      <c r="B1274" s="54"/>
      <c r="C1274" s="54"/>
      <c r="D1274" s="54"/>
      <c r="E1274" s="54"/>
      <c r="F1274" s="54"/>
      <c r="G1274" s="54"/>
      <c r="H1274" s="54"/>
      <c r="I1274" s="54"/>
      <c r="J1274" s="54"/>
      <c r="K1274" s="54"/>
      <c r="L1274" s="54"/>
      <c r="M1274" s="54"/>
      <c r="N1274" s="176">
        <v>127.2</v>
      </c>
      <c r="O1274" s="10">
        <v>0.41140909090909084</v>
      </c>
      <c r="P1274" s="10"/>
      <c r="Q1274" s="10">
        <v>0.25540909090909092</v>
      </c>
      <c r="R1274" s="10">
        <v>1064.7122547145195</v>
      </c>
      <c r="S1274" s="10"/>
      <c r="T1274" s="10">
        <v>1252.7973901190448</v>
      </c>
      <c r="U1274" s="10"/>
      <c r="V1274" s="10">
        <v>1422.3973901190448</v>
      </c>
      <c r="W1274" s="10">
        <v>1422.3973901190448</v>
      </c>
      <c r="X1274" s="10">
        <v>1493.0640567857115</v>
      </c>
      <c r="Y1274" s="10">
        <v>1946.6615445617285</v>
      </c>
      <c r="Z1274" s="10">
        <v>2264.6615445617285</v>
      </c>
      <c r="AA1274" s="10"/>
      <c r="AB1274" s="10"/>
      <c r="AC1274" s="10"/>
      <c r="AD1274" s="10"/>
      <c r="AE1274" s="10"/>
      <c r="AF1274" s="10"/>
      <c r="AG1274" s="10"/>
      <c r="AH1274" s="10">
        <v>1946.6615445617285</v>
      </c>
      <c r="AI1274" s="10">
        <v>127.2</v>
      </c>
      <c r="AK1274" s="10">
        <v>2.5</v>
      </c>
      <c r="AL1274" s="10">
        <v>4.8</v>
      </c>
      <c r="AM1274" s="10"/>
      <c r="AN1274" s="10"/>
      <c r="AO1274" s="10"/>
      <c r="AP1274" s="10"/>
      <c r="AQ1274" s="10">
        <v>0.45599999999999996</v>
      </c>
      <c r="AR1274" s="10">
        <v>0.45599999999999996</v>
      </c>
      <c r="AS1274" s="10">
        <v>0.64999999999999991</v>
      </c>
      <c r="AT1274" s="10">
        <v>0.64999999999999991</v>
      </c>
      <c r="AU1274" s="10">
        <v>0.60218181818181815</v>
      </c>
      <c r="AV1274" s="10">
        <v>0.60218181818181815</v>
      </c>
      <c r="AW1274" s="10">
        <v>0.8991818181818183</v>
      </c>
      <c r="AX1274" s="10">
        <v>0.8991818181818183</v>
      </c>
      <c r="AY1274" s="49">
        <v>1</v>
      </c>
      <c r="AZ1274" t="b">
        <v>0</v>
      </c>
    </row>
    <row r="1275" spans="1:52" x14ac:dyDescent="0.25">
      <c r="A1275" s="54"/>
      <c r="B1275" s="54"/>
      <c r="C1275" s="54"/>
      <c r="D1275" s="54"/>
      <c r="E1275" s="54"/>
      <c r="F1275" s="54"/>
      <c r="G1275" s="54"/>
      <c r="H1275" s="54"/>
      <c r="I1275" s="54"/>
      <c r="J1275" s="54"/>
      <c r="K1275" s="54"/>
      <c r="L1275" s="54"/>
      <c r="M1275" s="54"/>
      <c r="N1275" s="176">
        <v>127.3</v>
      </c>
      <c r="O1275" s="10">
        <v>0.41140909090909084</v>
      </c>
      <c r="P1275" s="10"/>
      <c r="Q1275" s="10">
        <v>0.25540909090909092</v>
      </c>
      <c r="R1275" s="10">
        <v>1067.0988506980473</v>
      </c>
      <c r="S1275" s="10"/>
      <c r="T1275" s="10">
        <v>1255.3299287872817</v>
      </c>
      <c r="U1275" s="10"/>
      <c r="V1275" s="10">
        <v>1425.063262120615</v>
      </c>
      <c r="W1275" s="10">
        <v>1425.063262120615</v>
      </c>
      <c r="X1275" s="10">
        <v>1495.7854843428372</v>
      </c>
      <c r="Y1275" s="10">
        <v>1950.5058371844211</v>
      </c>
      <c r="Z1275" s="10">
        <v>2268.7558371844211</v>
      </c>
      <c r="AA1275" s="10"/>
      <c r="AB1275" s="10"/>
      <c r="AC1275" s="10"/>
      <c r="AD1275" s="10"/>
      <c r="AE1275" s="10"/>
      <c r="AF1275" s="10"/>
      <c r="AG1275" s="10"/>
      <c r="AH1275" s="10">
        <v>1950.5058371844211</v>
      </c>
      <c r="AI1275" s="10">
        <v>127.3</v>
      </c>
      <c r="AK1275" s="10">
        <v>2.5</v>
      </c>
      <c r="AL1275" s="10">
        <v>4.8</v>
      </c>
      <c r="AM1275" s="10"/>
      <c r="AN1275" s="10"/>
      <c r="AO1275" s="10"/>
      <c r="AP1275" s="10"/>
      <c r="AQ1275" s="10">
        <v>0.45599999999999996</v>
      </c>
      <c r="AR1275" s="10">
        <v>0.45599999999999996</v>
      </c>
      <c r="AS1275" s="10">
        <v>0.64999999999999991</v>
      </c>
      <c r="AT1275" s="10">
        <v>0.64999999999999991</v>
      </c>
      <c r="AU1275" s="10">
        <v>0.60218181818181815</v>
      </c>
      <c r="AV1275" s="10">
        <v>0.60218181818181815</v>
      </c>
      <c r="AW1275" s="10">
        <v>0.8991818181818183</v>
      </c>
      <c r="AX1275" s="10">
        <v>0.8991818181818183</v>
      </c>
      <c r="AY1275" s="49">
        <v>1</v>
      </c>
      <c r="AZ1275" t="b">
        <v>0</v>
      </c>
    </row>
    <row r="1276" spans="1:52" x14ac:dyDescent="0.25">
      <c r="A1276" s="54"/>
      <c r="B1276" s="54"/>
      <c r="C1276" s="54"/>
      <c r="D1276" s="54"/>
      <c r="E1276" s="54"/>
      <c r="F1276" s="54"/>
      <c r="G1276" s="54"/>
      <c r="H1276" s="54"/>
      <c r="I1276" s="54"/>
      <c r="J1276" s="54"/>
      <c r="K1276" s="54"/>
      <c r="L1276" s="54"/>
      <c r="M1276" s="54"/>
      <c r="N1276" s="176">
        <v>127.4</v>
      </c>
      <c r="O1276" s="10">
        <v>0.41140909090909084</v>
      </c>
      <c r="P1276" s="10"/>
      <c r="Q1276" s="10">
        <v>0.25540909090909092</v>
      </c>
      <c r="R1276" s="10">
        <v>1069.4873221990483</v>
      </c>
      <c r="S1276" s="10"/>
      <c r="T1276" s="10">
        <v>1257.8643429729907</v>
      </c>
      <c r="U1276" s="10"/>
      <c r="V1276" s="10">
        <v>1427.7310096396573</v>
      </c>
      <c r="W1276" s="10">
        <v>1427.7310096396573</v>
      </c>
      <c r="X1276" s="10">
        <v>1498.5087874174351</v>
      </c>
      <c r="Y1276" s="10">
        <v>1954.3531508622216</v>
      </c>
      <c r="Z1276" s="10">
        <v>2272.8531508622218</v>
      </c>
      <c r="AA1276" s="10"/>
      <c r="AB1276" s="10"/>
      <c r="AC1276" s="10"/>
      <c r="AD1276" s="10"/>
      <c r="AE1276" s="10"/>
      <c r="AF1276" s="10"/>
      <c r="AG1276" s="10"/>
      <c r="AH1276" s="10">
        <v>1954.3531508622216</v>
      </c>
      <c r="AI1276" s="10">
        <v>127.4</v>
      </c>
      <c r="AK1276" s="10">
        <v>2.5</v>
      </c>
      <c r="AL1276" s="10">
        <v>4.8</v>
      </c>
      <c r="AM1276" s="10"/>
      <c r="AN1276" s="10"/>
      <c r="AO1276" s="10"/>
      <c r="AP1276" s="10"/>
      <c r="AQ1276" s="10">
        <v>0.45599999999999996</v>
      </c>
      <c r="AR1276" s="10">
        <v>0.45599999999999996</v>
      </c>
      <c r="AS1276" s="10">
        <v>0.64999999999999991</v>
      </c>
      <c r="AT1276" s="10">
        <v>0.64999999999999991</v>
      </c>
      <c r="AU1276" s="10">
        <v>0.60218181818181815</v>
      </c>
      <c r="AV1276" s="10">
        <v>0.60218181818181815</v>
      </c>
      <c r="AW1276" s="10">
        <v>0.8991818181818183</v>
      </c>
      <c r="AX1276" s="10">
        <v>0.8991818181818183</v>
      </c>
      <c r="AY1276" s="49">
        <v>1</v>
      </c>
      <c r="AZ1276" t="b">
        <v>0</v>
      </c>
    </row>
    <row r="1277" spans="1:52" x14ac:dyDescent="0.25">
      <c r="A1277" s="54"/>
      <c r="B1277" s="54"/>
      <c r="C1277" s="54"/>
      <c r="D1277" s="54"/>
      <c r="E1277" s="54"/>
      <c r="F1277" s="54"/>
      <c r="G1277" s="54"/>
      <c r="H1277" s="54"/>
      <c r="I1277" s="54"/>
      <c r="J1277" s="54"/>
      <c r="K1277" s="54"/>
      <c r="L1277" s="54"/>
      <c r="M1277" s="54"/>
      <c r="N1277" s="176">
        <v>127.5</v>
      </c>
      <c r="O1277" s="10">
        <v>0.41140909090909084</v>
      </c>
      <c r="P1277" s="10"/>
      <c r="Q1277" s="10">
        <v>0.25540909090909092</v>
      </c>
      <c r="R1277" s="10">
        <v>1071.8776692175206</v>
      </c>
      <c r="S1277" s="10"/>
      <c r="T1277" s="10">
        <v>1260.4006326761721</v>
      </c>
      <c r="U1277" s="10"/>
      <c r="V1277" s="10">
        <v>1430.4006326761721</v>
      </c>
      <c r="W1277" s="10">
        <v>1430.4006326761721</v>
      </c>
      <c r="X1277" s="10">
        <v>1501.2339660095054</v>
      </c>
      <c r="Y1277" s="10">
        <v>1958.2034855951263</v>
      </c>
      <c r="Z1277" s="10">
        <v>2276.953485595126</v>
      </c>
      <c r="AA1277" s="10"/>
      <c r="AB1277" s="10"/>
      <c r="AC1277" s="10"/>
      <c r="AD1277" s="10"/>
      <c r="AE1277" s="10"/>
      <c r="AF1277" s="10"/>
      <c r="AG1277" s="10"/>
      <c r="AH1277" s="10">
        <v>1958.2034855951263</v>
      </c>
      <c r="AI1277" s="10">
        <v>127.5</v>
      </c>
      <c r="AK1277" s="10">
        <v>2.5</v>
      </c>
      <c r="AL1277" s="10">
        <v>4.8</v>
      </c>
      <c r="AM1277" s="10"/>
      <c r="AN1277" s="10"/>
      <c r="AO1277" s="10"/>
      <c r="AP1277" s="10"/>
      <c r="AQ1277" s="10">
        <v>0.45599999999999996</v>
      </c>
      <c r="AR1277" s="10">
        <v>0.45599999999999996</v>
      </c>
      <c r="AS1277" s="10">
        <v>0.64999999999999991</v>
      </c>
      <c r="AT1277" s="10">
        <v>0.64999999999999991</v>
      </c>
      <c r="AU1277" s="10">
        <v>0.60218181818181815</v>
      </c>
      <c r="AV1277" s="10">
        <v>0.60218181818181815</v>
      </c>
      <c r="AW1277" s="10">
        <v>0.8991818181818183</v>
      </c>
      <c r="AX1277" s="10">
        <v>0.8991818181818183</v>
      </c>
      <c r="AY1277" s="49">
        <v>1</v>
      </c>
      <c r="AZ1277" t="b">
        <v>0</v>
      </c>
    </row>
    <row r="1278" spans="1:52" x14ac:dyDescent="0.25">
      <c r="A1278" s="54"/>
      <c r="B1278" s="54"/>
      <c r="C1278" s="54"/>
      <c r="D1278" s="54"/>
      <c r="E1278" s="54"/>
      <c r="F1278" s="54"/>
      <c r="G1278" s="54"/>
      <c r="H1278" s="54"/>
      <c r="I1278" s="54"/>
      <c r="J1278" s="54"/>
      <c r="K1278" s="54"/>
      <c r="L1278" s="54"/>
      <c r="M1278" s="54"/>
      <c r="N1278" s="176">
        <v>127.6</v>
      </c>
      <c r="O1278" s="10">
        <v>0.41140909090909084</v>
      </c>
      <c r="P1278" s="10"/>
      <c r="Q1278" s="10">
        <v>0.25540909090909092</v>
      </c>
      <c r="R1278" s="10">
        <v>1074.2698917534658</v>
      </c>
      <c r="S1278" s="10"/>
      <c r="T1278" s="10">
        <v>1262.9387978968252</v>
      </c>
      <c r="U1278" s="10"/>
      <c r="V1278" s="10">
        <v>1433.0721312301584</v>
      </c>
      <c r="W1278" s="10">
        <v>1433.0721312301584</v>
      </c>
      <c r="X1278" s="10">
        <v>1503.9610201190474</v>
      </c>
      <c r="Y1278" s="10">
        <v>1962.0568413831384</v>
      </c>
      <c r="Z1278" s="10">
        <v>2281.0568413831384</v>
      </c>
      <c r="AA1278" s="10"/>
      <c r="AB1278" s="10"/>
      <c r="AC1278" s="10"/>
      <c r="AD1278" s="10"/>
      <c r="AE1278" s="10"/>
      <c r="AF1278" s="10"/>
      <c r="AG1278" s="10"/>
      <c r="AH1278" s="10">
        <v>1962.0568413831384</v>
      </c>
      <c r="AI1278" s="10">
        <v>127.6</v>
      </c>
      <c r="AK1278" s="10">
        <v>2.5</v>
      </c>
      <c r="AL1278" s="10">
        <v>4.8</v>
      </c>
      <c r="AM1278" s="10"/>
      <c r="AN1278" s="10"/>
      <c r="AO1278" s="10"/>
      <c r="AP1278" s="10"/>
      <c r="AQ1278" s="10">
        <v>0.45599999999999996</v>
      </c>
      <c r="AR1278" s="10">
        <v>0.45599999999999996</v>
      </c>
      <c r="AS1278" s="10">
        <v>0.64999999999999991</v>
      </c>
      <c r="AT1278" s="10">
        <v>0.64999999999999991</v>
      </c>
      <c r="AU1278" s="10">
        <v>0.60218181818181815</v>
      </c>
      <c r="AV1278" s="10">
        <v>0.60218181818181815</v>
      </c>
      <c r="AW1278" s="10">
        <v>0.8991818181818183</v>
      </c>
      <c r="AX1278" s="10">
        <v>0.8991818181818183</v>
      </c>
      <c r="AY1278" s="49">
        <v>1</v>
      </c>
      <c r="AZ1278" t="b">
        <v>0</v>
      </c>
    </row>
    <row r="1279" spans="1:52" x14ac:dyDescent="0.25">
      <c r="A1279" s="54"/>
      <c r="B1279" s="54"/>
      <c r="C1279" s="54"/>
      <c r="D1279" s="54"/>
      <c r="E1279" s="54"/>
      <c r="F1279" s="54"/>
      <c r="G1279" s="54"/>
      <c r="H1279" s="54"/>
      <c r="I1279" s="54"/>
      <c r="J1279" s="54"/>
      <c r="K1279" s="54"/>
      <c r="L1279" s="54"/>
      <c r="M1279" s="54"/>
      <c r="N1279" s="176">
        <v>127.7</v>
      </c>
      <c r="O1279" s="10">
        <v>0.41140909090909084</v>
      </c>
      <c r="P1279" s="10"/>
      <c r="Q1279" s="10">
        <v>0.25540909090909092</v>
      </c>
      <c r="R1279" s="10">
        <v>1076.6639898068831</v>
      </c>
      <c r="S1279" s="10"/>
      <c r="T1279" s="10">
        <v>1265.4788386349508</v>
      </c>
      <c r="U1279" s="10"/>
      <c r="V1279" s="10">
        <v>1435.7455053016174</v>
      </c>
      <c r="W1279" s="10">
        <v>1435.7455053016174</v>
      </c>
      <c r="X1279" s="10">
        <v>1506.6899497460618</v>
      </c>
      <c r="Y1279" s="10">
        <v>1965.9132182262565</v>
      </c>
      <c r="Z1279" s="10">
        <v>2285.1632182262565</v>
      </c>
      <c r="AA1279" s="10"/>
      <c r="AB1279" s="10"/>
      <c r="AC1279" s="10"/>
      <c r="AD1279" s="10"/>
      <c r="AE1279" s="10"/>
      <c r="AF1279" s="10"/>
      <c r="AG1279" s="10"/>
      <c r="AH1279" s="10">
        <v>1965.9132182262565</v>
      </c>
      <c r="AI1279" s="10">
        <v>127.7</v>
      </c>
      <c r="AK1279" s="10">
        <v>2.5</v>
      </c>
      <c r="AL1279" s="10">
        <v>4.8</v>
      </c>
      <c r="AM1279" s="10"/>
      <c r="AN1279" s="10"/>
      <c r="AO1279" s="10"/>
      <c r="AP1279" s="10"/>
      <c r="AQ1279" s="10">
        <v>0.45599999999999996</v>
      </c>
      <c r="AR1279" s="10">
        <v>0.45599999999999996</v>
      </c>
      <c r="AS1279" s="10">
        <v>0.64999999999999991</v>
      </c>
      <c r="AT1279" s="10">
        <v>0.64999999999999991</v>
      </c>
      <c r="AU1279" s="10">
        <v>0.60218181818181815</v>
      </c>
      <c r="AV1279" s="10">
        <v>0.60218181818181815</v>
      </c>
      <c r="AW1279" s="10">
        <v>0.8991818181818183</v>
      </c>
      <c r="AX1279" s="10">
        <v>0.8991818181818183</v>
      </c>
      <c r="AY1279" s="49">
        <v>1</v>
      </c>
      <c r="AZ1279" t="b">
        <v>0</v>
      </c>
    </row>
    <row r="1280" spans="1:52" x14ac:dyDescent="0.25">
      <c r="A1280" s="54"/>
      <c r="B1280" s="54"/>
      <c r="C1280" s="54"/>
      <c r="D1280" s="54"/>
      <c r="E1280" s="54"/>
      <c r="F1280" s="54"/>
      <c r="G1280" s="54"/>
      <c r="H1280" s="54"/>
      <c r="I1280" s="54"/>
      <c r="J1280" s="54"/>
      <c r="K1280" s="54"/>
      <c r="L1280" s="54"/>
      <c r="M1280" s="54"/>
      <c r="N1280" s="176">
        <v>127.8</v>
      </c>
      <c r="O1280" s="10">
        <v>0.41140909090909084</v>
      </c>
      <c r="P1280" s="10"/>
      <c r="Q1280" s="10">
        <v>0.25540909090909092</v>
      </c>
      <c r="R1280" s="10">
        <v>1079.0599633777731</v>
      </c>
      <c r="S1280" s="10"/>
      <c r="T1280" s="10">
        <v>1268.0207548905498</v>
      </c>
      <c r="U1280" s="10"/>
      <c r="V1280" s="10">
        <v>1438.4207548905497</v>
      </c>
      <c r="W1280" s="10">
        <v>1438.4207548905497</v>
      </c>
      <c r="X1280" s="10">
        <v>1509.4207548905497</v>
      </c>
      <c r="Y1280" s="10">
        <v>1969.7726161244811</v>
      </c>
      <c r="Z1280" s="10">
        <v>2289.2726161244809</v>
      </c>
      <c r="AA1280" s="10"/>
      <c r="AB1280" s="10"/>
      <c r="AC1280" s="10"/>
      <c r="AD1280" s="10"/>
      <c r="AE1280" s="10"/>
      <c r="AF1280" s="10"/>
      <c r="AG1280" s="10"/>
      <c r="AH1280" s="10">
        <v>1969.7726161244811</v>
      </c>
      <c r="AI1280" s="10">
        <v>127.8</v>
      </c>
      <c r="AK1280" s="10">
        <v>2.5</v>
      </c>
      <c r="AL1280" s="10">
        <v>4.8</v>
      </c>
      <c r="AM1280" s="10"/>
      <c r="AN1280" s="10"/>
      <c r="AO1280" s="10"/>
      <c r="AP1280" s="10"/>
      <c r="AQ1280" s="10">
        <v>0.45599999999999996</v>
      </c>
      <c r="AR1280" s="10">
        <v>0.45599999999999996</v>
      </c>
      <c r="AS1280" s="10">
        <v>0.64999999999999991</v>
      </c>
      <c r="AT1280" s="10">
        <v>0.64999999999999991</v>
      </c>
      <c r="AU1280" s="10">
        <v>0.60218181818181815</v>
      </c>
      <c r="AV1280" s="10">
        <v>0.60218181818181815</v>
      </c>
      <c r="AW1280" s="10">
        <v>0.8991818181818183</v>
      </c>
      <c r="AX1280" s="10">
        <v>0.8991818181818183</v>
      </c>
      <c r="AY1280" s="49">
        <v>1</v>
      </c>
      <c r="AZ1280" t="b">
        <v>0</v>
      </c>
    </row>
    <row r="1281" spans="1:52" x14ac:dyDescent="0.25">
      <c r="A1281" s="54"/>
      <c r="B1281" s="54"/>
      <c r="C1281" s="54"/>
      <c r="D1281" s="54"/>
      <c r="E1281" s="54"/>
      <c r="F1281" s="54"/>
      <c r="G1281" s="54"/>
      <c r="H1281" s="54"/>
      <c r="I1281" s="54"/>
      <c r="J1281" s="54"/>
      <c r="K1281" s="54"/>
      <c r="L1281" s="54"/>
      <c r="M1281" s="54"/>
      <c r="N1281" s="176">
        <v>127.9</v>
      </c>
      <c r="O1281" s="10">
        <v>0.41140909090909084</v>
      </c>
      <c r="P1281" s="10"/>
      <c r="Q1281" s="10">
        <v>0.25540909090909092</v>
      </c>
      <c r="R1281" s="10">
        <v>1081.4578124661352</v>
      </c>
      <c r="S1281" s="10"/>
      <c r="T1281" s="10">
        <v>1270.5645466636204</v>
      </c>
      <c r="U1281" s="10"/>
      <c r="V1281" s="10">
        <v>1441.0978799969537</v>
      </c>
      <c r="W1281" s="10">
        <v>1441.0978799969537</v>
      </c>
      <c r="X1281" s="10">
        <v>1512.1534355525093</v>
      </c>
      <c r="Y1281" s="10">
        <v>1973.6350350778118</v>
      </c>
      <c r="Z1281" s="10">
        <v>2293.3850350778121</v>
      </c>
      <c r="AA1281" s="10"/>
      <c r="AB1281" s="10"/>
      <c r="AC1281" s="10"/>
      <c r="AD1281" s="10"/>
      <c r="AE1281" s="10"/>
      <c r="AF1281" s="10"/>
      <c r="AG1281" s="10"/>
      <c r="AH1281" s="10">
        <v>1973.6350350778118</v>
      </c>
      <c r="AI1281" s="10">
        <v>127.9</v>
      </c>
      <c r="AK1281" s="10">
        <v>2.5</v>
      </c>
      <c r="AL1281" s="10">
        <v>4.8</v>
      </c>
      <c r="AM1281" s="10"/>
      <c r="AN1281" s="10"/>
      <c r="AO1281" s="10"/>
      <c r="AP1281" s="10"/>
      <c r="AQ1281" s="10">
        <v>0.45599999999999996</v>
      </c>
      <c r="AR1281" s="10">
        <v>0.45599999999999996</v>
      </c>
      <c r="AS1281" s="10">
        <v>0.64999999999999991</v>
      </c>
      <c r="AT1281" s="10">
        <v>0.64999999999999991</v>
      </c>
      <c r="AU1281" s="10">
        <v>0.60218181818181815</v>
      </c>
      <c r="AV1281" s="10">
        <v>0.60218181818181815</v>
      </c>
      <c r="AW1281" s="10">
        <v>0.8991818181818183</v>
      </c>
      <c r="AX1281" s="10">
        <v>0.8991818181818183</v>
      </c>
      <c r="AY1281" s="49">
        <v>1</v>
      </c>
      <c r="AZ1281" t="b">
        <v>0</v>
      </c>
    </row>
    <row r="1282" spans="1:52" x14ac:dyDescent="0.25">
      <c r="A1282" s="54"/>
      <c r="B1282" s="54"/>
      <c r="C1282" s="54"/>
      <c r="D1282" s="54"/>
      <c r="E1282" s="54"/>
      <c r="F1282" s="54"/>
      <c r="G1282" s="54"/>
      <c r="H1282" s="54"/>
      <c r="I1282" s="54"/>
      <c r="J1282" s="54"/>
      <c r="K1282" s="54"/>
      <c r="L1282" s="54"/>
      <c r="M1282" s="54"/>
      <c r="N1282" s="176">
        <v>128</v>
      </c>
      <c r="O1282" s="10">
        <v>0.41140909090909084</v>
      </c>
      <c r="P1282" s="10"/>
      <c r="Q1282" s="10">
        <v>0.25540909090909092</v>
      </c>
      <c r="R1282" s="10">
        <v>1083.8575370719698</v>
      </c>
      <c r="S1282" s="10"/>
      <c r="T1282" s="10">
        <v>1273.1102139541629</v>
      </c>
      <c r="U1282" s="10"/>
      <c r="V1282" s="10">
        <v>1443.7768806208296</v>
      </c>
      <c r="W1282" s="10">
        <v>1443.7768806208296</v>
      </c>
      <c r="X1282" s="10">
        <v>1514.8879917319407</v>
      </c>
      <c r="Y1282" s="10">
        <v>1977.500475086249</v>
      </c>
      <c r="Z1282" s="10">
        <v>2297.500475086249</v>
      </c>
      <c r="AA1282" s="10"/>
      <c r="AB1282" s="10"/>
      <c r="AC1282" s="10"/>
      <c r="AD1282" s="10"/>
      <c r="AE1282" s="10"/>
      <c r="AF1282" s="10"/>
      <c r="AG1282" s="10"/>
      <c r="AH1282" s="10">
        <v>1977.500475086249</v>
      </c>
      <c r="AI1282" s="10">
        <v>128</v>
      </c>
      <c r="AK1282" s="10">
        <v>2.5</v>
      </c>
      <c r="AL1282" s="10">
        <v>4.8</v>
      </c>
      <c r="AM1282" s="10"/>
      <c r="AN1282" s="10"/>
      <c r="AO1282" s="10"/>
      <c r="AP1282" s="10"/>
      <c r="AQ1282" s="10">
        <v>0.45599999999999996</v>
      </c>
      <c r="AR1282" s="10">
        <v>0.45599999999999996</v>
      </c>
      <c r="AS1282" s="10">
        <v>0.64999999999999991</v>
      </c>
      <c r="AT1282" s="10">
        <v>0.64999999999999991</v>
      </c>
      <c r="AU1282" s="10">
        <v>0.60218181818181815</v>
      </c>
      <c r="AV1282" s="10">
        <v>0.60218181818181815</v>
      </c>
      <c r="AW1282" s="10">
        <v>0.8991818181818183</v>
      </c>
      <c r="AX1282" s="10">
        <v>0.8991818181818183</v>
      </c>
      <c r="AY1282" s="49">
        <v>1</v>
      </c>
      <c r="AZ1282" t="b">
        <v>0</v>
      </c>
    </row>
    <row r="1283" spans="1:52" x14ac:dyDescent="0.25">
      <c r="A1283" s="54"/>
      <c r="B1283" s="54"/>
      <c r="C1283" s="54"/>
      <c r="D1283" s="54"/>
      <c r="E1283" s="54"/>
      <c r="F1283" s="54"/>
      <c r="G1283" s="54"/>
      <c r="H1283" s="54"/>
      <c r="I1283" s="54"/>
      <c r="J1283" s="54"/>
      <c r="K1283" s="54"/>
      <c r="L1283" s="54"/>
      <c r="M1283" s="54"/>
      <c r="N1283" s="176">
        <v>128.1</v>
      </c>
      <c r="O1283" s="10">
        <v>0.41140909090909084</v>
      </c>
      <c r="P1283" s="10"/>
      <c r="Q1283" s="10">
        <v>0.25540909090909092</v>
      </c>
      <c r="R1283" s="10">
        <v>1086.259137195276</v>
      </c>
      <c r="S1283" s="10"/>
      <c r="T1283" s="10">
        <v>1275.657756762178</v>
      </c>
      <c r="U1283" s="10"/>
      <c r="V1283" s="10">
        <v>1446.457756762178</v>
      </c>
      <c r="W1283" s="10">
        <v>1446.457756762178</v>
      </c>
      <c r="X1283" s="10">
        <v>1517.6244234288447</v>
      </c>
      <c r="Y1283" s="10">
        <v>1981.3689361497914</v>
      </c>
      <c r="Z1283" s="10">
        <v>2301.6189361497914</v>
      </c>
      <c r="AA1283" s="10"/>
      <c r="AB1283" s="10"/>
      <c r="AC1283" s="10"/>
      <c r="AD1283" s="10"/>
      <c r="AE1283" s="10"/>
      <c r="AF1283" s="10"/>
      <c r="AG1283" s="10"/>
      <c r="AH1283" s="10">
        <v>1981.3689361497914</v>
      </c>
      <c r="AI1283" s="10">
        <v>128.1</v>
      </c>
      <c r="AK1283" s="10">
        <v>2.5</v>
      </c>
      <c r="AL1283" s="10">
        <v>4.8</v>
      </c>
      <c r="AM1283" s="10"/>
      <c r="AN1283" s="10"/>
      <c r="AO1283" s="10"/>
      <c r="AP1283" s="10"/>
      <c r="AQ1283" s="10">
        <v>0.45599999999999996</v>
      </c>
      <c r="AR1283" s="10">
        <v>0.45599999999999996</v>
      </c>
      <c r="AS1283" s="10">
        <v>0.64999999999999991</v>
      </c>
      <c r="AT1283" s="10">
        <v>0.64999999999999991</v>
      </c>
      <c r="AU1283" s="10">
        <v>0.60218181818181815</v>
      </c>
      <c r="AV1283" s="10">
        <v>0.60218181818181815</v>
      </c>
      <c r="AW1283" s="10">
        <v>0.8991818181818183</v>
      </c>
      <c r="AX1283" s="10">
        <v>0.8991818181818183</v>
      </c>
      <c r="AY1283" s="49">
        <v>1</v>
      </c>
      <c r="AZ1283" t="b">
        <v>0</v>
      </c>
    </row>
    <row r="1284" spans="1:52" x14ac:dyDescent="0.25">
      <c r="A1284" s="54"/>
      <c r="B1284" s="54"/>
      <c r="C1284" s="54"/>
      <c r="D1284" s="54"/>
      <c r="E1284" s="54"/>
      <c r="F1284" s="54"/>
      <c r="G1284" s="54"/>
      <c r="H1284" s="54"/>
      <c r="I1284" s="54"/>
      <c r="J1284" s="54"/>
      <c r="K1284" s="54"/>
      <c r="L1284" s="54"/>
      <c r="M1284" s="54"/>
      <c r="N1284" s="176">
        <v>128.19999999999999</v>
      </c>
      <c r="O1284" s="10">
        <v>0.41140909090909084</v>
      </c>
      <c r="P1284" s="10"/>
      <c r="Q1284" s="10">
        <v>0.25540909090909092</v>
      </c>
      <c r="R1284" s="10">
        <v>1088.6626128360551</v>
      </c>
      <c r="S1284" s="10"/>
      <c r="T1284" s="10">
        <v>1278.2071750876657</v>
      </c>
      <c r="U1284" s="10"/>
      <c r="V1284" s="10">
        <v>1449.1405084209991</v>
      </c>
      <c r="W1284" s="10">
        <v>1449.1405084209991</v>
      </c>
      <c r="X1284" s="10">
        <v>1520.3627306432213</v>
      </c>
      <c r="Y1284" s="10">
        <v>1985.2404182684406</v>
      </c>
      <c r="Z1284" s="10">
        <v>2305.7404182684404</v>
      </c>
      <c r="AA1284" s="10"/>
      <c r="AB1284" s="10"/>
      <c r="AC1284" s="10"/>
      <c r="AD1284" s="10"/>
      <c r="AE1284" s="10"/>
      <c r="AF1284" s="10"/>
      <c r="AG1284" s="10"/>
      <c r="AH1284" s="10">
        <v>1985.2404182684406</v>
      </c>
      <c r="AI1284" s="10">
        <v>128.19999999999999</v>
      </c>
      <c r="AK1284" s="10">
        <v>2.5</v>
      </c>
      <c r="AL1284" s="10">
        <v>4.8</v>
      </c>
      <c r="AM1284" s="10"/>
      <c r="AN1284" s="10"/>
      <c r="AO1284" s="10"/>
      <c r="AP1284" s="10"/>
      <c r="AQ1284" s="10">
        <v>0.45599999999999996</v>
      </c>
      <c r="AR1284" s="10">
        <v>0.45599999999999996</v>
      </c>
      <c r="AS1284" s="10">
        <v>0.64999999999999991</v>
      </c>
      <c r="AT1284" s="10">
        <v>0.64999999999999991</v>
      </c>
      <c r="AU1284" s="10">
        <v>0.60218181818181815</v>
      </c>
      <c r="AV1284" s="10">
        <v>0.60218181818181815</v>
      </c>
      <c r="AW1284" s="10">
        <v>0.8991818181818183</v>
      </c>
      <c r="AX1284" s="10">
        <v>0.8991818181818183</v>
      </c>
      <c r="AY1284" s="49">
        <v>1</v>
      </c>
      <c r="AZ1284" t="b">
        <v>0</v>
      </c>
    </row>
    <row r="1285" spans="1:52" x14ac:dyDescent="0.25">
      <c r="A1285" s="54"/>
      <c r="B1285" s="54"/>
      <c r="C1285" s="54"/>
      <c r="D1285" s="54"/>
      <c r="E1285" s="54"/>
      <c r="F1285" s="54"/>
      <c r="G1285" s="54"/>
      <c r="H1285" s="54"/>
      <c r="I1285" s="54"/>
      <c r="J1285" s="54"/>
      <c r="K1285" s="54"/>
      <c r="L1285" s="54"/>
      <c r="M1285" s="54"/>
      <c r="N1285" s="176">
        <v>128.30000000000001</v>
      </c>
      <c r="O1285" s="10">
        <v>0.41140909090909084</v>
      </c>
      <c r="P1285" s="10"/>
      <c r="Q1285" s="10">
        <v>0.25540909090909092</v>
      </c>
      <c r="R1285" s="10">
        <v>1091.0679639943071</v>
      </c>
      <c r="S1285" s="10"/>
      <c r="T1285" s="10">
        <v>1280.7584689306257</v>
      </c>
      <c r="U1285" s="10"/>
      <c r="V1285" s="10">
        <v>1451.8251355972923</v>
      </c>
      <c r="W1285" s="10">
        <v>1451.8251355972923</v>
      </c>
      <c r="X1285" s="10">
        <v>1523.1029133750701</v>
      </c>
      <c r="Y1285" s="10">
        <v>1989.1149214421973</v>
      </c>
      <c r="Z1285" s="10">
        <v>2309.8649214421976</v>
      </c>
      <c r="AA1285" s="10"/>
      <c r="AB1285" s="10"/>
      <c r="AC1285" s="10"/>
      <c r="AD1285" s="10"/>
      <c r="AE1285" s="10"/>
      <c r="AF1285" s="10"/>
      <c r="AG1285" s="10"/>
      <c r="AH1285" s="10">
        <v>1989.1149214421973</v>
      </c>
      <c r="AI1285" s="10">
        <v>128.30000000000001</v>
      </c>
      <c r="AK1285" s="10">
        <v>2.5</v>
      </c>
      <c r="AL1285" s="10">
        <v>4.8</v>
      </c>
      <c r="AM1285" s="10"/>
      <c r="AN1285" s="10"/>
      <c r="AO1285" s="10"/>
      <c r="AP1285" s="10"/>
      <c r="AQ1285" s="10">
        <v>0.45599999999999996</v>
      </c>
      <c r="AR1285" s="10">
        <v>0.45599999999999996</v>
      </c>
      <c r="AS1285" s="10">
        <v>0.64999999999999991</v>
      </c>
      <c r="AT1285" s="10">
        <v>0.64999999999999991</v>
      </c>
      <c r="AU1285" s="10">
        <v>0.60218181818181815</v>
      </c>
      <c r="AV1285" s="10">
        <v>0.60218181818181815</v>
      </c>
      <c r="AW1285" s="10">
        <v>0.8991818181818183</v>
      </c>
      <c r="AX1285" s="10">
        <v>0.8991818181818183</v>
      </c>
      <c r="AY1285" s="49">
        <v>1</v>
      </c>
      <c r="AZ1285" t="b">
        <v>0</v>
      </c>
    </row>
    <row r="1286" spans="1:52" x14ac:dyDescent="0.25">
      <c r="A1286" s="54"/>
      <c r="B1286" s="54"/>
      <c r="C1286" s="54"/>
      <c r="D1286" s="54"/>
      <c r="E1286" s="54"/>
      <c r="F1286" s="54"/>
      <c r="G1286" s="54"/>
      <c r="H1286" s="54"/>
      <c r="I1286" s="54"/>
      <c r="J1286" s="54"/>
      <c r="K1286" s="54"/>
      <c r="L1286" s="54"/>
      <c r="M1286" s="54"/>
      <c r="N1286" s="176">
        <v>128.4</v>
      </c>
      <c r="O1286" s="10">
        <v>0.41140909090909084</v>
      </c>
      <c r="P1286" s="10"/>
      <c r="Q1286" s="10">
        <v>0.25540909090909092</v>
      </c>
      <c r="R1286" s="10">
        <v>1093.4751906700303</v>
      </c>
      <c r="S1286" s="10"/>
      <c r="T1286" s="10">
        <v>1283.311638291058</v>
      </c>
      <c r="U1286" s="10"/>
      <c r="V1286" s="10">
        <v>1454.511638291058</v>
      </c>
      <c r="W1286" s="10">
        <v>1454.511638291058</v>
      </c>
      <c r="X1286" s="10">
        <v>1525.8449716243913</v>
      </c>
      <c r="Y1286" s="10">
        <v>1992.9924456710582</v>
      </c>
      <c r="Z1286" s="10">
        <v>2313.9924456710582</v>
      </c>
      <c r="AA1286" s="10"/>
      <c r="AB1286" s="10"/>
      <c r="AC1286" s="10"/>
      <c r="AD1286" s="10"/>
      <c r="AE1286" s="10"/>
      <c r="AF1286" s="10"/>
      <c r="AG1286" s="10"/>
      <c r="AH1286" s="10">
        <v>1992.9924456710582</v>
      </c>
      <c r="AI1286" s="10">
        <v>128.4</v>
      </c>
      <c r="AK1286" s="10">
        <v>2.5</v>
      </c>
      <c r="AL1286" s="10">
        <v>4.8</v>
      </c>
      <c r="AM1286" s="10"/>
      <c r="AN1286" s="10"/>
      <c r="AO1286" s="10"/>
      <c r="AP1286" s="10"/>
      <c r="AQ1286" s="10">
        <v>0.45599999999999996</v>
      </c>
      <c r="AR1286" s="10">
        <v>0.45599999999999996</v>
      </c>
      <c r="AS1286" s="10">
        <v>0.64999999999999991</v>
      </c>
      <c r="AT1286" s="10">
        <v>0.64999999999999991</v>
      </c>
      <c r="AU1286" s="10">
        <v>0.60218181818181815</v>
      </c>
      <c r="AV1286" s="10">
        <v>0.60218181818181815</v>
      </c>
      <c r="AW1286" s="10">
        <v>0.8991818181818183</v>
      </c>
      <c r="AX1286" s="10">
        <v>0.8991818181818183</v>
      </c>
      <c r="AY1286" s="49">
        <v>1</v>
      </c>
      <c r="AZ1286" t="b">
        <v>0</v>
      </c>
    </row>
    <row r="1287" spans="1:52" x14ac:dyDescent="0.25">
      <c r="A1287" s="54"/>
      <c r="B1287" s="54"/>
      <c r="C1287" s="54"/>
      <c r="D1287" s="54"/>
      <c r="E1287" s="54"/>
      <c r="F1287" s="54"/>
      <c r="G1287" s="54"/>
      <c r="H1287" s="54"/>
      <c r="I1287" s="54"/>
      <c r="J1287" s="54"/>
      <c r="K1287" s="54"/>
      <c r="L1287" s="54"/>
      <c r="M1287" s="54"/>
      <c r="N1287" s="176">
        <v>128.5</v>
      </c>
      <c r="O1287" s="10">
        <v>0.41140909090909084</v>
      </c>
      <c r="P1287" s="10"/>
      <c r="Q1287" s="10">
        <v>0.25540909090909092</v>
      </c>
      <c r="R1287" s="10">
        <v>1095.8842928632264</v>
      </c>
      <c r="S1287" s="10"/>
      <c r="T1287" s="10">
        <v>1285.8666831689623</v>
      </c>
      <c r="U1287" s="10"/>
      <c r="V1287" s="10">
        <v>1457.2000165022955</v>
      </c>
      <c r="W1287" s="10">
        <v>1457.2000165022955</v>
      </c>
      <c r="X1287" s="10">
        <v>1528.5889053911844</v>
      </c>
      <c r="Y1287" s="10">
        <v>1996.8729909550266</v>
      </c>
      <c r="Z1287" s="10">
        <v>2318.1229909550266</v>
      </c>
      <c r="AA1287" s="10"/>
      <c r="AB1287" s="10"/>
      <c r="AC1287" s="10"/>
      <c r="AD1287" s="10"/>
      <c r="AE1287" s="10"/>
      <c r="AF1287" s="10"/>
      <c r="AG1287" s="10"/>
      <c r="AH1287" s="10">
        <v>1996.8729909550266</v>
      </c>
      <c r="AI1287" s="10">
        <v>128.5</v>
      </c>
      <c r="AK1287" s="10">
        <v>2.5</v>
      </c>
      <c r="AL1287" s="10">
        <v>4.8</v>
      </c>
      <c r="AM1287" s="10"/>
      <c r="AN1287" s="10"/>
      <c r="AO1287" s="10"/>
      <c r="AP1287" s="10"/>
      <c r="AQ1287" s="10">
        <v>0.45599999999999996</v>
      </c>
      <c r="AR1287" s="10">
        <v>0.45599999999999996</v>
      </c>
      <c r="AS1287" s="10">
        <v>0.64999999999999991</v>
      </c>
      <c r="AT1287" s="10">
        <v>0.64999999999999991</v>
      </c>
      <c r="AU1287" s="10">
        <v>0.60218181818181815</v>
      </c>
      <c r="AV1287" s="10">
        <v>0.60218181818181815</v>
      </c>
      <c r="AW1287" s="10">
        <v>0.8991818181818183</v>
      </c>
      <c r="AX1287" s="10">
        <v>0.8991818181818183</v>
      </c>
      <c r="AY1287" s="49">
        <v>1</v>
      </c>
      <c r="AZ1287" t="b">
        <v>0</v>
      </c>
    </row>
    <row r="1288" spans="1:52" x14ac:dyDescent="0.25">
      <c r="A1288" s="54"/>
      <c r="B1288" s="54"/>
      <c r="C1288" s="54"/>
      <c r="D1288" s="54"/>
      <c r="E1288" s="54"/>
      <c r="F1288" s="54"/>
      <c r="G1288" s="54"/>
      <c r="H1288" s="54"/>
      <c r="I1288" s="54"/>
      <c r="J1288" s="54"/>
      <c r="K1288" s="54"/>
      <c r="L1288" s="54"/>
      <c r="M1288" s="54"/>
      <c r="N1288" s="176">
        <v>128.6</v>
      </c>
      <c r="O1288" s="10">
        <v>0.41140909090909084</v>
      </c>
      <c r="P1288" s="10"/>
      <c r="Q1288" s="10">
        <v>0.25540909090909092</v>
      </c>
      <c r="R1288" s="10">
        <v>1098.2952705738949</v>
      </c>
      <c r="S1288" s="10"/>
      <c r="T1288" s="10">
        <v>1288.4236035643385</v>
      </c>
      <c r="U1288" s="10"/>
      <c r="V1288" s="10">
        <v>1459.8902702310052</v>
      </c>
      <c r="W1288" s="10">
        <v>1459.8902702310052</v>
      </c>
      <c r="X1288" s="10">
        <v>1531.3347146754495</v>
      </c>
      <c r="Y1288" s="10">
        <v>2000.756557294101</v>
      </c>
      <c r="Z1288" s="10">
        <v>2322.2565572941012</v>
      </c>
      <c r="AA1288" s="10"/>
      <c r="AB1288" s="10"/>
      <c r="AC1288" s="10"/>
      <c r="AD1288" s="10"/>
      <c r="AE1288" s="10"/>
      <c r="AF1288" s="10"/>
      <c r="AG1288" s="10"/>
      <c r="AH1288" s="10">
        <v>2000.756557294101</v>
      </c>
      <c r="AI1288" s="10">
        <v>128.6</v>
      </c>
      <c r="AK1288" s="10">
        <v>2.5</v>
      </c>
      <c r="AL1288" s="10">
        <v>4.8</v>
      </c>
      <c r="AM1288" s="10"/>
      <c r="AN1288" s="10"/>
      <c r="AO1288" s="10"/>
      <c r="AP1288" s="10"/>
      <c r="AQ1288" s="10">
        <v>0.45599999999999996</v>
      </c>
      <c r="AR1288" s="10">
        <v>0.45599999999999996</v>
      </c>
      <c r="AS1288" s="10">
        <v>0.64999999999999991</v>
      </c>
      <c r="AT1288" s="10">
        <v>0.64999999999999991</v>
      </c>
      <c r="AU1288" s="10">
        <v>0.60218181818181815</v>
      </c>
      <c r="AV1288" s="10">
        <v>0.60218181818181815</v>
      </c>
      <c r="AW1288" s="10">
        <v>0.8991818181818183</v>
      </c>
      <c r="AX1288" s="10">
        <v>0.8991818181818183</v>
      </c>
      <c r="AY1288" s="49">
        <v>1</v>
      </c>
      <c r="AZ1288" t="b">
        <v>0</v>
      </c>
    </row>
    <row r="1289" spans="1:52" x14ac:dyDescent="0.25">
      <c r="A1289" s="54"/>
      <c r="B1289" s="54"/>
      <c r="C1289" s="54"/>
      <c r="D1289" s="54"/>
      <c r="E1289" s="54"/>
      <c r="F1289" s="54"/>
      <c r="G1289" s="54"/>
      <c r="H1289" s="54"/>
      <c r="I1289" s="54"/>
      <c r="J1289" s="54"/>
      <c r="K1289" s="54"/>
      <c r="L1289" s="54"/>
      <c r="M1289" s="54"/>
      <c r="N1289" s="176">
        <v>128.69999999999999</v>
      </c>
      <c r="O1289" s="10">
        <v>0.41140909090909084</v>
      </c>
      <c r="P1289" s="10"/>
      <c r="Q1289" s="10">
        <v>0.25540909090909092</v>
      </c>
      <c r="R1289" s="10">
        <v>1100.7081238020351</v>
      </c>
      <c r="S1289" s="10"/>
      <c r="T1289" s="10">
        <v>1290.9823994771878</v>
      </c>
      <c r="U1289" s="10"/>
      <c r="V1289" s="10">
        <v>1462.5823994771877</v>
      </c>
      <c r="W1289" s="10">
        <v>1462.5823994771877</v>
      </c>
      <c r="X1289" s="10">
        <v>1534.0823994771877</v>
      </c>
      <c r="Y1289" s="10">
        <v>2004.6431446882809</v>
      </c>
      <c r="Z1289" s="10">
        <v>2326.3931446882807</v>
      </c>
      <c r="AA1289" s="10"/>
      <c r="AB1289" s="10"/>
      <c r="AC1289" s="10"/>
      <c r="AD1289" s="10"/>
      <c r="AE1289" s="10"/>
      <c r="AF1289" s="10"/>
      <c r="AG1289" s="10"/>
      <c r="AH1289" s="10">
        <v>2004.6431446882809</v>
      </c>
      <c r="AI1289" s="10">
        <v>128.69999999999999</v>
      </c>
      <c r="AK1289" s="10">
        <v>2.5</v>
      </c>
      <c r="AL1289" s="10">
        <v>4.8</v>
      </c>
      <c r="AM1289" s="10"/>
      <c r="AN1289" s="10"/>
      <c r="AO1289" s="10"/>
      <c r="AP1289" s="10"/>
      <c r="AQ1289" s="10">
        <v>0.45599999999999996</v>
      </c>
      <c r="AR1289" s="10">
        <v>0.45599999999999996</v>
      </c>
      <c r="AS1289" s="10">
        <v>0.64999999999999991</v>
      </c>
      <c r="AT1289" s="10">
        <v>0.64999999999999991</v>
      </c>
      <c r="AU1289" s="10">
        <v>0.60218181818181815</v>
      </c>
      <c r="AV1289" s="10">
        <v>0.60218181818181815</v>
      </c>
      <c r="AW1289" s="10">
        <v>0.8991818181818183</v>
      </c>
      <c r="AX1289" s="10">
        <v>0.8991818181818183</v>
      </c>
      <c r="AY1289" s="49">
        <v>1</v>
      </c>
      <c r="AZ1289" t="b">
        <v>0</v>
      </c>
    </row>
    <row r="1290" spans="1:52" x14ac:dyDescent="0.25">
      <c r="A1290" s="54"/>
      <c r="B1290" s="54"/>
      <c r="C1290" s="54"/>
      <c r="D1290" s="54"/>
      <c r="E1290" s="54"/>
      <c r="F1290" s="54"/>
      <c r="G1290" s="54"/>
      <c r="H1290" s="54"/>
      <c r="I1290" s="54"/>
      <c r="J1290" s="54"/>
      <c r="K1290" s="54"/>
      <c r="L1290" s="54"/>
      <c r="M1290" s="54"/>
      <c r="N1290" s="176">
        <v>128.80000000000001</v>
      </c>
      <c r="O1290" s="10">
        <v>0.41140909090909084</v>
      </c>
      <c r="P1290" s="10"/>
      <c r="Q1290" s="10">
        <v>0.25540909090909092</v>
      </c>
      <c r="R1290" s="10">
        <v>1103.1228525476486</v>
      </c>
      <c r="S1290" s="10"/>
      <c r="T1290" s="10">
        <v>1296.0346958694875</v>
      </c>
      <c r="U1290" s="10"/>
      <c r="V1290" s="10">
        <v>1467.7680292028208</v>
      </c>
      <c r="W1290" s="10">
        <v>1467.7680292028208</v>
      </c>
      <c r="X1290" s="10">
        <v>1539.3235847583765</v>
      </c>
      <c r="Y1290" s="10">
        <v>2008.5327531375688</v>
      </c>
      <c r="Z1290" s="10">
        <v>2330.5327531375688</v>
      </c>
      <c r="AA1290" s="10"/>
      <c r="AB1290" s="10"/>
      <c r="AC1290" s="10"/>
      <c r="AD1290" s="10"/>
      <c r="AE1290" s="10"/>
      <c r="AF1290" s="10"/>
      <c r="AG1290" s="10"/>
      <c r="AH1290" s="10">
        <v>2008.5327531375688</v>
      </c>
      <c r="AI1290" s="10">
        <v>128.80000000000001</v>
      </c>
      <c r="AK1290" s="10">
        <v>2.5</v>
      </c>
      <c r="AL1290" s="10">
        <v>4.8</v>
      </c>
      <c r="AM1290" s="10"/>
      <c r="AN1290" s="10"/>
      <c r="AO1290" s="10"/>
      <c r="AP1290" s="10"/>
      <c r="AQ1290" s="10">
        <v>0.45599999999999996</v>
      </c>
      <c r="AR1290" s="10">
        <v>0.45599999999999996</v>
      </c>
      <c r="AS1290" s="10">
        <v>0.64999999999999991</v>
      </c>
      <c r="AT1290" s="10">
        <v>0.64999999999999991</v>
      </c>
      <c r="AU1290" s="10">
        <v>0.60218181818181815</v>
      </c>
      <c r="AV1290" s="10">
        <v>0.60218181818181815</v>
      </c>
      <c r="AW1290" s="10">
        <v>0.8991818181818183</v>
      </c>
      <c r="AX1290" s="10">
        <v>0.8991818181818183</v>
      </c>
      <c r="AY1290" s="49">
        <v>1</v>
      </c>
      <c r="AZ1290" t="b">
        <v>0</v>
      </c>
    </row>
    <row r="1291" spans="1:52" x14ac:dyDescent="0.25">
      <c r="A1291" s="54"/>
      <c r="B1291" s="54"/>
      <c r="C1291" s="54"/>
      <c r="D1291" s="54"/>
      <c r="E1291" s="54"/>
      <c r="F1291" s="54"/>
      <c r="G1291" s="54"/>
      <c r="H1291" s="54"/>
      <c r="I1291" s="54"/>
      <c r="J1291" s="54"/>
      <c r="K1291" s="54"/>
      <c r="L1291" s="54"/>
      <c r="M1291" s="54"/>
      <c r="N1291" s="176">
        <v>128.9</v>
      </c>
      <c r="O1291" s="10">
        <v>0.41140909090909084</v>
      </c>
      <c r="P1291" s="10"/>
      <c r="Q1291" s="10">
        <v>0.25540909090909092</v>
      </c>
      <c r="R1291" s="10">
        <v>1105.539456810734</v>
      </c>
      <c r="S1291" s="10"/>
      <c r="T1291" s="10">
        <v>1298.5991183347535</v>
      </c>
      <c r="U1291" s="10"/>
      <c r="V1291" s="10">
        <v>1470.46578500142</v>
      </c>
      <c r="W1291" s="10">
        <v>1470.46578500142</v>
      </c>
      <c r="X1291" s="10">
        <v>1542.0768961125311</v>
      </c>
      <c r="Y1291" s="10">
        <v>2012.4253826419622</v>
      </c>
      <c r="Z1291" s="10">
        <v>2334.6753826419622</v>
      </c>
      <c r="AA1291" s="10"/>
      <c r="AB1291" s="10"/>
      <c r="AC1291" s="10"/>
      <c r="AD1291" s="10"/>
      <c r="AE1291" s="10"/>
      <c r="AF1291" s="10"/>
      <c r="AG1291" s="10"/>
      <c r="AH1291" s="10">
        <v>2012.4253826419622</v>
      </c>
      <c r="AI1291" s="10">
        <v>128.9</v>
      </c>
      <c r="AK1291" s="10">
        <v>2.5</v>
      </c>
      <c r="AL1291" s="10">
        <v>4.8</v>
      </c>
      <c r="AM1291" s="10"/>
      <c r="AN1291" s="10"/>
      <c r="AO1291" s="10"/>
      <c r="AP1291" s="10"/>
      <c r="AQ1291" s="10">
        <v>0.45599999999999996</v>
      </c>
      <c r="AR1291" s="10">
        <v>0.45599999999999996</v>
      </c>
      <c r="AS1291" s="10">
        <v>0.64999999999999991</v>
      </c>
      <c r="AT1291" s="10">
        <v>0.64999999999999991</v>
      </c>
      <c r="AU1291" s="10">
        <v>0.60218181818181815</v>
      </c>
      <c r="AV1291" s="10">
        <v>0.60218181818181815</v>
      </c>
      <c r="AW1291" s="10">
        <v>0.8991818181818183</v>
      </c>
      <c r="AX1291" s="10">
        <v>0.8991818181818183</v>
      </c>
      <c r="AY1291" s="49">
        <v>1</v>
      </c>
      <c r="AZ1291" t="b">
        <v>0</v>
      </c>
    </row>
    <row r="1292" spans="1:52" x14ac:dyDescent="0.25">
      <c r="A1292" s="54"/>
      <c r="B1292" s="54"/>
      <c r="C1292" s="54"/>
      <c r="D1292" s="54"/>
      <c r="E1292" s="54"/>
      <c r="F1292" s="54"/>
      <c r="G1292" s="54"/>
      <c r="H1292" s="54"/>
      <c r="I1292" s="54"/>
      <c r="J1292" s="54"/>
      <c r="K1292" s="54"/>
      <c r="L1292" s="54"/>
      <c r="M1292" s="54"/>
      <c r="N1292" s="176">
        <v>129</v>
      </c>
      <c r="O1292" s="10">
        <v>0.41140909090909084</v>
      </c>
      <c r="P1292" s="10"/>
      <c r="Q1292" s="10">
        <v>0.25540909090909092</v>
      </c>
      <c r="R1292" s="10">
        <v>1107.9579365912916</v>
      </c>
      <c r="S1292" s="10"/>
      <c r="T1292" s="10">
        <v>1301.1654163174921</v>
      </c>
      <c r="U1292" s="10"/>
      <c r="V1292" s="10">
        <v>1473.1654163174921</v>
      </c>
      <c r="W1292" s="10">
        <v>1473.1654163174921</v>
      </c>
      <c r="X1292" s="10">
        <v>1544.8320829841589</v>
      </c>
      <c r="Y1292" s="10">
        <v>2016.3210332014617</v>
      </c>
      <c r="Z1292" s="10">
        <v>2338.8210332014614</v>
      </c>
      <c r="AA1292" s="10"/>
      <c r="AB1292" s="10"/>
      <c r="AC1292" s="10"/>
      <c r="AD1292" s="10"/>
      <c r="AE1292" s="10"/>
      <c r="AF1292" s="10"/>
      <c r="AG1292" s="10"/>
      <c r="AH1292" s="10">
        <v>2016.3210332014617</v>
      </c>
      <c r="AI1292" s="10">
        <v>129</v>
      </c>
      <c r="AK1292" s="10">
        <v>2.5</v>
      </c>
      <c r="AL1292" s="10">
        <v>4.8</v>
      </c>
      <c r="AM1292" s="10"/>
      <c r="AN1292" s="10"/>
      <c r="AO1292" s="10"/>
      <c r="AP1292" s="10"/>
      <c r="AQ1292" s="10">
        <v>0.45599999999999996</v>
      </c>
      <c r="AR1292" s="10">
        <v>0.45599999999999996</v>
      </c>
      <c r="AS1292" s="10">
        <v>0.64999999999999991</v>
      </c>
      <c r="AT1292" s="10">
        <v>0.64999999999999991</v>
      </c>
      <c r="AU1292" s="10">
        <v>0.60218181818181815</v>
      </c>
      <c r="AV1292" s="10">
        <v>0.60218181818181815</v>
      </c>
      <c r="AW1292" s="10">
        <v>0.8991818181818183</v>
      </c>
      <c r="AX1292" s="10">
        <v>0.8991818181818183</v>
      </c>
      <c r="AY1292" s="49">
        <v>1</v>
      </c>
      <c r="AZ1292" t="b">
        <v>0</v>
      </c>
    </row>
    <row r="1293" spans="1:52" x14ac:dyDescent="0.25">
      <c r="A1293" s="54"/>
      <c r="B1293" s="54"/>
      <c r="C1293" s="54"/>
      <c r="D1293" s="54"/>
      <c r="E1293" s="54"/>
      <c r="F1293" s="54"/>
      <c r="G1293" s="54"/>
      <c r="H1293" s="54"/>
      <c r="I1293" s="54"/>
      <c r="J1293" s="54"/>
      <c r="K1293" s="54"/>
      <c r="L1293" s="54"/>
      <c r="M1293" s="54"/>
      <c r="N1293" s="176">
        <v>129.1</v>
      </c>
      <c r="O1293" s="10">
        <v>0.41140909090909084</v>
      </c>
      <c r="P1293" s="10"/>
      <c r="Q1293" s="10">
        <v>0.25540909090909092</v>
      </c>
      <c r="R1293" s="10">
        <v>1110.378291889321</v>
      </c>
      <c r="S1293" s="10"/>
      <c r="T1293" s="10">
        <v>1303.7335898177023</v>
      </c>
      <c r="U1293" s="10"/>
      <c r="V1293" s="10">
        <v>1475.8669231510357</v>
      </c>
      <c r="W1293" s="10">
        <v>1475.8669231510357</v>
      </c>
      <c r="X1293" s="10">
        <v>1547.5891453732579</v>
      </c>
      <c r="Y1293" s="10">
        <v>2020.2197048160663</v>
      </c>
      <c r="Z1293" s="10">
        <v>2342.969704816066</v>
      </c>
      <c r="AA1293" s="10"/>
      <c r="AB1293" s="10"/>
      <c r="AC1293" s="10"/>
      <c r="AD1293" s="10"/>
      <c r="AE1293" s="10"/>
      <c r="AF1293" s="10"/>
      <c r="AG1293" s="10"/>
      <c r="AH1293" s="10">
        <v>2020.2197048160663</v>
      </c>
      <c r="AI1293" s="10">
        <v>129.1</v>
      </c>
      <c r="AK1293" s="10">
        <v>2.5</v>
      </c>
      <c r="AL1293" s="10">
        <v>4.8</v>
      </c>
      <c r="AM1293" s="10"/>
      <c r="AN1293" s="10"/>
      <c r="AO1293" s="10"/>
      <c r="AP1293" s="10"/>
      <c r="AQ1293" s="10">
        <v>0.45599999999999996</v>
      </c>
      <c r="AR1293" s="10">
        <v>0.45599999999999996</v>
      </c>
      <c r="AS1293" s="10">
        <v>0.64999999999999991</v>
      </c>
      <c r="AT1293" s="10">
        <v>0.64999999999999991</v>
      </c>
      <c r="AU1293" s="10">
        <v>0.60218181818181815</v>
      </c>
      <c r="AV1293" s="10">
        <v>0.60218181818181815</v>
      </c>
      <c r="AW1293" s="10">
        <v>0.8991818181818183</v>
      </c>
      <c r="AX1293" s="10">
        <v>0.8991818181818183</v>
      </c>
      <c r="AY1293" s="49">
        <v>1</v>
      </c>
      <c r="AZ1293" t="b">
        <v>0</v>
      </c>
    </row>
    <row r="1294" spans="1:52" x14ac:dyDescent="0.25">
      <c r="A1294" s="54"/>
      <c r="B1294" s="54"/>
      <c r="C1294" s="54"/>
      <c r="D1294" s="54"/>
      <c r="E1294" s="54"/>
      <c r="F1294" s="54"/>
      <c r="G1294" s="54"/>
      <c r="H1294" s="54"/>
      <c r="I1294" s="54"/>
      <c r="J1294" s="54"/>
      <c r="K1294" s="54"/>
      <c r="L1294" s="54"/>
      <c r="M1294" s="54"/>
      <c r="N1294" s="176">
        <v>129.19999999999999</v>
      </c>
      <c r="O1294" s="10">
        <v>0.41140909090909084</v>
      </c>
      <c r="P1294" s="10"/>
      <c r="Q1294" s="10">
        <v>0.25540909090909092</v>
      </c>
      <c r="R1294" s="10">
        <v>1112.8005227048232</v>
      </c>
      <c r="S1294" s="10"/>
      <c r="T1294" s="10">
        <v>1306.3036388353862</v>
      </c>
      <c r="U1294" s="10"/>
      <c r="V1294" s="10">
        <v>1478.5703055020529</v>
      </c>
      <c r="W1294" s="10">
        <v>1478.5703055020529</v>
      </c>
      <c r="X1294" s="10">
        <v>1550.3480832798307</v>
      </c>
      <c r="Y1294" s="10">
        <v>2024.1213974857778</v>
      </c>
      <c r="Z1294" s="10">
        <v>2347.1213974857778</v>
      </c>
      <c r="AA1294" s="10"/>
      <c r="AB1294" s="10"/>
      <c r="AC1294" s="10"/>
      <c r="AD1294" s="10"/>
      <c r="AE1294" s="10"/>
      <c r="AF1294" s="10"/>
      <c r="AG1294" s="10"/>
      <c r="AH1294" s="10">
        <v>2024.1213974857778</v>
      </c>
      <c r="AI1294" s="10">
        <v>129.19999999999999</v>
      </c>
      <c r="AK1294" s="10">
        <v>2.5</v>
      </c>
      <c r="AL1294" s="10">
        <v>4.8</v>
      </c>
      <c r="AM1294" s="10"/>
      <c r="AN1294" s="10"/>
      <c r="AO1294" s="10"/>
      <c r="AP1294" s="10"/>
      <c r="AQ1294" s="10">
        <v>0.45599999999999996</v>
      </c>
      <c r="AR1294" s="10">
        <v>0.45599999999999996</v>
      </c>
      <c r="AS1294" s="10">
        <v>0.64999999999999991</v>
      </c>
      <c r="AT1294" s="10">
        <v>0.64999999999999991</v>
      </c>
      <c r="AU1294" s="10">
        <v>0.60218181818181815</v>
      </c>
      <c r="AV1294" s="10">
        <v>0.60218181818181815</v>
      </c>
      <c r="AW1294" s="10">
        <v>0.8991818181818183</v>
      </c>
      <c r="AX1294" s="10">
        <v>0.8991818181818183</v>
      </c>
      <c r="AY1294" s="49">
        <v>1</v>
      </c>
      <c r="AZ1294" t="b">
        <v>0</v>
      </c>
    </row>
    <row r="1295" spans="1:52" x14ac:dyDescent="0.25">
      <c r="A1295" s="54"/>
      <c r="B1295" s="54"/>
      <c r="C1295" s="54"/>
      <c r="D1295" s="54"/>
      <c r="E1295" s="54"/>
      <c r="F1295" s="54"/>
      <c r="G1295" s="54"/>
      <c r="H1295" s="54"/>
      <c r="I1295" s="54"/>
      <c r="J1295" s="54"/>
      <c r="K1295" s="54"/>
      <c r="L1295" s="54"/>
      <c r="M1295" s="54"/>
      <c r="N1295" s="176">
        <v>129.30000000000001</v>
      </c>
      <c r="O1295" s="10">
        <v>0.41140909090909084</v>
      </c>
      <c r="P1295" s="10"/>
      <c r="Q1295" s="10">
        <v>0.25540909090909092</v>
      </c>
      <c r="R1295" s="10">
        <v>1115.2246290377986</v>
      </c>
      <c r="S1295" s="10"/>
      <c r="T1295" s="10">
        <v>1308.8755633705414</v>
      </c>
      <c r="U1295" s="10"/>
      <c r="V1295" s="10">
        <v>1481.2755633705415</v>
      </c>
      <c r="W1295" s="10">
        <v>1481.2755633705415</v>
      </c>
      <c r="X1295" s="10">
        <v>1553.1088967038747</v>
      </c>
      <c r="Y1295" s="10">
        <v>2028.0261112105973</v>
      </c>
      <c r="Z1295" s="10">
        <v>2351.2761112105973</v>
      </c>
      <c r="AA1295" s="10"/>
      <c r="AB1295" s="10"/>
      <c r="AC1295" s="10"/>
      <c r="AD1295" s="10"/>
      <c r="AE1295" s="10"/>
      <c r="AF1295" s="10"/>
      <c r="AG1295" s="10"/>
      <c r="AH1295" s="10">
        <v>2028.0261112105973</v>
      </c>
      <c r="AI1295" s="10">
        <v>129.30000000000001</v>
      </c>
      <c r="AK1295" s="10">
        <v>2.5</v>
      </c>
      <c r="AL1295" s="10">
        <v>4.8</v>
      </c>
      <c r="AM1295" s="10"/>
      <c r="AN1295" s="10"/>
      <c r="AO1295" s="10"/>
      <c r="AP1295" s="10"/>
      <c r="AQ1295" s="10">
        <v>0.45599999999999996</v>
      </c>
      <c r="AR1295" s="10">
        <v>0.45599999999999996</v>
      </c>
      <c r="AS1295" s="10">
        <v>0.64999999999999991</v>
      </c>
      <c r="AT1295" s="10">
        <v>0.64999999999999991</v>
      </c>
      <c r="AU1295" s="10">
        <v>0.60218181818181815</v>
      </c>
      <c r="AV1295" s="10">
        <v>0.60218181818181815</v>
      </c>
      <c r="AW1295" s="10">
        <v>0.8991818181818183</v>
      </c>
      <c r="AX1295" s="10">
        <v>0.8991818181818183</v>
      </c>
      <c r="AY1295" s="49">
        <v>1</v>
      </c>
      <c r="AZ1295" t="b">
        <v>0</v>
      </c>
    </row>
    <row r="1296" spans="1:52" x14ac:dyDescent="0.25">
      <c r="A1296" s="54"/>
      <c r="B1296" s="54"/>
      <c r="C1296" s="54"/>
      <c r="D1296" s="54"/>
      <c r="E1296" s="54"/>
      <c r="F1296" s="54"/>
      <c r="G1296" s="54"/>
      <c r="H1296" s="54"/>
      <c r="I1296" s="54"/>
      <c r="J1296" s="54"/>
      <c r="K1296" s="54"/>
      <c r="L1296" s="54"/>
      <c r="M1296" s="54"/>
      <c r="N1296" s="176">
        <v>129.4</v>
      </c>
      <c r="O1296" s="10">
        <v>0.41140909090909084</v>
      </c>
      <c r="P1296" s="10"/>
      <c r="Q1296" s="10">
        <v>0.25540909090909092</v>
      </c>
      <c r="R1296" s="10">
        <v>1117.650610888245</v>
      </c>
      <c r="S1296" s="10"/>
      <c r="T1296" s="10">
        <v>1311.4493634231692</v>
      </c>
      <c r="U1296" s="10"/>
      <c r="V1296" s="10">
        <v>1483.9826967565025</v>
      </c>
      <c r="W1296" s="10">
        <v>1483.9826967565025</v>
      </c>
      <c r="X1296" s="10">
        <v>1555.8715856453914</v>
      </c>
      <c r="Y1296" s="10">
        <v>2031.9338459905205</v>
      </c>
      <c r="Z1296" s="10">
        <v>2355.4338459905202</v>
      </c>
      <c r="AA1296" s="10"/>
      <c r="AB1296" s="10"/>
      <c r="AC1296" s="10"/>
      <c r="AD1296" s="10"/>
      <c r="AE1296" s="10"/>
      <c r="AF1296" s="10"/>
      <c r="AG1296" s="10"/>
      <c r="AH1296" s="10">
        <v>2031.9338459905205</v>
      </c>
      <c r="AI1296" s="10">
        <v>129.4</v>
      </c>
      <c r="AK1296" s="10">
        <v>2.5</v>
      </c>
      <c r="AL1296" s="10">
        <v>4.8</v>
      </c>
      <c r="AM1296" s="10"/>
      <c r="AN1296" s="10"/>
      <c r="AO1296" s="10"/>
      <c r="AP1296" s="10"/>
      <c r="AQ1296" s="10">
        <v>0.45599999999999996</v>
      </c>
      <c r="AR1296" s="10">
        <v>0.45599999999999996</v>
      </c>
      <c r="AS1296" s="10">
        <v>0.64999999999999991</v>
      </c>
      <c r="AT1296" s="10">
        <v>0.64999999999999991</v>
      </c>
      <c r="AU1296" s="10">
        <v>0.60218181818181815</v>
      </c>
      <c r="AV1296" s="10">
        <v>0.60218181818181815</v>
      </c>
      <c r="AW1296" s="10">
        <v>0.8991818181818183</v>
      </c>
      <c r="AX1296" s="10">
        <v>0.8991818181818183</v>
      </c>
      <c r="AY1296" s="49">
        <v>1</v>
      </c>
      <c r="AZ1296" t="b">
        <v>0</v>
      </c>
    </row>
    <row r="1297" spans="1:52" x14ac:dyDescent="0.25">
      <c r="A1297" s="54"/>
      <c r="B1297" s="54"/>
      <c r="C1297" s="54"/>
      <c r="D1297" s="54"/>
      <c r="E1297" s="54"/>
      <c r="F1297" s="54"/>
      <c r="G1297" s="54"/>
      <c r="H1297" s="54"/>
      <c r="I1297" s="54"/>
      <c r="J1297" s="54"/>
      <c r="K1297" s="54"/>
      <c r="L1297" s="54"/>
      <c r="M1297" s="54"/>
      <c r="N1297" s="176">
        <v>129.5</v>
      </c>
      <c r="O1297" s="10">
        <v>0.41140909090909084</v>
      </c>
      <c r="P1297" s="10"/>
      <c r="Q1297" s="10">
        <v>0.25540909090909092</v>
      </c>
      <c r="R1297" s="10">
        <v>1120.0784682561643</v>
      </c>
      <c r="S1297" s="10"/>
      <c r="T1297" s="10">
        <v>1314.0250389932685</v>
      </c>
      <c r="U1297" s="10"/>
      <c r="V1297" s="10">
        <v>1486.6917056599352</v>
      </c>
      <c r="W1297" s="10">
        <v>1486.6917056599352</v>
      </c>
      <c r="X1297" s="10">
        <v>1558.6361501043796</v>
      </c>
      <c r="Y1297" s="10">
        <v>2035.8446018255511</v>
      </c>
      <c r="Z1297" s="10">
        <v>2359.5946018255509</v>
      </c>
      <c r="AA1297" s="10"/>
      <c r="AB1297" s="10"/>
      <c r="AC1297" s="10"/>
      <c r="AD1297" s="10"/>
      <c r="AE1297" s="10"/>
      <c r="AF1297" s="10"/>
      <c r="AG1297" s="10"/>
      <c r="AH1297" s="10">
        <v>2035.8446018255511</v>
      </c>
      <c r="AI1297" s="10">
        <v>129.5</v>
      </c>
      <c r="AK1297" s="10">
        <v>2.5</v>
      </c>
      <c r="AL1297" s="10">
        <v>4.8</v>
      </c>
      <c r="AM1297" s="10"/>
      <c r="AN1297" s="10"/>
      <c r="AO1297" s="10"/>
      <c r="AP1297" s="10"/>
      <c r="AQ1297" s="10">
        <v>0.45599999999999996</v>
      </c>
      <c r="AR1297" s="10">
        <v>0.45599999999999996</v>
      </c>
      <c r="AS1297" s="10">
        <v>0.64999999999999991</v>
      </c>
      <c r="AT1297" s="10">
        <v>0.64999999999999991</v>
      </c>
      <c r="AU1297" s="10">
        <v>0.60218181818181815</v>
      </c>
      <c r="AV1297" s="10">
        <v>0.60218181818181815</v>
      </c>
      <c r="AW1297" s="10">
        <v>0.8991818181818183</v>
      </c>
      <c r="AX1297" s="10">
        <v>0.8991818181818183</v>
      </c>
      <c r="AY1297" s="49">
        <v>1</v>
      </c>
      <c r="AZ1297" t="b">
        <v>0</v>
      </c>
    </row>
    <row r="1298" spans="1:52" x14ac:dyDescent="0.25">
      <c r="A1298" s="54"/>
      <c r="B1298" s="54"/>
      <c r="C1298" s="54"/>
      <c r="D1298" s="54"/>
      <c r="E1298" s="54"/>
      <c r="F1298" s="54"/>
      <c r="G1298" s="54"/>
      <c r="H1298" s="54"/>
      <c r="I1298" s="54"/>
      <c r="J1298" s="54"/>
      <c r="K1298" s="54"/>
      <c r="L1298" s="54"/>
      <c r="M1298" s="54"/>
      <c r="N1298" s="176">
        <v>129.6</v>
      </c>
      <c r="O1298" s="10">
        <v>0.41140909090909084</v>
      </c>
      <c r="P1298" s="10"/>
      <c r="Q1298" s="10">
        <v>0.25540909090909092</v>
      </c>
      <c r="R1298" s="10">
        <v>1122.5082011415561</v>
      </c>
      <c r="S1298" s="10"/>
      <c r="T1298" s="10">
        <v>1316.6025900808411</v>
      </c>
      <c r="U1298" s="10"/>
      <c r="V1298" s="10">
        <v>1489.402590080841</v>
      </c>
      <c r="W1298" s="10">
        <v>1489.402590080841</v>
      </c>
      <c r="X1298" s="10">
        <v>1561.402590080841</v>
      </c>
      <c r="Y1298" s="10">
        <v>2039.7583787156882</v>
      </c>
      <c r="Z1298" s="10">
        <v>2363.7583787156882</v>
      </c>
      <c r="AA1298" s="10"/>
      <c r="AB1298" s="10"/>
      <c r="AC1298" s="10"/>
      <c r="AD1298" s="10"/>
      <c r="AE1298" s="10"/>
      <c r="AF1298" s="10"/>
      <c r="AG1298" s="10"/>
      <c r="AH1298" s="10">
        <v>2039.7583787156882</v>
      </c>
      <c r="AI1298" s="10">
        <v>129.6</v>
      </c>
      <c r="AK1298" s="10">
        <v>2.5</v>
      </c>
      <c r="AL1298" s="10">
        <v>4.8</v>
      </c>
      <c r="AM1298" s="10"/>
      <c r="AN1298" s="10"/>
      <c r="AO1298" s="10"/>
      <c r="AP1298" s="10"/>
      <c r="AQ1298" s="10">
        <v>0.45599999999999996</v>
      </c>
      <c r="AR1298" s="10">
        <v>0.45599999999999996</v>
      </c>
      <c r="AS1298" s="10">
        <v>0.64999999999999991</v>
      </c>
      <c r="AT1298" s="10">
        <v>0.64999999999999991</v>
      </c>
      <c r="AU1298" s="10">
        <v>0.60218181818181815</v>
      </c>
      <c r="AV1298" s="10">
        <v>0.60218181818181815</v>
      </c>
      <c r="AW1298" s="10">
        <v>0.8991818181818183</v>
      </c>
      <c r="AX1298" s="10">
        <v>0.8991818181818183</v>
      </c>
      <c r="AY1298" s="49">
        <v>1</v>
      </c>
      <c r="AZ1298" t="b">
        <v>0</v>
      </c>
    </row>
    <row r="1299" spans="1:52" x14ac:dyDescent="0.25">
      <c r="A1299" s="54"/>
      <c r="B1299" s="54"/>
      <c r="C1299" s="54"/>
      <c r="D1299" s="54"/>
      <c r="E1299" s="54"/>
      <c r="F1299" s="54"/>
      <c r="G1299" s="54"/>
      <c r="H1299" s="54"/>
      <c r="I1299" s="54"/>
      <c r="J1299" s="54"/>
      <c r="K1299" s="54"/>
      <c r="L1299" s="54"/>
      <c r="M1299" s="54"/>
      <c r="N1299" s="176">
        <v>129.69999999999999</v>
      </c>
      <c r="O1299" s="10">
        <v>0.41140909090909084</v>
      </c>
      <c r="P1299" s="10"/>
      <c r="Q1299" s="10">
        <v>0.25540909090909092</v>
      </c>
      <c r="R1299" s="10">
        <v>1124.9398095444196</v>
      </c>
      <c r="S1299" s="10"/>
      <c r="T1299" s="10">
        <v>1319.1820166858865</v>
      </c>
      <c r="U1299" s="10"/>
      <c r="V1299" s="10">
        <v>1492.1153500192199</v>
      </c>
      <c r="W1299" s="10">
        <v>1492.1153500192199</v>
      </c>
      <c r="X1299" s="10">
        <v>1564.1709055747756</v>
      </c>
      <c r="Y1299" s="10">
        <v>2043.6751766609304</v>
      </c>
      <c r="Z1299" s="10">
        <v>2367.9251766609304</v>
      </c>
      <c r="AA1299" s="10"/>
      <c r="AB1299" s="10"/>
      <c r="AC1299" s="10"/>
      <c r="AD1299" s="10"/>
      <c r="AE1299" s="10"/>
      <c r="AF1299" s="10"/>
      <c r="AG1299" s="10"/>
      <c r="AH1299" s="10">
        <v>2043.6751766609304</v>
      </c>
      <c r="AI1299" s="10">
        <v>129.69999999999999</v>
      </c>
      <c r="AK1299" s="10">
        <v>2.5</v>
      </c>
      <c r="AL1299" s="10">
        <v>4.8</v>
      </c>
      <c r="AM1299" s="10"/>
      <c r="AN1299" s="10"/>
      <c r="AO1299" s="10"/>
      <c r="AP1299" s="10"/>
      <c r="AQ1299" s="10">
        <v>0.45599999999999996</v>
      </c>
      <c r="AR1299" s="10">
        <v>0.45599999999999996</v>
      </c>
      <c r="AS1299" s="10">
        <v>0.64999999999999991</v>
      </c>
      <c r="AT1299" s="10">
        <v>0.64999999999999991</v>
      </c>
      <c r="AU1299" s="10">
        <v>0.60218181818181815</v>
      </c>
      <c r="AV1299" s="10">
        <v>0.60218181818181815</v>
      </c>
      <c r="AW1299" s="10">
        <v>0.8991818181818183</v>
      </c>
      <c r="AX1299" s="10">
        <v>0.8991818181818183</v>
      </c>
      <c r="AY1299" s="49">
        <v>1</v>
      </c>
      <c r="AZ1299" t="b">
        <v>0</v>
      </c>
    </row>
    <row r="1300" spans="1:52" x14ac:dyDescent="0.25">
      <c r="A1300" s="54"/>
      <c r="B1300" s="54"/>
      <c r="C1300" s="54"/>
      <c r="D1300" s="54"/>
      <c r="E1300" s="54"/>
      <c r="F1300" s="54"/>
      <c r="G1300" s="54"/>
      <c r="H1300" s="54"/>
      <c r="I1300" s="54"/>
      <c r="J1300" s="54"/>
      <c r="K1300" s="54"/>
      <c r="L1300" s="54"/>
      <c r="M1300" s="54"/>
      <c r="N1300" s="176">
        <v>129.80000000000001</v>
      </c>
      <c r="O1300" s="10">
        <v>0.41140909090909084</v>
      </c>
      <c r="P1300" s="10"/>
      <c r="Q1300" s="10">
        <v>0.25540909090909092</v>
      </c>
      <c r="R1300" s="10">
        <v>1127.3732934647564</v>
      </c>
      <c r="S1300" s="10"/>
      <c r="T1300" s="10">
        <v>1321.7633188084028</v>
      </c>
      <c r="U1300" s="10"/>
      <c r="V1300" s="10">
        <v>1494.8299854750694</v>
      </c>
      <c r="W1300" s="10">
        <v>1494.8299854750694</v>
      </c>
      <c r="X1300" s="10">
        <v>1566.9410965861805</v>
      </c>
      <c r="Y1300" s="10">
        <v>2047.5949956612806</v>
      </c>
      <c r="Z1300" s="10">
        <v>2372.0949956612803</v>
      </c>
      <c r="AA1300" s="10"/>
      <c r="AB1300" s="10"/>
      <c r="AC1300" s="10"/>
      <c r="AD1300" s="10"/>
      <c r="AE1300" s="10"/>
      <c r="AF1300" s="10"/>
      <c r="AG1300" s="10"/>
      <c r="AH1300" s="10">
        <v>2047.5949956612806</v>
      </c>
      <c r="AI1300" s="10">
        <v>129.80000000000001</v>
      </c>
      <c r="AK1300" s="10">
        <v>2.5</v>
      </c>
      <c r="AL1300" s="10">
        <v>4.8</v>
      </c>
      <c r="AM1300" s="10"/>
      <c r="AN1300" s="10"/>
      <c r="AO1300" s="10"/>
      <c r="AP1300" s="10"/>
      <c r="AQ1300" s="10">
        <v>0.45599999999999996</v>
      </c>
      <c r="AR1300" s="10">
        <v>0.45599999999999996</v>
      </c>
      <c r="AS1300" s="10">
        <v>0.64999999999999991</v>
      </c>
      <c r="AT1300" s="10">
        <v>0.64999999999999991</v>
      </c>
      <c r="AU1300" s="10">
        <v>0.60218181818181815</v>
      </c>
      <c r="AV1300" s="10">
        <v>0.60218181818181815</v>
      </c>
      <c r="AW1300" s="10">
        <v>0.8991818181818183</v>
      </c>
      <c r="AX1300" s="10">
        <v>0.8991818181818183</v>
      </c>
      <c r="AY1300" s="49">
        <v>1</v>
      </c>
      <c r="AZ1300" t="b">
        <v>0</v>
      </c>
    </row>
    <row r="1301" spans="1:52" x14ac:dyDescent="0.25">
      <c r="A1301" s="54"/>
      <c r="B1301" s="54"/>
      <c r="C1301" s="54"/>
      <c r="D1301" s="54"/>
      <c r="E1301" s="54"/>
      <c r="F1301" s="54"/>
      <c r="G1301" s="54"/>
      <c r="H1301" s="54"/>
      <c r="I1301" s="54"/>
      <c r="J1301" s="54"/>
      <c r="K1301" s="54"/>
      <c r="L1301" s="54"/>
      <c r="M1301" s="54"/>
      <c r="N1301" s="176">
        <v>129.9</v>
      </c>
      <c r="O1301" s="10">
        <v>0.41140909090909084</v>
      </c>
      <c r="P1301" s="10"/>
      <c r="Q1301" s="10">
        <v>0.25540909090909092</v>
      </c>
      <c r="R1301" s="10">
        <v>1129.808652902565</v>
      </c>
      <c r="S1301" s="10"/>
      <c r="T1301" s="10">
        <v>1324.3464964483924</v>
      </c>
      <c r="U1301" s="10"/>
      <c r="V1301" s="10">
        <v>1497.5464964483924</v>
      </c>
      <c r="W1301" s="10">
        <v>1497.5464964483924</v>
      </c>
      <c r="X1301" s="10">
        <v>1569.7131631150592</v>
      </c>
      <c r="Y1301" s="10">
        <v>2051.5178357167365</v>
      </c>
      <c r="Z1301" s="10">
        <v>2376.2678357167365</v>
      </c>
      <c r="AA1301" s="10"/>
      <c r="AB1301" s="10"/>
      <c r="AC1301" s="10"/>
      <c r="AD1301" s="10"/>
      <c r="AE1301" s="10"/>
      <c r="AF1301" s="10"/>
      <c r="AG1301" s="10"/>
      <c r="AH1301" s="10">
        <v>2051.5178357167365</v>
      </c>
      <c r="AI1301" s="10">
        <v>129.9</v>
      </c>
      <c r="AK1301" s="10">
        <v>2.5</v>
      </c>
      <c r="AL1301" s="10">
        <v>4.8</v>
      </c>
      <c r="AM1301" s="10"/>
      <c r="AN1301" s="10"/>
      <c r="AO1301" s="10"/>
      <c r="AP1301" s="10"/>
      <c r="AQ1301" s="10">
        <v>0.45599999999999996</v>
      </c>
      <c r="AR1301" s="10">
        <v>0.45599999999999996</v>
      </c>
      <c r="AS1301" s="10">
        <v>0.64999999999999991</v>
      </c>
      <c r="AT1301" s="10">
        <v>0.64999999999999991</v>
      </c>
      <c r="AU1301" s="10">
        <v>0.60218181818181815</v>
      </c>
      <c r="AV1301" s="10">
        <v>0.60218181818181815</v>
      </c>
      <c r="AW1301" s="10">
        <v>0.8991818181818183</v>
      </c>
      <c r="AX1301" s="10">
        <v>0.8991818181818183</v>
      </c>
      <c r="AY1301" s="49">
        <v>1</v>
      </c>
      <c r="AZ1301" t="b">
        <v>0</v>
      </c>
    </row>
    <row r="1302" spans="1:52" x14ac:dyDescent="0.25">
      <c r="A1302" s="54"/>
      <c r="B1302" s="54"/>
      <c r="C1302" s="54"/>
      <c r="D1302" s="54"/>
      <c r="E1302" s="54"/>
      <c r="F1302" s="54"/>
      <c r="G1302" s="54"/>
      <c r="H1302" s="54"/>
      <c r="I1302" s="54"/>
      <c r="J1302" s="54"/>
      <c r="K1302" s="54"/>
      <c r="L1302" s="54"/>
      <c r="M1302" s="54"/>
      <c r="N1302" s="176">
        <v>130</v>
      </c>
      <c r="O1302" s="10">
        <v>0.41140909090909084</v>
      </c>
      <c r="P1302" s="10"/>
      <c r="Q1302" s="10">
        <v>0.25540909090909092</v>
      </c>
      <c r="R1302" s="10">
        <v>1132.2458878578452</v>
      </c>
      <c r="S1302" s="10"/>
      <c r="T1302" s="10">
        <v>1326.9315496058541</v>
      </c>
      <c r="U1302" s="10"/>
      <c r="V1302" s="10">
        <v>1500.2648829391874</v>
      </c>
      <c r="W1302" s="10">
        <v>1500.2648829391874</v>
      </c>
      <c r="X1302" s="10">
        <v>1572.4871051614095</v>
      </c>
      <c r="Y1302" s="10">
        <v>2055.4436968272976</v>
      </c>
      <c r="Z1302" s="10">
        <v>2380.4436968272976</v>
      </c>
      <c r="AA1302" s="10"/>
      <c r="AB1302" s="10"/>
      <c r="AC1302" s="10"/>
      <c r="AD1302" s="10"/>
      <c r="AE1302" s="10"/>
      <c r="AF1302" s="10"/>
      <c r="AG1302" s="10"/>
      <c r="AH1302" s="10">
        <v>2055.4436968272976</v>
      </c>
      <c r="AI1302" s="10">
        <v>130</v>
      </c>
      <c r="AK1302" s="10">
        <v>2.5</v>
      </c>
      <c r="AL1302" s="10">
        <v>4.8</v>
      </c>
      <c r="AM1302" s="10"/>
      <c r="AN1302" s="10"/>
      <c r="AO1302" s="10"/>
      <c r="AP1302" s="10"/>
      <c r="AQ1302" s="10">
        <v>0.45599999999999996</v>
      </c>
      <c r="AR1302" s="10">
        <v>0.45599999999999996</v>
      </c>
      <c r="AS1302" s="10">
        <v>0.64999999999999991</v>
      </c>
      <c r="AT1302" s="10">
        <v>0.64999999999999991</v>
      </c>
      <c r="AU1302" s="10">
        <v>0.60218181818181815</v>
      </c>
      <c r="AV1302" s="10">
        <v>0.60218181818181815</v>
      </c>
      <c r="AW1302" s="10">
        <v>0.8991818181818183</v>
      </c>
      <c r="AX1302" s="10">
        <v>0.8991818181818183</v>
      </c>
      <c r="AY1302" s="49">
        <v>1</v>
      </c>
      <c r="AZ1302" t="b">
        <v>0</v>
      </c>
    </row>
    <row r="1303" spans="1:52" x14ac:dyDescent="0.25">
      <c r="A1303" s="54"/>
      <c r="B1303" s="54"/>
      <c r="C1303" s="54"/>
      <c r="D1303" s="54"/>
      <c r="E1303" s="54"/>
      <c r="F1303" s="54"/>
      <c r="G1303" s="54"/>
      <c r="H1303" s="54"/>
      <c r="I1303" s="54"/>
      <c r="J1303" s="54"/>
      <c r="K1303" s="54"/>
      <c r="L1303" s="54"/>
      <c r="M1303" s="54"/>
      <c r="N1303" s="176">
        <v>130.1</v>
      </c>
      <c r="O1303" s="10">
        <v>0.41140909090909084</v>
      </c>
      <c r="P1303" s="10"/>
      <c r="Q1303" s="10">
        <v>0.25540909090909092</v>
      </c>
      <c r="R1303" s="10">
        <v>1134.6849983305985</v>
      </c>
      <c r="S1303" s="10"/>
      <c r="T1303" s="10">
        <v>1329.5184782807873</v>
      </c>
      <c r="U1303" s="10"/>
      <c r="V1303" s="10">
        <v>1502.985144947454</v>
      </c>
      <c r="W1303" s="10">
        <v>1502.985144947454</v>
      </c>
      <c r="X1303" s="10">
        <v>1575.2629227252319</v>
      </c>
      <c r="Y1303" s="10">
        <v>2059.3725789929658</v>
      </c>
      <c r="Z1303" s="10">
        <v>2384.6225789929658</v>
      </c>
      <c r="AA1303" s="10"/>
      <c r="AB1303" s="10"/>
      <c r="AC1303" s="10"/>
      <c r="AD1303" s="10"/>
      <c r="AE1303" s="10"/>
      <c r="AF1303" s="10"/>
      <c r="AG1303" s="10"/>
      <c r="AH1303" s="10">
        <v>2059.3725789929658</v>
      </c>
      <c r="AI1303" s="10">
        <v>130.1</v>
      </c>
      <c r="AK1303" s="10">
        <v>2.5</v>
      </c>
      <c r="AL1303" s="10">
        <v>4.8</v>
      </c>
      <c r="AM1303" s="10"/>
      <c r="AN1303" s="10"/>
      <c r="AO1303" s="10"/>
      <c r="AP1303" s="10"/>
      <c r="AQ1303" s="10">
        <v>0.45599999999999996</v>
      </c>
      <c r="AR1303" s="10">
        <v>0.45599999999999996</v>
      </c>
      <c r="AS1303" s="10">
        <v>0.64999999999999991</v>
      </c>
      <c r="AT1303" s="10">
        <v>0.64999999999999991</v>
      </c>
      <c r="AU1303" s="10">
        <v>0.60218181818181815</v>
      </c>
      <c r="AV1303" s="10">
        <v>0.60218181818181815</v>
      </c>
      <c r="AW1303" s="10">
        <v>0.8991818181818183</v>
      </c>
      <c r="AX1303" s="10">
        <v>0.8991818181818183</v>
      </c>
      <c r="AY1303" s="49">
        <v>1</v>
      </c>
      <c r="AZ1303" t="b">
        <v>0</v>
      </c>
    </row>
    <row r="1304" spans="1:52" x14ac:dyDescent="0.25">
      <c r="A1304" s="54"/>
      <c r="B1304" s="54"/>
      <c r="C1304" s="54"/>
      <c r="D1304" s="54"/>
      <c r="E1304" s="54"/>
      <c r="F1304" s="54"/>
      <c r="G1304" s="54"/>
      <c r="H1304" s="54"/>
      <c r="I1304" s="54"/>
      <c r="J1304" s="54"/>
      <c r="K1304" s="54"/>
      <c r="L1304" s="54"/>
      <c r="M1304" s="54"/>
      <c r="N1304" s="176">
        <v>130.19999999999999</v>
      </c>
      <c r="O1304" s="10">
        <v>0.41140909090909084</v>
      </c>
      <c r="P1304" s="10"/>
      <c r="Q1304" s="10">
        <v>0.25540909090909092</v>
      </c>
      <c r="R1304" s="10">
        <v>1137.125984320824</v>
      </c>
      <c r="S1304" s="10"/>
      <c r="T1304" s="10">
        <v>1332.1072824731943</v>
      </c>
      <c r="U1304" s="10"/>
      <c r="V1304" s="10">
        <v>1505.7072824731943</v>
      </c>
      <c r="W1304" s="10">
        <v>1505.7072824731943</v>
      </c>
      <c r="X1304" s="10">
        <v>1578.0406158065275</v>
      </c>
      <c r="Y1304" s="10">
        <v>2063.3044822137404</v>
      </c>
      <c r="Z1304" s="10">
        <v>2388.8044822137404</v>
      </c>
      <c r="AA1304" s="10"/>
      <c r="AB1304" s="10"/>
      <c r="AC1304" s="10"/>
      <c r="AD1304" s="10"/>
      <c r="AE1304" s="10"/>
      <c r="AF1304" s="10"/>
      <c r="AG1304" s="10"/>
      <c r="AH1304" s="10">
        <v>2063.3044822137404</v>
      </c>
      <c r="AI1304" s="10">
        <v>130.19999999999999</v>
      </c>
      <c r="AK1304" s="10">
        <v>2.5</v>
      </c>
      <c r="AL1304" s="10">
        <v>4.8</v>
      </c>
      <c r="AM1304" s="10"/>
      <c r="AN1304" s="10"/>
      <c r="AO1304" s="10"/>
      <c r="AP1304" s="10"/>
      <c r="AQ1304" s="10">
        <v>0.45599999999999996</v>
      </c>
      <c r="AR1304" s="10">
        <v>0.45599999999999996</v>
      </c>
      <c r="AS1304" s="10">
        <v>0.64999999999999991</v>
      </c>
      <c r="AT1304" s="10">
        <v>0.64999999999999991</v>
      </c>
      <c r="AU1304" s="10">
        <v>0.60218181818181815</v>
      </c>
      <c r="AV1304" s="10">
        <v>0.60218181818181815</v>
      </c>
      <c r="AW1304" s="10">
        <v>0.8991818181818183</v>
      </c>
      <c r="AX1304" s="10">
        <v>0.8991818181818183</v>
      </c>
      <c r="AY1304" s="49">
        <v>1</v>
      </c>
      <c r="AZ1304" t="b">
        <v>0</v>
      </c>
    </row>
    <row r="1305" spans="1:52" x14ac:dyDescent="0.25">
      <c r="A1305" s="54"/>
      <c r="B1305" s="54"/>
      <c r="C1305" s="54"/>
      <c r="D1305" s="54"/>
      <c r="E1305" s="54"/>
      <c r="F1305" s="54"/>
      <c r="G1305" s="54"/>
      <c r="H1305" s="54"/>
      <c r="I1305" s="54"/>
      <c r="J1305" s="54"/>
      <c r="K1305" s="54"/>
      <c r="L1305" s="54"/>
      <c r="M1305" s="54"/>
      <c r="N1305" s="176">
        <v>130.30000000000001</v>
      </c>
      <c r="O1305" s="10">
        <v>0.41140909090909084</v>
      </c>
      <c r="P1305" s="10"/>
      <c r="Q1305" s="10">
        <v>0.25540909090909092</v>
      </c>
      <c r="R1305" s="10">
        <v>1139.5688458285226</v>
      </c>
      <c r="S1305" s="10"/>
      <c r="T1305" s="10">
        <v>1334.6979621830733</v>
      </c>
      <c r="U1305" s="10"/>
      <c r="V1305" s="10">
        <v>1508.4312955164066</v>
      </c>
      <c r="W1305" s="10">
        <v>1508.4312955164066</v>
      </c>
      <c r="X1305" s="10">
        <v>1580.8201844052955</v>
      </c>
      <c r="Y1305" s="10">
        <v>2067.2394064896221</v>
      </c>
      <c r="Z1305" s="10">
        <v>2392.9894064896221</v>
      </c>
      <c r="AA1305" s="10"/>
      <c r="AB1305" s="10"/>
      <c r="AC1305" s="10"/>
      <c r="AD1305" s="10"/>
      <c r="AE1305" s="10"/>
      <c r="AF1305" s="10"/>
      <c r="AG1305" s="10"/>
      <c r="AH1305" s="10">
        <v>2067.2394064896221</v>
      </c>
      <c r="AI1305" s="10">
        <v>130.30000000000001</v>
      </c>
      <c r="AK1305" s="10">
        <v>2.5</v>
      </c>
      <c r="AL1305" s="10">
        <v>4.8</v>
      </c>
      <c r="AM1305" s="10"/>
      <c r="AN1305" s="10"/>
      <c r="AO1305" s="10"/>
      <c r="AP1305" s="10"/>
      <c r="AQ1305" s="10">
        <v>0.45599999999999996</v>
      </c>
      <c r="AR1305" s="10">
        <v>0.45599999999999996</v>
      </c>
      <c r="AS1305" s="10">
        <v>0.64999999999999991</v>
      </c>
      <c r="AT1305" s="10">
        <v>0.64999999999999991</v>
      </c>
      <c r="AU1305" s="10">
        <v>0.60218181818181815</v>
      </c>
      <c r="AV1305" s="10">
        <v>0.60218181818181815</v>
      </c>
      <c r="AW1305" s="10">
        <v>0.8991818181818183</v>
      </c>
      <c r="AX1305" s="10">
        <v>0.8991818181818183</v>
      </c>
      <c r="AY1305" s="49">
        <v>1</v>
      </c>
      <c r="AZ1305" t="b">
        <v>0</v>
      </c>
    </row>
    <row r="1306" spans="1:52" x14ac:dyDescent="0.25">
      <c r="A1306" s="54"/>
      <c r="B1306" s="54"/>
      <c r="C1306" s="54"/>
      <c r="D1306" s="54"/>
      <c r="E1306" s="54"/>
      <c r="F1306" s="54"/>
      <c r="G1306" s="54"/>
      <c r="H1306" s="54"/>
      <c r="I1306" s="54"/>
      <c r="J1306" s="54"/>
      <c r="K1306" s="54"/>
      <c r="L1306" s="54"/>
      <c r="M1306" s="54"/>
      <c r="N1306" s="176">
        <v>130.4</v>
      </c>
      <c r="O1306" s="10">
        <v>0.41140909090909084</v>
      </c>
      <c r="P1306" s="10"/>
      <c r="Q1306" s="10">
        <v>0.25540909090909092</v>
      </c>
      <c r="R1306" s="10">
        <v>1142.0135828536922</v>
      </c>
      <c r="S1306" s="10"/>
      <c r="T1306" s="10">
        <v>1337.2905174104235</v>
      </c>
      <c r="U1306" s="10"/>
      <c r="V1306" s="10">
        <v>1511.1571840770903</v>
      </c>
      <c r="W1306" s="10">
        <v>1511.1571840770903</v>
      </c>
      <c r="X1306" s="10">
        <v>1583.6016285215346</v>
      </c>
      <c r="Y1306" s="10">
        <v>2071.1773518206082</v>
      </c>
      <c r="Z1306" s="10">
        <v>2397.1773518206082</v>
      </c>
      <c r="AA1306" s="10"/>
      <c r="AB1306" s="10"/>
      <c r="AC1306" s="10"/>
      <c r="AD1306" s="10"/>
      <c r="AE1306" s="10"/>
      <c r="AF1306" s="10"/>
      <c r="AG1306" s="10"/>
      <c r="AH1306" s="10">
        <v>2071.1773518206082</v>
      </c>
      <c r="AI1306" s="10">
        <v>130.4</v>
      </c>
      <c r="AK1306" s="10">
        <v>2.5</v>
      </c>
      <c r="AL1306" s="10">
        <v>4.8</v>
      </c>
      <c r="AM1306" s="10"/>
      <c r="AN1306" s="10"/>
      <c r="AO1306" s="10"/>
      <c r="AP1306" s="10"/>
      <c r="AQ1306" s="10">
        <v>0.45599999999999996</v>
      </c>
      <c r="AR1306" s="10">
        <v>0.45599999999999996</v>
      </c>
      <c r="AS1306" s="10">
        <v>0.64999999999999991</v>
      </c>
      <c r="AT1306" s="10">
        <v>0.64999999999999991</v>
      </c>
      <c r="AU1306" s="10">
        <v>0.60218181818181815</v>
      </c>
      <c r="AV1306" s="10">
        <v>0.60218181818181815</v>
      </c>
      <c r="AW1306" s="10">
        <v>0.8991818181818183</v>
      </c>
      <c r="AX1306" s="10">
        <v>0.8991818181818183</v>
      </c>
      <c r="AY1306" s="49">
        <v>1</v>
      </c>
      <c r="AZ1306" t="b">
        <v>0</v>
      </c>
    </row>
    <row r="1307" spans="1:52" x14ac:dyDescent="0.25">
      <c r="A1307" s="54"/>
      <c r="B1307" s="54"/>
      <c r="C1307" s="54"/>
      <c r="D1307" s="54"/>
      <c r="E1307" s="54"/>
      <c r="F1307" s="54"/>
      <c r="G1307" s="54"/>
      <c r="H1307" s="54"/>
      <c r="I1307" s="54"/>
      <c r="J1307" s="54"/>
      <c r="K1307" s="54"/>
      <c r="L1307" s="54"/>
      <c r="M1307" s="54"/>
      <c r="N1307" s="176">
        <v>130.5</v>
      </c>
      <c r="O1307" s="10">
        <v>0.41140909090909084</v>
      </c>
      <c r="P1307" s="10"/>
      <c r="Q1307" s="10">
        <v>0.25540909090909092</v>
      </c>
      <c r="R1307" s="10">
        <v>1144.4601953963347</v>
      </c>
      <c r="S1307" s="10"/>
      <c r="T1307" s="10">
        <v>1339.8849481552468</v>
      </c>
      <c r="U1307" s="10"/>
      <c r="V1307" s="10">
        <v>1513.8849481552468</v>
      </c>
      <c r="W1307" s="10">
        <v>1513.8849481552468</v>
      </c>
      <c r="X1307" s="10">
        <v>1586.3849481552468</v>
      </c>
      <c r="Y1307" s="10">
        <v>2075.1183182067011</v>
      </c>
      <c r="Z1307" s="10">
        <v>2401.3683182067011</v>
      </c>
      <c r="AA1307" s="10"/>
      <c r="AB1307" s="10"/>
      <c r="AC1307" s="10"/>
      <c r="AD1307" s="10"/>
      <c r="AE1307" s="10"/>
      <c r="AF1307" s="10"/>
      <c r="AG1307" s="10"/>
      <c r="AH1307" s="10">
        <v>2075.1183182067011</v>
      </c>
      <c r="AI1307" s="10">
        <v>130.5</v>
      </c>
      <c r="AK1307" s="10">
        <v>2.5</v>
      </c>
      <c r="AL1307" s="10">
        <v>4.8</v>
      </c>
      <c r="AM1307" s="10"/>
      <c r="AN1307" s="10"/>
      <c r="AO1307" s="10"/>
      <c r="AP1307" s="10"/>
      <c r="AQ1307" s="10">
        <v>0.45599999999999996</v>
      </c>
      <c r="AR1307" s="10">
        <v>0.45599999999999996</v>
      </c>
      <c r="AS1307" s="10">
        <v>0.64999999999999991</v>
      </c>
      <c r="AT1307" s="10">
        <v>0.64999999999999991</v>
      </c>
      <c r="AU1307" s="10">
        <v>0.60218181818181815</v>
      </c>
      <c r="AV1307" s="10">
        <v>0.60218181818181815</v>
      </c>
      <c r="AW1307" s="10">
        <v>0.8991818181818183</v>
      </c>
      <c r="AX1307" s="10">
        <v>0.8991818181818183</v>
      </c>
      <c r="AY1307" s="49">
        <v>1</v>
      </c>
      <c r="AZ1307" t="b">
        <v>0</v>
      </c>
    </row>
    <row r="1308" spans="1:52" x14ac:dyDescent="0.25">
      <c r="A1308" s="54"/>
      <c r="B1308" s="54"/>
      <c r="C1308" s="54"/>
      <c r="D1308" s="54"/>
      <c r="E1308" s="54"/>
      <c r="F1308" s="54"/>
      <c r="G1308" s="54"/>
      <c r="H1308" s="54"/>
      <c r="I1308" s="54"/>
      <c r="J1308" s="54"/>
      <c r="K1308" s="54"/>
      <c r="L1308" s="54"/>
      <c r="M1308" s="54"/>
      <c r="N1308" s="176">
        <v>130.6</v>
      </c>
      <c r="O1308" s="10">
        <v>0.41140909090909084</v>
      </c>
      <c r="P1308" s="10"/>
      <c r="Q1308" s="10">
        <v>0.25540909090909092</v>
      </c>
      <c r="R1308" s="10">
        <v>1146.9086834564496</v>
      </c>
      <c r="S1308" s="10"/>
      <c r="T1308" s="10">
        <v>1342.4812544175425</v>
      </c>
      <c r="U1308" s="10"/>
      <c r="V1308" s="10">
        <v>1516.6145877508757</v>
      </c>
      <c r="W1308" s="10">
        <v>1516.6145877508757</v>
      </c>
      <c r="X1308" s="10">
        <v>1589.1701433064313</v>
      </c>
      <c r="Y1308" s="10">
        <v>2079.0623056479008</v>
      </c>
      <c r="Z1308" s="10">
        <v>2405.5623056479008</v>
      </c>
      <c r="AA1308" s="10"/>
      <c r="AB1308" s="10"/>
      <c r="AC1308" s="10"/>
      <c r="AD1308" s="10"/>
      <c r="AE1308" s="10"/>
      <c r="AF1308" s="10"/>
      <c r="AG1308" s="10"/>
      <c r="AH1308" s="10">
        <v>2079.0623056479008</v>
      </c>
      <c r="AI1308" s="10">
        <v>130.6</v>
      </c>
      <c r="AK1308" s="10">
        <v>2.5</v>
      </c>
      <c r="AL1308" s="10">
        <v>4.8</v>
      </c>
      <c r="AM1308" s="10"/>
      <c r="AN1308" s="10"/>
      <c r="AO1308" s="10"/>
      <c r="AP1308" s="10"/>
      <c r="AQ1308" s="10">
        <v>0.45599999999999996</v>
      </c>
      <c r="AR1308" s="10">
        <v>0.45599999999999996</v>
      </c>
      <c r="AS1308" s="10">
        <v>0.64999999999999991</v>
      </c>
      <c r="AT1308" s="10">
        <v>0.64999999999999991</v>
      </c>
      <c r="AU1308" s="10">
        <v>0.60218181818181815</v>
      </c>
      <c r="AV1308" s="10">
        <v>0.60218181818181815</v>
      </c>
      <c r="AW1308" s="10">
        <v>0.8991818181818183</v>
      </c>
      <c r="AX1308" s="10">
        <v>0.8991818181818183</v>
      </c>
      <c r="AY1308" s="49">
        <v>1</v>
      </c>
      <c r="AZ1308" t="b">
        <v>0</v>
      </c>
    </row>
    <row r="1309" spans="1:52" x14ac:dyDescent="0.25">
      <c r="A1309" s="54"/>
      <c r="B1309" s="54"/>
      <c r="C1309" s="54"/>
      <c r="D1309" s="54"/>
      <c r="E1309" s="54"/>
      <c r="F1309" s="54"/>
      <c r="G1309" s="54"/>
      <c r="H1309" s="54"/>
      <c r="I1309" s="54"/>
      <c r="J1309" s="54"/>
      <c r="K1309" s="54"/>
      <c r="L1309" s="54"/>
      <c r="M1309" s="54"/>
      <c r="N1309" s="176">
        <v>130.69999999999999</v>
      </c>
      <c r="O1309" s="10">
        <v>0.41140909090909084</v>
      </c>
      <c r="P1309" s="10"/>
      <c r="Q1309" s="10">
        <v>0.25540909090909092</v>
      </c>
      <c r="R1309" s="10">
        <v>1149.3590470340362</v>
      </c>
      <c r="S1309" s="10"/>
      <c r="T1309" s="10">
        <v>1345.079436197311</v>
      </c>
      <c r="U1309" s="10"/>
      <c r="V1309" s="10">
        <v>1519.3461028639776</v>
      </c>
      <c r="W1309" s="10">
        <v>1519.3461028639776</v>
      </c>
      <c r="X1309" s="10">
        <v>1591.9572139750887</v>
      </c>
      <c r="Y1309" s="10">
        <v>2083.0093141442053</v>
      </c>
      <c r="Z1309" s="10">
        <v>2409.7593141442053</v>
      </c>
      <c r="AA1309" s="10"/>
      <c r="AB1309" s="10"/>
      <c r="AC1309" s="10"/>
      <c r="AD1309" s="10"/>
      <c r="AE1309" s="10"/>
      <c r="AF1309" s="10"/>
      <c r="AG1309" s="10"/>
      <c r="AH1309" s="10">
        <v>2083.0093141442053</v>
      </c>
      <c r="AI1309" s="10">
        <v>130.69999999999999</v>
      </c>
      <c r="AK1309" s="10">
        <v>2.5</v>
      </c>
      <c r="AL1309" s="10">
        <v>4.8</v>
      </c>
      <c r="AM1309" s="10"/>
      <c r="AN1309" s="10"/>
      <c r="AO1309" s="10"/>
      <c r="AP1309" s="10"/>
      <c r="AQ1309" s="10">
        <v>0.45599999999999996</v>
      </c>
      <c r="AR1309" s="10">
        <v>0.45599999999999996</v>
      </c>
      <c r="AS1309" s="10">
        <v>0.64999999999999991</v>
      </c>
      <c r="AT1309" s="10">
        <v>0.64999999999999991</v>
      </c>
      <c r="AU1309" s="10">
        <v>0.60218181818181815</v>
      </c>
      <c r="AV1309" s="10">
        <v>0.60218181818181815</v>
      </c>
      <c r="AW1309" s="10">
        <v>0.8991818181818183</v>
      </c>
      <c r="AX1309" s="10">
        <v>0.8991818181818183</v>
      </c>
      <c r="AY1309" s="49">
        <v>1</v>
      </c>
      <c r="AZ1309" t="b">
        <v>0</v>
      </c>
    </row>
    <row r="1310" spans="1:52" x14ac:dyDescent="0.25">
      <c r="A1310" s="54"/>
      <c r="B1310" s="54"/>
      <c r="C1310" s="54"/>
      <c r="D1310" s="54"/>
      <c r="E1310" s="54"/>
      <c r="F1310" s="54"/>
      <c r="G1310" s="54"/>
      <c r="H1310" s="54"/>
      <c r="I1310" s="54"/>
      <c r="J1310" s="54"/>
      <c r="K1310" s="54"/>
      <c r="L1310" s="54"/>
      <c r="M1310" s="54"/>
      <c r="N1310" s="176">
        <v>130.80000000000001</v>
      </c>
      <c r="O1310" s="10">
        <v>0.41140909090909084</v>
      </c>
      <c r="P1310" s="10"/>
      <c r="Q1310" s="10">
        <v>0.25540909090909092</v>
      </c>
      <c r="R1310" s="10">
        <v>1151.8112861290963</v>
      </c>
      <c r="S1310" s="10"/>
      <c r="T1310" s="10">
        <v>1347.6794934945506</v>
      </c>
      <c r="U1310" s="10"/>
      <c r="V1310" s="10">
        <v>1522.0794934945507</v>
      </c>
      <c r="W1310" s="10">
        <v>1522.0794934945507</v>
      </c>
      <c r="X1310" s="10">
        <v>1594.7461601612174</v>
      </c>
      <c r="Y1310" s="10">
        <v>2086.9593436956184</v>
      </c>
      <c r="Z1310" s="10">
        <v>2413.9593436956184</v>
      </c>
      <c r="AA1310" s="10"/>
      <c r="AB1310" s="10"/>
      <c r="AC1310" s="10"/>
      <c r="AD1310" s="10"/>
      <c r="AE1310" s="10"/>
      <c r="AF1310" s="10"/>
      <c r="AG1310" s="10"/>
      <c r="AH1310" s="10">
        <v>2086.9593436956184</v>
      </c>
      <c r="AI1310" s="10">
        <v>130.80000000000001</v>
      </c>
      <c r="AK1310" s="10">
        <v>2.5</v>
      </c>
      <c r="AL1310" s="10">
        <v>4.8</v>
      </c>
      <c r="AM1310" s="10"/>
      <c r="AN1310" s="10"/>
      <c r="AO1310" s="10"/>
      <c r="AP1310" s="10"/>
      <c r="AQ1310" s="10">
        <v>0.45599999999999996</v>
      </c>
      <c r="AR1310" s="10">
        <v>0.45599999999999996</v>
      </c>
      <c r="AS1310" s="10">
        <v>0.64999999999999991</v>
      </c>
      <c r="AT1310" s="10">
        <v>0.64999999999999991</v>
      </c>
      <c r="AU1310" s="10">
        <v>0.60218181818181815</v>
      </c>
      <c r="AV1310" s="10">
        <v>0.60218181818181815</v>
      </c>
      <c r="AW1310" s="10">
        <v>0.8991818181818183</v>
      </c>
      <c r="AX1310" s="10">
        <v>0.8991818181818183</v>
      </c>
      <c r="AY1310" s="49">
        <v>1</v>
      </c>
      <c r="AZ1310" t="b">
        <v>0</v>
      </c>
    </row>
    <row r="1311" spans="1:52" x14ac:dyDescent="0.25">
      <c r="A1311" s="54"/>
      <c r="B1311" s="54"/>
      <c r="C1311" s="54"/>
      <c r="D1311" s="54"/>
      <c r="E1311" s="54"/>
      <c r="F1311" s="54"/>
      <c r="G1311" s="54"/>
      <c r="H1311" s="54"/>
      <c r="I1311" s="54"/>
      <c r="J1311" s="54"/>
      <c r="K1311" s="54"/>
      <c r="L1311" s="54"/>
      <c r="M1311" s="54"/>
      <c r="N1311" s="176">
        <v>130.9</v>
      </c>
      <c r="O1311" s="10">
        <v>0.41140909090909084</v>
      </c>
      <c r="P1311" s="10"/>
      <c r="Q1311" s="10">
        <v>0.25540909090909092</v>
      </c>
      <c r="R1311" s="10">
        <v>1154.2654007416281</v>
      </c>
      <c r="S1311" s="10"/>
      <c r="T1311" s="10">
        <v>1350.2814263092632</v>
      </c>
      <c r="U1311" s="10"/>
      <c r="V1311" s="10">
        <v>1524.8147596425965</v>
      </c>
      <c r="W1311" s="10">
        <v>1524.8147596425965</v>
      </c>
      <c r="X1311" s="10">
        <v>1597.5369818648187</v>
      </c>
      <c r="Y1311" s="10">
        <v>2090.9123943021364</v>
      </c>
      <c r="Z1311" s="10">
        <v>2418.1623943021364</v>
      </c>
      <c r="AA1311" s="10"/>
      <c r="AB1311" s="10"/>
      <c r="AC1311" s="10"/>
      <c r="AD1311" s="10"/>
      <c r="AE1311" s="10"/>
      <c r="AF1311" s="10"/>
      <c r="AG1311" s="10"/>
      <c r="AH1311" s="10">
        <v>2090.9123943021364</v>
      </c>
      <c r="AI1311" s="10">
        <v>130.9</v>
      </c>
      <c r="AK1311" s="10">
        <v>2.5</v>
      </c>
      <c r="AL1311" s="10">
        <v>4.8</v>
      </c>
      <c r="AM1311" s="10"/>
      <c r="AN1311" s="10"/>
      <c r="AO1311" s="10"/>
      <c r="AP1311" s="10"/>
      <c r="AQ1311" s="10">
        <v>0.45599999999999996</v>
      </c>
      <c r="AR1311" s="10">
        <v>0.45599999999999996</v>
      </c>
      <c r="AS1311" s="10">
        <v>0.64999999999999991</v>
      </c>
      <c r="AT1311" s="10">
        <v>0.64999999999999991</v>
      </c>
      <c r="AU1311" s="10">
        <v>0.60218181818181815</v>
      </c>
      <c r="AV1311" s="10">
        <v>0.60218181818181815</v>
      </c>
      <c r="AW1311" s="10">
        <v>0.8991818181818183</v>
      </c>
      <c r="AX1311" s="10">
        <v>0.8991818181818183</v>
      </c>
      <c r="AY1311" s="49">
        <v>1</v>
      </c>
      <c r="AZ1311" t="b">
        <v>0</v>
      </c>
    </row>
    <row r="1312" spans="1:52" x14ac:dyDescent="0.25">
      <c r="A1312" s="54"/>
      <c r="B1312" s="54"/>
      <c r="C1312" s="54"/>
      <c r="D1312" s="54"/>
      <c r="E1312" s="54"/>
      <c r="F1312" s="54"/>
      <c r="G1312" s="54"/>
      <c r="H1312" s="54"/>
      <c r="I1312" s="54"/>
      <c r="J1312" s="54"/>
      <c r="K1312" s="54"/>
      <c r="L1312" s="54"/>
      <c r="M1312" s="54"/>
      <c r="N1312" s="176">
        <v>131</v>
      </c>
      <c r="O1312" s="10">
        <v>0.41140909090909084</v>
      </c>
      <c r="P1312" s="10"/>
      <c r="Q1312" s="10">
        <v>0.25540909090909092</v>
      </c>
      <c r="R1312" s="10">
        <v>1156.7213908716315</v>
      </c>
      <c r="S1312" s="10"/>
      <c r="T1312" s="10">
        <v>1352.8852346414478</v>
      </c>
      <c r="U1312" s="10"/>
      <c r="V1312" s="10">
        <v>1527.5519013081146</v>
      </c>
      <c r="W1312" s="10">
        <v>1527.5519013081146</v>
      </c>
      <c r="X1312" s="10">
        <v>1600.3296790858924</v>
      </c>
      <c r="Y1312" s="10">
        <v>2094.8684659637597</v>
      </c>
      <c r="Z1312" s="10">
        <v>2422.3684659637597</v>
      </c>
      <c r="AA1312" s="10"/>
      <c r="AB1312" s="10"/>
      <c r="AC1312" s="10"/>
      <c r="AD1312" s="10"/>
      <c r="AE1312" s="10"/>
      <c r="AF1312" s="10"/>
      <c r="AG1312" s="10"/>
      <c r="AH1312" s="10">
        <v>2094.8684659637597</v>
      </c>
      <c r="AI1312" s="10">
        <v>131</v>
      </c>
      <c r="AK1312" s="10">
        <v>2.5</v>
      </c>
      <c r="AL1312" s="10">
        <v>4.8</v>
      </c>
      <c r="AM1312" s="10"/>
      <c r="AN1312" s="10"/>
      <c r="AO1312" s="10"/>
      <c r="AP1312" s="10"/>
      <c r="AQ1312" s="10">
        <v>0.45599999999999996</v>
      </c>
      <c r="AR1312" s="10">
        <v>0.45599999999999996</v>
      </c>
      <c r="AS1312" s="10">
        <v>0.64999999999999991</v>
      </c>
      <c r="AT1312" s="10">
        <v>0.64999999999999991</v>
      </c>
      <c r="AU1312" s="10">
        <v>0.60218181818181815</v>
      </c>
      <c r="AV1312" s="10">
        <v>0.60218181818181815</v>
      </c>
      <c r="AW1312" s="10">
        <v>0.8991818181818183</v>
      </c>
      <c r="AX1312" s="10">
        <v>0.8991818181818183</v>
      </c>
      <c r="AY1312" s="49">
        <v>1</v>
      </c>
      <c r="AZ1312" t="b">
        <v>0</v>
      </c>
    </row>
    <row r="1313" spans="1:52" x14ac:dyDescent="0.25">
      <c r="A1313" s="54"/>
      <c r="B1313" s="54"/>
      <c r="C1313" s="54"/>
      <c r="D1313" s="54"/>
      <c r="E1313" s="54"/>
      <c r="F1313" s="54"/>
      <c r="G1313" s="54"/>
      <c r="H1313" s="54"/>
      <c r="I1313" s="54"/>
      <c r="J1313" s="54"/>
      <c r="K1313" s="54"/>
      <c r="L1313" s="54"/>
      <c r="M1313" s="54"/>
      <c r="N1313" s="176">
        <v>131.1</v>
      </c>
      <c r="O1313" s="10">
        <v>0.41140909090909084</v>
      </c>
      <c r="P1313" s="10"/>
      <c r="Q1313" s="10">
        <v>0.25540909090909092</v>
      </c>
      <c r="R1313" s="10">
        <v>1159.1792565191079</v>
      </c>
      <c r="S1313" s="10"/>
      <c r="T1313" s="10">
        <v>1355.4909184911046</v>
      </c>
      <c r="U1313" s="10"/>
      <c r="V1313" s="10">
        <v>1530.2909184911045</v>
      </c>
      <c r="W1313" s="10">
        <v>1530.2909184911045</v>
      </c>
      <c r="X1313" s="10">
        <v>1603.1242518244378</v>
      </c>
      <c r="Y1313" s="10">
        <v>2098.8275586804903</v>
      </c>
      <c r="Z1313" s="10">
        <v>2426.5775586804903</v>
      </c>
      <c r="AA1313" s="10"/>
      <c r="AB1313" s="10"/>
      <c r="AC1313" s="10"/>
      <c r="AD1313" s="10"/>
      <c r="AE1313" s="10"/>
      <c r="AF1313" s="10"/>
      <c r="AG1313" s="10"/>
      <c r="AH1313" s="10">
        <v>2098.8275586804903</v>
      </c>
      <c r="AI1313" s="10">
        <v>131.1</v>
      </c>
      <c r="AK1313" s="10">
        <v>2.5</v>
      </c>
      <c r="AL1313" s="10">
        <v>4.8</v>
      </c>
      <c r="AM1313" s="10"/>
      <c r="AN1313" s="10"/>
      <c r="AO1313" s="10"/>
      <c r="AP1313" s="10"/>
      <c r="AQ1313" s="10">
        <v>0.45599999999999996</v>
      </c>
      <c r="AR1313" s="10">
        <v>0.45599999999999996</v>
      </c>
      <c r="AS1313" s="10">
        <v>0.64999999999999991</v>
      </c>
      <c r="AT1313" s="10">
        <v>0.64999999999999991</v>
      </c>
      <c r="AU1313" s="10">
        <v>0.60218181818181815</v>
      </c>
      <c r="AV1313" s="10">
        <v>0.60218181818181815</v>
      </c>
      <c r="AW1313" s="10">
        <v>0.8991818181818183</v>
      </c>
      <c r="AX1313" s="10">
        <v>0.8991818181818183</v>
      </c>
      <c r="AY1313" s="49">
        <v>1</v>
      </c>
      <c r="AZ1313" t="b">
        <v>0</v>
      </c>
    </row>
    <row r="1314" spans="1:52" x14ac:dyDescent="0.25">
      <c r="A1314" s="54"/>
      <c r="B1314" s="54"/>
      <c r="C1314" s="54"/>
      <c r="D1314" s="54"/>
      <c r="E1314" s="54"/>
      <c r="F1314" s="54"/>
      <c r="G1314" s="54"/>
      <c r="H1314" s="54"/>
      <c r="I1314" s="54"/>
      <c r="J1314" s="54"/>
      <c r="K1314" s="54"/>
      <c r="L1314" s="54"/>
      <c r="M1314" s="54"/>
      <c r="N1314" s="176">
        <v>131.19999999999999</v>
      </c>
      <c r="O1314" s="10">
        <v>0.41140909090909084</v>
      </c>
      <c r="P1314" s="10"/>
      <c r="Q1314" s="10">
        <v>0.25540909090909092</v>
      </c>
      <c r="R1314" s="10">
        <v>1161.6389976840567</v>
      </c>
      <c r="S1314" s="10"/>
      <c r="T1314" s="10">
        <v>1358.0984778582347</v>
      </c>
      <c r="U1314" s="10"/>
      <c r="V1314" s="10">
        <v>1533.0318111915681</v>
      </c>
      <c r="W1314" s="10">
        <v>1533.0318111915681</v>
      </c>
      <c r="X1314" s="10">
        <v>1605.920700080457</v>
      </c>
      <c r="Y1314" s="10">
        <v>2102.7896724523275</v>
      </c>
      <c r="Z1314" s="10">
        <v>2430.7896724523275</v>
      </c>
      <c r="AA1314" s="10"/>
      <c r="AB1314" s="10"/>
      <c r="AC1314" s="10"/>
      <c r="AD1314" s="10"/>
      <c r="AE1314" s="10"/>
      <c r="AF1314" s="10"/>
      <c r="AG1314" s="10"/>
      <c r="AH1314" s="10">
        <v>2102.7896724523275</v>
      </c>
      <c r="AI1314" s="10">
        <v>131.19999999999999</v>
      </c>
      <c r="AK1314" s="10">
        <v>2.5</v>
      </c>
      <c r="AL1314" s="10">
        <v>4.8</v>
      </c>
      <c r="AM1314" s="10"/>
      <c r="AN1314" s="10"/>
      <c r="AO1314" s="10"/>
      <c r="AP1314" s="10"/>
      <c r="AQ1314" s="10">
        <v>0.45599999999999996</v>
      </c>
      <c r="AR1314" s="10">
        <v>0.45599999999999996</v>
      </c>
      <c r="AS1314" s="10">
        <v>0.64999999999999991</v>
      </c>
      <c r="AT1314" s="10">
        <v>0.64999999999999991</v>
      </c>
      <c r="AU1314" s="10">
        <v>0.60218181818181815</v>
      </c>
      <c r="AV1314" s="10">
        <v>0.60218181818181815</v>
      </c>
      <c r="AW1314" s="10">
        <v>0.8991818181818183</v>
      </c>
      <c r="AX1314" s="10">
        <v>0.8991818181818183</v>
      </c>
      <c r="AY1314" s="49">
        <v>1</v>
      </c>
      <c r="AZ1314" t="b">
        <v>0</v>
      </c>
    </row>
    <row r="1315" spans="1:52" x14ac:dyDescent="0.25">
      <c r="A1315" s="54"/>
      <c r="B1315" s="54"/>
      <c r="C1315" s="54"/>
      <c r="D1315" s="54"/>
      <c r="E1315" s="54"/>
      <c r="F1315" s="54"/>
      <c r="G1315" s="54"/>
      <c r="H1315" s="54"/>
      <c r="I1315" s="54"/>
      <c r="J1315" s="54"/>
      <c r="K1315" s="54"/>
      <c r="L1315" s="54"/>
      <c r="M1315" s="54"/>
      <c r="N1315" s="176">
        <v>131.30000000000001</v>
      </c>
      <c r="O1315" s="10">
        <v>0.41140909090909084</v>
      </c>
      <c r="P1315" s="10"/>
      <c r="Q1315" s="10">
        <v>0.25540909090909092</v>
      </c>
      <c r="R1315" s="10">
        <v>1164.1006143664779</v>
      </c>
      <c r="S1315" s="10"/>
      <c r="T1315" s="10">
        <v>1360.7079127428367</v>
      </c>
      <c r="U1315" s="10"/>
      <c r="V1315" s="10">
        <v>1535.7745794095033</v>
      </c>
      <c r="W1315" s="10">
        <v>1535.7745794095033</v>
      </c>
      <c r="X1315" s="10">
        <v>1608.7190238539479</v>
      </c>
      <c r="Y1315" s="10">
        <v>2106.7548072792706</v>
      </c>
      <c r="Z1315" s="10">
        <v>2435.0048072792706</v>
      </c>
      <c r="AA1315" s="10"/>
      <c r="AB1315" s="10"/>
      <c r="AC1315" s="10"/>
      <c r="AD1315" s="10"/>
      <c r="AE1315" s="10"/>
      <c r="AF1315" s="10"/>
      <c r="AG1315" s="10"/>
      <c r="AH1315" s="10">
        <v>2106.7548072792706</v>
      </c>
      <c r="AI1315" s="10">
        <v>131.30000000000001</v>
      </c>
      <c r="AK1315" s="10">
        <v>2.5</v>
      </c>
      <c r="AL1315" s="10">
        <v>4.8</v>
      </c>
      <c r="AM1315" s="10"/>
      <c r="AN1315" s="10"/>
      <c r="AO1315" s="10"/>
      <c r="AP1315" s="10"/>
      <c r="AQ1315" s="10">
        <v>0.45599999999999996</v>
      </c>
      <c r="AR1315" s="10">
        <v>0.45599999999999996</v>
      </c>
      <c r="AS1315" s="10">
        <v>0.64999999999999991</v>
      </c>
      <c r="AT1315" s="10">
        <v>0.64999999999999991</v>
      </c>
      <c r="AU1315" s="10">
        <v>0.60218181818181815</v>
      </c>
      <c r="AV1315" s="10">
        <v>0.60218181818181815</v>
      </c>
      <c r="AW1315" s="10">
        <v>0.8991818181818183</v>
      </c>
      <c r="AX1315" s="10">
        <v>0.8991818181818183</v>
      </c>
      <c r="AY1315" s="49">
        <v>1</v>
      </c>
      <c r="AZ1315" t="b">
        <v>0</v>
      </c>
    </row>
    <row r="1316" spans="1:52" x14ac:dyDescent="0.25">
      <c r="A1316" s="54"/>
      <c r="B1316" s="54"/>
      <c r="C1316" s="54"/>
      <c r="D1316" s="54"/>
      <c r="E1316" s="54"/>
      <c r="F1316" s="54"/>
      <c r="G1316" s="54"/>
      <c r="H1316" s="54"/>
      <c r="I1316" s="54"/>
      <c r="J1316" s="54"/>
      <c r="K1316" s="54"/>
      <c r="L1316" s="54"/>
      <c r="M1316" s="54"/>
      <c r="N1316" s="176">
        <v>131.4</v>
      </c>
      <c r="O1316" s="10">
        <v>0.41140909090909084</v>
      </c>
      <c r="P1316" s="10"/>
      <c r="Q1316" s="10">
        <v>0.25540909090909092</v>
      </c>
      <c r="R1316" s="10">
        <v>1166.5641065663713</v>
      </c>
      <c r="S1316" s="10"/>
      <c r="T1316" s="10">
        <v>1363.3192231449102</v>
      </c>
      <c r="U1316" s="10"/>
      <c r="V1316" s="10">
        <v>1538.5192231449103</v>
      </c>
      <c r="W1316" s="10">
        <v>1538.5192231449103</v>
      </c>
      <c r="X1316" s="10">
        <v>1611.5192231449103</v>
      </c>
      <c r="Y1316" s="10">
        <v>2110.72296316132</v>
      </c>
      <c r="Z1316" s="10">
        <v>2439.22296316132</v>
      </c>
      <c r="AA1316" s="10"/>
      <c r="AB1316" s="10"/>
      <c r="AC1316" s="10"/>
      <c r="AD1316" s="10"/>
      <c r="AE1316" s="10"/>
      <c r="AF1316" s="10"/>
      <c r="AG1316" s="10"/>
      <c r="AH1316" s="10">
        <v>2110.72296316132</v>
      </c>
      <c r="AI1316" s="10">
        <v>131.4</v>
      </c>
      <c r="AK1316" s="10">
        <v>2.5</v>
      </c>
      <c r="AL1316" s="10">
        <v>4.8</v>
      </c>
      <c r="AM1316" s="10"/>
      <c r="AN1316" s="10"/>
      <c r="AO1316" s="10"/>
      <c r="AP1316" s="10"/>
      <c r="AQ1316" s="10">
        <v>0.45599999999999996</v>
      </c>
      <c r="AR1316" s="10">
        <v>0.45599999999999996</v>
      </c>
      <c r="AS1316" s="10">
        <v>0.64999999999999991</v>
      </c>
      <c r="AT1316" s="10">
        <v>0.64999999999999991</v>
      </c>
      <c r="AU1316" s="10">
        <v>0.60218181818181815</v>
      </c>
      <c r="AV1316" s="10">
        <v>0.60218181818181815</v>
      </c>
      <c r="AW1316" s="10">
        <v>0.8991818181818183</v>
      </c>
      <c r="AX1316" s="10">
        <v>0.8991818181818183</v>
      </c>
      <c r="AY1316" s="49">
        <v>1</v>
      </c>
      <c r="AZ1316" t="b">
        <v>0</v>
      </c>
    </row>
    <row r="1317" spans="1:52" x14ac:dyDescent="0.25">
      <c r="A1317" s="54"/>
      <c r="B1317" s="54"/>
      <c r="C1317" s="54"/>
      <c r="D1317" s="54"/>
      <c r="E1317" s="54"/>
      <c r="F1317" s="54"/>
      <c r="G1317" s="54"/>
      <c r="H1317" s="54"/>
      <c r="I1317" s="54"/>
      <c r="J1317" s="54"/>
      <c r="K1317" s="54"/>
      <c r="L1317" s="54"/>
      <c r="M1317" s="54"/>
      <c r="N1317" s="176">
        <v>131.5</v>
      </c>
      <c r="O1317" s="10">
        <v>0.41140909090909084</v>
      </c>
      <c r="P1317" s="10"/>
      <c r="Q1317" s="10">
        <v>0.25540909090909092</v>
      </c>
      <c r="R1317" s="10">
        <v>1169.029474283737</v>
      </c>
      <c r="S1317" s="10"/>
      <c r="T1317" s="10">
        <v>1365.9324090644566</v>
      </c>
      <c r="U1317" s="10"/>
      <c r="V1317" s="10">
        <v>1541.2657423977898</v>
      </c>
      <c r="W1317" s="10">
        <v>1541.2657423977898</v>
      </c>
      <c r="X1317" s="10">
        <v>1614.3212979533455</v>
      </c>
      <c r="Y1317" s="10">
        <v>2114.6941400984756</v>
      </c>
      <c r="Z1317" s="10">
        <v>2443.4441400984756</v>
      </c>
      <c r="AA1317" s="10"/>
      <c r="AB1317" s="10"/>
      <c r="AC1317" s="10"/>
      <c r="AD1317" s="10"/>
      <c r="AE1317" s="10"/>
      <c r="AF1317" s="10"/>
      <c r="AG1317" s="10"/>
      <c r="AH1317" s="10">
        <v>2114.6941400984756</v>
      </c>
      <c r="AI1317" s="10">
        <v>131.5</v>
      </c>
      <c r="AK1317" s="10">
        <v>2.5</v>
      </c>
      <c r="AL1317" s="10">
        <v>4.8</v>
      </c>
      <c r="AM1317" s="10"/>
      <c r="AN1317" s="10"/>
      <c r="AO1317" s="10"/>
      <c r="AP1317" s="10"/>
      <c r="AQ1317" s="10">
        <v>0.45599999999999996</v>
      </c>
      <c r="AR1317" s="10">
        <v>0.45599999999999996</v>
      </c>
      <c r="AS1317" s="10">
        <v>0.64999999999999991</v>
      </c>
      <c r="AT1317" s="10">
        <v>0.64999999999999991</v>
      </c>
      <c r="AU1317" s="10">
        <v>0.60218181818181815</v>
      </c>
      <c r="AV1317" s="10">
        <v>0.60218181818181815</v>
      </c>
      <c r="AW1317" s="10">
        <v>0.8991818181818183</v>
      </c>
      <c r="AX1317" s="10">
        <v>0.8991818181818183</v>
      </c>
      <c r="AY1317" s="49">
        <v>1</v>
      </c>
      <c r="AZ1317" t="b">
        <v>0</v>
      </c>
    </row>
    <row r="1318" spans="1:52" x14ac:dyDescent="0.25">
      <c r="A1318" s="54"/>
      <c r="B1318" s="54"/>
      <c r="C1318" s="54"/>
      <c r="D1318" s="54"/>
      <c r="E1318" s="54"/>
      <c r="F1318" s="54"/>
      <c r="G1318" s="54"/>
      <c r="H1318" s="54"/>
      <c r="I1318" s="54"/>
      <c r="J1318" s="54"/>
      <c r="K1318" s="54"/>
      <c r="L1318" s="54"/>
      <c r="M1318" s="54"/>
      <c r="N1318" s="176">
        <v>131.6</v>
      </c>
      <c r="O1318" s="10">
        <v>0.41140909090909084</v>
      </c>
      <c r="P1318" s="10"/>
      <c r="Q1318" s="10">
        <v>0.25540909090909092</v>
      </c>
      <c r="R1318" s="10">
        <v>1171.4967175185745</v>
      </c>
      <c r="S1318" s="10"/>
      <c r="T1318" s="10">
        <v>1368.5474705014753</v>
      </c>
      <c r="U1318" s="10"/>
      <c r="V1318" s="10">
        <v>1544.014137168142</v>
      </c>
      <c r="W1318" s="10">
        <v>1544.014137168142</v>
      </c>
      <c r="X1318" s="10">
        <v>1617.1252482792531</v>
      </c>
      <c r="Y1318" s="10">
        <v>2118.6683380907366</v>
      </c>
      <c r="Z1318" s="10">
        <v>2447.6683380907366</v>
      </c>
      <c r="AA1318" s="10"/>
      <c r="AB1318" s="10"/>
      <c r="AC1318" s="10"/>
      <c r="AD1318" s="10"/>
      <c r="AE1318" s="10"/>
      <c r="AF1318" s="10"/>
      <c r="AG1318" s="10"/>
      <c r="AH1318" s="10">
        <v>2118.6683380907366</v>
      </c>
      <c r="AI1318" s="10">
        <v>131.6</v>
      </c>
      <c r="AK1318" s="10">
        <v>2.5</v>
      </c>
      <c r="AL1318" s="10">
        <v>4.8</v>
      </c>
      <c r="AM1318" s="10"/>
      <c r="AN1318" s="10"/>
      <c r="AO1318" s="10"/>
      <c r="AP1318" s="10"/>
      <c r="AQ1318" s="10">
        <v>0.45599999999999996</v>
      </c>
      <c r="AR1318" s="10">
        <v>0.45599999999999996</v>
      </c>
      <c r="AS1318" s="10">
        <v>0.64999999999999991</v>
      </c>
      <c r="AT1318" s="10">
        <v>0.64999999999999991</v>
      </c>
      <c r="AU1318" s="10">
        <v>0.60218181818181815</v>
      </c>
      <c r="AV1318" s="10">
        <v>0.60218181818181815</v>
      </c>
      <c r="AW1318" s="10">
        <v>0.8991818181818183</v>
      </c>
      <c r="AX1318" s="10">
        <v>0.8991818181818183</v>
      </c>
      <c r="AY1318" s="49">
        <v>1</v>
      </c>
      <c r="AZ1318" t="b">
        <v>0</v>
      </c>
    </row>
    <row r="1319" spans="1:52" x14ac:dyDescent="0.25">
      <c r="A1319" s="54"/>
      <c r="B1319" s="54"/>
      <c r="C1319" s="54"/>
      <c r="D1319" s="54"/>
      <c r="E1319" s="54"/>
      <c r="F1319" s="54"/>
      <c r="G1319" s="54"/>
      <c r="H1319" s="54"/>
      <c r="I1319" s="54"/>
      <c r="J1319" s="54"/>
      <c r="K1319" s="54"/>
      <c r="L1319" s="54"/>
      <c r="M1319" s="54"/>
      <c r="N1319" s="176">
        <v>131.69999999999999</v>
      </c>
      <c r="O1319" s="10">
        <v>0.41140909090909084</v>
      </c>
      <c r="P1319" s="10"/>
      <c r="Q1319" s="10">
        <v>0.25540909090909092</v>
      </c>
      <c r="R1319" s="10">
        <v>1173.9658362708847</v>
      </c>
      <c r="S1319" s="10"/>
      <c r="T1319" s="10">
        <v>1371.1644074559665</v>
      </c>
      <c r="U1319" s="10"/>
      <c r="V1319" s="10">
        <v>1546.7644074559664</v>
      </c>
      <c r="W1319" s="10">
        <v>1546.7644074559664</v>
      </c>
      <c r="X1319" s="10">
        <v>1619.9310741226332</v>
      </c>
      <c r="Y1319" s="10">
        <v>2122.6455571381043</v>
      </c>
      <c r="Z1319" s="10">
        <v>2451.8955571381043</v>
      </c>
      <c r="AA1319" s="10"/>
      <c r="AB1319" s="10"/>
      <c r="AC1319" s="10"/>
      <c r="AD1319" s="10"/>
      <c r="AE1319" s="10"/>
      <c r="AF1319" s="10"/>
      <c r="AG1319" s="10"/>
      <c r="AH1319" s="10">
        <v>2122.6455571381043</v>
      </c>
      <c r="AI1319" s="10">
        <v>131.69999999999999</v>
      </c>
      <c r="AK1319" s="10">
        <v>2.5</v>
      </c>
      <c r="AL1319" s="10">
        <v>4.8</v>
      </c>
      <c r="AM1319" s="10"/>
      <c r="AN1319" s="10"/>
      <c r="AO1319" s="10"/>
      <c r="AP1319" s="10"/>
      <c r="AQ1319" s="10">
        <v>0.45599999999999996</v>
      </c>
      <c r="AR1319" s="10">
        <v>0.45599999999999996</v>
      </c>
      <c r="AS1319" s="10">
        <v>0.64999999999999991</v>
      </c>
      <c r="AT1319" s="10">
        <v>0.64999999999999991</v>
      </c>
      <c r="AU1319" s="10">
        <v>0.60218181818181815</v>
      </c>
      <c r="AV1319" s="10">
        <v>0.60218181818181815</v>
      </c>
      <c r="AW1319" s="10">
        <v>0.8991818181818183</v>
      </c>
      <c r="AX1319" s="10">
        <v>0.8991818181818183</v>
      </c>
      <c r="AY1319" s="49">
        <v>1</v>
      </c>
      <c r="AZ1319" t="b">
        <v>0</v>
      </c>
    </row>
    <row r="1320" spans="1:52" x14ac:dyDescent="0.25">
      <c r="A1320" s="54"/>
      <c r="B1320" s="54"/>
      <c r="C1320" s="54"/>
      <c r="D1320" s="54"/>
      <c r="E1320" s="54"/>
      <c r="F1320" s="54"/>
      <c r="G1320" s="54"/>
      <c r="H1320" s="54"/>
      <c r="I1320" s="54"/>
      <c r="J1320" s="54"/>
      <c r="K1320" s="54"/>
      <c r="L1320" s="54"/>
      <c r="M1320" s="54"/>
      <c r="N1320" s="176">
        <v>131.80000000000001</v>
      </c>
      <c r="O1320" s="10">
        <v>0.41140909090909084</v>
      </c>
      <c r="P1320" s="10"/>
      <c r="Q1320" s="10">
        <v>0.25540909090909092</v>
      </c>
      <c r="R1320" s="10">
        <v>1176.4368305406681</v>
      </c>
      <c r="S1320" s="10"/>
      <c r="T1320" s="10">
        <v>1373.7832199279301</v>
      </c>
      <c r="U1320" s="10"/>
      <c r="V1320" s="10">
        <v>1549.5165532612634</v>
      </c>
      <c r="W1320" s="10">
        <v>1549.5165532612634</v>
      </c>
      <c r="X1320" s="10">
        <v>1622.7387754834856</v>
      </c>
      <c r="Y1320" s="10">
        <v>2126.6257972405801</v>
      </c>
      <c r="Z1320" s="10">
        <v>2456.1257972405801</v>
      </c>
      <c r="AA1320" s="10"/>
      <c r="AB1320" s="10"/>
      <c r="AC1320" s="10"/>
      <c r="AD1320" s="10"/>
      <c r="AE1320" s="10"/>
      <c r="AF1320" s="10"/>
      <c r="AG1320" s="10"/>
      <c r="AH1320" s="10">
        <v>2126.6257972405801</v>
      </c>
      <c r="AI1320" s="10">
        <v>131.80000000000001</v>
      </c>
      <c r="AK1320" s="10">
        <v>2.5</v>
      </c>
      <c r="AL1320" s="10">
        <v>4.8</v>
      </c>
      <c r="AM1320" s="10"/>
      <c r="AN1320" s="10"/>
      <c r="AO1320" s="10"/>
      <c r="AP1320" s="10"/>
      <c r="AQ1320" s="10">
        <v>0.45599999999999996</v>
      </c>
      <c r="AR1320" s="10">
        <v>0.45599999999999996</v>
      </c>
      <c r="AS1320" s="10">
        <v>0.64999999999999991</v>
      </c>
      <c r="AT1320" s="10">
        <v>0.64999999999999991</v>
      </c>
      <c r="AU1320" s="10">
        <v>0.60218181818181815</v>
      </c>
      <c r="AV1320" s="10">
        <v>0.60218181818181815</v>
      </c>
      <c r="AW1320" s="10">
        <v>0.8991818181818183</v>
      </c>
      <c r="AX1320" s="10">
        <v>0.8991818181818183</v>
      </c>
      <c r="AY1320" s="49">
        <v>1</v>
      </c>
      <c r="AZ1320" t="b">
        <v>0</v>
      </c>
    </row>
    <row r="1321" spans="1:52" x14ac:dyDescent="0.25">
      <c r="A1321" s="54"/>
      <c r="B1321" s="54"/>
      <c r="C1321" s="54"/>
      <c r="D1321" s="54"/>
      <c r="E1321" s="54"/>
      <c r="F1321" s="54"/>
      <c r="G1321" s="54"/>
      <c r="H1321" s="54"/>
      <c r="I1321" s="54"/>
      <c r="J1321" s="54"/>
      <c r="K1321" s="54"/>
      <c r="L1321" s="54"/>
      <c r="M1321" s="54"/>
      <c r="N1321" s="176">
        <v>131.9</v>
      </c>
      <c r="O1321" s="10">
        <v>0.41140909090909084</v>
      </c>
      <c r="P1321" s="10"/>
      <c r="Q1321" s="10">
        <v>0.25540909090909092</v>
      </c>
      <c r="R1321" s="10">
        <v>1178.909700327923</v>
      </c>
      <c r="S1321" s="10"/>
      <c r="T1321" s="10">
        <v>1376.4039079173656</v>
      </c>
      <c r="U1321" s="10"/>
      <c r="V1321" s="10">
        <v>1552.2705745840321</v>
      </c>
      <c r="W1321" s="10">
        <v>1552.2705745840321</v>
      </c>
      <c r="X1321" s="10">
        <v>1625.54835236181</v>
      </c>
      <c r="Y1321" s="10">
        <v>2130.6090583981604</v>
      </c>
      <c r="Z1321" s="10">
        <v>2460.3590583981604</v>
      </c>
      <c r="AA1321" s="10"/>
      <c r="AB1321" s="10"/>
      <c r="AC1321" s="10"/>
      <c r="AD1321" s="10"/>
      <c r="AE1321" s="10"/>
      <c r="AF1321" s="10"/>
      <c r="AG1321" s="10"/>
      <c r="AH1321" s="10">
        <v>2130.6090583981604</v>
      </c>
      <c r="AI1321" s="10">
        <v>131.9</v>
      </c>
      <c r="AK1321" s="10">
        <v>2.5</v>
      </c>
      <c r="AL1321" s="10">
        <v>4.8</v>
      </c>
      <c r="AM1321" s="10"/>
      <c r="AN1321" s="10"/>
      <c r="AO1321" s="10"/>
      <c r="AP1321" s="10"/>
      <c r="AQ1321" s="10">
        <v>0.45599999999999996</v>
      </c>
      <c r="AR1321" s="10">
        <v>0.45599999999999996</v>
      </c>
      <c r="AS1321" s="10">
        <v>0.64999999999999991</v>
      </c>
      <c r="AT1321" s="10">
        <v>0.64999999999999991</v>
      </c>
      <c r="AU1321" s="10">
        <v>0.60218181818181815</v>
      </c>
      <c r="AV1321" s="10">
        <v>0.60218181818181815</v>
      </c>
      <c r="AW1321" s="10">
        <v>0.8991818181818183</v>
      </c>
      <c r="AX1321" s="10">
        <v>0.8991818181818183</v>
      </c>
      <c r="AY1321" s="49">
        <v>1</v>
      </c>
      <c r="AZ1321" t="b">
        <v>0</v>
      </c>
    </row>
    <row r="1322" spans="1:52" x14ac:dyDescent="0.25">
      <c r="A1322" s="54"/>
      <c r="B1322" s="54"/>
      <c r="C1322" s="54"/>
      <c r="D1322" s="54"/>
      <c r="E1322" s="54"/>
      <c r="F1322" s="54"/>
      <c r="G1322" s="54"/>
      <c r="H1322" s="54"/>
      <c r="I1322" s="54"/>
      <c r="J1322" s="54"/>
      <c r="K1322" s="54"/>
      <c r="L1322" s="54"/>
      <c r="M1322" s="54"/>
      <c r="N1322" s="176">
        <v>132</v>
      </c>
      <c r="O1322" s="10">
        <v>0.41140909090909084</v>
      </c>
      <c r="P1322" s="10"/>
      <c r="Q1322" s="10">
        <v>0.25540909090909092</v>
      </c>
      <c r="R1322" s="10">
        <v>1181.3844456326499</v>
      </c>
      <c r="S1322" s="10"/>
      <c r="T1322" s="10">
        <v>1379.026471424273</v>
      </c>
      <c r="U1322" s="10"/>
      <c r="V1322" s="10">
        <v>1555.026471424273</v>
      </c>
      <c r="W1322" s="10">
        <v>1555.026471424273</v>
      </c>
      <c r="X1322" s="10">
        <v>1628.3598047576063</v>
      </c>
      <c r="Y1322" s="10">
        <v>2134.5953406108465</v>
      </c>
      <c r="Z1322" s="10">
        <v>2464.5953406108465</v>
      </c>
      <c r="AA1322" s="10"/>
      <c r="AB1322" s="10"/>
      <c r="AC1322" s="10"/>
      <c r="AD1322" s="10"/>
      <c r="AE1322" s="10"/>
      <c r="AF1322" s="10"/>
      <c r="AG1322" s="10"/>
      <c r="AH1322" s="10">
        <v>2134.5953406108465</v>
      </c>
      <c r="AI1322" s="10">
        <v>132</v>
      </c>
      <c r="AK1322" s="10">
        <v>2.5</v>
      </c>
      <c r="AL1322" s="10">
        <v>4.8</v>
      </c>
      <c r="AM1322" s="10"/>
      <c r="AN1322" s="10"/>
      <c r="AO1322" s="10"/>
      <c r="AP1322" s="10"/>
      <c r="AQ1322" s="10">
        <v>0.45599999999999996</v>
      </c>
      <c r="AR1322" s="10">
        <v>0.45599999999999996</v>
      </c>
      <c r="AS1322" s="10">
        <v>0.64999999999999991</v>
      </c>
      <c r="AT1322" s="10">
        <v>0.64999999999999991</v>
      </c>
      <c r="AU1322" s="10">
        <v>0.60218181818181815</v>
      </c>
      <c r="AV1322" s="10">
        <v>0.60218181818181815</v>
      </c>
      <c r="AW1322" s="10">
        <v>0.8991818181818183</v>
      </c>
      <c r="AX1322" s="10">
        <v>0.8991818181818183</v>
      </c>
      <c r="AY1322" s="49">
        <v>1</v>
      </c>
      <c r="AZ1322" t="b">
        <v>0</v>
      </c>
    </row>
    <row r="1323" spans="1:52" x14ac:dyDescent="0.25">
      <c r="A1323" s="54"/>
      <c r="B1323" s="54"/>
      <c r="C1323" s="54"/>
      <c r="D1323" s="54"/>
      <c r="E1323" s="54"/>
      <c r="F1323" s="54"/>
      <c r="G1323" s="54"/>
      <c r="H1323" s="54"/>
      <c r="I1323" s="54"/>
      <c r="J1323" s="54"/>
      <c r="K1323" s="54"/>
      <c r="L1323" s="54"/>
      <c r="M1323" s="54"/>
      <c r="N1323" s="176">
        <v>132.1</v>
      </c>
      <c r="O1323" s="10">
        <v>0.41140909090909084</v>
      </c>
      <c r="P1323" s="10"/>
      <c r="Q1323" s="10">
        <v>0.25540909090909092</v>
      </c>
      <c r="R1323" s="10">
        <v>1183.8610664548494</v>
      </c>
      <c r="S1323" s="10"/>
      <c r="T1323" s="10">
        <v>1381.6509104486538</v>
      </c>
      <c r="U1323" s="10"/>
      <c r="V1323" s="10">
        <v>1557.7842437819872</v>
      </c>
      <c r="W1323" s="10">
        <v>1557.7842437819872</v>
      </c>
      <c r="X1323" s="10">
        <v>1631.1731326708762</v>
      </c>
      <c r="Y1323" s="10">
        <v>2138.5846438786393</v>
      </c>
      <c r="Z1323" s="10">
        <v>2468.8346438786393</v>
      </c>
      <c r="AA1323" s="10"/>
      <c r="AB1323" s="10"/>
      <c r="AC1323" s="10"/>
      <c r="AD1323" s="10"/>
      <c r="AE1323" s="10"/>
      <c r="AF1323" s="10"/>
      <c r="AG1323" s="10"/>
      <c r="AH1323" s="10">
        <v>2138.5846438786393</v>
      </c>
      <c r="AI1323" s="10">
        <v>132.1</v>
      </c>
      <c r="AK1323" s="10">
        <v>2.5</v>
      </c>
      <c r="AL1323" s="10">
        <v>4.8</v>
      </c>
      <c r="AM1323" s="10"/>
      <c r="AN1323" s="10"/>
      <c r="AO1323" s="10"/>
      <c r="AP1323" s="10"/>
      <c r="AQ1323" s="10">
        <v>0.45599999999999996</v>
      </c>
      <c r="AR1323" s="10">
        <v>0.45599999999999996</v>
      </c>
      <c r="AS1323" s="10">
        <v>0.64999999999999991</v>
      </c>
      <c r="AT1323" s="10">
        <v>0.64999999999999991</v>
      </c>
      <c r="AU1323" s="10">
        <v>0.60218181818181815</v>
      </c>
      <c r="AV1323" s="10">
        <v>0.60218181818181815</v>
      </c>
      <c r="AW1323" s="10">
        <v>0.8991818181818183</v>
      </c>
      <c r="AX1323" s="10">
        <v>0.8991818181818183</v>
      </c>
      <c r="AY1323" s="49">
        <v>1</v>
      </c>
      <c r="AZ1323" t="b">
        <v>0</v>
      </c>
    </row>
    <row r="1324" spans="1:52" x14ac:dyDescent="0.25">
      <c r="A1324" s="54"/>
      <c r="B1324" s="54"/>
      <c r="C1324" s="54"/>
      <c r="D1324" s="54"/>
      <c r="E1324" s="54"/>
      <c r="F1324" s="54"/>
      <c r="G1324" s="54"/>
      <c r="H1324" s="54"/>
      <c r="I1324" s="54"/>
      <c r="J1324" s="54"/>
      <c r="K1324" s="54"/>
      <c r="L1324" s="54"/>
      <c r="M1324" s="54"/>
      <c r="N1324" s="176">
        <v>132.19999999999999</v>
      </c>
      <c r="O1324" s="10">
        <v>0.41140909090909084</v>
      </c>
      <c r="P1324" s="10"/>
      <c r="Q1324" s="10">
        <v>0.25540909090909092</v>
      </c>
      <c r="R1324" s="10">
        <v>1186.3395627945215</v>
      </c>
      <c r="S1324" s="10"/>
      <c r="T1324" s="10">
        <v>1384.277224990507</v>
      </c>
      <c r="U1324" s="10"/>
      <c r="V1324" s="10">
        <v>1560.5438916571736</v>
      </c>
      <c r="W1324" s="10">
        <v>1560.5438916571736</v>
      </c>
      <c r="X1324" s="10">
        <v>1633.988336101618</v>
      </c>
      <c r="Y1324" s="10">
        <v>2142.5769682015389</v>
      </c>
      <c r="Z1324" s="10">
        <v>2473.0769682015389</v>
      </c>
      <c r="AA1324" s="10"/>
      <c r="AB1324" s="10"/>
      <c r="AC1324" s="10"/>
      <c r="AD1324" s="10"/>
      <c r="AE1324" s="10"/>
      <c r="AF1324" s="10"/>
      <c r="AG1324" s="10"/>
      <c r="AH1324" s="10">
        <v>2142.5769682015389</v>
      </c>
      <c r="AI1324" s="10">
        <v>132.19999999999999</v>
      </c>
      <c r="AK1324" s="10">
        <v>2.5</v>
      </c>
      <c r="AL1324" s="10">
        <v>4.8</v>
      </c>
      <c r="AM1324" s="10"/>
      <c r="AN1324" s="10"/>
      <c r="AO1324" s="10"/>
      <c r="AP1324" s="10"/>
      <c r="AQ1324" s="10">
        <v>0.45599999999999996</v>
      </c>
      <c r="AR1324" s="10">
        <v>0.45599999999999996</v>
      </c>
      <c r="AS1324" s="10">
        <v>0.64999999999999991</v>
      </c>
      <c r="AT1324" s="10">
        <v>0.64999999999999991</v>
      </c>
      <c r="AU1324" s="10">
        <v>0.60218181818181815</v>
      </c>
      <c r="AV1324" s="10">
        <v>0.60218181818181815</v>
      </c>
      <c r="AW1324" s="10">
        <v>0.8991818181818183</v>
      </c>
      <c r="AX1324" s="10">
        <v>0.8991818181818183</v>
      </c>
      <c r="AY1324" s="49">
        <v>1</v>
      </c>
      <c r="AZ1324" t="b">
        <v>0</v>
      </c>
    </row>
    <row r="1325" spans="1:52" x14ac:dyDescent="0.25">
      <c r="A1325" s="54"/>
      <c r="B1325" s="54"/>
      <c r="C1325" s="54"/>
      <c r="D1325" s="54"/>
      <c r="E1325" s="54"/>
      <c r="F1325" s="54"/>
      <c r="G1325" s="54"/>
      <c r="H1325" s="54"/>
      <c r="I1325" s="54"/>
      <c r="J1325" s="54"/>
      <c r="K1325" s="54"/>
      <c r="L1325" s="54"/>
      <c r="M1325" s="54"/>
      <c r="N1325" s="176">
        <v>132.30000000000001</v>
      </c>
      <c r="O1325" s="10">
        <v>0.41140909090909084</v>
      </c>
      <c r="P1325" s="10"/>
      <c r="Q1325" s="10">
        <v>0.25540909090909092</v>
      </c>
      <c r="R1325" s="10">
        <v>1188.8199346516658</v>
      </c>
      <c r="S1325" s="10"/>
      <c r="T1325" s="10">
        <v>1386.9054150498321</v>
      </c>
      <c r="U1325" s="10"/>
      <c r="V1325" s="10">
        <v>1563.3054150498322</v>
      </c>
      <c r="W1325" s="10">
        <v>1563.3054150498322</v>
      </c>
      <c r="X1325" s="10">
        <v>1636.8054150498322</v>
      </c>
      <c r="Y1325" s="10">
        <v>2146.5723135795442</v>
      </c>
      <c r="Z1325" s="10">
        <v>2477.3223135795442</v>
      </c>
      <c r="AA1325" s="10"/>
      <c r="AB1325" s="10"/>
      <c r="AC1325" s="10"/>
      <c r="AD1325" s="10"/>
      <c r="AE1325" s="10"/>
      <c r="AF1325" s="10"/>
      <c r="AG1325" s="10"/>
      <c r="AH1325" s="10">
        <v>2146.5723135795442</v>
      </c>
      <c r="AI1325" s="10">
        <v>132.30000000000001</v>
      </c>
      <c r="AK1325" s="10">
        <v>2.5</v>
      </c>
      <c r="AL1325" s="10">
        <v>4.8</v>
      </c>
      <c r="AM1325" s="10"/>
      <c r="AN1325" s="10"/>
      <c r="AO1325" s="10"/>
      <c r="AP1325" s="10"/>
      <c r="AQ1325" s="10">
        <v>0.45599999999999996</v>
      </c>
      <c r="AR1325" s="10">
        <v>0.45599999999999996</v>
      </c>
      <c r="AS1325" s="10">
        <v>0.64999999999999991</v>
      </c>
      <c r="AT1325" s="10">
        <v>0.64999999999999991</v>
      </c>
      <c r="AU1325" s="10">
        <v>0.60218181818181815</v>
      </c>
      <c r="AV1325" s="10">
        <v>0.60218181818181815</v>
      </c>
      <c r="AW1325" s="10">
        <v>0.8991818181818183</v>
      </c>
      <c r="AX1325" s="10">
        <v>0.8991818181818183</v>
      </c>
      <c r="AY1325" s="49">
        <v>1</v>
      </c>
      <c r="AZ1325" t="b">
        <v>0</v>
      </c>
    </row>
    <row r="1326" spans="1:52" x14ac:dyDescent="0.25">
      <c r="A1326" s="54"/>
      <c r="B1326" s="54"/>
      <c r="C1326" s="54"/>
      <c r="D1326" s="54"/>
      <c r="E1326" s="54"/>
      <c r="F1326" s="54"/>
      <c r="G1326" s="54"/>
      <c r="H1326" s="54"/>
      <c r="I1326" s="54"/>
      <c r="J1326" s="54"/>
      <c r="K1326" s="54"/>
      <c r="L1326" s="54"/>
      <c r="M1326" s="54"/>
      <c r="N1326" s="176">
        <v>132.4</v>
      </c>
      <c r="O1326" s="10">
        <v>0.41140909090909084</v>
      </c>
      <c r="P1326" s="10"/>
      <c r="Q1326" s="10">
        <v>0.25540909090909092</v>
      </c>
      <c r="R1326" s="10">
        <v>1191.3021820262825</v>
      </c>
      <c r="S1326" s="10"/>
      <c r="T1326" s="10">
        <v>1389.5354806266289</v>
      </c>
      <c r="U1326" s="10"/>
      <c r="V1326" s="10">
        <v>1566.0688139599622</v>
      </c>
      <c r="W1326" s="10">
        <v>1566.0688139599622</v>
      </c>
      <c r="X1326" s="10">
        <v>1639.6243695155179</v>
      </c>
      <c r="Y1326" s="10">
        <v>2150.5706800126563</v>
      </c>
      <c r="Z1326" s="10">
        <v>2481.5706800126563</v>
      </c>
      <c r="AA1326" s="10"/>
      <c r="AB1326" s="10"/>
      <c r="AC1326" s="10"/>
      <c r="AD1326" s="10"/>
      <c r="AE1326" s="10"/>
      <c r="AF1326" s="10"/>
      <c r="AG1326" s="10"/>
      <c r="AH1326" s="10">
        <v>2150.5706800126563</v>
      </c>
      <c r="AI1326" s="10">
        <v>132.4</v>
      </c>
      <c r="AK1326" s="10">
        <v>2.5</v>
      </c>
      <c r="AL1326" s="10">
        <v>4.8</v>
      </c>
      <c r="AM1326" s="10"/>
      <c r="AN1326" s="10"/>
      <c r="AO1326" s="10"/>
      <c r="AP1326" s="10"/>
      <c r="AQ1326" s="10">
        <v>0.45599999999999996</v>
      </c>
      <c r="AR1326" s="10">
        <v>0.45599999999999996</v>
      </c>
      <c r="AS1326" s="10">
        <v>0.64999999999999991</v>
      </c>
      <c r="AT1326" s="10">
        <v>0.64999999999999991</v>
      </c>
      <c r="AU1326" s="10">
        <v>0.60218181818181815</v>
      </c>
      <c r="AV1326" s="10">
        <v>0.60218181818181815</v>
      </c>
      <c r="AW1326" s="10">
        <v>0.8991818181818183</v>
      </c>
      <c r="AX1326" s="10">
        <v>0.8991818181818183</v>
      </c>
      <c r="AY1326" s="49">
        <v>1</v>
      </c>
      <c r="AZ1326" t="b">
        <v>0</v>
      </c>
    </row>
    <row r="1327" spans="1:52" x14ac:dyDescent="0.25">
      <c r="A1327" s="54"/>
      <c r="B1327" s="54"/>
      <c r="C1327" s="54"/>
      <c r="D1327" s="54"/>
      <c r="E1327" s="54"/>
      <c r="F1327" s="54"/>
      <c r="G1327" s="54"/>
      <c r="H1327" s="54"/>
      <c r="I1327" s="54"/>
      <c r="J1327" s="54"/>
      <c r="K1327" s="54"/>
      <c r="L1327" s="54"/>
      <c r="M1327" s="54"/>
      <c r="N1327" s="176">
        <v>132.5</v>
      </c>
      <c r="O1327" s="10">
        <v>0.41140909090909084</v>
      </c>
      <c r="P1327" s="10"/>
      <c r="Q1327" s="10">
        <v>0.25540909090909092</v>
      </c>
      <c r="R1327" s="10">
        <v>1193.7863049183713</v>
      </c>
      <c r="S1327" s="10"/>
      <c r="T1327" s="10">
        <v>1392.1674217208986</v>
      </c>
      <c r="U1327" s="10"/>
      <c r="V1327" s="10">
        <v>1568.8340883875653</v>
      </c>
      <c r="W1327" s="10">
        <v>1568.8340883875653</v>
      </c>
      <c r="X1327" s="10">
        <v>1642.4451994986764</v>
      </c>
      <c r="Y1327" s="10">
        <v>2154.5720675008743</v>
      </c>
      <c r="Z1327" s="10">
        <v>2485.8220675008743</v>
      </c>
      <c r="AA1327" s="10"/>
      <c r="AB1327" s="10"/>
      <c r="AC1327" s="10"/>
      <c r="AD1327" s="10"/>
      <c r="AE1327" s="10"/>
      <c r="AF1327" s="10"/>
      <c r="AG1327" s="10"/>
      <c r="AH1327" s="10">
        <v>2154.5720675008743</v>
      </c>
      <c r="AI1327" s="10">
        <v>132.5</v>
      </c>
      <c r="AK1327" s="10">
        <v>2.5</v>
      </c>
      <c r="AL1327" s="10">
        <v>4.8</v>
      </c>
      <c r="AM1327" s="10"/>
      <c r="AN1327" s="10"/>
      <c r="AO1327" s="10"/>
      <c r="AP1327" s="10"/>
      <c r="AQ1327" s="10">
        <v>0.45599999999999996</v>
      </c>
      <c r="AR1327" s="10">
        <v>0.45599999999999996</v>
      </c>
      <c r="AS1327" s="10">
        <v>0.64999999999999991</v>
      </c>
      <c r="AT1327" s="10">
        <v>0.64999999999999991</v>
      </c>
      <c r="AU1327" s="10">
        <v>0.60218181818181815</v>
      </c>
      <c r="AV1327" s="10">
        <v>0.60218181818181815</v>
      </c>
      <c r="AW1327" s="10">
        <v>0.8991818181818183</v>
      </c>
      <c r="AX1327" s="10">
        <v>0.8991818181818183</v>
      </c>
      <c r="AY1327" s="49">
        <v>1</v>
      </c>
      <c r="AZ1327" t="b">
        <v>0</v>
      </c>
    </row>
    <row r="1328" spans="1:52" x14ac:dyDescent="0.25">
      <c r="A1328" s="54"/>
      <c r="B1328" s="54"/>
      <c r="C1328" s="54"/>
      <c r="D1328" s="54"/>
      <c r="E1328" s="54"/>
      <c r="F1328" s="54"/>
      <c r="G1328" s="54"/>
      <c r="H1328" s="54"/>
      <c r="I1328" s="54"/>
      <c r="J1328" s="54"/>
      <c r="K1328" s="54"/>
      <c r="L1328" s="54"/>
      <c r="M1328" s="54"/>
      <c r="N1328" s="176">
        <v>132.6</v>
      </c>
      <c r="O1328" s="10">
        <v>0.41140909090909084</v>
      </c>
      <c r="P1328" s="10"/>
      <c r="Q1328" s="10">
        <v>0.25540909090909092</v>
      </c>
      <c r="R1328" s="10">
        <v>1196.2723033279319</v>
      </c>
      <c r="S1328" s="10"/>
      <c r="T1328" s="10">
        <v>1394.8012383326404</v>
      </c>
      <c r="U1328" s="10"/>
      <c r="V1328" s="10">
        <v>1571.6012383326404</v>
      </c>
      <c r="W1328" s="10">
        <v>1571.6012383326404</v>
      </c>
      <c r="X1328" s="10">
        <v>1645.2679049993071</v>
      </c>
      <c r="Y1328" s="10">
        <v>2158.5764760441975</v>
      </c>
      <c r="Z1328" s="10">
        <v>2490.0764760441975</v>
      </c>
      <c r="AA1328" s="10"/>
      <c r="AB1328" s="10"/>
      <c r="AC1328" s="10"/>
      <c r="AD1328" s="10"/>
      <c r="AE1328" s="10"/>
      <c r="AF1328" s="10"/>
      <c r="AG1328" s="10"/>
      <c r="AH1328" s="10">
        <v>2158.5764760441975</v>
      </c>
      <c r="AI1328" s="10">
        <v>132.6</v>
      </c>
      <c r="AK1328" s="10">
        <v>2.5</v>
      </c>
      <c r="AL1328" s="10">
        <v>4.8</v>
      </c>
      <c r="AM1328" s="10"/>
      <c r="AN1328" s="10"/>
      <c r="AO1328" s="10"/>
      <c r="AP1328" s="10"/>
      <c r="AQ1328" s="10">
        <v>0.45599999999999996</v>
      </c>
      <c r="AR1328" s="10">
        <v>0.45599999999999996</v>
      </c>
      <c r="AS1328" s="10">
        <v>0.64999999999999991</v>
      </c>
      <c r="AT1328" s="10">
        <v>0.64999999999999991</v>
      </c>
      <c r="AU1328" s="10">
        <v>0.60218181818181815</v>
      </c>
      <c r="AV1328" s="10">
        <v>0.60218181818181815</v>
      </c>
      <c r="AW1328" s="10">
        <v>0.8991818181818183</v>
      </c>
      <c r="AX1328" s="10">
        <v>0.8991818181818183</v>
      </c>
      <c r="AY1328" s="49">
        <v>1</v>
      </c>
      <c r="AZ1328" t="b">
        <v>0</v>
      </c>
    </row>
    <row r="1329" spans="1:52" x14ac:dyDescent="0.25">
      <c r="A1329" s="54"/>
      <c r="B1329" s="54"/>
      <c r="C1329" s="54"/>
      <c r="D1329" s="54"/>
      <c r="E1329" s="54"/>
      <c r="F1329" s="54"/>
      <c r="G1329" s="54"/>
      <c r="H1329" s="54"/>
      <c r="I1329" s="54"/>
      <c r="J1329" s="54"/>
      <c r="K1329" s="54"/>
      <c r="L1329" s="54"/>
      <c r="M1329" s="54"/>
      <c r="N1329" s="176">
        <v>132.69999999999999</v>
      </c>
      <c r="O1329" s="10">
        <v>0.41140909090909084</v>
      </c>
      <c r="P1329" s="10"/>
      <c r="Q1329" s="10">
        <v>0.25540909090909092</v>
      </c>
      <c r="R1329" s="10">
        <v>1198.7601772549656</v>
      </c>
      <c r="S1329" s="10"/>
      <c r="T1329" s="10">
        <v>1397.4369304618549</v>
      </c>
      <c r="U1329" s="10"/>
      <c r="V1329" s="10">
        <v>1574.3702637951883</v>
      </c>
      <c r="W1329" s="10">
        <v>1574.3702637951883</v>
      </c>
      <c r="X1329" s="10">
        <v>1648.0924860174105</v>
      </c>
      <c r="Y1329" s="10">
        <v>2162.583905642628</v>
      </c>
      <c r="Z1329" s="10">
        <v>2494.333905642628</v>
      </c>
      <c r="AA1329" s="10"/>
      <c r="AB1329" s="10"/>
      <c r="AC1329" s="10"/>
      <c r="AD1329" s="10"/>
      <c r="AE1329" s="10"/>
      <c r="AF1329" s="10"/>
      <c r="AG1329" s="10"/>
      <c r="AH1329" s="10">
        <v>2162.583905642628</v>
      </c>
      <c r="AI1329" s="10">
        <v>132.69999999999999</v>
      </c>
      <c r="AK1329" s="10">
        <v>2.5</v>
      </c>
      <c r="AL1329" s="10">
        <v>4.8</v>
      </c>
      <c r="AM1329" s="10"/>
      <c r="AN1329" s="10"/>
      <c r="AO1329" s="10"/>
      <c r="AP1329" s="10"/>
      <c r="AQ1329" s="10">
        <v>0.45599999999999996</v>
      </c>
      <c r="AR1329" s="10">
        <v>0.45599999999999996</v>
      </c>
      <c r="AS1329" s="10">
        <v>0.64999999999999991</v>
      </c>
      <c r="AT1329" s="10">
        <v>0.64999999999999991</v>
      </c>
      <c r="AU1329" s="10">
        <v>0.60218181818181815</v>
      </c>
      <c r="AV1329" s="10">
        <v>0.60218181818181815</v>
      </c>
      <c r="AW1329" s="10">
        <v>0.8991818181818183</v>
      </c>
      <c r="AX1329" s="10">
        <v>0.8991818181818183</v>
      </c>
      <c r="AY1329" s="49">
        <v>1</v>
      </c>
      <c r="AZ1329" t="b">
        <v>0</v>
      </c>
    </row>
    <row r="1330" spans="1:52" x14ac:dyDescent="0.25">
      <c r="A1330" s="54"/>
      <c r="B1330" s="54"/>
      <c r="C1330" s="54"/>
      <c r="D1330" s="54"/>
      <c r="E1330" s="54"/>
      <c r="F1330" s="54"/>
      <c r="G1330" s="54"/>
      <c r="H1330" s="54"/>
      <c r="I1330" s="54"/>
      <c r="J1330" s="54"/>
      <c r="K1330" s="54"/>
      <c r="L1330" s="54"/>
      <c r="M1330" s="54"/>
      <c r="N1330" s="176">
        <v>132.80000000000001</v>
      </c>
      <c r="O1330" s="10">
        <v>0.41140909090909084</v>
      </c>
      <c r="P1330" s="10"/>
      <c r="Q1330" s="10">
        <v>0.25540909090909092</v>
      </c>
      <c r="R1330" s="10">
        <v>1201.2499266994721</v>
      </c>
      <c r="S1330" s="10"/>
      <c r="T1330" s="10">
        <v>1400.0744981085415</v>
      </c>
      <c r="U1330" s="10"/>
      <c r="V1330" s="10">
        <v>1577.1411647752082</v>
      </c>
      <c r="W1330" s="10">
        <v>1577.1411647752082</v>
      </c>
      <c r="X1330" s="10">
        <v>1650.918942552986</v>
      </c>
      <c r="Y1330" s="10">
        <v>2166.5943562961661</v>
      </c>
      <c r="Z1330" s="10">
        <v>2498.5943562961661</v>
      </c>
      <c r="AA1330" s="10"/>
      <c r="AB1330" s="10"/>
      <c r="AC1330" s="10"/>
      <c r="AD1330" s="10"/>
      <c r="AE1330" s="10"/>
      <c r="AF1330" s="10"/>
      <c r="AG1330" s="10"/>
      <c r="AH1330" s="10">
        <v>2166.5943562961661</v>
      </c>
      <c r="AI1330" s="10">
        <v>132.80000000000001</v>
      </c>
      <c r="AK1330" s="10">
        <v>2.5</v>
      </c>
      <c r="AL1330" s="10">
        <v>4.8</v>
      </c>
      <c r="AM1330" s="10"/>
      <c r="AN1330" s="10"/>
      <c r="AO1330" s="10"/>
      <c r="AP1330" s="10"/>
      <c r="AQ1330" s="10">
        <v>0.45599999999999996</v>
      </c>
      <c r="AR1330" s="10">
        <v>0.45599999999999996</v>
      </c>
      <c r="AS1330" s="10">
        <v>0.64999999999999991</v>
      </c>
      <c r="AT1330" s="10">
        <v>0.64999999999999991</v>
      </c>
      <c r="AU1330" s="10">
        <v>0.60218181818181815</v>
      </c>
      <c r="AV1330" s="10">
        <v>0.60218181818181815</v>
      </c>
      <c r="AW1330" s="10">
        <v>0.8991818181818183</v>
      </c>
      <c r="AX1330" s="10">
        <v>0.8991818181818183</v>
      </c>
      <c r="AY1330" s="49">
        <v>1</v>
      </c>
      <c r="AZ1330" t="b">
        <v>0</v>
      </c>
    </row>
    <row r="1331" spans="1:52" x14ac:dyDescent="0.25">
      <c r="A1331" s="54"/>
      <c r="B1331" s="54"/>
      <c r="C1331" s="54"/>
      <c r="D1331" s="54"/>
      <c r="E1331" s="54"/>
      <c r="F1331" s="54"/>
      <c r="G1331" s="54"/>
      <c r="H1331" s="54"/>
      <c r="I1331" s="54"/>
      <c r="J1331" s="54"/>
      <c r="K1331" s="54"/>
      <c r="L1331" s="54"/>
      <c r="M1331" s="54"/>
      <c r="N1331" s="176">
        <v>132.9</v>
      </c>
      <c r="O1331" s="10">
        <v>0.41140909090909084</v>
      </c>
      <c r="P1331" s="10"/>
      <c r="Q1331" s="10">
        <v>0.25540909090909092</v>
      </c>
      <c r="R1331" s="10">
        <v>1203.7415516614496</v>
      </c>
      <c r="S1331" s="10"/>
      <c r="T1331" s="10">
        <v>1402.7139412727006</v>
      </c>
      <c r="U1331" s="10"/>
      <c r="V1331" s="10">
        <v>1579.9139412727006</v>
      </c>
      <c r="W1331" s="10">
        <v>1579.9139412727006</v>
      </c>
      <c r="X1331" s="10">
        <v>1653.7472746060339</v>
      </c>
      <c r="Y1331" s="10">
        <v>2170.6078280048077</v>
      </c>
      <c r="Z1331" s="10">
        <v>2502.8578280048077</v>
      </c>
      <c r="AA1331" s="10"/>
      <c r="AB1331" s="10"/>
      <c r="AC1331" s="10"/>
      <c r="AD1331" s="10"/>
      <c r="AE1331" s="10"/>
      <c r="AF1331" s="10"/>
      <c r="AG1331" s="10"/>
      <c r="AH1331" s="10">
        <v>2170.6078280048077</v>
      </c>
      <c r="AI1331" s="10">
        <v>132.9</v>
      </c>
      <c r="AK1331" s="10">
        <v>2.5</v>
      </c>
      <c r="AL1331" s="10">
        <v>4.8</v>
      </c>
      <c r="AM1331" s="10"/>
      <c r="AN1331" s="10"/>
      <c r="AO1331" s="10"/>
      <c r="AP1331" s="10"/>
      <c r="AQ1331" s="10">
        <v>0.45599999999999996</v>
      </c>
      <c r="AR1331" s="10">
        <v>0.45599999999999996</v>
      </c>
      <c r="AS1331" s="10">
        <v>0.64999999999999991</v>
      </c>
      <c r="AT1331" s="10">
        <v>0.64999999999999991</v>
      </c>
      <c r="AU1331" s="10">
        <v>0.60218181818181815</v>
      </c>
      <c r="AV1331" s="10">
        <v>0.60218181818181815</v>
      </c>
      <c r="AW1331" s="10">
        <v>0.8991818181818183</v>
      </c>
      <c r="AX1331" s="10">
        <v>0.8991818181818183</v>
      </c>
      <c r="AY1331" s="49">
        <v>1</v>
      </c>
      <c r="AZ1331" t="b">
        <v>0</v>
      </c>
    </row>
    <row r="1332" spans="1:52" x14ac:dyDescent="0.25">
      <c r="A1332" s="54"/>
      <c r="B1332" s="54"/>
      <c r="C1332" s="54"/>
      <c r="D1332" s="54"/>
      <c r="E1332" s="54"/>
      <c r="F1332" s="54"/>
      <c r="G1332" s="54"/>
      <c r="H1332" s="54"/>
      <c r="I1332" s="54"/>
      <c r="J1332" s="54"/>
      <c r="K1332" s="54"/>
      <c r="L1332" s="54"/>
      <c r="M1332" s="54"/>
      <c r="N1332" s="176">
        <v>133</v>
      </c>
      <c r="O1332" s="10">
        <v>0.41140909090909084</v>
      </c>
      <c r="P1332" s="10"/>
      <c r="Q1332" s="10">
        <v>0.25540909090909092</v>
      </c>
      <c r="R1332" s="10">
        <v>1206.2350521409001</v>
      </c>
      <c r="S1332" s="10"/>
      <c r="T1332" s="10">
        <v>1405.3552599543311</v>
      </c>
      <c r="U1332" s="10"/>
      <c r="V1332" s="10">
        <v>1582.6885932876644</v>
      </c>
      <c r="W1332" s="10">
        <v>1582.6885932876644</v>
      </c>
      <c r="X1332" s="10">
        <v>1656.5774821765533</v>
      </c>
      <c r="Y1332" s="10">
        <v>2174.624320768557</v>
      </c>
      <c r="Z1332" s="10">
        <v>2507.124320768557</v>
      </c>
      <c r="AA1332" s="10"/>
      <c r="AB1332" s="10"/>
      <c r="AC1332" s="10"/>
      <c r="AD1332" s="10"/>
      <c r="AE1332" s="10"/>
      <c r="AF1332" s="10"/>
      <c r="AG1332" s="10"/>
      <c r="AH1332" s="10">
        <v>2174.624320768557</v>
      </c>
      <c r="AI1332" s="10">
        <v>133</v>
      </c>
      <c r="AK1332" s="10">
        <v>2.5</v>
      </c>
      <c r="AL1332" s="10">
        <v>4.8</v>
      </c>
      <c r="AM1332" s="10"/>
      <c r="AN1332" s="10"/>
      <c r="AO1332" s="10"/>
      <c r="AP1332" s="10"/>
      <c r="AQ1332" s="10">
        <v>0.45599999999999996</v>
      </c>
      <c r="AR1332" s="10">
        <v>0.45599999999999996</v>
      </c>
      <c r="AS1332" s="10">
        <v>0.64999999999999991</v>
      </c>
      <c r="AT1332" s="10">
        <v>0.64999999999999991</v>
      </c>
      <c r="AU1332" s="10">
        <v>0.60218181818181815</v>
      </c>
      <c r="AV1332" s="10">
        <v>0.60218181818181815</v>
      </c>
      <c r="AW1332" s="10">
        <v>0.8991818181818183</v>
      </c>
      <c r="AX1332" s="10">
        <v>0.8991818181818183</v>
      </c>
      <c r="AY1332" s="49">
        <v>1</v>
      </c>
      <c r="AZ1332" t="b">
        <v>0</v>
      </c>
    </row>
    <row r="1333" spans="1:52" x14ac:dyDescent="0.25">
      <c r="A1333" s="54"/>
      <c r="B1333" s="54"/>
      <c r="C1333" s="54"/>
      <c r="D1333" s="54"/>
      <c r="E1333" s="54"/>
      <c r="F1333" s="54"/>
      <c r="G1333" s="54"/>
      <c r="H1333" s="54"/>
      <c r="I1333" s="54"/>
      <c r="J1333" s="54"/>
      <c r="K1333" s="54"/>
      <c r="L1333" s="54"/>
      <c r="M1333" s="54"/>
      <c r="N1333" s="176">
        <v>133.1</v>
      </c>
      <c r="O1333" s="10">
        <v>0.41140909090909084</v>
      </c>
      <c r="P1333" s="10"/>
      <c r="Q1333" s="10">
        <v>0.25540909090909092</v>
      </c>
      <c r="R1333" s="10">
        <v>1208.7304281378231</v>
      </c>
      <c r="S1333" s="10"/>
      <c r="T1333" s="10">
        <v>1407.998454153435</v>
      </c>
      <c r="U1333" s="10"/>
      <c r="V1333" s="10">
        <v>1585.4651208201017</v>
      </c>
      <c r="W1333" s="10">
        <v>1585.4651208201017</v>
      </c>
      <c r="X1333" s="10">
        <v>1659.409565264546</v>
      </c>
      <c r="Y1333" s="10">
        <v>2178.6438345874126</v>
      </c>
      <c r="Z1333" s="10">
        <v>2511.3938345874126</v>
      </c>
      <c r="AA1333" s="10"/>
      <c r="AB1333" s="10"/>
      <c r="AC1333" s="10"/>
      <c r="AD1333" s="10"/>
      <c r="AE1333" s="10"/>
      <c r="AF1333" s="10"/>
      <c r="AG1333" s="10"/>
      <c r="AH1333" s="10">
        <v>2178.6438345874126</v>
      </c>
      <c r="AI1333" s="10">
        <v>133.1</v>
      </c>
      <c r="AK1333" s="10">
        <v>2.5</v>
      </c>
      <c r="AL1333" s="10">
        <v>4.8</v>
      </c>
      <c r="AM1333" s="10"/>
      <c r="AN1333" s="10"/>
      <c r="AO1333" s="10"/>
      <c r="AP1333" s="10"/>
      <c r="AQ1333" s="10">
        <v>0.45599999999999996</v>
      </c>
      <c r="AR1333" s="10">
        <v>0.45599999999999996</v>
      </c>
      <c r="AS1333" s="10">
        <v>0.64999999999999991</v>
      </c>
      <c r="AT1333" s="10">
        <v>0.64999999999999991</v>
      </c>
      <c r="AU1333" s="10">
        <v>0.60218181818181815</v>
      </c>
      <c r="AV1333" s="10">
        <v>0.60218181818181815</v>
      </c>
      <c r="AW1333" s="10">
        <v>0.8991818181818183</v>
      </c>
      <c r="AX1333" s="10">
        <v>0.8991818181818183</v>
      </c>
      <c r="AY1333" s="49">
        <v>1</v>
      </c>
      <c r="AZ1333" t="b">
        <v>0</v>
      </c>
    </row>
    <row r="1334" spans="1:52" x14ac:dyDescent="0.25">
      <c r="A1334" s="54"/>
      <c r="B1334" s="54"/>
      <c r="C1334" s="54"/>
      <c r="D1334" s="54"/>
      <c r="E1334" s="54"/>
      <c r="F1334" s="54"/>
      <c r="G1334" s="54"/>
      <c r="H1334" s="54"/>
      <c r="I1334" s="54"/>
      <c r="J1334" s="54"/>
      <c r="K1334" s="54"/>
      <c r="L1334" s="54"/>
      <c r="M1334" s="54"/>
      <c r="N1334" s="176">
        <v>133.19999999999999</v>
      </c>
      <c r="O1334" s="10">
        <v>0.41140909090909084</v>
      </c>
      <c r="P1334" s="10"/>
      <c r="Q1334" s="10">
        <v>0.25540909090909092</v>
      </c>
      <c r="R1334" s="10">
        <v>1211.2276796522176</v>
      </c>
      <c r="S1334" s="10"/>
      <c r="T1334" s="10">
        <v>1410.6435238700114</v>
      </c>
      <c r="U1334" s="10"/>
      <c r="V1334" s="10">
        <v>1588.2435238700114</v>
      </c>
      <c r="W1334" s="10">
        <v>1588.2435238700114</v>
      </c>
      <c r="X1334" s="10">
        <v>1662.2435238700114</v>
      </c>
      <c r="Y1334" s="10">
        <v>2182.6663694613735</v>
      </c>
      <c r="Z1334" s="10">
        <v>2515.6663694613735</v>
      </c>
      <c r="AA1334" s="10"/>
      <c r="AB1334" s="10"/>
      <c r="AC1334" s="10"/>
      <c r="AD1334" s="10"/>
      <c r="AE1334" s="10"/>
      <c r="AF1334" s="10"/>
      <c r="AG1334" s="10"/>
      <c r="AH1334" s="10">
        <v>2182.6663694613735</v>
      </c>
      <c r="AI1334" s="10">
        <v>133.19999999999999</v>
      </c>
      <c r="AK1334" s="10">
        <v>2.5</v>
      </c>
      <c r="AL1334" s="10">
        <v>4.8</v>
      </c>
      <c r="AM1334" s="10"/>
      <c r="AN1334" s="10"/>
      <c r="AO1334" s="10"/>
      <c r="AP1334" s="10"/>
      <c r="AQ1334" s="10">
        <v>0.45599999999999996</v>
      </c>
      <c r="AR1334" s="10">
        <v>0.45599999999999996</v>
      </c>
      <c r="AS1334" s="10">
        <v>0.64999999999999991</v>
      </c>
      <c r="AT1334" s="10">
        <v>0.64999999999999991</v>
      </c>
      <c r="AU1334" s="10">
        <v>0.60218181818181815</v>
      </c>
      <c r="AV1334" s="10">
        <v>0.60218181818181815</v>
      </c>
      <c r="AW1334" s="10">
        <v>0.8991818181818183</v>
      </c>
      <c r="AX1334" s="10">
        <v>0.8991818181818183</v>
      </c>
      <c r="AY1334" s="49">
        <v>1</v>
      </c>
      <c r="AZ1334" t="b">
        <v>0</v>
      </c>
    </row>
    <row r="1335" spans="1:52" x14ac:dyDescent="0.25">
      <c r="A1335" s="54"/>
      <c r="B1335" s="54"/>
      <c r="C1335" s="54"/>
      <c r="D1335" s="54"/>
      <c r="E1335" s="54"/>
      <c r="F1335" s="54"/>
      <c r="G1335" s="54"/>
      <c r="H1335" s="54"/>
      <c r="I1335" s="54"/>
      <c r="J1335" s="54"/>
      <c r="K1335" s="54"/>
      <c r="L1335" s="54"/>
      <c r="M1335" s="54"/>
      <c r="N1335" s="176">
        <v>133.30000000000001</v>
      </c>
      <c r="O1335" s="10">
        <v>0.41140909090909084</v>
      </c>
      <c r="P1335" s="10"/>
      <c r="Q1335" s="10">
        <v>0.25540909090909092</v>
      </c>
      <c r="R1335" s="10">
        <v>1213.7268066840859</v>
      </c>
      <c r="S1335" s="10"/>
      <c r="T1335" s="10">
        <v>1413.2904691040592</v>
      </c>
      <c r="U1335" s="10"/>
      <c r="V1335" s="10">
        <v>1591.0238024373925</v>
      </c>
      <c r="W1335" s="10">
        <v>1591.0238024373925</v>
      </c>
      <c r="X1335" s="10">
        <v>1665.0793579929482</v>
      </c>
      <c r="Y1335" s="10">
        <v>2186.6919253904425</v>
      </c>
      <c r="Z1335" s="10">
        <v>2519.9419253904425</v>
      </c>
      <c r="AA1335" s="10"/>
      <c r="AB1335" s="10"/>
      <c r="AC1335" s="10"/>
      <c r="AD1335" s="10"/>
      <c r="AE1335" s="10"/>
      <c r="AF1335" s="10"/>
      <c r="AG1335" s="10"/>
      <c r="AH1335" s="10">
        <v>2186.6919253904425</v>
      </c>
      <c r="AI1335" s="10">
        <v>133.30000000000001</v>
      </c>
      <c r="AK1335" s="10">
        <v>2.5</v>
      </c>
      <c r="AL1335" s="10">
        <v>4.8</v>
      </c>
      <c r="AM1335" s="10"/>
      <c r="AN1335" s="10"/>
      <c r="AO1335" s="10"/>
      <c r="AP1335" s="10"/>
      <c r="AQ1335" s="10">
        <v>0.45599999999999996</v>
      </c>
      <c r="AR1335" s="10">
        <v>0.45599999999999996</v>
      </c>
      <c r="AS1335" s="10">
        <v>0.64999999999999991</v>
      </c>
      <c r="AT1335" s="10">
        <v>0.64999999999999991</v>
      </c>
      <c r="AU1335" s="10">
        <v>0.60218181818181815</v>
      </c>
      <c r="AV1335" s="10">
        <v>0.60218181818181815</v>
      </c>
      <c r="AW1335" s="10">
        <v>0.8991818181818183</v>
      </c>
      <c r="AX1335" s="10">
        <v>0.8991818181818183</v>
      </c>
      <c r="AY1335" s="49">
        <v>1</v>
      </c>
      <c r="AZ1335" t="b">
        <v>0</v>
      </c>
    </row>
    <row r="1336" spans="1:52" x14ac:dyDescent="0.25">
      <c r="A1336" s="54"/>
      <c r="B1336" s="54"/>
      <c r="C1336" s="54"/>
      <c r="D1336" s="54"/>
      <c r="E1336" s="54"/>
      <c r="F1336" s="54"/>
      <c r="G1336" s="54"/>
      <c r="H1336" s="54"/>
      <c r="I1336" s="54"/>
      <c r="J1336" s="54"/>
      <c r="K1336" s="54"/>
      <c r="L1336" s="54"/>
      <c r="M1336" s="54"/>
      <c r="N1336" s="176">
        <v>133.4</v>
      </c>
      <c r="O1336" s="10">
        <v>0.41140909090909084</v>
      </c>
      <c r="P1336" s="10"/>
      <c r="Q1336" s="10">
        <v>0.25540909090909092</v>
      </c>
      <c r="R1336" s="10">
        <v>1216.2278092334254</v>
      </c>
      <c r="S1336" s="10"/>
      <c r="T1336" s="10">
        <v>1418.5190641387569</v>
      </c>
      <c r="U1336" s="10"/>
      <c r="V1336" s="10">
        <v>1596.3857308054235</v>
      </c>
      <c r="W1336" s="10">
        <v>1596.3857308054235</v>
      </c>
      <c r="X1336" s="10">
        <v>1670.4968419165345</v>
      </c>
      <c r="Y1336" s="10">
        <v>2190.7205023746164</v>
      </c>
      <c r="Z1336" s="10">
        <v>2524.2205023746164</v>
      </c>
      <c r="AA1336" s="10"/>
      <c r="AB1336" s="10"/>
      <c r="AC1336" s="10"/>
      <c r="AD1336" s="10"/>
      <c r="AE1336" s="10"/>
      <c r="AF1336" s="10"/>
      <c r="AG1336" s="10"/>
      <c r="AH1336" s="10">
        <v>2190.7205023746164</v>
      </c>
      <c r="AI1336" s="10">
        <v>133.4</v>
      </c>
      <c r="AK1336" s="10">
        <v>2.5</v>
      </c>
      <c r="AL1336" s="10">
        <v>4.8</v>
      </c>
      <c r="AM1336" s="10"/>
      <c r="AN1336" s="10"/>
      <c r="AO1336" s="10"/>
      <c r="AP1336" s="10"/>
      <c r="AQ1336" s="10">
        <v>0.45599999999999996</v>
      </c>
      <c r="AR1336" s="10">
        <v>0.45599999999999996</v>
      </c>
      <c r="AS1336" s="10">
        <v>0.64999999999999991</v>
      </c>
      <c r="AT1336" s="10">
        <v>0.64999999999999991</v>
      </c>
      <c r="AU1336" s="10">
        <v>0.60218181818181815</v>
      </c>
      <c r="AV1336" s="10">
        <v>0.60218181818181815</v>
      </c>
      <c r="AW1336" s="10">
        <v>0.8991818181818183</v>
      </c>
      <c r="AX1336" s="10">
        <v>0.8991818181818183</v>
      </c>
      <c r="AY1336" s="49">
        <v>1</v>
      </c>
      <c r="AZ1336" t="b">
        <v>0</v>
      </c>
    </row>
    <row r="1337" spans="1:52" x14ac:dyDescent="0.25">
      <c r="A1337" s="54"/>
      <c r="B1337" s="54"/>
      <c r="C1337" s="54"/>
      <c r="D1337" s="54"/>
      <c r="E1337" s="54"/>
      <c r="F1337" s="54"/>
      <c r="G1337" s="54"/>
      <c r="H1337" s="54"/>
      <c r="I1337" s="54"/>
      <c r="J1337" s="54"/>
      <c r="K1337" s="54"/>
      <c r="L1337" s="54"/>
      <c r="M1337" s="54"/>
      <c r="N1337" s="176">
        <v>133.5</v>
      </c>
      <c r="O1337" s="10">
        <v>0.41140909090909084</v>
      </c>
      <c r="P1337" s="10"/>
      <c r="Q1337" s="10">
        <v>0.25540909090909092</v>
      </c>
      <c r="R1337" s="10">
        <v>1218.7306873002378</v>
      </c>
      <c r="S1337" s="10"/>
      <c r="T1337" s="10">
        <v>1421.1716359252214</v>
      </c>
      <c r="U1337" s="10"/>
      <c r="V1337" s="10">
        <v>1599.1716359252214</v>
      </c>
      <c r="W1337" s="10">
        <v>1599.1716359252214</v>
      </c>
      <c r="X1337" s="10">
        <v>1673.3383025918881</v>
      </c>
      <c r="Y1337" s="10">
        <v>2194.7521004138971</v>
      </c>
      <c r="Z1337" s="10">
        <v>2528.5021004138971</v>
      </c>
      <c r="AA1337" s="10"/>
      <c r="AB1337" s="10"/>
      <c r="AC1337" s="10"/>
      <c r="AD1337" s="10"/>
      <c r="AE1337" s="10"/>
      <c r="AF1337" s="10"/>
      <c r="AG1337" s="10"/>
      <c r="AH1337" s="10">
        <v>2194.7521004138971</v>
      </c>
      <c r="AI1337" s="10">
        <v>133.5</v>
      </c>
      <c r="AK1337" s="10">
        <v>2.5</v>
      </c>
      <c r="AL1337" s="10">
        <v>4.8</v>
      </c>
      <c r="AM1337" s="10"/>
      <c r="AN1337" s="10"/>
      <c r="AO1337" s="10"/>
      <c r="AP1337" s="10"/>
      <c r="AQ1337" s="10">
        <v>0.45599999999999996</v>
      </c>
      <c r="AR1337" s="10">
        <v>0.45599999999999996</v>
      </c>
      <c r="AS1337" s="10">
        <v>0.64999999999999991</v>
      </c>
      <c r="AT1337" s="10">
        <v>0.64999999999999991</v>
      </c>
      <c r="AU1337" s="10">
        <v>0.60218181818181815</v>
      </c>
      <c r="AV1337" s="10">
        <v>0.60218181818181815</v>
      </c>
      <c r="AW1337" s="10">
        <v>0.8991818181818183</v>
      </c>
      <c r="AX1337" s="10">
        <v>0.8991818181818183</v>
      </c>
      <c r="AY1337" s="49">
        <v>1</v>
      </c>
      <c r="AZ1337" t="b">
        <v>0</v>
      </c>
    </row>
    <row r="1338" spans="1:52" x14ac:dyDescent="0.25">
      <c r="A1338" s="54"/>
      <c r="B1338" s="54"/>
      <c r="C1338" s="54"/>
      <c r="D1338" s="54"/>
      <c r="E1338" s="54"/>
      <c r="F1338" s="54"/>
      <c r="G1338" s="54"/>
      <c r="H1338" s="54"/>
      <c r="I1338" s="54"/>
      <c r="J1338" s="54"/>
      <c r="K1338" s="54"/>
      <c r="L1338" s="54"/>
      <c r="M1338" s="54"/>
      <c r="N1338" s="176">
        <v>133.6</v>
      </c>
      <c r="O1338" s="10">
        <v>0.41140909090909084</v>
      </c>
      <c r="P1338" s="10"/>
      <c r="Q1338" s="10">
        <v>0.25540909090909092</v>
      </c>
      <c r="R1338" s="10">
        <v>1221.2354408845215</v>
      </c>
      <c r="S1338" s="10"/>
      <c r="T1338" s="10">
        <v>1423.8260832291594</v>
      </c>
      <c r="U1338" s="10"/>
      <c r="V1338" s="10">
        <v>1601.9594165624926</v>
      </c>
      <c r="W1338" s="10">
        <v>1601.9594165624926</v>
      </c>
      <c r="X1338" s="10">
        <v>1676.1816387847148</v>
      </c>
      <c r="Y1338" s="10">
        <v>2198.7867195082827</v>
      </c>
      <c r="Z1338" s="10">
        <v>2532.7867195082827</v>
      </c>
      <c r="AA1338" s="10"/>
      <c r="AB1338" s="10"/>
      <c r="AC1338" s="10"/>
      <c r="AD1338" s="10"/>
      <c r="AE1338" s="10"/>
      <c r="AF1338" s="10"/>
      <c r="AG1338" s="10"/>
      <c r="AH1338" s="10">
        <v>2198.7867195082827</v>
      </c>
      <c r="AI1338" s="10">
        <v>133.6</v>
      </c>
      <c r="AK1338" s="10">
        <v>2.5</v>
      </c>
      <c r="AL1338" s="10">
        <v>4.8</v>
      </c>
      <c r="AM1338" s="10"/>
      <c r="AN1338" s="10"/>
      <c r="AO1338" s="10"/>
      <c r="AP1338" s="10"/>
      <c r="AQ1338" s="10">
        <v>0.45599999999999996</v>
      </c>
      <c r="AR1338" s="10">
        <v>0.45599999999999996</v>
      </c>
      <c r="AS1338" s="10">
        <v>0.64999999999999991</v>
      </c>
      <c r="AT1338" s="10">
        <v>0.64999999999999991</v>
      </c>
      <c r="AU1338" s="10">
        <v>0.60218181818181815</v>
      </c>
      <c r="AV1338" s="10">
        <v>0.60218181818181815</v>
      </c>
      <c r="AW1338" s="10">
        <v>0.8991818181818183</v>
      </c>
      <c r="AX1338" s="10">
        <v>0.8991818181818183</v>
      </c>
      <c r="AY1338" s="49">
        <v>1</v>
      </c>
      <c r="AZ1338" t="b">
        <v>0</v>
      </c>
    </row>
    <row r="1339" spans="1:52" x14ac:dyDescent="0.25">
      <c r="A1339" s="54"/>
      <c r="B1339" s="54"/>
      <c r="C1339" s="54"/>
      <c r="D1339" s="54"/>
      <c r="E1339" s="54"/>
      <c r="F1339" s="54"/>
      <c r="G1339" s="54"/>
      <c r="H1339" s="54"/>
      <c r="I1339" s="54"/>
      <c r="J1339" s="54"/>
      <c r="K1339" s="54"/>
      <c r="L1339" s="54"/>
      <c r="M1339" s="54"/>
      <c r="N1339" s="176">
        <v>133.69999999999999</v>
      </c>
      <c r="O1339" s="10">
        <v>0.41140909090909084</v>
      </c>
      <c r="P1339" s="10"/>
      <c r="Q1339" s="10">
        <v>0.25540909090909092</v>
      </c>
      <c r="R1339" s="10">
        <v>1223.7420699862785</v>
      </c>
      <c r="S1339" s="10"/>
      <c r="T1339" s="10">
        <v>1426.4824060505691</v>
      </c>
      <c r="U1339" s="10"/>
      <c r="V1339" s="10">
        <v>1604.7490727172358</v>
      </c>
      <c r="W1339" s="10">
        <v>1604.7490727172358</v>
      </c>
      <c r="X1339" s="10">
        <v>1679.0268504950136</v>
      </c>
      <c r="Y1339" s="10">
        <v>2202.8243596577759</v>
      </c>
      <c r="Z1339" s="10">
        <v>2537.0743596577759</v>
      </c>
      <c r="AA1339" s="10"/>
      <c r="AB1339" s="10"/>
      <c r="AC1339" s="10"/>
      <c r="AD1339" s="10"/>
      <c r="AE1339" s="10"/>
      <c r="AF1339" s="10"/>
      <c r="AG1339" s="10"/>
      <c r="AH1339" s="10">
        <v>2202.8243596577759</v>
      </c>
      <c r="AI1339" s="10">
        <v>133.69999999999999</v>
      </c>
      <c r="AK1339" s="10">
        <v>2.5</v>
      </c>
      <c r="AL1339" s="10">
        <v>4.8</v>
      </c>
      <c r="AM1339" s="10"/>
      <c r="AN1339" s="10"/>
      <c r="AO1339" s="10"/>
      <c r="AP1339" s="10"/>
      <c r="AQ1339" s="10">
        <v>0.45599999999999996</v>
      </c>
      <c r="AR1339" s="10">
        <v>0.45599999999999996</v>
      </c>
      <c r="AS1339" s="10">
        <v>0.64999999999999991</v>
      </c>
      <c r="AT1339" s="10">
        <v>0.64999999999999991</v>
      </c>
      <c r="AU1339" s="10">
        <v>0.60218181818181815</v>
      </c>
      <c r="AV1339" s="10">
        <v>0.60218181818181815</v>
      </c>
      <c r="AW1339" s="10">
        <v>0.8991818181818183</v>
      </c>
      <c r="AX1339" s="10">
        <v>0.8991818181818183</v>
      </c>
      <c r="AY1339" s="49">
        <v>1</v>
      </c>
      <c r="AZ1339" t="b">
        <v>0</v>
      </c>
    </row>
    <row r="1340" spans="1:52" x14ac:dyDescent="0.25">
      <c r="A1340" s="54"/>
      <c r="B1340" s="54"/>
      <c r="C1340" s="54"/>
      <c r="D1340" s="54"/>
      <c r="E1340" s="54"/>
      <c r="F1340" s="54"/>
      <c r="G1340" s="54"/>
      <c r="H1340" s="54"/>
      <c r="I1340" s="54"/>
      <c r="J1340" s="54"/>
      <c r="K1340" s="54"/>
      <c r="L1340" s="54"/>
      <c r="M1340" s="54"/>
      <c r="N1340" s="176">
        <v>133.80000000000001</v>
      </c>
      <c r="O1340" s="10">
        <v>0.41140909090909084</v>
      </c>
      <c r="P1340" s="10"/>
      <c r="Q1340" s="10">
        <v>0.25540909090909092</v>
      </c>
      <c r="R1340" s="10">
        <v>1226.2505746055083</v>
      </c>
      <c r="S1340" s="10"/>
      <c r="T1340" s="10">
        <v>1429.1406043894515</v>
      </c>
      <c r="U1340" s="10"/>
      <c r="V1340" s="10">
        <v>1607.5406043894516</v>
      </c>
      <c r="W1340" s="10">
        <v>1607.5406043894516</v>
      </c>
      <c r="X1340" s="10">
        <v>1681.8739377227848</v>
      </c>
      <c r="Y1340" s="10">
        <v>2206.8650208623762</v>
      </c>
      <c r="Z1340" s="10">
        <v>2541.3650208623762</v>
      </c>
      <c r="AA1340" s="10"/>
      <c r="AB1340" s="10"/>
      <c r="AC1340" s="10"/>
      <c r="AD1340" s="10"/>
      <c r="AE1340" s="10"/>
      <c r="AF1340" s="10"/>
      <c r="AG1340" s="10"/>
      <c r="AH1340" s="10">
        <v>2206.8650208623762</v>
      </c>
      <c r="AI1340" s="10">
        <v>133.80000000000001</v>
      </c>
      <c r="AK1340" s="10">
        <v>2.5</v>
      </c>
      <c r="AL1340" s="10">
        <v>4.8</v>
      </c>
      <c r="AM1340" s="10"/>
      <c r="AN1340" s="10"/>
      <c r="AO1340" s="10"/>
      <c r="AP1340" s="10"/>
      <c r="AQ1340" s="10">
        <v>0.45599999999999996</v>
      </c>
      <c r="AR1340" s="10">
        <v>0.45599999999999996</v>
      </c>
      <c r="AS1340" s="10">
        <v>0.64999999999999991</v>
      </c>
      <c r="AT1340" s="10">
        <v>0.64999999999999991</v>
      </c>
      <c r="AU1340" s="10">
        <v>0.60218181818181815</v>
      </c>
      <c r="AV1340" s="10">
        <v>0.60218181818181815</v>
      </c>
      <c r="AW1340" s="10">
        <v>0.8991818181818183</v>
      </c>
      <c r="AX1340" s="10">
        <v>0.8991818181818183</v>
      </c>
      <c r="AY1340" s="49">
        <v>1</v>
      </c>
      <c r="AZ1340" t="b">
        <v>0</v>
      </c>
    </row>
    <row r="1341" spans="1:52" x14ac:dyDescent="0.25">
      <c r="A1341" s="54"/>
      <c r="B1341" s="54"/>
      <c r="C1341" s="54"/>
      <c r="D1341" s="54"/>
      <c r="E1341" s="54"/>
      <c r="F1341" s="54"/>
      <c r="G1341" s="54"/>
      <c r="H1341" s="54"/>
      <c r="I1341" s="54"/>
      <c r="J1341" s="54"/>
      <c r="K1341" s="54"/>
      <c r="L1341" s="54"/>
      <c r="M1341" s="54"/>
      <c r="N1341" s="176">
        <v>133.9</v>
      </c>
      <c r="O1341" s="10">
        <v>0.41140909090909084</v>
      </c>
      <c r="P1341" s="10"/>
      <c r="Q1341" s="10">
        <v>0.25540909090909092</v>
      </c>
      <c r="R1341" s="10">
        <v>1228.7609547422089</v>
      </c>
      <c r="S1341" s="10"/>
      <c r="T1341" s="10">
        <v>1431.8006782458053</v>
      </c>
      <c r="U1341" s="10"/>
      <c r="V1341" s="10">
        <v>1610.3340115791386</v>
      </c>
      <c r="W1341" s="10">
        <v>1610.3340115791386</v>
      </c>
      <c r="X1341" s="10">
        <v>1684.7229004680275</v>
      </c>
      <c r="Y1341" s="10">
        <v>2210.9087031220802</v>
      </c>
      <c r="Z1341" s="10">
        <v>2545.6587031220802</v>
      </c>
      <c r="AA1341" s="10"/>
      <c r="AB1341" s="10"/>
      <c r="AC1341" s="10"/>
      <c r="AD1341" s="10"/>
      <c r="AE1341" s="10"/>
      <c r="AF1341" s="10"/>
      <c r="AG1341" s="10"/>
      <c r="AH1341" s="10">
        <v>2210.9087031220802</v>
      </c>
      <c r="AI1341" s="10">
        <v>133.9</v>
      </c>
      <c r="AK1341" s="10">
        <v>2.5</v>
      </c>
      <c r="AL1341" s="10">
        <v>4.8</v>
      </c>
      <c r="AM1341" s="10"/>
      <c r="AN1341" s="10"/>
      <c r="AO1341" s="10"/>
      <c r="AP1341" s="10"/>
      <c r="AQ1341" s="10">
        <v>0.45599999999999996</v>
      </c>
      <c r="AR1341" s="10">
        <v>0.45599999999999996</v>
      </c>
      <c r="AS1341" s="10">
        <v>0.64999999999999991</v>
      </c>
      <c r="AT1341" s="10">
        <v>0.64999999999999991</v>
      </c>
      <c r="AU1341" s="10">
        <v>0.60218181818181815</v>
      </c>
      <c r="AV1341" s="10">
        <v>0.60218181818181815</v>
      </c>
      <c r="AW1341" s="10">
        <v>0.8991818181818183</v>
      </c>
      <c r="AX1341" s="10">
        <v>0.8991818181818183</v>
      </c>
      <c r="AY1341" s="49">
        <v>1</v>
      </c>
      <c r="AZ1341" t="b">
        <v>0</v>
      </c>
    </row>
    <row r="1342" spans="1:52" x14ac:dyDescent="0.25">
      <c r="A1342" s="54"/>
      <c r="B1342" s="54"/>
      <c r="C1342" s="54"/>
      <c r="D1342" s="54"/>
      <c r="E1342" s="54"/>
      <c r="F1342" s="54"/>
      <c r="G1342" s="54"/>
      <c r="H1342" s="54"/>
      <c r="I1342" s="54"/>
      <c r="J1342" s="54"/>
      <c r="K1342" s="54"/>
      <c r="L1342" s="54"/>
      <c r="M1342" s="54"/>
      <c r="N1342" s="176">
        <v>134</v>
      </c>
      <c r="O1342" s="10">
        <v>0.41140909090909084</v>
      </c>
      <c r="P1342" s="10"/>
      <c r="Q1342" s="10">
        <v>0.25540909090909092</v>
      </c>
      <c r="R1342" s="10">
        <v>1231.2732103963829</v>
      </c>
      <c r="S1342" s="10"/>
      <c r="T1342" s="10">
        <v>1434.4626276196323</v>
      </c>
      <c r="U1342" s="10"/>
      <c r="V1342" s="10">
        <v>1613.129294286299</v>
      </c>
      <c r="W1342" s="10">
        <v>1613.129294286299</v>
      </c>
      <c r="X1342" s="10">
        <v>1687.5737387307433</v>
      </c>
      <c r="Y1342" s="10">
        <v>2214.9554064368922</v>
      </c>
      <c r="Z1342" s="10">
        <v>2549.9554064368922</v>
      </c>
      <c r="AA1342" s="10"/>
      <c r="AB1342" s="10"/>
      <c r="AC1342" s="10"/>
      <c r="AD1342" s="10"/>
      <c r="AE1342" s="10"/>
      <c r="AF1342" s="10"/>
      <c r="AG1342" s="10"/>
      <c r="AH1342" s="10">
        <v>2214.9554064368922</v>
      </c>
      <c r="AI1342" s="10">
        <v>134</v>
      </c>
      <c r="AK1342" s="10">
        <v>2.5</v>
      </c>
      <c r="AL1342" s="10">
        <v>4.8</v>
      </c>
      <c r="AM1342" s="10"/>
      <c r="AN1342" s="10"/>
      <c r="AO1342" s="10"/>
      <c r="AP1342" s="10"/>
      <c r="AQ1342" s="10">
        <v>0.45599999999999996</v>
      </c>
      <c r="AR1342" s="10">
        <v>0.45599999999999996</v>
      </c>
      <c r="AS1342" s="10">
        <v>0.64999999999999991</v>
      </c>
      <c r="AT1342" s="10">
        <v>0.64999999999999991</v>
      </c>
      <c r="AU1342" s="10">
        <v>0.60218181818181815</v>
      </c>
      <c r="AV1342" s="10">
        <v>0.60218181818181815</v>
      </c>
      <c r="AW1342" s="10">
        <v>0.8991818181818183</v>
      </c>
      <c r="AX1342" s="10">
        <v>0.8991818181818183</v>
      </c>
      <c r="AY1342" s="49">
        <v>1</v>
      </c>
      <c r="AZ1342" t="b">
        <v>0</v>
      </c>
    </row>
    <row r="1343" spans="1:52" x14ac:dyDescent="0.25">
      <c r="A1343" s="54"/>
      <c r="B1343" s="54"/>
      <c r="C1343" s="54"/>
      <c r="D1343" s="54"/>
      <c r="E1343" s="54"/>
      <c r="F1343" s="54"/>
      <c r="G1343" s="54"/>
      <c r="H1343" s="54"/>
      <c r="I1343" s="54"/>
      <c r="J1343" s="54"/>
      <c r="K1343" s="54"/>
      <c r="L1343" s="54"/>
      <c r="M1343" s="54"/>
      <c r="N1343" s="176">
        <v>134.1</v>
      </c>
      <c r="O1343" s="10">
        <v>0.41140909090909084</v>
      </c>
      <c r="P1343" s="10"/>
      <c r="Q1343" s="10">
        <v>0.25540909090909092</v>
      </c>
      <c r="R1343" s="10">
        <v>1233.787341568029</v>
      </c>
      <c r="S1343" s="10"/>
      <c r="T1343" s="10">
        <v>1437.126452510932</v>
      </c>
      <c r="U1343" s="10"/>
      <c r="V1343" s="10">
        <v>1615.926452510932</v>
      </c>
      <c r="W1343" s="10">
        <v>1615.926452510932</v>
      </c>
      <c r="X1343" s="10">
        <v>1690.426452510932</v>
      </c>
      <c r="Y1343" s="10">
        <v>2219.00513080681</v>
      </c>
      <c r="Z1343" s="10">
        <v>2554.25513080681</v>
      </c>
      <c r="AA1343" s="10"/>
      <c r="AB1343" s="10"/>
      <c r="AC1343" s="10"/>
      <c r="AD1343" s="10"/>
      <c r="AE1343" s="10"/>
      <c r="AF1343" s="10"/>
      <c r="AG1343" s="10"/>
      <c r="AH1343" s="10">
        <v>2219.00513080681</v>
      </c>
      <c r="AI1343" s="10">
        <v>134.1</v>
      </c>
      <c r="AK1343" s="10">
        <v>2.5</v>
      </c>
      <c r="AL1343" s="10">
        <v>4.8</v>
      </c>
      <c r="AM1343" s="10"/>
      <c r="AN1343" s="10"/>
      <c r="AO1343" s="10"/>
      <c r="AP1343" s="10"/>
      <c r="AQ1343" s="10">
        <v>0.45599999999999996</v>
      </c>
      <c r="AR1343" s="10">
        <v>0.45599999999999996</v>
      </c>
      <c r="AS1343" s="10">
        <v>0.64999999999999991</v>
      </c>
      <c r="AT1343" s="10">
        <v>0.64999999999999991</v>
      </c>
      <c r="AU1343" s="10">
        <v>0.60218181818181815</v>
      </c>
      <c r="AV1343" s="10">
        <v>0.60218181818181815</v>
      </c>
      <c r="AW1343" s="10">
        <v>0.8991818181818183</v>
      </c>
      <c r="AX1343" s="10">
        <v>0.8991818181818183</v>
      </c>
      <c r="AY1343" s="49">
        <v>1</v>
      </c>
      <c r="AZ1343" t="b">
        <v>0</v>
      </c>
    </row>
    <row r="1344" spans="1:52" x14ac:dyDescent="0.25">
      <c r="A1344" s="54"/>
      <c r="B1344" s="54"/>
      <c r="C1344" s="54"/>
      <c r="D1344" s="54"/>
      <c r="E1344" s="54"/>
      <c r="F1344" s="54"/>
      <c r="G1344" s="54"/>
      <c r="H1344" s="54"/>
      <c r="I1344" s="54"/>
      <c r="J1344" s="54"/>
      <c r="K1344" s="54"/>
      <c r="L1344" s="54"/>
      <c r="M1344" s="54"/>
      <c r="N1344" s="176">
        <v>134.19999999999999</v>
      </c>
      <c r="O1344" s="10">
        <v>0.41140909090909084</v>
      </c>
      <c r="P1344" s="10"/>
      <c r="Q1344" s="10">
        <v>0.25540909090909092</v>
      </c>
      <c r="R1344" s="10">
        <v>1236.3033482571468</v>
      </c>
      <c r="S1344" s="10"/>
      <c r="T1344" s="10">
        <v>1439.7921529197031</v>
      </c>
      <c r="U1344" s="10"/>
      <c r="V1344" s="10">
        <v>1618.7254862530365</v>
      </c>
      <c r="W1344" s="10">
        <v>1618.7254862530365</v>
      </c>
      <c r="X1344" s="10">
        <v>1693.2810418085919</v>
      </c>
      <c r="Y1344" s="10">
        <v>2223.0578762318332</v>
      </c>
      <c r="Z1344" s="10">
        <v>2558.5578762318332</v>
      </c>
      <c r="AA1344" s="10"/>
      <c r="AB1344" s="10"/>
      <c r="AC1344" s="10"/>
      <c r="AD1344" s="10"/>
      <c r="AE1344" s="10"/>
      <c r="AF1344" s="10"/>
      <c r="AG1344" s="10"/>
      <c r="AH1344" s="10">
        <v>2223.0578762318332</v>
      </c>
      <c r="AI1344" s="10">
        <v>134.19999999999999</v>
      </c>
      <c r="AK1344" s="10">
        <v>2.5</v>
      </c>
      <c r="AL1344" s="10">
        <v>4.8</v>
      </c>
      <c r="AM1344" s="10"/>
      <c r="AN1344" s="10"/>
      <c r="AO1344" s="10"/>
      <c r="AP1344" s="10"/>
      <c r="AQ1344" s="10">
        <v>0.45599999999999996</v>
      </c>
      <c r="AR1344" s="10">
        <v>0.45599999999999996</v>
      </c>
      <c r="AS1344" s="10">
        <v>0.64999999999999991</v>
      </c>
      <c r="AT1344" s="10">
        <v>0.64999999999999991</v>
      </c>
      <c r="AU1344" s="10">
        <v>0.60218181818181815</v>
      </c>
      <c r="AV1344" s="10">
        <v>0.60218181818181815</v>
      </c>
      <c r="AW1344" s="10">
        <v>0.8991818181818183</v>
      </c>
      <c r="AX1344" s="10">
        <v>0.8991818181818183</v>
      </c>
      <c r="AY1344" s="49">
        <v>1</v>
      </c>
      <c r="AZ1344" t="b">
        <v>0</v>
      </c>
    </row>
    <row r="1345" spans="1:52" x14ac:dyDescent="0.25">
      <c r="A1345" s="54"/>
      <c r="B1345" s="54"/>
      <c r="C1345" s="54"/>
      <c r="D1345" s="54"/>
      <c r="E1345" s="54"/>
      <c r="F1345" s="54"/>
      <c r="G1345" s="54"/>
      <c r="H1345" s="54"/>
      <c r="I1345" s="54"/>
      <c r="J1345" s="54"/>
      <c r="K1345" s="54"/>
      <c r="L1345" s="54"/>
      <c r="M1345" s="54"/>
      <c r="N1345" s="176">
        <v>134.30000000000001</v>
      </c>
      <c r="O1345" s="10">
        <v>0.41140909090909084</v>
      </c>
      <c r="P1345" s="10"/>
      <c r="Q1345" s="10">
        <v>0.25540909090909092</v>
      </c>
      <c r="R1345" s="10">
        <v>1238.8212304637382</v>
      </c>
      <c r="S1345" s="10"/>
      <c r="T1345" s="10">
        <v>1442.4597288459468</v>
      </c>
      <c r="U1345" s="10"/>
      <c r="V1345" s="10">
        <v>1621.5263955126134</v>
      </c>
      <c r="W1345" s="10">
        <v>1621.5263955126134</v>
      </c>
      <c r="X1345" s="10">
        <v>1696.1375066237244</v>
      </c>
      <c r="Y1345" s="10">
        <v>2227.1136427119645</v>
      </c>
      <c r="Z1345" s="10">
        <v>2562.8636427119645</v>
      </c>
      <c r="AA1345" s="10"/>
      <c r="AB1345" s="10"/>
      <c r="AC1345" s="10"/>
      <c r="AD1345" s="10"/>
      <c r="AE1345" s="10"/>
      <c r="AF1345" s="10"/>
      <c r="AG1345" s="10"/>
      <c r="AH1345" s="10">
        <v>2227.1136427119645</v>
      </c>
      <c r="AI1345" s="10">
        <v>134.30000000000001</v>
      </c>
      <c r="AK1345" s="10">
        <v>2.5</v>
      </c>
      <c r="AL1345" s="10">
        <v>4.8</v>
      </c>
      <c r="AM1345" s="10"/>
      <c r="AN1345" s="10"/>
      <c r="AO1345" s="10"/>
      <c r="AP1345" s="10"/>
      <c r="AQ1345" s="10">
        <v>0.45599999999999996</v>
      </c>
      <c r="AR1345" s="10">
        <v>0.45599999999999996</v>
      </c>
      <c r="AS1345" s="10">
        <v>0.64999999999999991</v>
      </c>
      <c r="AT1345" s="10">
        <v>0.64999999999999991</v>
      </c>
      <c r="AU1345" s="10">
        <v>0.60218181818181815</v>
      </c>
      <c r="AV1345" s="10">
        <v>0.60218181818181815</v>
      </c>
      <c r="AW1345" s="10">
        <v>0.8991818181818183</v>
      </c>
      <c r="AX1345" s="10">
        <v>0.8991818181818183</v>
      </c>
      <c r="AY1345" s="49">
        <v>1</v>
      </c>
      <c r="AZ1345" t="b">
        <v>0</v>
      </c>
    </row>
    <row r="1346" spans="1:52" x14ac:dyDescent="0.25">
      <c r="A1346" s="54"/>
      <c r="B1346" s="54"/>
      <c r="C1346" s="54"/>
      <c r="D1346" s="54"/>
      <c r="E1346" s="54"/>
      <c r="F1346" s="54"/>
      <c r="G1346" s="54"/>
      <c r="H1346" s="54"/>
      <c r="I1346" s="54"/>
      <c r="J1346" s="54"/>
      <c r="K1346" s="54"/>
      <c r="L1346" s="54"/>
      <c r="M1346" s="54"/>
      <c r="N1346" s="176">
        <v>134.4</v>
      </c>
      <c r="O1346" s="10">
        <v>0.41140909090909084</v>
      </c>
      <c r="P1346" s="10"/>
      <c r="Q1346" s="10">
        <v>0.25540909090909092</v>
      </c>
      <c r="R1346" s="10">
        <v>1241.3409881878015</v>
      </c>
      <c r="S1346" s="10"/>
      <c r="T1346" s="10">
        <v>1445.1291802896628</v>
      </c>
      <c r="U1346" s="10"/>
      <c r="V1346" s="10">
        <v>1624.3291802896629</v>
      </c>
      <c r="W1346" s="10">
        <v>1624.3291802896629</v>
      </c>
      <c r="X1346" s="10">
        <v>1698.9958469563296</v>
      </c>
      <c r="Y1346" s="10">
        <v>2231.1724302472016</v>
      </c>
      <c r="Z1346" s="10">
        <v>2567.1724302472016</v>
      </c>
      <c r="AA1346" s="10"/>
      <c r="AB1346" s="10"/>
      <c r="AC1346" s="10"/>
      <c r="AD1346" s="10"/>
      <c r="AE1346" s="10"/>
      <c r="AF1346" s="10"/>
      <c r="AG1346" s="10"/>
      <c r="AH1346" s="10">
        <v>2231.1724302472016</v>
      </c>
      <c r="AI1346" s="10">
        <v>134.4</v>
      </c>
      <c r="AK1346" s="10">
        <v>2.5</v>
      </c>
      <c r="AL1346" s="10">
        <v>4.8</v>
      </c>
      <c r="AM1346" s="10"/>
      <c r="AN1346" s="10"/>
      <c r="AO1346" s="10"/>
      <c r="AP1346" s="10"/>
      <c r="AQ1346" s="10">
        <v>0.45599999999999996</v>
      </c>
      <c r="AR1346" s="10">
        <v>0.45599999999999996</v>
      </c>
      <c r="AS1346" s="10">
        <v>0.64999999999999991</v>
      </c>
      <c r="AT1346" s="10">
        <v>0.64999999999999991</v>
      </c>
      <c r="AU1346" s="10">
        <v>0.60218181818181815</v>
      </c>
      <c r="AV1346" s="10">
        <v>0.60218181818181815</v>
      </c>
      <c r="AW1346" s="10">
        <v>0.8991818181818183</v>
      </c>
      <c r="AX1346" s="10">
        <v>0.8991818181818183</v>
      </c>
      <c r="AY1346" s="49">
        <v>1</v>
      </c>
      <c r="AZ1346" t="b">
        <v>0</v>
      </c>
    </row>
    <row r="1347" spans="1:52" x14ac:dyDescent="0.25">
      <c r="A1347" s="54"/>
      <c r="B1347" s="54"/>
      <c r="C1347" s="54"/>
      <c r="D1347" s="54"/>
      <c r="E1347" s="54"/>
      <c r="F1347" s="54"/>
      <c r="G1347" s="54"/>
      <c r="H1347" s="54"/>
      <c r="I1347" s="54"/>
      <c r="J1347" s="54"/>
      <c r="K1347" s="54"/>
      <c r="L1347" s="54"/>
      <c r="M1347" s="54"/>
      <c r="N1347" s="176">
        <v>134.5</v>
      </c>
      <c r="O1347" s="10">
        <v>0.41140909090909084</v>
      </c>
      <c r="P1347" s="10"/>
      <c r="Q1347" s="10">
        <v>0.25540909090909092</v>
      </c>
      <c r="R1347" s="10">
        <v>1243.8626214293361</v>
      </c>
      <c r="S1347" s="10"/>
      <c r="T1347" s="10">
        <v>1447.8005072508504</v>
      </c>
      <c r="U1347" s="10"/>
      <c r="V1347" s="10">
        <v>1627.1338405841836</v>
      </c>
      <c r="W1347" s="10">
        <v>1627.1338405841836</v>
      </c>
      <c r="X1347" s="10">
        <v>1701.8560628064058</v>
      </c>
      <c r="Y1347" s="10">
        <v>2235.2342388375432</v>
      </c>
      <c r="Z1347" s="10">
        <v>2571.4842388375432</v>
      </c>
      <c r="AA1347" s="10"/>
      <c r="AB1347" s="10"/>
      <c r="AC1347" s="10"/>
      <c r="AD1347" s="10"/>
      <c r="AE1347" s="10"/>
      <c r="AF1347" s="10"/>
      <c r="AG1347" s="10"/>
      <c r="AH1347" s="10">
        <v>2235.2342388375432</v>
      </c>
      <c r="AI1347" s="10">
        <v>134.5</v>
      </c>
      <c r="AK1347" s="10">
        <v>2.5</v>
      </c>
      <c r="AL1347" s="10">
        <v>4.8</v>
      </c>
      <c r="AM1347" s="10"/>
      <c r="AN1347" s="10"/>
      <c r="AO1347" s="10"/>
      <c r="AP1347" s="10"/>
      <c r="AQ1347" s="10">
        <v>0.45599999999999996</v>
      </c>
      <c r="AR1347" s="10">
        <v>0.45599999999999996</v>
      </c>
      <c r="AS1347" s="10">
        <v>0.64999999999999991</v>
      </c>
      <c r="AT1347" s="10">
        <v>0.64999999999999991</v>
      </c>
      <c r="AU1347" s="10">
        <v>0.60218181818181815</v>
      </c>
      <c r="AV1347" s="10">
        <v>0.60218181818181815</v>
      </c>
      <c r="AW1347" s="10">
        <v>0.8991818181818183</v>
      </c>
      <c r="AX1347" s="10">
        <v>0.8991818181818183</v>
      </c>
      <c r="AY1347" s="49">
        <v>1</v>
      </c>
      <c r="AZ1347" t="b">
        <v>0</v>
      </c>
    </row>
    <row r="1348" spans="1:52" x14ac:dyDescent="0.25">
      <c r="A1348" s="54"/>
      <c r="B1348" s="54"/>
      <c r="C1348" s="54"/>
      <c r="D1348" s="54"/>
      <c r="E1348" s="54"/>
      <c r="F1348" s="54"/>
      <c r="G1348" s="54"/>
      <c r="H1348" s="54"/>
      <c r="I1348" s="54"/>
      <c r="J1348" s="54"/>
      <c r="K1348" s="54"/>
      <c r="L1348" s="54"/>
      <c r="M1348" s="54"/>
      <c r="N1348" s="176">
        <v>134.6</v>
      </c>
      <c r="O1348" s="10">
        <v>0.41140909090909084</v>
      </c>
      <c r="P1348" s="10"/>
      <c r="Q1348" s="10">
        <v>0.25540909090909092</v>
      </c>
      <c r="R1348" s="10">
        <v>1246.3861301883437</v>
      </c>
      <c r="S1348" s="10"/>
      <c r="T1348" s="10">
        <v>1450.4737097295119</v>
      </c>
      <c r="U1348" s="10"/>
      <c r="V1348" s="10">
        <v>1629.9403763961786</v>
      </c>
      <c r="W1348" s="10">
        <v>1629.9403763961786</v>
      </c>
      <c r="X1348" s="10">
        <v>1704.7181541739565</v>
      </c>
      <c r="Y1348" s="10">
        <v>2239.2990684829924</v>
      </c>
      <c r="Z1348" s="10">
        <v>2575.7990684829924</v>
      </c>
      <c r="AA1348" s="10"/>
      <c r="AB1348" s="10"/>
      <c r="AC1348" s="10"/>
      <c r="AD1348" s="10"/>
      <c r="AE1348" s="10"/>
      <c r="AF1348" s="10"/>
      <c r="AG1348" s="10"/>
      <c r="AH1348" s="10">
        <v>2239.2990684829924</v>
      </c>
      <c r="AI1348" s="10">
        <v>134.6</v>
      </c>
      <c r="AK1348" s="10">
        <v>2.5</v>
      </c>
      <c r="AL1348" s="10">
        <v>4.8</v>
      </c>
      <c r="AM1348" s="10"/>
      <c r="AN1348" s="10"/>
      <c r="AO1348" s="10"/>
      <c r="AP1348" s="10"/>
      <c r="AQ1348" s="10">
        <v>0.45599999999999996</v>
      </c>
      <c r="AR1348" s="10">
        <v>0.45599999999999996</v>
      </c>
      <c r="AS1348" s="10">
        <v>0.64999999999999991</v>
      </c>
      <c r="AT1348" s="10">
        <v>0.64999999999999991</v>
      </c>
      <c r="AU1348" s="10">
        <v>0.60218181818181815</v>
      </c>
      <c r="AV1348" s="10">
        <v>0.60218181818181815</v>
      </c>
      <c r="AW1348" s="10">
        <v>0.8991818181818183</v>
      </c>
      <c r="AX1348" s="10">
        <v>0.8991818181818183</v>
      </c>
      <c r="AY1348" s="49">
        <v>1</v>
      </c>
      <c r="AZ1348" t="b">
        <v>0</v>
      </c>
    </row>
    <row r="1349" spans="1:52" x14ac:dyDescent="0.25">
      <c r="A1349" s="54"/>
      <c r="B1349" s="54"/>
      <c r="C1349" s="54"/>
      <c r="D1349" s="54"/>
      <c r="E1349" s="54"/>
      <c r="F1349" s="54"/>
      <c r="G1349" s="54"/>
      <c r="H1349" s="54"/>
      <c r="I1349" s="54"/>
      <c r="J1349" s="54"/>
      <c r="K1349" s="54"/>
      <c r="L1349" s="54"/>
      <c r="M1349" s="54"/>
      <c r="N1349" s="176">
        <v>134.69999999999999</v>
      </c>
      <c r="O1349" s="10">
        <v>0.41140909090909084</v>
      </c>
      <c r="P1349" s="10"/>
      <c r="Q1349" s="10">
        <v>0.25540909090909092</v>
      </c>
      <c r="R1349" s="10">
        <v>1248.9115144648238</v>
      </c>
      <c r="S1349" s="10"/>
      <c r="T1349" s="10">
        <v>1453.1487877256452</v>
      </c>
      <c r="U1349" s="10"/>
      <c r="V1349" s="10">
        <v>1632.7487877256451</v>
      </c>
      <c r="W1349" s="10">
        <v>1632.7487877256451</v>
      </c>
      <c r="X1349" s="10">
        <v>1707.5821210589784</v>
      </c>
      <c r="Y1349" s="10">
        <v>2243.3669191835479</v>
      </c>
      <c r="Z1349" s="10">
        <v>2580.1169191835479</v>
      </c>
      <c r="AA1349" s="10"/>
      <c r="AB1349" s="10"/>
      <c r="AC1349" s="10"/>
      <c r="AD1349" s="10"/>
      <c r="AE1349" s="10"/>
      <c r="AF1349" s="10"/>
      <c r="AG1349" s="10"/>
      <c r="AH1349" s="10">
        <v>2243.3669191835479</v>
      </c>
      <c r="AI1349" s="10">
        <v>134.69999999999999</v>
      </c>
      <c r="AK1349" s="10">
        <v>2.5</v>
      </c>
      <c r="AL1349" s="10">
        <v>4.8</v>
      </c>
      <c r="AM1349" s="10"/>
      <c r="AN1349" s="10"/>
      <c r="AO1349" s="10"/>
      <c r="AP1349" s="10"/>
      <c r="AQ1349" s="10">
        <v>0.45599999999999996</v>
      </c>
      <c r="AR1349" s="10">
        <v>0.45599999999999996</v>
      </c>
      <c r="AS1349" s="10">
        <v>0.64999999999999991</v>
      </c>
      <c r="AT1349" s="10">
        <v>0.64999999999999991</v>
      </c>
      <c r="AU1349" s="10">
        <v>0.60218181818181815</v>
      </c>
      <c r="AV1349" s="10">
        <v>0.60218181818181815</v>
      </c>
      <c r="AW1349" s="10">
        <v>0.8991818181818183</v>
      </c>
      <c r="AX1349" s="10">
        <v>0.8991818181818183</v>
      </c>
      <c r="AY1349" s="49">
        <v>1</v>
      </c>
      <c r="AZ1349" t="b">
        <v>0</v>
      </c>
    </row>
    <row r="1350" spans="1:52" x14ac:dyDescent="0.25">
      <c r="A1350" s="54"/>
      <c r="B1350" s="54"/>
      <c r="C1350" s="54"/>
      <c r="D1350" s="54"/>
      <c r="E1350" s="54"/>
      <c r="F1350" s="54"/>
      <c r="G1350" s="54"/>
      <c r="H1350" s="54"/>
      <c r="I1350" s="54"/>
      <c r="J1350" s="54"/>
      <c r="K1350" s="54"/>
      <c r="L1350" s="54"/>
      <c r="M1350" s="54"/>
      <c r="N1350" s="176">
        <v>134.80000000000001</v>
      </c>
      <c r="O1350" s="10">
        <v>0.41140909090909084</v>
      </c>
      <c r="P1350" s="10"/>
      <c r="Q1350" s="10">
        <v>0.25540909090909092</v>
      </c>
      <c r="R1350" s="10">
        <v>1251.4387742587767</v>
      </c>
      <c r="S1350" s="10"/>
      <c r="T1350" s="10">
        <v>1455.82574123925</v>
      </c>
      <c r="U1350" s="10"/>
      <c r="V1350" s="10">
        <v>1635.5590745725833</v>
      </c>
      <c r="W1350" s="10">
        <v>1635.5590745725833</v>
      </c>
      <c r="X1350" s="10">
        <v>1710.4479634614722</v>
      </c>
      <c r="Y1350" s="10">
        <v>2247.4377909392106</v>
      </c>
      <c r="Z1350" s="10">
        <v>2584.4377909392106</v>
      </c>
      <c r="AA1350" s="10"/>
      <c r="AB1350" s="10"/>
      <c r="AC1350" s="10"/>
      <c r="AD1350" s="10"/>
      <c r="AE1350" s="10"/>
      <c r="AF1350" s="10"/>
      <c r="AG1350" s="10"/>
      <c r="AH1350" s="10">
        <v>2247.4377909392106</v>
      </c>
      <c r="AI1350" s="10">
        <v>134.80000000000001</v>
      </c>
      <c r="AK1350" s="10">
        <v>2.5</v>
      </c>
      <c r="AL1350" s="10">
        <v>4.8</v>
      </c>
      <c r="AM1350" s="10"/>
      <c r="AN1350" s="10"/>
      <c r="AO1350" s="10"/>
      <c r="AP1350" s="10"/>
      <c r="AQ1350" s="10">
        <v>0.45599999999999996</v>
      </c>
      <c r="AR1350" s="10">
        <v>0.45599999999999996</v>
      </c>
      <c r="AS1350" s="10">
        <v>0.64999999999999991</v>
      </c>
      <c r="AT1350" s="10">
        <v>0.64999999999999991</v>
      </c>
      <c r="AU1350" s="10">
        <v>0.60218181818181815</v>
      </c>
      <c r="AV1350" s="10">
        <v>0.60218181818181815</v>
      </c>
      <c r="AW1350" s="10">
        <v>0.8991818181818183</v>
      </c>
      <c r="AX1350" s="10">
        <v>0.8991818181818183</v>
      </c>
      <c r="AY1350" s="49">
        <v>1</v>
      </c>
      <c r="AZ1350" t="b">
        <v>0</v>
      </c>
    </row>
    <row r="1351" spans="1:52" x14ac:dyDescent="0.25">
      <c r="A1351" s="54"/>
      <c r="B1351" s="54"/>
      <c r="C1351" s="54"/>
      <c r="D1351" s="54"/>
      <c r="E1351" s="54"/>
      <c r="F1351" s="54"/>
      <c r="G1351" s="54"/>
      <c r="H1351" s="54"/>
      <c r="I1351" s="54"/>
      <c r="J1351" s="54"/>
      <c r="K1351" s="54"/>
      <c r="L1351" s="54"/>
      <c r="M1351" s="54"/>
      <c r="N1351" s="176">
        <v>134.9</v>
      </c>
      <c r="O1351" s="10">
        <v>0.41140909090909084</v>
      </c>
      <c r="P1351" s="10"/>
      <c r="Q1351" s="10">
        <v>0.25540909090909092</v>
      </c>
      <c r="R1351" s="10">
        <v>1253.9679095702006</v>
      </c>
      <c r="S1351" s="10"/>
      <c r="T1351" s="10">
        <v>1458.5045702703276</v>
      </c>
      <c r="U1351" s="10"/>
      <c r="V1351" s="10">
        <v>1638.3712369369941</v>
      </c>
      <c r="W1351" s="10">
        <v>1638.3712369369941</v>
      </c>
      <c r="X1351" s="10">
        <v>1713.3156813814385</v>
      </c>
      <c r="Y1351" s="10">
        <v>2251.5116837499772</v>
      </c>
      <c r="Z1351" s="10">
        <v>2588.7616837499772</v>
      </c>
      <c r="AA1351" s="10"/>
      <c r="AB1351" s="10"/>
      <c r="AC1351" s="10"/>
      <c r="AD1351" s="10"/>
      <c r="AE1351" s="10"/>
      <c r="AF1351" s="10"/>
      <c r="AG1351" s="10"/>
      <c r="AH1351" s="10">
        <v>2251.5116837499772</v>
      </c>
      <c r="AI1351" s="10">
        <v>134.9</v>
      </c>
      <c r="AK1351" s="10">
        <v>2.5</v>
      </c>
      <c r="AL1351" s="10">
        <v>4.8</v>
      </c>
      <c r="AM1351" s="10"/>
      <c r="AN1351" s="10"/>
      <c r="AO1351" s="10"/>
      <c r="AP1351" s="10"/>
      <c r="AQ1351" s="10">
        <v>0.45599999999999996</v>
      </c>
      <c r="AR1351" s="10">
        <v>0.45599999999999996</v>
      </c>
      <c r="AS1351" s="10">
        <v>0.64999999999999991</v>
      </c>
      <c r="AT1351" s="10">
        <v>0.64999999999999991</v>
      </c>
      <c r="AU1351" s="10">
        <v>0.60218181818181815</v>
      </c>
      <c r="AV1351" s="10">
        <v>0.60218181818181815</v>
      </c>
      <c r="AW1351" s="10">
        <v>0.8991818181818183</v>
      </c>
      <c r="AX1351" s="10">
        <v>0.8991818181818183</v>
      </c>
      <c r="AY1351" s="49">
        <v>1</v>
      </c>
      <c r="AZ1351" t="b">
        <v>0</v>
      </c>
    </row>
    <row r="1352" spans="1:52" x14ac:dyDescent="0.25">
      <c r="A1352" s="54"/>
      <c r="B1352" s="54"/>
      <c r="C1352" s="54"/>
      <c r="D1352" s="54"/>
      <c r="E1352" s="54"/>
      <c r="F1352" s="54"/>
      <c r="G1352" s="54"/>
      <c r="H1352" s="54"/>
      <c r="I1352" s="54"/>
      <c r="J1352" s="54"/>
      <c r="K1352" s="54"/>
      <c r="L1352" s="54"/>
      <c r="M1352" s="54"/>
      <c r="N1352" s="176">
        <v>135</v>
      </c>
      <c r="O1352" s="10">
        <v>0.41140909090909084</v>
      </c>
      <c r="P1352" s="10"/>
      <c r="Q1352" s="10">
        <v>0.25540909090909092</v>
      </c>
      <c r="R1352" s="10">
        <v>1256.4989203990976</v>
      </c>
      <c r="S1352" s="10"/>
      <c r="T1352" s="10">
        <v>1461.1852748188776</v>
      </c>
      <c r="U1352" s="10"/>
      <c r="V1352" s="10">
        <v>1641.1852748188776</v>
      </c>
      <c r="W1352" s="10">
        <v>1641.1852748188776</v>
      </c>
      <c r="X1352" s="10">
        <v>1716.1852748188776</v>
      </c>
      <c r="Y1352" s="10">
        <v>2255.5885976158515</v>
      </c>
      <c r="Z1352" s="10">
        <v>2593.0885976158515</v>
      </c>
      <c r="AA1352" s="10"/>
      <c r="AB1352" s="10"/>
      <c r="AC1352" s="10"/>
      <c r="AD1352" s="10"/>
      <c r="AE1352" s="10"/>
      <c r="AF1352" s="10"/>
      <c r="AG1352" s="10"/>
      <c r="AH1352" s="10">
        <v>2255.5885976158515</v>
      </c>
      <c r="AI1352" s="10">
        <v>135</v>
      </c>
      <c r="AK1352" s="10">
        <v>2.5</v>
      </c>
      <c r="AL1352" s="10">
        <v>4.8</v>
      </c>
      <c r="AM1352" s="10"/>
      <c r="AN1352" s="10"/>
      <c r="AO1352" s="10"/>
      <c r="AP1352" s="10"/>
      <c r="AQ1352" s="10">
        <v>0.45599999999999996</v>
      </c>
      <c r="AR1352" s="10">
        <v>0.45599999999999996</v>
      </c>
      <c r="AS1352" s="10">
        <v>0.64999999999999991</v>
      </c>
      <c r="AT1352" s="10">
        <v>0.64999999999999991</v>
      </c>
      <c r="AU1352" s="10">
        <v>0.60218181818181815</v>
      </c>
      <c r="AV1352" s="10">
        <v>0.60218181818181815</v>
      </c>
      <c r="AW1352" s="10">
        <v>0.8991818181818183</v>
      </c>
      <c r="AX1352" s="10">
        <v>0.8991818181818183</v>
      </c>
      <c r="AY1352" s="49">
        <v>1</v>
      </c>
      <c r="AZ1352" t="b">
        <v>0</v>
      </c>
    </row>
    <row r="1353" spans="1:52" x14ac:dyDescent="0.25">
      <c r="A1353" s="54"/>
      <c r="B1353" s="54"/>
      <c r="C1353" s="54"/>
      <c r="D1353" s="54"/>
      <c r="E1353" s="54"/>
      <c r="F1353" s="54"/>
      <c r="G1353" s="54"/>
      <c r="H1353" s="54"/>
      <c r="I1353" s="54"/>
      <c r="J1353" s="54"/>
      <c r="K1353" s="54"/>
      <c r="L1353" s="54"/>
      <c r="M1353" s="54"/>
      <c r="N1353" s="176">
        <v>135.1</v>
      </c>
      <c r="O1353" s="10">
        <v>0.41140909090909084</v>
      </c>
      <c r="P1353" s="10"/>
      <c r="Q1353" s="10">
        <v>0.25540909090909092</v>
      </c>
      <c r="R1353" s="10">
        <v>1259.0318067454668</v>
      </c>
      <c r="S1353" s="10"/>
      <c r="T1353" s="10">
        <v>1463.8678548849007</v>
      </c>
      <c r="U1353" s="10"/>
      <c r="V1353" s="10">
        <v>1644.0011882182339</v>
      </c>
      <c r="W1353" s="10">
        <v>1644.0011882182339</v>
      </c>
      <c r="X1353" s="10">
        <v>1719.0567437737895</v>
      </c>
      <c r="Y1353" s="10">
        <v>2259.6685325368317</v>
      </c>
      <c r="Z1353" s="10">
        <v>2597.4185325368317</v>
      </c>
      <c r="AA1353" s="10"/>
      <c r="AB1353" s="10"/>
      <c r="AC1353" s="10"/>
      <c r="AD1353" s="10"/>
      <c r="AE1353" s="10"/>
      <c r="AF1353" s="10"/>
      <c r="AG1353" s="10"/>
      <c r="AH1353" s="10">
        <v>2259.6685325368317</v>
      </c>
      <c r="AI1353" s="10">
        <v>135.1</v>
      </c>
      <c r="AK1353" s="10">
        <v>2.5</v>
      </c>
      <c r="AL1353" s="10">
        <v>4.8</v>
      </c>
      <c r="AM1353" s="10"/>
      <c r="AN1353" s="10"/>
      <c r="AO1353" s="10"/>
      <c r="AP1353" s="10"/>
      <c r="AQ1353" s="10">
        <v>0.45599999999999996</v>
      </c>
      <c r="AR1353" s="10">
        <v>0.45599999999999996</v>
      </c>
      <c r="AS1353" s="10">
        <v>0.64999999999999991</v>
      </c>
      <c r="AT1353" s="10">
        <v>0.64999999999999991</v>
      </c>
      <c r="AU1353" s="10">
        <v>0.60218181818181815</v>
      </c>
      <c r="AV1353" s="10">
        <v>0.60218181818181815</v>
      </c>
      <c r="AW1353" s="10">
        <v>0.8991818181818183</v>
      </c>
      <c r="AX1353" s="10">
        <v>0.8991818181818183</v>
      </c>
      <c r="AY1353" s="49">
        <v>1</v>
      </c>
      <c r="AZ1353" t="b">
        <v>0</v>
      </c>
    </row>
    <row r="1354" spans="1:52" x14ac:dyDescent="0.25">
      <c r="A1354" s="54"/>
      <c r="B1354" s="54"/>
      <c r="C1354" s="54"/>
      <c r="D1354" s="54"/>
      <c r="E1354" s="54"/>
      <c r="F1354" s="54"/>
      <c r="G1354" s="54"/>
      <c r="H1354" s="54"/>
      <c r="I1354" s="54"/>
      <c r="J1354" s="54"/>
      <c r="K1354" s="54"/>
      <c r="L1354" s="54"/>
      <c r="M1354" s="54"/>
      <c r="N1354" s="176">
        <v>135.19999999999999</v>
      </c>
      <c r="O1354" s="10">
        <v>0.41140909090909084</v>
      </c>
      <c r="P1354" s="10"/>
      <c r="Q1354" s="10">
        <v>0.25540909090909092</v>
      </c>
      <c r="R1354" s="10">
        <v>1261.566568609308</v>
      </c>
      <c r="S1354" s="10"/>
      <c r="T1354" s="10">
        <v>1466.5523104683946</v>
      </c>
      <c r="U1354" s="10"/>
      <c r="V1354" s="10">
        <v>1646.8189771350612</v>
      </c>
      <c r="W1354" s="10">
        <v>1646.8189771350612</v>
      </c>
      <c r="X1354" s="10">
        <v>1721.9300882461723</v>
      </c>
      <c r="Y1354" s="10">
        <v>2263.7514885129176</v>
      </c>
      <c r="Z1354" s="10">
        <v>2601.7514885129176</v>
      </c>
      <c r="AA1354" s="10"/>
      <c r="AB1354" s="10"/>
      <c r="AC1354" s="10"/>
      <c r="AD1354" s="10"/>
      <c r="AE1354" s="10"/>
      <c r="AF1354" s="10"/>
      <c r="AG1354" s="10"/>
      <c r="AH1354" s="10">
        <v>2263.7514885129176</v>
      </c>
      <c r="AI1354" s="10">
        <v>135.19999999999999</v>
      </c>
      <c r="AK1354" s="10">
        <v>2.5</v>
      </c>
      <c r="AL1354" s="10">
        <v>4.8</v>
      </c>
      <c r="AM1354" s="10"/>
      <c r="AN1354" s="10"/>
      <c r="AO1354" s="10"/>
      <c r="AP1354" s="10"/>
      <c r="AQ1354" s="10">
        <v>0.45599999999999996</v>
      </c>
      <c r="AR1354" s="10">
        <v>0.45599999999999996</v>
      </c>
      <c r="AS1354" s="10">
        <v>0.64999999999999991</v>
      </c>
      <c r="AT1354" s="10">
        <v>0.64999999999999991</v>
      </c>
      <c r="AU1354" s="10">
        <v>0.60218181818181815</v>
      </c>
      <c r="AV1354" s="10">
        <v>0.60218181818181815</v>
      </c>
      <c r="AW1354" s="10">
        <v>0.8991818181818183</v>
      </c>
      <c r="AX1354" s="10">
        <v>0.8991818181818183</v>
      </c>
      <c r="AY1354" s="49">
        <v>1</v>
      </c>
      <c r="AZ1354" t="b">
        <v>0</v>
      </c>
    </row>
    <row r="1355" spans="1:52" x14ac:dyDescent="0.25">
      <c r="A1355" s="54"/>
      <c r="B1355" s="54"/>
      <c r="C1355" s="54"/>
      <c r="D1355" s="54"/>
      <c r="E1355" s="54"/>
      <c r="F1355" s="54"/>
      <c r="G1355" s="54"/>
      <c r="H1355" s="54"/>
      <c r="I1355" s="54"/>
      <c r="J1355" s="54"/>
      <c r="K1355" s="54"/>
      <c r="L1355" s="54"/>
      <c r="M1355" s="54"/>
      <c r="N1355" s="176">
        <v>135.30000000000001</v>
      </c>
      <c r="O1355" s="10">
        <v>0.41140909090909084</v>
      </c>
      <c r="P1355" s="10"/>
      <c r="Q1355" s="10">
        <v>0.25540909090909092</v>
      </c>
      <c r="R1355" s="10">
        <v>1264.1032059906224</v>
      </c>
      <c r="S1355" s="10"/>
      <c r="T1355" s="10">
        <v>1469.2386415693616</v>
      </c>
      <c r="U1355" s="10"/>
      <c r="V1355" s="10">
        <v>1649.6386415693617</v>
      </c>
      <c r="W1355" s="10">
        <v>1649.6386415693617</v>
      </c>
      <c r="X1355" s="10">
        <v>1724.8053082360284</v>
      </c>
      <c r="Y1355" s="10">
        <v>2267.8374655441112</v>
      </c>
      <c r="Z1355" s="10">
        <v>2606.0874655441112</v>
      </c>
      <c r="AA1355" s="10"/>
      <c r="AB1355" s="10"/>
      <c r="AC1355" s="10"/>
      <c r="AD1355" s="10"/>
      <c r="AE1355" s="10"/>
      <c r="AF1355" s="10"/>
      <c r="AG1355" s="10"/>
      <c r="AH1355" s="10">
        <v>2267.8374655441112</v>
      </c>
      <c r="AI1355" s="10">
        <v>135.30000000000001</v>
      </c>
      <c r="AK1355" s="10">
        <v>2.5</v>
      </c>
      <c r="AL1355" s="10">
        <v>4.8</v>
      </c>
      <c r="AM1355" s="10"/>
      <c r="AN1355" s="10"/>
      <c r="AO1355" s="10"/>
      <c r="AP1355" s="10"/>
      <c r="AQ1355" s="10">
        <v>0.45599999999999996</v>
      </c>
      <c r="AR1355" s="10">
        <v>0.45599999999999996</v>
      </c>
      <c r="AS1355" s="10">
        <v>0.64999999999999991</v>
      </c>
      <c r="AT1355" s="10">
        <v>0.64999999999999991</v>
      </c>
      <c r="AU1355" s="10">
        <v>0.60218181818181815</v>
      </c>
      <c r="AV1355" s="10">
        <v>0.60218181818181815</v>
      </c>
      <c r="AW1355" s="10">
        <v>0.8991818181818183</v>
      </c>
      <c r="AX1355" s="10">
        <v>0.8991818181818183</v>
      </c>
      <c r="AY1355" s="49">
        <v>1</v>
      </c>
      <c r="AZ1355" t="b">
        <v>0</v>
      </c>
    </row>
    <row r="1356" spans="1:52" x14ac:dyDescent="0.25">
      <c r="A1356" s="54"/>
      <c r="B1356" s="54"/>
      <c r="C1356" s="54"/>
      <c r="D1356" s="54"/>
      <c r="E1356" s="54"/>
      <c r="F1356" s="54"/>
      <c r="G1356" s="54"/>
      <c r="H1356" s="54"/>
      <c r="I1356" s="54"/>
      <c r="J1356" s="54"/>
      <c r="K1356" s="54"/>
      <c r="L1356" s="54"/>
      <c r="M1356" s="54"/>
      <c r="N1356" s="176">
        <v>135.4</v>
      </c>
      <c r="O1356" s="10">
        <v>0.41140909090909084</v>
      </c>
      <c r="P1356" s="10"/>
      <c r="Q1356" s="10">
        <v>0.25540909090909092</v>
      </c>
      <c r="R1356" s="10">
        <v>1266.6417188894088</v>
      </c>
      <c r="S1356" s="10"/>
      <c r="T1356" s="10">
        <v>1471.9268481878009</v>
      </c>
      <c r="U1356" s="10"/>
      <c r="V1356" s="10">
        <v>1652.4601815211342</v>
      </c>
      <c r="W1356" s="10">
        <v>1652.4601815211342</v>
      </c>
      <c r="X1356" s="10">
        <v>1727.6824037433564</v>
      </c>
      <c r="Y1356" s="10">
        <v>2271.9264636304106</v>
      </c>
      <c r="Z1356" s="10">
        <v>2610.4264636304106</v>
      </c>
      <c r="AA1356" s="10"/>
      <c r="AB1356" s="10"/>
      <c r="AC1356" s="10"/>
      <c r="AD1356" s="10"/>
      <c r="AE1356" s="10"/>
      <c r="AF1356" s="10"/>
      <c r="AG1356" s="10"/>
      <c r="AH1356" s="10">
        <v>2271.9264636304106</v>
      </c>
      <c r="AI1356" s="10">
        <v>135.4</v>
      </c>
      <c r="AK1356" s="10">
        <v>2.5</v>
      </c>
      <c r="AL1356" s="10">
        <v>4.8</v>
      </c>
      <c r="AM1356" s="10"/>
      <c r="AN1356" s="10"/>
      <c r="AO1356" s="10"/>
      <c r="AP1356" s="10"/>
      <c r="AQ1356" s="10">
        <v>0.45599999999999996</v>
      </c>
      <c r="AR1356" s="10">
        <v>0.45599999999999996</v>
      </c>
      <c r="AS1356" s="10">
        <v>0.64999999999999991</v>
      </c>
      <c r="AT1356" s="10">
        <v>0.64999999999999991</v>
      </c>
      <c r="AU1356" s="10">
        <v>0.60218181818181815</v>
      </c>
      <c r="AV1356" s="10">
        <v>0.60218181818181815</v>
      </c>
      <c r="AW1356" s="10">
        <v>0.8991818181818183</v>
      </c>
      <c r="AX1356" s="10">
        <v>0.8991818181818183</v>
      </c>
      <c r="AY1356" s="49">
        <v>1</v>
      </c>
      <c r="AZ1356" t="b">
        <v>0</v>
      </c>
    </row>
    <row r="1357" spans="1:52" x14ac:dyDescent="0.25">
      <c r="A1357" s="54"/>
      <c r="B1357" s="54"/>
      <c r="C1357" s="54"/>
      <c r="D1357" s="54"/>
      <c r="E1357" s="54"/>
      <c r="F1357" s="54"/>
      <c r="G1357" s="54"/>
      <c r="H1357" s="54"/>
      <c r="I1357" s="54"/>
      <c r="J1357" s="54"/>
      <c r="K1357" s="54"/>
      <c r="L1357" s="54"/>
      <c r="M1357" s="54"/>
      <c r="N1357" s="176">
        <v>135.5</v>
      </c>
      <c r="O1357" s="10">
        <v>0.41140909090909084</v>
      </c>
      <c r="P1357" s="10"/>
      <c r="Q1357" s="10">
        <v>0.25540909090909092</v>
      </c>
      <c r="R1357" s="10">
        <v>1269.1821073056667</v>
      </c>
      <c r="S1357" s="10"/>
      <c r="T1357" s="10">
        <v>1474.616930323712</v>
      </c>
      <c r="U1357" s="10"/>
      <c r="V1357" s="10">
        <v>1655.2835969903788</v>
      </c>
      <c r="W1357" s="10">
        <v>1655.2835969903788</v>
      </c>
      <c r="X1357" s="10">
        <v>1730.5613747681566</v>
      </c>
      <c r="Y1357" s="10">
        <v>2276.0184827718149</v>
      </c>
      <c r="Z1357" s="10">
        <v>2614.7684827718149</v>
      </c>
      <c r="AA1357" s="10"/>
      <c r="AB1357" s="10"/>
      <c r="AC1357" s="10"/>
      <c r="AD1357" s="10"/>
      <c r="AE1357" s="10"/>
      <c r="AF1357" s="10"/>
      <c r="AG1357" s="10"/>
      <c r="AH1357" s="10">
        <v>2276.0184827718149</v>
      </c>
      <c r="AI1357" s="10">
        <v>135.5</v>
      </c>
      <c r="AK1357" s="10">
        <v>2.5</v>
      </c>
      <c r="AL1357" s="10">
        <v>4.8</v>
      </c>
      <c r="AM1357" s="10"/>
      <c r="AN1357" s="10"/>
      <c r="AO1357" s="10"/>
      <c r="AP1357" s="10"/>
      <c r="AQ1357" s="10">
        <v>0.45599999999999996</v>
      </c>
      <c r="AR1357" s="10">
        <v>0.45599999999999996</v>
      </c>
      <c r="AS1357" s="10">
        <v>0.64999999999999991</v>
      </c>
      <c r="AT1357" s="10">
        <v>0.64999999999999991</v>
      </c>
      <c r="AU1357" s="10">
        <v>0.60218181818181815</v>
      </c>
      <c r="AV1357" s="10">
        <v>0.60218181818181815</v>
      </c>
      <c r="AW1357" s="10">
        <v>0.8991818181818183</v>
      </c>
      <c r="AX1357" s="10">
        <v>0.8991818181818183</v>
      </c>
      <c r="AY1357" s="49">
        <v>1</v>
      </c>
      <c r="AZ1357" t="b">
        <v>0</v>
      </c>
    </row>
    <row r="1358" spans="1:52" x14ac:dyDescent="0.25">
      <c r="A1358" s="54"/>
      <c r="B1358" s="54"/>
      <c r="C1358" s="54"/>
      <c r="D1358" s="54"/>
      <c r="E1358" s="54"/>
      <c r="F1358" s="54"/>
      <c r="G1358" s="54"/>
      <c r="H1358" s="54"/>
      <c r="I1358" s="54"/>
      <c r="J1358" s="54"/>
      <c r="K1358" s="54"/>
      <c r="L1358" s="54"/>
      <c r="M1358" s="54"/>
      <c r="N1358" s="176">
        <v>135.6</v>
      </c>
      <c r="O1358" s="10">
        <v>0.41140909090909084</v>
      </c>
      <c r="P1358" s="10"/>
      <c r="Q1358" s="10">
        <v>0.25540909090909092</v>
      </c>
      <c r="R1358" s="10">
        <v>1271.7243712393974</v>
      </c>
      <c r="S1358" s="10"/>
      <c r="T1358" s="10">
        <v>1477.3088879770967</v>
      </c>
      <c r="U1358" s="10"/>
      <c r="V1358" s="10">
        <v>1658.1088879770966</v>
      </c>
      <c r="W1358" s="10">
        <v>1658.1088879770966</v>
      </c>
      <c r="X1358" s="10">
        <v>1733.4422213104299</v>
      </c>
      <c r="Y1358" s="10">
        <v>2280.1135229683264</v>
      </c>
      <c r="Z1358" s="10">
        <v>2619.1135229683264</v>
      </c>
      <c r="AA1358" s="10"/>
      <c r="AB1358" s="10"/>
      <c r="AC1358" s="10"/>
      <c r="AD1358" s="10"/>
      <c r="AE1358" s="10"/>
      <c r="AF1358" s="10"/>
      <c r="AG1358" s="10"/>
      <c r="AH1358" s="10">
        <v>2280.1135229683264</v>
      </c>
      <c r="AI1358" s="10">
        <v>135.6</v>
      </c>
      <c r="AK1358" s="10">
        <v>2.5</v>
      </c>
      <c r="AL1358" s="10">
        <v>4.8</v>
      </c>
      <c r="AM1358" s="10"/>
      <c r="AN1358" s="10"/>
      <c r="AO1358" s="10"/>
      <c r="AP1358" s="10"/>
      <c r="AQ1358" s="10">
        <v>0.45599999999999996</v>
      </c>
      <c r="AR1358" s="10">
        <v>0.45599999999999996</v>
      </c>
      <c r="AS1358" s="10">
        <v>0.64999999999999991</v>
      </c>
      <c r="AT1358" s="10">
        <v>0.64999999999999991</v>
      </c>
      <c r="AU1358" s="10">
        <v>0.60218181818181815</v>
      </c>
      <c r="AV1358" s="10">
        <v>0.60218181818181815</v>
      </c>
      <c r="AW1358" s="10">
        <v>0.8991818181818183</v>
      </c>
      <c r="AX1358" s="10">
        <v>0.8991818181818183</v>
      </c>
      <c r="AY1358" s="49">
        <v>1</v>
      </c>
      <c r="AZ1358" t="b">
        <v>0</v>
      </c>
    </row>
    <row r="1359" spans="1:52" x14ac:dyDescent="0.25">
      <c r="A1359" s="54"/>
      <c r="B1359" s="54"/>
      <c r="C1359" s="54"/>
      <c r="D1359" s="54"/>
      <c r="E1359" s="54"/>
      <c r="F1359" s="54"/>
      <c r="G1359" s="54"/>
      <c r="H1359" s="54"/>
      <c r="I1359" s="54"/>
      <c r="J1359" s="54"/>
      <c r="K1359" s="54"/>
      <c r="L1359" s="54"/>
      <c r="M1359" s="54"/>
      <c r="N1359" s="176">
        <v>135.69999999999999</v>
      </c>
      <c r="O1359" s="10">
        <v>0.41140909090909084</v>
      </c>
      <c r="P1359" s="10"/>
      <c r="Q1359" s="10">
        <v>0.25540909090909092</v>
      </c>
      <c r="R1359" s="10">
        <v>1274.2685106906006</v>
      </c>
      <c r="S1359" s="10"/>
      <c r="T1359" s="10">
        <v>1480.002721147953</v>
      </c>
      <c r="U1359" s="10"/>
      <c r="V1359" s="10">
        <v>1660.9360544812864</v>
      </c>
      <c r="W1359" s="10">
        <v>1660.9360544812864</v>
      </c>
      <c r="X1359" s="10">
        <v>1736.3249433701753</v>
      </c>
      <c r="Y1359" s="10">
        <v>2284.2115842199441</v>
      </c>
      <c r="Z1359" s="10">
        <v>2623.4615842199441</v>
      </c>
      <c r="AA1359" s="10"/>
      <c r="AB1359" s="10"/>
      <c r="AC1359" s="10"/>
      <c r="AD1359" s="10"/>
      <c r="AE1359" s="10"/>
      <c r="AF1359" s="10"/>
      <c r="AG1359" s="10"/>
      <c r="AH1359" s="10">
        <v>2284.2115842199441</v>
      </c>
      <c r="AI1359" s="10">
        <v>135.69999999999999</v>
      </c>
      <c r="AK1359" s="10">
        <v>2.5</v>
      </c>
      <c r="AL1359" s="10">
        <v>4.8</v>
      </c>
      <c r="AM1359" s="10"/>
      <c r="AN1359" s="10"/>
      <c r="AO1359" s="10"/>
      <c r="AP1359" s="10"/>
      <c r="AQ1359" s="10">
        <v>0.45599999999999996</v>
      </c>
      <c r="AR1359" s="10">
        <v>0.45599999999999996</v>
      </c>
      <c r="AS1359" s="10">
        <v>0.64999999999999991</v>
      </c>
      <c r="AT1359" s="10">
        <v>0.64999999999999991</v>
      </c>
      <c r="AU1359" s="10">
        <v>0.60218181818181815</v>
      </c>
      <c r="AV1359" s="10">
        <v>0.60218181818181815</v>
      </c>
      <c r="AW1359" s="10">
        <v>0.8991818181818183</v>
      </c>
      <c r="AX1359" s="10">
        <v>0.8991818181818183</v>
      </c>
      <c r="AY1359" s="49">
        <v>1</v>
      </c>
      <c r="AZ1359" t="b">
        <v>0</v>
      </c>
    </row>
    <row r="1360" spans="1:52" x14ac:dyDescent="0.25">
      <c r="A1360" s="54"/>
      <c r="B1360" s="54"/>
      <c r="C1360" s="54"/>
      <c r="D1360" s="54"/>
      <c r="E1360" s="54"/>
      <c r="F1360" s="54"/>
      <c r="G1360" s="54"/>
      <c r="H1360" s="54"/>
      <c r="I1360" s="54"/>
      <c r="J1360" s="54"/>
      <c r="K1360" s="54"/>
      <c r="L1360" s="54"/>
      <c r="M1360" s="54"/>
      <c r="N1360" s="176">
        <v>135.80000000000001</v>
      </c>
      <c r="O1360" s="10">
        <v>0.41140909090909084</v>
      </c>
      <c r="P1360" s="10"/>
      <c r="Q1360" s="10">
        <v>0.25540909090909092</v>
      </c>
      <c r="R1360" s="10">
        <v>1276.8145256592761</v>
      </c>
      <c r="S1360" s="10"/>
      <c r="T1360" s="10">
        <v>1482.6984298362809</v>
      </c>
      <c r="U1360" s="10"/>
      <c r="V1360" s="10">
        <v>1663.7650965029475</v>
      </c>
      <c r="W1360" s="10">
        <v>1663.7650965029475</v>
      </c>
      <c r="X1360" s="10">
        <v>1739.2095409473918</v>
      </c>
      <c r="Y1360" s="10">
        <v>2288.3126665266682</v>
      </c>
      <c r="Z1360" s="10">
        <v>2627.8126665266682</v>
      </c>
      <c r="AA1360" s="10"/>
      <c r="AB1360" s="10"/>
      <c r="AC1360" s="10"/>
      <c r="AD1360" s="10"/>
      <c r="AE1360" s="10"/>
      <c r="AF1360" s="10"/>
      <c r="AG1360" s="10"/>
      <c r="AH1360" s="10">
        <v>2288.3126665266682</v>
      </c>
      <c r="AI1360" s="10">
        <v>135.80000000000001</v>
      </c>
      <c r="AK1360" s="10">
        <v>2.5</v>
      </c>
      <c r="AL1360" s="10">
        <v>4.8</v>
      </c>
      <c r="AM1360" s="10"/>
      <c r="AN1360" s="10"/>
      <c r="AO1360" s="10"/>
      <c r="AP1360" s="10"/>
      <c r="AQ1360" s="10">
        <v>0.45599999999999996</v>
      </c>
      <c r="AR1360" s="10">
        <v>0.45599999999999996</v>
      </c>
      <c r="AS1360" s="10">
        <v>0.64999999999999991</v>
      </c>
      <c r="AT1360" s="10">
        <v>0.64999999999999991</v>
      </c>
      <c r="AU1360" s="10">
        <v>0.60218181818181815</v>
      </c>
      <c r="AV1360" s="10">
        <v>0.60218181818181815</v>
      </c>
      <c r="AW1360" s="10">
        <v>0.8991818181818183</v>
      </c>
      <c r="AX1360" s="10">
        <v>0.8991818181818183</v>
      </c>
      <c r="AY1360" s="49">
        <v>1</v>
      </c>
      <c r="AZ1360" t="b">
        <v>0</v>
      </c>
    </row>
    <row r="1361" spans="1:52" x14ac:dyDescent="0.25">
      <c r="A1361" s="54"/>
      <c r="B1361" s="54"/>
      <c r="C1361" s="54"/>
      <c r="D1361" s="54"/>
      <c r="E1361" s="54"/>
      <c r="F1361" s="54"/>
      <c r="G1361" s="54"/>
      <c r="H1361" s="54"/>
      <c r="I1361" s="54"/>
      <c r="J1361" s="54"/>
      <c r="K1361" s="54"/>
      <c r="L1361" s="54"/>
      <c r="M1361" s="54"/>
      <c r="N1361" s="176">
        <v>135.9</v>
      </c>
      <c r="O1361" s="10">
        <v>0.41140909090909084</v>
      </c>
      <c r="P1361" s="10"/>
      <c r="Q1361" s="10">
        <v>0.25540909090909092</v>
      </c>
      <c r="R1361" s="10">
        <v>1279.362416145424</v>
      </c>
      <c r="S1361" s="10"/>
      <c r="T1361" s="10">
        <v>1485.3960140420818</v>
      </c>
      <c r="U1361" s="10"/>
      <c r="V1361" s="10">
        <v>1666.5960140420818</v>
      </c>
      <c r="W1361" s="10">
        <v>1666.5960140420818</v>
      </c>
      <c r="X1361" s="10">
        <v>1742.0960140420818</v>
      </c>
      <c r="Y1361" s="10">
        <v>2292.4167698884985</v>
      </c>
      <c r="Z1361" s="10">
        <v>2632.1667698884985</v>
      </c>
      <c r="AA1361" s="10"/>
      <c r="AB1361" s="10"/>
      <c r="AC1361" s="10"/>
      <c r="AD1361" s="10"/>
      <c r="AE1361" s="10"/>
      <c r="AF1361" s="10"/>
      <c r="AG1361" s="10"/>
      <c r="AH1361" s="10">
        <v>2292.4167698884985</v>
      </c>
      <c r="AI1361" s="10">
        <v>135.9</v>
      </c>
      <c r="AK1361" s="10">
        <v>2.5</v>
      </c>
      <c r="AL1361" s="10">
        <v>4.8</v>
      </c>
      <c r="AM1361" s="10"/>
      <c r="AN1361" s="10"/>
      <c r="AO1361" s="10"/>
      <c r="AP1361" s="10"/>
      <c r="AQ1361" s="10">
        <v>0.45599999999999996</v>
      </c>
      <c r="AR1361" s="10">
        <v>0.45599999999999996</v>
      </c>
      <c r="AS1361" s="10">
        <v>0.64999999999999991</v>
      </c>
      <c r="AT1361" s="10">
        <v>0.64999999999999991</v>
      </c>
      <c r="AU1361" s="10">
        <v>0.60218181818181815</v>
      </c>
      <c r="AV1361" s="10">
        <v>0.60218181818181815</v>
      </c>
      <c r="AW1361" s="10">
        <v>0.8991818181818183</v>
      </c>
      <c r="AX1361" s="10">
        <v>0.8991818181818183</v>
      </c>
      <c r="AY1361" s="49">
        <v>1</v>
      </c>
      <c r="AZ1361" t="b">
        <v>0</v>
      </c>
    </row>
    <row r="1362" spans="1:52" x14ac:dyDescent="0.25">
      <c r="A1362" s="54"/>
      <c r="B1362" s="54"/>
      <c r="C1362" s="54"/>
      <c r="D1362" s="54"/>
      <c r="E1362" s="54"/>
      <c r="F1362" s="54"/>
      <c r="G1362" s="54"/>
      <c r="H1362" s="54"/>
      <c r="I1362" s="54"/>
      <c r="J1362" s="54"/>
      <c r="K1362" s="54"/>
      <c r="L1362" s="54"/>
      <c r="M1362" s="54"/>
      <c r="N1362" s="176">
        <v>136</v>
      </c>
      <c r="O1362" s="10">
        <v>0.41140909090909084</v>
      </c>
      <c r="P1362" s="10"/>
      <c r="Q1362" s="10">
        <v>0.25540909090909092</v>
      </c>
      <c r="R1362" s="10">
        <v>1281.9121821490442</v>
      </c>
      <c r="S1362" s="10"/>
      <c r="T1362" s="10">
        <v>1488.0954737653547</v>
      </c>
      <c r="U1362" s="10"/>
      <c r="V1362" s="10">
        <v>1669.4288070986879</v>
      </c>
      <c r="W1362" s="10">
        <v>1669.4288070986879</v>
      </c>
      <c r="X1362" s="10">
        <v>1744.9843626542436</v>
      </c>
      <c r="Y1362" s="10">
        <v>2296.5238943054351</v>
      </c>
      <c r="Z1362" s="10">
        <v>2636.5238943054351</v>
      </c>
      <c r="AA1362" s="10"/>
      <c r="AB1362" s="10"/>
      <c r="AC1362" s="10"/>
      <c r="AD1362" s="10"/>
      <c r="AE1362" s="10"/>
      <c r="AF1362" s="10"/>
      <c r="AG1362" s="10"/>
      <c r="AH1362" s="10">
        <v>2296.5238943054351</v>
      </c>
      <c r="AI1362" s="10">
        <v>136</v>
      </c>
      <c r="AK1362" s="10">
        <v>2.5</v>
      </c>
      <c r="AL1362" s="10">
        <v>4.8</v>
      </c>
      <c r="AM1362" s="10"/>
      <c r="AN1362" s="10"/>
      <c r="AO1362" s="10"/>
      <c r="AP1362" s="10"/>
      <c r="AQ1362" s="10">
        <v>0.45599999999999996</v>
      </c>
      <c r="AR1362" s="10">
        <v>0.45599999999999996</v>
      </c>
      <c r="AS1362" s="10">
        <v>0.64999999999999991</v>
      </c>
      <c r="AT1362" s="10">
        <v>0.64999999999999991</v>
      </c>
      <c r="AU1362" s="10">
        <v>0.60218181818181815</v>
      </c>
      <c r="AV1362" s="10">
        <v>0.60218181818181815</v>
      </c>
      <c r="AW1362" s="10">
        <v>0.8991818181818183</v>
      </c>
      <c r="AX1362" s="10">
        <v>0.8991818181818183</v>
      </c>
      <c r="AY1362" s="49">
        <v>1</v>
      </c>
      <c r="AZ1362" t="b">
        <v>0</v>
      </c>
    </row>
    <row r="1363" spans="1:52" x14ac:dyDescent="0.25">
      <c r="A1363" s="54"/>
      <c r="B1363" s="54"/>
      <c r="C1363" s="54"/>
      <c r="D1363" s="54"/>
      <c r="E1363" s="54"/>
      <c r="F1363" s="54"/>
      <c r="G1363" s="54"/>
      <c r="H1363" s="54"/>
      <c r="I1363" s="54"/>
      <c r="J1363" s="54"/>
      <c r="K1363" s="54"/>
      <c r="L1363" s="54"/>
      <c r="M1363" s="54"/>
      <c r="N1363" s="176">
        <v>136.1</v>
      </c>
      <c r="O1363" s="10">
        <v>0.41140909090909084</v>
      </c>
      <c r="P1363" s="10"/>
      <c r="Q1363" s="10">
        <v>0.25540909090909092</v>
      </c>
      <c r="R1363" s="10">
        <v>1284.463823670136</v>
      </c>
      <c r="S1363" s="10"/>
      <c r="T1363" s="10">
        <v>1490.7968090061004</v>
      </c>
      <c r="U1363" s="10"/>
      <c r="V1363" s="10">
        <v>1672.2634756727671</v>
      </c>
      <c r="W1363" s="10">
        <v>1672.2634756727671</v>
      </c>
      <c r="X1363" s="10">
        <v>1747.8745867838782</v>
      </c>
      <c r="Y1363" s="10">
        <v>2300.6340397774766</v>
      </c>
      <c r="Z1363" s="10">
        <v>2640.8840397774766</v>
      </c>
      <c r="AA1363" s="10"/>
      <c r="AB1363" s="10"/>
      <c r="AC1363" s="10"/>
      <c r="AD1363" s="10"/>
      <c r="AE1363" s="10"/>
      <c r="AF1363" s="10"/>
      <c r="AG1363" s="10"/>
      <c r="AH1363" s="10">
        <v>2300.6340397774766</v>
      </c>
      <c r="AI1363" s="10">
        <v>136.1</v>
      </c>
      <c r="AK1363" s="10">
        <v>2.5</v>
      </c>
      <c r="AL1363" s="10">
        <v>4.8</v>
      </c>
      <c r="AM1363" s="10"/>
      <c r="AN1363" s="10"/>
      <c r="AO1363" s="10"/>
      <c r="AP1363" s="10"/>
      <c r="AQ1363" s="10">
        <v>0.45599999999999996</v>
      </c>
      <c r="AR1363" s="10">
        <v>0.45599999999999996</v>
      </c>
      <c r="AS1363" s="10">
        <v>0.64999999999999991</v>
      </c>
      <c r="AT1363" s="10">
        <v>0.64999999999999991</v>
      </c>
      <c r="AU1363" s="10">
        <v>0.60218181818181815</v>
      </c>
      <c r="AV1363" s="10">
        <v>0.60218181818181815</v>
      </c>
      <c r="AW1363" s="10">
        <v>0.8991818181818183</v>
      </c>
      <c r="AX1363" s="10">
        <v>0.8991818181818183</v>
      </c>
      <c r="AY1363" s="49">
        <v>1</v>
      </c>
      <c r="AZ1363" t="b">
        <v>0</v>
      </c>
    </row>
    <row r="1364" spans="1:52" x14ac:dyDescent="0.25">
      <c r="A1364" s="54"/>
      <c r="B1364" s="54"/>
      <c r="C1364" s="54"/>
      <c r="D1364" s="54"/>
      <c r="E1364" s="54"/>
      <c r="F1364" s="54"/>
      <c r="G1364" s="54"/>
      <c r="H1364" s="54"/>
      <c r="I1364" s="54"/>
      <c r="J1364" s="54"/>
      <c r="K1364" s="54"/>
      <c r="L1364" s="54"/>
      <c r="M1364" s="54"/>
      <c r="N1364" s="176">
        <v>136.19999999999999</v>
      </c>
      <c r="O1364" s="10">
        <v>0.41140909090909084</v>
      </c>
      <c r="P1364" s="10"/>
      <c r="Q1364" s="10">
        <v>0.25540909090909092</v>
      </c>
      <c r="R1364" s="10">
        <v>1287.0173407087011</v>
      </c>
      <c r="S1364" s="10"/>
      <c r="T1364" s="10">
        <v>1493.5000197643183</v>
      </c>
      <c r="U1364" s="10"/>
      <c r="V1364" s="10">
        <v>1675.1000197643182</v>
      </c>
      <c r="W1364" s="10">
        <v>1675.1000197643182</v>
      </c>
      <c r="X1364" s="10">
        <v>1750.7666864309849</v>
      </c>
      <c r="Y1364" s="10">
        <v>2304.7472063046262</v>
      </c>
      <c r="Z1364" s="10">
        <v>2645.2472063046262</v>
      </c>
      <c r="AA1364" s="10"/>
      <c r="AB1364" s="10"/>
      <c r="AC1364" s="10"/>
      <c r="AD1364" s="10"/>
      <c r="AE1364" s="10"/>
      <c r="AF1364" s="10"/>
      <c r="AG1364" s="10"/>
      <c r="AH1364" s="10">
        <v>2304.7472063046262</v>
      </c>
      <c r="AI1364" s="10">
        <v>136.19999999999999</v>
      </c>
      <c r="AK1364" s="10">
        <v>2.5</v>
      </c>
      <c r="AL1364" s="10">
        <v>4.8</v>
      </c>
      <c r="AM1364" s="10"/>
      <c r="AN1364" s="10"/>
      <c r="AO1364" s="10"/>
      <c r="AP1364" s="10"/>
      <c r="AQ1364" s="10">
        <v>0.45599999999999996</v>
      </c>
      <c r="AR1364" s="10">
        <v>0.45599999999999996</v>
      </c>
      <c r="AS1364" s="10">
        <v>0.64999999999999991</v>
      </c>
      <c r="AT1364" s="10">
        <v>0.64999999999999991</v>
      </c>
      <c r="AU1364" s="10">
        <v>0.60218181818181815</v>
      </c>
      <c r="AV1364" s="10">
        <v>0.60218181818181815</v>
      </c>
      <c r="AW1364" s="10">
        <v>0.8991818181818183</v>
      </c>
      <c r="AX1364" s="10">
        <v>0.8991818181818183</v>
      </c>
      <c r="AY1364" s="49">
        <v>1</v>
      </c>
      <c r="AZ1364" t="b">
        <v>0</v>
      </c>
    </row>
    <row r="1365" spans="1:52" x14ac:dyDescent="0.25">
      <c r="A1365" s="54"/>
      <c r="B1365" s="54"/>
      <c r="C1365" s="54"/>
      <c r="D1365" s="54"/>
      <c r="E1365" s="54"/>
      <c r="F1365" s="54"/>
      <c r="G1365" s="54"/>
      <c r="H1365" s="54"/>
      <c r="I1365" s="54"/>
      <c r="J1365" s="54"/>
      <c r="K1365" s="54"/>
      <c r="L1365" s="54"/>
      <c r="M1365" s="54"/>
      <c r="N1365" s="176">
        <v>136.30000000000001</v>
      </c>
      <c r="O1365" s="10">
        <v>0.41140909090909084</v>
      </c>
      <c r="P1365" s="10"/>
      <c r="Q1365" s="10">
        <v>0.25540909090909092</v>
      </c>
      <c r="R1365" s="10">
        <v>1289.5727332647386</v>
      </c>
      <c r="S1365" s="10"/>
      <c r="T1365" s="10">
        <v>1496.2051060400086</v>
      </c>
      <c r="U1365" s="10"/>
      <c r="V1365" s="10">
        <v>1677.9384393733419</v>
      </c>
      <c r="W1365" s="10">
        <v>1677.9384393733419</v>
      </c>
      <c r="X1365" s="10">
        <v>1753.6606615955641</v>
      </c>
      <c r="Y1365" s="10">
        <v>2308.863393886882</v>
      </c>
      <c r="Z1365" s="10">
        <v>2649.613393886882</v>
      </c>
      <c r="AA1365" s="10"/>
      <c r="AB1365" s="10"/>
      <c r="AC1365" s="10"/>
      <c r="AD1365" s="10"/>
      <c r="AE1365" s="10"/>
      <c r="AF1365" s="10"/>
      <c r="AG1365" s="10"/>
      <c r="AH1365" s="10">
        <v>2308.863393886882</v>
      </c>
      <c r="AI1365" s="10">
        <v>136.30000000000001</v>
      </c>
      <c r="AK1365" s="10">
        <v>2.5</v>
      </c>
      <c r="AL1365" s="10">
        <v>4.8</v>
      </c>
      <c r="AM1365" s="10"/>
      <c r="AN1365" s="10"/>
      <c r="AO1365" s="10"/>
      <c r="AP1365" s="10"/>
      <c r="AQ1365" s="10">
        <v>0.45599999999999996</v>
      </c>
      <c r="AR1365" s="10">
        <v>0.45599999999999996</v>
      </c>
      <c r="AS1365" s="10">
        <v>0.64999999999999991</v>
      </c>
      <c r="AT1365" s="10">
        <v>0.64999999999999991</v>
      </c>
      <c r="AU1365" s="10">
        <v>0.60218181818181815</v>
      </c>
      <c r="AV1365" s="10">
        <v>0.60218181818181815</v>
      </c>
      <c r="AW1365" s="10">
        <v>0.8991818181818183</v>
      </c>
      <c r="AX1365" s="10">
        <v>0.8991818181818183</v>
      </c>
      <c r="AY1365" s="49">
        <v>1</v>
      </c>
      <c r="AZ1365" t="b">
        <v>0</v>
      </c>
    </row>
    <row r="1366" spans="1:52" x14ac:dyDescent="0.25">
      <c r="A1366" s="54"/>
      <c r="B1366" s="54"/>
      <c r="C1366" s="54"/>
      <c r="D1366" s="54"/>
      <c r="E1366" s="54"/>
      <c r="F1366" s="54"/>
      <c r="G1366" s="54"/>
      <c r="H1366" s="54"/>
      <c r="I1366" s="54"/>
      <c r="J1366" s="54"/>
      <c r="K1366" s="54"/>
      <c r="L1366" s="54"/>
      <c r="M1366" s="54"/>
      <c r="N1366" s="176">
        <v>136.4</v>
      </c>
      <c r="O1366" s="10">
        <v>0.41140909090909084</v>
      </c>
      <c r="P1366" s="10"/>
      <c r="Q1366" s="10">
        <v>0.25540909090909092</v>
      </c>
      <c r="R1366" s="10">
        <v>1292.1300013382481</v>
      </c>
      <c r="S1366" s="10"/>
      <c r="T1366" s="10">
        <v>1498.9120678331703</v>
      </c>
      <c r="U1366" s="10"/>
      <c r="V1366" s="10">
        <v>1680.7787344998369</v>
      </c>
      <c r="W1366" s="10">
        <v>1680.7787344998369</v>
      </c>
      <c r="X1366" s="10">
        <v>1756.5565122776147</v>
      </c>
      <c r="Y1366" s="10">
        <v>2312.9826025242437</v>
      </c>
      <c r="Z1366" s="10">
        <v>2653.9826025242437</v>
      </c>
      <c r="AA1366" s="10"/>
      <c r="AB1366" s="10"/>
      <c r="AC1366" s="10"/>
      <c r="AD1366" s="10"/>
      <c r="AE1366" s="10"/>
      <c r="AF1366" s="10"/>
      <c r="AG1366" s="10"/>
      <c r="AH1366" s="10">
        <v>2312.9826025242437</v>
      </c>
      <c r="AI1366" s="10">
        <v>136.4</v>
      </c>
      <c r="AK1366" s="10">
        <v>2.5</v>
      </c>
      <c r="AL1366" s="10">
        <v>4.8</v>
      </c>
      <c r="AM1366" s="10"/>
      <c r="AN1366" s="10"/>
      <c r="AO1366" s="10"/>
      <c r="AP1366" s="10"/>
      <c r="AQ1366" s="10">
        <v>0.45599999999999996</v>
      </c>
      <c r="AR1366" s="10">
        <v>0.45599999999999996</v>
      </c>
      <c r="AS1366" s="10">
        <v>0.64999999999999991</v>
      </c>
      <c r="AT1366" s="10">
        <v>0.64999999999999991</v>
      </c>
      <c r="AU1366" s="10">
        <v>0.60218181818181815</v>
      </c>
      <c r="AV1366" s="10">
        <v>0.60218181818181815</v>
      </c>
      <c r="AW1366" s="10">
        <v>0.8991818181818183</v>
      </c>
      <c r="AX1366" s="10">
        <v>0.8991818181818183</v>
      </c>
      <c r="AY1366" s="49">
        <v>1</v>
      </c>
      <c r="AZ1366" t="b">
        <v>0</v>
      </c>
    </row>
    <row r="1367" spans="1:52" x14ac:dyDescent="0.25">
      <c r="A1367" s="54"/>
      <c r="B1367" s="54"/>
      <c r="C1367" s="54"/>
      <c r="D1367" s="54"/>
      <c r="E1367" s="54"/>
      <c r="F1367" s="54"/>
      <c r="G1367" s="54"/>
      <c r="H1367" s="54"/>
      <c r="I1367" s="54"/>
      <c r="J1367" s="54"/>
      <c r="K1367" s="54"/>
      <c r="L1367" s="54"/>
      <c r="M1367" s="54"/>
      <c r="N1367" s="176">
        <v>136.5</v>
      </c>
      <c r="O1367" s="10">
        <v>0.41140909090909084</v>
      </c>
      <c r="P1367" s="10"/>
      <c r="Q1367" s="10">
        <v>0.25540909090909092</v>
      </c>
      <c r="R1367" s="10">
        <v>1294.6891449292293</v>
      </c>
      <c r="S1367" s="10"/>
      <c r="T1367" s="10">
        <v>1501.6209051438054</v>
      </c>
      <c r="U1367" s="10"/>
      <c r="V1367" s="10">
        <v>1683.6209051438054</v>
      </c>
      <c r="W1367" s="10">
        <v>1683.6209051438054</v>
      </c>
      <c r="X1367" s="10">
        <v>1759.4542384771387</v>
      </c>
      <c r="Y1367" s="10">
        <v>2317.1048322167103</v>
      </c>
      <c r="Z1367" s="10">
        <v>2658.3548322167103</v>
      </c>
      <c r="AA1367" s="10"/>
      <c r="AB1367" s="10"/>
      <c r="AC1367" s="10"/>
      <c r="AD1367" s="10"/>
      <c r="AE1367" s="10"/>
      <c r="AF1367" s="10"/>
      <c r="AG1367" s="10"/>
      <c r="AH1367" s="10">
        <v>2317.1048322167103</v>
      </c>
      <c r="AI1367" s="10">
        <v>136.5</v>
      </c>
      <c r="AK1367" s="10">
        <v>2.5</v>
      </c>
      <c r="AL1367" s="10">
        <v>4.8</v>
      </c>
      <c r="AM1367" s="10"/>
      <c r="AN1367" s="10"/>
      <c r="AO1367" s="10"/>
      <c r="AP1367" s="10"/>
      <c r="AQ1367" s="10">
        <v>0.45599999999999996</v>
      </c>
      <c r="AR1367" s="10">
        <v>0.45599999999999996</v>
      </c>
      <c r="AS1367" s="10">
        <v>0.64999999999999991</v>
      </c>
      <c r="AT1367" s="10">
        <v>0.64999999999999991</v>
      </c>
      <c r="AU1367" s="10">
        <v>0.60218181818181815</v>
      </c>
      <c r="AV1367" s="10">
        <v>0.60218181818181815</v>
      </c>
      <c r="AW1367" s="10">
        <v>0.8991818181818183</v>
      </c>
      <c r="AX1367" s="10">
        <v>0.8991818181818183</v>
      </c>
      <c r="AY1367" s="49">
        <v>1</v>
      </c>
      <c r="AZ1367" t="b">
        <v>0</v>
      </c>
    </row>
    <row r="1368" spans="1:52" x14ac:dyDescent="0.25">
      <c r="A1368" s="54"/>
      <c r="B1368" s="54"/>
      <c r="C1368" s="54"/>
      <c r="D1368" s="54"/>
      <c r="E1368" s="54"/>
      <c r="F1368" s="54"/>
      <c r="G1368" s="54"/>
      <c r="H1368" s="54"/>
      <c r="I1368" s="54"/>
      <c r="J1368" s="54"/>
      <c r="K1368" s="54"/>
      <c r="L1368" s="54"/>
      <c r="M1368" s="54"/>
      <c r="N1368" s="176">
        <v>136.6</v>
      </c>
      <c r="O1368" s="10">
        <v>0.41140909090909084</v>
      </c>
      <c r="P1368" s="10"/>
      <c r="Q1368" s="10">
        <v>0.25540909090909092</v>
      </c>
      <c r="R1368" s="10">
        <v>1297.2501640376834</v>
      </c>
      <c r="S1368" s="10"/>
      <c r="T1368" s="10">
        <v>1504.3316179719131</v>
      </c>
      <c r="U1368" s="10"/>
      <c r="V1368" s="10">
        <v>1686.4649513052464</v>
      </c>
      <c r="W1368" s="10">
        <v>1686.4649513052464</v>
      </c>
      <c r="X1368" s="10">
        <v>1762.3538401941353</v>
      </c>
      <c r="Y1368" s="10">
        <v>2321.2300829642845</v>
      </c>
      <c r="Z1368" s="10">
        <v>2662.7300829642845</v>
      </c>
      <c r="AA1368" s="10"/>
      <c r="AB1368" s="10"/>
      <c r="AC1368" s="10"/>
      <c r="AD1368" s="10"/>
      <c r="AE1368" s="10"/>
      <c r="AF1368" s="10"/>
      <c r="AG1368" s="10"/>
      <c r="AH1368" s="10">
        <v>2321.2300829642845</v>
      </c>
      <c r="AI1368" s="10">
        <v>136.6</v>
      </c>
      <c r="AK1368" s="10">
        <v>2.5</v>
      </c>
      <c r="AL1368" s="10">
        <v>4.8</v>
      </c>
      <c r="AM1368" s="10"/>
      <c r="AN1368" s="10"/>
      <c r="AO1368" s="10"/>
      <c r="AP1368" s="10"/>
      <c r="AQ1368" s="10">
        <v>0.45599999999999996</v>
      </c>
      <c r="AR1368" s="10">
        <v>0.45599999999999996</v>
      </c>
      <c r="AS1368" s="10">
        <v>0.64999999999999991</v>
      </c>
      <c r="AT1368" s="10">
        <v>0.64999999999999991</v>
      </c>
      <c r="AU1368" s="10">
        <v>0.60218181818181815</v>
      </c>
      <c r="AV1368" s="10">
        <v>0.60218181818181815</v>
      </c>
      <c r="AW1368" s="10">
        <v>0.8991818181818183</v>
      </c>
      <c r="AX1368" s="10">
        <v>0.8991818181818183</v>
      </c>
      <c r="AY1368" s="49">
        <v>1</v>
      </c>
      <c r="AZ1368" t="b">
        <v>0</v>
      </c>
    </row>
    <row r="1369" spans="1:52" x14ac:dyDescent="0.25">
      <c r="A1369" s="54"/>
      <c r="B1369" s="54"/>
      <c r="C1369" s="54"/>
      <c r="D1369" s="54"/>
      <c r="E1369" s="54"/>
      <c r="F1369" s="54"/>
      <c r="G1369" s="54"/>
      <c r="H1369" s="54"/>
      <c r="I1369" s="54"/>
      <c r="J1369" s="54"/>
      <c r="K1369" s="54"/>
      <c r="L1369" s="54"/>
      <c r="M1369" s="54"/>
      <c r="N1369" s="176">
        <v>136.69999999999999</v>
      </c>
      <c r="O1369" s="10">
        <v>0.41140909090909084</v>
      </c>
      <c r="P1369" s="10"/>
      <c r="Q1369" s="10">
        <v>0.25540909090909092</v>
      </c>
      <c r="R1369" s="10">
        <v>1299.8130586636098</v>
      </c>
      <c r="S1369" s="10"/>
      <c r="T1369" s="10">
        <v>1507.0442063174928</v>
      </c>
      <c r="U1369" s="10"/>
      <c r="V1369" s="10">
        <v>1689.3108729841595</v>
      </c>
      <c r="W1369" s="10">
        <v>1689.3108729841595</v>
      </c>
      <c r="X1369" s="10">
        <v>1765.2553174286038</v>
      </c>
      <c r="Y1369" s="10">
        <v>2325.3583547669646</v>
      </c>
      <c r="Z1369" s="10">
        <v>2667.1083547669646</v>
      </c>
      <c r="AA1369" s="10"/>
      <c r="AB1369" s="10"/>
      <c r="AC1369" s="10"/>
      <c r="AD1369" s="10"/>
      <c r="AE1369" s="10"/>
      <c r="AF1369" s="10"/>
      <c r="AG1369" s="10"/>
      <c r="AH1369" s="10">
        <v>2325.3583547669646</v>
      </c>
      <c r="AI1369" s="10">
        <v>136.69999999999999</v>
      </c>
      <c r="AK1369" s="10">
        <v>2.5</v>
      </c>
      <c r="AL1369" s="10">
        <v>4.8</v>
      </c>
      <c r="AM1369" s="10"/>
      <c r="AN1369" s="10"/>
      <c r="AO1369" s="10"/>
      <c r="AP1369" s="10"/>
      <c r="AQ1369" s="10">
        <v>0.45599999999999996</v>
      </c>
      <c r="AR1369" s="10">
        <v>0.45599999999999996</v>
      </c>
      <c r="AS1369" s="10">
        <v>0.64999999999999991</v>
      </c>
      <c r="AT1369" s="10">
        <v>0.64999999999999991</v>
      </c>
      <c r="AU1369" s="10">
        <v>0.60218181818181815</v>
      </c>
      <c r="AV1369" s="10">
        <v>0.60218181818181815</v>
      </c>
      <c r="AW1369" s="10">
        <v>0.8991818181818183</v>
      </c>
      <c r="AX1369" s="10">
        <v>0.8991818181818183</v>
      </c>
      <c r="AY1369" s="49">
        <v>1</v>
      </c>
      <c r="AZ1369" t="b">
        <v>0</v>
      </c>
    </row>
    <row r="1370" spans="1:52" x14ac:dyDescent="0.25">
      <c r="A1370" s="54"/>
      <c r="B1370" s="54"/>
      <c r="C1370" s="54"/>
      <c r="D1370" s="54"/>
      <c r="E1370" s="54"/>
      <c r="F1370" s="54"/>
      <c r="G1370" s="54"/>
      <c r="H1370" s="54"/>
      <c r="I1370" s="54"/>
      <c r="J1370" s="54"/>
      <c r="K1370" s="54"/>
      <c r="L1370" s="54"/>
      <c r="M1370" s="54"/>
      <c r="N1370" s="176">
        <v>136.80000000000001</v>
      </c>
      <c r="O1370" s="10">
        <v>0.41140909090909084</v>
      </c>
      <c r="P1370" s="10"/>
      <c r="Q1370" s="10">
        <v>0.25540909090909092</v>
      </c>
      <c r="R1370" s="10">
        <v>1302.3778288070087</v>
      </c>
      <c r="S1370" s="10"/>
      <c r="T1370" s="10">
        <v>1509.758670180544</v>
      </c>
      <c r="U1370" s="10"/>
      <c r="V1370" s="10">
        <v>1692.158670180544</v>
      </c>
      <c r="W1370" s="10">
        <v>1692.158670180544</v>
      </c>
      <c r="X1370" s="10">
        <v>1768.158670180544</v>
      </c>
      <c r="Y1370" s="10">
        <v>2329.4896476247513</v>
      </c>
      <c r="Z1370" s="10">
        <v>2671.4896476247513</v>
      </c>
      <c r="AA1370" s="10"/>
      <c r="AB1370" s="10"/>
      <c r="AC1370" s="10"/>
      <c r="AD1370" s="10"/>
      <c r="AE1370" s="10"/>
      <c r="AF1370" s="10"/>
      <c r="AG1370" s="10"/>
      <c r="AH1370" s="10">
        <v>2329.4896476247513</v>
      </c>
      <c r="AI1370" s="10">
        <v>136.80000000000001</v>
      </c>
      <c r="AK1370" s="10">
        <v>2.5</v>
      </c>
      <c r="AL1370" s="10">
        <v>4.8</v>
      </c>
      <c r="AM1370" s="10"/>
      <c r="AN1370" s="10"/>
      <c r="AO1370" s="10"/>
      <c r="AP1370" s="10"/>
      <c r="AQ1370" s="10">
        <v>0.45599999999999996</v>
      </c>
      <c r="AR1370" s="10">
        <v>0.45599999999999996</v>
      </c>
      <c r="AS1370" s="10">
        <v>0.64999999999999991</v>
      </c>
      <c r="AT1370" s="10">
        <v>0.64999999999999991</v>
      </c>
      <c r="AU1370" s="10">
        <v>0.60218181818181815</v>
      </c>
      <c r="AV1370" s="10">
        <v>0.60218181818181815</v>
      </c>
      <c r="AW1370" s="10">
        <v>0.8991818181818183</v>
      </c>
      <c r="AX1370" s="10">
        <v>0.8991818181818183</v>
      </c>
      <c r="AY1370" s="49">
        <v>1</v>
      </c>
      <c r="AZ1370" t="b">
        <v>0</v>
      </c>
    </row>
    <row r="1371" spans="1:52" x14ac:dyDescent="0.25">
      <c r="A1371" s="54"/>
      <c r="B1371" s="54"/>
      <c r="C1371" s="54"/>
      <c r="D1371" s="54"/>
      <c r="E1371" s="54"/>
      <c r="F1371" s="54"/>
      <c r="G1371" s="54"/>
      <c r="H1371" s="54"/>
      <c r="I1371" s="54"/>
      <c r="J1371" s="54"/>
      <c r="K1371" s="54"/>
      <c r="L1371" s="54"/>
      <c r="M1371" s="54"/>
      <c r="N1371" s="176">
        <v>136.9</v>
      </c>
      <c r="O1371" s="10">
        <v>0.41140909090909084</v>
      </c>
      <c r="P1371" s="10"/>
      <c r="Q1371" s="10">
        <v>0.25540909090909092</v>
      </c>
      <c r="R1371" s="10">
        <v>1304.9444744678797</v>
      </c>
      <c r="S1371" s="10"/>
      <c r="T1371" s="10">
        <v>1512.4750095610677</v>
      </c>
      <c r="U1371" s="10"/>
      <c r="V1371" s="10">
        <v>1695.008342894401</v>
      </c>
      <c r="W1371" s="10">
        <v>1695.008342894401</v>
      </c>
      <c r="X1371" s="10">
        <v>1771.0638984499567</v>
      </c>
      <c r="Y1371" s="10">
        <v>2333.6239615376439</v>
      </c>
      <c r="Z1371" s="10">
        <v>2675.8739615376439</v>
      </c>
      <c r="AA1371" s="10"/>
      <c r="AB1371" s="10"/>
      <c r="AC1371" s="10"/>
      <c r="AD1371" s="10"/>
      <c r="AE1371" s="10"/>
      <c r="AF1371" s="10"/>
      <c r="AG1371" s="10"/>
      <c r="AH1371" s="10">
        <v>2333.6239615376439</v>
      </c>
      <c r="AI1371" s="10">
        <v>136.9</v>
      </c>
      <c r="AK1371" s="10">
        <v>2.5</v>
      </c>
      <c r="AL1371" s="10">
        <v>4.8</v>
      </c>
      <c r="AM1371" s="10"/>
      <c r="AN1371" s="10"/>
      <c r="AO1371" s="10"/>
      <c r="AP1371" s="10"/>
      <c r="AQ1371" s="10">
        <v>0.45599999999999996</v>
      </c>
      <c r="AR1371" s="10">
        <v>0.45599999999999996</v>
      </c>
      <c r="AS1371" s="10">
        <v>0.64999999999999991</v>
      </c>
      <c r="AT1371" s="10">
        <v>0.64999999999999991</v>
      </c>
      <c r="AU1371" s="10">
        <v>0.60218181818181815</v>
      </c>
      <c r="AV1371" s="10">
        <v>0.60218181818181815</v>
      </c>
      <c r="AW1371" s="10">
        <v>0.8991818181818183</v>
      </c>
      <c r="AX1371" s="10">
        <v>0.8991818181818183</v>
      </c>
      <c r="AY1371" s="49">
        <v>1</v>
      </c>
      <c r="AZ1371" t="b">
        <v>0</v>
      </c>
    </row>
    <row r="1372" spans="1:52" x14ac:dyDescent="0.25">
      <c r="A1372" s="54"/>
      <c r="B1372" s="54"/>
      <c r="C1372" s="54"/>
      <c r="D1372" s="54"/>
      <c r="E1372" s="54"/>
      <c r="F1372" s="54"/>
      <c r="G1372" s="54"/>
      <c r="H1372" s="54"/>
      <c r="I1372" s="54"/>
      <c r="J1372" s="54"/>
      <c r="K1372" s="54"/>
      <c r="L1372" s="54"/>
      <c r="M1372" s="54"/>
      <c r="N1372" s="176">
        <v>137</v>
      </c>
      <c r="O1372" s="10">
        <v>0.41140909090909084</v>
      </c>
      <c r="P1372" s="10"/>
      <c r="Q1372" s="10">
        <v>0.25540909090909092</v>
      </c>
      <c r="R1372" s="10">
        <v>1307.5129956462231</v>
      </c>
      <c r="S1372" s="10"/>
      <c r="T1372" s="10">
        <v>1515.1932244590644</v>
      </c>
      <c r="U1372" s="10"/>
      <c r="V1372" s="10">
        <v>1697.8598911257311</v>
      </c>
      <c r="W1372" s="10">
        <v>1697.8598911257311</v>
      </c>
      <c r="X1372" s="10">
        <v>1773.9710022368422</v>
      </c>
      <c r="Y1372" s="10">
        <v>2337.7612965056433</v>
      </c>
      <c r="Z1372" s="10">
        <v>2680.2612965056433</v>
      </c>
      <c r="AA1372" s="10"/>
      <c r="AB1372" s="10"/>
      <c r="AC1372" s="10"/>
      <c r="AD1372" s="10"/>
      <c r="AE1372" s="10"/>
      <c r="AF1372" s="10"/>
      <c r="AG1372" s="10"/>
      <c r="AH1372" s="10">
        <v>2337.7612965056433</v>
      </c>
      <c r="AI1372" s="10">
        <v>137</v>
      </c>
      <c r="AK1372" s="10">
        <v>2.5</v>
      </c>
      <c r="AL1372" s="10">
        <v>4.8</v>
      </c>
      <c r="AM1372" s="10"/>
      <c r="AN1372" s="10"/>
      <c r="AO1372" s="10"/>
      <c r="AP1372" s="10"/>
      <c r="AQ1372" s="10">
        <v>0.45599999999999996</v>
      </c>
      <c r="AR1372" s="10">
        <v>0.45599999999999996</v>
      </c>
      <c r="AS1372" s="10">
        <v>0.64999999999999991</v>
      </c>
      <c r="AT1372" s="10">
        <v>0.64999999999999991</v>
      </c>
      <c r="AU1372" s="10">
        <v>0.60218181818181815</v>
      </c>
      <c r="AV1372" s="10">
        <v>0.60218181818181815</v>
      </c>
      <c r="AW1372" s="10">
        <v>0.8991818181818183</v>
      </c>
      <c r="AX1372" s="10">
        <v>0.8991818181818183</v>
      </c>
      <c r="AY1372" s="49">
        <v>1</v>
      </c>
      <c r="AZ1372" t="b">
        <v>0</v>
      </c>
    </row>
    <row r="1373" spans="1:52" x14ac:dyDescent="0.25">
      <c r="A1373" s="54"/>
      <c r="B1373" s="54"/>
      <c r="C1373" s="54"/>
      <c r="D1373" s="54"/>
      <c r="E1373" s="54"/>
      <c r="F1373" s="54"/>
      <c r="G1373" s="54"/>
      <c r="H1373" s="54"/>
      <c r="I1373" s="54"/>
      <c r="J1373" s="54"/>
      <c r="K1373" s="54"/>
      <c r="L1373" s="54"/>
      <c r="M1373" s="54"/>
      <c r="N1373" s="176">
        <v>137.1</v>
      </c>
      <c r="O1373" s="10">
        <v>0.41140909090909084</v>
      </c>
      <c r="P1373" s="10"/>
      <c r="Q1373" s="10">
        <v>0.25540909090909092</v>
      </c>
      <c r="R1373" s="10">
        <v>1310.083392342038</v>
      </c>
      <c r="S1373" s="10"/>
      <c r="T1373" s="10">
        <v>1517.9133148745332</v>
      </c>
      <c r="U1373" s="10"/>
      <c r="V1373" s="10">
        <v>1700.7133148745331</v>
      </c>
      <c r="W1373" s="10">
        <v>1700.7133148745331</v>
      </c>
      <c r="X1373" s="10">
        <v>1776.8799815411999</v>
      </c>
      <c r="Y1373" s="10">
        <v>2341.901652528747</v>
      </c>
      <c r="Z1373" s="10">
        <v>2684.651652528747</v>
      </c>
      <c r="AA1373" s="10"/>
      <c r="AB1373" s="10"/>
      <c r="AC1373" s="10"/>
      <c r="AD1373" s="10"/>
      <c r="AE1373" s="10"/>
      <c r="AF1373" s="10"/>
      <c r="AG1373" s="10"/>
      <c r="AH1373" s="10">
        <v>2341.901652528747</v>
      </c>
      <c r="AI1373" s="10">
        <v>137.1</v>
      </c>
      <c r="AK1373" s="10">
        <v>2.5</v>
      </c>
      <c r="AL1373" s="10">
        <v>4.8</v>
      </c>
      <c r="AM1373" s="10"/>
      <c r="AN1373" s="10"/>
      <c r="AO1373" s="10"/>
      <c r="AP1373" s="10"/>
      <c r="AQ1373" s="10">
        <v>0.45599999999999996</v>
      </c>
      <c r="AR1373" s="10">
        <v>0.45599999999999996</v>
      </c>
      <c r="AS1373" s="10">
        <v>0.64999999999999991</v>
      </c>
      <c r="AT1373" s="10">
        <v>0.64999999999999991</v>
      </c>
      <c r="AU1373" s="10">
        <v>0.60218181818181815</v>
      </c>
      <c r="AV1373" s="10">
        <v>0.60218181818181815</v>
      </c>
      <c r="AW1373" s="10">
        <v>0.8991818181818183</v>
      </c>
      <c r="AX1373" s="10">
        <v>0.8991818181818183</v>
      </c>
      <c r="AY1373" s="49">
        <v>1</v>
      </c>
      <c r="AZ1373" t="b">
        <v>0</v>
      </c>
    </row>
    <row r="1374" spans="1:52" x14ac:dyDescent="0.25">
      <c r="A1374" s="54"/>
      <c r="B1374" s="54"/>
      <c r="C1374" s="54"/>
      <c r="D1374" s="54"/>
      <c r="E1374" s="54"/>
      <c r="F1374" s="54"/>
      <c r="G1374" s="54"/>
      <c r="H1374" s="54"/>
      <c r="I1374" s="54"/>
      <c r="J1374" s="54"/>
      <c r="K1374" s="54"/>
      <c r="L1374" s="54"/>
      <c r="M1374" s="54"/>
      <c r="N1374" s="176">
        <v>137.19999999999999</v>
      </c>
      <c r="O1374" s="10">
        <v>0.41140909090909084</v>
      </c>
      <c r="P1374" s="10"/>
      <c r="Q1374" s="10">
        <v>0.25540909090909092</v>
      </c>
      <c r="R1374" s="10">
        <v>1312.6556645553262</v>
      </c>
      <c r="S1374" s="10"/>
      <c r="T1374" s="10">
        <v>1520.6352808074744</v>
      </c>
      <c r="U1374" s="10"/>
      <c r="V1374" s="10">
        <v>1703.5686141408078</v>
      </c>
      <c r="W1374" s="10">
        <v>1703.5686141408078</v>
      </c>
      <c r="X1374" s="10">
        <v>1779.7908363630299</v>
      </c>
      <c r="Y1374" s="10">
        <v>2346.0450296069589</v>
      </c>
      <c r="Z1374" s="10">
        <v>2689.0450296069589</v>
      </c>
      <c r="AA1374" s="10"/>
      <c r="AB1374" s="10"/>
      <c r="AC1374" s="10"/>
      <c r="AD1374" s="10"/>
      <c r="AE1374" s="10"/>
      <c r="AF1374" s="10"/>
      <c r="AG1374" s="10"/>
      <c r="AH1374" s="10">
        <v>2346.0450296069589</v>
      </c>
      <c r="AI1374" s="10">
        <v>137.19999999999999</v>
      </c>
      <c r="AK1374" s="10">
        <v>2.5</v>
      </c>
      <c r="AL1374" s="10">
        <v>4.8</v>
      </c>
      <c r="AM1374" s="10"/>
      <c r="AN1374" s="10"/>
      <c r="AO1374" s="10"/>
      <c r="AP1374" s="10"/>
      <c r="AQ1374" s="10">
        <v>0.45599999999999996</v>
      </c>
      <c r="AR1374" s="10">
        <v>0.45599999999999996</v>
      </c>
      <c r="AS1374" s="10">
        <v>0.64999999999999991</v>
      </c>
      <c r="AT1374" s="10">
        <v>0.64999999999999991</v>
      </c>
      <c r="AU1374" s="10">
        <v>0.60218181818181815</v>
      </c>
      <c r="AV1374" s="10">
        <v>0.60218181818181815</v>
      </c>
      <c r="AW1374" s="10">
        <v>0.8991818181818183</v>
      </c>
      <c r="AX1374" s="10">
        <v>0.8991818181818183</v>
      </c>
      <c r="AY1374" s="49">
        <v>1</v>
      </c>
      <c r="AZ1374" t="b">
        <v>0</v>
      </c>
    </row>
    <row r="1375" spans="1:52" x14ac:dyDescent="0.25">
      <c r="A1375" s="54"/>
      <c r="B1375" s="54"/>
      <c r="C1375" s="54"/>
      <c r="D1375" s="54"/>
      <c r="E1375" s="54"/>
      <c r="F1375" s="54"/>
      <c r="G1375" s="54"/>
      <c r="H1375" s="54"/>
      <c r="I1375" s="54"/>
      <c r="J1375" s="54"/>
      <c r="K1375" s="54"/>
      <c r="L1375" s="54"/>
      <c r="M1375" s="54"/>
      <c r="N1375" s="176">
        <v>137.30000000000001</v>
      </c>
      <c r="O1375" s="10">
        <v>0.41140909090909084</v>
      </c>
      <c r="P1375" s="10"/>
      <c r="Q1375" s="10">
        <v>0.25540909090909092</v>
      </c>
      <c r="R1375" s="10">
        <v>1315.2298122860871</v>
      </c>
      <c r="S1375" s="10"/>
      <c r="T1375" s="10">
        <v>1523.3591222578877</v>
      </c>
      <c r="U1375" s="10"/>
      <c r="V1375" s="10">
        <v>1706.4257889245544</v>
      </c>
      <c r="W1375" s="10">
        <v>1706.4257889245544</v>
      </c>
      <c r="X1375" s="10">
        <v>1782.7035667023322</v>
      </c>
      <c r="Y1375" s="10">
        <v>2350.1914277402775</v>
      </c>
      <c r="Z1375" s="10">
        <v>2693.4414277402775</v>
      </c>
      <c r="AA1375" s="10"/>
      <c r="AB1375" s="10"/>
      <c r="AC1375" s="10"/>
      <c r="AD1375" s="10"/>
      <c r="AE1375" s="10"/>
      <c r="AF1375" s="10"/>
      <c r="AG1375" s="10"/>
      <c r="AH1375" s="10">
        <v>2350.1914277402775</v>
      </c>
      <c r="AI1375" s="10">
        <v>137.30000000000001</v>
      </c>
      <c r="AK1375" s="10">
        <v>2.5</v>
      </c>
      <c r="AL1375" s="10">
        <v>4.8</v>
      </c>
      <c r="AM1375" s="10"/>
      <c r="AN1375" s="10"/>
      <c r="AO1375" s="10"/>
      <c r="AP1375" s="10"/>
      <c r="AQ1375" s="10">
        <v>0.45599999999999996</v>
      </c>
      <c r="AR1375" s="10">
        <v>0.45599999999999996</v>
      </c>
      <c r="AS1375" s="10">
        <v>0.64999999999999991</v>
      </c>
      <c r="AT1375" s="10">
        <v>0.64999999999999991</v>
      </c>
      <c r="AU1375" s="10">
        <v>0.60218181818181815</v>
      </c>
      <c r="AV1375" s="10">
        <v>0.60218181818181815</v>
      </c>
      <c r="AW1375" s="10">
        <v>0.8991818181818183</v>
      </c>
      <c r="AX1375" s="10">
        <v>0.8991818181818183</v>
      </c>
      <c r="AY1375" s="49">
        <v>1</v>
      </c>
      <c r="AZ1375" t="b">
        <v>0</v>
      </c>
    </row>
    <row r="1376" spans="1:52" x14ac:dyDescent="0.25">
      <c r="A1376" s="54"/>
      <c r="B1376" s="54"/>
      <c r="C1376" s="54"/>
      <c r="D1376" s="54"/>
      <c r="E1376" s="54"/>
      <c r="F1376" s="54"/>
      <c r="G1376" s="54"/>
      <c r="H1376" s="54"/>
      <c r="I1376" s="54"/>
      <c r="J1376" s="54"/>
      <c r="K1376" s="54"/>
      <c r="L1376" s="54"/>
      <c r="M1376" s="54"/>
      <c r="N1376" s="176">
        <v>137.4</v>
      </c>
      <c r="O1376" s="10">
        <v>0.41140909090909084</v>
      </c>
      <c r="P1376" s="10"/>
      <c r="Q1376" s="10">
        <v>0.25540909090909092</v>
      </c>
      <c r="R1376" s="10">
        <v>1317.8058355343192</v>
      </c>
      <c r="S1376" s="10"/>
      <c r="T1376" s="10">
        <v>1526.0848392257726</v>
      </c>
      <c r="U1376" s="10"/>
      <c r="V1376" s="10">
        <v>1709.2848392257727</v>
      </c>
      <c r="W1376" s="10">
        <v>1709.2848392257727</v>
      </c>
      <c r="X1376" s="10">
        <v>1785.6181725591059</v>
      </c>
      <c r="Y1376" s="10">
        <v>2354.3408469287006</v>
      </c>
      <c r="Z1376" s="10">
        <v>2697.8408469287006</v>
      </c>
      <c r="AA1376" s="10"/>
      <c r="AB1376" s="10"/>
      <c r="AC1376" s="10"/>
      <c r="AD1376" s="10"/>
      <c r="AE1376" s="10"/>
      <c r="AF1376" s="10"/>
      <c r="AG1376" s="10"/>
      <c r="AH1376" s="10">
        <v>2354.3408469287006</v>
      </c>
      <c r="AI1376" s="10">
        <v>137.4</v>
      </c>
      <c r="AK1376" s="10">
        <v>2.5</v>
      </c>
      <c r="AL1376" s="10">
        <v>4.8</v>
      </c>
      <c r="AM1376" s="10"/>
      <c r="AN1376" s="10"/>
      <c r="AO1376" s="10"/>
      <c r="AP1376" s="10"/>
      <c r="AQ1376" s="10">
        <v>0.45599999999999996</v>
      </c>
      <c r="AR1376" s="10">
        <v>0.45599999999999996</v>
      </c>
      <c r="AS1376" s="10">
        <v>0.64999999999999991</v>
      </c>
      <c r="AT1376" s="10">
        <v>0.64999999999999991</v>
      </c>
      <c r="AU1376" s="10">
        <v>0.60218181818181815</v>
      </c>
      <c r="AV1376" s="10">
        <v>0.60218181818181815</v>
      </c>
      <c r="AW1376" s="10">
        <v>0.8991818181818183</v>
      </c>
      <c r="AX1376" s="10">
        <v>0.8991818181818183</v>
      </c>
      <c r="AY1376" s="49">
        <v>1</v>
      </c>
      <c r="AZ1376" t="b">
        <v>0</v>
      </c>
    </row>
    <row r="1377" spans="1:52" x14ac:dyDescent="0.25">
      <c r="A1377" s="54"/>
      <c r="B1377" s="54"/>
      <c r="C1377" s="54"/>
      <c r="D1377" s="54"/>
      <c r="E1377" s="54"/>
      <c r="F1377" s="54"/>
      <c r="G1377" s="54"/>
      <c r="H1377" s="54"/>
      <c r="I1377" s="54"/>
      <c r="J1377" s="54"/>
      <c r="K1377" s="54"/>
      <c r="L1377" s="54"/>
      <c r="M1377" s="54"/>
      <c r="N1377" s="176">
        <v>137.5</v>
      </c>
      <c r="O1377" s="10">
        <v>0.41140909090909084</v>
      </c>
      <c r="P1377" s="10"/>
      <c r="Q1377" s="10">
        <v>0.25540909090909092</v>
      </c>
      <c r="R1377" s="10">
        <v>1320.3837343000239</v>
      </c>
      <c r="S1377" s="10"/>
      <c r="T1377" s="10">
        <v>1528.8124317111308</v>
      </c>
      <c r="U1377" s="10"/>
      <c r="V1377" s="10">
        <v>1712.145765044464</v>
      </c>
      <c r="W1377" s="10">
        <v>1712.145765044464</v>
      </c>
      <c r="X1377" s="10">
        <v>1788.534653933353</v>
      </c>
      <c r="Y1377" s="10">
        <v>2358.4932871722303</v>
      </c>
      <c r="Z1377" s="10">
        <v>2702.2432871722303</v>
      </c>
      <c r="AA1377" s="10"/>
      <c r="AB1377" s="10"/>
      <c r="AC1377" s="10"/>
      <c r="AD1377" s="10"/>
      <c r="AE1377" s="10"/>
      <c r="AF1377" s="10"/>
      <c r="AG1377" s="10"/>
      <c r="AH1377" s="10">
        <v>2358.4932871722303</v>
      </c>
      <c r="AI1377" s="10">
        <v>137.5</v>
      </c>
      <c r="AK1377" s="10">
        <v>2.5</v>
      </c>
      <c r="AL1377" s="10">
        <v>4.8</v>
      </c>
      <c r="AM1377" s="10"/>
      <c r="AN1377" s="10"/>
      <c r="AO1377" s="10"/>
      <c r="AP1377" s="10"/>
      <c r="AQ1377" s="10">
        <v>0.45599999999999996</v>
      </c>
      <c r="AR1377" s="10">
        <v>0.45599999999999996</v>
      </c>
      <c r="AS1377" s="10">
        <v>0.64999999999999991</v>
      </c>
      <c r="AT1377" s="10">
        <v>0.64999999999999991</v>
      </c>
      <c r="AU1377" s="10">
        <v>0.60218181818181815</v>
      </c>
      <c r="AV1377" s="10">
        <v>0.60218181818181815</v>
      </c>
      <c r="AW1377" s="10">
        <v>0.8991818181818183</v>
      </c>
      <c r="AX1377" s="10">
        <v>0.8991818181818183</v>
      </c>
      <c r="AY1377" s="49">
        <v>1</v>
      </c>
      <c r="AZ1377" t="b">
        <v>0</v>
      </c>
    </row>
    <row r="1378" spans="1:52" x14ac:dyDescent="0.25">
      <c r="A1378" s="54"/>
      <c r="B1378" s="54"/>
      <c r="C1378" s="54"/>
      <c r="D1378" s="54"/>
      <c r="E1378" s="54"/>
      <c r="F1378" s="54"/>
      <c r="G1378" s="54"/>
      <c r="H1378" s="54"/>
      <c r="I1378" s="54"/>
      <c r="J1378" s="54"/>
      <c r="K1378" s="54"/>
      <c r="L1378" s="54"/>
      <c r="M1378" s="54"/>
      <c r="N1378" s="176">
        <v>137.6</v>
      </c>
      <c r="O1378" s="10">
        <v>0.41140909090909084</v>
      </c>
      <c r="P1378" s="10"/>
      <c r="Q1378" s="10">
        <v>0.25540909090909092</v>
      </c>
      <c r="R1378" s="10">
        <v>1322.9635085832012</v>
      </c>
      <c r="S1378" s="10"/>
      <c r="T1378" s="10">
        <v>1531.5418997139618</v>
      </c>
      <c r="U1378" s="10"/>
      <c r="V1378" s="10">
        <v>1715.0085663806285</v>
      </c>
      <c r="W1378" s="10">
        <v>1715.0085663806285</v>
      </c>
      <c r="X1378" s="10">
        <v>1791.4530108250729</v>
      </c>
      <c r="Y1378" s="10">
        <v>2362.6487484708668</v>
      </c>
      <c r="Z1378" s="10">
        <v>2706.6487484708668</v>
      </c>
      <c r="AA1378" s="10"/>
      <c r="AB1378" s="10"/>
      <c r="AC1378" s="10"/>
      <c r="AD1378" s="10"/>
      <c r="AE1378" s="10"/>
      <c r="AF1378" s="10"/>
      <c r="AG1378" s="10"/>
      <c r="AH1378" s="10">
        <v>2362.6487484708668</v>
      </c>
      <c r="AI1378" s="10">
        <v>137.6</v>
      </c>
      <c r="AK1378" s="10">
        <v>2.5</v>
      </c>
      <c r="AL1378" s="10">
        <v>4.8</v>
      </c>
      <c r="AM1378" s="10"/>
      <c r="AN1378" s="10"/>
      <c r="AO1378" s="10"/>
      <c r="AP1378" s="10"/>
      <c r="AQ1378" s="10">
        <v>0.45599999999999996</v>
      </c>
      <c r="AR1378" s="10">
        <v>0.45599999999999996</v>
      </c>
      <c r="AS1378" s="10">
        <v>0.64999999999999991</v>
      </c>
      <c r="AT1378" s="10">
        <v>0.64999999999999991</v>
      </c>
      <c r="AU1378" s="10">
        <v>0.60218181818181815</v>
      </c>
      <c r="AV1378" s="10">
        <v>0.60218181818181815</v>
      </c>
      <c r="AW1378" s="10">
        <v>0.8991818181818183</v>
      </c>
      <c r="AX1378" s="10">
        <v>0.8991818181818183</v>
      </c>
      <c r="AY1378" s="49">
        <v>1</v>
      </c>
      <c r="AZ1378" t="b">
        <v>0</v>
      </c>
    </row>
    <row r="1379" spans="1:52" x14ac:dyDescent="0.25">
      <c r="A1379" s="54"/>
      <c r="B1379" s="54"/>
      <c r="C1379" s="54"/>
      <c r="D1379" s="54"/>
      <c r="E1379" s="54"/>
      <c r="F1379" s="54"/>
      <c r="G1379" s="54"/>
      <c r="H1379" s="54"/>
      <c r="I1379" s="54"/>
      <c r="J1379" s="54"/>
      <c r="K1379" s="54"/>
      <c r="L1379" s="54"/>
      <c r="M1379" s="54"/>
      <c r="N1379" s="176">
        <v>137.69999999999999</v>
      </c>
      <c r="O1379" s="10">
        <v>0.41140909090909084</v>
      </c>
      <c r="P1379" s="10"/>
      <c r="Q1379" s="10">
        <v>0.25540909090909092</v>
      </c>
      <c r="R1379" s="10">
        <v>1325.5451583838503</v>
      </c>
      <c r="S1379" s="10"/>
      <c r="T1379" s="10">
        <v>1534.2732432342639</v>
      </c>
      <c r="U1379" s="10"/>
      <c r="V1379" s="10">
        <v>1717.8732432342638</v>
      </c>
      <c r="W1379" s="10">
        <v>1717.8732432342638</v>
      </c>
      <c r="X1379" s="10">
        <v>1794.3732432342638</v>
      </c>
      <c r="Y1379" s="10">
        <v>2366.8072308246087</v>
      </c>
      <c r="Z1379" s="10">
        <v>2711.0572308246087</v>
      </c>
      <c r="AA1379" s="10"/>
      <c r="AB1379" s="10"/>
      <c r="AC1379" s="10"/>
      <c r="AD1379" s="10"/>
      <c r="AE1379" s="10"/>
      <c r="AF1379" s="10"/>
      <c r="AG1379" s="10"/>
      <c r="AH1379" s="10">
        <v>2366.8072308246087</v>
      </c>
      <c r="AI1379" s="10">
        <v>137.69999999999999</v>
      </c>
      <c r="AK1379" s="10">
        <v>2.5</v>
      </c>
      <c r="AL1379" s="10">
        <v>4.8</v>
      </c>
      <c r="AM1379" s="10"/>
      <c r="AN1379" s="10"/>
      <c r="AO1379" s="10"/>
      <c r="AP1379" s="10"/>
      <c r="AQ1379" s="10">
        <v>0.45599999999999996</v>
      </c>
      <c r="AR1379" s="10">
        <v>0.45599999999999996</v>
      </c>
      <c r="AS1379" s="10">
        <v>0.64999999999999991</v>
      </c>
      <c r="AT1379" s="10">
        <v>0.64999999999999991</v>
      </c>
      <c r="AU1379" s="10">
        <v>0.60218181818181815</v>
      </c>
      <c r="AV1379" s="10">
        <v>0.60218181818181815</v>
      </c>
      <c r="AW1379" s="10">
        <v>0.8991818181818183</v>
      </c>
      <c r="AX1379" s="10">
        <v>0.8991818181818183</v>
      </c>
      <c r="AY1379" s="49">
        <v>1</v>
      </c>
      <c r="AZ1379" t="b">
        <v>0</v>
      </c>
    </row>
    <row r="1380" spans="1:52" x14ac:dyDescent="0.25">
      <c r="A1380" s="54"/>
      <c r="B1380" s="54"/>
      <c r="C1380" s="54"/>
      <c r="D1380" s="54"/>
      <c r="E1380" s="54"/>
      <c r="F1380" s="54"/>
      <c r="G1380" s="54"/>
      <c r="H1380" s="54"/>
      <c r="I1380" s="54"/>
      <c r="J1380" s="54"/>
      <c r="K1380" s="54"/>
      <c r="L1380" s="54"/>
      <c r="M1380" s="54"/>
      <c r="N1380" s="176">
        <v>137.80000000000001</v>
      </c>
      <c r="O1380" s="10">
        <v>0.41140909090909084</v>
      </c>
      <c r="P1380" s="10"/>
      <c r="Q1380" s="10">
        <v>0.25540909090909092</v>
      </c>
      <c r="R1380" s="10">
        <v>1328.1286837019727</v>
      </c>
      <c r="S1380" s="10"/>
      <c r="T1380" s="10">
        <v>1537.0064622720388</v>
      </c>
      <c r="U1380" s="10"/>
      <c r="V1380" s="10">
        <v>1720.7397956053721</v>
      </c>
      <c r="W1380" s="10">
        <v>1720.7397956053721</v>
      </c>
      <c r="X1380" s="10">
        <v>1797.2953511609278</v>
      </c>
      <c r="Y1380" s="10">
        <v>2370.9687342334587</v>
      </c>
      <c r="Z1380" s="10">
        <v>2715.4687342334587</v>
      </c>
      <c r="AA1380" s="10"/>
      <c r="AB1380" s="10"/>
      <c r="AC1380" s="10"/>
      <c r="AD1380" s="10"/>
      <c r="AE1380" s="10"/>
      <c r="AF1380" s="10"/>
      <c r="AG1380" s="10"/>
      <c r="AH1380" s="10">
        <v>2370.9687342334587</v>
      </c>
      <c r="AI1380" s="10">
        <v>137.80000000000001</v>
      </c>
      <c r="AK1380" s="10">
        <v>2.5</v>
      </c>
      <c r="AL1380" s="10">
        <v>4.8</v>
      </c>
      <c r="AM1380" s="10"/>
      <c r="AN1380" s="10"/>
      <c r="AO1380" s="10"/>
      <c r="AP1380" s="10"/>
      <c r="AQ1380" s="10">
        <v>0.45599999999999996</v>
      </c>
      <c r="AR1380" s="10">
        <v>0.45599999999999996</v>
      </c>
      <c r="AS1380" s="10">
        <v>0.64999999999999991</v>
      </c>
      <c r="AT1380" s="10">
        <v>0.64999999999999991</v>
      </c>
      <c r="AU1380" s="10">
        <v>0.60218181818181815</v>
      </c>
      <c r="AV1380" s="10">
        <v>0.60218181818181815</v>
      </c>
      <c r="AW1380" s="10">
        <v>0.8991818181818183</v>
      </c>
      <c r="AX1380" s="10">
        <v>0.8991818181818183</v>
      </c>
      <c r="AY1380" s="49">
        <v>1</v>
      </c>
      <c r="AZ1380" t="b">
        <v>0</v>
      </c>
    </row>
    <row r="1381" spans="1:52" x14ac:dyDescent="0.25">
      <c r="A1381" s="54"/>
      <c r="B1381" s="54"/>
      <c r="C1381" s="54"/>
      <c r="D1381" s="54"/>
      <c r="E1381" s="54"/>
      <c r="F1381" s="54"/>
      <c r="G1381" s="54"/>
      <c r="H1381" s="54"/>
      <c r="I1381" s="54"/>
      <c r="J1381" s="54"/>
      <c r="K1381" s="54"/>
      <c r="L1381" s="54"/>
      <c r="M1381" s="54"/>
      <c r="N1381" s="176">
        <v>137.9</v>
      </c>
      <c r="O1381" s="10">
        <v>0.41140909090909084</v>
      </c>
      <c r="P1381" s="10"/>
      <c r="Q1381" s="10">
        <v>0.25540909090909092</v>
      </c>
      <c r="R1381" s="10">
        <v>1330.7140845375668</v>
      </c>
      <c r="S1381" s="10"/>
      <c r="T1381" s="10">
        <v>1539.7415568272863</v>
      </c>
      <c r="U1381" s="10"/>
      <c r="V1381" s="10">
        <v>1723.6082234939531</v>
      </c>
      <c r="W1381" s="10">
        <v>1723.6082234939531</v>
      </c>
      <c r="X1381" s="10">
        <v>1800.2193346050642</v>
      </c>
      <c r="Y1381" s="10">
        <v>2375.1332586974136</v>
      </c>
      <c r="Z1381" s="10">
        <v>2719.8832586974136</v>
      </c>
      <c r="AA1381" s="10"/>
      <c r="AB1381" s="10"/>
      <c r="AC1381" s="10"/>
      <c r="AD1381" s="10"/>
      <c r="AE1381" s="10"/>
      <c r="AF1381" s="10"/>
      <c r="AG1381" s="10"/>
      <c r="AH1381" s="10">
        <v>2375.1332586974136</v>
      </c>
      <c r="AI1381" s="10">
        <v>137.9</v>
      </c>
      <c r="AK1381" s="10">
        <v>2.5</v>
      </c>
      <c r="AL1381" s="10">
        <v>4.8</v>
      </c>
      <c r="AM1381" s="10"/>
      <c r="AN1381" s="10"/>
      <c r="AO1381" s="10"/>
      <c r="AP1381" s="10"/>
      <c r="AQ1381" s="10">
        <v>0.45599999999999996</v>
      </c>
      <c r="AR1381" s="10">
        <v>0.45599999999999996</v>
      </c>
      <c r="AS1381" s="10">
        <v>0.64999999999999991</v>
      </c>
      <c r="AT1381" s="10">
        <v>0.64999999999999991</v>
      </c>
      <c r="AU1381" s="10">
        <v>0.60218181818181815</v>
      </c>
      <c r="AV1381" s="10">
        <v>0.60218181818181815</v>
      </c>
      <c r="AW1381" s="10">
        <v>0.8991818181818183</v>
      </c>
      <c r="AX1381" s="10">
        <v>0.8991818181818183</v>
      </c>
      <c r="AY1381" s="49">
        <v>1</v>
      </c>
      <c r="AZ1381" t="b">
        <v>0</v>
      </c>
    </row>
    <row r="1382" spans="1:52" x14ac:dyDescent="0.25">
      <c r="A1382" s="54"/>
      <c r="B1382" s="54"/>
      <c r="C1382" s="54"/>
      <c r="D1382" s="54"/>
      <c r="E1382" s="54"/>
      <c r="F1382" s="54"/>
      <c r="G1382" s="54"/>
      <c r="H1382" s="54"/>
      <c r="I1382" s="54"/>
      <c r="J1382" s="54"/>
      <c r="K1382" s="54"/>
      <c r="L1382" s="54"/>
      <c r="M1382" s="54"/>
      <c r="N1382" s="176">
        <v>138</v>
      </c>
      <c r="O1382" s="10">
        <v>0.41140909090909084</v>
      </c>
      <c r="P1382" s="10"/>
      <c r="Q1382" s="10">
        <v>0.25540909090909092</v>
      </c>
      <c r="R1382" s="10">
        <v>1333.3013608906335</v>
      </c>
      <c r="S1382" s="10"/>
      <c r="T1382" s="10">
        <v>1542.4785269000054</v>
      </c>
      <c r="U1382" s="10"/>
      <c r="V1382" s="10">
        <v>1726.4785269000054</v>
      </c>
      <c r="W1382" s="10">
        <v>1726.4785269000054</v>
      </c>
      <c r="X1382" s="10">
        <v>1803.1451935666721</v>
      </c>
      <c r="Y1382" s="10">
        <v>2379.3008042164752</v>
      </c>
      <c r="Z1382" s="10">
        <v>2724.3008042164752</v>
      </c>
      <c r="AA1382" s="10"/>
      <c r="AB1382" s="10"/>
      <c r="AC1382" s="10"/>
      <c r="AD1382" s="10"/>
      <c r="AE1382" s="10"/>
      <c r="AF1382" s="10"/>
      <c r="AG1382" s="10"/>
      <c r="AH1382" s="10">
        <v>2379.3008042164752</v>
      </c>
      <c r="AI1382" s="10">
        <v>138</v>
      </c>
      <c r="AK1382" s="10">
        <v>2.5</v>
      </c>
      <c r="AL1382" s="10">
        <v>4.8</v>
      </c>
      <c r="AM1382" s="10"/>
      <c r="AN1382" s="10"/>
      <c r="AO1382" s="10"/>
      <c r="AP1382" s="10"/>
      <c r="AQ1382" s="10">
        <v>0.45599999999999996</v>
      </c>
      <c r="AR1382" s="10">
        <v>0.45599999999999996</v>
      </c>
      <c r="AS1382" s="10">
        <v>0.64999999999999991</v>
      </c>
      <c r="AT1382" s="10">
        <v>0.64999999999999991</v>
      </c>
      <c r="AU1382" s="10">
        <v>0.60218181818181815</v>
      </c>
      <c r="AV1382" s="10">
        <v>0.60218181818181815</v>
      </c>
      <c r="AW1382" s="10">
        <v>0.8991818181818183</v>
      </c>
      <c r="AX1382" s="10">
        <v>0.8991818181818183</v>
      </c>
      <c r="AY1382" s="49">
        <v>1</v>
      </c>
      <c r="AZ1382" t="b">
        <v>0</v>
      </c>
    </row>
    <row r="1383" spans="1:52" x14ac:dyDescent="0.25">
      <c r="A1383" s="54"/>
      <c r="B1383" s="54"/>
      <c r="C1383" s="54"/>
      <c r="D1383" s="54"/>
      <c r="E1383" s="54"/>
      <c r="F1383" s="54"/>
      <c r="G1383" s="54"/>
      <c r="H1383" s="54"/>
      <c r="I1383" s="54"/>
      <c r="J1383" s="54"/>
      <c r="K1383" s="54"/>
      <c r="L1383" s="54"/>
      <c r="M1383" s="54"/>
      <c r="N1383" s="176">
        <v>138.1</v>
      </c>
      <c r="O1383" s="10">
        <v>0.41140909090909084</v>
      </c>
      <c r="P1383" s="10"/>
      <c r="Q1383" s="10">
        <v>0.25540909090909092</v>
      </c>
      <c r="R1383" s="10">
        <v>1335.8905127611717</v>
      </c>
      <c r="S1383" s="10"/>
      <c r="T1383" s="10">
        <v>1547.8871716120464</v>
      </c>
      <c r="U1383" s="10"/>
      <c r="V1383" s="10">
        <v>1732.0205049453798</v>
      </c>
      <c r="W1383" s="10">
        <v>1732.0205049453798</v>
      </c>
      <c r="X1383" s="10">
        <v>1808.742727167602</v>
      </c>
      <c r="Y1383" s="10">
        <v>2383.4713707906417</v>
      </c>
      <c r="Z1383" s="10">
        <v>2728.7213707906417</v>
      </c>
      <c r="AA1383" s="10"/>
      <c r="AB1383" s="10"/>
      <c r="AC1383" s="10"/>
      <c r="AD1383" s="10"/>
      <c r="AE1383" s="10"/>
      <c r="AF1383" s="10"/>
      <c r="AG1383" s="10"/>
      <c r="AH1383" s="10">
        <v>2383.4713707906417</v>
      </c>
      <c r="AI1383" s="10">
        <v>138.1</v>
      </c>
      <c r="AK1383" s="10">
        <v>2.5</v>
      </c>
      <c r="AL1383" s="10">
        <v>4.8</v>
      </c>
      <c r="AM1383" s="10"/>
      <c r="AN1383" s="10"/>
      <c r="AO1383" s="10"/>
      <c r="AP1383" s="10"/>
      <c r="AQ1383" s="10">
        <v>0.45599999999999996</v>
      </c>
      <c r="AR1383" s="10">
        <v>0.45599999999999996</v>
      </c>
      <c r="AS1383" s="10">
        <v>0.64999999999999991</v>
      </c>
      <c r="AT1383" s="10">
        <v>0.64999999999999991</v>
      </c>
      <c r="AU1383" s="10">
        <v>0.60218181818181815</v>
      </c>
      <c r="AV1383" s="10">
        <v>0.60218181818181815</v>
      </c>
      <c r="AW1383" s="10">
        <v>0.8991818181818183</v>
      </c>
      <c r="AX1383" s="10">
        <v>0.8991818181818183</v>
      </c>
      <c r="AY1383" s="49">
        <v>1</v>
      </c>
      <c r="AZ1383" t="b">
        <v>0</v>
      </c>
    </row>
    <row r="1384" spans="1:52" x14ac:dyDescent="0.25">
      <c r="A1384" s="54"/>
      <c r="B1384" s="54"/>
      <c r="C1384" s="54"/>
      <c r="D1384" s="54"/>
      <c r="E1384" s="54"/>
      <c r="F1384" s="54"/>
      <c r="G1384" s="54"/>
      <c r="H1384" s="54"/>
      <c r="I1384" s="54"/>
      <c r="J1384" s="54"/>
      <c r="K1384" s="54"/>
      <c r="L1384" s="54"/>
      <c r="M1384" s="54"/>
      <c r="N1384" s="176">
        <v>138.19999999999999</v>
      </c>
      <c r="O1384" s="10">
        <v>0.41140909090909084</v>
      </c>
      <c r="P1384" s="10"/>
      <c r="Q1384" s="10">
        <v>0.25540909090909092</v>
      </c>
      <c r="R1384" s="10">
        <v>1338.481540149183</v>
      </c>
      <c r="S1384" s="10"/>
      <c r="T1384" s="10">
        <v>1550.6297682371833</v>
      </c>
      <c r="U1384" s="10"/>
      <c r="V1384" s="10">
        <v>1734.8964349038499</v>
      </c>
      <c r="W1384" s="10">
        <v>1734.8964349038499</v>
      </c>
      <c r="X1384" s="10">
        <v>1811.6742126816278</v>
      </c>
      <c r="Y1384" s="10">
        <v>2387.6449584199158</v>
      </c>
      <c r="Z1384" s="10">
        <v>2733.1449584199158</v>
      </c>
      <c r="AA1384" s="10"/>
      <c r="AB1384" s="10"/>
      <c r="AC1384" s="10"/>
      <c r="AD1384" s="10"/>
      <c r="AE1384" s="10"/>
      <c r="AF1384" s="10"/>
      <c r="AG1384" s="10"/>
      <c r="AH1384" s="10">
        <v>2387.6449584199158</v>
      </c>
      <c r="AI1384" s="10">
        <v>138.19999999999999</v>
      </c>
      <c r="AK1384" s="10">
        <v>2.5</v>
      </c>
      <c r="AL1384" s="10">
        <v>4.8</v>
      </c>
      <c r="AM1384" s="10"/>
      <c r="AN1384" s="10"/>
      <c r="AO1384" s="10"/>
      <c r="AP1384" s="10"/>
      <c r="AQ1384" s="10">
        <v>0.45599999999999996</v>
      </c>
      <c r="AR1384" s="10">
        <v>0.45599999999999996</v>
      </c>
      <c r="AS1384" s="10">
        <v>0.64999999999999991</v>
      </c>
      <c r="AT1384" s="10">
        <v>0.64999999999999991</v>
      </c>
      <c r="AU1384" s="10">
        <v>0.60218181818181815</v>
      </c>
      <c r="AV1384" s="10">
        <v>0.60218181818181815</v>
      </c>
      <c r="AW1384" s="10">
        <v>0.8991818181818183</v>
      </c>
      <c r="AX1384" s="10">
        <v>0.8991818181818183</v>
      </c>
      <c r="AY1384" s="49">
        <v>1</v>
      </c>
      <c r="AZ1384" t="b">
        <v>0</v>
      </c>
    </row>
    <row r="1385" spans="1:52" x14ac:dyDescent="0.25">
      <c r="A1385" s="54"/>
      <c r="B1385" s="54"/>
      <c r="C1385" s="54"/>
      <c r="D1385" s="54"/>
      <c r="E1385" s="54"/>
      <c r="F1385" s="54"/>
      <c r="G1385" s="54"/>
      <c r="H1385" s="54"/>
      <c r="I1385" s="54"/>
      <c r="J1385" s="54"/>
      <c r="K1385" s="54"/>
      <c r="L1385" s="54"/>
      <c r="M1385" s="54"/>
      <c r="N1385" s="176">
        <v>138.30000000000001</v>
      </c>
      <c r="O1385" s="10">
        <v>0.41140909090909084</v>
      </c>
      <c r="P1385" s="10"/>
      <c r="Q1385" s="10">
        <v>0.25540909090909092</v>
      </c>
      <c r="R1385" s="10">
        <v>1341.0744430546672</v>
      </c>
      <c r="S1385" s="10"/>
      <c r="T1385" s="10">
        <v>1553.3742403797914</v>
      </c>
      <c r="U1385" s="10"/>
      <c r="V1385" s="10">
        <v>1737.7742403797915</v>
      </c>
      <c r="W1385" s="10">
        <v>1737.7742403797915</v>
      </c>
      <c r="X1385" s="10">
        <v>1814.6075737131248</v>
      </c>
      <c r="Y1385" s="10">
        <v>2391.8215671042967</v>
      </c>
      <c r="Z1385" s="10">
        <v>2737.5715671042967</v>
      </c>
      <c r="AA1385" s="10"/>
      <c r="AB1385" s="10"/>
      <c r="AC1385" s="10"/>
      <c r="AD1385" s="10"/>
      <c r="AE1385" s="10"/>
      <c r="AF1385" s="10"/>
      <c r="AG1385" s="10"/>
      <c r="AH1385" s="10">
        <v>2391.8215671042967</v>
      </c>
      <c r="AI1385" s="10">
        <v>138.30000000000001</v>
      </c>
      <c r="AK1385" s="10">
        <v>2.5</v>
      </c>
      <c r="AL1385" s="10">
        <v>4.8</v>
      </c>
      <c r="AM1385" s="10"/>
      <c r="AN1385" s="10"/>
      <c r="AO1385" s="10"/>
      <c r="AP1385" s="10"/>
      <c r="AQ1385" s="10">
        <v>0.45599999999999996</v>
      </c>
      <c r="AR1385" s="10">
        <v>0.45599999999999996</v>
      </c>
      <c r="AS1385" s="10">
        <v>0.64999999999999991</v>
      </c>
      <c r="AT1385" s="10">
        <v>0.64999999999999991</v>
      </c>
      <c r="AU1385" s="10">
        <v>0.60218181818181815</v>
      </c>
      <c r="AV1385" s="10">
        <v>0.60218181818181815</v>
      </c>
      <c r="AW1385" s="10">
        <v>0.8991818181818183</v>
      </c>
      <c r="AX1385" s="10">
        <v>0.8991818181818183</v>
      </c>
      <c r="AY1385" s="49">
        <v>1</v>
      </c>
      <c r="AZ1385" t="b">
        <v>0</v>
      </c>
    </row>
    <row r="1386" spans="1:52" x14ac:dyDescent="0.25">
      <c r="A1386" s="54"/>
      <c r="B1386" s="54"/>
      <c r="C1386" s="54"/>
      <c r="D1386" s="54"/>
      <c r="E1386" s="54"/>
      <c r="F1386" s="54"/>
      <c r="G1386" s="54"/>
      <c r="H1386" s="54"/>
      <c r="I1386" s="54"/>
      <c r="J1386" s="54"/>
      <c r="K1386" s="54"/>
      <c r="L1386" s="54"/>
      <c r="M1386" s="54"/>
      <c r="N1386" s="176">
        <v>138.4</v>
      </c>
      <c r="O1386" s="10">
        <v>0.41140909090909084</v>
      </c>
      <c r="P1386" s="10"/>
      <c r="Q1386" s="10">
        <v>0.25540909090909092</v>
      </c>
      <c r="R1386" s="10">
        <v>1343.6692214776226</v>
      </c>
      <c r="S1386" s="10"/>
      <c r="T1386" s="10">
        <v>1556.1205880398727</v>
      </c>
      <c r="U1386" s="10"/>
      <c r="V1386" s="10">
        <v>1740.653921373206</v>
      </c>
      <c r="W1386" s="10">
        <v>1740.653921373206</v>
      </c>
      <c r="X1386" s="10">
        <v>1817.5428102620949</v>
      </c>
      <c r="Y1386" s="10">
        <v>2396.0011968437825</v>
      </c>
      <c r="Z1386" s="10">
        <v>2742.0011968437825</v>
      </c>
      <c r="AA1386" s="10"/>
      <c r="AB1386" s="10"/>
      <c r="AC1386" s="10"/>
      <c r="AD1386" s="10"/>
      <c r="AE1386" s="10"/>
      <c r="AF1386" s="10"/>
      <c r="AG1386" s="10"/>
      <c r="AH1386" s="10">
        <v>2396.0011968437825</v>
      </c>
      <c r="AI1386" s="10">
        <v>138.4</v>
      </c>
      <c r="AK1386" s="10">
        <v>2.5</v>
      </c>
      <c r="AL1386" s="10">
        <v>4.8</v>
      </c>
      <c r="AM1386" s="10"/>
      <c r="AN1386" s="10"/>
      <c r="AO1386" s="10"/>
      <c r="AP1386" s="10"/>
      <c r="AQ1386" s="10">
        <v>0.45599999999999996</v>
      </c>
      <c r="AR1386" s="10">
        <v>0.45599999999999996</v>
      </c>
      <c r="AS1386" s="10">
        <v>0.64999999999999991</v>
      </c>
      <c r="AT1386" s="10">
        <v>0.64999999999999991</v>
      </c>
      <c r="AU1386" s="10">
        <v>0.60218181818181815</v>
      </c>
      <c r="AV1386" s="10">
        <v>0.60218181818181815</v>
      </c>
      <c r="AW1386" s="10">
        <v>0.8991818181818183</v>
      </c>
      <c r="AX1386" s="10">
        <v>0.8991818181818183</v>
      </c>
      <c r="AY1386" s="49">
        <v>1</v>
      </c>
      <c r="AZ1386" t="b">
        <v>0</v>
      </c>
    </row>
    <row r="1387" spans="1:52" x14ac:dyDescent="0.25">
      <c r="A1387" s="54"/>
      <c r="B1387" s="54"/>
      <c r="C1387" s="54"/>
      <c r="D1387" s="54"/>
      <c r="E1387" s="54"/>
      <c r="F1387" s="54"/>
      <c r="G1387" s="54"/>
      <c r="H1387" s="54"/>
      <c r="I1387" s="54"/>
      <c r="J1387" s="54"/>
      <c r="K1387" s="54"/>
      <c r="L1387" s="54"/>
      <c r="M1387" s="54"/>
      <c r="N1387" s="176">
        <v>138.5</v>
      </c>
      <c r="O1387" s="10">
        <v>0.41140909090909084</v>
      </c>
      <c r="P1387" s="10"/>
      <c r="Q1387" s="10">
        <v>0.25540909090909092</v>
      </c>
      <c r="R1387" s="10">
        <v>1346.2658754180509</v>
      </c>
      <c r="S1387" s="10"/>
      <c r="T1387" s="10">
        <v>1558.8688112174268</v>
      </c>
      <c r="U1387" s="10"/>
      <c r="V1387" s="10">
        <v>1743.5354778840936</v>
      </c>
      <c r="W1387" s="10">
        <v>1743.5354778840936</v>
      </c>
      <c r="X1387" s="10">
        <v>1820.4799223285379</v>
      </c>
      <c r="Y1387" s="10">
        <v>2400.183847638375</v>
      </c>
      <c r="Z1387" s="10">
        <v>2746.433847638375</v>
      </c>
      <c r="AA1387" s="10"/>
      <c r="AB1387" s="10"/>
      <c r="AC1387" s="10"/>
      <c r="AD1387" s="10"/>
      <c r="AE1387" s="10"/>
      <c r="AF1387" s="10"/>
      <c r="AG1387" s="10"/>
      <c r="AH1387" s="10">
        <v>2400.183847638375</v>
      </c>
      <c r="AI1387" s="10">
        <v>138.5</v>
      </c>
      <c r="AK1387" s="10">
        <v>2.5</v>
      </c>
      <c r="AL1387" s="10">
        <v>4.8</v>
      </c>
      <c r="AM1387" s="10"/>
      <c r="AN1387" s="10"/>
      <c r="AO1387" s="10"/>
      <c r="AP1387" s="10"/>
      <c r="AQ1387" s="10">
        <v>0.45599999999999996</v>
      </c>
      <c r="AR1387" s="10">
        <v>0.45599999999999996</v>
      </c>
      <c r="AS1387" s="10">
        <v>0.64999999999999991</v>
      </c>
      <c r="AT1387" s="10">
        <v>0.64999999999999991</v>
      </c>
      <c r="AU1387" s="10">
        <v>0.60218181818181815</v>
      </c>
      <c r="AV1387" s="10">
        <v>0.60218181818181815</v>
      </c>
      <c r="AW1387" s="10">
        <v>0.8991818181818183</v>
      </c>
      <c r="AX1387" s="10">
        <v>0.8991818181818183</v>
      </c>
      <c r="AY1387" s="49">
        <v>1</v>
      </c>
      <c r="AZ1387" t="b">
        <v>0</v>
      </c>
    </row>
    <row r="1388" spans="1:52" x14ac:dyDescent="0.25">
      <c r="A1388" s="54"/>
      <c r="B1388" s="54"/>
      <c r="C1388" s="54"/>
      <c r="D1388" s="54"/>
      <c r="E1388" s="54"/>
      <c r="F1388" s="54"/>
      <c r="G1388" s="54"/>
      <c r="H1388" s="54"/>
      <c r="I1388" s="54"/>
      <c r="J1388" s="54"/>
      <c r="K1388" s="54"/>
      <c r="L1388" s="54"/>
      <c r="M1388" s="54"/>
      <c r="N1388" s="176">
        <v>138.6</v>
      </c>
      <c r="O1388" s="10">
        <v>0.41140909090909084</v>
      </c>
      <c r="P1388" s="10"/>
      <c r="Q1388" s="10">
        <v>0.25540909090909092</v>
      </c>
      <c r="R1388" s="10">
        <v>1348.8644048759513</v>
      </c>
      <c r="S1388" s="10"/>
      <c r="T1388" s="10">
        <v>1561.6189099124522</v>
      </c>
      <c r="U1388" s="10"/>
      <c r="V1388" s="10">
        <v>1746.4189099124521</v>
      </c>
      <c r="W1388" s="10">
        <v>1746.4189099124521</v>
      </c>
      <c r="X1388" s="10">
        <v>1823.4189099124521</v>
      </c>
      <c r="Y1388" s="10">
        <v>2404.3695194880738</v>
      </c>
      <c r="Z1388" s="10">
        <v>2750.8695194880738</v>
      </c>
      <c r="AA1388" s="10"/>
      <c r="AB1388" s="10"/>
      <c r="AC1388" s="10"/>
      <c r="AD1388" s="10"/>
      <c r="AE1388" s="10"/>
      <c r="AF1388" s="10"/>
      <c r="AG1388" s="10"/>
      <c r="AH1388" s="10">
        <v>2404.3695194880738</v>
      </c>
      <c r="AI1388" s="10">
        <v>138.6</v>
      </c>
      <c r="AK1388" s="10">
        <v>2.5</v>
      </c>
      <c r="AL1388" s="10">
        <v>4.8</v>
      </c>
      <c r="AM1388" s="10"/>
      <c r="AN1388" s="10"/>
      <c r="AO1388" s="10"/>
      <c r="AP1388" s="10"/>
      <c r="AQ1388" s="10">
        <v>0.45599999999999996</v>
      </c>
      <c r="AR1388" s="10">
        <v>0.45599999999999996</v>
      </c>
      <c r="AS1388" s="10">
        <v>0.64999999999999991</v>
      </c>
      <c r="AT1388" s="10">
        <v>0.64999999999999991</v>
      </c>
      <c r="AU1388" s="10">
        <v>0.60218181818181815</v>
      </c>
      <c r="AV1388" s="10">
        <v>0.60218181818181815</v>
      </c>
      <c r="AW1388" s="10">
        <v>0.8991818181818183</v>
      </c>
      <c r="AX1388" s="10">
        <v>0.8991818181818183</v>
      </c>
      <c r="AY1388" s="49">
        <v>1</v>
      </c>
      <c r="AZ1388" t="b">
        <v>0</v>
      </c>
    </row>
    <row r="1389" spans="1:52" x14ac:dyDescent="0.25">
      <c r="A1389" s="54"/>
      <c r="B1389" s="54"/>
      <c r="C1389" s="54"/>
      <c r="D1389" s="54"/>
      <c r="E1389" s="54"/>
      <c r="F1389" s="54"/>
      <c r="G1389" s="54"/>
      <c r="H1389" s="54"/>
      <c r="I1389" s="54"/>
      <c r="J1389" s="54"/>
      <c r="K1389" s="54"/>
      <c r="L1389" s="54"/>
      <c r="M1389" s="54"/>
      <c r="N1389" s="176">
        <v>138.69999999999999</v>
      </c>
      <c r="O1389" s="10">
        <v>0.41140909090909084</v>
      </c>
      <c r="P1389" s="10"/>
      <c r="Q1389" s="10">
        <v>0.25540909090909092</v>
      </c>
      <c r="R1389" s="10">
        <v>1351.4648098513233</v>
      </c>
      <c r="S1389" s="10"/>
      <c r="T1389" s="10">
        <v>1564.3708841249504</v>
      </c>
      <c r="U1389" s="10"/>
      <c r="V1389" s="10">
        <v>1749.3042174582838</v>
      </c>
      <c r="W1389" s="10">
        <v>1749.3042174582838</v>
      </c>
      <c r="X1389" s="10">
        <v>1826.3597730138395</v>
      </c>
      <c r="Y1389" s="10">
        <v>2408.5582123928775</v>
      </c>
      <c r="Z1389" s="10">
        <v>2755.3082123928775</v>
      </c>
      <c r="AA1389" s="10"/>
      <c r="AB1389" s="10"/>
      <c r="AC1389" s="10"/>
      <c r="AD1389" s="10"/>
      <c r="AE1389" s="10"/>
      <c r="AF1389" s="10"/>
      <c r="AG1389" s="10"/>
      <c r="AH1389" s="10">
        <v>2408.5582123928775</v>
      </c>
      <c r="AI1389" s="10">
        <v>138.69999999999999</v>
      </c>
      <c r="AK1389" s="10">
        <v>2.5</v>
      </c>
      <c r="AL1389" s="10">
        <v>4.8</v>
      </c>
      <c r="AM1389" s="10"/>
      <c r="AN1389" s="10"/>
      <c r="AO1389" s="10"/>
      <c r="AP1389" s="10"/>
      <c r="AQ1389" s="10">
        <v>0.45599999999999996</v>
      </c>
      <c r="AR1389" s="10">
        <v>0.45599999999999996</v>
      </c>
      <c r="AS1389" s="10">
        <v>0.64999999999999991</v>
      </c>
      <c r="AT1389" s="10">
        <v>0.64999999999999991</v>
      </c>
      <c r="AU1389" s="10">
        <v>0.60218181818181815</v>
      </c>
      <c r="AV1389" s="10">
        <v>0.60218181818181815</v>
      </c>
      <c r="AW1389" s="10">
        <v>0.8991818181818183</v>
      </c>
      <c r="AX1389" s="10">
        <v>0.8991818181818183</v>
      </c>
      <c r="AY1389" s="49">
        <v>1</v>
      </c>
      <c r="AZ1389" t="b">
        <v>0</v>
      </c>
    </row>
    <row r="1390" spans="1:52" x14ac:dyDescent="0.25">
      <c r="A1390" s="54"/>
      <c r="B1390" s="54"/>
      <c r="C1390" s="54"/>
      <c r="D1390" s="54"/>
      <c r="E1390" s="54"/>
      <c r="F1390" s="54"/>
      <c r="G1390" s="54"/>
      <c r="H1390" s="54"/>
      <c r="I1390" s="54"/>
      <c r="J1390" s="54"/>
      <c r="K1390" s="54"/>
      <c r="L1390" s="54"/>
      <c r="M1390" s="54"/>
      <c r="N1390" s="176">
        <v>138.80000000000001</v>
      </c>
      <c r="O1390" s="10">
        <v>0.41140909090909084</v>
      </c>
      <c r="P1390" s="10"/>
      <c r="Q1390" s="10">
        <v>0.25540909090909092</v>
      </c>
      <c r="R1390" s="10">
        <v>1354.0670903441692</v>
      </c>
      <c r="S1390" s="10"/>
      <c r="T1390" s="10">
        <v>1567.124733854921</v>
      </c>
      <c r="U1390" s="10"/>
      <c r="V1390" s="10">
        <v>1752.1914005215876</v>
      </c>
      <c r="W1390" s="10">
        <v>1752.1914005215876</v>
      </c>
      <c r="X1390" s="10">
        <v>1829.3025116326987</v>
      </c>
      <c r="Y1390" s="10">
        <v>2412.7499263527898</v>
      </c>
      <c r="Z1390" s="10">
        <v>2759.7499263527898</v>
      </c>
      <c r="AA1390" s="10"/>
      <c r="AB1390" s="10"/>
      <c r="AC1390" s="10"/>
      <c r="AD1390" s="10"/>
      <c r="AE1390" s="10"/>
      <c r="AF1390" s="10"/>
      <c r="AG1390" s="10"/>
      <c r="AH1390" s="10">
        <v>2412.7499263527898</v>
      </c>
      <c r="AI1390" s="10">
        <v>138.80000000000001</v>
      </c>
      <c r="AK1390" s="10">
        <v>2.5</v>
      </c>
      <c r="AL1390" s="10">
        <v>4.8</v>
      </c>
      <c r="AM1390" s="10"/>
      <c r="AN1390" s="10"/>
      <c r="AO1390" s="10"/>
      <c r="AP1390" s="10"/>
      <c r="AQ1390" s="10">
        <v>0.45599999999999996</v>
      </c>
      <c r="AR1390" s="10">
        <v>0.45599999999999996</v>
      </c>
      <c r="AS1390" s="10">
        <v>0.64999999999999991</v>
      </c>
      <c r="AT1390" s="10">
        <v>0.64999999999999991</v>
      </c>
      <c r="AU1390" s="10">
        <v>0.60218181818181815</v>
      </c>
      <c r="AV1390" s="10">
        <v>0.60218181818181815</v>
      </c>
      <c r="AW1390" s="10">
        <v>0.8991818181818183</v>
      </c>
      <c r="AX1390" s="10">
        <v>0.8991818181818183</v>
      </c>
      <c r="AY1390" s="49">
        <v>1</v>
      </c>
      <c r="AZ1390" t="b">
        <v>0</v>
      </c>
    </row>
    <row r="1391" spans="1:52" x14ac:dyDescent="0.25">
      <c r="A1391" s="54"/>
      <c r="B1391" s="54"/>
      <c r="C1391" s="54"/>
      <c r="D1391" s="54"/>
      <c r="E1391" s="54"/>
      <c r="F1391" s="54"/>
      <c r="G1391" s="54"/>
      <c r="H1391" s="54"/>
      <c r="I1391" s="54"/>
      <c r="J1391" s="54"/>
      <c r="K1391" s="54"/>
      <c r="L1391" s="54"/>
      <c r="M1391" s="54"/>
      <c r="N1391" s="176">
        <v>138.9</v>
      </c>
      <c r="O1391" s="10">
        <v>0.41140909090909084</v>
      </c>
      <c r="P1391" s="10"/>
      <c r="Q1391" s="10">
        <v>0.25540909090909092</v>
      </c>
      <c r="R1391" s="10">
        <v>1356.6712463544868</v>
      </c>
      <c r="S1391" s="10"/>
      <c r="T1391" s="10">
        <v>1569.8804591023634</v>
      </c>
      <c r="U1391" s="10"/>
      <c r="V1391" s="10">
        <v>1755.0804591023634</v>
      </c>
      <c r="W1391" s="10">
        <v>1755.0804591023634</v>
      </c>
      <c r="X1391" s="10">
        <v>1832.2471257690302</v>
      </c>
      <c r="Y1391" s="10">
        <v>2416.9446613678074</v>
      </c>
      <c r="Z1391" s="10">
        <v>2764.1946613678074</v>
      </c>
      <c r="AA1391" s="10"/>
      <c r="AB1391" s="10"/>
      <c r="AC1391" s="10"/>
      <c r="AD1391" s="10"/>
      <c r="AE1391" s="10"/>
      <c r="AF1391" s="10"/>
      <c r="AG1391" s="10"/>
      <c r="AH1391" s="10">
        <v>2416.9446613678074</v>
      </c>
      <c r="AI1391" s="10">
        <v>138.9</v>
      </c>
      <c r="AK1391" s="10">
        <v>2.5</v>
      </c>
      <c r="AL1391" s="10">
        <v>4.8</v>
      </c>
      <c r="AM1391" s="10"/>
      <c r="AN1391" s="10"/>
      <c r="AO1391" s="10"/>
      <c r="AP1391" s="10"/>
      <c r="AQ1391" s="10">
        <v>0.45599999999999996</v>
      </c>
      <c r="AR1391" s="10">
        <v>0.45599999999999996</v>
      </c>
      <c r="AS1391" s="10">
        <v>0.64999999999999991</v>
      </c>
      <c r="AT1391" s="10">
        <v>0.64999999999999991</v>
      </c>
      <c r="AU1391" s="10">
        <v>0.60218181818181815</v>
      </c>
      <c r="AV1391" s="10">
        <v>0.60218181818181815</v>
      </c>
      <c r="AW1391" s="10">
        <v>0.8991818181818183</v>
      </c>
      <c r="AX1391" s="10">
        <v>0.8991818181818183</v>
      </c>
      <c r="AY1391" s="49">
        <v>1</v>
      </c>
      <c r="AZ1391" t="b">
        <v>0</v>
      </c>
    </row>
    <row r="1392" spans="1:52" x14ac:dyDescent="0.25">
      <c r="A1392" s="54"/>
      <c r="B1392" s="54"/>
      <c r="C1392" s="54"/>
      <c r="D1392" s="54"/>
      <c r="E1392" s="54"/>
      <c r="F1392" s="54"/>
      <c r="G1392" s="54"/>
      <c r="H1392" s="54"/>
      <c r="I1392" s="54"/>
      <c r="J1392" s="54"/>
      <c r="K1392" s="54"/>
      <c r="L1392" s="54"/>
      <c r="M1392" s="54"/>
      <c r="N1392" s="176">
        <v>139</v>
      </c>
      <c r="O1392" s="10">
        <v>0.41140909090909084</v>
      </c>
      <c r="P1392" s="10"/>
      <c r="Q1392" s="10">
        <v>0.25540909090909092</v>
      </c>
      <c r="R1392" s="10">
        <v>1359.2772778822759</v>
      </c>
      <c r="S1392" s="10"/>
      <c r="T1392" s="10">
        <v>1572.6380598672793</v>
      </c>
      <c r="U1392" s="10"/>
      <c r="V1392" s="10">
        <v>1757.9713932006125</v>
      </c>
      <c r="W1392" s="10">
        <v>1757.9713932006125</v>
      </c>
      <c r="X1392" s="10">
        <v>1835.1936154228347</v>
      </c>
      <c r="Y1392" s="10">
        <v>2421.1424174379304</v>
      </c>
      <c r="Z1392" s="10">
        <v>2768.6424174379304</v>
      </c>
      <c r="AA1392" s="10"/>
      <c r="AB1392" s="10"/>
      <c r="AC1392" s="10"/>
      <c r="AD1392" s="10"/>
      <c r="AE1392" s="10"/>
      <c r="AF1392" s="10"/>
      <c r="AG1392" s="10"/>
      <c r="AH1392" s="10">
        <v>2421.1424174379304</v>
      </c>
      <c r="AI1392" s="10">
        <v>139</v>
      </c>
      <c r="AK1392" s="10">
        <v>2.5</v>
      </c>
      <c r="AL1392" s="10">
        <v>4.8</v>
      </c>
      <c r="AM1392" s="10"/>
      <c r="AN1392" s="10"/>
      <c r="AO1392" s="10"/>
      <c r="AP1392" s="10"/>
      <c r="AQ1392" s="10">
        <v>0.45599999999999996</v>
      </c>
      <c r="AR1392" s="10">
        <v>0.45599999999999996</v>
      </c>
      <c r="AS1392" s="10">
        <v>0.64999999999999991</v>
      </c>
      <c r="AT1392" s="10">
        <v>0.64999999999999991</v>
      </c>
      <c r="AU1392" s="10">
        <v>0.60218181818181815</v>
      </c>
      <c r="AV1392" s="10">
        <v>0.60218181818181815</v>
      </c>
      <c r="AW1392" s="10">
        <v>0.8991818181818183</v>
      </c>
      <c r="AX1392" s="10">
        <v>0.8991818181818183</v>
      </c>
      <c r="AY1392" s="49">
        <v>1</v>
      </c>
      <c r="AZ1392" t="b">
        <v>0</v>
      </c>
    </row>
    <row r="1393" spans="1:52" x14ac:dyDescent="0.25">
      <c r="A1393" s="54"/>
      <c r="B1393" s="54"/>
      <c r="C1393" s="54"/>
      <c r="D1393" s="54"/>
      <c r="E1393" s="54"/>
      <c r="F1393" s="54"/>
      <c r="G1393" s="54"/>
      <c r="H1393" s="54"/>
      <c r="I1393" s="54"/>
      <c r="J1393" s="54"/>
      <c r="K1393" s="54"/>
      <c r="L1393" s="54"/>
      <c r="M1393" s="54"/>
      <c r="N1393" s="176">
        <v>139.1</v>
      </c>
      <c r="O1393" s="10">
        <v>0.41140909090909084</v>
      </c>
      <c r="P1393" s="10"/>
      <c r="Q1393" s="10">
        <v>0.25540909090909092</v>
      </c>
      <c r="R1393" s="10">
        <v>1361.8851849275379</v>
      </c>
      <c r="S1393" s="10"/>
      <c r="T1393" s="10">
        <v>1575.3975361496668</v>
      </c>
      <c r="U1393" s="10"/>
      <c r="V1393" s="10">
        <v>1760.8642028163335</v>
      </c>
      <c r="W1393" s="10">
        <v>1760.8642028163335</v>
      </c>
      <c r="X1393" s="10">
        <v>1838.1419805941114</v>
      </c>
      <c r="Y1393" s="10">
        <v>2425.3431945631601</v>
      </c>
      <c r="Z1393" s="10">
        <v>2773.0931945631601</v>
      </c>
      <c r="AA1393" s="10"/>
      <c r="AB1393" s="10"/>
      <c r="AC1393" s="10"/>
      <c r="AD1393" s="10"/>
      <c r="AE1393" s="10"/>
      <c r="AF1393" s="10"/>
      <c r="AG1393" s="10"/>
      <c r="AH1393" s="10">
        <v>2425.3431945631601</v>
      </c>
      <c r="AI1393" s="10">
        <v>139.1</v>
      </c>
      <c r="AK1393" s="10">
        <v>2.5</v>
      </c>
      <c r="AL1393" s="10">
        <v>4.8</v>
      </c>
      <c r="AM1393" s="10"/>
      <c r="AN1393" s="10"/>
      <c r="AO1393" s="10"/>
      <c r="AP1393" s="10"/>
      <c r="AQ1393" s="10">
        <v>0.45599999999999996</v>
      </c>
      <c r="AR1393" s="10">
        <v>0.45599999999999996</v>
      </c>
      <c r="AS1393" s="10">
        <v>0.64999999999999991</v>
      </c>
      <c r="AT1393" s="10">
        <v>0.64999999999999991</v>
      </c>
      <c r="AU1393" s="10">
        <v>0.60218181818181815</v>
      </c>
      <c r="AV1393" s="10">
        <v>0.60218181818181815</v>
      </c>
      <c r="AW1393" s="10">
        <v>0.8991818181818183</v>
      </c>
      <c r="AX1393" s="10">
        <v>0.8991818181818183</v>
      </c>
      <c r="AY1393" s="49">
        <v>1</v>
      </c>
      <c r="AZ1393" t="b">
        <v>0</v>
      </c>
    </row>
    <row r="1394" spans="1:52" x14ac:dyDescent="0.25">
      <c r="A1394" s="54"/>
      <c r="B1394" s="54"/>
      <c r="C1394" s="54"/>
      <c r="D1394" s="54"/>
      <c r="E1394" s="54"/>
      <c r="F1394" s="54"/>
      <c r="G1394" s="54"/>
      <c r="H1394" s="54"/>
      <c r="I1394" s="54"/>
      <c r="J1394" s="54"/>
      <c r="K1394" s="54"/>
      <c r="L1394" s="54"/>
      <c r="M1394" s="54"/>
      <c r="N1394" s="176">
        <v>139.19999999999999</v>
      </c>
      <c r="O1394" s="10">
        <v>0.41140909090909084</v>
      </c>
      <c r="P1394" s="10"/>
      <c r="Q1394" s="10">
        <v>0.25540909090909092</v>
      </c>
      <c r="R1394" s="10">
        <v>1364.4949674902723</v>
      </c>
      <c r="S1394" s="10"/>
      <c r="T1394" s="10">
        <v>1578.1588879495259</v>
      </c>
      <c r="U1394" s="10"/>
      <c r="V1394" s="10">
        <v>1763.7588879495258</v>
      </c>
      <c r="W1394" s="10">
        <v>1763.7588879495258</v>
      </c>
      <c r="X1394" s="10">
        <v>1841.0922212828591</v>
      </c>
      <c r="Y1394" s="10">
        <v>2429.5469927434965</v>
      </c>
      <c r="Z1394" s="10">
        <v>2777.5469927434965</v>
      </c>
      <c r="AA1394" s="10"/>
      <c r="AB1394" s="10"/>
      <c r="AC1394" s="10"/>
      <c r="AD1394" s="10"/>
      <c r="AE1394" s="10"/>
      <c r="AF1394" s="10"/>
      <c r="AG1394" s="10"/>
      <c r="AH1394" s="10">
        <v>2429.5469927434965</v>
      </c>
      <c r="AI1394" s="10">
        <v>139.19999999999999</v>
      </c>
      <c r="AK1394" s="10">
        <v>2.5</v>
      </c>
      <c r="AL1394" s="10">
        <v>4.8</v>
      </c>
      <c r="AM1394" s="10"/>
      <c r="AN1394" s="10"/>
      <c r="AO1394" s="10"/>
      <c r="AP1394" s="10"/>
      <c r="AQ1394" s="10">
        <v>0.45599999999999996</v>
      </c>
      <c r="AR1394" s="10">
        <v>0.45599999999999996</v>
      </c>
      <c r="AS1394" s="10">
        <v>0.64999999999999991</v>
      </c>
      <c r="AT1394" s="10">
        <v>0.64999999999999991</v>
      </c>
      <c r="AU1394" s="10">
        <v>0.60218181818181815</v>
      </c>
      <c r="AV1394" s="10">
        <v>0.60218181818181815</v>
      </c>
      <c r="AW1394" s="10">
        <v>0.8991818181818183</v>
      </c>
      <c r="AX1394" s="10">
        <v>0.8991818181818183</v>
      </c>
      <c r="AY1394" s="49">
        <v>1</v>
      </c>
      <c r="AZ1394" t="b">
        <v>0</v>
      </c>
    </row>
    <row r="1395" spans="1:52" x14ac:dyDescent="0.25">
      <c r="A1395" s="54"/>
      <c r="B1395" s="54"/>
      <c r="C1395" s="54"/>
      <c r="D1395" s="54"/>
      <c r="E1395" s="54"/>
      <c r="F1395" s="54"/>
      <c r="G1395" s="54"/>
      <c r="H1395" s="54"/>
      <c r="I1395" s="54"/>
      <c r="J1395" s="54"/>
      <c r="K1395" s="54"/>
      <c r="L1395" s="54"/>
      <c r="M1395" s="54"/>
      <c r="N1395" s="176">
        <v>139.30000000000001</v>
      </c>
      <c r="O1395" s="10">
        <v>0.41140909090909084</v>
      </c>
      <c r="P1395" s="10"/>
      <c r="Q1395" s="10">
        <v>0.25540909090909092</v>
      </c>
      <c r="R1395" s="10">
        <v>1367.1066255704798</v>
      </c>
      <c r="S1395" s="10"/>
      <c r="T1395" s="10">
        <v>1580.9221152668579</v>
      </c>
      <c r="U1395" s="10"/>
      <c r="V1395" s="10">
        <v>1766.6554486001912</v>
      </c>
      <c r="W1395" s="10">
        <v>1766.6554486001912</v>
      </c>
      <c r="X1395" s="10">
        <v>1844.0443374890801</v>
      </c>
      <c r="Y1395" s="10">
        <v>2433.7538119789401</v>
      </c>
      <c r="Z1395" s="10">
        <v>2782.0038119789401</v>
      </c>
      <c r="AA1395" s="10"/>
      <c r="AB1395" s="10"/>
      <c r="AC1395" s="10"/>
      <c r="AD1395" s="10"/>
      <c r="AE1395" s="10"/>
      <c r="AF1395" s="10"/>
      <c r="AG1395" s="10"/>
      <c r="AH1395" s="10">
        <v>2433.7538119789401</v>
      </c>
      <c r="AI1395" s="10">
        <v>139.30000000000001</v>
      </c>
      <c r="AK1395" s="10">
        <v>2.5</v>
      </c>
      <c r="AL1395" s="10">
        <v>4.8</v>
      </c>
      <c r="AM1395" s="10"/>
      <c r="AN1395" s="10"/>
      <c r="AO1395" s="10"/>
      <c r="AP1395" s="10"/>
      <c r="AQ1395" s="10">
        <v>0.45599999999999996</v>
      </c>
      <c r="AR1395" s="10">
        <v>0.45599999999999996</v>
      </c>
      <c r="AS1395" s="10">
        <v>0.64999999999999991</v>
      </c>
      <c r="AT1395" s="10">
        <v>0.64999999999999991</v>
      </c>
      <c r="AU1395" s="10">
        <v>0.60218181818181815</v>
      </c>
      <c r="AV1395" s="10">
        <v>0.60218181818181815</v>
      </c>
      <c r="AW1395" s="10">
        <v>0.8991818181818183</v>
      </c>
      <c r="AX1395" s="10">
        <v>0.8991818181818183</v>
      </c>
      <c r="AY1395" s="49">
        <v>1</v>
      </c>
      <c r="AZ1395" t="b">
        <v>0</v>
      </c>
    </row>
    <row r="1396" spans="1:52" x14ac:dyDescent="0.25">
      <c r="A1396" s="54"/>
      <c r="B1396" s="54"/>
      <c r="C1396" s="54"/>
      <c r="D1396" s="54"/>
      <c r="E1396" s="54"/>
      <c r="F1396" s="54"/>
      <c r="G1396" s="54"/>
      <c r="H1396" s="54"/>
      <c r="I1396" s="54"/>
      <c r="J1396" s="54"/>
      <c r="K1396" s="54"/>
      <c r="L1396" s="54"/>
      <c r="M1396" s="54"/>
      <c r="N1396" s="176">
        <v>139.4</v>
      </c>
      <c r="O1396" s="10">
        <v>0.41140909090909084</v>
      </c>
      <c r="P1396" s="10"/>
      <c r="Q1396" s="10">
        <v>0.25540909090909092</v>
      </c>
      <c r="R1396" s="10">
        <v>1369.7201591681583</v>
      </c>
      <c r="S1396" s="10"/>
      <c r="T1396" s="10">
        <v>1583.6872181016624</v>
      </c>
      <c r="U1396" s="10"/>
      <c r="V1396" s="10">
        <v>1769.5538847683292</v>
      </c>
      <c r="W1396" s="10">
        <v>1769.5538847683292</v>
      </c>
      <c r="X1396" s="10">
        <v>1846.9983292127736</v>
      </c>
      <c r="Y1396" s="10">
        <v>2437.9636522694882</v>
      </c>
      <c r="Z1396" s="10">
        <v>2786.4636522694882</v>
      </c>
      <c r="AA1396" s="10"/>
      <c r="AB1396" s="10"/>
      <c r="AC1396" s="10"/>
      <c r="AD1396" s="10"/>
      <c r="AE1396" s="10"/>
      <c r="AF1396" s="10"/>
      <c r="AG1396" s="10"/>
      <c r="AH1396" s="10">
        <v>2437.9636522694882</v>
      </c>
      <c r="AI1396" s="10">
        <v>139.4</v>
      </c>
      <c r="AK1396" s="10">
        <v>2.5</v>
      </c>
      <c r="AL1396" s="10">
        <v>4.8</v>
      </c>
      <c r="AM1396" s="10"/>
      <c r="AN1396" s="10"/>
      <c r="AO1396" s="10"/>
      <c r="AP1396" s="10"/>
      <c r="AQ1396" s="10">
        <v>0.45599999999999996</v>
      </c>
      <c r="AR1396" s="10">
        <v>0.45599999999999996</v>
      </c>
      <c r="AS1396" s="10">
        <v>0.64999999999999991</v>
      </c>
      <c r="AT1396" s="10">
        <v>0.64999999999999991</v>
      </c>
      <c r="AU1396" s="10">
        <v>0.60218181818181815</v>
      </c>
      <c r="AV1396" s="10">
        <v>0.60218181818181815</v>
      </c>
      <c r="AW1396" s="10">
        <v>0.8991818181818183</v>
      </c>
      <c r="AX1396" s="10">
        <v>0.8991818181818183</v>
      </c>
      <c r="AY1396" s="49">
        <v>1</v>
      </c>
      <c r="AZ1396" t="b">
        <v>0</v>
      </c>
    </row>
    <row r="1397" spans="1:52" x14ac:dyDescent="0.25">
      <c r="A1397" s="54"/>
      <c r="B1397" s="54"/>
      <c r="C1397" s="54"/>
      <c r="D1397" s="54"/>
      <c r="E1397" s="54"/>
      <c r="F1397" s="54"/>
      <c r="G1397" s="54"/>
      <c r="H1397" s="54"/>
      <c r="I1397" s="54"/>
      <c r="J1397" s="54"/>
      <c r="K1397" s="54"/>
      <c r="L1397" s="54"/>
      <c r="M1397" s="54"/>
      <c r="N1397" s="176">
        <v>139.5</v>
      </c>
      <c r="O1397" s="10">
        <v>0.41140909090909084</v>
      </c>
      <c r="P1397" s="10"/>
      <c r="Q1397" s="10">
        <v>0.25540909090909092</v>
      </c>
      <c r="R1397" s="10">
        <v>1372.3355682833096</v>
      </c>
      <c r="S1397" s="10"/>
      <c r="T1397" s="10">
        <v>1586.4541964539399</v>
      </c>
      <c r="U1397" s="10"/>
      <c r="V1397" s="10">
        <v>1772.4541964539399</v>
      </c>
      <c r="W1397" s="10">
        <v>1772.4541964539399</v>
      </c>
      <c r="X1397" s="10">
        <v>1849.9541964539399</v>
      </c>
      <c r="Y1397" s="10">
        <v>2442.176513615143</v>
      </c>
      <c r="Z1397" s="10">
        <v>2790.926513615143</v>
      </c>
      <c r="AA1397" s="10"/>
      <c r="AB1397" s="10"/>
      <c r="AC1397" s="10"/>
      <c r="AD1397" s="10"/>
      <c r="AE1397" s="10"/>
      <c r="AF1397" s="10"/>
      <c r="AG1397" s="10"/>
      <c r="AH1397" s="10">
        <v>2442.176513615143</v>
      </c>
      <c r="AI1397" s="10">
        <v>139.5</v>
      </c>
      <c r="AK1397" s="10">
        <v>2.5</v>
      </c>
      <c r="AL1397" s="10">
        <v>4.8</v>
      </c>
      <c r="AM1397" s="10"/>
      <c r="AN1397" s="10"/>
      <c r="AO1397" s="10"/>
      <c r="AP1397" s="10"/>
      <c r="AQ1397" s="10">
        <v>0.45599999999999996</v>
      </c>
      <c r="AR1397" s="10">
        <v>0.45599999999999996</v>
      </c>
      <c r="AS1397" s="10">
        <v>0.64999999999999991</v>
      </c>
      <c r="AT1397" s="10">
        <v>0.64999999999999991</v>
      </c>
      <c r="AU1397" s="10">
        <v>0.60218181818181815</v>
      </c>
      <c r="AV1397" s="10">
        <v>0.60218181818181815</v>
      </c>
      <c r="AW1397" s="10">
        <v>0.8991818181818183</v>
      </c>
      <c r="AX1397" s="10">
        <v>0.8991818181818183</v>
      </c>
      <c r="AY1397" s="49">
        <v>1</v>
      </c>
      <c r="AZ1397" t="b">
        <v>0</v>
      </c>
    </row>
    <row r="1398" spans="1:52" x14ac:dyDescent="0.25">
      <c r="A1398" s="54"/>
      <c r="B1398" s="54"/>
      <c r="C1398" s="54"/>
      <c r="D1398" s="54"/>
      <c r="E1398" s="54"/>
      <c r="F1398" s="54"/>
      <c r="G1398" s="54"/>
      <c r="H1398" s="54"/>
      <c r="I1398" s="54"/>
      <c r="J1398" s="54"/>
      <c r="K1398" s="54"/>
      <c r="L1398" s="54"/>
      <c r="M1398" s="54"/>
      <c r="N1398" s="176">
        <v>139.6</v>
      </c>
      <c r="O1398" s="10">
        <v>0.41140909090909084</v>
      </c>
      <c r="P1398" s="10"/>
      <c r="Q1398" s="10">
        <v>0.25540909090909092</v>
      </c>
      <c r="R1398" s="10">
        <v>1374.9528529159334</v>
      </c>
      <c r="S1398" s="10"/>
      <c r="T1398" s="10">
        <v>1589.2230503236883</v>
      </c>
      <c r="U1398" s="10"/>
      <c r="V1398" s="10">
        <v>1775.3563836570215</v>
      </c>
      <c r="W1398" s="10">
        <v>1775.3563836570215</v>
      </c>
      <c r="X1398" s="10">
        <v>1852.9119392125772</v>
      </c>
      <c r="Y1398" s="10">
        <v>2446.3923960159045</v>
      </c>
      <c r="Z1398" s="10">
        <v>2795.3923960159045</v>
      </c>
      <c r="AA1398" s="10"/>
      <c r="AB1398" s="10"/>
      <c r="AC1398" s="10"/>
      <c r="AD1398" s="10"/>
      <c r="AE1398" s="10"/>
      <c r="AF1398" s="10"/>
      <c r="AG1398" s="10"/>
      <c r="AH1398" s="10">
        <v>2446.3923960159045</v>
      </c>
      <c r="AI1398" s="10">
        <v>139.6</v>
      </c>
      <c r="AK1398" s="10">
        <v>2.5</v>
      </c>
      <c r="AL1398" s="10">
        <v>4.8</v>
      </c>
      <c r="AM1398" s="10"/>
      <c r="AN1398" s="10"/>
      <c r="AO1398" s="10"/>
      <c r="AP1398" s="10"/>
      <c r="AQ1398" s="10">
        <v>0.45599999999999996</v>
      </c>
      <c r="AR1398" s="10">
        <v>0.45599999999999996</v>
      </c>
      <c r="AS1398" s="10">
        <v>0.64999999999999991</v>
      </c>
      <c r="AT1398" s="10">
        <v>0.64999999999999991</v>
      </c>
      <c r="AU1398" s="10">
        <v>0.60218181818181815</v>
      </c>
      <c r="AV1398" s="10">
        <v>0.60218181818181815</v>
      </c>
      <c r="AW1398" s="10">
        <v>0.8991818181818183</v>
      </c>
      <c r="AX1398" s="10">
        <v>0.8991818181818183</v>
      </c>
      <c r="AY1398" s="49">
        <v>1</v>
      </c>
      <c r="AZ1398" t="b">
        <v>0</v>
      </c>
    </row>
    <row r="1399" spans="1:52" x14ac:dyDescent="0.25">
      <c r="A1399" s="54"/>
      <c r="B1399" s="54"/>
      <c r="C1399" s="54"/>
      <c r="D1399" s="54"/>
      <c r="E1399" s="54"/>
      <c r="F1399" s="54"/>
      <c r="G1399" s="54"/>
      <c r="H1399" s="54"/>
      <c r="I1399" s="54"/>
      <c r="J1399" s="54"/>
      <c r="K1399" s="54"/>
      <c r="L1399" s="54"/>
      <c r="M1399" s="54"/>
      <c r="N1399" s="176">
        <v>139.69999999999999</v>
      </c>
      <c r="O1399" s="10">
        <v>0.41140909090909084</v>
      </c>
      <c r="P1399" s="10"/>
      <c r="Q1399" s="10">
        <v>0.25540909090909092</v>
      </c>
      <c r="R1399" s="10">
        <v>1377.5720130660288</v>
      </c>
      <c r="S1399" s="10"/>
      <c r="T1399" s="10">
        <v>1591.9937797109098</v>
      </c>
      <c r="U1399" s="10"/>
      <c r="V1399" s="10">
        <v>1778.2604463775765</v>
      </c>
      <c r="W1399" s="10">
        <v>1778.2604463775765</v>
      </c>
      <c r="X1399" s="10">
        <v>1855.8715574886876</v>
      </c>
      <c r="Y1399" s="10">
        <v>2450.611299471771</v>
      </c>
      <c r="Z1399" s="10">
        <v>2799.861299471771</v>
      </c>
      <c r="AA1399" s="10"/>
      <c r="AB1399" s="10"/>
      <c r="AC1399" s="10"/>
      <c r="AD1399" s="10"/>
      <c r="AE1399" s="10"/>
      <c r="AF1399" s="10"/>
      <c r="AG1399" s="10"/>
      <c r="AH1399" s="10">
        <v>2450.611299471771</v>
      </c>
      <c r="AI1399" s="10">
        <v>139.69999999999999</v>
      </c>
      <c r="AK1399" s="10">
        <v>2.5</v>
      </c>
      <c r="AL1399" s="10">
        <v>4.8</v>
      </c>
      <c r="AM1399" s="10"/>
      <c r="AN1399" s="10"/>
      <c r="AO1399" s="10"/>
      <c r="AP1399" s="10"/>
      <c r="AQ1399" s="10">
        <v>0.45599999999999996</v>
      </c>
      <c r="AR1399" s="10">
        <v>0.45599999999999996</v>
      </c>
      <c r="AS1399" s="10">
        <v>0.64999999999999991</v>
      </c>
      <c r="AT1399" s="10">
        <v>0.64999999999999991</v>
      </c>
      <c r="AU1399" s="10">
        <v>0.60218181818181815</v>
      </c>
      <c r="AV1399" s="10">
        <v>0.60218181818181815</v>
      </c>
      <c r="AW1399" s="10">
        <v>0.8991818181818183</v>
      </c>
      <c r="AX1399" s="10">
        <v>0.8991818181818183</v>
      </c>
      <c r="AY1399" s="49">
        <v>1</v>
      </c>
      <c r="AZ1399" t="b">
        <v>0</v>
      </c>
    </row>
    <row r="1400" spans="1:52" x14ac:dyDescent="0.25">
      <c r="A1400" s="54"/>
      <c r="B1400" s="54"/>
      <c r="C1400" s="54"/>
      <c r="D1400" s="54"/>
      <c r="E1400" s="54"/>
      <c r="F1400" s="54"/>
      <c r="G1400" s="54"/>
      <c r="H1400" s="54"/>
      <c r="I1400" s="54"/>
      <c r="J1400" s="54"/>
      <c r="K1400" s="54"/>
      <c r="L1400" s="54"/>
      <c r="M1400" s="54"/>
      <c r="N1400" s="176">
        <v>139.80000000000001</v>
      </c>
      <c r="O1400" s="10">
        <v>0.41140909090909084</v>
      </c>
      <c r="P1400" s="10"/>
      <c r="Q1400" s="10">
        <v>0.25540909090909092</v>
      </c>
      <c r="R1400" s="10">
        <v>1380.1930487335978</v>
      </c>
      <c r="S1400" s="10"/>
      <c r="T1400" s="10">
        <v>1594.7663846156036</v>
      </c>
      <c r="U1400" s="10"/>
      <c r="V1400" s="10">
        <v>1781.1663846156036</v>
      </c>
      <c r="W1400" s="10">
        <v>1781.1663846156036</v>
      </c>
      <c r="X1400" s="10">
        <v>1858.8330512822704</v>
      </c>
      <c r="Y1400" s="10">
        <v>2454.8332239827455</v>
      </c>
      <c r="Z1400" s="10">
        <v>2804.3332239827455</v>
      </c>
      <c r="AA1400" s="10"/>
      <c r="AB1400" s="10"/>
      <c r="AC1400" s="10"/>
      <c r="AD1400" s="10"/>
      <c r="AE1400" s="10"/>
      <c r="AF1400" s="10"/>
      <c r="AG1400" s="10"/>
      <c r="AH1400" s="10">
        <v>2454.8332239827455</v>
      </c>
      <c r="AI1400" s="10">
        <v>139.80000000000001</v>
      </c>
      <c r="AK1400" s="10">
        <v>2.5</v>
      </c>
      <c r="AL1400" s="10">
        <v>4.8</v>
      </c>
      <c r="AM1400" s="10"/>
      <c r="AN1400" s="10"/>
      <c r="AO1400" s="10"/>
      <c r="AP1400" s="10"/>
      <c r="AQ1400" s="10">
        <v>0.45599999999999996</v>
      </c>
      <c r="AR1400" s="10">
        <v>0.45599999999999996</v>
      </c>
      <c r="AS1400" s="10">
        <v>0.64999999999999991</v>
      </c>
      <c r="AT1400" s="10">
        <v>0.64999999999999991</v>
      </c>
      <c r="AU1400" s="10">
        <v>0.60218181818181815</v>
      </c>
      <c r="AV1400" s="10">
        <v>0.60218181818181815</v>
      </c>
      <c r="AW1400" s="10">
        <v>0.8991818181818183</v>
      </c>
      <c r="AX1400" s="10">
        <v>0.8991818181818183</v>
      </c>
      <c r="AY1400" s="49">
        <v>1</v>
      </c>
      <c r="AZ1400" t="b">
        <v>0</v>
      </c>
    </row>
    <row r="1401" spans="1:52" x14ac:dyDescent="0.25">
      <c r="A1401" s="54"/>
      <c r="B1401" s="54"/>
      <c r="C1401" s="54"/>
      <c r="D1401" s="54"/>
      <c r="E1401" s="54"/>
      <c r="F1401" s="54"/>
      <c r="G1401" s="54"/>
      <c r="H1401" s="54"/>
      <c r="I1401" s="54"/>
      <c r="J1401" s="54"/>
      <c r="K1401" s="54"/>
      <c r="L1401" s="54"/>
      <c r="M1401" s="54"/>
      <c r="N1401" s="176">
        <v>139.9</v>
      </c>
      <c r="O1401" s="10">
        <v>0.41140909090909084</v>
      </c>
      <c r="P1401" s="10"/>
      <c r="Q1401" s="10">
        <v>0.25540909090909092</v>
      </c>
      <c r="R1401" s="10">
        <v>1382.8159599186386</v>
      </c>
      <c r="S1401" s="10"/>
      <c r="T1401" s="10">
        <v>1597.540865037769</v>
      </c>
      <c r="U1401" s="10"/>
      <c r="V1401" s="10">
        <v>1784.0741983711023</v>
      </c>
      <c r="W1401" s="10">
        <v>1784.0741983711023</v>
      </c>
      <c r="X1401" s="10">
        <v>1861.7964205933245</v>
      </c>
      <c r="Y1401" s="10">
        <v>2459.0581695488254</v>
      </c>
      <c r="Z1401" s="10">
        <v>2808.8081695488254</v>
      </c>
      <c r="AA1401" s="10"/>
      <c r="AB1401" s="10"/>
      <c r="AC1401" s="10"/>
      <c r="AD1401" s="10"/>
      <c r="AE1401" s="10"/>
      <c r="AF1401" s="10"/>
      <c r="AG1401" s="10"/>
      <c r="AH1401" s="10">
        <v>2459.0581695488254</v>
      </c>
      <c r="AI1401" s="10">
        <v>139.9</v>
      </c>
      <c r="AK1401" s="10">
        <v>2.5</v>
      </c>
      <c r="AL1401" s="10">
        <v>4.8</v>
      </c>
      <c r="AM1401" s="10"/>
      <c r="AN1401" s="10"/>
      <c r="AO1401" s="10"/>
      <c r="AP1401" s="10"/>
      <c r="AQ1401" s="10">
        <v>0.45599999999999996</v>
      </c>
      <c r="AR1401" s="10">
        <v>0.45599999999999996</v>
      </c>
      <c r="AS1401" s="10">
        <v>0.64999999999999991</v>
      </c>
      <c r="AT1401" s="10">
        <v>0.64999999999999991</v>
      </c>
      <c r="AU1401" s="10">
        <v>0.60218181818181815</v>
      </c>
      <c r="AV1401" s="10">
        <v>0.60218181818181815</v>
      </c>
      <c r="AW1401" s="10">
        <v>0.8991818181818183</v>
      </c>
      <c r="AX1401" s="10">
        <v>0.8991818181818183</v>
      </c>
      <c r="AY1401" s="49">
        <v>1</v>
      </c>
      <c r="AZ1401" t="b">
        <v>0</v>
      </c>
    </row>
    <row r="1402" spans="1:52" x14ac:dyDescent="0.25">
      <c r="A1402" s="54"/>
      <c r="B1402" s="54"/>
      <c r="C1402" s="54"/>
      <c r="D1402" s="54"/>
      <c r="E1402" s="54"/>
      <c r="F1402" s="54"/>
      <c r="G1402" s="54"/>
      <c r="H1402" s="54"/>
      <c r="I1402" s="54"/>
      <c r="J1402" s="54"/>
      <c r="K1402" s="54"/>
      <c r="L1402" s="54"/>
      <c r="M1402" s="54"/>
      <c r="N1402" s="176">
        <v>140</v>
      </c>
      <c r="O1402" s="10">
        <v>0.41140909090909084</v>
      </c>
      <c r="P1402" s="10"/>
      <c r="Q1402" s="10">
        <v>0.25540909090909092</v>
      </c>
      <c r="R1402" s="10">
        <v>1385.4407466211508</v>
      </c>
      <c r="S1402" s="10"/>
      <c r="T1402" s="10">
        <v>1600.3172209774082</v>
      </c>
      <c r="U1402" s="10"/>
      <c r="V1402" s="10">
        <v>1786.9838876440749</v>
      </c>
      <c r="W1402" s="10">
        <v>1786.9838876440749</v>
      </c>
      <c r="X1402" s="10">
        <v>1864.7616654218527</v>
      </c>
      <c r="Y1402" s="10">
        <v>2463.2861361700106</v>
      </c>
      <c r="Z1402" s="10">
        <v>2813.2861361700106</v>
      </c>
      <c r="AA1402" s="10"/>
      <c r="AB1402" s="10"/>
      <c r="AC1402" s="10"/>
      <c r="AD1402" s="10"/>
      <c r="AE1402" s="10"/>
      <c r="AF1402" s="10"/>
      <c r="AG1402" s="10"/>
      <c r="AH1402" s="10">
        <v>2463.2861361700106</v>
      </c>
      <c r="AI1402" s="10">
        <v>140</v>
      </c>
      <c r="AK1402" s="10">
        <v>2.5</v>
      </c>
      <c r="AL1402" s="10">
        <v>4.8</v>
      </c>
      <c r="AM1402" s="10"/>
      <c r="AN1402" s="10"/>
      <c r="AO1402" s="10"/>
      <c r="AP1402" s="10"/>
      <c r="AQ1402" s="10">
        <v>0.45599999999999996</v>
      </c>
      <c r="AR1402" s="10">
        <v>0.45599999999999996</v>
      </c>
      <c r="AS1402" s="10">
        <v>0.64999999999999991</v>
      </c>
      <c r="AT1402" s="10">
        <v>0.64999999999999991</v>
      </c>
      <c r="AU1402" s="10">
        <v>0.60218181818181815</v>
      </c>
      <c r="AV1402" s="10">
        <v>0.60218181818181815</v>
      </c>
      <c r="AW1402" s="10">
        <v>0.8991818181818183</v>
      </c>
      <c r="AX1402" s="10">
        <v>0.8991818181818183</v>
      </c>
      <c r="AY1402" s="49">
        <v>1</v>
      </c>
      <c r="AZ1402" t="b">
        <v>0</v>
      </c>
    </row>
    <row r="1403" spans="1:52" x14ac:dyDescent="0.25">
      <c r="A1403" s="54"/>
      <c r="B1403" s="54"/>
      <c r="C1403" s="54"/>
      <c r="D1403" s="54"/>
      <c r="E1403" s="54"/>
      <c r="F1403" s="54"/>
      <c r="G1403" s="54"/>
      <c r="H1403" s="54"/>
      <c r="I1403" s="54"/>
      <c r="J1403" s="54"/>
      <c r="K1403" s="54"/>
      <c r="L1403" s="54"/>
      <c r="M1403" s="54"/>
      <c r="N1403" s="176">
        <v>140.1</v>
      </c>
      <c r="O1403" s="10">
        <v>0.41140909090909084</v>
      </c>
      <c r="P1403" s="10"/>
      <c r="Q1403" s="10">
        <v>0.25540909090909092</v>
      </c>
      <c r="R1403" s="10">
        <v>1388.0674088411361</v>
      </c>
      <c r="S1403" s="10"/>
      <c r="T1403" s="10">
        <v>1603.0954524345188</v>
      </c>
      <c r="U1403" s="10"/>
      <c r="V1403" s="10">
        <v>1789.8954524345188</v>
      </c>
      <c r="W1403" s="10">
        <v>1789.8954524345188</v>
      </c>
      <c r="X1403" s="10">
        <v>1867.7287857678521</v>
      </c>
      <c r="Y1403" s="10">
        <v>2467.5171238463031</v>
      </c>
      <c r="Z1403" s="10">
        <v>2817.7671238463031</v>
      </c>
      <c r="AA1403" s="10"/>
      <c r="AB1403" s="10"/>
      <c r="AC1403" s="10"/>
      <c r="AD1403" s="10"/>
      <c r="AE1403" s="10"/>
      <c r="AF1403" s="10"/>
      <c r="AG1403" s="10"/>
      <c r="AH1403" s="10">
        <v>2467.5171238463031</v>
      </c>
      <c r="AI1403" s="10">
        <v>140.1</v>
      </c>
      <c r="AK1403" s="10">
        <v>2.5</v>
      </c>
      <c r="AL1403" s="10">
        <v>4.8</v>
      </c>
      <c r="AM1403" s="10"/>
      <c r="AN1403" s="10"/>
      <c r="AO1403" s="10"/>
      <c r="AP1403" s="10"/>
      <c r="AQ1403" s="10">
        <v>0.45599999999999996</v>
      </c>
      <c r="AR1403" s="10">
        <v>0.45599999999999996</v>
      </c>
      <c r="AS1403" s="10">
        <v>0.64999999999999991</v>
      </c>
      <c r="AT1403" s="10">
        <v>0.64999999999999991</v>
      </c>
      <c r="AU1403" s="10">
        <v>0.60218181818181815</v>
      </c>
      <c r="AV1403" s="10">
        <v>0.60218181818181815</v>
      </c>
      <c r="AW1403" s="10">
        <v>0.8991818181818183</v>
      </c>
      <c r="AX1403" s="10">
        <v>0.8991818181818183</v>
      </c>
      <c r="AY1403" s="49">
        <v>1</v>
      </c>
      <c r="AZ1403" t="b">
        <v>0</v>
      </c>
    </row>
    <row r="1404" spans="1:52" x14ac:dyDescent="0.25">
      <c r="A1404" s="54"/>
      <c r="B1404" s="54"/>
      <c r="C1404" s="54"/>
      <c r="D1404" s="54"/>
      <c r="E1404" s="54"/>
      <c r="F1404" s="54"/>
      <c r="G1404" s="54"/>
      <c r="H1404" s="54"/>
      <c r="I1404" s="54"/>
      <c r="J1404" s="54"/>
      <c r="K1404" s="54"/>
      <c r="L1404" s="54"/>
      <c r="M1404" s="54"/>
      <c r="N1404" s="176">
        <v>140.19999999999999</v>
      </c>
      <c r="O1404" s="10">
        <v>0.41140909090909084</v>
      </c>
      <c r="P1404" s="10"/>
      <c r="Q1404" s="10">
        <v>0.25540909090909092</v>
      </c>
      <c r="R1404" s="10">
        <v>1390.6959465785935</v>
      </c>
      <c r="S1404" s="10"/>
      <c r="T1404" s="10">
        <v>1605.8755594091012</v>
      </c>
      <c r="U1404" s="10"/>
      <c r="V1404" s="10">
        <v>1792.8088927424346</v>
      </c>
      <c r="W1404" s="10">
        <v>1792.8088927424346</v>
      </c>
      <c r="X1404" s="10">
        <v>1870.6977816313236</v>
      </c>
      <c r="Y1404" s="10">
        <v>2471.7511325777018</v>
      </c>
      <c r="Z1404" s="10">
        <v>2822.2511325777018</v>
      </c>
      <c r="AA1404" s="10"/>
      <c r="AB1404" s="10"/>
      <c r="AC1404" s="10"/>
      <c r="AD1404" s="10"/>
      <c r="AE1404" s="10"/>
      <c r="AF1404" s="10"/>
      <c r="AG1404" s="10"/>
      <c r="AH1404" s="10">
        <v>2471.7511325777018</v>
      </c>
      <c r="AI1404" s="10">
        <v>140.19999999999999</v>
      </c>
      <c r="AK1404" s="10">
        <v>2.5</v>
      </c>
      <c r="AL1404" s="10">
        <v>4.8</v>
      </c>
      <c r="AM1404" s="10"/>
      <c r="AN1404" s="10"/>
      <c r="AO1404" s="10"/>
      <c r="AP1404" s="10"/>
      <c r="AQ1404" s="10">
        <v>0.45599999999999996</v>
      </c>
      <c r="AR1404" s="10">
        <v>0.45599999999999996</v>
      </c>
      <c r="AS1404" s="10">
        <v>0.64999999999999991</v>
      </c>
      <c r="AT1404" s="10">
        <v>0.64999999999999991</v>
      </c>
      <c r="AU1404" s="10">
        <v>0.60218181818181815</v>
      </c>
      <c r="AV1404" s="10">
        <v>0.60218181818181815</v>
      </c>
      <c r="AW1404" s="10">
        <v>0.8991818181818183</v>
      </c>
      <c r="AX1404" s="10">
        <v>0.8991818181818183</v>
      </c>
      <c r="AY1404" s="49">
        <v>1</v>
      </c>
      <c r="AZ1404" t="b">
        <v>0</v>
      </c>
    </row>
    <row r="1405" spans="1:52" x14ac:dyDescent="0.25">
      <c r="A1405" s="54"/>
      <c r="B1405" s="54"/>
      <c r="C1405" s="54"/>
      <c r="D1405" s="54"/>
      <c r="E1405" s="54"/>
      <c r="F1405" s="54"/>
      <c r="G1405" s="54"/>
      <c r="H1405" s="54"/>
      <c r="I1405" s="54"/>
      <c r="J1405" s="54"/>
      <c r="K1405" s="54"/>
      <c r="L1405" s="54"/>
      <c r="M1405" s="54"/>
      <c r="N1405" s="176">
        <v>140.30000000000001</v>
      </c>
      <c r="O1405" s="10">
        <v>0.41140909090909084</v>
      </c>
      <c r="P1405" s="10"/>
      <c r="Q1405" s="10">
        <v>0.25540909090909092</v>
      </c>
      <c r="R1405" s="10">
        <v>1393.3263598335236</v>
      </c>
      <c r="S1405" s="10"/>
      <c r="T1405" s="10">
        <v>1608.6575419011565</v>
      </c>
      <c r="U1405" s="10"/>
      <c r="V1405" s="10">
        <v>1795.7242085678231</v>
      </c>
      <c r="W1405" s="10">
        <v>1795.7242085678231</v>
      </c>
      <c r="X1405" s="10">
        <v>1873.6686530122674</v>
      </c>
      <c r="Y1405" s="10">
        <v>2475.9881623642068</v>
      </c>
      <c r="Z1405" s="10">
        <v>2826.7381623642068</v>
      </c>
      <c r="AA1405" s="10"/>
      <c r="AB1405" s="10"/>
      <c r="AC1405" s="10"/>
      <c r="AD1405" s="10"/>
      <c r="AE1405" s="10"/>
      <c r="AF1405" s="10"/>
      <c r="AG1405" s="10"/>
      <c r="AH1405" s="10">
        <v>2475.9881623642068</v>
      </c>
      <c r="AI1405" s="10">
        <v>140.30000000000001</v>
      </c>
      <c r="AK1405" s="10">
        <v>2.5</v>
      </c>
      <c r="AL1405" s="10">
        <v>4.8</v>
      </c>
      <c r="AM1405" s="10"/>
      <c r="AN1405" s="10"/>
      <c r="AO1405" s="10"/>
      <c r="AP1405" s="10"/>
      <c r="AQ1405" s="10">
        <v>0.45599999999999996</v>
      </c>
      <c r="AR1405" s="10">
        <v>0.45599999999999996</v>
      </c>
      <c r="AS1405" s="10">
        <v>0.64999999999999991</v>
      </c>
      <c r="AT1405" s="10">
        <v>0.64999999999999991</v>
      </c>
      <c r="AU1405" s="10">
        <v>0.60218181818181815</v>
      </c>
      <c r="AV1405" s="10">
        <v>0.60218181818181815</v>
      </c>
      <c r="AW1405" s="10">
        <v>0.8991818181818183</v>
      </c>
      <c r="AX1405" s="10">
        <v>0.8991818181818183</v>
      </c>
      <c r="AY1405" s="49">
        <v>1</v>
      </c>
      <c r="AZ1405" t="b">
        <v>0</v>
      </c>
    </row>
    <row r="1406" spans="1:52" x14ac:dyDescent="0.25">
      <c r="A1406" s="54"/>
      <c r="B1406" s="54"/>
      <c r="C1406" s="54"/>
      <c r="D1406" s="54"/>
      <c r="E1406" s="54"/>
      <c r="F1406" s="54"/>
      <c r="G1406" s="54"/>
      <c r="H1406" s="54"/>
      <c r="I1406" s="54"/>
      <c r="J1406" s="54"/>
      <c r="K1406" s="54"/>
      <c r="L1406" s="54"/>
      <c r="M1406" s="54"/>
      <c r="N1406" s="176">
        <v>140.4</v>
      </c>
      <c r="O1406" s="10">
        <v>0.41140909090909084</v>
      </c>
      <c r="P1406" s="10"/>
      <c r="Q1406" s="10">
        <v>0.25540909090909092</v>
      </c>
      <c r="R1406" s="10">
        <v>1395.9586486059259</v>
      </c>
      <c r="S1406" s="10"/>
      <c r="T1406" s="10">
        <v>1611.4413999106841</v>
      </c>
      <c r="U1406" s="10"/>
      <c r="V1406" s="10">
        <v>1798.6413999106842</v>
      </c>
      <c r="W1406" s="10">
        <v>1798.6413999106842</v>
      </c>
      <c r="X1406" s="10">
        <v>1876.6413999106842</v>
      </c>
      <c r="Y1406" s="10">
        <v>2480.2282132058181</v>
      </c>
      <c r="Z1406" s="10">
        <v>2831.2282132058181</v>
      </c>
      <c r="AA1406" s="10"/>
      <c r="AB1406" s="10"/>
      <c r="AC1406" s="10"/>
      <c r="AD1406" s="10"/>
      <c r="AE1406" s="10"/>
      <c r="AF1406" s="10"/>
      <c r="AG1406" s="10"/>
      <c r="AH1406" s="10">
        <v>2480.2282132058181</v>
      </c>
      <c r="AI1406" s="10">
        <v>140.4</v>
      </c>
      <c r="AK1406" s="10">
        <v>2.5</v>
      </c>
      <c r="AL1406" s="10">
        <v>4.8</v>
      </c>
      <c r="AM1406" s="10"/>
      <c r="AN1406" s="10"/>
      <c r="AO1406" s="10"/>
      <c r="AP1406" s="10"/>
      <c r="AQ1406" s="10">
        <v>0.45599999999999996</v>
      </c>
      <c r="AR1406" s="10">
        <v>0.45599999999999996</v>
      </c>
      <c r="AS1406" s="10">
        <v>0.64999999999999991</v>
      </c>
      <c r="AT1406" s="10">
        <v>0.64999999999999991</v>
      </c>
      <c r="AU1406" s="10">
        <v>0.60218181818181815</v>
      </c>
      <c r="AV1406" s="10">
        <v>0.60218181818181815</v>
      </c>
      <c r="AW1406" s="10">
        <v>0.8991818181818183</v>
      </c>
      <c r="AX1406" s="10">
        <v>0.8991818181818183</v>
      </c>
      <c r="AY1406" s="49">
        <v>1</v>
      </c>
      <c r="AZ1406" t="b">
        <v>0</v>
      </c>
    </row>
    <row r="1407" spans="1:52" x14ac:dyDescent="0.25">
      <c r="A1407" s="54"/>
      <c r="B1407" s="54"/>
      <c r="C1407" s="54"/>
      <c r="D1407" s="54"/>
      <c r="E1407" s="54"/>
      <c r="F1407" s="54"/>
      <c r="G1407" s="54"/>
      <c r="H1407" s="54"/>
      <c r="I1407" s="54"/>
      <c r="J1407" s="54"/>
      <c r="K1407" s="54"/>
      <c r="L1407" s="54"/>
      <c r="M1407" s="54"/>
      <c r="N1407" s="176">
        <v>140.5</v>
      </c>
      <c r="O1407" s="10">
        <v>0.41140909090909084</v>
      </c>
      <c r="P1407" s="10"/>
      <c r="Q1407" s="10">
        <v>0.25540909090909092</v>
      </c>
      <c r="R1407" s="10">
        <v>1398.5928128958005</v>
      </c>
      <c r="S1407" s="10"/>
      <c r="T1407" s="10">
        <v>1614.2271334376842</v>
      </c>
      <c r="U1407" s="10"/>
      <c r="V1407" s="10">
        <v>1801.5604667710174</v>
      </c>
      <c r="W1407" s="10">
        <v>1801.5604667710174</v>
      </c>
      <c r="X1407" s="10">
        <v>1879.6160223265731</v>
      </c>
      <c r="Y1407" s="10">
        <v>2484.4712851025356</v>
      </c>
      <c r="Z1407" s="10">
        <v>2835.7212851025356</v>
      </c>
      <c r="AA1407" s="10"/>
      <c r="AB1407" s="10"/>
      <c r="AC1407" s="10"/>
      <c r="AD1407" s="10"/>
      <c r="AE1407" s="10"/>
      <c r="AF1407" s="10"/>
      <c r="AG1407" s="10"/>
      <c r="AH1407" s="10">
        <v>2484.4712851025356</v>
      </c>
      <c r="AI1407" s="10">
        <v>140.5</v>
      </c>
      <c r="AK1407" s="10">
        <v>2.5</v>
      </c>
      <c r="AL1407" s="10">
        <v>4.8</v>
      </c>
      <c r="AM1407" s="10"/>
      <c r="AN1407" s="10"/>
      <c r="AO1407" s="10"/>
      <c r="AP1407" s="10"/>
      <c r="AQ1407" s="10">
        <v>0.45599999999999996</v>
      </c>
      <c r="AR1407" s="10">
        <v>0.45599999999999996</v>
      </c>
      <c r="AS1407" s="10">
        <v>0.64999999999999991</v>
      </c>
      <c r="AT1407" s="10">
        <v>0.64999999999999991</v>
      </c>
      <c r="AU1407" s="10">
        <v>0.60218181818181815</v>
      </c>
      <c r="AV1407" s="10">
        <v>0.60218181818181815</v>
      </c>
      <c r="AW1407" s="10">
        <v>0.8991818181818183</v>
      </c>
      <c r="AX1407" s="10">
        <v>0.8991818181818183</v>
      </c>
      <c r="AY1407" s="49">
        <v>1</v>
      </c>
      <c r="AZ1407" t="b">
        <v>0</v>
      </c>
    </row>
    <row r="1408" spans="1:52" x14ac:dyDescent="0.25">
      <c r="A1408" s="54"/>
      <c r="B1408" s="54"/>
      <c r="C1408" s="54"/>
      <c r="D1408" s="54"/>
      <c r="E1408" s="54"/>
      <c r="F1408" s="54"/>
      <c r="G1408" s="54"/>
      <c r="H1408" s="54"/>
      <c r="I1408" s="54"/>
      <c r="J1408" s="54"/>
      <c r="K1408" s="54"/>
      <c r="L1408" s="54"/>
      <c r="M1408" s="54"/>
      <c r="N1408" s="176">
        <v>140.6</v>
      </c>
      <c r="O1408" s="10">
        <v>0.41140909090909084</v>
      </c>
      <c r="P1408" s="10"/>
      <c r="Q1408" s="10">
        <v>0.25540909090909092</v>
      </c>
      <c r="R1408" s="10">
        <v>1401.2288527031467</v>
      </c>
      <c r="S1408" s="10"/>
      <c r="T1408" s="10">
        <v>1617.0147424821566</v>
      </c>
      <c r="U1408" s="10"/>
      <c r="V1408" s="10">
        <v>1804.4814091488233</v>
      </c>
      <c r="W1408" s="10">
        <v>1804.4814091488233</v>
      </c>
      <c r="X1408" s="10">
        <v>1882.5925202599344</v>
      </c>
      <c r="Y1408" s="10">
        <v>2488.7173780543581</v>
      </c>
      <c r="Z1408" s="10">
        <v>2840.2173780543581</v>
      </c>
      <c r="AA1408" s="10"/>
      <c r="AB1408" s="10"/>
      <c r="AC1408" s="10"/>
      <c r="AD1408" s="10"/>
      <c r="AE1408" s="10"/>
      <c r="AF1408" s="10"/>
      <c r="AG1408" s="10"/>
      <c r="AH1408" s="10">
        <v>2488.7173780543581</v>
      </c>
      <c r="AI1408" s="10">
        <v>140.6</v>
      </c>
      <c r="AK1408" s="10">
        <v>2.5</v>
      </c>
      <c r="AL1408" s="10">
        <v>4.8</v>
      </c>
      <c r="AM1408" s="10"/>
      <c r="AN1408" s="10"/>
      <c r="AO1408" s="10"/>
      <c r="AP1408" s="10"/>
      <c r="AQ1408" s="10">
        <v>0.45599999999999996</v>
      </c>
      <c r="AR1408" s="10">
        <v>0.45599999999999996</v>
      </c>
      <c r="AS1408" s="10">
        <v>0.64999999999999991</v>
      </c>
      <c r="AT1408" s="10">
        <v>0.64999999999999991</v>
      </c>
      <c r="AU1408" s="10">
        <v>0.60218181818181815</v>
      </c>
      <c r="AV1408" s="10">
        <v>0.60218181818181815</v>
      </c>
      <c r="AW1408" s="10">
        <v>0.8991818181818183</v>
      </c>
      <c r="AX1408" s="10">
        <v>0.8991818181818183</v>
      </c>
      <c r="AY1408" s="49">
        <v>1</v>
      </c>
      <c r="AZ1408" t="b">
        <v>0</v>
      </c>
    </row>
    <row r="1409" spans="1:52" x14ac:dyDescent="0.25">
      <c r="A1409" s="54"/>
      <c r="B1409" s="54"/>
      <c r="C1409" s="54"/>
      <c r="D1409" s="54"/>
      <c r="E1409" s="54"/>
      <c r="F1409" s="54"/>
      <c r="G1409" s="54"/>
      <c r="H1409" s="54"/>
      <c r="I1409" s="54"/>
      <c r="J1409" s="54"/>
      <c r="K1409" s="54"/>
      <c r="L1409" s="54"/>
      <c r="M1409" s="54"/>
      <c r="N1409" s="176">
        <v>140.69999999999999</v>
      </c>
      <c r="O1409" s="10">
        <v>0.41140909090909084</v>
      </c>
      <c r="P1409" s="10"/>
      <c r="Q1409" s="10">
        <v>0.25540909090909092</v>
      </c>
      <c r="R1409" s="10">
        <v>1403.8667680279661</v>
      </c>
      <c r="S1409" s="10"/>
      <c r="T1409" s="10">
        <v>1619.8042270441013</v>
      </c>
      <c r="U1409" s="10"/>
      <c r="V1409" s="10">
        <v>1807.4042270441012</v>
      </c>
      <c r="W1409" s="10">
        <v>1807.4042270441012</v>
      </c>
      <c r="X1409" s="10">
        <v>1885.5708937107679</v>
      </c>
      <c r="Y1409" s="10">
        <v>2492.9664920612881</v>
      </c>
      <c r="Z1409" s="10">
        <v>2844.7164920612881</v>
      </c>
      <c r="AA1409" s="10"/>
      <c r="AB1409" s="10"/>
      <c r="AC1409" s="10"/>
      <c r="AD1409" s="10"/>
      <c r="AE1409" s="10"/>
      <c r="AF1409" s="10"/>
      <c r="AG1409" s="10"/>
      <c r="AH1409" s="10">
        <v>2492.9664920612881</v>
      </c>
      <c r="AI1409" s="10">
        <v>140.69999999999999</v>
      </c>
      <c r="AK1409" s="10">
        <v>2.5</v>
      </c>
      <c r="AL1409" s="10">
        <v>4.8</v>
      </c>
      <c r="AM1409" s="10"/>
      <c r="AN1409" s="10"/>
      <c r="AO1409" s="10"/>
      <c r="AP1409" s="10"/>
      <c r="AQ1409" s="10">
        <v>0.45599999999999996</v>
      </c>
      <c r="AR1409" s="10">
        <v>0.45599999999999996</v>
      </c>
      <c r="AS1409" s="10">
        <v>0.64999999999999991</v>
      </c>
      <c r="AT1409" s="10">
        <v>0.64999999999999991</v>
      </c>
      <c r="AU1409" s="10">
        <v>0.60218181818181815</v>
      </c>
      <c r="AV1409" s="10">
        <v>0.60218181818181815</v>
      </c>
      <c r="AW1409" s="10">
        <v>0.8991818181818183</v>
      </c>
      <c r="AX1409" s="10">
        <v>0.8991818181818183</v>
      </c>
      <c r="AY1409" s="49">
        <v>1</v>
      </c>
      <c r="AZ1409" t="b">
        <v>0</v>
      </c>
    </row>
    <row r="1410" spans="1:52" x14ac:dyDescent="0.25">
      <c r="A1410" s="54"/>
      <c r="B1410" s="54"/>
      <c r="C1410" s="54"/>
      <c r="D1410" s="54"/>
      <c r="E1410" s="54"/>
      <c r="F1410" s="54"/>
      <c r="G1410" s="54"/>
      <c r="H1410" s="54"/>
      <c r="I1410" s="54"/>
      <c r="J1410" s="54"/>
      <c r="K1410" s="54"/>
      <c r="L1410" s="54"/>
      <c r="M1410" s="54"/>
      <c r="N1410" s="176">
        <v>140.80000000000001</v>
      </c>
      <c r="O1410" s="10">
        <v>0.41140909090909084</v>
      </c>
      <c r="P1410" s="10"/>
      <c r="Q1410" s="10">
        <v>0.25540909090909092</v>
      </c>
      <c r="R1410" s="10">
        <v>1406.5065588702582</v>
      </c>
      <c r="S1410" s="10"/>
      <c r="T1410" s="10">
        <v>1622.5955871235176</v>
      </c>
      <c r="U1410" s="10"/>
      <c r="V1410" s="10">
        <v>1810.3289204568509</v>
      </c>
      <c r="W1410" s="10">
        <v>1810.3289204568509</v>
      </c>
      <c r="X1410" s="10">
        <v>1888.5511426790731</v>
      </c>
      <c r="Y1410" s="10">
        <v>2497.2186271233249</v>
      </c>
      <c r="Z1410" s="10">
        <v>2849.2186271233249</v>
      </c>
      <c r="AA1410" s="10"/>
      <c r="AB1410" s="10"/>
      <c r="AC1410" s="10"/>
      <c r="AD1410" s="10"/>
      <c r="AE1410" s="10"/>
      <c r="AF1410" s="10"/>
      <c r="AG1410" s="10"/>
      <c r="AH1410" s="10">
        <v>2497.2186271233249</v>
      </c>
      <c r="AI1410" s="10">
        <v>140.80000000000001</v>
      </c>
      <c r="AK1410" s="10">
        <v>2.5</v>
      </c>
      <c r="AL1410" s="10">
        <v>4.8</v>
      </c>
      <c r="AM1410" s="10"/>
      <c r="AN1410" s="10"/>
      <c r="AO1410" s="10"/>
      <c r="AP1410" s="10"/>
      <c r="AQ1410" s="10">
        <v>0.45599999999999996</v>
      </c>
      <c r="AR1410" s="10">
        <v>0.45599999999999996</v>
      </c>
      <c r="AS1410" s="10">
        <v>0.64999999999999991</v>
      </c>
      <c r="AT1410" s="10">
        <v>0.64999999999999991</v>
      </c>
      <c r="AU1410" s="10">
        <v>0.60218181818181815</v>
      </c>
      <c r="AV1410" s="10">
        <v>0.60218181818181815</v>
      </c>
      <c r="AW1410" s="10">
        <v>0.8991818181818183</v>
      </c>
      <c r="AX1410" s="10">
        <v>0.8991818181818183</v>
      </c>
      <c r="AY1410" s="49">
        <v>1</v>
      </c>
      <c r="AZ1410" t="b">
        <v>0</v>
      </c>
    </row>
    <row r="1411" spans="1:52" x14ac:dyDescent="0.25">
      <c r="A1411" s="54"/>
      <c r="B1411" s="54"/>
      <c r="C1411" s="54"/>
      <c r="D1411" s="54"/>
      <c r="E1411" s="54"/>
      <c r="F1411" s="54"/>
      <c r="G1411" s="54"/>
      <c r="H1411" s="54"/>
      <c r="I1411" s="54"/>
      <c r="J1411" s="54"/>
      <c r="K1411" s="54"/>
      <c r="L1411" s="54"/>
      <c r="M1411" s="54"/>
      <c r="N1411" s="176">
        <v>140.9</v>
      </c>
      <c r="O1411" s="10">
        <v>0.41140909090909084</v>
      </c>
      <c r="P1411" s="10"/>
      <c r="Q1411" s="10">
        <v>0.25540909090909092</v>
      </c>
      <c r="R1411" s="10">
        <v>1409.1482252300223</v>
      </c>
      <c r="S1411" s="10"/>
      <c r="T1411" s="10">
        <v>1625.388822720407</v>
      </c>
      <c r="U1411" s="10"/>
      <c r="V1411" s="10">
        <v>1813.2554893870738</v>
      </c>
      <c r="W1411" s="10">
        <v>1813.2554893870738</v>
      </c>
      <c r="X1411" s="10">
        <v>1891.5332671648516</v>
      </c>
      <c r="Y1411" s="10">
        <v>2501.4737832404676</v>
      </c>
      <c r="Z1411" s="10">
        <v>2853.7237832404676</v>
      </c>
      <c r="AA1411" s="10"/>
      <c r="AB1411" s="10"/>
      <c r="AC1411" s="10"/>
      <c r="AD1411" s="10"/>
      <c r="AE1411" s="10"/>
      <c r="AF1411" s="10"/>
      <c r="AG1411" s="10"/>
      <c r="AH1411" s="10">
        <v>2501.4737832404676</v>
      </c>
      <c r="AI1411" s="10">
        <v>140.9</v>
      </c>
      <c r="AK1411" s="10">
        <v>2.5</v>
      </c>
      <c r="AL1411" s="10">
        <v>4.8</v>
      </c>
      <c r="AM1411" s="10"/>
      <c r="AN1411" s="10"/>
      <c r="AO1411" s="10"/>
      <c r="AP1411" s="10"/>
      <c r="AQ1411" s="10">
        <v>0.45599999999999996</v>
      </c>
      <c r="AR1411" s="10">
        <v>0.45599999999999996</v>
      </c>
      <c r="AS1411" s="10">
        <v>0.64999999999999991</v>
      </c>
      <c r="AT1411" s="10">
        <v>0.64999999999999991</v>
      </c>
      <c r="AU1411" s="10">
        <v>0.60218181818181815</v>
      </c>
      <c r="AV1411" s="10">
        <v>0.60218181818181815</v>
      </c>
      <c r="AW1411" s="10">
        <v>0.8991818181818183</v>
      </c>
      <c r="AX1411" s="10">
        <v>0.8991818181818183</v>
      </c>
      <c r="AY1411" s="49">
        <v>1</v>
      </c>
      <c r="AZ1411" t="b">
        <v>0</v>
      </c>
    </row>
    <row r="1412" spans="1:52" x14ac:dyDescent="0.25">
      <c r="A1412" s="54"/>
      <c r="B1412" s="54"/>
      <c r="C1412" s="54"/>
      <c r="D1412" s="54"/>
      <c r="E1412" s="54"/>
      <c r="F1412" s="54"/>
      <c r="G1412" s="54"/>
      <c r="H1412" s="54"/>
      <c r="I1412" s="54"/>
      <c r="J1412" s="54"/>
      <c r="K1412" s="54"/>
      <c r="L1412" s="54"/>
      <c r="M1412" s="54"/>
      <c r="N1412" s="176">
        <v>141</v>
      </c>
      <c r="O1412" s="10">
        <v>0.41140909090909084</v>
      </c>
      <c r="P1412" s="10"/>
      <c r="Q1412" s="10">
        <v>0.25540909090909092</v>
      </c>
      <c r="R1412" s="10">
        <v>1411.7917671072578</v>
      </c>
      <c r="S1412" s="10"/>
      <c r="T1412" s="10">
        <v>1628.1839338347691</v>
      </c>
      <c r="U1412" s="10"/>
      <c r="V1412" s="10">
        <v>1816.1839338347691</v>
      </c>
      <c r="W1412" s="10">
        <v>1816.1839338347691</v>
      </c>
      <c r="X1412" s="10">
        <v>1894.5172671681023</v>
      </c>
      <c r="Y1412" s="10">
        <v>2505.7319604127151</v>
      </c>
      <c r="Z1412" s="10">
        <v>2858.2319604127151</v>
      </c>
      <c r="AA1412" s="10"/>
      <c r="AB1412" s="10"/>
      <c r="AC1412" s="10"/>
      <c r="AD1412" s="10"/>
      <c r="AE1412" s="10"/>
      <c r="AF1412" s="10"/>
      <c r="AG1412" s="10"/>
      <c r="AH1412" s="10">
        <v>2505.7319604127151</v>
      </c>
      <c r="AI1412" s="10">
        <v>141</v>
      </c>
      <c r="AK1412" s="10">
        <v>2.5</v>
      </c>
      <c r="AL1412" s="10">
        <v>4.8</v>
      </c>
      <c r="AM1412" s="10"/>
      <c r="AN1412" s="10"/>
      <c r="AO1412" s="10"/>
      <c r="AP1412" s="10"/>
      <c r="AQ1412" s="10">
        <v>0.45599999999999996</v>
      </c>
      <c r="AR1412" s="10">
        <v>0.45599999999999996</v>
      </c>
      <c r="AS1412" s="10">
        <v>0.64999999999999991</v>
      </c>
      <c r="AT1412" s="10">
        <v>0.64999999999999991</v>
      </c>
      <c r="AU1412" s="10">
        <v>0.60218181818181815</v>
      </c>
      <c r="AV1412" s="10">
        <v>0.60218181818181815</v>
      </c>
      <c r="AW1412" s="10">
        <v>0.8991818181818183</v>
      </c>
      <c r="AX1412" s="10">
        <v>0.8991818181818183</v>
      </c>
      <c r="AY1412" s="49">
        <v>1</v>
      </c>
      <c r="AZ1412" t="b">
        <v>0</v>
      </c>
    </row>
    <row r="1413" spans="1:52" x14ac:dyDescent="0.25">
      <c r="A1413" s="54"/>
      <c r="B1413" s="54"/>
      <c r="C1413" s="54"/>
      <c r="D1413" s="54"/>
      <c r="E1413" s="54"/>
      <c r="F1413" s="54"/>
      <c r="G1413" s="54"/>
      <c r="H1413" s="54"/>
      <c r="I1413" s="54"/>
      <c r="J1413" s="54"/>
      <c r="K1413" s="54"/>
      <c r="L1413" s="54"/>
      <c r="M1413" s="54"/>
      <c r="N1413" s="176">
        <v>141.1</v>
      </c>
      <c r="O1413" s="10">
        <v>0.41140909090909084</v>
      </c>
      <c r="P1413" s="10"/>
      <c r="Q1413" s="10">
        <v>0.25540909090909092</v>
      </c>
      <c r="R1413" s="10">
        <v>1414.4371845019662</v>
      </c>
      <c r="S1413" s="10"/>
      <c r="T1413" s="10">
        <v>1630.980920466603</v>
      </c>
      <c r="U1413" s="10"/>
      <c r="V1413" s="10">
        <v>1819.1142537999363</v>
      </c>
      <c r="W1413" s="10">
        <v>1819.1142537999363</v>
      </c>
      <c r="X1413" s="10">
        <v>1897.5031426888252</v>
      </c>
      <c r="Y1413" s="10">
        <v>2509.9931586400699</v>
      </c>
      <c r="Z1413" s="10">
        <v>2862.7431586400699</v>
      </c>
      <c r="AA1413" s="10"/>
      <c r="AB1413" s="10"/>
      <c r="AC1413" s="10"/>
      <c r="AD1413" s="10"/>
      <c r="AE1413" s="10"/>
      <c r="AF1413" s="10"/>
      <c r="AG1413" s="10"/>
      <c r="AH1413" s="10">
        <v>2509.9931586400699</v>
      </c>
      <c r="AI1413" s="10">
        <v>141.1</v>
      </c>
      <c r="AK1413" s="10">
        <v>2.5</v>
      </c>
      <c r="AL1413" s="10">
        <v>4.8</v>
      </c>
      <c r="AM1413" s="10"/>
      <c r="AN1413" s="10"/>
      <c r="AO1413" s="10"/>
      <c r="AP1413" s="10"/>
      <c r="AQ1413" s="10">
        <v>0.45599999999999996</v>
      </c>
      <c r="AR1413" s="10">
        <v>0.45599999999999996</v>
      </c>
      <c r="AS1413" s="10">
        <v>0.64999999999999991</v>
      </c>
      <c r="AT1413" s="10">
        <v>0.64999999999999991</v>
      </c>
      <c r="AU1413" s="10">
        <v>0.60218181818181815</v>
      </c>
      <c r="AV1413" s="10">
        <v>0.60218181818181815</v>
      </c>
      <c r="AW1413" s="10">
        <v>0.8991818181818183</v>
      </c>
      <c r="AX1413" s="10">
        <v>0.8991818181818183</v>
      </c>
      <c r="AY1413" s="49">
        <v>1</v>
      </c>
      <c r="AZ1413" t="b">
        <v>0</v>
      </c>
    </row>
    <row r="1414" spans="1:52" x14ac:dyDescent="0.25">
      <c r="A1414" s="54"/>
      <c r="B1414" s="54"/>
      <c r="C1414" s="54"/>
      <c r="D1414" s="54"/>
      <c r="E1414" s="54"/>
      <c r="F1414" s="54"/>
      <c r="G1414" s="54"/>
      <c r="H1414" s="54"/>
      <c r="I1414" s="54"/>
      <c r="J1414" s="54"/>
      <c r="K1414" s="54"/>
      <c r="L1414" s="54"/>
      <c r="M1414" s="54"/>
      <c r="N1414" s="176">
        <v>141.19999999999999</v>
      </c>
      <c r="O1414" s="10">
        <v>0.41140909090909084</v>
      </c>
      <c r="P1414" s="10"/>
      <c r="Q1414" s="10">
        <v>0.25540909090909092</v>
      </c>
      <c r="R1414" s="10">
        <v>1417.0844774141472</v>
      </c>
      <c r="S1414" s="10"/>
      <c r="T1414" s="10">
        <v>1633.7797826159087</v>
      </c>
      <c r="U1414" s="10"/>
      <c r="V1414" s="10">
        <v>1822.0464492825754</v>
      </c>
      <c r="W1414" s="10">
        <v>1822.0464492825754</v>
      </c>
      <c r="X1414" s="10">
        <v>1900.4908937270197</v>
      </c>
      <c r="Y1414" s="10">
        <v>2514.2573779225308</v>
      </c>
      <c r="Z1414" s="10">
        <v>2867.2573779225308</v>
      </c>
      <c r="AA1414" s="10"/>
      <c r="AB1414" s="10"/>
      <c r="AC1414" s="10"/>
      <c r="AD1414" s="10"/>
      <c r="AE1414" s="10"/>
      <c r="AF1414" s="10"/>
      <c r="AG1414" s="10"/>
      <c r="AH1414" s="10">
        <v>2514.2573779225308</v>
      </c>
      <c r="AI1414" s="10">
        <v>141.19999999999999</v>
      </c>
      <c r="AK1414" s="10">
        <v>2.5</v>
      </c>
      <c r="AL1414" s="10">
        <v>4.8</v>
      </c>
      <c r="AM1414" s="10"/>
      <c r="AN1414" s="10"/>
      <c r="AO1414" s="10"/>
      <c r="AP1414" s="10"/>
      <c r="AQ1414" s="10">
        <v>0.45599999999999996</v>
      </c>
      <c r="AR1414" s="10">
        <v>0.45599999999999996</v>
      </c>
      <c r="AS1414" s="10">
        <v>0.64999999999999991</v>
      </c>
      <c r="AT1414" s="10">
        <v>0.64999999999999991</v>
      </c>
      <c r="AU1414" s="10">
        <v>0.60218181818181815</v>
      </c>
      <c r="AV1414" s="10">
        <v>0.60218181818181815</v>
      </c>
      <c r="AW1414" s="10">
        <v>0.8991818181818183</v>
      </c>
      <c r="AX1414" s="10">
        <v>0.8991818181818183</v>
      </c>
      <c r="AY1414" s="49">
        <v>1</v>
      </c>
      <c r="AZ1414" t="b">
        <v>0</v>
      </c>
    </row>
    <row r="1415" spans="1:52" x14ac:dyDescent="0.25">
      <c r="A1415" s="54"/>
      <c r="B1415" s="54"/>
      <c r="C1415" s="54"/>
      <c r="D1415" s="54"/>
      <c r="E1415" s="54"/>
      <c r="F1415" s="54"/>
      <c r="G1415" s="54"/>
      <c r="H1415" s="54"/>
      <c r="I1415" s="54"/>
      <c r="J1415" s="54"/>
      <c r="K1415" s="54"/>
      <c r="L1415" s="54"/>
      <c r="M1415" s="54"/>
      <c r="N1415" s="176">
        <v>141.30000000000001</v>
      </c>
      <c r="O1415" s="10">
        <v>0.41140909090909084</v>
      </c>
      <c r="P1415" s="10"/>
      <c r="Q1415" s="10">
        <v>0.25540909090909092</v>
      </c>
      <c r="R1415" s="10">
        <v>1419.7336458438003</v>
      </c>
      <c r="S1415" s="10"/>
      <c r="T1415" s="10">
        <v>1636.5805202826871</v>
      </c>
      <c r="U1415" s="10"/>
      <c r="V1415" s="10">
        <v>1824.9805202826872</v>
      </c>
      <c r="W1415" s="10">
        <v>1824.9805202826872</v>
      </c>
      <c r="X1415" s="10">
        <v>1903.4805202826872</v>
      </c>
      <c r="Y1415" s="10">
        <v>2518.5246182600981</v>
      </c>
      <c r="Z1415" s="10">
        <v>2871.7746182600981</v>
      </c>
      <c r="AA1415" s="10"/>
      <c r="AB1415" s="10"/>
      <c r="AC1415" s="10"/>
      <c r="AD1415" s="10"/>
      <c r="AE1415" s="10"/>
      <c r="AF1415" s="10"/>
      <c r="AG1415" s="10"/>
      <c r="AH1415" s="10">
        <v>2518.5246182600981</v>
      </c>
      <c r="AI1415" s="10">
        <v>141.30000000000001</v>
      </c>
      <c r="AK1415" s="10">
        <v>2.5</v>
      </c>
      <c r="AL1415" s="10">
        <v>4.8</v>
      </c>
      <c r="AM1415" s="10"/>
      <c r="AN1415" s="10"/>
      <c r="AO1415" s="10"/>
      <c r="AP1415" s="10"/>
      <c r="AQ1415" s="10">
        <v>0.45599999999999996</v>
      </c>
      <c r="AR1415" s="10">
        <v>0.45599999999999996</v>
      </c>
      <c r="AS1415" s="10">
        <v>0.64999999999999991</v>
      </c>
      <c r="AT1415" s="10">
        <v>0.64999999999999991</v>
      </c>
      <c r="AU1415" s="10">
        <v>0.60218181818181815</v>
      </c>
      <c r="AV1415" s="10">
        <v>0.60218181818181815</v>
      </c>
      <c r="AW1415" s="10">
        <v>0.8991818181818183</v>
      </c>
      <c r="AX1415" s="10">
        <v>0.8991818181818183</v>
      </c>
      <c r="AY1415" s="49">
        <v>1</v>
      </c>
      <c r="AZ1415" t="b">
        <v>0</v>
      </c>
    </row>
    <row r="1416" spans="1:52" x14ac:dyDescent="0.25">
      <c r="A1416" s="54"/>
      <c r="B1416" s="54"/>
      <c r="C1416" s="54"/>
      <c r="D1416" s="54"/>
      <c r="E1416" s="54"/>
      <c r="F1416" s="54"/>
      <c r="G1416" s="54"/>
      <c r="H1416" s="54"/>
      <c r="I1416" s="54"/>
      <c r="J1416" s="54"/>
      <c r="K1416" s="54"/>
      <c r="L1416" s="54"/>
      <c r="M1416" s="54"/>
      <c r="N1416" s="176">
        <v>141.4</v>
      </c>
      <c r="O1416" s="10">
        <v>0.41140909090909084</v>
      </c>
      <c r="P1416" s="10"/>
      <c r="Q1416" s="10">
        <v>0.25540909090909092</v>
      </c>
      <c r="R1416" s="10">
        <v>1422.3846897909259</v>
      </c>
      <c r="S1416" s="10"/>
      <c r="T1416" s="10">
        <v>1639.383133466938</v>
      </c>
      <c r="U1416" s="10"/>
      <c r="V1416" s="10">
        <v>1827.9164668002713</v>
      </c>
      <c r="W1416" s="10">
        <v>1827.9164668002713</v>
      </c>
      <c r="X1416" s="10">
        <v>1906.472022355827</v>
      </c>
      <c r="Y1416" s="10">
        <v>2522.7948796527717</v>
      </c>
      <c r="Z1416" s="10">
        <v>2876.2948796527717</v>
      </c>
      <c r="AA1416" s="10"/>
      <c r="AB1416" s="10"/>
      <c r="AC1416" s="10"/>
      <c r="AD1416" s="10"/>
      <c r="AE1416" s="10"/>
      <c r="AF1416" s="10"/>
      <c r="AG1416" s="10"/>
      <c r="AH1416" s="10">
        <v>2522.7948796527717</v>
      </c>
      <c r="AI1416" s="10">
        <v>141.4</v>
      </c>
      <c r="AK1416" s="10">
        <v>2.5</v>
      </c>
      <c r="AL1416" s="10">
        <v>4.8</v>
      </c>
      <c r="AM1416" s="10"/>
      <c r="AN1416" s="10"/>
      <c r="AO1416" s="10"/>
      <c r="AP1416" s="10"/>
      <c r="AQ1416" s="10">
        <v>0.45599999999999996</v>
      </c>
      <c r="AR1416" s="10">
        <v>0.45599999999999996</v>
      </c>
      <c r="AS1416" s="10">
        <v>0.64999999999999991</v>
      </c>
      <c r="AT1416" s="10">
        <v>0.64999999999999991</v>
      </c>
      <c r="AU1416" s="10">
        <v>0.60218181818181815</v>
      </c>
      <c r="AV1416" s="10">
        <v>0.60218181818181815</v>
      </c>
      <c r="AW1416" s="10">
        <v>0.8991818181818183</v>
      </c>
      <c r="AX1416" s="10">
        <v>0.8991818181818183</v>
      </c>
      <c r="AY1416" s="49">
        <v>1</v>
      </c>
      <c r="AZ1416" t="b">
        <v>0</v>
      </c>
    </row>
    <row r="1417" spans="1:52" x14ac:dyDescent="0.25">
      <c r="A1417" s="54"/>
      <c r="B1417" s="54"/>
      <c r="C1417" s="54"/>
      <c r="D1417" s="54"/>
      <c r="E1417" s="54"/>
      <c r="F1417" s="54"/>
      <c r="G1417" s="54"/>
      <c r="H1417" s="54"/>
      <c r="I1417" s="54"/>
      <c r="J1417" s="54"/>
      <c r="K1417" s="54"/>
      <c r="L1417" s="54"/>
      <c r="M1417" s="54"/>
      <c r="N1417" s="176">
        <v>141.5</v>
      </c>
      <c r="O1417" s="10">
        <v>0.41140909090909084</v>
      </c>
      <c r="P1417" s="10"/>
      <c r="Q1417" s="10">
        <v>0.25540909090909092</v>
      </c>
      <c r="R1417" s="10">
        <v>1425.0376092555236</v>
      </c>
      <c r="S1417" s="10"/>
      <c r="T1417" s="10">
        <v>1642.1876221686614</v>
      </c>
      <c r="U1417" s="10"/>
      <c r="V1417" s="10">
        <v>1830.8542888353281</v>
      </c>
      <c r="W1417" s="10">
        <v>1830.8542888353281</v>
      </c>
      <c r="X1417" s="10">
        <v>1909.4653999464392</v>
      </c>
      <c r="Y1417" s="10">
        <v>2527.0681621005515</v>
      </c>
      <c r="Z1417" s="10">
        <v>2880.8181621005515</v>
      </c>
      <c r="AA1417" s="10"/>
      <c r="AB1417" s="10"/>
      <c r="AC1417" s="10"/>
      <c r="AD1417" s="10"/>
      <c r="AE1417" s="10"/>
      <c r="AF1417" s="10"/>
      <c r="AG1417" s="10"/>
      <c r="AH1417" s="10">
        <v>2527.0681621005515</v>
      </c>
      <c r="AI1417" s="10">
        <v>141.5</v>
      </c>
      <c r="AK1417" s="10">
        <v>2.5</v>
      </c>
      <c r="AL1417" s="10">
        <v>4.8</v>
      </c>
      <c r="AM1417" s="10"/>
      <c r="AN1417" s="10"/>
      <c r="AO1417" s="10"/>
      <c r="AP1417" s="10"/>
      <c r="AQ1417" s="10">
        <v>0.45599999999999996</v>
      </c>
      <c r="AR1417" s="10">
        <v>0.45599999999999996</v>
      </c>
      <c r="AS1417" s="10">
        <v>0.64999999999999991</v>
      </c>
      <c r="AT1417" s="10">
        <v>0.64999999999999991</v>
      </c>
      <c r="AU1417" s="10">
        <v>0.60218181818181815</v>
      </c>
      <c r="AV1417" s="10">
        <v>0.60218181818181815</v>
      </c>
      <c r="AW1417" s="10">
        <v>0.8991818181818183</v>
      </c>
      <c r="AX1417" s="10">
        <v>0.8991818181818183</v>
      </c>
      <c r="AY1417" s="49">
        <v>1</v>
      </c>
      <c r="AZ1417" t="b">
        <v>0</v>
      </c>
    </row>
    <row r="1418" spans="1:52" x14ac:dyDescent="0.25">
      <c r="A1418" s="54"/>
      <c r="B1418" s="54"/>
      <c r="C1418" s="54"/>
      <c r="D1418" s="54"/>
      <c r="E1418" s="54"/>
      <c r="F1418" s="54"/>
      <c r="G1418" s="54"/>
      <c r="H1418" s="54"/>
      <c r="I1418" s="54"/>
      <c r="J1418" s="54"/>
      <c r="K1418" s="54"/>
      <c r="L1418" s="54"/>
      <c r="M1418" s="54"/>
      <c r="N1418" s="176">
        <v>141.6</v>
      </c>
      <c r="O1418" s="10">
        <v>0.41140909090909084</v>
      </c>
      <c r="P1418" s="10"/>
      <c r="Q1418" s="10">
        <v>0.25540909090909092</v>
      </c>
      <c r="R1418" s="10">
        <v>1427.6924042375929</v>
      </c>
      <c r="S1418" s="10"/>
      <c r="T1418" s="10">
        <v>1644.9939863878569</v>
      </c>
      <c r="U1418" s="10"/>
      <c r="V1418" s="10">
        <v>1833.7939863878569</v>
      </c>
      <c r="W1418" s="10">
        <v>1833.7939863878569</v>
      </c>
      <c r="X1418" s="10">
        <v>1912.4606530545236</v>
      </c>
      <c r="Y1418" s="10">
        <v>2531.3444656034362</v>
      </c>
      <c r="Z1418" s="10">
        <v>2885.3444656034362</v>
      </c>
      <c r="AA1418" s="10"/>
      <c r="AB1418" s="10"/>
      <c r="AC1418" s="10"/>
      <c r="AD1418" s="10"/>
      <c r="AE1418" s="10"/>
      <c r="AF1418" s="10"/>
      <c r="AG1418" s="10"/>
      <c r="AH1418" s="10">
        <v>2531.3444656034362</v>
      </c>
      <c r="AI1418" s="10">
        <v>141.6</v>
      </c>
      <c r="AK1418" s="10">
        <v>2.5</v>
      </c>
      <c r="AL1418" s="10">
        <v>4.8</v>
      </c>
      <c r="AM1418" s="10"/>
      <c r="AN1418" s="10"/>
      <c r="AO1418" s="10"/>
      <c r="AP1418" s="10"/>
      <c r="AQ1418" s="10">
        <v>0.45599999999999996</v>
      </c>
      <c r="AR1418" s="10">
        <v>0.45599999999999996</v>
      </c>
      <c r="AS1418" s="10">
        <v>0.64999999999999991</v>
      </c>
      <c r="AT1418" s="10">
        <v>0.64999999999999991</v>
      </c>
      <c r="AU1418" s="10">
        <v>0.60218181818181815</v>
      </c>
      <c r="AV1418" s="10">
        <v>0.60218181818181815</v>
      </c>
      <c r="AW1418" s="10">
        <v>0.8991818181818183</v>
      </c>
      <c r="AX1418" s="10">
        <v>0.8991818181818183</v>
      </c>
      <c r="AY1418" s="49">
        <v>1</v>
      </c>
      <c r="AZ1418" t="b">
        <v>0</v>
      </c>
    </row>
    <row r="1419" spans="1:52" x14ac:dyDescent="0.25">
      <c r="A1419" s="54"/>
      <c r="B1419" s="54"/>
      <c r="C1419" s="54"/>
      <c r="D1419" s="54"/>
      <c r="E1419" s="54"/>
      <c r="F1419" s="54"/>
      <c r="G1419" s="54"/>
      <c r="H1419" s="54"/>
      <c r="I1419" s="54"/>
      <c r="J1419" s="54"/>
      <c r="K1419" s="54"/>
      <c r="L1419" s="54"/>
      <c r="M1419" s="54"/>
      <c r="N1419" s="176">
        <v>141.69999999999999</v>
      </c>
      <c r="O1419" s="10">
        <v>0.41140909090909084</v>
      </c>
      <c r="P1419" s="10"/>
      <c r="Q1419" s="10">
        <v>0.25540909090909092</v>
      </c>
      <c r="R1419" s="10">
        <v>1430.3490747371354</v>
      </c>
      <c r="S1419" s="10"/>
      <c r="T1419" s="10">
        <v>1647.8022261245246</v>
      </c>
      <c r="U1419" s="10"/>
      <c r="V1419" s="10">
        <v>1836.735559457858</v>
      </c>
      <c r="W1419" s="10">
        <v>1836.735559457858</v>
      </c>
      <c r="X1419" s="10">
        <v>1915.4577816800802</v>
      </c>
      <c r="Y1419" s="10">
        <v>2535.6237901614286</v>
      </c>
      <c r="Z1419" s="10">
        <v>2889.8737901614286</v>
      </c>
      <c r="AA1419" s="10"/>
      <c r="AB1419" s="10"/>
      <c r="AC1419" s="10"/>
      <c r="AD1419" s="10"/>
      <c r="AE1419" s="10"/>
      <c r="AF1419" s="10"/>
      <c r="AG1419" s="10"/>
      <c r="AH1419" s="10">
        <v>2535.6237901614286</v>
      </c>
      <c r="AI1419" s="10">
        <v>141.69999999999999</v>
      </c>
      <c r="AK1419" s="10">
        <v>2.5</v>
      </c>
      <c r="AL1419" s="10">
        <v>4.8</v>
      </c>
      <c r="AM1419" s="10"/>
      <c r="AN1419" s="10"/>
      <c r="AO1419" s="10"/>
      <c r="AP1419" s="10"/>
      <c r="AQ1419" s="10">
        <v>0.45599999999999996</v>
      </c>
      <c r="AR1419" s="10">
        <v>0.45599999999999996</v>
      </c>
      <c r="AS1419" s="10">
        <v>0.64999999999999991</v>
      </c>
      <c r="AT1419" s="10">
        <v>0.64999999999999991</v>
      </c>
      <c r="AU1419" s="10">
        <v>0.60218181818181815</v>
      </c>
      <c r="AV1419" s="10">
        <v>0.60218181818181815</v>
      </c>
      <c r="AW1419" s="10">
        <v>0.8991818181818183</v>
      </c>
      <c r="AX1419" s="10">
        <v>0.8991818181818183</v>
      </c>
      <c r="AY1419" s="49">
        <v>1</v>
      </c>
      <c r="AZ1419" t="b">
        <v>0</v>
      </c>
    </row>
    <row r="1420" spans="1:52" x14ac:dyDescent="0.25">
      <c r="A1420" s="54"/>
      <c r="B1420" s="54"/>
      <c r="C1420" s="54"/>
      <c r="D1420" s="54"/>
      <c r="E1420" s="54"/>
      <c r="F1420" s="54"/>
      <c r="G1420" s="54"/>
      <c r="H1420" s="54"/>
      <c r="I1420" s="54"/>
      <c r="J1420" s="54"/>
      <c r="K1420" s="54"/>
      <c r="L1420" s="54"/>
      <c r="M1420" s="54"/>
      <c r="N1420" s="176">
        <v>141.80000000000001</v>
      </c>
      <c r="O1420" s="10">
        <v>0.41140909090909084</v>
      </c>
      <c r="P1420" s="10"/>
      <c r="Q1420" s="10">
        <v>0.25540909090909092</v>
      </c>
      <c r="R1420" s="10">
        <v>1433.007620754151</v>
      </c>
      <c r="S1420" s="10"/>
      <c r="T1420" s="10">
        <v>1650.612341378664</v>
      </c>
      <c r="U1420" s="10"/>
      <c r="V1420" s="10">
        <v>1839.6790080453306</v>
      </c>
      <c r="W1420" s="10">
        <v>1839.6790080453306</v>
      </c>
      <c r="X1420" s="10">
        <v>1918.4567858231085</v>
      </c>
      <c r="Y1420" s="10">
        <v>2539.9061357745281</v>
      </c>
      <c r="Z1420" s="10">
        <v>2894.4061357745281</v>
      </c>
      <c r="AA1420" s="10"/>
      <c r="AB1420" s="10"/>
      <c r="AC1420" s="10"/>
      <c r="AD1420" s="10"/>
      <c r="AE1420" s="10"/>
      <c r="AF1420" s="10"/>
      <c r="AG1420" s="10"/>
      <c r="AH1420" s="10">
        <v>2539.9061357745281</v>
      </c>
      <c r="AI1420" s="10">
        <v>141.80000000000001</v>
      </c>
      <c r="AK1420" s="10">
        <v>2.5</v>
      </c>
      <c r="AL1420" s="10">
        <v>4.8</v>
      </c>
      <c r="AM1420" s="10"/>
      <c r="AN1420" s="10"/>
      <c r="AO1420" s="10"/>
      <c r="AP1420" s="10"/>
      <c r="AQ1420" s="10">
        <v>0.45599999999999996</v>
      </c>
      <c r="AR1420" s="10">
        <v>0.45599999999999996</v>
      </c>
      <c r="AS1420" s="10">
        <v>0.64999999999999991</v>
      </c>
      <c r="AT1420" s="10">
        <v>0.64999999999999991</v>
      </c>
      <c r="AU1420" s="10">
        <v>0.60218181818181815</v>
      </c>
      <c r="AV1420" s="10">
        <v>0.60218181818181815</v>
      </c>
      <c r="AW1420" s="10">
        <v>0.8991818181818183</v>
      </c>
      <c r="AX1420" s="10">
        <v>0.8991818181818183</v>
      </c>
      <c r="AY1420" s="49">
        <v>1</v>
      </c>
      <c r="AZ1420" t="b">
        <v>0</v>
      </c>
    </row>
    <row r="1421" spans="1:52" x14ac:dyDescent="0.25">
      <c r="A1421" s="54"/>
      <c r="B1421" s="54"/>
      <c r="C1421" s="54"/>
      <c r="D1421" s="54"/>
      <c r="E1421" s="54"/>
      <c r="F1421" s="54"/>
      <c r="G1421" s="54"/>
      <c r="H1421" s="54"/>
      <c r="I1421" s="54"/>
      <c r="J1421" s="54"/>
      <c r="K1421" s="54"/>
      <c r="L1421" s="54"/>
      <c r="M1421" s="54"/>
      <c r="N1421" s="176">
        <v>141.9</v>
      </c>
      <c r="O1421" s="10">
        <v>0.41140909090909084</v>
      </c>
      <c r="P1421" s="10"/>
      <c r="Q1421" s="10">
        <v>0.25540909090909092</v>
      </c>
      <c r="R1421" s="10">
        <v>1435.6680422886375</v>
      </c>
      <c r="S1421" s="10"/>
      <c r="T1421" s="10">
        <v>1653.4243321502765</v>
      </c>
      <c r="U1421" s="10"/>
      <c r="V1421" s="10">
        <v>1842.6243321502766</v>
      </c>
      <c r="W1421" s="10">
        <v>1842.6243321502766</v>
      </c>
      <c r="X1421" s="10">
        <v>1921.4576654836098</v>
      </c>
      <c r="Y1421" s="10">
        <v>2544.1915024427317</v>
      </c>
      <c r="Z1421" s="10">
        <v>2898.9415024427317</v>
      </c>
      <c r="AA1421" s="10"/>
      <c r="AB1421" s="10"/>
      <c r="AC1421" s="10"/>
      <c r="AD1421" s="10"/>
      <c r="AE1421" s="10"/>
      <c r="AF1421" s="10"/>
      <c r="AG1421" s="10"/>
      <c r="AH1421" s="10">
        <v>2544.1915024427317</v>
      </c>
      <c r="AI1421" s="10">
        <v>141.9</v>
      </c>
      <c r="AK1421" s="10">
        <v>2.5</v>
      </c>
      <c r="AL1421" s="10">
        <v>4.8</v>
      </c>
      <c r="AM1421" s="10"/>
      <c r="AN1421" s="10"/>
      <c r="AO1421" s="10"/>
      <c r="AP1421" s="10"/>
      <c r="AQ1421" s="10">
        <v>0.45599999999999996</v>
      </c>
      <c r="AR1421" s="10">
        <v>0.45599999999999996</v>
      </c>
      <c r="AS1421" s="10">
        <v>0.64999999999999991</v>
      </c>
      <c r="AT1421" s="10">
        <v>0.64999999999999991</v>
      </c>
      <c r="AU1421" s="10">
        <v>0.60218181818181815</v>
      </c>
      <c r="AV1421" s="10">
        <v>0.60218181818181815</v>
      </c>
      <c r="AW1421" s="10">
        <v>0.8991818181818183</v>
      </c>
      <c r="AX1421" s="10">
        <v>0.8991818181818183</v>
      </c>
      <c r="AY1421" s="49">
        <v>1</v>
      </c>
      <c r="AZ1421" t="b">
        <v>0</v>
      </c>
    </row>
    <row r="1422" spans="1:52" x14ac:dyDescent="0.25">
      <c r="A1422" s="54"/>
      <c r="B1422" s="54"/>
      <c r="C1422" s="54"/>
      <c r="D1422" s="54"/>
      <c r="E1422" s="54"/>
      <c r="F1422" s="54"/>
      <c r="G1422" s="54"/>
      <c r="H1422" s="54"/>
      <c r="I1422" s="54"/>
      <c r="J1422" s="54"/>
      <c r="K1422" s="54"/>
      <c r="L1422" s="54"/>
      <c r="M1422" s="54"/>
      <c r="N1422" s="176">
        <v>142</v>
      </c>
      <c r="O1422" s="10">
        <v>0.41140909090909084</v>
      </c>
      <c r="P1422" s="10"/>
      <c r="Q1422" s="10">
        <v>0.25540909090909092</v>
      </c>
      <c r="R1422" s="10">
        <v>1438.3303393405968</v>
      </c>
      <c r="S1422" s="10"/>
      <c r="T1422" s="10">
        <v>1656.2381984393619</v>
      </c>
      <c r="U1422" s="10"/>
      <c r="V1422" s="10">
        <v>1845.5715317726952</v>
      </c>
      <c r="W1422" s="10">
        <v>1845.5715317726952</v>
      </c>
      <c r="X1422" s="10">
        <v>1924.4604206615841</v>
      </c>
      <c r="Y1422" s="10">
        <v>2548.4798901660424</v>
      </c>
      <c r="Z1422" s="10">
        <v>2903.4798901660424</v>
      </c>
      <c r="AA1422" s="10"/>
      <c r="AB1422" s="10"/>
      <c r="AC1422" s="10"/>
      <c r="AD1422" s="10"/>
      <c r="AE1422" s="10"/>
      <c r="AF1422" s="10"/>
      <c r="AG1422" s="10"/>
      <c r="AH1422" s="10">
        <v>2548.4798901660424</v>
      </c>
      <c r="AI1422" s="10">
        <v>142</v>
      </c>
      <c r="AK1422" s="10">
        <v>2.5</v>
      </c>
      <c r="AL1422" s="10">
        <v>4.8</v>
      </c>
      <c r="AM1422" s="10"/>
      <c r="AN1422" s="10"/>
      <c r="AO1422" s="10"/>
      <c r="AP1422" s="10"/>
      <c r="AQ1422" s="10">
        <v>0.45599999999999996</v>
      </c>
      <c r="AR1422" s="10">
        <v>0.45599999999999996</v>
      </c>
      <c r="AS1422" s="10">
        <v>0.64999999999999991</v>
      </c>
      <c r="AT1422" s="10">
        <v>0.64999999999999991</v>
      </c>
      <c r="AU1422" s="10">
        <v>0.60218181818181815</v>
      </c>
      <c r="AV1422" s="10">
        <v>0.60218181818181815</v>
      </c>
      <c r="AW1422" s="10">
        <v>0.8991818181818183</v>
      </c>
      <c r="AX1422" s="10">
        <v>0.8991818181818183</v>
      </c>
      <c r="AY1422" s="49">
        <v>1</v>
      </c>
      <c r="AZ1422" t="b">
        <v>0</v>
      </c>
    </row>
    <row r="1423" spans="1:52" x14ac:dyDescent="0.25">
      <c r="A1423" s="54"/>
      <c r="B1423" s="54"/>
      <c r="C1423" s="54"/>
      <c r="D1423" s="54"/>
      <c r="E1423" s="54"/>
      <c r="F1423" s="54"/>
      <c r="G1423" s="54"/>
      <c r="H1423" s="54"/>
      <c r="I1423" s="54"/>
      <c r="J1423" s="54"/>
      <c r="K1423" s="54"/>
      <c r="L1423" s="54"/>
      <c r="M1423" s="54"/>
      <c r="N1423" s="176">
        <v>142.1</v>
      </c>
      <c r="O1423" s="10">
        <v>0.41140909090909084</v>
      </c>
      <c r="P1423" s="10"/>
      <c r="Q1423" s="10">
        <v>0.25540909090909092</v>
      </c>
      <c r="R1423" s="10">
        <v>1440.9945119100287</v>
      </c>
      <c r="S1423" s="10"/>
      <c r="T1423" s="10">
        <v>1659.0539402459185</v>
      </c>
      <c r="U1423" s="10"/>
      <c r="V1423" s="10">
        <v>1848.5206069125852</v>
      </c>
      <c r="W1423" s="10">
        <v>1848.5206069125852</v>
      </c>
      <c r="X1423" s="10">
        <v>1927.4650513570296</v>
      </c>
      <c r="Y1423" s="10">
        <v>2552.7712989444599</v>
      </c>
      <c r="Z1423" s="10">
        <v>2908.0212989444599</v>
      </c>
      <c r="AA1423" s="10"/>
      <c r="AB1423" s="10"/>
      <c r="AC1423" s="10"/>
      <c r="AD1423" s="10"/>
      <c r="AE1423" s="10"/>
      <c r="AF1423" s="10"/>
      <c r="AG1423" s="10"/>
      <c r="AH1423" s="10">
        <v>2552.7712989444599</v>
      </c>
      <c r="AI1423" s="10">
        <v>142.1</v>
      </c>
      <c r="AK1423" s="10">
        <v>2.5</v>
      </c>
      <c r="AL1423" s="10">
        <v>4.8</v>
      </c>
      <c r="AM1423" s="10"/>
      <c r="AN1423" s="10"/>
      <c r="AO1423" s="10"/>
      <c r="AP1423" s="10"/>
      <c r="AQ1423" s="10">
        <v>0.45599999999999996</v>
      </c>
      <c r="AR1423" s="10">
        <v>0.45599999999999996</v>
      </c>
      <c r="AS1423" s="10">
        <v>0.64999999999999991</v>
      </c>
      <c r="AT1423" s="10">
        <v>0.64999999999999991</v>
      </c>
      <c r="AU1423" s="10">
        <v>0.60218181818181815</v>
      </c>
      <c r="AV1423" s="10">
        <v>0.60218181818181815</v>
      </c>
      <c r="AW1423" s="10">
        <v>0.8991818181818183</v>
      </c>
      <c r="AX1423" s="10">
        <v>0.8991818181818183</v>
      </c>
      <c r="AY1423" s="49">
        <v>1</v>
      </c>
      <c r="AZ1423" t="b">
        <v>0</v>
      </c>
    </row>
    <row r="1424" spans="1:52" x14ac:dyDescent="0.25">
      <c r="A1424" s="54"/>
      <c r="B1424" s="54"/>
      <c r="C1424" s="54"/>
      <c r="D1424" s="54"/>
      <c r="E1424" s="54"/>
      <c r="F1424" s="54"/>
      <c r="G1424" s="54"/>
      <c r="H1424" s="54"/>
      <c r="I1424" s="54"/>
      <c r="J1424" s="54"/>
      <c r="K1424" s="54"/>
      <c r="L1424" s="54"/>
      <c r="M1424" s="54"/>
      <c r="N1424" s="176">
        <v>142.19999999999999</v>
      </c>
      <c r="O1424" s="10">
        <v>0.41140909090909084</v>
      </c>
      <c r="P1424" s="10"/>
      <c r="Q1424" s="10">
        <v>0.25540909090909092</v>
      </c>
      <c r="R1424" s="10">
        <v>1443.6605599969321</v>
      </c>
      <c r="S1424" s="10"/>
      <c r="T1424" s="10">
        <v>1661.8715575699482</v>
      </c>
      <c r="U1424" s="10"/>
      <c r="V1424" s="10">
        <v>1851.4715575699481</v>
      </c>
      <c r="W1424" s="10">
        <v>1851.4715575699481</v>
      </c>
      <c r="X1424" s="10">
        <v>1930.4715575699481</v>
      </c>
      <c r="Y1424" s="10">
        <v>2557.0657287779827</v>
      </c>
      <c r="Z1424" s="10">
        <v>2912.5657287779827</v>
      </c>
      <c r="AA1424" s="10"/>
      <c r="AB1424" s="10"/>
      <c r="AC1424" s="10"/>
      <c r="AD1424" s="10"/>
      <c r="AE1424" s="10"/>
      <c r="AF1424" s="10"/>
      <c r="AG1424" s="10"/>
      <c r="AH1424" s="10">
        <v>2557.0657287779827</v>
      </c>
      <c r="AI1424" s="10">
        <v>142.19999999999999</v>
      </c>
      <c r="AK1424" s="10">
        <v>2.5</v>
      </c>
      <c r="AL1424" s="10">
        <v>4.8</v>
      </c>
      <c r="AM1424" s="10"/>
      <c r="AN1424" s="10"/>
      <c r="AO1424" s="10"/>
      <c r="AP1424" s="10"/>
      <c r="AQ1424" s="10">
        <v>0.45599999999999996</v>
      </c>
      <c r="AR1424" s="10">
        <v>0.45599999999999996</v>
      </c>
      <c r="AS1424" s="10">
        <v>0.64999999999999991</v>
      </c>
      <c r="AT1424" s="10">
        <v>0.64999999999999991</v>
      </c>
      <c r="AU1424" s="10">
        <v>0.60218181818181815</v>
      </c>
      <c r="AV1424" s="10">
        <v>0.60218181818181815</v>
      </c>
      <c r="AW1424" s="10">
        <v>0.8991818181818183</v>
      </c>
      <c r="AX1424" s="10">
        <v>0.8991818181818183</v>
      </c>
      <c r="AY1424" s="49">
        <v>1</v>
      </c>
      <c r="AZ1424" t="b">
        <v>0</v>
      </c>
    </row>
    <row r="1425" spans="1:52" x14ac:dyDescent="0.25">
      <c r="A1425" s="54"/>
      <c r="B1425" s="54"/>
      <c r="C1425" s="54"/>
      <c r="D1425" s="54"/>
      <c r="E1425" s="54"/>
      <c r="F1425" s="54"/>
      <c r="G1425" s="54"/>
      <c r="H1425" s="54"/>
      <c r="I1425" s="54"/>
      <c r="J1425" s="54"/>
      <c r="K1425" s="54"/>
      <c r="L1425" s="54"/>
      <c r="M1425" s="54"/>
      <c r="N1425" s="176">
        <v>142.30000000000001</v>
      </c>
      <c r="O1425" s="10">
        <v>0.41140909090909084</v>
      </c>
      <c r="P1425" s="10"/>
      <c r="Q1425" s="10">
        <v>0.25540909090909092</v>
      </c>
      <c r="R1425" s="10">
        <v>1446.3284836013088</v>
      </c>
      <c r="S1425" s="10"/>
      <c r="T1425" s="10">
        <v>1664.6910504114501</v>
      </c>
      <c r="U1425" s="10"/>
      <c r="V1425" s="10">
        <v>1854.4243837447834</v>
      </c>
      <c r="W1425" s="10">
        <v>1854.4243837447834</v>
      </c>
      <c r="X1425" s="10">
        <v>1933.4799393003391</v>
      </c>
      <c r="Y1425" s="10">
        <v>2561.3631796666132</v>
      </c>
      <c r="Z1425" s="10">
        <v>2917.1131796666132</v>
      </c>
      <c r="AA1425" s="10"/>
      <c r="AB1425" s="10"/>
      <c r="AC1425" s="10"/>
      <c r="AD1425" s="10"/>
      <c r="AE1425" s="10"/>
      <c r="AF1425" s="10"/>
      <c r="AG1425" s="10"/>
      <c r="AH1425" s="10">
        <v>2561.3631796666132</v>
      </c>
      <c r="AI1425" s="10">
        <v>142.30000000000001</v>
      </c>
      <c r="AK1425" s="10">
        <v>2.5</v>
      </c>
      <c r="AL1425" s="10">
        <v>4.8</v>
      </c>
      <c r="AM1425" s="10"/>
      <c r="AN1425" s="10"/>
      <c r="AO1425" s="10"/>
      <c r="AP1425" s="10"/>
      <c r="AQ1425" s="10">
        <v>0.45599999999999996</v>
      </c>
      <c r="AR1425" s="10">
        <v>0.45599999999999996</v>
      </c>
      <c r="AS1425" s="10">
        <v>0.64999999999999991</v>
      </c>
      <c r="AT1425" s="10">
        <v>0.64999999999999991</v>
      </c>
      <c r="AU1425" s="10">
        <v>0.60218181818181815</v>
      </c>
      <c r="AV1425" s="10">
        <v>0.60218181818181815</v>
      </c>
      <c r="AW1425" s="10">
        <v>0.8991818181818183</v>
      </c>
      <c r="AX1425" s="10">
        <v>0.8991818181818183</v>
      </c>
      <c r="AY1425" s="49">
        <v>1</v>
      </c>
      <c r="AZ1425" t="b">
        <v>0</v>
      </c>
    </row>
    <row r="1426" spans="1:52" x14ac:dyDescent="0.25">
      <c r="A1426" s="54"/>
      <c r="B1426" s="54"/>
      <c r="C1426" s="54"/>
      <c r="D1426" s="54"/>
      <c r="E1426" s="54"/>
      <c r="F1426" s="54"/>
      <c r="G1426" s="54"/>
      <c r="H1426" s="54"/>
      <c r="I1426" s="54"/>
      <c r="J1426" s="54"/>
      <c r="K1426" s="54"/>
      <c r="L1426" s="54"/>
      <c r="M1426" s="54"/>
      <c r="N1426" s="176">
        <v>142.4</v>
      </c>
      <c r="O1426" s="10">
        <v>0.41140909090909084</v>
      </c>
      <c r="P1426" s="10"/>
      <c r="Q1426" s="10">
        <v>0.25540909090909092</v>
      </c>
      <c r="R1426" s="10">
        <v>1448.9982827231574</v>
      </c>
      <c r="S1426" s="10"/>
      <c r="T1426" s="10">
        <v>1667.5124187704232</v>
      </c>
      <c r="U1426" s="10"/>
      <c r="V1426" s="10">
        <v>1857.37908543709</v>
      </c>
      <c r="W1426" s="10">
        <v>1857.37908543709</v>
      </c>
      <c r="X1426" s="10">
        <v>1936.4901965482011</v>
      </c>
      <c r="Y1426" s="10">
        <v>2565.663651610349</v>
      </c>
      <c r="Z1426" s="10">
        <v>2921.663651610349</v>
      </c>
      <c r="AA1426" s="10"/>
      <c r="AB1426" s="10"/>
      <c r="AC1426" s="10"/>
      <c r="AD1426" s="10"/>
      <c r="AE1426" s="10"/>
      <c r="AF1426" s="10"/>
      <c r="AG1426" s="10"/>
      <c r="AH1426" s="10">
        <v>2565.663651610349</v>
      </c>
      <c r="AI1426" s="10">
        <v>142.4</v>
      </c>
      <c r="AK1426" s="10">
        <v>2.5</v>
      </c>
      <c r="AL1426" s="10">
        <v>4.8</v>
      </c>
      <c r="AM1426" s="10"/>
      <c r="AN1426" s="10"/>
      <c r="AO1426" s="10"/>
      <c r="AP1426" s="10"/>
      <c r="AQ1426" s="10">
        <v>0.45599999999999996</v>
      </c>
      <c r="AR1426" s="10">
        <v>0.45599999999999996</v>
      </c>
      <c r="AS1426" s="10">
        <v>0.64999999999999991</v>
      </c>
      <c r="AT1426" s="10">
        <v>0.64999999999999991</v>
      </c>
      <c r="AU1426" s="10">
        <v>0.60218181818181815</v>
      </c>
      <c r="AV1426" s="10">
        <v>0.60218181818181815</v>
      </c>
      <c r="AW1426" s="10">
        <v>0.8991818181818183</v>
      </c>
      <c r="AX1426" s="10">
        <v>0.8991818181818183</v>
      </c>
      <c r="AY1426" s="49">
        <v>1</v>
      </c>
      <c r="AZ1426" t="b">
        <v>0</v>
      </c>
    </row>
    <row r="1427" spans="1:52" x14ac:dyDescent="0.25">
      <c r="A1427" s="54"/>
      <c r="B1427" s="54"/>
      <c r="C1427" s="54"/>
      <c r="D1427" s="54"/>
      <c r="E1427" s="54"/>
      <c r="F1427" s="54"/>
      <c r="G1427" s="54"/>
      <c r="H1427" s="54"/>
      <c r="I1427" s="54"/>
      <c r="J1427" s="54"/>
      <c r="K1427" s="54"/>
      <c r="L1427" s="54"/>
      <c r="M1427" s="54"/>
      <c r="N1427" s="176">
        <v>142.5</v>
      </c>
      <c r="O1427" s="10">
        <v>0.41140909090909084</v>
      </c>
      <c r="P1427" s="10"/>
      <c r="Q1427" s="10">
        <v>0.25540909090909092</v>
      </c>
      <c r="R1427" s="10">
        <v>1451.6699573624787</v>
      </c>
      <c r="S1427" s="10"/>
      <c r="T1427" s="10">
        <v>1670.3356626468706</v>
      </c>
      <c r="U1427" s="10"/>
      <c r="V1427" s="10">
        <v>1860.3356626468706</v>
      </c>
      <c r="W1427" s="10">
        <v>1860.3356626468706</v>
      </c>
      <c r="X1427" s="10">
        <v>1939.5023293135373</v>
      </c>
      <c r="Y1427" s="10">
        <v>2569.9671446091916</v>
      </c>
      <c r="Z1427" s="10">
        <v>2926.2171446091916</v>
      </c>
      <c r="AA1427" s="10"/>
      <c r="AB1427" s="10"/>
      <c r="AC1427" s="10"/>
      <c r="AD1427" s="10"/>
      <c r="AE1427" s="10"/>
      <c r="AF1427" s="10"/>
      <c r="AG1427" s="10"/>
      <c r="AH1427" s="10">
        <v>2569.9671446091916</v>
      </c>
      <c r="AI1427" s="10">
        <v>142.5</v>
      </c>
      <c r="AK1427" s="10">
        <v>2.5</v>
      </c>
      <c r="AL1427" s="10">
        <v>4.8</v>
      </c>
      <c r="AM1427" s="10"/>
      <c r="AN1427" s="10"/>
      <c r="AO1427" s="10"/>
      <c r="AP1427" s="10"/>
      <c r="AQ1427" s="10">
        <v>0.45599999999999996</v>
      </c>
      <c r="AR1427" s="10">
        <v>0.45599999999999996</v>
      </c>
      <c r="AS1427" s="10">
        <v>0.64999999999999991</v>
      </c>
      <c r="AT1427" s="10">
        <v>0.64999999999999991</v>
      </c>
      <c r="AU1427" s="10">
        <v>0.60218181818181815</v>
      </c>
      <c r="AV1427" s="10">
        <v>0.60218181818181815</v>
      </c>
      <c r="AW1427" s="10">
        <v>0.8991818181818183</v>
      </c>
      <c r="AX1427" s="10">
        <v>0.8991818181818183</v>
      </c>
      <c r="AY1427" s="49">
        <v>1</v>
      </c>
      <c r="AZ1427" t="b">
        <v>0</v>
      </c>
    </row>
    <row r="1428" spans="1:52" x14ac:dyDescent="0.25">
      <c r="A1428" s="54"/>
      <c r="B1428" s="54"/>
      <c r="C1428" s="54"/>
      <c r="D1428" s="54"/>
      <c r="E1428" s="54"/>
      <c r="F1428" s="54"/>
      <c r="G1428" s="54"/>
      <c r="H1428" s="54"/>
      <c r="I1428" s="54"/>
      <c r="J1428" s="54"/>
      <c r="K1428" s="54"/>
      <c r="L1428" s="54"/>
      <c r="M1428" s="54"/>
      <c r="N1428" s="176">
        <v>142.6</v>
      </c>
      <c r="O1428" s="10">
        <v>0.41140909090909084</v>
      </c>
      <c r="P1428" s="10"/>
      <c r="Q1428" s="10">
        <v>0.25540909090909092</v>
      </c>
      <c r="R1428" s="10">
        <v>1454.3435075192713</v>
      </c>
      <c r="S1428" s="10"/>
      <c r="T1428" s="10">
        <v>1673.1607820407889</v>
      </c>
      <c r="U1428" s="10"/>
      <c r="V1428" s="10">
        <v>1863.2941153741222</v>
      </c>
      <c r="W1428" s="10">
        <v>1863.2941153741222</v>
      </c>
      <c r="X1428" s="10">
        <v>1942.5163375963443</v>
      </c>
      <c r="Y1428" s="10">
        <v>2574.273658663139</v>
      </c>
      <c r="Z1428" s="10">
        <v>2930.773658663139</v>
      </c>
      <c r="AA1428" s="10"/>
      <c r="AB1428" s="10"/>
      <c r="AC1428" s="10"/>
      <c r="AD1428" s="10"/>
      <c r="AE1428" s="10"/>
      <c r="AF1428" s="10"/>
      <c r="AG1428" s="10"/>
      <c r="AH1428" s="10">
        <v>2574.273658663139</v>
      </c>
      <c r="AI1428" s="10">
        <v>142.6</v>
      </c>
      <c r="AK1428" s="10">
        <v>2.5</v>
      </c>
      <c r="AL1428" s="10">
        <v>4.8</v>
      </c>
      <c r="AM1428" s="10"/>
      <c r="AN1428" s="10"/>
      <c r="AO1428" s="10"/>
      <c r="AP1428" s="10"/>
      <c r="AQ1428" s="10">
        <v>0.45599999999999996</v>
      </c>
      <c r="AR1428" s="10">
        <v>0.45599999999999996</v>
      </c>
      <c r="AS1428" s="10">
        <v>0.64999999999999991</v>
      </c>
      <c r="AT1428" s="10">
        <v>0.64999999999999991</v>
      </c>
      <c r="AU1428" s="10">
        <v>0.60218181818181815</v>
      </c>
      <c r="AV1428" s="10">
        <v>0.60218181818181815</v>
      </c>
      <c r="AW1428" s="10">
        <v>0.8991818181818183</v>
      </c>
      <c r="AX1428" s="10">
        <v>0.8991818181818183</v>
      </c>
      <c r="AY1428" s="49">
        <v>1</v>
      </c>
      <c r="AZ1428" t="b">
        <v>0</v>
      </c>
    </row>
    <row r="1429" spans="1:52" x14ac:dyDescent="0.25">
      <c r="A1429" s="54"/>
      <c r="B1429" s="54"/>
      <c r="C1429" s="54"/>
      <c r="D1429" s="54"/>
      <c r="E1429" s="54"/>
      <c r="F1429" s="54"/>
      <c r="G1429" s="54"/>
      <c r="H1429" s="54"/>
      <c r="I1429" s="54"/>
      <c r="J1429" s="54"/>
      <c r="K1429" s="54"/>
      <c r="L1429" s="54"/>
      <c r="M1429" s="54"/>
      <c r="N1429" s="176">
        <v>142.69999999999999</v>
      </c>
      <c r="O1429" s="10">
        <v>0.41140909090909084</v>
      </c>
      <c r="P1429" s="10"/>
      <c r="Q1429" s="10">
        <v>0.25540909090909092</v>
      </c>
      <c r="R1429" s="10">
        <v>1457.0189331935369</v>
      </c>
      <c r="S1429" s="10"/>
      <c r="T1429" s="10">
        <v>1675.9877769521802</v>
      </c>
      <c r="U1429" s="10"/>
      <c r="V1429" s="10">
        <v>1866.2544436188468</v>
      </c>
      <c r="W1429" s="10">
        <v>1866.2544436188468</v>
      </c>
      <c r="X1429" s="10">
        <v>1945.5322213966247</v>
      </c>
      <c r="Y1429" s="10">
        <v>2578.5831937721937</v>
      </c>
      <c r="Z1429" s="10">
        <v>2935.3331937721937</v>
      </c>
      <c r="AA1429" s="10"/>
      <c r="AB1429" s="10"/>
      <c r="AC1429" s="10"/>
      <c r="AD1429" s="10"/>
      <c r="AE1429" s="10"/>
      <c r="AF1429" s="10"/>
      <c r="AG1429" s="10"/>
      <c r="AH1429" s="10">
        <v>2578.5831937721937</v>
      </c>
      <c r="AI1429" s="10">
        <v>142.69999999999999</v>
      </c>
      <c r="AK1429" s="10">
        <v>2.5</v>
      </c>
      <c r="AL1429" s="10">
        <v>4.8</v>
      </c>
      <c r="AM1429" s="10"/>
      <c r="AN1429" s="10"/>
      <c r="AO1429" s="10"/>
      <c r="AP1429" s="10"/>
      <c r="AQ1429" s="10">
        <v>0.45599999999999996</v>
      </c>
      <c r="AR1429" s="10">
        <v>0.45599999999999996</v>
      </c>
      <c r="AS1429" s="10">
        <v>0.64999999999999991</v>
      </c>
      <c r="AT1429" s="10">
        <v>0.64999999999999991</v>
      </c>
      <c r="AU1429" s="10">
        <v>0.60218181818181815</v>
      </c>
      <c r="AV1429" s="10">
        <v>0.60218181818181815</v>
      </c>
      <c r="AW1429" s="10">
        <v>0.8991818181818183</v>
      </c>
      <c r="AX1429" s="10">
        <v>0.8991818181818183</v>
      </c>
      <c r="AY1429" s="49">
        <v>1</v>
      </c>
      <c r="AZ1429" t="b">
        <v>0</v>
      </c>
    </row>
    <row r="1430" spans="1:52" x14ac:dyDescent="0.25">
      <c r="A1430" s="54"/>
      <c r="B1430" s="54"/>
      <c r="C1430" s="54"/>
      <c r="D1430" s="54"/>
      <c r="E1430" s="54"/>
      <c r="F1430" s="54"/>
      <c r="G1430" s="54"/>
      <c r="H1430" s="54"/>
      <c r="I1430" s="54"/>
      <c r="J1430" s="54"/>
      <c r="K1430" s="54"/>
      <c r="L1430" s="54"/>
      <c r="M1430" s="54"/>
      <c r="N1430" s="176">
        <v>142.80000000000001</v>
      </c>
      <c r="O1430" s="10">
        <v>0.41140909090909084</v>
      </c>
      <c r="P1430" s="10"/>
      <c r="Q1430" s="10">
        <v>0.25540909090909092</v>
      </c>
      <c r="R1430" s="10">
        <v>1459.6962343852756</v>
      </c>
      <c r="S1430" s="10"/>
      <c r="T1430" s="10">
        <v>1681.5764713415629</v>
      </c>
      <c r="U1430" s="10"/>
      <c r="V1430" s="10">
        <v>1871.976471341563</v>
      </c>
      <c r="W1430" s="10">
        <v>1871.976471341563</v>
      </c>
      <c r="X1430" s="10">
        <v>1951.3098046748962</v>
      </c>
      <c r="Y1430" s="10">
        <v>2582.8957499363555</v>
      </c>
      <c r="Z1430" s="10">
        <v>2939.8957499363555</v>
      </c>
      <c r="AA1430" s="10"/>
      <c r="AB1430" s="10"/>
      <c r="AC1430" s="10"/>
      <c r="AD1430" s="10"/>
      <c r="AE1430" s="10"/>
      <c r="AF1430" s="10"/>
      <c r="AG1430" s="10"/>
      <c r="AH1430" s="10">
        <v>2582.8957499363555</v>
      </c>
      <c r="AI1430" s="10">
        <v>142.80000000000001</v>
      </c>
      <c r="AK1430" s="10">
        <v>2.5</v>
      </c>
      <c r="AL1430" s="10">
        <v>4.8</v>
      </c>
      <c r="AM1430" s="10"/>
      <c r="AN1430" s="10"/>
      <c r="AO1430" s="10"/>
      <c r="AP1430" s="10"/>
      <c r="AQ1430" s="10">
        <v>0.45599999999999996</v>
      </c>
      <c r="AR1430" s="10">
        <v>0.45599999999999996</v>
      </c>
      <c r="AS1430" s="10">
        <v>0.64999999999999991</v>
      </c>
      <c r="AT1430" s="10">
        <v>0.64999999999999991</v>
      </c>
      <c r="AU1430" s="10">
        <v>0.60218181818181815</v>
      </c>
      <c r="AV1430" s="10">
        <v>0.60218181818181815</v>
      </c>
      <c r="AW1430" s="10">
        <v>0.8991818181818183</v>
      </c>
      <c r="AX1430" s="10">
        <v>0.8991818181818183</v>
      </c>
      <c r="AY1430" s="49">
        <v>1</v>
      </c>
      <c r="AZ1430" t="b">
        <v>0</v>
      </c>
    </row>
    <row r="1431" spans="1:52" x14ac:dyDescent="0.25">
      <c r="A1431" s="54"/>
      <c r="B1431" s="54"/>
      <c r="C1431" s="54"/>
      <c r="D1431" s="54"/>
      <c r="E1431" s="54"/>
      <c r="F1431" s="54"/>
      <c r="G1431" s="54"/>
      <c r="H1431" s="54"/>
      <c r="I1431" s="54"/>
      <c r="J1431" s="54"/>
      <c r="K1431" s="54"/>
      <c r="L1431" s="54"/>
      <c r="M1431" s="54"/>
      <c r="N1431" s="176">
        <v>142.9</v>
      </c>
      <c r="O1431" s="10">
        <v>0.41140909090909084</v>
      </c>
      <c r="P1431" s="10"/>
      <c r="Q1431" s="10">
        <v>0.25540909090909092</v>
      </c>
      <c r="R1431" s="10">
        <v>1462.3754110944853</v>
      </c>
      <c r="S1431" s="10"/>
      <c r="T1431" s="10">
        <v>1684.4090928053718</v>
      </c>
      <c r="U1431" s="10"/>
      <c r="V1431" s="10">
        <v>1874.9424261387051</v>
      </c>
      <c r="W1431" s="10">
        <v>1874.9424261387051</v>
      </c>
      <c r="X1431" s="10">
        <v>1954.331315027594</v>
      </c>
      <c r="Y1431" s="10">
        <v>2587.2113271556218</v>
      </c>
      <c r="Z1431" s="10">
        <v>2944.4613271556218</v>
      </c>
      <c r="AA1431" s="10"/>
      <c r="AB1431" s="10"/>
      <c r="AC1431" s="10"/>
      <c r="AD1431" s="10"/>
      <c r="AE1431" s="10"/>
      <c r="AF1431" s="10"/>
      <c r="AG1431" s="10"/>
      <c r="AH1431" s="10">
        <v>2587.2113271556218</v>
      </c>
      <c r="AI1431" s="10">
        <v>142.9</v>
      </c>
      <c r="AK1431" s="10">
        <v>2.5</v>
      </c>
      <c r="AL1431" s="10">
        <v>4.8</v>
      </c>
      <c r="AM1431" s="10"/>
      <c r="AN1431" s="10"/>
      <c r="AO1431" s="10"/>
      <c r="AP1431" s="10"/>
      <c r="AQ1431" s="10">
        <v>0.45599999999999996</v>
      </c>
      <c r="AR1431" s="10">
        <v>0.45599999999999996</v>
      </c>
      <c r="AS1431" s="10">
        <v>0.64999999999999991</v>
      </c>
      <c r="AT1431" s="10">
        <v>0.64999999999999991</v>
      </c>
      <c r="AU1431" s="10">
        <v>0.60218181818181815</v>
      </c>
      <c r="AV1431" s="10">
        <v>0.60218181818181815</v>
      </c>
      <c r="AW1431" s="10">
        <v>0.8991818181818183</v>
      </c>
      <c r="AX1431" s="10">
        <v>0.8991818181818183</v>
      </c>
      <c r="AY1431" s="49">
        <v>1</v>
      </c>
      <c r="AZ1431" t="b">
        <v>0</v>
      </c>
    </row>
    <row r="1432" spans="1:52" x14ac:dyDescent="0.25">
      <c r="A1432" s="54"/>
      <c r="B1432" s="54"/>
      <c r="C1432" s="54"/>
      <c r="D1432" s="54"/>
      <c r="E1432" s="54"/>
      <c r="F1432" s="54"/>
      <c r="G1432" s="54"/>
      <c r="H1432" s="54"/>
      <c r="I1432" s="54"/>
      <c r="J1432" s="54"/>
      <c r="K1432" s="54"/>
      <c r="L1432" s="54"/>
      <c r="M1432" s="54"/>
      <c r="N1432" s="176">
        <v>143</v>
      </c>
      <c r="O1432" s="10">
        <v>0.41140909090909084</v>
      </c>
      <c r="P1432" s="10"/>
      <c r="Q1432" s="10">
        <v>0.25540909090909092</v>
      </c>
      <c r="R1432" s="10">
        <v>1465.0564633211679</v>
      </c>
      <c r="S1432" s="10"/>
      <c r="T1432" s="10">
        <v>1687.2435897866515</v>
      </c>
      <c r="U1432" s="10"/>
      <c r="V1432" s="10">
        <v>1877.9102564533182</v>
      </c>
      <c r="W1432" s="10">
        <v>1877.9102564533182</v>
      </c>
      <c r="X1432" s="10">
        <v>1957.3547008977625</v>
      </c>
      <c r="Y1432" s="10">
        <v>2591.5299254299948</v>
      </c>
      <c r="Z1432" s="10">
        <v>2949.0299254299948</v>
      </c>
      <c r="AA1432" s="10"/>
      <c r="AB1432" s="10"/>
      <c r="AC1432" s="10"/>
      <c r="AD1432" s="10"/>
      <c r="AE1432" s="10"/>
      <c r="AF1432" s="10"/>
      <c r="AG1432" s="10"/>
      <c r="AH1432" s="10">
        <v>2591.5299254299948</v>
      </c>
      <c r="AI1432" s="10">
        <v>143</v>
      </c>
      <c r="AK1432" s="10">
        <v>2.5</v>
      </c>
      <c r="AL1432" s="10">
        <v>4.8</v>
      </c>
      <c r="AM1432" s="10"/>
      <c r="AN1432" s="10"/>
      <c r="AO1432" s="10"/>
      <c r="AP1432" s="10"/>
      <c r="AQ1432" s="10">
        <v>0.45599999999999996</v>
      </c>
      <c r="AR1432" s="10">
        <v>0.45599999999999996</v>
      </c>
      <c r="AS1432" s="10">
        <v>0.64999999999999991</v>
      </c>
      <c r="AT1432" s="10">
        <v>0.64999999999999991</v>
      </c>
      <c r="AU1432" s="10">
        <v>0.60218181818181815</v>
      </c>
      <c r="AV1432" s="10">
        <v>0.60218181818181815</v>
      </c>
      <c r="AW1432" s="10">
        <v>0.8991818181818183</v>
      </c>
      <c r="AX1432" s="10">
        <v>0.8991818181818183</v>
      </c>
      <c r="AY1432" s="49">
        <v>1</v>
      </c>
      <c r="AZ1432" t="b">
        <v>0</v>
      </c>
    </row>
    <row r="1433" spans="1:52" x14ac:dyDescent="0.25">
      <c r="A1433" s="54"/>
      <c r="B1433" s="54"/>
      <c r="C1433" s="54"/>
      <c r="D1433" s="54"/>
      <c r="E1433" s="54"/>
      <c r="F1433" s="54"/>
      <c r="G1433" s="54"/>
      <c r="H1433" s="54"/>
      <c r="I1433" s="54"/>
      <c r="J1433" s="54"/>
      <c r="K1433" s="54"/>
      <c r="L1433" s="54"/>
      <c r="M1433" s="54"/>
      <c r="N1433" s="176">
        <v>143.1</v>
      </c>
      <c r="O1433" s="10">
        <v>0.41140909090909084</v>
      </c>
      <c r="P1433" s="10"/>
      <c r="Q1433" s="10">
        <v>0.25540909090909092</v>
      </c>
      <c r="R1433" s="10">
        <v>1467.7393910653229</v>
      </c>
      <c r="S1433" s="10"/>
      <c r="T1433" s="10">
        <v>1690.0799622854042</v>
      </c>
      <c r="U1433" s="10"/>
      <c r="V1433" s="10">
        <v>1880.8799622854042</v>
      </c>
      <c r="W1433" s="10">
        <v>1880.8799622854042</v>
      </c>
      <c r="X1433" s="10">
        <v>1960.3799622854042</v>
      </c>
      <c r="Y1433" s="10">
        <v>2595.8515447594746</v>
      </c>
      <c r="Z1433" s="10">
        <v>2953.6015447594746</v>
      </c>
      <c r="AA1433" s="10"/>
      <c r="AB1433" s="10"/>
      <c r="AC1433" s="10"/>
      <c r="AD1433" s="10"/>
      <c r="AE1433" s="10"/>
      <c r="AF1433" s="10"/>
      <c r="AG1433" s="10"/>
      <c r="AH1433" s="10">
        <v>2595.8515447594746</v>
      </c>
      <c r="AI1433" s="10">
        <v>143.1</v>
      </c>
      <c r="AK1433" s="10">
        <v>2.5</v>
      </c>
      <c r="AL1433" s="10">
        <v>4.8</v>
      </c>
      <c r="AM1433" s="10"/>
      <c r="AN1433" s="10"/>
      <c r="AO1433" s="10"/>
      <c r="AP1433" s="10"/>
      <c r="AQ1433" s="10">
        <v>0.45599999999999996</v>
      </c>
      <c r="AR1433" s="10">
        <v>0.45599999999999996</v>
      </c>
      <c r="AS1433" s="10">
        <v>0.64999999999999991</v>
      </c>
      <c r="AT1433" s="10">
        <v>0.64999999999999991</v>
      </c>
      <c r="AU1433" s="10">
        <v>0.60218181818181815</v>
      </c>
      <c r="AV1433" s="10">
        <v>0.60218181818181815</v>
      </c>
      <c r="AW1433" s="10">
        <v>0.8991818181818183</v>
      </c>
      <c r="AX1433" s="10">
        <v>0.8991818181818183</v>
      </c>
      <c r="AY1433" s="49">
        <v>1</v>
      </c>
      <c r="AZ1433" t="b">
        <v>0</v>
      </c>
    </row>
    <row r="1434" spans="1:52" x14ac:dyDescent="0.25">
      <c r="A1434" s="54"/>
      <c r="B1434" s="54"/>
      <c r="C1434" s="54"/>
      <c r="D1434" s="54"/>
      <c r="E1434" s="54"/>
      <c r="F1434" s="54"/>
      <c r="G1434" s="54"/>
      <c r="H1434" s="54"/>
      <c r="I1434" s="54"/>
      <c r="J1434" s="54"/>
      <c r="K1434" s="54"/>
      <c r="L1434" s="54"/>
      <c r="M1434" s="54"/>
      <c r="N1434" s="176">
        <v>143.19999999999999</v>
      </c>
      <c r="O1434" s="10">
        <v>0.41140909090909084</v>
      </c>
      <c r="P1434" s="10"/>
      <c r="Q1434" s="10">
        <v>0.25540909090909092</v>
      </c>
      <c r="R1434" s="10">
        <v>1470.4241943269496</v>
      </c>
      <c r="S1434" s="10"/>
      <c r="T1434" s="10">
        <v>1692.9182103016292</v>
      </c>
      <c r="U1434" s="10"/>
      <c r="V1434" s="10">
        <v>1883.8515436349626</v>
      </c>
      <c r="W1434" s="10">
        <v>1883.8515436349626</v>
      </c>
      <c r="X1434" s="10">
        <v>1963.4070991905182</v>
      </c>
      <c r="Y1434" s="10">
        <v>2600.1761851440597</v>
      </c>
      <c r="Z1434" s="10">
        <v>2958.1761851440597</v>
      </c>
      <c r="AA1434" s="10"/>
      <c r="AB1434" s="10"/>
      <c r="AC1434" s="10"/>
      <c r="AD1434" s="10"/>
      <c r="AE1434" s="10"/>
      <c r="AF1434" s="10"/>
      <c r="AG1434" s="10"/>
      <c r="AH1434" s="10">
        <v>2600.1761851440597</v>
      </c>
      <c r="AI1434" s="10">
        <v>143.19999999999999</v>
      </c>
      <c r="AK1434" s="10">
        <v>2.5</v>
      </c>
      <c r="AL1434" s="10">
        <v>4.8</v>
      </c>
      <c r="AM1434" s="10"/>
      <c r="AN1434" s="10"/>
      <c r="AO1434" s="10"/>
      <c r="AP1434" s="10"/>
      <c r="AQ1434" s="10">
        <v>0.45599999999999996</v>
      </c>
      <c r="AR1434" s="10">
        <v>0.45599999999999996</v>
      </c>
      <c r="AS1434" s="10">
        <v>0.64999999999999991</v>
      </c>
      <c r="AT1434" s="10">
        <v>0.64999999999999991</v>
      </c>
      <c r="AU1434" s="10">
        <v>0.60218181818181815</v>
      </c>
      <c r="AV1434" s="10">
        <v>0.60218181818181815</v>
      </c>
      <c r="AW1434" s="10">
        <v>0.8991818181818183</v>
      </c>
      <c r="AX1434" s="10">
        <v>0.8991818181818183</v>
      </c>
      <c r="AY1434" s="49">
        <v>1</v>
      </c>
      <c r="AZ1434" t="b">
        <v>0</v>
      </c>
    </row>
    <row r="1435" spans="1:52" x14ac:dyDescent="0.25">
      <c r="A1435" s="54"/>
      <c r="B1435" s="54"/>
      <c r="C1435" s="54"/>
      <c r="D1435" s="54"/>
      <c r="E1435" s="54"/>
      <c r="F1435" s="54"/>
      <c r="G1435" s="54"/>
      <c r="H1435" s="54"/>
      <c r="I1435" s="54"/>
      <c r="J1435" s="54"/>
      <c r="K1435" s="54"/>
      <c r="L1435" s="54"/>
      <c r="M1435" s="54"/>
      <c r="N1435" s="176">
        <v>143.30000000000001</v>
      </c>
      <c r="O1435" s="10">
        <v>0.41140909090909084</v>
      </c>
      <c r="P1435" s="10"/>
      <c r="Q1435" s="10">
        <v>0.25540909090909092</v>
      </c>
      <c r="R1435" s="10">
        <v>1473.1108731060499</v>
      </c>
      <c r="S1435" s="10"/>
      <c r="T1435" s="10">
        <v>1695.7583338353259</v>
      </c>
      <c r="U1435" s="10"/>
      <c r="V1435" s="10">
        <v>1886.8250005019925</v>
      </c>
      <c r="W1435" s="10">
        <v>1886.8250005019925</v>
      </c>
      <c r="X1435" s="10">
        <v>1966.4361116131035</v>
      </c>
      <c r="Y1435" s="10">
        <v>2604.5038465837529</v>
      </c>
      <c r="Z1435" s="10">
        <v>2962.7538465837529</v>
      </c>
      <c r="AA1435" s="10"/>
      <c r="AB1435" s="10"/>
      <c r="AC1435" s="10"/>
      <c r="AD1435" s="10"/>
      <c r="AE1435" s="10"/>
      <c r="AF1435" s="10"/>
      <c r="AG1435" s="10"/>
      <c r="AH1435" s="10">
        <v>2604.5038465837529</v>
      </c>
      <c r="AI1435" s="10">
        <v>143.30000000000001</v>
      </c>
      <c r="AK1435" s="10">
        <v>2.5</v>
      </c>
      <c r="AL1435" s="10">
        <v>4.8</v>
      </c>
      <c r="AM1435" s="10"/>
      <c r="AN1435" s="10"/>
      <c r="AO1435" s="10"/>
      <c r="AP1435" s="10"/>
      <c r="AQ1435" s="10">
        <v>0.45599999999999996</v>
      </c>
      <c r="AR1435" s="10">
        <v>0.45599999999999996</v>
      </c>
      <c r="AS1435" s="10">
        <v>0.64999999999999991</v>
      </c>
      <c r="AT1435" s="10">
        <v>0.64999999999999991</v>
      </c>
      <c r="AU1435" s="10">
        <v>0.60218181818181815</v>
      </c>
      <c r="AV1435" s="10">
        <v>0.60218181818181815</v>
      </c>
      <c r="AW1435" s="10">
        <v>0.8991818181818183</v>
      </c>
      <c r="AX1435" s="10">
        <v>0.8991818181818183</v>
      </c>
      <c r="AY1435" s="49">
        <v>1</v>
      </c>
      <c r="AZ1435" t="b">
        <v>0</v>
      </c>
    </row>
    <row r="1436" spans="1:52" x14ac:dyDescent="0.25">
      <c r="A1436" s="54"/>
      <c r="B1436" s="54"/>
      <c r="C1436" s="54"/>
      <c r="D1436" s="54"/>
      <c r="E1436" s="54"/>
      <c r="F1436" s="54"/>
      <c r="G1436" s="54"/>
      <c r="H1436" s="54"/>
      <c r="I1436" s="54"/>
      <c r="J1436" s="54"/>
      <c r="K1436" s="54"/>
      <c r="L1436" s="54"/>
      <c r="M1436" s="54"/>
      <c r="N1436" s="176">
        <v>143.4</v>
      </c>
      <c r="O1436" s="10">
        <v>0.41140909090909084</v>
      </c>
      <c r="P1436" s="10"/>
      <c r="Q1436" s="10">
        <v>0.25540909090909092</v>
      </c>
      <c r="R1436" s="10">
        <v>1475.7994274026219</v>
      </c>
      <c r="S1436" s="10"/>
      <c r="T1436" s="10">
        <v>1698.6003328864963</v>
      </c>
      <c r="U1436" s="10"/>
      <c r="V1436" s="10">
        <v>1889.8003328864963</v>
      </c>
      <c r="W1436" s="10">
        <v>1889.8003328864963</v>
      </c>
      <c r="X1436" s="10">
        <v>1969.4669995531631</v>
      </c>
      <c r="Y1436" s="10">
        <v>2608.834529078551</v>
      </c>
      <c r="Z1436" s="10">
        <v>2967.334529078551</v>
      </c>
      <c r="AA1436" s="10"/>
      <c r="AB1436" s="10"/>
      <c r="AC1436" s="10"/>
      <c r="AD1436" s="10"/>
      <c r="AE1436" s="10"/>
      <c r="AF1436" s="10"/>
      <c r="AG1436" s="10"/>
      <c r="AH1436" s="10">
        <v>2608.834529078551</v>
      </c>
      <c r="AI1436" s="10">
        <v>143.4</v>
      </c>
      <c r="AK1436" s="10">
        <v>2.5</v>
      </c>
      <c r="AL1436" s="10">
        <v>4.8</v>
      </c>
      <c r="AM1436" s="10"/>
      <c r="AN1436" s="10"/>
      <c r="AO1436" s="10"/>
      <c r="AP1436" s="10"/>
      <c r="AQ1436" s="10">
        <v>0.45599999999999996</v>
      </c>
      <c r="AR1436" s="10">
        <v>0.45599999999999996</v>
      </c>
      <c r="AS1436" s="10">
        <v>0.64999999999999991</v>
      </c>
      <c r="AT1436" s="10">
        <v>0.64999999999999991</v>
      </c>
      <c r="AU1436" s="10">
        <v>0.60218181818181815</v>
      </c>
      <c r="AV1436" s="10">
        <v>0.60218181818181815</v>
      </c>
      <c r="AW1436" s="10">
        <v>0.8991818181818183</v>
      </c>
      <c r="AX1436" s="10">
        <v>0.8991818181818183</v>
      </c>
      <c r="AY1436" s="49">
        <v>1</v>
      </c>
      <c r="AZ1436" t="b">
        <v>0</v>
      </c>
    </row>
    <row r="1437" spans="1:52" x14ac:dyDescent="0.25">
      <c r="A1437" s="54"/>
      <c r="B1437" s="54"/>
      <c r="C1437" s="54"/>
      <c r="D1437" s="54"/>
      <c r="E1437" s="54"/>
      <c r="F1437" s="54"/>
      <c r="G1437" s="54"/>
      <c r="H1437" s="54"/>
      <c r="I1437" s="54"/>
      <c r="J1437" s="54"/>
      <c r="K1437" s="54"/>
      <c r="L1437" s="54"/>
      <c r="M1437" s="54"/>
      <c r="N1437" s="176">
        <v>143.5</v>
      </c>
      <c r="O1437" s="10">
        <v>0.41140909090909084</v>
      </c>
      <c r="P1437" s="10"/>
      <c r="Q1437" s="10">
        <v>0.25540909090909092</v>
      </c>
      <c r="R1437" s="10">
        <v>1478.4898572166653</v>
      </c>
      <c r="S1437" s="10"/>
      <c r="T1437" s="10">
        <v>1701.4442074551382</v>
      </c>
      <c r="U1437" s="10"/>
      <c r="V1437" s="10">
        <v>1892.7775407884715</v>
      </c>
      <c r="W1437" s="10">
        <v>1892.7775407884715</v>
      </c>
      <c r="X1437" s="10">
        <v>1972.4997630106936</v>
      </c>
      <c r="Y1437" s="10">
        <v>2613.1682326284545</v>
      </c>
      <c r="Z1437" s="10">
        <v>2971.9182326284545</v>
      </c>
      <c r="AA1437" s="10"/>
      <c r="AB1437" s="10"/>
      <c r="AC1437" s="10"/>
      <c r="AD1437" s="10"/>
      <c r="AE1437" s="10"/>
      <c r="AF1437" s="10"/>
      <c r="AG1437" s="10"/>
      <c r="AH1437" s="10">
        <v>2613.1682326284545</v>
      </c>
      <c r="AI1437" s="10">
        <v>143.5</v>
      </c>
      <c r="AK1437" s="10">
        <v>2.5</v>
      </c>
      <c r="AL1437" s="10">
        <v>4.8</v>
      </c>
      <c r="AM1437" s="10"/>
      <c r="AN1437" s="10"/>
      <c r="AO1437" s="10"/>
      <c r="AP1437" s="10"/>
      <c r="AQ1437" s="10">
        <v>0.45599999999999996</v>
      </c>
      <c r="AR1437" s="10">
        <v>0.45599999999999996</v>
      </c>
      <c r="AS1437" s="10">
        <v>0.64999999999999991</v>
      </c>
      <c r="AT1437" s="10">
        <v>0.64999999999999991</v>
      </c>
      <c r="AU1437" s="10">
        <v>0.60218181818181815</v>
      </c>
      <c r="AV1437" s="10">
        <v>0.60218181818181815</v>
      </c>
      <c r="AW1437" s="10">
        <v>0.8991818181818183</v>
      </c>
      <c r="AX1437" s="10">
        <v>0.8991818181818183</v>
      </c>
      <c r="AY1437" s="49">
        <v>1</v>
      </c>
      <c r="AZ1437" t="b">
        <v>0</v>
      </c>
    </row>
    <row r="1438" spans="1:52" x14ac:dyDescent="0.25">
      <c r="A1438" s="54"/>
      <c r="B1438" s="54"/>
      <c r="C1438" s="54"/>
      <c r="D1438" s="54"/>
      <c r="E1438" s="54"/>
      <c r="F1438" s="54"/>
      <c r="G1438" s="54"/>
      <c r="H1438" s="54"/>
      <c r="I1438" s="54"/>
      <c r="J1438" s="54"/>
      <c r="K1438" s="54"/>
      <c r="L1438" s="54"/>
      <c r="M1438" s="54"/>
      <c r="N1438" s="176">
        <v>143.6</v>
      </c>
      <c r="O1438" s="10">
        <v>0.41140909090909084</v>
      </c>
      <c r="P1438" s="10"/>
      <c r="Q1438" s="10">
        <v>0.25540909090909092</v>
      </c>
      <c r="R1438" s="10">
        <v>1481.1821625481819</v>
      </c>
      <c r="S1438" s="10"/>
      <c r="T1438" s="10">
        <v>1704.2899575412516</v>
      </c>
      <c r="U1438" s="10"/>
      <c r="V1438" s="10">
        <v>1895.7566242079183</v>
      </c>
      <c r="W1438" s="10">
        <v>1895.7566242079183</v>
      </c>
      <c r="X1438" s="10">
        <v>1975.5344019856961</v>
      </c>
      <c r="Y1438" s="10">
        <v>2617.5049572334651</v>
      </c>
      <c r="Z1438" s="10">
        <v>2976.5049572334651</v>
      </c>
      <c r="AA1438" s="10"/>
      <c r="AB1438" s="10"/>
      <c r="AC1438" s="10"/>
      <c r="AD1438" s="10"/>
      <c r="AE1438" s="10"/>
      <c r="AF1438" s="10"/>
      <c r="AG1438" s="10"/>
      <c r="AH1438" s="10">
        <v>2617.5049572334651</v>
      </c>
      <c r="AI1438" s="10">
        <v>143.6</v>
      </c>
      <c r="AK1438" s="10">
        <v>2.5</v>
      </c>
      <c r="AL1438" s="10">
        <v>4.8</v>
      </c>
      <c r="AM1438" s="10"/>
      <c r="AN1438" s="10"/>
      <c r="AO1438" s="10"/>
      <c r="AP1438" s="10"/>
      <c r="AQ1438" s="10">
        <v>0.45599999999999996</v>
      </c>
      <c r="AR1438" s="10">
        <v>0.45599999999999996</v>
      </c>
      <c r="AS1438" s="10">
        <v>0.64999999999999991</v>
      </c>
      <c r="AT1438" s="10">
        <v>0.64999999999999991</v>
      </c>
      <c r="AU1438" s="10">
        <v>0.60218181818181815</v>
      </c>
      <c r="AV1438" s="10">
        <v>0.60218181818181815</v>
      </c>
      <c r="AW1438" s="10">
        <v>0.8991818181818183</v>
      </c>
      <c r="AX1438" s="10">
        <v>0.8991818181818183</v>
      </c>
      <c r="AY1438" s="49">
        <v>1</v>
      </c>
      <c r="AZ1438" t="b">
        <v>0</v>
      </c>
    </row>
    <row r="1439" spans="1:52" x14ac:dyDescent="0.25">
      <c r="A1439" s="54"/>
      <c r="B1439" s="54"/>
      <c r="C1439" s="54"/>
      <c r="D1439" s="54"/>
      <c r="E1439" s="54"/>
      <c r="F1439" s="54"/>
      <c r="G1439" s="54"/>
      <c r="H1439" s="54"/>
      <c r="I1439" s="54"/>
      <c r="J1439" s="54"/>
      <c r="K1439" s="54"/>
      <c r="L1439" s="54"/>
      <c r="M1439" s="54"/>
      <c r="N1439" s="176">
        <v>143.69999999999999</v>
      </c>
      <c r="O1439" s="10">
        <v>0.41140909090909084</v>
      </c>
      <c r="P1439" s="10"/>
      <c r="Q1439" s="10">
        <v>0.25540909090909092</v>
      </c>
      <c r="R1439" s="10">
        <v>1483.8763433971708</v>
      </c>
      <c r="S1439" s="10"/>
      <c r="T1439" s="10">
        <v>1707.1375831448383</v>
      </c>
      <c r="U1439" s="10"/>
      <c r="V1439" s="10">
        <v>1898.7375831448383</v>
      </c>
      <c r="W1439" s="10">
        <v>1898.7375831448383</v>
      </c>
      <c r="X1439" s="10">
        <v>1978.5709164781715</v>
      </c>
      <c r="Y1439" s="10">
        <v>2621.8447028935825</v>
      </c>
      <c r="Z1439" s="10">
        <v>2981.0947028935825</v>
      </c>
      <c r="AA1439" s="10"/>
      <c r="AB1439" s="10"/>
      <c r="AC1439" s="10"/>
      <c r="AD1439" s="10"/>
      <c r="AE1439" s="10"/>
      <c r="AF1439" s="10"/>
      <c r="AG1439" s="10"/>
      <c r="AH1439" s="10">
        <v>2621.8447028935825</v>
      </c>
      <c r="AI1439" s="10">
        <v>143.69999999999999</v>
      </c>
      <c r="AK1439" s="10">
        <v>2.5</v>
      </c>
      <c r="AL1439" s="10">
        <v>4.8</v>
      </c>
      <c r="AM1439" s="10"/>
      <c r="AN1439" s="10"/>
      <c r="AO1439" s="10"/>
      <c r="AP1439" s="10"/>
      <c r="AQ1439" s="10">
        <v>0.45599999999999996</v>
      </c>
      <c r="AR1439" s="10">
        <v>0.45599999999999996</v>
      </c>
      <c r="AS1439" s="10">
        <v>0.64999999999999991</v>
      </c>
      <c r="AT1439" s="10">
        <v>0.64999999999999991</v>
      </c>
      <c r="AU1439" s="10">
        <v>0.60218181818181815</v>
      </c>
      <c r="AV1439" s="10">
        <v>0.60218181818181815</v>
      </c>
      <c r="AW1439" s="10">
        <v>0.8991818181818183</v>
      </c>
      <c r="AX1439" s="10">
        <v>0.8991818181818183</v>
      </c>
      <c r="AY1439" s="49">
        <v>1</v>
      </c>
      <c r="AZ1439" t="b">
        <v>0</v>
      </c>
    </row>
    <row r="1440" spans="1:52" x14ac:dyDescent="0.25">
      <c r="A1440" s="54"/>
      <c r="B1440" s="54"/>
      <c r="C1440" s="54"/>
      <c r="D1440" s="54"/>
      <c r="E1440" s="54"/>
      <c r="F1440" s="54"/>
      <c r="G1440" s="54"/>
      <c r="H1440" s="54"/>
      <c r="I1440" s="54"/>
      <c r="J1440" s="54"/>
      <c r="K1440" s="54"/>
      <c r="L1440" s="54"/>
      <c r="M1440" s="54"/>
      <c r="N1440" s="176">
        <v>143.80000000000001</v>
      </c>
      <c r="O1440" s="10">
        <v>0.41140909090909084</v>
      </c>
      <c r="P1440" s="10"/>
      <c r="Q1440" s="10">
        <v>0.25540909090909092</v>
      </c>
      <c r="R1440" s="10">
        <v>1486.5723997636326</v>
      </c>
      <c r="S1440" s="10"/>
      <c r="T1440" s="10">
        <v>1709.9870842658972</v>
      </c>
      <c r="U1440" s="10"/>
      <c r="V1440" s="10">
        <v>1901.7204175992306</v>
      </c>
      <c r="W1440" s="10">
        <v>1901.7204175992306</v>
      </c>
      <c r="X1440" s="10">
        <v>1981.6093064881195</v>
      </c>
      <c r="Y1440" s="10">
        <v>2626.1874696088066</v>
      </c>
      <c r="Z1440" s="10">
        <v>2985.6874696088066</v>
      </c>
      <c r="AA1440" s="10"/>
      <c r="AB1440" s="10"/>
      <c r="AC1440" s="10"/>
      <c r="AD1440" s="10"/>
      <c r="AE1440" s="10"/>
      <c r="AF1440" s="10"/>
      <c r="AG1440" s="10"/>
      <c r="AH1440" s="10">
        <v>2626.1874696088066</v>
      </c>
      <c r="AI1440" s="10">
        <v>143.80000000000001</v>
      </c>
      <c r="AK1440" s="10">
        <v>2.5</v>
      </c>
      <c r="AL1440" s="10">
        <v>4.8</v>
      </c>
      <c r="AM1440" s="10"/>
      <c r="AN1440" s="10"/>
      <c r="AO1440" s="10"/>
      <c r="AP1440" s="10"/>
      <c r="AQ1440" s="10">
        <v>0.45599999999999996</v>
      </c>
      <c r="AR1440" s="10">
        <v>0.45599999999999996</v>
      </c>
      <c r="AS1440" s="10">
        <v>0.64999999999999991</v>
      </c>
      <c r="AT1440" s="10">
        <v>0.64999999999999991</v>
      </c>
      <c r="AU1440" s="10">
        <v>0.60218181818181815</v>
      </c>
      <c r="AV1440" s="10">
        <v>0.60218181818181815</v>
      </c>
      <c r="AW1440" s="10">
        <v>0.8991818181818183</v>
      </c>
      <c r="AX1440" s="10">
        <v>0.8991818181818183</v>
      </c>
      <c r="AY1440" s="49">
        <v>1</v>
      </c>
      <c r="AZ1440" t="b">
        <v>0</v>
      </c>
    </row>
    <row r="1441" spans="1:52" x14ac:dyDescent="0.25">
      <c r="A1441" s="54"/>
      <c r="B1441" s="54"/>
      <c r="C1441" s="54"/>
      <c r="D1441" s="54"/>
      <c r="E1441" s="54"/>
      <c r="F1441" s="54"/>
      <c r="G1441" s="54"/>
      <c r="H1441" s="54"/>
      <c r="I1441" s="54"/>
      <c r="J1441" s="54"/>
      <c r="K1441" s="54"/>
      <c r="L1441" s="54"/>
      <c r="M1441" s="54"/>
      <c r="N1441" s="176">
        <v>143.9</v>
      </c>
      <c r="O1441" s="10">
        <v>0.41140909090909084</v>
      </c>
      <c r="P1441" s="10"/>
      <c r="Q1441" s="10">
        <v>0.25540909090909092</v>
      </c>
      <c r="R1441" s="10">
        <v>1489.2703316475654</v>
      </c>
      <c r="S1441" s="10"/>
      <c r="T1441" s="10">
        <v>1712.8384609044292</v>
      </c>
      <c r="U1441" s="10"/>
      <c r="V1441" s="10">
        <v>1904.705127571096</v>
      </c>
      <c r="W1441" s="10">
        <v>1904.705127571096</v>
      </c>
      <c r="X1441" s="10">
        <v>1984.6495720155403</v>
      </c>
      <c r="Y1441" s="10">
        <v>2630.5332573791352</v>
      </c>
      <c r="Z1441" s="10">
        <v>2990.2832573791352</v>
      </c>
      <c r="AA1441" s="10"/>
      <c r="AB1441" s="10"/>
      <c r="AC1441" s="10"/>
      <c r="AD1441" s="10"/>
      <c r="AE1441" s="10"/>
      <c r="AF1441" s="10"/>
      <c r="AG1441" s="10"/>
      <c r="AH1441" s="10">
        <v>2630.5332573791352</v>
      </c>
      <c r="AI1441" s="10">
        <v>143.9</v>
      </c>
      <c r="AK1441" s="10">
        <v>2.5</v>
      </c>
      <c r="AL1441" s="10">
        <v>4.8</v>
      </c>
      <c r="AM1441" s="10"/>
      <c r="AN1441" s="10"/>
      <c r="AO1441" s="10"/>
      <c r="AP1441" s="10"/>
      <c r="AQ1441" s="10">
        <v>0.45599999999999996</v>
      </c>
      <c r="AR1441" s="10">
        <v>0.45599999999999996</v>
      </c>
      <c r="AS1441" s="10">
        <v>0.64999999999999991</v>
      </c>
      <c r="AT1441" s="10">
        <v>0.64999999999999991</v>
      </c>
      <c r="AU1441" s="10">
        <v>0.60218181818181815</v>
      </c>
      <c r="AV1441" s="10">
        <v>0.60218181818181815</v>
      </c>
      <c r="AW1441" s="10">
        <v>0.8991818181818183</v>
      </c>
      <c r="AX1441" s="10">
        <v>0.8991818181818183</v>
      </c>
      <c r="AY1441" s="49">
        <v>1</v>
      </c>
      <c r="AZ1441" t="b">
        <v>0</v>
      </c>
    </row>
    <row r="1442" spans="1:52" x14ac:dyDescent="0.25">
      <c r="A1442" s="54"/>
      <c r="B1442" s="54"/>
      <c r="C1442" s="54"/>
      <c r="D1442" s="54"/>
      <c r="E1442" s="54"/>
      <c r="F1442" s="54"/>
      <c r="G1442" s="54"/>
      <c r="H1442" s="54"/>
      <c r="I1442" s="54"/>
      <c r="J1442" s="54"/>
      <c r="K1442" s="54"/>
      <c r="L1442" s="54"/>
      <c r="M1442" s="54"/>
      <c r="N1442" s="176">
        <v>144</v>
      </c>
      <c r="O1442" s="10">
        <v>0.41140909090909084</v>
      </c>
      <c r="P1442" s="10"/>
      <c r="Q1442" s="10">
        <v>0.25540909090909092</v>
      </c>
      <c r="R1442" s="10">
        <v>1491.9701390489713</v>
      </c>
      <c r="S1442" s="10"/>
      <c r="T1442" s="10">
        <v>1715.691713060432</v>
      </c>
      <c r="U1442" s="10"/>
      <c r="V1442" s="10">
        <v>1907.691713060432</v>
      </c>
      <c r="W1442" s="10">
        <v>1907.691713060432</v>
      </c>
      <c r="X1442" s="10">
        <v>1987.691713060432</v>
      </c>
      <c r="Y1442" s="10">
        <v>2634.8820662045709</v>
      </c>
      <c r="Z1442" s="10">
        <v>2994.8820662045709</v>
      </c>
      <c r="AA1442" s="10"/>
      <c r="AB1442" s="10"/>
      <c r="AC1442" s="10"/>
      <c r="AD1442" s="10"/>
      <c r="AE1442" s="10"/>
      <c r="AF1442" s="10"/>
      <c r="AG1442" s="10"/>
      <c r="AH1442" s="10">
        <v>2634.8820662045709</v>
      </c>
      <c r="AI1442" s="10">
        <v>144</v>
      </c>
      <c r="AK1442" s="10">
        <v>2.5</v>
      </c>
      <c r="AL1442" s="10">
        <v>4.8</v>
      </c>
      <c r="AM1442" s="10"/>
      <c r="AN1442" s="10"/>
      <c r="AO1442" s="10"/>
      <c r="AP1442" s="10"/>
      <c r="AQ1442" s="10">
        <v>0.45599999999999996</v>
      </c>
      <c r="AR1442" s="10">
        <v>0.45599999999999996</v>
      </c>
      <c r="AS1442" s="10">
        <v>0.64999999999999991</v>
      </c>
      <c r="AT1442" s="10">
        <v>0.64999999999999991</v>
      </c>
      <c r="AU1442" s="10">
        <v>0.60218181818181815</v>
      </c>
      <c r="AV1442" s="10">
        <v>0.60218181818181815</v>
      </c>
      <c r="AW1442" s="10">
        <v>0.8991818181818183</v>
      </c>
      <c r="AX1442" s="10">
        <v>0.8991818181818183</v>
      </c>
      <c r="AY1442" s="49">
        <v>1</v>
      </c>
      <c r="AZ1442" t="b">
        <v>0</v>
      </c>
    </row>
    <row r="1443" spans="1:52" x14ac:dyDescent="0.25">
      <c r="A1443" s="54"/>
      <c r="B1443" s="54"/>
      <c r="C1443" s="54"/>
      <c r="D1443" s="54"/>
      <c r="E1443" s="54"/>
      <c r="F1443" s="54"/>
      <c r="G1443" s="54"/>
      <c r="H1443" s="54"/>
      <c r="I1443" s="54"/>
      <c r="J1443" s="54"/>
      <c r="K1443" s="54"/>
      <c r="L1443" s="54"/>
      <c r="M1443" s="54"/>
      <c r="N1443" s="176">
        <v>144.1</v>
      </c>
      <c r="O1443" s="10">
        <v>0.41140909090909084</v>
      </c>
      <c r="P1443" s="10"/>
      <c r="Q1443" s="10">
        <v>0.25540909090909092</v>
      </c>
      <c r="R1443" s="10">
        <v>1494.6718219678494</v>
      </c>
      <c r="S1443" s="10"/>
      <c r="T1443" s="10">
        <v>1718.5468407339079</v>
      </c>
      <c r="U1443" s="10"/>
      <c r="V1443" s="10">
        <v>1910.6801740672413</v>
      </c>
      <c r="W1443" s="10">
        <v>1910.6801740672413</v>
      </c>
      <c r="X1443" s="10">
        <v>1990.735729622797</v>
      </c>
      <c r="Y1443" s="10">
        <v>2639.233896085113</v>
      </c>
      <c r="Z1443" s="10">
        <v>2999.483896085113</v>
      </c>
      <c r="AA1443" s="10"/>
      <c r="AB1443" s="10"/>
      <c r="AC1443" s="10"/>
      <c r="AD1443" s="10"/>
      <c r="AE1443" s="10"/>
      <c r="AF1443" s="10"/>
      <c r="AG1443" s="10"/>
      <c r="AH1443" s="10">
        <v>2639.233896085113</v>
      </c>
      <c r="AI1443" s="10">
        <v>144.1</v>
      </c>
      <c r="AK1443" s="10">
        <v>2.5</v>
      </c>
      <c r="AL1443" s="10">
        <v>4.8</v>
      </c>
      <c r="AM1443" s="10"/>
      <c r="AN1443" s="10"/>
      <c r="AO1443" s="10"/>
      <c r="AP1443" s="10"/>
      <c r="AQ1443" s="10">
        <v>0.45599999999999996</v>
      </c>
      <c r="AR1443" s="10">
        <v>0.45599999999999996</v>
      </c>
      <c r="AS1443" s="10">
        <v>0.64999999999999991</v>
      </c>
      <c r="AT1443" s="10">
        <v>0.64999999999999991</v>
      </c>
      <c r="AU1443" s="10">
        <v>0.60218181818181815</v>
      </c>
      <c r="AV1443" s="10">
        <v>0.60218181818181815</v>
      </c>
      <c r="AW1443" s="10">
        <v>0.8991818181818183</v>
      </c>
      <c r="AX1443" s="10">
        <v>0.8991818181818183</v>
      </c>
      <c r="AY1443" s="49">
        <v>1</v>
      </c>
      <c r="AZ1443" t="b">
        <v>0</v>
      </c>
    </row>
    <row r="1444" spans="1:52" x14ac:dyDescent="0.25">
      <c r="A1444" s="54"/>
      <c r="B1444" s="54"/>
      <c r="C1444" s="54"/>
      <c r="D1444" s="54"/>
      <c r="E1444" s="54"/>
      <c r="F1444" s="54"/>
      <c r="G1444" s="54"/>
      <c r="H1444" s="54"/>
      <c r="I1444" s="54"/>
      <c r="J1444" s="54"/>
      <c r="K1444" s="54"/>
      <c r="L1444" s="54"/>
      <c r="M1444" s="54"/>
      <c r="N1444" s="176">
        <v>144.19999999999999</v>
      </c>
      <c r="O1444" s="10">
        <v>0.41140909090909084</v>
      </c>
      <c r="P1444" s="10"/>
      <c r="Q1444" s="10">
        <v>0.25540909090909092</v>
      </c>
      <c r="R1444" s="10">
        <v>1497.3753804041992</v>
      </c>
      <c r="S1444" s="10"/>
      <c r="T1444" s="10">
        <v>1721.4038439248561</v>
      </c>
      <c r="U1444" s="10"/>
      <c r="V1444" s="10">
        <v>1913.6705105915228</v>
      </c>
      <c r="W1444" s="10">
        <v>1913.6705105915228</v>
      </c>
      <c r="X1444" s="10">
        <v>1993.7816217026339</v>
      </c>
      <c r="Y1444" s="10">
        <v>2643.5887470207604</v>
      </c>
      <c r="Z1444" s="10">
        <v>3004.0887470207604</v>
      </c>
      <c r="AA1444" s="10"/>
      <c r="AB1444" s="10"/>
      <c r="AC1444" s="10"/>
      <c r="AD1444" s="10"/>
      <c r="AE1444" s="10"/>
      <c r="AF1444" s="10"/>
      <c r="AG1444" s="10"/>
      <c r="AH1444" s="10">
        <v>2643.5887470207604</v>
      </c>
      <c r="AI1444" s="10">
        <v>144.19999999999999</v>
      </c>
      <c r="AK1444" s="10">
        <v>2.5</v>
      </c>
      <c r="AL1444" s="10">
        <v>4.8</v>
      </c>
      <c r="AM1444" s="10"/>
      <c r="AN1444" s="10"/>
      <c r="AO1444" s="10"/>
      <c r="AP1444" s="10"/>
      <c r="AQ1444" s="10">
        <v>0.45599999999999996</v>
      </c>
      <c r="AR1444" s="10">
        <v>0.45599999999999996</v>
      </c>
      <c r="AS1444" s="10">
        <v>0.64999999999999991</v>
      </c>
      <c r="AT1444" s="10">
        <v>0.64999999999999991</v>
      </c>
      <c r="AU1444" s="10">
        <v>0.60218181818181815</v>
      </c>
      <c r="AV1444" s="10">
        <v>0.60218181818181815</v>
      </c>
      <c r="AW1444" s="10">
        <v>0.8991818181818183</v>
      </c>
      <c r="AX1444" s="10">
        <v>0.8991818181818183</v>
      </c>
      <c r="AY1444" s="49">
        <v>1</v>
      </c>
      <c r="AZ1444" t="b">
        <v>0</v>
      </c>
    </row>
    <row r="1445" spans="1:52" x14ac:dyDescent="0.25">
      <c r="A1445" s="54"/>
      <c r="B1445" s="54"/>
      <c r="C1445" s="54"/>
      <c r="D1445" s="54"/>
      <c r="E1445" s="54"/>
      <c r="F1445" s="54"/>
      <c r="G1445" s="54"/>
      <c r="H1445" s="54"/>
      <c r="I1445" s="54"/>
      <c r="J1445" s="54"/>
      <c r="K1445" s="54"/>
      <c r="L1445" s="54"/>
      <c r="M1445" s="54"/>
      <c r="N1445" s="176">
        <v>144.30000000000001</v>
      </c>
      <c r="O1445" s="10">
        <v>0.41140909090909084</v>
      </c>
      <c r="P1445" s="10"/>
      <c r="Q1445" s="10">
        <v>0.25540909090909092</v>
      </c>
      <c r="R1445" s="10">
        <v>1500.0808143580227</v>
      </c>
      <c r="S1445" s="10"/>
      <c r="T1445" s="10">
        <v>1724.2627226332756</v>
      </c>
      <c r="U1445" s="10"/>
      <c r="V1445" s="10">
        <v>1916.6627226332757</v>
      </c>
      <c r="W1445" s="10">
        <v>1916.6627226332757</v>
      </c>
      <c r="X1445" s="10">
        <v>1996.8293892999425</v>
      </c>
      <c r="Y1445" s="10">
        <v>2647.9466190115163</v>
      </c>
      <c r="Z1445" s="10">
        <v>3008.6966190115163</v>
      </c>
      <c r="AA1445" s="10"/>
      <c r="AB1445" s="10"/>
      <c r="AC1445" s="10"/>
      <c r="AD1445" s="10"/>
      <c r="AE1445" s="10"/>
      <c r="AF1445" s="10"/>
      <c r="AG1445" s="10"/>
      <c r="AH1445" s="10">
        <v>2647.9466190115163</v>
      </c>
      <c r="AI1445" s="10">
        <v>144.30000000000001</v>
      </c>
      <c r="AK1445" s="10">
        <v>2.5</v>
      </c>
      <c r="AL1445" s="10">
        <v>4.8</v>
      </c>
      <c r="AM1445" s="10"/>
      <c r="AN1445" s="10"/>
      <c r="AO1445" s="10"/>
      <c r="AP1445" s="10"/>
      <c r="AQ1445" s="10">
        <v>0.45599999999999996</v>
      </c>
      <c r="AR1445" s="10">
        <v>0.45599999999999996</v>
      </c>
      <c r="AS1445" s="10">
        <v>0.64999999999999991</v>
      </c>
      <c r="AT1445" s="10">
        <v>0.64999999999999991</v>
      </c>
      <c r="AU1445" s="10">
        <v>0.60218181818181815</v>
      </c>
      <c r="AV1445" s="10">
        <v>0.60218181818181815</v>
      </c>
      <c r="AW1445" s="10">
        <v>0.8991818181818183</v>
      </c>
      <c r="AX1445" s="10">
        <v>0.8991818181818183</v>
      </c>
      <c r="AY1445" s="49">
        <v>1</v>
      </c>
      <c r="AZ1445" t="b">
        <v>0</v>
      </c>
    </row>
    <row r="1446" spans="1:52" x14ac:dyDescent="0.25">
      <c r="A1446" s="54"/>
      <c r="B1446" s="54"/>
      <c r="C1446" s="54"/>
      <c r="D1446" s="54"/>
      <c r="E1446" s="54"/>
      <c r="F1446" s="54"/>
      <c r="G1446" s="54"/>
      <c r="H1446" s="54"/>
      <c r="I1446" s="54"/>
      <c r="J1446" s="54"/>
      <c r="K1446" s="54"/>
      <c r="L1446" s="54"/>
      <c r="M1446" s="54"/>
      <c r="N1446" s="176">
        <v>144.4</v>
      </c>
      <c r="O1446" s="10">
        <v>0.41140909090909084</v>
      </c>
      <c r="P1446" s="10"/>
      <c r="Q1446" s="10">
        <v>0.25540909090909092</v>
      </c>
      <c r="R1446" s="10">
        <v>1502.7881238293178</v>
      </c>
      <c r="S1446" s="10"/>
      <c r="T1446" s="10">
        <v>1727.1234768591692</v>
      </c>
      <c r="U1446" s="10"/>
      <c r="V1446" s="10">
        <v>1919.6568101925025</v>
      </c>
      <c r="W1446" s="10">
        <v>1919.6568101925025</v>
      </c>
      <c r="X1446" s="10">
        <v>1999.8790324147246</v>
      </c>
      <c r="Y1446" s="10">
        <v>2652.3075120573767</v>
      </c>
      <c r="Z1446" s="10">
        <v>3013.3075120573767</v>
      </c>
      <c r="AA1446" s="10"/>
      <c r="AB1446" s="10"/>
      <c r="AC1446" s="10"/>
      <c r="AD1446" s="10"/>
      <c r="AE1446" s="10"/>
      <c r="AF1446" s="10"/>
      <c r="AG1446" s="10"/>
      <c r="AH1446" s="10">
        <v>2652.3075120573767</v>
      </c>
      <c r="AI1446" s="10">
        <v>144.4</v>
      </c>
      <c r="AK1446" s="10">
        <v>2.5</v>
      </c>
      <c r="AL1446" s="10">
        <v>4.8</v>
      </c>
      <c r="AM1446" s="10"/>
      <c r="AN1446" s="10"/>
      <c r="AO1446" s="10"/>
      <c r="AP1446" s="10"/>
      <c r="AQ1446" s="10">
        <v>0.45599999999999996</v>
      </c>
      <c r="AR1446" s="10">
        <v>0.45599999999999996</v>
      </c>
      <c r="AS1446" s="10">
        <v>0.64999999999999991</v>
      </c>
      <c r="AT1446" s="10">
        <v>0.64999999999999991</v>
      </c>
      <c r="AU1446" s="10">
        <v>0.60218181818181815</v>
      </c>
      <c r="AV1446" s="10">
        <v>0.60218181818181815</v>
      </c>
      <c r="AW1446" s="10">
        <v>0.8991818181818183</v>
      </c>
      <c r="AX1446" s="10">
        <v>0.8991818181818183</v>
      </c>
      <c r="AY1446" s="49">
        <v>1</v>
      </c>
      <c r="AZ1446" t="b">
        <v>0</v>
      </c>
    </row>
    <row r="1447" spans="1:52" x14ac:dyDescent="0.25">
      <c r="A1447" s="54"/>
      <c r="B1447" s="54"/>
      <c r="C1447" s="54"/>
      <c r="D1447" s="54"/>
      <c r="E1447" s="54"/>
      <c r="F1447" s="54"/>
      <c r="G1447" s="54"/>
      <c r="H1447" s="54"/>
      <c r="I1447" s="54"/>
      <c r="J1447" s="54"/>
      <c r="K1447" s="54"/>
      <c r="L1447" s="54"/>
      <c r="M1447" s="54"/>
      <c r="N1447" s="176">
        <v>144.5</v>
      </c>
      <c r="O1447" s="10">
        <v>0.41140909090909084</v>
      </c>
      <c r="P1447" s="10"/>
      <c r="Q1447" s="10">
        <v>0.25540909090909092</v>
      </c>
      <c r="R1447" s="10">
        <v>1505.4973088180848</v>
      </c>
      <c r="S1447" s="10"/>
      <c r="T1447" s="10">
        <v>1729.9861066025344</v>
      </c>
      <c r="U1447" s="10"/>
      <c r="V1447" s="10">
        <v>1922.6527732692011</v>
      </c>
      <c r="W1447" s="10">
        <v>1922.6527732692011</v>
      </c>
      <c r="X1447" s="10">
        <v>2002.930551046979</v>
      </c>
      <c r="Y1447" s="10">
        <v>2656.6714261583429</v>
      </c>
      <c r="Z1447" s="10">
        <v>3017.9214261583429</v>
      </c>
      <c r="AA1447" s="10"/>
      <c r="AB1447" s="10"/>
      <c r="AC1447" s="10"/>
      <c r="AD1447" s="10"/>
      <c r="AE1447" s="10"/>
      <c r="AF1447" s="10"/>
      <c r="AG1447" s="10"/>
      <c r="AH1447" s="10">
        <v>2656.6714261583429</v>
      </c>
      <c r="AI1447" s="10">
        <v>144.5</v>
      </c>
      <c r="AK1447" s="10">
        <v>2.5</v>
      </c>
      <c r="AL1447" s="10">
        <v>4.8</v>
      </c>
      <c r="AM1447" s="10"/>
      <c r="AN1447" s="10"/>
      <c r="AO1447" s="10"/>
      <c r="AP1447" s="10"/>
      <c r="AQ1447" s="10">
        <v>0.45599999999999996</v>
      </c>
      <c r="AR1447" s="10">
        <v>0.45599999999999996</v>
      </c>
      <c r="AS1447" s="10">
        <v>0.64999999999999991</v>
      </c>
      <c r="AT1447" s="10">
        <v>0.64999999999999991</v>
      </c>
      <c r="AU1447" s="10">
        <v>0.60218181818181815</v>
      </c>
      <c r="AV1447" s="10">
        <v>0.60218181818181815</v>
      </c>
      <c r="AW1447" s="10">
        <v>0.8991818181818183</v>
      </c>
      <c r="AX1447" s="10">
        <v>0.8991818181818183</v>
      </c>
      <c r="AY1447" s="49">
        <v>1</v>
      </c>
      <c r="AZ1447" t="b">
        <v>0</v>
      </c>
    </row>
    <row r="1448" spans="1:52" x14ac:dyDescent="0.25">
      <c r="A1448" s="54"/>
      <c r="B1448" s="54"/>
      <c r="C1448" s="54"/>
      <c r="D1448" s="54"/>
      <c r="E1448" s="54"/>
      <c r="F1448" s="54"/>
      <c r="G1448" s="54"/>
      <c r="H1448" s="54"/>
      <c r="I1448" s="54"/>
      <c r="J1448" s="54"/>
      <c r="K1448" s="54"/>
      <c r="L1448" s="54"/>
      <c r="M1448" s="54"/>
      <c r="N1448" s="176">
        <v>144.6</v>
      </c>
      <c r="O1448" s="10">
        <v>0.41140909090909084</v>
      </c>
      <c r="P1448" s="10"/>
      <c r="Q1448" s="10">
        <v>0.25540909090909092</v>
      </c>
      <c r="R1448" s="10">
        <v>1508.2083693243244</v>
      </c>
      <c r="S1448" s="10"/>
      <c r="T1448" s="10">
        <v>1732.8506118633713</v>
      </c>
      <c r="U1448" s="10"/>
      <c r="V1448" s="10">
        <v>1925.6506118633713</v>
      </c>
      <c r="W1448" s="10">
        <v>1925.6506118633713</v>
      </c>
      <c r="X1448" s="10">
        <v>2005.9839451967046</v>
      </c>
      <c r="Y1448" s="10">
        <v>2661.0383613144159</v>
      </c>
      <c r="Z1448" s="10">
        <v>3022.5383613144159</v>
      </c>
      <c r="AA1448" s="10"/>
      <c r="AB1448" s="10"/>
      <c r="AC1448" s="10"/>
      <c r="AD1448" s="10"/>
      <c r="AE1448" s="10"/>
      <c r="AF1448" s="10"/>
      <c r="AG1448" s="10"/>
      <c r="AH1448" s="10">
        <v>2661.0383613144159</v>
      </c>
      <c r="AI1448" s="10">
        <v>144.6</v>
      </c>
      <c r="AK1448" s="10">
        <v>2.5</v>
      </c>
      <c r="AL1448" s="10">
        <v>4.8</v>
      </c>
      <c r="AM1448" s="10"/>
      <c r="AN1448" s="10"/>
      <c r="AO1448" s="10"/>
      <c r="AP1448" s="10"/>
      <c r="AQ1448" s="10">
        <v>0.45599999999999996</v>
      </c>
      <c r="AR1448" s="10">
        <v>0.45599999999999996</v>
      </c>
      <c r="AS1448" s="10">
        <v>0.64999999999999991</v>
      </c>
      <c r="AT1448" s="10">
        <v>0.64999999999999991</v>
      </c>
      <c r="AU1448" s="10">
        <v>0.60218181818181815</v>
      </c>
      <c r="AV1448" s="10">
        <v>0.60218181818181815</v>
      </c>
      <c r="AW1448" s="10">
        <v>0.8991818181818183</v>
      </c>
      <c r="AX1448" s="10">
        <v>0.8991818181818183</v>
      </c>
      <c r="AY1448" s="49">
        <v>1</v>
      </c>
      <c r="AZ1448" t="b">
        <v>0</v>
      </c>
    </row>
    <row r="1449" spans="1:52" x14ac:dyDescent="0.25">
      <c r="A1449" s="54"/>
      <c r="B1449" s="54"/>
      <c r="C1449" s="54"/>
      <c r="D1449" s="54"/>
      <c r="E1449" s="54"/>
      <c r="F1449" s="54"/>
      <c r="G1449" s="54"/>
      <c r="H1449" s="54"/>
      <c r="I1449" s="54"/>
      <c r="J1449" s="54"/>
      <c r="K1449" s="54"/>
      <c r="L1449" s="54"/>
      <c r="M1449" s="54"/>
      <c r="N1449" s="176">
        <v>144.69999999999999</v>
      </c>
      <c r="O1449" s="10">
        <v>0.41140909090909084</v>
      </c>
      <c r="P1449" s="10"/>
      <c r="Q1449" s="10">
        <v>0.25540909090909092</v>
      </c>
      <c r="R1449" s="10">
        <v>1510.9213053480364</v>
      </c>
      <c r="S1449" s="10"/>
      <c r="T1449" s="10">
        <v>1735.7169926416811</v>
      </c>
      <c r="U1449" s="10"/>
      <c r="V1449" s="10">
        <v>1928.6503259750145</v>
      </c>
      <c r="W1449" s="10">
        <v>1928.6503259750145</v>
      </c>
      <c r="X1449" s="10">
        <v>2009.0392148639035</v>
      </c>
      <c r="Y1449" s="10">
        <v>2665.4083175255955</v>
      </c>
      <c r="Z1449" s="10">
        <v>3027.1583175255955</v>
      </c>
      <c r="AA1449" s="10"/>
      <c r="AB1449" s="10"/>
      <c r="AC1449" s="10"/>
      <c r="AD1449" s="10"/>
      <c r="AE1449" s="10"/>
      <c r="AF1449" s="10"/>
      <c r="AG1449" s="10"/>
      <c r="AH1449" s="10">
        <v>2665.4083175255955</v>
      </c>
      <c r="AI1449" s="10">
        <v>144.69999999999999</v>
      </c>
      <c r="AK1449" s="10">
        <v>2.5</v>
      </c>
      <c r="AL1449" s="10">
        <v>4.8</v>
      </c>
      <c r="AM1449" s="10"/>
      <c r="AN1449" s="10"/>
      <c r="AO1449" s="10"/>
      <c r="AP1449" s="10"/>
      <c r="AQ1449" s="10">
        <v>0.45599999999999996</v>
      </c>
      <c r="AR1449" s="10">
        <v>0.45599999999999996</v>
      </c>
      <c r="AS1449" s="10">
        <v>0.64999999999999991</v>
      </c>
      <c r="AT1449" s="10">
        <v>0.64999999999999991</v>
      </c>
      <c r="AU1449" s="10">
        <v>0.60218181818181815</v>
      </c>
      <c r="AV1449" s="10">
        <v>0.60218181818181815</v>
      </c>
      <c r="AW1449" s="10">
        <v>0.8991818181818183</v>
      </c>
      <c r="AX1449" s="10">
        <v>0.8991818181818183</v>
      </c>
      <c r="AY1449" s="49">
        <v>1</v>
      </c>
      <c r="AZ1449" t="b">
        <v>0</v>
      </c>
    </row>
    <row r="1450" spans="1:52" x14ac:dyDescent="0.25">
      <c r="A1450" s="54"/>
      <c r="B1450" s="54"/>
      <c r="C1450" s="54"/>
      <c r="D1450" s="54"/>
      <c r="E1450" s="54"/>
      <c r="F1450" s="54"/>
      <c r="G1450" s="54"/>
      <c r="H1450" s="54"/>
      <c r="I1450" s="54"/>
      <c r="J1450" s="54"/>
      <c r="K1450" s="54"/>
      <c r="L1450" s="54"/>
      <c r="M1450" s="54"/>
      <c r="N1450" s="176">
        <v>144.80000000000001</v>
      </c>
      <c r="O1450" s="10">
        <v>0.41140909090909084</v>
      </c>
      <c r="P1450" s="10"/>
      <c r="Q1450" s="10">
        <v>0.25540909090909092</v>
      </c>
      <c r="R1450" s="10">
        <v>1513.6361168892208</v>
      </c>
      <c r="S1450" s="10"/>
      <c r="T1450" s="10">
        <v>1738.5852489374631</v>
      </c>
      <c r="U1450" s="10"/>
      <c r="V1450" s="10">
        <v>1931.6519156041297</v>
      </c>
      <c r="W1450" s="10">
        <v>1931.6519156041297</v>
      </c>
      <c r="X1450" s="10">
        <v>2012.0963600485743</v>
      </c>
      <c r="Y1450" s="10">
        <v>2669.781294791881</v>
      </c>
      <c r="Z1450" s="10">
        <v>3031.781294791881</v>
      </c>
      <c r="AA1450" s="10"/>
      <c r="AB1450" s="10"/>
      <c r="AC1450" s="10"/>
      <c r="AD1450" s="10"/>
      <c r="AE1450" s="10"/>
      <c r="AF1450" s="10"/>
      <c r="AG1450" s="10"/>
      <c r="AH1450" s="10">
        <v>2669.781294791881</v>
      </c>
      <c r="AI1450" s="10">
        <v>144.80000000000001</v>
      </c>
      <c r="AK1450" s="10">
        <v>2.5</v>
      </c>
      <c r="AL1450" s="10">
        <v>4.8</v>
      </c>
      <c r="AM1450" s="10"/>
      <c r="AN1450" s="10"/>
      <c r="AO1450" s="10"/>
      <c r="AP1450" s="10"/>
      <c r="AQ1450" s="10">
        <v>0.45599999999999996</v>
      </c>
      <c r="AR1450" s="10">
        <v>0.45599999999999996</v>
      </c>
      <c r="AS1450" s="10">
        <v>0.64999999999999991</v>
      </c>
      <c r="AT1450" s="10">
        <v>0.64999999999999991</v>
      </c>
      <c r="AU1450" s="10">
        <v>0.60218181818181815</v>
      </c>
      <c r="AV1450" s="10">
        <v>0.60218181818181815</v>
      </c>
      <c r="AW1450" s="10">
        <v>0.8991818181818183</v>
      </c>
      <c r="AX1450" s="10">
        <v>0.8991818181818183</v>
      </c>
      <c r="AY1450" s="49">
        <v>1</v>
      </c>
      <c r="AZ1450" t="b">
        <v>0</v>
      </c>
    </row>
    <row r="1451" spans="1:52" x14ac:dyDescent="0.25">
      <c r="A1451" s="54"/>
      <c r="B1451" s="54"/>
      <c r="C1451" s="54"/>
      <c r="D1451" s="54"/>
      <c r="E1451" s="54"/>
      <c r="F1451" s="54"/>
      <c r="G1451" s="54"/>
      <c r="H1451" s="54"/>
      <c r="I1451" s="54"/>
      <c r="J1451" s="54"/>
      <c r="K1451" s="54"/>
      <c r="L1451" s="54"/>
      <c r="M1451" s="54"/>
      <c r="N1451" s="176">
        <v>144.9</v>
      </c>
      <c r="O1451" s="10">
        <v>0.41140909090909084</v>
      </c>
      <c r="P1451" s="10"/>
      <c r="Q1451" s="10">
        <v>0.25540909090909092</v>
      </c>
      <c r="R1451" s="10">
        <v>1516.3528039478776</v>
      </c>
      <c r="S1451" s="10"/>
      <c r="T1451" s="10">
        <v>1741.4553807507177</v>
      </c>
      <c r="U1451" s="10"/>
      <c r="V1451" s="10">
        <v>1934.6553807507178</v>
      </c>
      <c r="W1451" s="10">
        <v>1934.6553807507178</v>
      </c>
      <c r="X1451" s="10">
        <v>2015.1553807507178</v>
      </c>
      <c r="Y1451" s="10">
        <v>2674.1572931132732</v>
      </c>
      <c r="Z1451" s="10">
        <v>3036.4072931132732</v>
      </c>
      <c r="AA1451" s="10"/>
      <c r="AB1451" s="10"/>
      <c r="AC1451" s="10"/>
      <c r="AD1451" s="10"/>
      <c r="AE1451" s="10"/>
      <c r="AF1451" s="10"/>
      <c r="AG1451" s="10"/>
      <c r="AH1451" s="10">
        <v>2674.1572931132732</v>
      </c>
      <c r="AI1451" s="10">
        <v>144.9</v>
      </c>
      <c r="AK1451" s="10">
        <v>2.5</v>
      </c>
      <c r="AL1451" s="10">
        <v>4.8</v>
      </c>
      <c r="AM1451" s="10"/>
      <c r="AN1451" s="10"/>
      <c r="AO1451" s="10"/>
      <c r="AP1451" s="10"/>
      <c r="AQ1451" s="10">
        <v>0.45599999999999996</v>
      </c>
      <c r="AR1451" s="10">
        <v>0.45599999999999996</v>
      </c>
      <c r="AS1451" s="10">
        <v>0.64999999999999991</v>
      </c>
      <c r="AT1451" s="10">
        <v>0.64999999999999991</v>
      </c>
      <c r="AU1451" s="10">
        <v>0.60218181818181815</v>
      </c>
      <c r="AV1451" s="10">
        <v>0.60218181818181815</v>
      </c>
      <c r="AW1451" s="10">
        <v>0.8991818181818183</v>
      </c>
      <c r="AX1451" s="10">
        <v>0.8991818181818183</v>
      </c>
      <c r="AY1451" s="49">
        <v>1</v>
      </c>
      <c r="AZ1451" t="b">
        <v>0</v>
      </c>
    </row>
    <row r="1452" spans="1:52" x14ac:dyDescent="0.25">
      <c r="A1452" s="54"/>
      <c r="B1452" s="54"/>
      <c r="C1452" s="54"/>
      <c r="D1452" s="54"/>
      <c r="E1452" s="54"/>
      <c r="F1452" s="54"/>
      <c r="G1452" s="54"/>
      <c r="H1452" s="54"/>
      <c r="I1452" s="54"/>
      <c r="J1452" s="54"/>
      <c r="K1452" s="54"/>
      <c r="L1452" s="54"/>
      <c r="M1452" s="54"/>
      <c r="N1452" s="176">
        <v>145</v>
      </c>
      <c r="O1452" s="10">
        <v>0.41140909090909084</v>
      </c>
      <c r="P1452" s="10"/>
      <c r="Q1452" s="10">
        <v>0.25540909090909092</v>
      </c>
      <c r="R1452" s="10">
        <v>1519.0713665240066</v>
      </c>
      <c r="S1452" s="10"/>
      <c r="T1452" s="10">
        <v>1744.3273880814445</v>
      </c>
      <c r="U1452" s="10"/>
      <c r="V1452" s="10">
        <v>1937.6607214147778</v>
      </c>
      <c r="W1452" s="10">
        <v>1937.6607214147778</v>
      </c>
      <c r="X1452" s="10">
        <v>2018.2162769703334</v>
      </c>
      <c r="Y1452" s="10">
        <v>2678.5363124897713</v>
      </c>
      <c r="Z1452" s="10">
        <v>3041.0363124897713</v>
      </c>
      <c r="AA1452" s="10"/>
      <c r="AB1452" s="10"/>
      <c r="AC1452" s="10"/>
      <c r="AD1452" s="10"/>
      <c r="AE1452" s="10"/>
      <c r="AF1452" s="10"/>
      <c r="AG1452" s="10"/>
      <c r="AH1452" s="10">
        <v>2678.5363124897713</v>
      </c>
      <c r="AI1452" s="10">
        <v>145</v>
      </c>
      <c r="AK1452" s="10">
        <v>2.5</v>
      </c>
      <c r="AL1452" s="10">
        <v>4.8</v>
      </c>
      <c r="AM1452" s="10"/>
      <c r="AN1452" s="10"/>
      <c r="AO1452" s="10"/>
      <c r="AP1452" s="10"/>
      <c r="AQ1452" s="10">
        <v>0.45599999999999996</v>
      </c>
      <c r="AR1452" s="10">
        <v>0.45599999999999996</v>
      </c>
      <c r="AS1452" s="10">
        <v>0.64999999999999991</v>
      </c>
      <c r="AT1452" s="10">
        <v>0.64999999999999991</v>
      </c>
      <c r="AU1452" s="10">
        <v>0.60218181818181815</v>
      </c>
      <c r="AV1452" s="10">
        <v>0.60218181818181815</v>
      </c>
      <c r="AW1452" s="10">
        <v>0.8991818181818183</v>
      </c>
      <c r="AX1452" s="10">
        <v>0.8991818181818183</v>
      </c>
      <c r="AY1452" s="49">
        <v>1</v>
      </c>
      <c r="AZ1452" t="b">
        <v>0</v>
      </c>
    </row>
    <row r="1453" spans="1:52" x14ac:dyDescent="0.25">
      <c r="A1453" s="54"/>
      <c r="B1453" s="54"/>
      <c r="C1453" s="54"/>
      <c r="D1453" s="54"/>
      <c r="E1453" s="54"/>
      <c r="F1453" s="54"/>
      <c r="G1453" s="54"/>
      <c r="H1453" s="54"/>
      <c r="I1453" s="54"/>
      <c r="J1453" s="54"/>
      <c r="K1453" s="54"/>
      <c r="L1453" s="54"/>
      <c r="M1453" s="54"/>
      <c r="N1453" s="176">
        <v>145.1</v>
      </c>
      <c r="O1453" s="10">
        <v>0.41140909090909084</v>
      </c>
      <c r="P1453" s="10"/>
      <c r="Q1453" s="10">
        <v>0.25540909090909092</v>
      </c>
      <c r="R1453" s="10">
        <v>1521.7918046176073</v>
      </c>
      <c r="S1453" s="10"/>
      <c r="T1453" s="10">
        <v>1747.2012709296434</v>
      </c>
      <c r="U1453" s="10"/>
      <c r="V1453" s="10">
        <v>1940.6679375963101</v>
      </c>
      <c r="W1453" s="10">
        <v>1940.6679375963101</v>
      </c>
      <c r="X1453" s="10">
        <v>2021.2790487074212</v>
      </c>
      <c r="Y1453" s="10">
        <v>2682.9183529213747</v>
      </c>
      <c r="Z1453" s="10">
        <v>3045.6683529213747</v>
      </c>
      <c r="AA1453" s="10"/>
      <c r="AB1453" s="10"/>
      <c r="AC1453" s="10"/>
      <c r="AD1453" s="10"/>
      <c r="AE1453" s="10"/>
      <c r="AF1453" s="10"/>
      <c r="AG1453" s="10"/>
      <c r="AH1453" s="10">
        <v>2682.9183529213747</v>
      </c>
      <c r="AI1453" s="10">
        <v>145.1</v>
      </c>
      <c r="AK1453" s="10">
        <v>2.5</v>
      </c>
      <c r="AL1453" s="10">
        <v>4.8</v>
      </c>
      <c r="AM1453" s="10"/>
      <c r="AN1453" s="10"/>
      <c r="AO1453" s="10"/>
      <c r="AP1453" s="10"/>
      <c r="AQ1453" s="10">
        <v>0.45599999999999996</v>
      </c>
      <c r="AR1453" s="10">
        <v>0.45599999999999996</v>
      </c>
      <c r="AS1453" s="10">
        <v>0.64999999999999991</v>
      </c>
      <c r="AT1453" s="10">
        <v>0.64999999999999991</v>
      </c>
      <c r="AU1453" s="10">
        <v>0.60218181818181815</v>
      </c>
      <c r="AV1453" s="10">
        <v>0.60218181818181815</v>
      </c>
      <c r="AW1453" s="10">
        <v>0.8991818181818183</v>
      </c>
      <c r="AX1453" s="10">
        <v>0.8991818181818183</v>
      </c>
      <c r="AY1453" s="49">
        <v>1</v>
      </c>
      <c r="AZ1453" t="b">
        <v>0</v>
      </c>
    </row>
    <row r="1454" spans="1:52" x14ac:dyDescent="0.25">
      <c r="A1454" s="54"/>
      <c r="B1454" s="54"/>
      <c r="C1454" s="54"/>
      <c r="D1454" s="54"/>
      <c r="E1454" s="54"/>
      <c r="F1454" s="54"/>
      <c r="G1454" s="54"/>
      <c r="H1454" s="54"/>
      <c r="I1454" s="54"/>
      <c r="J1454" s="54"/>
      <c r="K1454" s="54"/>
      <c r="L1454" s="54"/>
      <c r="M1454" s="54"/>
      <c r="N1454" s="176">
        <v>145.19999999999999</v>
      </c>
      <c r="O1454" s="10">
        <v>0.41140909090909084</v>
      </c>
      <c r="P1454" s="10"/>
      <c r="Q1454" s="10">
        <v>0.25540909090909092</v>
      </c>
      <c r="R1454" s="10">
        <v>1524.5141182286811</v>
      </c>
      <c r="S1454" s="10"/>
      <c r="T1454" s="10">
        <v>1750.0770292953141</v>
      </c>
      <c r="U1454" s="10"/>
      <c r="V1454" s="10">
        <v>1943.677029295314</v>
      </c>
      <c r="W1454" s="10">
        <v>1943.677029295314</v>
      </c>
      <c r="X1454" s="10">
        <v>2024.3436959619808</v>
      </c>
      <c r="Y1454" s="10">
        <v>2687.3034144080852</v>
      </c>
      <c r="Z1454" s="10">
        <v>3050.3034144080852</v>
      </c>
      <c r="AA1454" s="10"/>
      <c r="AB1454" s="10"/>
      <c r="AC1454" s="10"/>
      <c r="AD1454" s="10"/>
      <c r="AE1454" s="10"/>
      <c r="AF1454" s="10"/>
      <c r="AG1454" s="10"/>
      <c r="AH1454" s="10">
        <v>2687.3034144080852</v>
      </c>
      <c r="AI1454" s="10">
        <v>145.19999999999999</v>
      </c>
      <c r="AK1454" s="10">
        <v>2.5</v>
      </c>
      <c r="AL1454" s="10">
        <v>4.8</v>
      </c>
      <c r="AM1454" s="10"/>
      <c r="AN1454" s="10"/>
      <c r="AO1454" s="10"/>
      <c r="AP1454" s="10"/>
      <c r="AQ1454" s="10">
        <v>0.45599999999999996</v>
      </c>
      <c r="AR1454" s="10">
        <v>0.45599999999999996</v>
      </c>
      <c r="AS1454" s="10">
        <v>0.64999999999999991</v>
      </c>
      <c r="AT1454" s="10">
        <v>0.64999999999999991</v>
      </c>
      <c r="AU1454" s="10">
        <v>0.60218181818181815</v>
      </c>
      <c r="AV1454" s="10">
        <v>0.60218181818181815</v>
      </c>
      <c r="AW1454" s="10">
        <v>0.8991818181818183</v>
      </c>
      <c r="AX1454" s="10">
        <v>0.8991818181818183</v>
      </c>
      <c r="AY1454" s="49">
        <v>1</v>
      </c>
      <c r="AZ1454" t="b">
        <v>0</v>
      </c>
    </row>
    <row r="1455" spans="1:52" x14ac:dyDescent="0.25">
      <c r="A1455" s="54"/>
      <c r="B1455" s="54"/>
      <c r="C1455" s="54"/>
      <c r="D1455" s="54"/>
      <c r="E1455" s="54"/>
      <c r="F1455" s="54"/>
      <c r="G1455" s="54"/>
      <c r="H1455" s="54"/>
      <c r="I1455" s="54"/>
      <c r="J1455" s="54"/>
      <c r="K1455" s="54"/>
      <c r="L1455" s="54"/>
      <c r="M1455" s="54"/>
      <c r="N1455" s="176">
        <v>145.30000000000001</v>
      </c>
      <c r="O1455" s="10">
        <v>0.41140909090909084</v>
      </c>
      <c r="P1455" s="10"/>
      <c r="Q1455" s="10">
        <v>0.25540909090909092</v>
      </c>
      <c r="R1455" s="10">
        <v>1527.2383073572278</v>
      </c>
      <c r="S1455" s="10"/>
      <c r="T1455" s="10">
        <v>1752.9546631784576</v>
      </c>
      <c r="U1455" s="10"/>
      <c r="V1455" s="10">
        <v>1946.687996511791</v>
      </c>
      <c r="W1455" s="10">
        <v>1946.687996511791</v>
      </c>
      <c r="X1455" s="10">
        <v>2027.4102187340131</v>
      </c>
      <c r="Y1455" s="10">
        <v>2691.6914969499035</v>
      </c>
      <c r="Z1455" s="10">
        <v>3054.9414969499035</v>
      </c>
      <c r="AA1455" s="10"/>
      <c r="AB1455" s="10"/>
      <c r="AC1455" s="10"/>
      <c r="AD1455" s="10"/>
      <c r="AE1455" s="10"/>
      <c r="AF1455" s="10"/>
      <c r="AG1455" s="10"/>
      <c r="AH1455" s="10">
        <v>2691.6914969499035</v>
      </c>
      <c r="AI1455" s="10">
        <v>145.30000000000001</v>
      </c>
      <c r="AK1455" s="10">
        <v>2.5</v>
      </c>
      <c r="AL1455" s="10">
        <v>4.8</v>
      </c>
      <c r="AM1455" s="10"/>
      <c r="AN1455" s="10"/>
      <c r="AO1455" s="10"/>
      <c r="AP1455" s="10"/>
      <c r="AQ1455" s="10">
        <v>0.45599999999999996</v>
      </c>
      <c r="AR1455" s="10">
        <v>0.45599999999999996</v>
      </c>
      <c r="AS1455" s="10">
        <v>0.64999999999999991</v>
      </c>
      <c r="AT1455" s="10">
        <v>0.64999999999999991</v>
      </c>
      <c r="AU1455" s="10">
        <v>0.60218181818181815</v>
      </c>
      <c r="AV1455" s="10">
        <v>0.60218181818181815</v>
      </c>
      <c r="AW1455" s="10">
        <v>0.8991818181818183</v>
      </c>
      <c r="AX1455" s="10">
        <v>0.8991818181818183</v>
      </c>
      <c r="AY1455" s="49">
        <v>1</v>
      </c>
      <c r="AZ1455" t="b">
        <v>0</v>
      </c>
    </row>
    <row r="1456" spans="1:52" x14ac:dyDescent="0.25">
      <c r="A1456" s="54"/>
      <c r="B1456" s="54"/>
      <c r="C1456" s="54"/>
      <c r="D1456" s="54"/>
      <c r="E1456" s="54"/>
      <c r="F1456" s="54"/>
      <c r="G1456" s="54"/>
      <c r="H1456" s="54"/>
      <c r="I1456" s="54"/>
      <c r="J1456" s="54"/>
      <c r="K1456" s="54"/>
      <c r="L1456" s="54"/>
      <c r="M1456" s="54"/>
      <c r="N1456" s="176">
        <v>145.4</v>
      </c>
      <c r="O1456" s="10">
        <v>0.41140909090909084</v>
      </c>
      <c r="P1456" s="10"/>
      <c r="Q1456" s="10">
        <v>0.25540909090909092</v>
      </c>
      <c r="R1456" s="10">
        <v>1529.9643720032461</v>
      </c>
      <c r="S1456" s="10"/>
      <c r="T1456" s="10">
        <v>1755.8341725790744</v>
      </c>
      <c r="U1456" s="10"/>
      <c r="V1456" s="10">
        <v>1949.700839245741</v>
      </c>
      <c r="W1456" s="10">
        <v>1949.700839245741</v>
      </c>
      <c r="X1456" s="10">
        <v>2030.4786170235188</v>
      </c>
      <c r="Y1456" s="10">
        <v>2696.0826005468266</v>
      </c>
      <c r="Z1456" s="10">
        <v>3059.5826005468266</v>
      </c>
      <c r="AA1456" s="10"/>
      <c r="AB1456" s="10"/>
      <c r="AC1456" s="10"/>
      <c r="AD1456" s="10"/>
      <c r="AE1456" s="10"/>
      <c r="AF1456" s="10"/>
      <c r="AG1456" s="10"/>
      <c r="AH1456" s="10">
        <v>2696.0826005468266</v>
      </c>
      <c r="AI1456" s="10">
        <v>145.4</v>
      </c>
      <c r="AK1456" s="10">
        <v>2.5</v>
      </c>
      <c r="AL1456" s="10">
        <v>4.8</v>
      </c>
      <c r="AM1456" s="10"/>
      <c r="AN1456" s="10"/>
      <c r="AO1456" s="10"/>
      <c r="AP1456" s="10"/>
      <c r="AQ1456" s="10">
        <v>0.45599999999999996</v>
      </c>
      <c r="AR1456" s="10">
        <v>0.45599999999999996</v>
      </c>
      <c r="AS1456" s="10">
        <v>0.64999999999999991</v>
      </c>
      <c r="AT1456" s="10">
        <v>0.64999999999999991</v>
      </c>
      <c r="AU1456" s="10">
        <v>0.60218181818181815</v>
      </c>
      <c r="AV1456" s="10">
        <v>0.60218181818181815</v>
      </c>
      <c r="AW1456" s="10">
        <v>0.8991818181818183</v>
      </c>
      <c r="AX1456" s="10">
        <v>0.8991818181818183</v>
      </c>
      <c r="AY1456" s="49">
        <v>1</v>
      </c>
      <c r="AZ1456" t="b">
        <v>0</v>
      </c>
    </row>
    <row r="1457" spans="1:52" x14ac:dyDescent="0.25">
      <c r="A1457" s="54"/>
      <c r="B1457" s="54"/>
      <c r="C1457" s="54"/>
      <c r="D1457" s="54"/>
      <c r="E1457" s="54"/>
      <c r="F1457" s="54"/>
      <c r="G1457" s="54"/>
      <c r="H1457" s="54"/>
      <c r="I1457" s="54"/>
      <c r="J1457" s="54"/>
      <c r="K1457" s="54"/>
      <c r="L1457" s="54"/>
      <c r="M1457" s="54"/>
      <c r="N1457" s="176">
        <v>145.5</v>
      </c>
      <c r="O1457" s="10">
        <v>0.41140909090909084</v>
      </c>
      <c r="P1457" s="10"/>
      <c r="Q1457" s="10">
        <v>0.25540909090909092</v>
      </c>
      <c r="R1457" s="10">
        <v>1532.6923121667362</v>
      </c>
      <c r="S1457" s="10"/>
      <c r="T1457" s="10">
        <v>1758.7155574971628</v>
      </c>
      <c r="U1457" s="10"/>
      <c r="V1457" s="10">
        <v>1952.7155574971628</v>
      </c>
      <c r="W1457" s="10">
        <v>1952.7155574971628</v>
      </c>
      <c r="X1457" s="10">
        <v>2033.548890830496</v>
      </c>
      <c r="Y1457" s="10">
        <v>2700.4767251988551</v>
      </c>
      <c r="Z1457" s="10">
        <v>3064.2267251988551</v>
      </c>
      <c r="AA1457" s="10"/>
      <c r="AB1457" s="10"/>
      <c r="AC1457" s="10"/>
      <c r="AD1457" s="10"/>
      <c r="AE1457" s="10"/>
      <c r="AF1457" s="10"/>
      <c r="AG1457" s="10"/>
      <c r="AH1457" s="10">
        <v>2700.4767251988551</v>
      </c>
      <c r="AI1457" s="10">
        <v>145.5</v>
      </c>
      <c r="AK1457" s="10">
        <v>2.5</v>
      </c>
      <c r="AL1457" s="10">
        <v>4.8</v>
      </c>
      <c r="AM1457" s="10"/>
      <c r="AN1457" s="10"/>
      <c r="AO1457" s="10"/>
      <c r="AP1457" s="10"/>
      <c r="AQ1457" s="10">
        <v>0.45599999999999996</v>
      </c>
      <c r="AR1457" s="10">
        <v>0.45599999999999996</v>
      </c>
      <c r="AS1457" s="10">
        <v>0.64999999999999991</v>
      </c>
      <c r="AT1457" s="10">
        <v>0.64999999999999991</v>
      </c>
      <c r="AU1457" s="10">
        <v>0.60218181818181815</v>
      </c>
      <c r="AV1457" s="10">
        <v>0.60218181818181815</v>
      </c>
      <c r="AW1457" s="10">
        <v>0.8991818181818183</v>
      </c>
      <c r="AX1457" s="10">
        <v>0.8991818181818183</v>
      </c>
      <c r="AY1457" s="49">
        <v>1</v>
      </c>
      <c r="AZ1457" t="b">
        <v>0</v>
      </c>
    </row>
    <row r="1458" spans="1:52" x14ac:dyDescent="0.25">
      <c r="A1458" s="54"/>
      <c r="B1458" s="54"/>
      <c r="C1458" s="54"/>
      <c r="D1458" s="54"/>
      <c r="E1458" s="54"/>
      <c r="F1458" s="54"/>
      <c r="G1458" s="54"/>
      <c r="H1458" s="54"/>
      <c r="I1458" s="54"/>
      <c r="J1458" s="54"/>
      <c r="K1458" s="54"/>
      <c r="L1458" s="54"/>
      <c r="M1458" s="54"/>
      <c r="N1458" s="176">
        <v>145.6</v>
      </c>
      <c r="O1458" s="10">
        <v>0.41140909090909084</v>
      </c>
      <c r="P1458" s="10"/>
      <c r="Q1458" s="10">
        <v>0.25540909090909092</v>
      </c>
      <c r="R1458" s="10">
        <v>1535.4221278476989</v>
      </c>
      <c r="S1458" s="10"/>
      <c r="T1458" s="10">
        <v>1761.5988179327228</v>
      </c>
      <c r="U1458" s="10"/>
      <c r="V1458" s="10">
        <v>1955.732151266056</v>
      </c>
      <c r="W1458" s="10">
        <v>1955.732151266056</v>
      </c>
      <c r="X1458" s="10">
        <v>2036.6210401549449</v>
      </c>
      <c r="Y1458" s="10">
        <v>2704.8738709059903</v>
      </c>
      <c r="Z1458" s="10">
        <v>3068.8738709059903</v>
      </c>
      <c r="AA1458" s="10"/>
      <c r="AB1458" s="10"/>
      <c r="AC1458" s="10"/>
      <c r="AD1458" s="10"/>
      <c r="AE1458" s="10"/>
      <c r="AF1458" s="10"/>
      <c r="AG1458" s="10"/>
      <c r="AH1458" s="10">
        <v>2704.8738709059903</v>
      </c>
      <c r="AI1458" s="10">
        <v>145.6</v>
      </c>
      <c r="AK1458" s="10">
        <v>2.5</v>
      </c>
      <c r="AL1458" s="10">
        <v>4.8</v>
      </c>
      <c r="AM1458" s="10"/>
      <c r="AN1458" s="10"/>
      <c r="AO1458" s="10"/>
      <c r="AP1458" s="10"/>
      <c r="AQ1458" s="10">
        <v>0.45599999999999996</v>
      </c>
      <c r="AR1458" s="10">
        <v>0.45599999999999996</v>
      </c>
      <c r="AS1458" s="10">
        <v>0.64999999999999991</v>
      </c>
      <c r="AT1458" s="10">
        <v>0.64999999999999991</v>
      </c>
      <c r="AU1458" s="10">
        <v>0.60218181818181815</v>
      </c>
      <c r="AV1458" s="10">
        <v>0.60218181818181815</v>
      </c>
      <c r="AW1458" s="10">
        <v>0.8991818181818183</v>
      </c>
      <c r="AX1458" s="10">
        <v>0.8991818181818183</v>
      </c>
      <c r="AY1458" s="49">
        <v>1</v>
      </c>
      <c r="AZ1458" t="b">
        <v>0</v>
      </c>
    </row>
    <row r="1459" spans="1:52" x14ac:dyDescent="0.25">
      <c r="A1459" s="54"/>
      <c r="B1459" s="54"/>
      <c r="C1459" s="54"/>
      <c r="D1459" s="54"/>
      <c r="E1459" s="54"/>
      <c r="F1459" s="54"/>
      <c r="G1459" s="54"/>
      <c r="H1459" s="54"/>
      <c r="I1459" s="54"/>
      <c r="J1459" s="54"/>
      <c r="K1459" s="54"/>
      <c r="L1459" s="54"/>
      <c r="M1459" s="54"/>
      <c r="N1459" s="176">
        <v>145.69999999999999</v>
      </c>
      <c r="O1459" s="10">
        <v>0.41140909090909084</v>
      </c>
      <c r="P1459" s="10"/>
      <c r="Q1459" s="10">
        <v>0.25540909090909092</v>
      </c>
      <c r="R1459" s="10">
        <v>1538.1538190461342</v>
      </c>
      <c r="S1459" s="10"/>
      <c r="T1459" s="10">
        <v>1764.4839538857557</v>
      </c>
      <c r="U1459" s="10"/>
      <c r="V1459" s="10">
        <v>1958.7506205524223</v>
      </c>
      <c r="W1459" s="10">
        <v>1958.7506205524223</v>
      </c>
      <c r="X1459" s="10">
        <v>2039.6950649968667</v>
      </c>
      <c r="Y1459" s="10">
        <v>2709.2740376682323</v>
      </c>
      <c r="Z1459" s="10">
        <v>3073.5240376682323</v>
      </c>
      <c r="AA1459" s="10"/>
      <c r="AB1459" s="10"/>
      <c r="AC1459" s="10"/>
      <c r="AD1459" s="10"/>
      <c r="AE1459" s="10"/>
      <c r="AF1459" s="10"/>
      <c r="AG1459" s="10"/>
      <c r="AH1459" s="10">
        <v>2709.2740376682323</v>
      </c>
      <c r="AI1459" s="10">
        <v>145.69999999999999</v>
      </c>
      <c r="AK1459" s="10">
        <v>2.5</v>
      </c>
      <c r="AL1459" s="10">
        <v>4.8</v>
      </c>
      <c r="AM1459" s="10"/>
      <c r="AN1459" s="10"/>
      <c r="AO1459" s="10"/>
      <c r="AP1459" s="10"/>
      <c r="AQ1459" s="10">
        <v>0.45599999999999996</v>
      </c>
      <c r="AR1459" s="10">
        <v>0.45599999999999996</v>
      </c>
      <c r="AS1459" s="10">
        <v>0.64999999999999991</v>
      </c>
      <c r="AT1459" s="10">
        <v>0.64999999999999991</v>
      </c>
      <c r="AU1459" s="10">
        <v>0.60218181818181815</v>
      </c>
      <c r="AV1459" s="10">
        <v>0.60218181818181815</v>
      </c>
      <c r="AW1459" s="10">
        <v>0.8991818181818183</v>
      </c>
      <c r="AX1459" s="10">
        <v>0.8991818181818183</v>
      </c>
      <c r="AY1459" s="49">
        <v>1</v>
      </c>
      <c r="AZ1459" t="b">
        <v>0</v>
      </c>
    </row>
    <row r="1460" spans="1:52" x14ac:dyDescent="0.25">
      <c r="A1460" s="54"/>
      <c r="B1460" s="54"/>
      <c r="C1460" s="54"/>
      <c r="D1460" s="54"/>
      <c r="E1460" s="54"/>
      <c r="F1460" s="54"/>
      <c r="G1460" s="54"/>
      <c r="H1460" s="54"/>
      <c r="I1460" s="54"/>
      <c r="J1460" s="54"/>
      <c r="K1460" s="54"/>
      <c r="L1460" s="54"/>
      <c r="M1460" s="54"/>
      <c r="N1460" s="176">
        <v>145.80000000000001</v>
      </c>
      <c r="O1460" s="10">
        <v>0.41140909090909084</v>
      </c>
      <c r="P1460" s="10"/>
      <c r="Q1460" s="10">
        <v>0.25540909090909092</v>
      </c>
      <c r="R1460" s="10">
        <v>1540.887385762042</v>
      </c>
      <c r="S1460" s="10"/>
      <c r="T1460" s="10">
        <v>1767.3709653562612</v>
      </c>
      <c r="U1460" s="10"/>
      <c r="V1460" s="10">
        <v>1961.7709653562613</v>
      </c>
      <c r="W1460" s="10">
        <v>1961.7709653562613</v>
      </c>
      <c r="X1460" s="10">
        <v>2042.7709653562613</v>
      </c>
      <c r="Y1460" s="10">
        <v>2713.6772254855805</v>
      </c>
      <c r="Z1460" s="10">
        <v>3078.1772254855805</v>
      </c>
      <c r="AA1460" s="10"/>
      <c r="AB1460" s="10"/>
      <c r="AC1460" s="10"/>
      <c r="AD1460" s="10"/>
      <c r="AE1460" s="10"/>
      <c r="AF1460" s="10"/>
      <c r="AG1460" s="10"/>
      <c r="AH1460" s="10">
        <v>2713.6772254855805</v>
      </c>
      <c r="AI1460" s="10">
        <v>145.80000000000001</v>
      </c>
      <c r="AK1460" s="10">
        <v>2.5</v>
      </c>
      <c r="AL1460" s="10">
        <v>4.8</v>
      </c>
      <c r="AM1460" s="10"/>
      <c r="AN1460" s="10"/>
      <c r="AO1460" s="10"/>
      <c r="AP1460" s="10"/>
      <c r="AQ1460" s="10">
        <v>0.45599999999999996</v>
      </c>
      <c r="AR1460" s="10">
        <v>0.45599999999999996</v>
      </c>
      <c r="AS1460" s="10">
        <v>0.64999999999999991</v>
      </c>
      <c r="AT1460" s="10">
        <v>0.64999999999999991</v>
      </c>
      <c r="AU1460" s="10">
        <v>0.60218181818181815</v>
      </c>
      <c r="AV1460" s="10">
        <v>0.60218181818181815</v>
      </c>
      <c r="AW1460" s="10">
        <v>0.8991818181818183</v>
      </c>
      <c r="AX1460" s="10">
        <v>0.8991818181818183</v>
      </c>
      <c r="AY1460" s="49">
        <v>1</v>
      </c>
      <c r="AZ1460" t="b">
        <v>0</v>
      </c>
    </row>
    <row r="1461" spans="1:52" x14ac:dyDescent="0.25">
      <c r="A1461" s="54"/>
      <c r="B1461" s="54"/>
      <c r="C1461" s="54"/>
      <c r="D1461" s="54"/>
      <c r="E1461" s="54"/>
      <c r="F1461" s="54"/>
      <c r="G1461" s="54"/>
      <c r="H1461" s="54"/>
      <c r="I1461" s="54"/>
      <c r="J1461" s="54"/>
      <c r="K1461" s="54"/>
      <c r="L1461" s="54"/>
      <c r="M1461" s="54"/>
      <c r="N1461" s="176">
        <v>145.9</v>
      </c>
      <c r="O1461" s="10">
        <v>0.41140909090909084</v>
      </c>
      <c r="P1461" s="10"/>
      <c r="Q1461" s="10">
        <v>0.25540909090909092</v>
      </c>
      <c r="R1461" s="10">
        <v>1543.6228279954219</v>
      </c>
      <c r="S1461" s="10"/>
      <c r="T1461" s="10">
        <v>1770.2598523442389</v>
      </c>
      <c r="U1461" s="10"/>
      <c r="V1461" s="10">
        <v>1964.7931856775722</v>
      </c>
      <c r="W1461" s="10">
        <v>1964.7931856775722</v>
      </c>
      <c r="X1461" s="10">
        <v>2045.8487412331278</v>
      </c>
      <c r="Y1461" s="10">
        <v>2718.083434358035</v>
      </c>
      <c r="Z1461" s="10">
        <v>3082.833434358035</v>
      </c>
      <c r="AA1461" s="10"/>
      <c r="AB1461" s="10"/>
      <c r="AC1461" s="10"/>
      <c r="AD1461" s="10"/>
      <c r="AE1461" s="10"/>
      <c r="AF1461" s="10"/>
      <c r="AG1461" s="10"/>
      <c r="AH1461" s="10">
        <v>2718.083434358035</v>
      </c>
      <c r="AI1461" s="10">
        <v>145.9</v>
      </c>
      <c r="AK1461" s="10">
        <v>2.5</v>
      </c>
      <c r="AL1461" s="10">
        <v>4.8</v>
      </c>
      <c r="AM1461" s="10"/>
      <c r="AN1461" s="10"/>
      <c r="AO1461" s="10"/>
      <c r="AP1461" s="10"/>
      <c r="AQ1461" s="10">
        <v>0.45599999999999996</v>
      </c>
      <c r="AR1461" s="10">
        <v>0.45599999999999996</v>
      </c>
      <c r="AS1461" s="10">
        <v>0.64999999999999991</v>
      </c>
      <c r="AT1461" s="10">
        <v>0.64999999999999991</v>
      </c>
      <c r="AU1461" s="10">
        <v>0.60218181818181815</v>
      </c>
      <c r="AV1461" s="10">
        <v>0.60218181818181815</v>
      </c>
      <c r="AW1461" s="10">
        <v>0.8991818181818183</v>
      </c>
      <c r="AX1461" s="10">
        <v>0.8991818181818183</v>
      </c>
      <c r="AY1461" s="49">
        <v>1</v>
      </c>
      <c r="AZ1461" t="b">
        <v>0</v>
      </c>
    </row>
    <row r="1462" spans="1:52" x14ac:dyDescent="0.25">
      <c r="A1462" s="54"/>
      <c r="B1462" s="54"/>
      <c r="C1462" s="54"/>
      <c r="D1462" s="54"/>
      <c r="E1462" s="54"/>
      <c r="F1462" s="54"/>
      <c r="G1462" s="54"/>
      <c r="H1462" s="54"/>
      <c r="I1462" s="54"/>
      <c r="J1462" s="54"/>
      <c r="K1462" s="54"/>
      <c r="L1462" s="54"/>
      <c r="M1462" s="54"/>
      <c r="N1462" s="176">
        <v>146</v>
      </c>
      <c r="O1462" s="10">
        <v>0.41140909090909084</v>
      </c>
      <c r="P1462" s="10"/>
      <c r="Q1462" s="10">
        <v>0.25540909090909092</v>
      </c>
      <c r="R1462" s="10">
        <v>1546.3601457462739</v>
      </c>
      <c r="S1462" s="10"/>
      <c r="T1462" s="10">
        <v>1773.1506148496885</v>
      </c>
      <c r="U1462" s="10"/>
      <c r="V1462" s="10">
        <v>1967.8172815163553</v>
      </c>
      <c r="W1462" s="10">
        <v>1967.8172815163553</v>
      </c>
      <c r="X1462" s="10">
        <v>2048.9283926274666</v>
      </c>
      <c r="Y1462" s="10">
        <v>2722.4926642855953</v>
      </c>
      <c r="Z1462" s="10">
        <v>3087.4926642855953</v>
      </c>
      <c r="AA1462" s="10"/>
      <c r="AB1462" s="10"/>
      <c r="AC1462" s="10"/>
      <c r="AD1462" s="10"/>
      <c r="AE1462" s="10"/>
      <c r="AF1462" s="10"/>
      <c r="AG1462" s="10"/>
      <c r="AH1462" s="10">
        <v>2722.4926642855953</v>
      </c>
      <c r="AI1462" s="10">
        <v>146</v>
      </c>
      <c r="AK1462" s="10">
        <v>2.5</v>
      </c>
      <c r="AL1462" s="10">
        <v>4.8</v>
      </c>
      <c r="AM1462" s="10"/>
      <c r="AN1462" s="10"/>
      <c r="AO1462" s="10"/>
      <c r="AP1462" s="10"/>
      <c r="AQ1462" s="10">
        <v>0.45599999999999996</v>
      </c>
      <c r="AR1462" s="10">
        <v>0.45599999999999996</v>
      </c>
      <c r="AS1462" s="10">
        <v>0.64999999999999991</v>
      </c>
      <c r="AT1462" s="10">
        <v>0.64999999999999991</v>
      </c>
      <c r="AU1462" s="10">
        <v>0.60218181818181815</v>
      </c>
      <c r="AV1462" s="10">
        <v>0.60218181818181815</v>
      </c>
      <c r="AW1462" s="10">
        <v>0.8991818181818183</v>
      </c>
      <c r="AX1462" s="10">
        <v>0.8991818181818183</v>
      </c>
      <c r="AY1462" s="49">
        <v>1</v>
      </c>
      <c r="AZ1462" t="b">
        <v>0</v>
      </c>
    </row>
    <row r="1463" spans="1:52" x14ac:dyDescent="0.25">
      <c r="A1463" s="54"/>
      <c r="B1463" s="54"/>
      <c r="C1463" s="54"/>
      <c r="D1463" s="54"/>
      <c r="E1463" s="54"/>
      <c r="F1463" s="54"/>
      <c r="G1463" s="54"/>
      <c r="H1463" s="54"/>
      <c r="I1463" s="54"/>
      <c r="J1463" s="54"/>
      <c r="K1463" s="54"/>
      <c r="L1463" s="54"/>
      <c r="M1463" s="54"/>
      <c r="N1463" s="176">
        <v>146.1</v>
      </c>
      <c r="O1463" s="10">
        <v>0.41140909090909084</v>
      </c>
      <c r="P1463" s="10"/>
      <c r="Q1463" s="10">
        <v>0.25540909090909092</v>
      </c>
      <c r="R1463" s="10">
        <v>1549.0993390145979</v>
      </c>
      <c r="S1463" s="10"/>
      <c r="T1463" s="10">
        <v>1776.0432528726108</v>
      </c>
      <c r="U1463" s="10"/>
      <c r="V1463" s="10">
        <v>1970.8432528726107</v>
      </c>
      <c r="W1463" s="10">
        <v>1970.8432528726107</v>
      </c>
      <c r="X1463" s="10">
        <v>2052.0099195392772</v>
      </c>
      <c r="Y1463" s="10">
        <v>2726.9049152682614</v>
      </c>
      <c r="Z1463" s="10">
        <v>3092.1549152682614</v>
      </c>
      <c r="AA1463" s="10"/>
      <c r="AB1463" s="10"/>
      <c r="AC1463" s="10"/>
      <c r="AD1463" s="10"/>
      <c r="AE1463" s="10"/>
      <c r="AF1463" s="10"/>
      <c r="AG1463" s="10"/>
      <c r="AH1463" s="10">
        <v>2726.9049152682614</v>
      </c>
      <c r="AI1463" s="10">
        <v>146.1</v>
      </c>
      <c r="AK1463" s="10">
        <v>2.5</v>
      </c>
      <c r="AL1463" s="10">
        <v>4.8</v>
      </c>
      <c r="AM1463" s="10"/>
      <c r="AN1463" s="10"/>
      <c r="AO1463" s="10"/>
      <c r="AP1463" s="10"/>
      <c r="AQ1463" s="10">
        <v>0.45599999999999996</v>
      </c>
      <c r="AR1463" s="10">
        <v>0.45599999999999996</v>
      </c>
      <c r="AS1463" s="10">
        <v>0.64999999999999991</v>
      </c>
      <c r="AT1463" s="10">
        <v>0.64999999999999991</v>
      </c>
      <c r="AU1463" s="10">
        <v>0.60218181818181815</v>
      </c>
      <c r="AV1463" s="10">
        <v>0.60218181818181815</v>
      </c>
      <c r="AW1463" s="10">
        <v>0.8991818181818183</v>
      </c>
      <c r="AX1463" s="10">
        <v>0.8991818181818183</v>
      </c>
      <c r="AY1463" s="49">
        <v>1</v>
      </c>
      <c r="AZ1463" t="b">
        <v>0</v>
      </c>
    </row>
    <row r="1464" spans="1:52" x14ac:dyDescent="0.25">
      <c r="A1464" s="54"/>
      <c r="B1464" s="54"/>
      <c r="C1464" s="54"/>
      <c r="D1464" s="54"/>
      <c r="E1464" s="54"/>
      <c r="F1464" s="54"/>
      <c r="G1464" s="54"/>
      <c r="H1464" s="54"/>
      <c r="I1464" s="54"/>
      <c r="J1464" s="54"/>
      <c r="K1464" s="54"/>
      <c r="L1464" s="54"/>
      <c r="M1464" s="54"/>
      <c r="N1464" s="176">
        <v>146.19999999999999</v>
      </c>
      <c r="O1464" s="10">
        <v>0.41140909090909084</v>
      </c>
      <c r="P1464" s="10"/>
      <c r="Q1464" s="10">
        <v>0.25540909090909092</v>
      </c>
      <c r="R1464" s="10">
        <v>1551.8404078003948</v>
      </c>
      <c r="S1464" s="10"/>
      <c r="T1464" s="10">
        <v>1778.9377664130047</v>
      </c>
      <c r="U1464" s="10"/>
      <c r="V1464" s="10">
        <v>1973.8710997463381</v>
      </c>
      <c r="W1464" s="10">
        <v>1973.8710997463381</v>
      </c>
      <c r="X1464" s="10">
        <v>2055.0933219685603</v>
      </c>
      <c r="Y1464" s="10">
        <v>2731.3201873060343</v>
      </c>
      <c r="Z1464" s="10">
        <v>3096.8201873060343</v>
      </c>
      <c r="AA1464" s="10"/>
      <c r="AB1464" s="10"/>
      <c r="AC1464" s="10"/>
      <c r="AD1464" s="10"/>
      <c r="AE1464" s="10"/>
      <c r="AF1464" s="10"/>
      <c r="AG1464" s="10"/>
      <c r="AH1464" s="10">
        <v>2731.3201873060343</v>
      </c>
      <c r="AI1464" s="10">
        <v>146.19999999999999</v>
      </c>
      <c r="AK1464" s="10">
        <v>2.5</v>
      </c>
      <c r="AL1464" s="10">
        <v>4.8</v>
      </c>
      <c r="AM1464" s="10"/>
      <c r="AN1464" s="10"/>
      <c r="AO1464" s="10"/>
      <c r="AP1464" s="10"/>
      <c r="AQ1464" s="10">
        <v>0.45599999999999996</v>
      </c>
      <c r="AR1464" s="10">
        <v>0.45599999999999996</v>
      </c>
      <c r="AS1464" s="10">
        <v>0.64999999999999991</v>
      </c>
      <c r="AT1464" s="10">
        <v>0.64999999999999991</v>
      </c>
      <c r="AU1464" s="10">
        <v>0.60218181818181815</v>
      </c>
      <c r="AV1464" s="10">
        <v>0.60218181818181815</v>
      </c>
      <c r="AW1464" s="10">
        <v>0.8991818181818183</v>
      </c>
      <c r="AX1464" s="10">
        <v>0.8991818181818183</v>
      </c>
      <c r="AY1464" s="49">
        <v>1</v>
      </c>
      <c r="AZ1464" t="b">
        <v>0</v>
      </c>
    </row>
    <row r="1465" spans="1:52" x14ac:dyDescent="0.25">
      <c r="A1465" s="54"/>
      <c r="B1465" s="54"/>
      <c r="C1465" s="54"/>
      <c r="D1465" s="54"/>
      <c r="E1465" s="54"/>
      <c r="F1465" s="54"/>
      <c r="G1465" s="54"/>
      <c r="H1465" s="54"/>
      <c r="I1465" s="54"/>
      <c r="J1465" s="54"/>
      <c r="K1465" s="54"/>
      <c r="L1465" s="54"/>
      <c r="M1465" s="54"/>
      <c r="N1465" s="176">
        <v>146.30000000000001</v>
      </c>
      <c r="O1465" s="10">
        <v>0.41140909090909084</v>
      </c>
      <c r="P1465" s="10"/>
      <c r="Q1465" s="10">
        <v>0.25540909090909092</v>
      </c>
      <c r="R1465" s="10">
        <v>1554.5833521036645</v>
      </c>
      <c r="S1465" s="10"/>
      <c r="T1465" s="10">
        <v>1781.8341554708718</v>
      </c>
      <c r="U1465" s="10"/>
      <c r="V1465" s="10">
        <v>1976.9008221375384</v>
      </c>
      <c r="W1465" s="10">
        <v>1976.9008221375384</v>
      </c>
      <c r="X1465" s="10">
        <v>2058.1785999153162</v>
      </c>
      <c r="Y1465" s="10">
        <v>2735.7384803989148</v>
      </c>
      <c r="Z1465" s="10">
        <v>3101.4884803989148</v>
      </c>
      <c r="AA1465" s="10"/>
      <c r="AB1465" s="10"/>
      <c r="AC1465" s="10"/>
      <c r="AD1465" s="10"/>
      <c r="AE1465" s="10"/>
      <c r="AF1465" s="10"/>
      <c r="AG1465" s="10"/>
      <c r="AH1465" s="10">
        <v>2735.7384803989148</v>
      </c>
      <c r="AI1465" s="10">
        <v>146.30000000000001</v>
      </c>
      <c r="AK1465" s="10">
        <v>2.5</v>
      </c>
      <c r="AL1465" s="10">
        <v>4.8</v>
      </c>
      <c r="AM1465" s="10"/>
      <c r="AN1465" s="10"/>
      <c r="AO1465" s="10"/>
      <c r="AP1465" s="10"/>
      <c r="AQ1465" s="10">
        <v>0.45599999999999996</v>
      </c>
      <c r="AR1465" s="10">
        <v>0.45599999999999996</v>
      </c>
      <c r="AS1465" s="10">
        <v>0.64999999999999991</v>
      </c>
      <c r="AT1465" s="10">
        <v>0.64999999999999991</v>
      </c>
      <c r="AU1465" s="10">
        <v>0.60218181818181815</v>
      </c>
      <c r="AV1465" s="10">
        <v>0.60218181818181815</v>
      </c>
      <c r="AW1465" s="10">
        <v>0.8991818181818183</v>
      </c>
      <c r="AX1465" s="10">
        <v>0.8991818181818183</v>
      </c>
      <c r="AY1465" s="49">
        <v>1</v>
      </c>
      <c r="AZ1465" t="b">
        <v>0</v>
      </c>
    </row>
    <row r="1466" spans="1:52" x14ac:dyDescent="0.25">
      <c r="A1466" s="54"/>
      <c r="B1466" s="54"/>
      <c r="C1466" s="54"/>
      <c r="D1466" s="54"/>
      <c r="E1466" s="54"/>
      <c r="F1466" s="54"/>
      <c r="G1466" s="54"/>
      <c r="H1466" s="54"/>
      <c r="I1466" s="54"/>
      <c r="J1466" s="54"/>
      <c r="K1466" s="54"/>
      <c r="L1466" s="54"/>
      <c r="M1466" s="54"/>
      <c r="N1466" s="176">
        <v>146.4</v>
      </c>
      <c r="O1466" s="10">
        <v>0.41140909090909084</v>
      </c>
      <c r="P1466" s="10"/>
      <c r="Q1466" s="10">
        <v>0.25540909090909092</v>
      </c>
      <c r="R1466" s="10">
        <v>1557.3281719244055</v>
      </c>
      <c r="S1466" s="10"/>
      <c r="T1466" s="10">
        <v>1784.7324200462119</v>
      </c>
      <c r="U1466" s="10"/>
      <c r="V1466" s="10">
        <v>1979.932420046212</v>
      </c>
      <c r="W1466" s="10">
        <v>1979.932420046212</v>
      </c>
      <c r="X1466" s="10">
        <v>2061.2657533795455</v>
      </c>
      <c r="Y1466" s="10">
        <v>2740.1597945468993</v>
      </c>
      <c r="Z1466" s="10">
        <v>3106.1597945468993</v>
      </c>
      <c r="AA1466" s="10"/>
      <c r="AB1466" s="10"/>
      <c r="AC1466" s="10"/>
      <c r="AD1466" s="10"/>
      <c r="AE1466" s="10"/>
      <c r="AF1466" s="10"/>
      <c r="AG1466" s="10"/>
      <c r="AH1466" s="10">
        <v>2740.1597945468993</v>
      </c>
      <c r="AI1466" s="10">
        <v>146.4</v>
      </c>
      <c r="AK1466" s="10">
        <v>2.5</v>
      </c>
      <c r="AL1466" s="10">
        <v>4.8</v>
      </c>
      <c r="AM1466" s="10"/>
      <c r="AN1466" s="10"/>
      <c r="AO1466" s="10"/>
      <c r="AP1466" s="10"/>
      <c r="AQ1466" s="10">
        <v>0.45599999999999996</v>
      </c>
      <c r="AR1466" s="10">
        <v>0.45599999999999996</v>
      </c>
      <c r="AS1466" s="10">
        <v>0.64999999999999991</v>
      </c>
      <c r="AT1466" s="10">
        <v>0.64999999999999991</v>
      </c>
      <c r="AU1466" s="10">
        <v>0.60218181818181815</v>
      </c>
      <c r="AV1466" s="10">
        <v>0.60218181818181815</v>
      </c>
      <c r="AW1466" s="10">
        <v>0.8991818181818183</v>
      </c>
      <c r="AX1466" s="10">
        <v>0.8991818181818183</v>
      </c>
      <c r="AY1466" s="49">
        <v>1</v>
      </c>
      <c r="AZ1466" t="b">
        <v>0</v>
      </c>
    </row>
    <row r="1467" spans="1:52" x14ac:dyDescent="0.25">
      <c r="A1467" s="54"/>
      <c r="B1467" s="54"/>
      <c r="C1467" s="54"/>
      <c r="D1467" s="54"/>
      <c r="E1467" s="54"/>
      <c r="F1467" s="54"/>
      <c r="G1467" s="54"/>
      <c r="H1467" s="54"/>
      <c r="I1467" s="54"/>
      <c r="J1467" s="54"/>
      <c r="K1467" s="54"/>
      <c r="L1467" s="54"/>
      <c r="M1467" s="54"/>
      <c r="N1467" s="176">
        <v>146.5</v>
      </c>
      <c r="O1467" s="10">
        <v>0.41140909090909084</v>
      </c>
      <c r="P1467" s="10"/>
      <c r="Q1467" s="10">
        <v>0.25540909090909092</v>
      </c>
      <c r="R1467" s="10">
        <v>1560.0748672626196</v>
      </c>
      <c r="S1467" s="10"/>
      <c r="T1467" s="10">
        <v>1787.6325601390229</v>
      </c>
      <c r="U1467" s="10"/>
      <c r="V1467" s="10">
        <v>1982.9658934723561</v>
      </c>
      <c r="W1467" s="10">
        <v>1982.9658934723561</v>
      </c>
      <c r="X1467" s="10">
        <v>2064.3547823612448</v>
      </c>
      <c r="Y1467" s="10">
        <v>2744.5841297499915</v>
      </c>
      <c r="Z1467" s="10">
        <v>3110.8341297499915</v>
      </c>
      <c r="AA1467" s="10"/>
      <c r="AB1467" s="10"/>
      <c r="AC1467" s="10"/>
      <c r="AD1467" s="10"/>
      <c r="AE1467" s="10"/>
      <c r="AF1467" s="10"/>
      <c r="AG1467" s="10"/>
      <c r="AH1467" s="10">
        <v>2744.5841297499915</v>
      </c>
      <c r="AI1467" s="10">
        <v>146.5</v>
      </c>
      <c r="AK1467" s="10">
        <v>2.5</v>
      </c>
      <c r="AL1467" s="10">
        <v>4.8</v>
      </c>
      <c r="AM1467" s="10"/>
      <c r="AN1467" s="10"/>
      <c r="AO1467" s="10"/>
      <c r="AP1467" s="10"/>
      <c r="AQ1467" s="10">
        <v>0.45599999999999996</v>
      </c>
      <c r="AR1467" s="10">
        <v>0.45599999999999996</v>
      </c>
      <c r="AS1467" s="10">
        <v>0.64999999999999991</v>
      </c>
      <c r="AT1467" s="10">
        <v>0.64999999999999991</v>
      </c>
      <c r="AU1467" s="10">
        <v>0.60218181818181815</v>
      </c>
      <c r="AV1467" s="10">
        <v>0.60218181818181815</v>
      </c>
      <c r="AW1467" s="10">
        <v>0.8991818181818183</v>
      </c>
      <c r="AX1467" s="10">
        <v>0.8991818181818183</v>
      </c>
      <c r="AY1467" s="49">
        <v>1</v>
      </c>
      <c r="AZ1467" t="b">
        <v>0</v>
      </c>
    </row>
    <row r="1468" spans="1:52" x14ac:dyDescent="0.25">
      <c r="A1468" s="54"/>
      <c r="B1468" s="54"/>
      <c r="C1468" s="54"/>
      <c r="D1468" s="54"/>
      <c r="E1468" s="54"/>
      <c r="F1468" s="54"/>
      <c r="G1468" s="54"/>
      <c r="H1468" s="54"/>
      <c r="I1468" s="54"/>
      <c r="J1468" s="54"/>
      <c r="K1468" s="54"/>
      <c r="L1468" s="54"/>
      <c r="M1468" s="54"/>
      <c r="N1468" s="176">
        <v>146.6</v>
      </c>
      <c r="O1468" s="10">
        <v>0.41140909090909084</v>
      </c>
      <c r="P1468" s="10"/>
      <c r="Q1468" s="10">
        <v>0.25540909090909092</v>
      </c>
      <c r="R1468" s="10">
        <v>1562.8234381183058</v>
      </c>
      <c r="S1468" s="10"/>
      <c r="T1468" s="10">
        <v>1790.5345757493067</v>
      </c>
      <c r="U1468" s="10"/>
      <c r="V1468" s="10">
        <v>1986.0012424159734</v>
      </c>
      <c r="W1468" s="10">
        <v>1986.0012424159734</v>
      </c>
      <c r="X1468" s="10">
        <v>2067.4456868604179</v>
      </c>
      <c r="Y1468" s="10">
        <v>2749.0114860081894</v>
      </c>
      <c r="Z1468" s="10">
        <v>3115.5114860081894</v>
      </c>
      <c r="AA1468" s="10"/>
      <c r="AB1468" s="10"/>
      <c r="AC1468" s="10"/>
      <c r="AD1468" s="10"/>
      <c r="AE1468" s="10"/>
      <c r="AF1468" s="10"/>
      <c r="AG1468" s="10"/>
      <c r="AH1468" s="10">
        <v>2749.0114860081894</v>
      </c>
      <c r="AI1468" s="10">
        <v>146.6</v>
      </c>
      <c r="AK1468" s="10">
        <v>2.5</v>
      </c>
      <c r="AL1468" s="10">
        <v>4.8</v>
      </c>
      <c r="AM1468" s="10"/>
      <c r="AN1468" s="10"/>
      <c r="AO1468" s="10"/>
      <c r="AP1468" s="10"/>
      <c r="AQ1468" s="10">
        <v>0.45599999999999996</v>
      </c>
      <c r="AR1468" s="10">
        <v>0.45599999999999996</v>
      </c>
      <c r="AS1468" s="10">
        <v>0.64999999999999991</v>
      </c>
      <c r="AT1468" s="10">
        <v>0.64999999999999991</v>
      </c>
      <c r="AU1468" s="10">
        <v>0.60218181818181815</v>
      </c>
      <c r="AV1468" s="10">
        <v>0.60218181818181815</v>
      </c>
      <c r="AW1468" s="10">
        <v>0.8991818181818183</v>
      </c>
      <c r="AX1468" s="10">
        <v>0.8991818181818183</v>
      </c>
      <c r="AY1468" s="49">
        <v>1</v>
      </c>
      <c r="AZ1468" t="b">
        <v>0</v>
      </c>
    </row>
    <row r="1469" spans="1:52" x14ac:dyDescent="0.25">
      <c r="A1469" s="54"/>
      <c r="B1469" s="54"/>
      <c r="C1469" s="54"/>
      <c r="D1469" s="54"/>
      <c r="E1469" s="54"/>
      <c r="F1469" s="54"/>
      <c r="G1469" s="54"/>
      <c r="H1469" s="54"/>
      <c r="I1469" s="54"/>
      <c r="J1469" s="54"/>
      <c r="K1469" s="54"/>
      <c r="L1469" s="54"/>
      <c r="M1469" s="54"/>
      <c r="N1469" s="176">
        <v>146.69999999999999</v>
      </c>
      <c r="O1469" s="10">
        <v>0.41140909090909084</v>
      </c>
      <c r="P1469" s="10"/>
      <c r="Q1469" s="10">
        <v>0.25540909090909092</v>
      </c>
      <c r="R1469" s="10">
        <v>1565.5738844914633</v>
      </c>
      <c r="S1469" s="10"/>
      <c r="T1469" s="10">
        <v>1793.4384668770626</v>
      </c>
      <c r="U1469" s="10"/>
      <c r="V1469" s="10">
        <v>1989.0384668770625</v>
      </c>
      <c r="W1469" s="10">
        <v>1989.0384668770625</v>
      </c>
      <c r="X1469" s="10">
        <v>2070.5384668770625</v>
      </c>
      <c r="Y1469" s="10">
        <v>2753.4418633214923</v>
      </c>
      <c r="Z1469" s="10">
        <v>3120.1918633214923</v>
      </c>
      <c r="AA1469" s="10"/>
      <c r="AB1469" s="10"/>
      <c r="AC1469" s="10"/>
      <c r="AD1469" s="10"/>
      <c r="AE1469" s="10"/>
      <c r="AF1469" s="10"/>
      <c r="AG1469" s="10"/>
      <c r="AH1469" s="10">
        <v>2753.4418633214923</v>
      </c>
      <c r="AI1469" s="10">
        <v>146.69999999999999</v>
      </c>
      <c r="AK1469" s="10">
        <v>2.5</v>
      </c>
      <c r="AL1469" s="10">
        <v>4.8</v>
      </c>
      <c r="AM1469" s="10"/>
      <c r="AN1469" s="10"/>
      <c r="AO1469" s="10"/>
      <c r="AP1469" s="10"/>
      <c r="AQ1469" s="10">
        <v>0.45599999999999996</v>
      </c>
      <c r="AR1469" s="10">
        <v>0.45599999999999996</v>
      </c>
      <c r="AS1469" s="10">
        <v>0.64999999999999991</v>
      </c>
      <c r="AT1469" s="10">
        <v>0.64999999999999991</v>
      </c>
      <c r="AU1469" s="10">
        <v>0.60218181818181815</v>
      </c>
      <c r="AV1469" s="10">
        <v>0.60218181818181815</v>
      </c>
      <c r="AW1469" s="10">
        <v>0.8991818181818183</v>
      </c>
      <c r="AX1469" s="10">
        <v>0.8991818181818183</v>
      </c>
      <c r="AY1469" s="49">
        <v>1</v>
      </c>
      <c r="AZ1469" t="b">
        <v>0</v>
      </c>
    </row>
    <row r="1470" spans="1:52" x14ac:dyDescent="0.25">
      <c r="A1470" s="54"/>
      <c r="B1470" s="54"/>
      <c r="C1470" s="54"/>
      <c r="D1470" s="54"/>
      <c r="E1470" s="54"/>
      <c r="F1470" s="54"/>
      <c r="G1470" s="54"/>
      <c r="H1470" s="54"/>
      <c r="I1470" s="54"/>
      <c r="J1470" s="54"/>
      <c r="K1470" s="54"/>
      <c r="L1470" s="54"/>
      <c r="M1470" s="54"/>
      <c r="N1470" s="176">
        <v>146.80000000000001</v>
      </c>
      <c r="O1470" s="10">
        <v>0.41140909090909084</v>
      </c>
      <c r="P1470" s="10"/>
      <c r="Q1470" s="10">
        <v>0.25540909090909092</v>
      </c>
      <c r="R1470" s="10">
        <v>1568.3262063820951</v>
      </c>
      <c r="S1470" s="10"/>
      <c r="T1470" s="10">
        <v>1796.3442335222903</v>
      </c>
      <c r="U1470" s="10"/>
      <c r="V1470" s="10">
        <v>1992.0775668556237</v>
      </c>
      <c r="W1470" s="10">
        <v>1992.0775668556237</v>
      </c>
      <c r="X1470" s="10">
        <v>2073.6331224111791</v>
      </c>
      <c r="Y1470" s="10">
        <v>2757.8752616899042</v>
      </c>
      <c r="Z1470" s="10">
        <v>3124.8752616899042</v>
      </c>
      <c r="AA1470" s="10"/>
      <c r="AB1470" s="10"/>
      <c r="AC1470" s="10"/>
      <c r="AD1470" s="10"/>
      <c r="AE1470" s="10"/>
      <c r="AF1470" s="10"/>
      <c r="AG1470" s="10"/>
      <c r="AH1470" s="10">
        <v>2757.8752616899042</v>
      </c>
      <c r="AI1470" s="10">
        <v>146.80000000000001</v>
      </c>
      <c r="AK1470" s="10">
        <v>2.5</v>
      </c>
      <c r="AL1470" s="10">
        <v>4.8</v>
      </c>
      <c r="AM1470" s="10"/>
      <c r="AN1470" s="10"/>
      <c r="AO1470" s="10"/>
      <c r="AP1470" s="10"/>
      <c r="AQ1470" s="10">
        <v>0.45599999999999996</v>
      </c>
      <c r="AR1470" s="10">
        <v>0.45599999999999996</v>
      </c>
      <c r="AS1470" s="10">
        <v>0.64999999999999991</v>
      </c>
      <c r="AT1470" s="10">
        <v>0.64999999999999991</v>
      </c>
      <c r="AU1470" s="10">
        <v>0.60218181818181815</v>
      </c>
      <c r="AV1470" s="10">
        <v>0.60218181818181815</v>
      </c>
      <c r="AW1470" s="10">
        <v>0.8991818181818183</v>
      </c>
      <c r="AX1470" s="10">
        <v>0.8991818181818183</v>
      </c>
      <c r="AY1470" s="49">
        <v>1</v>
      </c>
      <c r="AZ1470" t="b">
        <v>0</v>
      </c>
    </row>
    <row r="1471" spans="1:52" x14ac:dyDescent="0.25">
      <c r="A1471" s="54"/>
      <c r="B1471" s="54"/>
      <c r="C1471" s="54"/>
      <c r="D1471" s="54"/>
      <c r="E1471" s="54"/>
      <c r="F1471" s="54"/>
      <c r="G1471" s="54"/>
      <c r="H1471" s="54"/>
      <c r="I1471" s="54"/>
      <c r="J1471" s="54"/>
      <c r="K1471" s="54"/>
      <c r="L1471" s="54"/>
      <c r="M1471" s="54"/>
      <c r="N1471" s="176">
        <v>146.9</v>
      </c>
      <c r="O1471" s="10">
        <v>0.41140909090909084</v>
      </c>
      <c r="P1471" s="10"/>
      <c r="Q1471" s="10">
        <v>0.25540909090909092</v>
      </c>
      <c r="R1471" s="10">
        <v>1571.080403790198</v>
      </c>
      <c r="S1471" s="10"/>
      <c r="T1471" s="10">
        <v>1799.251875684992</v>
      </c>
      <c r="U1471" s="10"/>
      <c r="V1471" s="10">
        <v>1995.1185423516586</v>
      </c>
      <c r="W1471" s="10">
        <v>1995.1185423516586</v>
      </c>
      <c r="X1471" s="10">
        <v>2076.7296534627699</v>
      </c>
      <c r="Y1471" s="10">
        <v>2762.3116811134209</v>
      </c>
      <c r="Z1471" s="10">
        <v>3129.5616811134209</v>
      </c>
      <c r="AA1471" s="10"/>
      <c r="AB1471" s="10"/>
      <c r="AC1471" s="10"/>
      <c r="AD1471" s="10"/>
      <c r="AE1471" s="10"/>
      <c r="AF1471" s="10"/>
      <c r="AG1471" s="10"/>
      <c r="AH1471" s="10">
        <v>2762.3116811134209</v>
      </c>
      <c r="AI1471" s="10">
        <v>146.9</v>
      </c>
      <c r="AK1471" s="10">
        <v>2.5</v>
      </c>
      <c r="AL1471" s="10">
        <v>4.8</v>
      </c>
      <c r="AM1471" s="10"/>
      <c r="AN1471" s="10"/>
      <c r="AO1471" s="10"/>
      <c r="AP1471" s="10"/>
      <c r="AQ1471" s="10">
        <v>0.45599999999999996</v>
      </c>
      <c r="AR1471" s="10">
        <v>0.45599999999999996</v>
      </c>
      <c r="AS1471" s="10">
        <v>0.64999999999999991</v>
      </c>
      <c r="AT1471" s="10">
        <v>0.64999999999999991</v>
      </c>
      <c r="AU1471" s="10">
        <v>0.60218181818181815</v>
      </c>
      <c r="AV1471" s="10">
        <v>0.60218181818181815</v>
      </c>
      <c r="AW1471" s="10">
        <v>0.8991818181818183</v>
      </c>
      <c r="AX1471" s="10">
        <v>0.8991818181818183</v>
      </c>
      <c r="AY1471" s="49">
        <v>1</v>
      </c>
      <c r="AZ1471" t="b">
        <v>0</v>
      </c>
    </row>
    <row r="1472" spans="1:52" x14ac:dyDescent="0.25">
      <c r="A1472" s="54"/>
      <c r="B1472" s="54"/>
      <c r="C1472" s="54"/>
      <c r="D1472" s="54"/>
      <c r="E1472" s="54"/>
      <c r="F1472" s="54"/>
      <c r="G1472" s="54"/>
      <c r="H1472" s="54"/>
      <c r="I1472" s="54"/>
      <c r="J1472" s="54"/>
      <c r="K1472" s="54"/>
      <c r="L1472" s="54"/>
      <c r="M1472" s="54"/>
      <c r="N1472" s="176">
        <v>147</v>
      </c>
      <c r="O1472" s="10">
        <v>0.41140909090909084</v>
      </c>
      <c r="P1472" s="10"/>
      <c r="Q1472" s="10">
        <v>0.25540909090909092</v>
      </c>
      <c r="R1472" s="10">
        <v>1573.8364767157736</v>
      </c>
      <c r="S1472" s="10"/>
      <c r="T1472" s="10">
        <v>1802.1613933651652</v>
      </c>
      <c r="U1472" s="10"/>
      <c r="V1472" s="10">
        <v>1998.1613933651652</v>
      </c>
      <c r="W1472" s="10">
        <v>1998.1613933651652</v>
      </c>
      <c r="X1472" s="10">
        <v>2079.8280600318317</v>
      </c>
      <c r="Y1472" s="10">
        <v>2766.751121592044</v>
      </c>
      <c r="Z1472" s="10">
        <v>3134.251121592044</v>
      </c>
      <c r="AA1472" s="10"/>
      <c r="AB1472" s="10"/>
      <c r="AC1472" s="10"/>
      <c r="AD1472" s="10"/>
      <c r="AE1472" s="10"/>
      <c r="AF1472" s="10"/>
      <c r="AG1472" s="10"/>
      <c r="AH1472" s="10">
        <v>2766.751121592044</v>
      </c>
      <c r="AI1472" s="10">
        <v>147</v>
      </c>
      <c r="AK1472" s="10">
        <v>2.5</v>
      </c>
      <c r="AL1472" s="10">
        <v>4.8</v>
      </c>
      <c r="AM1472" s="10"/>
      <c r="AN1472" s="10"/>
      <c r="AO1472" s="10"/>
      <c r="AP1472" s="10"/>
      <c r="AQ1472" s="10">
        <v>0.45599999999999996</v>
      </c>
      <c r="AR1472" s="10">
        <v>0.45599999999999996</v>
      </c>
      <c r="AS1472" s="10">
        <v>0.64999999999999991</v>
      </c>
      <c r="AT1472" s="10">
        <v>0.64999999999999991</v>
      </c>
      <c r="AU1472" s="10">
        <v>0.60218181818181815</v>
      </c>
      <c r="AV1472" s="10">
        <v>0.60218181818181815</v>
      </c>
      <c r="AW1472" s="10">
        <v>0.8991818181818183</v>
      </c>
      <c r="AX1472" s="10">
        <v>0.8991818181818183</v>
      </c>
      <c r="AY1472" s="49">
        <v>1</v>
      </c>
      <c r="AZ1472" t="b">
        <v>0</v>
      </c>
    </row>
    <row r="1473" spans="1:52" x14ac:dyDescent="0.25">
      <c r="A1473" s="54"/>
      <c r="B1473" s="54"/>
      <c r="C1473" s="54"/>
      <c r="D1473" s="54"/>
      <c r="E1473" s="54"/>
      <c r="F1473" s="54"/>
      <c r="G1473" s="54"/>
      <c r="H1473" s="54"/>
      <c r="I1473" s="54"/>
      <c r="J1473" s="54"/>
      <c r="K1473" s="54"/>
      <c r="L1473" s="54"/>
      <c r="M1473" s="54"/>
      <c r="N1473" s="176">
        <v>147.1</v>
      </c>
      <c r="O1473" s="10">
        <v>0.41140909090909084</v>
      </c>
      <c r="P1473" s="10"/>
      <c r="Q1473" s="10">
        <v>0.25540909090909092</v>
      </c>
      <c r="R1473" s="10">
        <v>1576.5944251588207</v>
      </c>
      <c r="S1473" s="10"/>
      <c r="T1473" s="10">
        <v>1805.0727865628107</v>
      </c>
      <c r="U1473" s="10"/>
      <c r="V1473" s="10">
        <v>2001.2061198961442</v>
      </c>
      <c r="W1473" s="10">
        <v>2001.2061198961442</v>
      </c>
      <c r="X1473" s="10">
        <v>2082.9283421183663</v>
      </c>
      <c r="Y1473" s="10">
        <v>2771.1935831257724</v>
      </c>
      <c r="Z1473" s="10">
        <v>3138.9435831257724</v>
      </c>
      <c r="AA1473" s="10"/>
      <c r="AB1473" s="10"/>
      <c r="AC1473" s="10"/>
      <c r="AD1473" s="10"/>
      <c r="AE1473" s="10"/>
      <c r="AF1473" s="10"/>
      <c r="AG1473" s="10"/>
      <c r="AH1473" s="10">
        <v>2771.1935831257724</v>
      </c>
      <c r="AI1473" s="10">
        <v>147.1</v>
      </c>
      <c r="AK1473" s="10">
        <v>2.5</v>
      </c>
      <c r="AL1473" s="10">
        <v>4.8</v>
      </c>
      <c r="AM1473" s="10"/>
      <c r="AN1473" s="10"/>
      <c r="AO1473" s="10"/>
      <c r="AP1473" s="10"/>
      <c r="AQ1473" s="10">
        <v>0.45599999999999996</v>
      </c>
      <c r="AR1473" s="10">
        <v>0.45599999999999996</v>
      </c>
      <c r="AS1473" s="10">
        <v>0.64999999999999991</v>
      </c>
      <c r="AT1473" s="10">
        <v>0.64999999999999991</v>
      </c>
      <c r="AU1473" s="10">
        <v>0.60218181818181815</v>
      </c>
      <c r="AV1473" s="10">
        <v>0.60218181818181815</v>
      </c>
      <c r="AW1473" s="10">
        <v>0.8991818181818183</v>
      </c>
      <c r="AX1473" s="10">
        <v>0.8991818181818183</v>
      </c>
      <c r="AY1473" s="49">
        <v>1</v>
      </c>
      <c r="AZ1473" t="b">
        <v>0</v>
      </c>
    </row>
    <row r="1474" spans="1:52" x14ac:dyDescent="0.25">
      <c r="A1474" s="54"/>
      <c r="B1474" s="54"/>
      <c r="C1474" s="54"/>
      <c r="D1474" s="54"/>
      <c r="E1474" s="54"/>
      <c r="F1474" s="54"/>
      <c r="G1474" s="54"/>
      <c r="H1474" s="54"/>
      <c r="I1474" s="54"/>
      <c r="J1474" s="54"/>
      <c r="K1474" s="54"/>
      <c r="L1474" s="54"/>
      <c r="M1474" s="54"/>
      <c r="N1474" s="176">
        <v>147.19999999999999</v>
      </c>
      <c r="O1474" s="10">
        <v>0.41140909090909084</v>
      </c>
      <c r="P1474" s="10"/>
      <c r="Q1474" s="10">
        <v>0.25540909090909092</v>
      </c>
      <c r="R1474" s="10">
        <v>1579.3542491193407</v>
      </c>
      <c r="S1474" s="10"/>
      <c r="T1474" s="10">
        <v>1807.9860552779278</v>
      </c>
      <c r="U1474" s="10"/>
      <c r="V1474" s="10">
        <v>2004.2527219445944</v>
      </c>
      <c r="W1474" s="10">
        <v>2004.2527219445944</v>
      </c>
      <c r="X1474" s="10">
        <v>2086.030499722372</v>
      </c>
      <c r="Y1474" s="10">
        <v>2775.6390657146076</v>
      </c>
      <c r="Z1474" s="10">
        <v>3143.6390657146076</v>
      </c>
      <c r="AA1474" s="10"/>
      <c r="AB1474" s="10"/>
      <c r="AC1474" s="10"/>
      <c r="AD1474" s="10"/>
      <c r="AE1474" s="10"/>
      <c r="AF1474" s="10"/>
      <c r="AG1474" s="10"/>
      <c r="AH1474" s="10">
        <v>2775.6390657146076</v>
      </c>
      <c r="AI1474" s="10">
        <v>147.19999999999999</v>
      </c>
      <c r="AK1474" s="10">
        <v>2.5</v>
      </c>
      <c r="AL1474" s="10">
        <v>4.8</v>
      </c>
      <c r="AM1474" s="10"/>
      <c r="AN1474" s="10"/>
      <c r="AO1474" s="10"/>
      <c r="AP1474" s="10"/>
      <c r="AQ1474" s="10">
        <v>0.45599999999999996</v>
      </c>
      <c r="AR1474" s="10">
        <v>0.45599999999999996</v>
      </c>
      <c r="AS1474" s="10">
        <v>0.64999999999999991</v>
      </c>
      <c r="AT1474" s="10">
        <v>0.64999999999999991</v>
      </c>
      <c r="AU1474" s="10">
        <v>0.60218181818181815</v>
      </c>
      <c r="AV1474" s="10">
        <v>0.60218181818181815</v>
      </c>
      <c r="AW1474" s="10">
        <v>0.8991818181818183</v>
      </c>
      <c r="AX1474" s="10">
        <v>0.8991818181818183</v>
      </c>
      <c r="AY1474" s="49">
        <v>1</v>
      </c>
      <c r="AZ1474" t="b">
        <v>0</v>
      </c>
    </row>
    <row r="1475" spans="1:52" x14ac:dyDescent="0.25">
      <c r="A1475" s="54"/>
      <c r="B1475" s="54"/>
      <c r="C1475" s="54"/>
      <c r="D1475" s="54"/>
      <c r="E1475" s="54"/>
      <c r="F1475" s="54"/>
      <c r="G1475" s="54"/>
      <c r="H1475" s="54"/>
      <c r="I1475" s="54"/>
      <c r="J1475" s="54"/>
      <c r="K1475" s="54"/>
      <c r="L1475" s="54"/>
      <c r="M1475" s="54"/>
      <c r="N1475" s="176">
        <v>147.30000000000001</v>
      </c>
      <c r="O1475" s="10">
        <v>0.41140909090909084</v>
      </c>
      <c r="P1475" s="10"/>
      <c r="Q1475" s="10">
        <v>0.25540909090909092</v>
      </c>
      <c r="R1475" s="10">
        <v>1582.115948597334</v>
      </c>
      <c r="S1475" s="10"/>
      <c r="T1475" s="10">
        <v>1810.9011995105179</v>
      </c>
      <c r="U1475" s="10"/>
      <c r="V1475" s="10">
        <v>2007.301199510518</v>
      </c>
      <c r="W1475" s="10">
        <v>2007.301199510518</v>
      </c>
      <c r="X1475" s="10">
        <v>2089.1345328438515</v>
      </c>
      <c r="Y1475" s="10">
        <v>2780.0875693585508</v>
      </c>
      <c r="Z1475" s="10">
        <v>3148.3375693585508</v>
      </c>
      <c r="AA1475" s="10"/>
      <c r="AB1475" s="10"/>
      <c r="AC1475" s="10"/>
      <c r="AD1475" s="10"/>
      <c r="AE1475" s="10"/>
      <c r="AF1475" s="10"/>
      <c r="AG1475" s="10"/>
      <c r="AH1475" s="10">
        <v>2780.0875693585508</v>
      </c>
      <c r="AI1475" s="10">
        <v>147.30000000000001</v>
      </c>
      <c r="AK1475" s="10">
        <v>2.5</v>
      </c>
      <c r="AL1475" s="10">
        <v>4.8</v>
      </c>
      <c r="AM1475" s="10"/>
      <c r="AN1475" s="10"/>
      <c r="AO1475" s="10"/>
      <c r="AP1475" s="10"/>
      <c r="AQ1475" s="10">
        <v>0.45599999999999996</v>
      </c>
      <c r="AR1475" s="10">
        <v>0.45599999999999996</v>
      </c>
      <c r="AS1475" s="10">
        <v>0.64999999999999991</v>
      </c>
      <c r="AT1475" s="10">
        <v>0.64999999999999991</v>
      </c>
      <c r="AU1475" s="10">
        <v>0.60218181818181815</v>
      </c>
      <c r="AV1475" s="10">
        <v>0.60218181818181815</v>
      </c>
      <c r="AW1475" s="10">
        <v>0.8991818181818183</v>
      </c>
      <c r="AX1475" s="10">
        <v>0.8991818181818183</v>
      </c>
      <c r="AY1475" s="49">
        <v>1</v>
      </c>
      <c r="AZ1475" t="b">
        <v>0</v>
      </c>
    </row>
    <row r="1476" spans="1:52" x14ac:dyDescent="0.25">
      <c r="A1476" s="54"/>
      <c r="B1476" s="54"/>
      <c r="C1476" s="54"/>
      <c r="D1476" s="54"/>
      <c r="E1476" s="54"/>
      <c r="F1476" s="54"/>
      <c r="G1476" s="54"/>
      <c r="H1476" s="54"/>
      <c r="I1476" s="54"/>
      <c r="J1476" s="54"/>
      <c r="K1476" s="54"/>
      <c r="L1476" s="54"/>
      <c r="M1476" s="54"/>
      <c r="N1476" s="176">
        <v>147.4</v>
      </c>
      <c r="O1476" s="10">
        <v>0.41140909090909084</v>
      </c>
      <c r="P1476" s="10"/>
      <c r="Q1476" s="10">
        <v>0.25540909090909092</v>
      </c>
      <c r="R1476" s="10">
        <v>1584.879523592798</v>
      </c>
      <c r="S1476" s="10"/>
      <c r="T1476" s="10">
        <v>1813.8182192605814</v>
      </c>
      <c r="U1476" s="10"/>
      <c r="V1476" s="10">
        <v>2010.3515525939147</v>
      </c>
      <c r="W1476" s="10">
        <v>2010.3515525939147</v>
      </c>
      <c r="X1476" s="10">
        <v>2092.2404414828034</v>
      </c>
      <c r="Y1476" s="10">
        <v>2784.5390940575976</v>
      </c>
      <c r="Z1476" s="10">
        <v>3153.0390940575976</v>
      </c>
      <c r="AA1476" s="10"/>
      <c r="AB1476" s="10"/>
      <c r="AC1476" s="10"/>
      <c r="AD1476" s="10"/>
      <c r="AE1476" s="10"/>
      <c r="AF1476" s="10"/>
      <c r="AG1476" s="10"/>
      <c r="AH1476" s="10">
        <v>2784.5390940575976</v>
      </c>
      <c r="AI1476" s="10">
        <v>147.4</v>
      </c>
      <c r="AK1476" s="10">
        <v>2.5</v>
      </c>
      <c r="AL1476" s="10">
        <v>4.8</v>
      </c>
      <c r="AM1476" s="10"/>
      <c r="AN1476" s="10"/>
      <c r="AO1476" s="10"/>
      <c r="AP1476" s="10"/>
      <c r="AQ1476" s="10">
        <v>0.45599999999999996</v>
      </c>
      <c r="AR1476" s="10">
        <v>0.45599999999999996</v>
      </c>
      <c r="AS1476" s="10">
        <v>0.64999999999999991</v>
      </c>
      <c r="AT1476" s="10">
        <v>0.64999999999999991</v>
      </c>
      <c r="AU1476" s="10">
        <v>0.60218181818181815</v>
      </c>
      <c r="AV1476" s="10">
        <v>0.60218181818181815</v>
      </c>
      <c r="AW1476" s="10">
        <v>0.8991818181818183</v>
      </c>
      <c r="AX1476" s="10">
        <v>0.8991818181818183</v>
      </c>
      <c r="AY1476" s="49">
        <v>1</v>
      </c>
      <c r="AZ1476" t="b">
        <v>0</v>
      </c>
    </row>
    <row r="1477" spans="1:52" x14ac:dyDescent="0.25">
      <c r="A1477" s="54"/>
      <c r="B1477" s="54"/>
      <c r="C1477" s="54"/>
      <c r="D1477" s="54"/>
      <c r="E1477" s="54"/>
      <c r="F1477" s="54"/>
      <c r="G1477" s="54"/>
      <c r="H1477" s="54"/>
      <c r="I1477" s="54"/>
      <c r="J1477" s="54"/>
      <c r="K1477" s="54"/>
      <c r="L1477" s="54"/>
      <c r="M1477" s="54"/>
      <c r="N1477" s="176">
        <v>147.5</v>
      </c>
      <c r="O1477" s="10">
        <v>0.41140909090909084</v>
      </c>
      <c r="P1477" s="10"/>
      <c r="Q1477" s="10">
        <v>0.25540909090909092</v>
      </c>
      <c r="R1477" s="10">
        <v>1587.6449741057352</v>
      </c>
      <c r="S1477" s="10"/>
      <c r="T1477" s="10">
        <v>1819.5869633273069</v>
      </c>
      <c r="U1477" s="10"/>
      <c r="V1477" s="10">
        <v>2016.2536299939736</v>
      </c>
      <c r="W1477" s="10">
        <v>2016.2536299939736</v>
      </c>
      <c r="X1477" s="10">
        <v>2098.1980744384182</v>
      </c>
      <c r="Y1477" s="10">
        <v>2788.993639811752</v>
      </c>
      <c r="Z1477" s="10">
        <v>3157.743639811752</v>
      </c>
      <c r="AA1477" s="10"/>
      <c r="AB1477" s="10"/>
      <c r="AC1477" s="10"/>
      <c r="AD1477" s="10"/>
      <c r="AE1477" s="10"/>
      <c r="AF1477" s="10"/>
      <c r="AG1477" s="10"/>
      <c r="AH1477" s="10">
        <v>2788.993639811752</v>
      </c>
      <c r="AI1477" s="10">
        <v>147.5</v>
      </c>
      <c r="AK1477" s="10">
        <v>2.5</v>
      </c>
      <c r="AL1477" s="10">
        <v>4.8</v>
      </c>
      <c r="AM1477" s="10"/>
      <c r="AN1477" s="10"/>
      <c r="AO1477" s="10"/>
      <c r="AP1477" s="10"/>
      <c r="AQ1477" s="10">
        <v>0.45599999999999996</v>
      </c>
      <c r="AR1477" s="10">
        <v>0.45599999999999996</v>
      </c>
      <c r="AS1477" s="10">
        <v>0.64999999999999991</v>
      </c>
      <c r="AT1477" s="10">
        <v>0.64999999999999991</v>
      </c>
      <c r="AU1477" s="10">
        <v>0.60218181818181815</v>
      </c>
      <c r="AV1477" s="10">
        <v>0.60218181818181815</v>
      </c>
      <c r="AW1477" s="10">
        <v>0.8991818181818183</v>
      </c>
      <c r="AX1477" s="10">
        <v>0.8991818181818183</v>
      </c>
      <c r="AY1477" s="49">
        <v>1</v>
      </c>
      <c r="AZ1477" t="b">
        <v>0</v>
      </c>
    </row>
    <row r="1478" spans="1:52" x14ac:dyDescent="0.25">
      <c r="A1478" s="54"/>
      <c r="B1478" s="54"/>
      <c r="C1478" s="54"/>
      <c r="D1478" s="54"/>
      <c r="E1478" s="54"/>
      <c r="F1478" s="54"/>
      <c r="G1478" s="54"/>
      <c r="H1478" s="54"/>
      <c r="I1478" s="54"/>
      <c r="J1478" s="54"/>
      <c r="K1478" s="54"/>
      <c r="L1478" s="54"/>
      <c r="M1478" s="54"/>
      <c r="N1478" s="176">
        <v>147.6</v>
      </c>
      <c r="O1478" s="10">
        <v>0.41140909090909084</v>
      </c>
      <c r="P1478" s="10"/>
      <c r="Q1478" s="10">
        <v>0.25540909090909092</v>
      </c>
      <c r="R1478" s="10">
        <v>1590.4123001361445</v>
      </c>
      <c r="S1478" s="10"/>
      <c r="T1478" s="10">
        <v>1822.5096096297862</v>
      </c>
      <c r="U1478" s="10"/>
      <c r="V1478" s="10">
        <v>2019.3096096297861</v>
      </c>
      <c r="W1478" s="10">
        <v>2019.3096096297861</v>
      </c>
      <c r="X1478" s="10">
        <v>2101.3096096297859</v>
      </c>
      <c r="Y1478" s="10">
        <v>2793.4512066210123</v>
      </c>
      <c r="Z1478" s="10">
        <v>3162.4512066210123</v>
      </c>
      <c r="AA1478" s="10"/>
      <c r="AB1478" s="10"/>
      <c r="AC1478" s="10"/>
      <c r="AD1478" s="10"/>
      <c r="AE1478" s="10"/>
      <c r="AF1478" s="10"/>
      <c r="AG1478" s="10"/>
      <c r="AH1478" s="10">
        <v>2793.4512066210123</v>
      </c>
      <c r="AI1478" s="10">
        <v>147.6</v>
      </c>
      <c r="AK1478" s="10">
        <v>2.5</v>
      </c>
      <c r="AL1478" s="10">
        <v>4.8</v>
      </c>
      <c r="AM1478" s="10"/>
      <c r="AN1478" s="10"/>
      <c r="AO1478" s="10"/>
      <c r="AP1478" s="10"/>
      <c r="AQ1478" s="10">
        <v>0.45599999999999996</v>
      </c>
      <c r="AR1478" s="10">
        <v>0.45599999999999996</v>
      </c>
      <c r="AS1478" s="10">
        <v>0.64999999999999991</v>
      </c>
      <c r="AT1478" s="10">
        <v>0.64999999999999991</v>
      </c>
      <c r="AU1478" s="10">
        <v>0.60218181818181815</v>
      </c>
      <c r="AV1478" s="10">
        <v>0.60218181818181815</v>
      </c>
      <c r="AW1478" s="10">
        <v>0.8991818181818183</v>
      </c>
      <c r="AX1478" s="10">
        <v>0.8991818181818183</v>
      </c>
      <c r="AY1478" s="49">
        <v>1</v>
      </c>
      <c r="AZ1478" t="b">
        <v>0</v>
      </c>
    </row>
    <row r="1479" spans="1:52" x14ac:dyDescent="0.25">
      <c r="A1479" s="54"/>
      <c r="B1479" s="54"/>
      <c r="C1479" s="54"/>
      <c r="D1479" s="54"/>
      <c r="E1479" s="54"/>
      <c r="F1479" s="54"/>
      <c r="G1479" s="54"/>
      <c r="H1479" s="54"/>
      <c r="I1479" s="54"/>
      <c r="J1479" s="54"/>
      <c r="K1479" s="54"/>
      <c r="L1479" s="54"/>
      <c r="M1479" s="54"/>
      <c r="N1479" s="176">
        <v>147.69999999999999</v>
      </c>
      <c r="O1479" s="10">
        <v>0.41140909090909084</v>
      </c>
      <c r="P1479" s="10"/>
      <c r="Q1479" s="10">
        <v>0.25540909090909092</v>
      </c>
      <c r="R1479" s="10">
        <v>1593.1815016840255</v>
      </c>
      <c r="S1479" s="10"/>
      <c r="T1479" s="10">
        <v>1825.4341314497374</v>
      </c>
      <c r="U1479" s="10"/>
      <c r="V1479" s="10">
        <v>2022.3674647830708</v>
      </c>
      <c r="W1479" s="10">
        <v>2022.3674647830708</v>
      </c>
      <c r="X1479" s="10">
        <v>2104.4230203386264</v>
      </c>
      <c r="Y1479" s="10">
        <v>2797.9117944853779</v>
      </c>
      <c r="Z1479" s="10">
        <v>3167.1617944853779</v>
      </c>
      <c r="AA1479" s="10"/>
      <c r="AB1479" s="10"/>
      <c r="AC1479" s="10"/>
      <c r="AD1479" s="10"/>
      <c r="AE1479" s="10"/>
      <c r="AF1479" s="10"/>
      <c r="AG1479" s="10"/>
      <c r="AH1479" s="10">
        <v>2797.9117944853779</v>
      </c>
      <c r="AI1479" s="10">
        <v>147.69999999999999</v>
      </c>
      <c r="AK1479" s="10">
        <v>2.5</v>
      </c>
      <c r="AL1479" s="10">
        <v>4.8</v>
      </c>
      <c r="AM1479" s="10"/>
      <c r="AN1479" s="10"/>
      <c r="AO1479" s="10"/>
      <c r="AP1479" s="10"/>
      <c r="AQ1479" s="10">
        <v>0.45599999999999996</v>
      </c>
      <c r="AR1479" s="10">
        <v>0.45599999999999996</v>
      </c>
      <c r="AS1479" s="10">
        <v>0.64999999999999991</v>
      </c>
      <c r="AT1479" s="10">
        <v>0.64999999999999991</v>
      </c>
      <c r="AU1479" s="10">
        <v>0.60218181818181815</v>
      </c>
      <c r="AV1479" s="10">
        <v>0.60218181818181815</v>
      </c>
      <c r="AW1479" s="10">
        <v>0.8991818181818183</v>
      </c>
      <c r="AX1479" s="10">
        <v>0.8991818181818183</v>
      </c>
      <c r="AY1479" s="49">
        <v>1</v>
      </c>
      <c r="AZ1479" t="b">
        <v>0</v>
      </c>
    </row>
    <row r="1480" spans="1:52" x14ac:dyDescent="0.25">
      <c r="A1480" s="54"/>
      <c r="B1480" s="54"/>
      <c r="C1480" s="54"/>
      <c r="D1480" s="54"/>
      <c r="E1480" s="54"/>
      <c r="F1480" s="54"/>
      <c r="G1480" s="54"/>
      <c r="H1480" s="54"/>
      <c r="I1480" s="54"/>
      <c r="J1480" s="54"/>
      <c r="K1480" s="54"/>
      <c r="L1480" s="54"/>
      <c r="M1480" s="54"/>
      <c r="N1480" s="176">
        <v>147.80000000000001</v>
      </c>
      <c r="O1480" s="10">
        <v>0.41140909090909084</v>
      </c>
      <c r="P1480" s="10"/>
      <c r="Q1480" s="10">
        <v>0.25540909090909092</v>
      </c>
      <c r="R1480" s="10">
        <v>1595.9525787493803</v>
      </c>
      <c r="S1480" s="10"/>
      <c r="T1480" s="10">
        <v>1828.3605287871621</v>
      </c>
      <c r="U1480" s="10"/>
      <c r="V1480" s="10">
        <v>2025.4271954538287</v>
      </c>
      <c r="W1480" s="10">
        <v>2025.4271954538287</v>
      </c>
      <c r="X1480" s="10">
        <v>2107.5383065649398</v>
      </c>
      <c r="Y1480" s="10">
        <v>2802.375403404852</v>
      </c>
      <c r="Z1480" s="10">
        <v>3171.875403404852</v>
      </c>
      <c r="AA1480" s="10"/>
      <c r="AB1480" s="10"/>
      <c r="AC1480" s="10"/>
      <c r="AD1480" s="10"/>
      <c r="AE1480" s="10"/>
      <c r="AF1480" s="10"/>
      <c r="AG1480" s="10"/>
      <c r="AH1480" s="10">
        <v>2802.375403404852</v>
      </c>
      <c r="AI1480" s="10">
        <v>147.80000000000001</v>
      </c>
      <c r="AK1480" s="10">
        <v>2.5</v>
      </c>
      <c r="AL1480" s="10">
        <v>4.8</v>
      </c>
      <c r="AM1480" s="10"/>
      <c r="AN1480" s="10"/>
      <c r="AO1480" s="10"/>
      <c r="AP1480" s="10"/>
      <c r="AQ1480" s="10">
        <v>0.45599999999999996</v>
      </c>
      <c r="AR1480" s="10">
        <v>0.45599999999999996</v>
      </c>
      <c r="AS1480" s="10">
        <v>0.64999999999999991</v>
      </c>
      <c r="AT1480" s="10">
        <v>0.64999999999999991</v>
      </c>
      <c r="AU1480" s="10">
        <v>0.60218181818181815</v>
      </c>
      <c r="AV1480" s="10">
        <v>0.60218181818181815</v>
      </c>
      <c r="AW1480" s="10">
        <v>0.8991818181818183</v>
      </c>
      <c r="AX1480" s="10">
        <v>0.8991818181818183</v>
      </c>
      <c r="AY1480" s="49">
        <v>1</v>
      </c>
      <c r="AZ1480" t="b">
        <v>0</v>
      </c>
    </row>
    <row r="1481" spans="1:52" x14ac:dyDescent="0.25">
      <c r="A1481" s="54"/>
      <c r="B1481" s="54"/>
      <c r="C1481" s="54"/>
      <c r="D1481" s="54"/>
      <c r="E1481" s="54"/>
      <c r="F1481" s="54"/>
      <c r="G1481" s="54"/>
      <c r="H1481" s="54"/>
      <c r="I1481" s="54"/>
      <c r="J1481" s="54"/>
      <c r="K1481" s="54"/>
      <c r="L1481" s="54"/>
      <c r="M1481" s="54"/>
      <c r="N1481" s="176">
        <v>147.9</v>
      </c>
      <c r="O1481" s="10">
        <v>0.41140909090909084</v>
      </c>
      <c r="P1481" s="10"/>
      <c r="Q1481" s="10">
        <v>0.25540909090909092</v>
      </c>
      <c r="R1481" s="10">
        <v>1598.7255313322069</v>
      </c>
      <c r="S1481" s="10"/>
      <c r="T1481" s="10">
        <v>1831.2888016420586</v>
      </c>
      <c r="U1481" s="10"/>
      <c r="V1481" s="10">
        <v>2028.4888016420587</v>
      </c>
      <c r="W1481" s="10">
        <v>2028.4888016420587</v>
      </c>
      <c r="X1481" s="10">
        <v>2110.6554683087252</v>
      </c>
      <c r="Y1481" s="10">
        <v>2806.8420333794315</v>
      </c>
      <c r="Z1481" s="10">
        <v>3176.5920333794315</v>
      </c>
      <c r="AA1481" s="10"/>
      <c r="AB1481" s="10"/>
      <c r="AC1481" s="10"/>
      <c r="AD1481" s="10"/>
      <c r="AE1481" s="10"/>
      <c r="AF1481" s="10"/>
      <c r="AG1481" s="10"/>
      <c r="AH1481" s="10">
        <v>2806.8420333794315</v>
      </c>
      <c r="AI1481" s="10">
        <v>147.9</v>
      </c>
      <c r="AK1481" s="10">
        <v>2.5</v>
      </c>
      <c r="AL1481" s="10">
        <v>4.8</v>
      </c>
      <c r="AM1481" s="10"/>
      <c r="AN1481" s="10"/>
      <c r="AO1481" s="10"/>
      <c r="AP1481" s="10"/>
      <c r="AQ1481" s="10">
        <v>0.45599999999999996</v>
      </c>
      <c r="AR1481" s="10">
        <v>0.45599999999999996</v>
      </c>
      <c r="AS1481" s="10">
        <v>0.64999999999999991</v>
      </c>
      <c r="AT1481" s="10">
        <v>0.64999999999999991</v>
      </c>
      <c r="AU1481" s="10">
        <v>0.60218181818181815</v>
      </c>
      <c r="AV1481" s="10">
        <v>0.60218181818181815</v>
      </c>
      <c r="AW1481" s="10">
        <v>0.8991818181818183</v>
      </c>
      <c r="AX1481" s="10">
        <v>0.8991818181818183</v>
      </c>
      <c r="AY1481" s="49">
        <v>1</v>
      </c>
      <c r="AZ1481" t="b">
        <v>0</v>
      </c>
    </row>
    <row r="1482" spans="1:52" x14ac:dyDescent="0.25">
      <c r="A1482" s="54"/>
      <c r="B1482" s="54"/>
      <c r="C1482" s="54"/>
      <c r="D1482" s="54"/>
      <c r="E1482" s="54"/>
      <c r="F1482" s="54"/>
      <c r="G1482" s="54"/>
      <c r="H1482" s="54"/>
      <c r="I1482" s="54"/>
      <c r="J1482" s="54"/>
      <c r="K1482" s="54"/>
      <c r="L1482" s="54"/>
      <c r="M1482" s="54"/>
      <c r="N1482" s="176">
        <v>148</v>
      </c>
      <c r="O1482" s="10">
        <v>0.41140909090909084</v>
      </c>
      <c r="P1482" s="10"/>
      <c r="Q1482" s="10">
        <v>0.25540909090909092</v>
      </c>
      <c r="R1482" s="10">
        <v>1601.5003594325046</v>
      </c>
      <c r="S1482" s="10"/>
      <c r="T1482" s="10">
        <v>1834.2189500144266</v>
      </c>
      <c r="U1482" s="10"/>
      <c r="V1482" s="10">
        <v>2031.5522833477598</v>
      </c>
      <c r="W1482" s="10">
        <v>2031.5522833477598</v>
      </c>
      <c r="X1482" s="10">
        <v>2113.774505569982</v>
      </c>
      <c r="Y1482" s="10">
        <v>2811.3116844091155</v>
      </c>
      <c r="Z1482" s="10">
        <v>3181.3116844091155</v>
      </c>
      <c r="AA1482" s="10"/>
      <c r="AB1482" s="10"/>
      <c r="AC1482" s="10"/>
      <c r="AD1482" s="10"/>
      <c r="AE1482" s="10"/>
      <c r="AF1482" s="10"/>
      <c r="AG1482" s="10"/>
      <c r="AH1482" s="10">
        <v>2811.3116844091155</v>
      </c>
      <c r="AI1482" s="10">
        <v>148</v>
      </c>
      <c r="AK1482" s="10">
        <v>2.5</v>
      </c>
      <c r="AL1482" s="10">
        <v>4.8</v>
      </c>
      <c r="AM1482" s="10"/>
      <c r="AN1482" s="10"/>
      <c r="AO1482" s="10"/>
      <c r="AP1482" s="10"/>
      <c r="AQ1482" s="10">
        <v>0.45599999999999996</v>
      </c>
      <c r="AR1482" s="10">
        <v>0.45599999999999996</v>
      </c>
      <c r="AS1482" s="10">
        <v>0.64999999999999991</v>
      </c>
      <c r="AT1482" s="10">
        <v>0.64999999999999991</v>
      </c>
      <c r="AU1482" s="10">
        <v>0.60218181818181815</v>
      </c>
      <c r="AV1482" s="10">
        <v>0.60218181818181815</v>
      </c>
      <c r="AW1482" s="10">
        <v>0.8991818181818183</v>
      </c>
      <c r="AX1482" s="10">
        <v>0.8991818181818183</v>
      </c>
      <c r="AY1482" s="49">
        <v>1</v>
      </c>
      <c r="AZ1482" t="b">
        <v>0</v>
      </c>
    </row>
    <row r="1483" spans="1:52" x14ac:dyDescent="0.25">
      <c r="A1483" s="54"/>
      <c r="B1483" s="54"/>
      <c r="C1483" s="54"/>
      <c r="D1483" s="54"/>
      <c r="E1483" s="54"/>
      <c r="F1483" s="54"/>
      <c r="G1483" s="54"/>
      <c r="H1483" s="54"/>
      <c r="I1483" s="54"/>
      <c r="J1483" s="54"/>
      <c r="K1483" s="54"/>
      <c r="L1483" s="54"/>
      <c r="M1483" s="54"/>
      <c r="N1483" s="176">
        <v>148.1</v>
      </c>
      <c r="O1483" s="10">
        <v>0.41140909090909084</v>
      </c>
      <c r="P1483" s="10"/>
      <c r="Q1483" s="10">
        <v>0.25540909090909092</v>
      </c>
      <c r="R1483" s="10">
        <v>1604.2770630502757</v>
      </c>
      <c r="S1483" s="10"/>
      <c r="T1483" s="10">
        <v>1837.1509739042676</v>
      </c>
      <c r="U1483" s="10"/>
      <c r="V1483" s="10">
        <v>2034.6176405709343</v>
      </c>
      <c r="W1483" s="10">
        <v>2034.6176405709343</v>
      </c>
      <c r="X1483" s="10">
        <v>2116.8954183487122</v>
      </c>
      <c r="Y1483" s="10">
        <v>2815.7843564939076</v>
      </c>
      <c r="Z1483" s="10">
        <v>3186.0343564939076</v>
      </c>
      <c r="AA1483" s="10"/>
      <c r="AB1483" s="10"/>
      <c r="AC1483" s="10"/>
      <c r="AD1483" s="10"/>
      <c r="AE1483" s="10"/>
      <c r="AF1483" s="10"/>
      <c r="AG1483" s="10"/>
      <c r="AH1483" s="10">
        <v>2815.7843564939076</v>
      </c>
      <c r="AI1483" s="10">
        <v>148.1</v>
      </c>
      <c r="AK1483" s="10">
        <v>2.5</v>
      </c>
      <c r="AL1483" s="10">
        <v>4.8</v>
      </c>
      <c r="AM1483" s="10"/>
      <c r="AN1483" s="10"/>
      <c r="AO1483" s="10"/>
      <c r="AP1483" s="10"/>
      <c r="AQ1483" s="10">
        <v>0.45599999999999996</v>
      </c>
      <c r="AR1483" s="10">
        <v>0.45599999999999996</v>
      </c>
      <c r="AS1483" s="10">
        <v>0.64999999999999991</v>
      </c>
      <c r="AT1483" s="10">
        <v>0.64999999999999991</v>
      </c>
      <c r="AU1483" s="10">
        <v>0.60218181818181815</v>
      </c>
      <c r="AV1483" s="10">
        <v>0.60218181818181815</v>
      </c>
      <c r="AW1483" s="10">
        <v>0.8991818181818183</v>
      </c>
      <c r="AX1483" s="10">
        <v>0.8991818181818183</v>
      </c>
      <c r="AY1483" s="49">
        <v>1</v>
      </c>
      <c r="AZ1483" t="b">
        <v>0</v>
      </c>
    </row>
    <row r="1484" spans="1:52" x14ac:dyDescent="0.25">
      <c r="A1484" s="54"/>
      <c r="B1484" s="54"/>
      <c r="C1484" s="54"/>
      <c r="D1484" s="54"/>
      <c r="E1484" s="54"/>
      <c r="F1484" s="54"/>
      <c r="G1484" s="54"/>
      <c r="H1484" s="54"/>
      <c r="I1484" s="54"/>
      <c r="J1484" s="54"/>
      <c r="K1484" s="54"/>
      <c r="L1484" s="54"/>
      <c r="M1484" s="54"/>
      <c r="N1484" s="176">
        <v>148.19999999999999</v>
      </c>
      <c r="O1484" s="10">
        <v>0.41140909090909084</v>
      </c>
      <c r="P1484" s="10"/>
      <c r="Q1484" s="10">
        <v>0.25540909090909092</v>
      </c>
      <c r="R1484" s="10">
        <v>1607.055642185519</v>
      </c>
      <c r="S1484" s="10"/>
      <c r="T1484" s="10">
        <v>1840.0848733115808</v>
      </c>
      <c r="U1484" s="10"/>
      <c r="V1484" s="10">
        <v>2037.6848733115808</v>
      </c>
      <c r="W1484" s="10">
        <v>2037.6848733115808</v>
      </c>
      <c r="X1484" s="10">
        <v>2120.0182066449142</v>
      </c>
      <c r="Y1484" s="10">
        <v>2820.2600496338055</v>
      </c>
      <c r="Z1484" s="10">
        <v>3190.7600496338055</v>
      </c>
      <c r="AA1484" s="10"/>
      <c r="AB1484" s="10"/>
      <c r="AC1484" s="10"/>
      <c r="AD1484" s="10"/>
      <c r="AE1484" s="10"/>
      <c r="AF1484" s="10"/>
      <c r="AG1484" s="10"/>
      <c r="AH1484" s="10">
        <v>2820.2600496338055</v>
      </c>
      <c r="AI1484" s="10">
        <v>148.19999999999999</v>
      </c>
      <c r="AK1484" s="10">
        <v>2.5</v>
      </c>
      <c r="AL1484" s="10">
        <v>4.8</v>
      </c>
      <c r="AM1484" s="10"/>
      <c r="AN1484" s="10"/>
      <c r="AO1484" s="10"/>
      <c r="AP1484" s="10"/>
      <c r="AQ1484" s="10">
        <v>0.45599999999999996</v>
      </c>
      <c r="AR1484" s="10">
        <v>0.45599999999999996</v>
      </c>
      <c r="AS1484" s="10">
        <v>0.64999999999999991</v>
      </c>
      <c r="AT1484" s="10">
        <v>0.64999999999999991</v>
      </c>
      <c r="AU1484" s="10">
        <v>0.60218181818181815</v>
      </c>
      <c r="AV1484" s="10">
        <v>0.60218181818181815</v>
      </c>
      <c r="AW1484" s="10">
        <v>0.8991818181818183</v>
      </c>
      <c r="AX1484" s="10">
        <v>0.8991818181818183</v>
      </c>
      <c r="AY1484" s="49">
        <v>1</v>
      </c>
      <c r="AZ1484" t="b">
        <v>0</v>
      </c>
    </row>
    <row r="1485" spans="1:52" x14ac:dyDescent="0.25">
      <c r="A1485" s="54"/>
      <c r="B1485" s="54"/>
      <c r="C1485" s="54"/>
      <c r="D1485" s="54"/>
      <c r="E1485" s="54"/>
      <c r="F1485" s="54"/>
      <c r="G1485" s="54"/>
      <c r="H1485" s="54"/>
      <c r="I1485" s="54"/>
      <c r="J1485" s="54"/>
      <c r="K1485" s="54"/>
      <c r="L1485" s="54"/>
      <c r="M1485" s="54"/>
      <c r="N1485" s="176">
        <v>148.30000000000001</v>
      </c>
      <c r="O1485" s="10">
        <v>0.41140909090909084</v>
      </c>
      <c r="P1485" s="10"/>
      <c r="Q1485" s="10">
        <v>0.25540909090909092</v>
      </c>
      <c r="R1485" s="10">
        <v>1609.8360968382353</v>
      </c>
      <c r="S1485" s="10"/>
      <c r="T1485" s="10">
        <v>1843.0206482363674</v>
      </c>
      <c r="U1485" s="10"/>
      <c r="V1485" s="10">
        <v>2040.7539815697007</v>
      </c>
      <c r="W1485" s="10">
        <v>2040.7539815697007</v>
      </c>
      <c r="X1485" s="10">
        <v>2123.1428704585896</v>
      </c>
      <c r="Y1485" s="10">
        <v>2824.738763828811</v>
      </c>
      <c r="Z1485" s="10">
        <v>3195.488763828811</v>
      </c>
      <c r="AA1485" s="10"/>
      <c r="AB1485" s="10"/>
      <c r="AC1485" s="10"/>
      <c r="AD1485" s="10"/>
      <c r="AE1485" s="10"/>
      <c r="AF1485" s="10"/>
      <c r="AG1485" s="10"/>
      <c r="AH1485" s="10">
        <v>2824.738763828811</v>
      </c>
      <c r="AI1485" s="10">
        <v>148.30000000000001</v>
      </c>
      <c r="AK1485" s="10">
        <v>2.5</v>
      </c>
      <c r="AL1485" s="10">
        <v>4.8</v>
      </c>
      <c r="AM1485" s="10"/>
      <c r="AN1485" s="10"/>
      <c r="AO1485" s="10"/>
      <c r="AP1485" s="10"/>
      <c r="AQ1485" s="10">
        <v>0.45599999999999996</v>
      </c>
      <c r="AR1485" s="10">
        <v>0.45599999999999996</v>
      </c>
      <c r="AS1485" s="10">
        <v>0.64999999999999991</v>
      </c>
      <c r="AT1485" s="10">
        <v>0.64999999999999991</v>
      </c>
      <c r="AU1485" s="10">
        <v>0.60218181818181815</v>
      </c>
      <c r="AV1485" s="10">
        <v>0.60218181818181815</v>
      </c>
      <c r="AW1485" s="10">
        <v>0.8991818181818183</v>
      </c>
      <c r="AX1485" s="10">
        <v>0.8991818181818183</v>
      </c>
      <c r="AY1485" s="49">
        <v>1</v>
      </c>
      <c r="AZ1485" t="b">
        <v>0</v>
      </c>
    </row>
    <row r="1486" spans="1:52" x14ac:dyDescent="0.25">
      <c r="A1486" s="54"/>
      <c r="B1486" s="54"/>
      <c r="C1486" s="54"/>
      <c r="D1486" s="54"/>
      <c r="E1486" s="54"/>
      <c r="F1486" s="54"/>
      <c r="G1486" s="54"/>
      <c r="H1486" s="54"/>
      <c r="I1486" s="54"/>
      <c r="J1486" s="54"/>
      <c r="K1486" s="54"/>
      <c r="L1486" s="54"/>
      <c r="M1486" s="54"/>
      <c r="N1486" s="176">
        <v>148.4</v>
      </c>
      <c r="O1486" s="10">
        <v>0.41140909090909084</v>
      </c>
      <c r="P1486" s="10"/>
      <c r="Q1486" s="10">
        <v>0.25540909090909092</v>
      </c>
      <c r="R1486" s="10">
        <v>1612.6184270084225</v>
      </c>
      <c r="S1486" s="10"/>
      <c r="T1486" s="10">
        <v>1845.9582986786245</v>
      </c>
      <c r="U1486" s="10"/>
      <c r="V1486" s="10">
        <v>2043.8249653452913</v>
      </c>
      <c r="W1486" s="10">
        <v>2043.8249653452913</v>
      </c>
      <c r="X1486" s="10">
        <v>2126.2694097897356</v>
      </c>
      <c r="Y1486" s="10">
        <v>2829.2204990789201</v>
      </c>
      <c r="Z1486" s="10">
        <v>3200.2204990789201</v>
      </c>
      <c r="AA1486" s="10"/>
      <c r="AB1486" s="10"/>
      <c r="AC1486" s="10"/>
      <c r="AD1486" s="10"/>
      <c r="AE1486" s="10"/>
      <c r="AF1486" s="10"/>
      <c r="AG1486" s="10"/>
      <c r="AH1486" s="10">
        <v>2829.2204990789201</v>
      </c>
      <c r="AI1486" s="10">
        <v>148.4</v>
      </c>
      <c r="AK1486" s="10">
        <v>2.5</v>
      </c>
      <c r="AL1486" s="10">
        <v>4.8</v>
      </c>
      <c r="AM1486" s="10"/>
      <c r="AN1486" s="10"/>
      <c r="AO1486" s="10"/>
      <c r="AP1486" s="10"/>
      <c r="AQ1486" s="10">
        <v>0.45599999999999996</v>
      </c>
      <c r="AR1486" s="10">
        <v>0.45599999999999996</v>
      </c>
      <c r="AS1486" s="10">
        <v>0.64999999999999991</v>
      </c>
      <c r="AT1486" s="10">
        <v>0.64999999999999991</v>
      </c>
      <c r="AU1486" s="10">
        <v>0.60218181818181815</v>
      </c>
      <c r="AV1486" s="10">
        <v>0.60218181818181815</v>
      </c>
      <c r="AW1486" s="10">
        <v>0.8991818181818183</v>
      </c>
      <c r="AX1486" s="10">
        <v>0.8991818181818183</v>
      </c>
      <c r="AY1486" s="49">
        <v>1</v>
      </c>
      <c r="AZ1486" t="b">
        <v>0</v>
      </c>
    </row>
    <row r="1487" spans="1:52" x14ac:dyDescent="0.25">
      <c r="A1487" s="54"/>
      <c r="B1487" s="54"/>
      <c r="C1487" s="54"/>
      <c r="D1487" s="54"/>
      <c r="E1487" s="54"/>
      <c r="F1487" s="54"/>
      <c r="G1487" s="54"/>
      <c r="H1487" s="54"/>
      <c r="I1487" s="54"/>
      <c r="J1487" s="54"/>
      <c r="K1487" s="54"/>
      <c r="L1487" s="54"/>
      <c r="M1487" s="54"/>
      <c r="N1487" s="176">
        <v>148.5</v>
      </c>
      <c r="O1487" s="10">
        <v>0.41140909090909084</v>
      </c>
      <c r="P1487" s="10"/>
      <c r="Q1487" s="10">
        <v>0.25540909090909092</v>
      </c>
      <c r="R1487" s="10">
        <v>1615.4026326960827</v>
      </c>
      <c r="S1487" s="10"/>
      <c r="T1487" s="10">
        <v>1848.8978246383547</v>
      </c>
      <c r="U1487" s="10"/>
      <c r="V1487" s="10">
        <v>2046.8978246383547</v>
      </c>
      <c r="W1487" s="10">
        <v>2046.8978246383547</v>
      </c>
      <c r="X1487" s="10">
        <v>2129.3978246383549</v>
      </c>
      <c r="Y1487" s="10">
        <v>2833.7052553841368</v>
      </c>
      <c r="Z1487" s="10">
        <v>3204.9552553841368</v>
      </c>
      <c r="AA1487" s="10"/>
      <c r="AB1487" s="10"/>
      <c r="AC1487" s="10"/>
      <c r="AD1487" s="10"/>
      <c r="AE1487" s="10"/>
      <c r="AF1487" s="10"/>
      <c r="AG1487" s="10"/>
      <c r="AH1487" s="10">
        <v>2833.7052553841368</v>
      </c>
      <c r="AI1487" s="10">
        <v>148.5</v>
      </c>
      <c r="AK1487" s="10">
        <v>2.5</v>
      </c>
      <c r="AL1487" s="10">
        <v>4.8</v>
      </c>
      <c r="AM1487" s="10"/>
      <c r="AN1487" s="10"/>
      <c r="AO1487" s="10"/>
      <c r="AP1487" s="10"/>
      <c r="AQ1487" s="10">
        <v>0.45599999999999996</v>
      </c>
      <c r="AR1487" s="10">
        <v>0.45599999999999996</v>
      </c>
      <c r="AS1487" s="10">
        <v>0.64999999999999991</v>
      </c>
      <c r="AT1487" s="10">
        <v>0.64999999999999991</v>
      </c>
      <c r="AU1487" s="10">
        <v>0.60218181818181815</v>
      </c>
      <c r="AV1487" s="10">
        <v>0.60218181818181815</v>
      </c>
      <c r="AW1487" s="10">
        <v>0.8991818181818183</v>
      </c>
      <c r="AX1487" s="10">
        <v>0.8991818181818183</v>
      </c>
      <c r="AY1487" s="49">
        <v>1</v>
      </c>
      <c r="AZ1487" t="b">
        <v>0</v>
      </c>
    </row>
    <row r="1488" spans="1:52" x14ac:dyDescent="0.25">
      <c r="A1488" s="54"/>
      <c r="B1488" s="54"/>
      <c r="C1488" s="54"/>
      <c r="D1488" s="54"/>
      <c r="E1488" s="54"/>
      <c r="F1488" s="54"/>
      <c r="G1488" s="54"/>
      <c r="H1488" s="54"/>
      <c r="I1488" s="54"/>
      <c r="J1488" s="54"/>
      <c r="K1488" s="54"/>
      <c r="L1488" s="54"/>
      <c r="M1488" s="54"/>
      <c r="N1488" s="176">
        <v>148.6</v>
      </c>
      <c r="O1488" s="10">
        <v>0.41140909090909084</v>
      </c>
      <c r="P1488" s="10"/>
      <c r="Q1488" s="10">
        <v>0.25540909090909092</v>
      </c>
      <c r="R1488" s="10">
        <v>1618.1887139012154</v>
      </c>
      <c r="S1488" s="10"/>
      <c r="T1488" s="10">
        <v>1851.8392261155573</v>
      </c>
      <c r="U1488" s="10"/>
      <c r="V1488" s="10">
        <v>2049.9725594488905</v>
      </c>
      <c r="W1488" s="10">
        <v>2049.9725594488905</v>
      </c>
      <c r="X1488" s="10">
        <v>2132.5281150044461</v>
      </c>
      <c r="Y1488" s="10">
        <v>2838.1930327444597</v>
      </c>
      <c r="Z1488" s="10">
        <v>3209.6930327444597</v>
      </c>
      <c r="AA1488" s="10"/>
      <c r="AB1488" s="10"/>
      <c r="AC1488" s="10"/>
      <c r="AD1488" s="10"/>
      <c r="AE1488" s="10"/>
      <c r="AF1488" s="10"/>
      <c r="AG1488" s="10"/>
      <c r="AH1488" s="10">
        <v>2838.1930327444597</v>
      </c>
      <c r="AI1488" s="10">
        <v>148.6</v>
      </c>
      <c r="AK1488" s="10">
        <v>2.5</v>
      </c>
      <c r="AL1488" s="10">
        <v>4.8</v>
      </c>
      <c r="AM1488" s="10"/>
      <c r="AN1488" s="10"/>
      <c r="AO1488" s="10"/>
      <c r="AP1488" s="10"/>
      <c r="AQ1488" s="10">
        <v>0.45599999999999996</v>
      </c>
      <c r="AR1488" s="10">
        <v>0.45599999999999996</v>
      </c>
      <c r="AS1488" s="10">
        <v>0.64999999999999991</v>
      </c>
      <c r="AT1488" s="10">
        <v>0.64999999999999991</v>
      </c>
      <c r="AU1488" s="10">
        <v>0.60218181818181815</v>
      </c>
      <c r="AV1488" s="10">
        <v>0.60218181818181815</v>
      </c>
      <c r="AW1488" s="10">
        <v>0.8991818181818183</v>
      </c>
      <c r="AX1488" s="10">
        <v>0.8991818181818183</v>
      </c>
      <c r="AY1488" s="49">
        <v>1</v>
      </c>
      <c r="AZ1488" t="b">
        <v>0</v>
      </c>
    </row>
    <row r="1489" spans="1:52" x14ac:dyDescent="0.25">
      <c r="A1489" s="54"/>
      <c r="B1489" s="54"/>
      <c r="C1489" s="54"/>
      <c r="D1489" s="54"/>
      <c r="E1489" s="54"/>
      <c r="F1489" s="54"/>
      <c r="G1489" s="54"/>
      <c r="H1489" s="54"/>
      <c r="I1489" s="54"/>
      <c r="J1489" s="54"/>
      <c r="K1489" s="54"/>
      <c r="L1489" s="54"/>
      <c r="M1489" s="54"/>
      <c r="N1489" s="176">
        <v>148.69999999999999</v>
      </c>
      <c r="O1489" s="10">
        <v>0.41140909090909084</v>
      </c>
      <c r="P1489" s="10"/>
      <c r="Q1489" s="10">
        <v>0.25540909090909092</v>
      </c>
      <c r="R1489" s="10">
        <v>1620.9766706238195</v>
      </c>
      <c r="S1489" s="10"/>
      <c r="T1489" s="10">
        <v>1854.7825031102316</v>
      </c>
      <c r="U1489" s="10"/>
      <c r="V1489" s="10">
        <v>2053.0491697768985</v>
      </c>
      <c r="W1489" s="10">
        <v>2053.0491697768985</v>
      </c>
      <c r="X1489" s="10">
        <v>2135.6602808880098</v>
      </c>
      <c r="Y1489" s="10">
        <v>2842.6838311598876</v>
      </c>
      <c r="Z1489" s="10">
        <v>3214.4338311598876</v>
      </c>
      <c r="AA1489" s="10"/>
      <c r="AB1489" s="10"/>
      <c r="AC1489" s="10"/>
      <c r="AD1489" s="10"/>
      <c r="AE1489" s="10"/>
      <c r="AF1489" s="10"/>
      <c r="AG1489" s="10"/>
      <c r="AH1489" s="10">
        <v>2842.6838311598876</v>
      </c>
      <c r="AI1489" s="10">
        <v>148.69999999999999</v>
      </c>
      <c r="AK1489" s="10">
        <v>2.5</v>
      </c>
      <c r="AL1489" s="10">
        <v>4.8</v>
      </c>
      <c r="AM1489" s="10"/>
      <c r="AN1489" s="10"/>
      <c r="AO1489" s="10"/>
      <c r="AP1489" s="10"/>
      <c r="AQ1489" s="10">
        <v>0.45599999999999996</v>
      </c>
      <c r="AR1489" s="10">
        <v>0.45599999999999996</v>
      </c>
      <c r="AS1489" s="10">
        <v>0.64999999999999991</v>
      </c>
      <c r="AT1489" s="10">
        <v>0.64999999999999991</v>
      </c>
      <c r="AU1489" s="10">
        <v>0.60218181818181815</v>
      </c>
      <c r="AV1489" s="10">
        <v>0.60218181818181815</v>
      </c>
      <c r="AW1489" s="10">
        <v>0.8991818181818183</v>
      </c>
      <c r="AX1489" s="10">
        <v>0.8991818181818183</v>
      </c>
      <c r="AY1489" s="49">
        <v>1</v>
      </c>
      <c r="AZ1489" t="b">
        <v>0</v>
      </c>
    </row>
    <row r="1490" spans="1:52" x14ac:dyDescent="0.25">
      <c r="A1490" s="54"/>
      <c r="B1490" s="54"/>
      <c r="C1490" s="54"/>
      <c r="D1490" s="54"/>
      <c r="E1490" s="54"/>
      <c r="F1490" s="54"/>
      <c r="G1490" s="54"/>
      <c r="H1490" s="54"/>
      <c r="I1490" s="54"/>
      <c r="J1490" s="54"/>
      <c r="K1490" s="54"/>
      <c r="L1490" s="54"/>
      <c r="M1490" s="54"/>
      <c r="N1490" s="176">
        <v>148.80000000000001</v>
      </c>
      <c r="O1490" s="10">
        <v>0.41140909090909084</v>
      </c>
      <c r="P1490" s="10"/>
      <c r="Q1490" s="10">
        <v>0.25540909090909092</v>
      </c>
      <c r="R1490" s="10">
        <v>1623.7665028638974</v>
      </c>
      <c r="S1490" s="10"/>
      <c r="T1490" s="10">
        <v>1857.7276556223796</v>
      </c>
      <c r="U1490" s="10"/>
      <c r="V1490" s="10">
        <v>2056.1276556223797</v>
      </c>
      <c r="W1490" s="10">
        <v>2056.1276556223797</v>
      </c>
      <c r="X1490" s="10">
        <v>2138.7943222890462</v>
      </c>
      <c r="Y1490" s="10">
        <v>2847.1776506304241</v>
      </c>
      <c r="Z1490" s="10">
        <v>3219.1776506304241</v>
      </c>
      <c r="AA1490" s="10"/>
      <c r="AB1490" s="10"/>
      <c r="AC1490" s="10"/>
      <c r="AD1490" s="10"/>
      <c r="AE1490" s="10"/>
      <c r="AF1490" s="10"/>
      <c r="AG1490" s="10"/>
      <c r="AH1490" s="10">
        <v>2847.1776506304241</v>
      </c>
      <c r="AI1490" s="10">
        <v>148.80000000000001</v>
      </c>
      <c r="AK1490" s="10">
        <v>2.5</v>
      </c>
      <c r="AL1490" s="10">
        <v>4.8</v>
      </c>
      <c r="AM1490" s="10"/>
      <c r="AN1490" s="10"/>
      <c r="AO1490" s="10"/>
      <c r="AP1490" s="10"/>
      <c r="AQ1490" s="10">
        <v>0.45599999999999996</v>
      </c>
      <c r="AR1490" s="10">
        <v>0.45599999999999996</v>
      </c>
      <c r="AS1490" s="10">
        <v>0.64999999999999991</v>
      </c>
      <c r="AT1490" s="10">
        <v>0.64999999999999991</v>
      </c>
      <c r="AU1490" s="10">
        <v>0.60218181818181815</v>
      </c>
      <c r="AV1490" s="10">
        <v>0.60218181818181815</v>
      </c>
      <c r="AW1490" s="10">
        <v>0.8991818181818183</v>
      </c>
      <c r="AX1490" s="10">
        <v>0.8991818181818183</v>
      </c>
      <c r="AY1490" s="49">
        <v>1</v>
      </c>
      <c r="AZ1490" t="b">
        <v>0</v>
      </c>
    </row>
    <row r="1491" spans="1:52" x14ac:dyDescent="0.25">
      <c r="A1491" s="54"/>
      <c r="B1491" s="54"/>
      <c r="C1491" s="54"/>
      <c r="D1491" s="54"/>
      <c r="E1491" s="54"/>
      <c r="F1491" s="54"/>
      <c r="G1491" s="54"/>
      <c r="H1491" s="54"/>
      <c r="I1491" s="54"/>
      <c r="J1491" s="54"/>
      <c r="K1491" s="54"/>
      <c r="L1491" s="54"/>
      <c r="M1491" s="54"/>
      <c r="N1491" s="176">
        <v>148.9</v>
      </c>
      <c r="O1491" s="10">
        <v>0.41140909090909084</v>
      </c>
      <c r="P1491" s="10"/>
      <c r="Q1491" s="10">
        <v>0.25540909090909092</v>
      </c>
      <c r="R1491" s="10">
        <v>1626.558210621447</v>
      </c>
      <c r="S1491" s="10"/>
      <c r="T1491" s="10">
        <v>1860.6746836519992</v>
      </c>
      <c r="U1491" s="10"/>
      <c r="V1491" s="10">
        <v>2059.2080169853325</v>
      </c>
      <c r="W1491" s="10">
        <v>2059.2080169853325</v>
      </c>
      <c r="X1491" s="10">
        <v>2141.9302392075547</v>
      </c>
      <c r="Y1491" s="10">
        <v>2851.6744911560659</v>
      </c>
      <c r="Z1491" s="10">
        <v>3223.9244911560659</v>
      </c>
      <c r="AA1491" s="10"/>
      <c r="AB1491" s="10"/>
      <c r="AC1491" s="10"/>
      <c r="AD1491" s="10"/>
      <c r="AE1491" s="10"/>
      <c r="AF1491" s="10"/>
      <c r="AG1491" s="10"/>
      <c r="AH1491" s="10">
        <v>2851.6744911560659</v>
      </c>
      <c r="AI1491" s="10">
        <v>148.9</v>
      </c>
      <c r="AK1491" s="10">
        <v>2.5</v>
      </c>
      <c r="AL1491" s="10">
        <v>4.8</v>
      </c>
      <c r="AM1491" s="10"/>
      <c r="AN1491" s="10"/>
      <c r="AO1491" s="10"/>
      <c r="AP1491" s="10"/>
      <c r="AQ1491" s="10">
        <v>0.45599999999999996</v>
      </c>
      <c r="AR1491" s="10">
        <v>0.45599999999999996</v>
      </c>
      <c r="AS1491" s="10">
        <v>0.64999999999999991</v>
      </c>
      <c r="AT1491" s="10">
        <v>0.64999999999999991</v>
      </c>
      <c r="AU1491" s="10">
        <v>0.60218181818181815</v>
      </c>
      <c r="AV1491" s="10">
        <v>0.60218181818181815</v>
      </c>
      <c r="AW1491" s="10">
        <v>0.8991818181818183</v>
      </c>
      <c r="AX1491" s="10">
        <v>0.8991818181818183</v>
      </c>
      <c r="AY1491" s="49">
        <v>1</v>
      </c>
      <c r="AZ1491" t="b">
        <v>0</v>
      </c>
    </row>
    <row r="1492" spans="1:52" x14ac:dyDescent="0.25">
      <c r="A1492" s="54"/>
      <c r="B1492" s="54"/>
      <c r="C1492" s="54"/>
      <c r="D1492" s="54"/>
      <c r="E1492" s="54"/>
      <c r="F1492" s="54"/>
      <c r="G1492" s="54"/>
      <c r="H1492" s="54"/>
      <c r="I1492" s="54"/>
      <c r="J1492" s="54"/>
      <c r="K1492" s="54"/>
      <c r="L1492" s="54"/>
      <c r="M1492" s="54"/>
      <c r="N1492" s="176">
        <v>149</v>
      </c>
      <c r="O1492" s="10">
        <v>0.41140909090909084</v>
      </c>
      <c r="P1492" s="10"/>
      <c r="Q1492" s="10">
        <v>0.25540909090909092</v>
      </c>
      <c r="R1492" s="10">
        <v>1629.3517938964683</v>
      </c>
      <c r="S1492" s="10"/>
      <c r="T1492" s="10">
        <v>1863.6235871990903</v>
      </c>
      <c r="U1492" s="10"/>
      <c r="V1492" s="10">
        <v>2062.2902538657568</v>
      </c>
      <c r="W1492" s="10">
        <v>2062.2902538657568</v>
      </c>
      <c r="X1492" s="10">
        <v>2145.0680316435346</v>
      </c>
      <c r="Y1492" s="10">
        <v>2856.1743527368126</v>
      </c>
      <c r="Z1492" s="10">
        <v>3228.6743527368126</v>
      </c>
      <c r="AA1492" s="10"/>
      <c r="AB1492" s="10"/>
      <c r="AC1492" s="10"/>
      <c r="AD1492" s="10"/>
      <c r="AE1492" s="10"/>
      <c r="AF1492" s="10"/>
      <c r="AG1492" s="10"/>
      <c r="AH1492" s="10">
        <v>2856.1743527368126</v>
      </c>
      <c r="AI1492" s="10">
        <v>149</v>
      </c>
      <c r="AK1492" s="10">
        <v>2.5</v>
      </c>
      <c r="AL1492" s="10">
        <v>4.8</v>
      </c>
      <c r="AM1492" s="10"/>
      <c r="AN1492" s="10"/>
      <c r="AO1492" s="10"/>
      <c r="AP1492" s="10"/>
      <c r="AQ1492" s="10">
        <v>0.45599999999999996</v>
      </c>
      <c r="AR1492" s="10">
        <v>0.45599999999999996</v>
      </c>
      <c r="AS1492" s="10">
        <v>0.64999999999999991</v>
      </c>
      <c r="AT1492" s="10">
        <v>0.64999999999999991</v>
      </c>
      <c r="AU1492" s="10">
        <v>0.60218181818181815</v>
      </c>
      <c r="AV1492" s="10">
        <v>0.60218181818181815</v>
      </c>
      <c r="AW1492" s="10">
        <v>0.8991818181818183</v>
      </c>
      <c r="AX1492" s="10">
        <v>0.8991818181818183</v>
      </c>
      <c r="AY1492" s="49">
        <v>1</v>
      </c>
      <c r="AZ1492" t="b">
        <v>0</v>
      </c>
    </row>
    <row r="1493" spans="1:52" x14ac:dyDescent="0.25">
      <c r="A1493" s="54"/>
      <c r="B1493" s="54"/>
      <c r="C1493" s="54"/>
      <c r="D1493" s="54"/>
      <c r="E1493" s="54"/>
      <c r="F1493" s="54"/>
      <c r="G1493" s="54"/>
      <c r="H1493" s="54"/>
      <c r="I1493" s="54"/>
      <c r="J1493" s="54"/>
      <c r="K1493" s="54"/>
      <c r="L1493" s="54"/>
      <c r="M1493" s="54"/>
      <c r="N1493" s="176">
        <v>149.1</v>
      </c>
      <c r="O1493" s="10">
        <v>0.41140909090909084</v>
      </c>
      <c r="P1493" s="10"/>
      <c r="Q1493" s="10">
        <v>0.25540909090909092</v>
      </c>
      <c r="R1493" s="10">
        <v>1632.1472526889625</v>
      </c>
      <c r="S1493" s="10"/>
      <c r="T1493" s="10">
        <v>1866.5743662636546</v>
      </c>
      <c r="U1493" s="10"/>
      <c r="V1493" s="10">
        <v>2065.3743662636548</v>
      </c>
      <c r="W1493" s="10">
        <v>2065.3743662636548</v>
      </c>
      <c r="X1493" s="10">
        <v>2148.2076995969883</v>
      </c>
      <c r="Y1493" s="10">
        <v>2860.6772353726669</v>
      </c>
      <c r="Z1493" s="10">
        <v>3233.4272353726669</v>
      </c>
      <c r="AA1493" s="10"/>
      <c r="AB1493" s="10"/>
      <c r="AC1493" s="10"/>
      <c r="AD1493" s="10"/>
      <c r="AE1493" s="10"/>
      <c r="AF1493" s="10"/>
      <c r="AG1493" s="10"/>
      <c r="AH1493" s="10">
        <v>2860.6772353726669</v>
      </c>
      <c r="AI1493" s="10">
        <v>149.1</v>
      </c>
      <c r="AK1493" s="10">
        <v>2.5</v>
      </c>
      <c r="AL1493" s="10">
        <v>4.8</v>
      </c>
      <c r="AM1493" s="10"/>
      <c r="AN1493" s="10"/>
      <c r="AO1493" s="10"/>
      <c r="AP1493" s="10"/>
      <c r="AQ1493" s="10">
        <v>0.45599999999999996</v>
      </c>
      <c r="AR1493" s="10">
        <v>0.45599999999999996</v>
      </c>
      <c r="AS1493" s="10">
        <v>0.64999999999999991</v>
      </c>
      <c r="AT1493" s="10">
        <v>0.64999999999999991</v>
      </c>
      <c r="AU1493" s="10">
        <v>0.60218181818181815</v>
      </c>
      <c r="AV1493" s="10">
        <v>0.60218181818181815</v>
      </c>
      <c r="AW1493" s="10">
        <v>0.8991818181818183</v>
      </c>
      <c r="AX1493" s="10">
        <v>0.8991818181818183</v>
      </c>
      <c r="AY1493" s="49">
        <v>1</v>
      </c>
      <c r="AZ1493" t="b">
        <v>0</v>
      </c>
    </row>
    <row r="1494" spans="1:52" x14ac:dyDescent="0.25">
      <c r="A1494" s="54"/>
      <c r="B1494" s="54"/>
      <c r="C1494" s="54"/>
      <c r="D1494" s="54"/>
      <c r="E1494" s="54"/>
      <c r="F1494" s="54"/>
      <c r="G1494" s="54"/>
      <c r="H1494" s="54"/>
      <c r="I1494" s="54"/>
      <c r="J1494" s="54"/>
      <c r="K1494" s="54"/>
      <c r="L1494" s="54"/>
      <c r="M1494" s="54"/>
      <c r="N1494" s="176">
        <v>149.19999999999999</v>
      </c>
      <c r="O1494" s="10">
        <v>0.41140909090909084</v>
      </c>
      <c r="P1494" s="10"/>
      <c r="Q1494" s="10">
        <v>0.25540909090909092</v>
      </c>
      <c r="R1494" s="10">
        <v>1634.9445869989288</v>
      </c>
      <c r="S1494" s="10"/>
      <c r="T1494" s="10">
        <v>1869.5270208456909</v>
      </c>
      <c r="U1494" s="10"/>
      <c r="V1494" s="10">
        <v>2068.4603541790243</v>
      </c>
      <c r="W1494" s="10">
        <v>2068.4603541790243</v>
      </c>
      <c r="X1494" s="10">
        <v>2151.349243067913</v>
      </c>
      <c r="Y1494" s="10">
        <v>2865.1831390636271</v>
      </c>
      <c r="Z1494" s="10">
        <v>3238.1831390636271</v>
      </c>
      <c r="AA1494" s="10"/>
      <c r="AB1494" s="10"/>
      <c r="AC1494" s="10"/>
      <c r="AD1494" s="10"/>
      <c r="AE1494" s="10"/>
      <c r="AF1494" s="10"/>
      <c r="AG1494" s="10"/>
      <c r="AH1494" s="10">
        <v>2865.1831390636271</v>
      </c>
      <c r="AI1494" s="10">
        <v>149.19999999999999</v>
      </c>
      <c r="AK1494" s="10">
        <v>2.5</v>
      </c>
      <c r="AL1494" s="10">
        <v>4.8</v>
      </c>
      <c r="AM1494" s="10"/>
      <c r="AN1494" s="10"/>
      <c r="AO1494" s="10"/>
      <c r="AP1494" s="10"/>
      <c r="AQ1494" s="10">
        <v>0.45599999999999996</v>
      </c>
      <c r="AR1494" s="10">
        <v>0.45599999999999996</v>
      </c>
      <c r="AS1494" s="10">
        <v>0.64999999999999991</v>
      </c>
      <c r="AT1494" s="10">
        <v>0.64999999999999991</v>
      </c>
      <c r="AU1494" s="10">
        <v>0.60218181818181815</v>
      </c>
      <c r="AV1494" s="10">
        <v>0.60218181818181815</v>
      </c>
      <c r="AW1494" s="10">
        <v>0.8991818181818183</v>
      </c>
      <c r="AX1494" s="10">
        <v>0.8991818181818183</v>
      </c>
      <c r="AY1494" s="49">
        <v>1</v>
      </c>
      <c r="AZ1494" t="b">
        <v>0</v>
      </c>
    </row>
    <row r="1495" spans="1:52" x14ac:dyDescent="0.25">
      <c r="A1495" s="54"/>
      <c r="B1495" s="54"/>
      <c r="C1495" s="54"/>
      <c r="D1495" s="54"/>
      <c r="E1495" s="54"/>
      <c r="F1495" s="54"/>
      <c r="G1495" s="54"/>
      <c r="H1495" s="54"/>
      <c r="I1495" s="54"/>
      <c r="J1495" s="54"/>
      <c r="K1495" s="54"/>
      <c r="L1495" s="54"/>
      <c r="M1495" s="54"/>
      <c r="N1495" s="176">
        <v>149.30000000000001</v>
      </c>
      <c r="O1495" s="10">
        <v>0.41140909090909084</v>
      </c>
      <c r="P1495" s="10"/>
      <c r="Q1495" s="10">
        <v>0.25540909090909092</v>
      </c>
      <c r="R1495" s="10">
        <v>1637.7437968263678</v>
      </c>
      <c r="S1495" s="10"/>
      <c r="T1495" s="10">
        <v>1872.4815509451996</v>
      </c>
      <c r="U1495" s="10"/>
      <c r="V1495" s="10">
        <v>2071.5482176118662</v>
      </c>
      <c r="W1495" s="10">
        <v>2071.5482176118662</v>
      </c>
      <c r="X1495" s="10">
        <v>2154.4926620563106</v>
      </c>
      <c r="Y1495" s="10">
        <v>2869.692063809694</v>
      </c>
      <c r="Z1495" s="10">
        <v>3242.942063809694</v>
      </c>
      <c r="AA1495" s="10"/>
      <c r="AB1495" s="10"/>
      <c r="AC1495" s="10"/>
      <c r="AD1495" s="10"/>
      <c r="AE1495" s="10"/>
      <c r="AF1495" s="10"/>
      <c r="AG1495" s="10"/>
      <c r="AH1495" s="10">
        <v>2869.692063809694</v>
      </c>
      <c r="AI1495" s="10">
        <v>149.30000000000001</v>
      </c>
      <c r="AK1495" s="10">
        <v>2.5</v>
      </c>
      <c r="AL1495" s="10">
        <v>4.8</v>
      </c>
      <c r="AM1495" s="10"/>
      <c r="AN1495" s="10"/>
      <c r="AO1495" s="10"/>
      <c r="AP1495" s="10"/>
      <c r="AQ1495" s="10">
        <v>0.45599999999999996</v>
      </c>
      <c r="AR1495" s="10">
        <v>0.45599999999999996</v>
      </c>
      <c r="AS1495" s="10">
        <v>0.64999999999999991</v>
      </c>
      <c r="AT1495" s="10">
        <v>0.64999999999999991</v>
      </c>
      <c r="AU1495" s="10">
        <v>0.60218181818181815</v>
      </c>
      <c r="AV1495" s="10">
        <v>0.60218181818181815</v>
      </c>
      <c r="AW1495" s="10">
        <v>0.8991818181818183</v>
      </c>
      <c r="AX1495" s="10">
        <v>0.8991818181818183</v>
      </c>
      <c r="AY1495" s="49">
        <v>1</v>
      </c>
      <c r="AZ1495" t="b">
        <v>0</v>
      </c>
    </row>
    <row r="1496" spans="1:52" x14ac:dyDescent="0.25">
      <c r="A1496" s="54"/>
      <c r="B1496" s="54"/>
      <c r="C1496" s="54"/>
      <c r="D1496" s="54"/>
      <c r="E1496" s="54"/>
      <c r="F1496" s="54"/>
      <c r="G1496" s="54"/>
      <c r="H1496" s="54"/>
      <c r="I1496" s="54"/>
      <c r="J1496" s="54"/>
      <c r="K1496" s="54"/>
      <c r="L1496" s="54"/>
      <c r="M1496" s="54"/>
      <c r="N1496" s="176">
        <v>149.4</v>
      </c>
      <c r="O1496" s="10">
        <v>0.41140909090909084</v>
      </c>
      <c r="P1496" s="10"/>
      <c r="Q1496" s="10">
        <v>0.25540909090909092</v>
      </c>
      <c r="R1496" s="10">
        <v>1640.5448821712789</v>
      </c>
      <c r="S1496" s="10"/>
      <c r="T1496" s="10">
        <v>1875.4379565621809</v>
      </c>
      <c r="U1496" s="10"/>
      <c r="V1496" s="10">
        <v>2074.637956562181</v>
      </c>
      <c r="W1496" s="10">
        <v>2074.637956562181</v>
      </c>
      <c r="X1496" s="10">
        <v>2157.637956562181</v>
      </c>
      <c r="Y1496" s="10">
        <v>2874.2040096108667</v>
      </c>
      <c r="Z1496" s="10">
        <v>3247.7040096108667</v>
      </c>
      <c r="AA1496" s="10"/>
      <c r="AB1496" s="10"/>
      <c r="AC1496" s="10"/>
      <c r="AD1496" s="10"/>
      <c r="AE1496" s="10"/>
      <c r="AF1496" s="10"/>
      <c r="AG1496" s="10"/>
      <c r="AH1496" s="10">
        <v>2874.2040096108667</v>
      </c>
      <c r="AI1496" s="10">
        <v>149.4</v>
      </c>
      <c r="AK1496" s="10">
        <v>2.5</v>
      </c>
      <c r="AL1496" s="10">
        <v>4.8</v>
      </c>
      <c r="AM1496" s="10"/>
      <c r="AN1496" s="10"/>
      <c r="AO1496" s="10"/>
      <c r="AP1496" s="10"/>
      <c r="AQ1496" s="10">
        <v>0.45599999999999996</v>
      </c>
      <c r="AR1496" s="10">
        <v>0.45599999999999996</v>
      </c>
      <c r="AS1496" s="10">
        <v>0.64999999999999991</v>
      </c>
      <c r="AT1496" s="10">
        <v>0.64999999999999991</v>
      </c>
      <c r="AU1496" s="10">
        <v>0.60218181818181815</v>
      </c>
      <c r="AV1496" s="10">
        <v>0.60218181818181815</v>
      </c>
      <c r="AW1496" s="10">
        <v>0.8991818181818183</v>
      </c>
      <c r="AX1496" s="10">
        <v>0.8991818181818183</v>
      </c>
      <c r="AY1496" s="49">
        <v>1</v>
      </c>
      <c r="AZ1496" t="b">
        <v>0</v>
      </c>
    </row>
    <row r="1497" spans="1:52" x14ac:dyDescent="0.25">
      <c r="A1497" s="54"/>
      <c r="B1497" s="54"/>
      <c r="C1497" s="54"/>
      <c r="D1497" s="54"/>
      <c r="E1497" s="54"/>
      <c r="F1497" s="54"/>
      <c r="G1497" s="54"/>
      <c r="H1497" s="54"/>
      <c r="I1497" s="54"/>
      <c r="J1497" s="54"/>
      <c r="K1497" s="54"/>
      <c r="L1497" s="54"/>
      <c r="M1497" s="54"/>
      <c r="N1497" s="176">
        <v>149.5</v>
      </c>
      <c r="O1497" s="10">
        <v>0.41140909090909084</v>
      </c>
      <c r="P1497" s="10"/>
      <c r="Q1497" s="10">
        <v>0.25540909090909092</v>
      </c>
      <c r="R1497" s="10">
        <v>1643.3478430336625</v>
      </c>
      <c r="S1497" s="10"/>
      <c r="T1497" s="10">
        <v>1878.3962376966344</v>
      </c>
      <c r="U1497" s="10"/>
      <c r="V1497" s="10">
        <v>2077.7295710299677</v>
      </c>
      <c r="W1497" s="10">
        <v>2077.7295710299677</v>
      </c>
      <c r="X1497" s="10">
        <v>2160.7851265855234</v>
      </c>
      <c r="Y1497" s="10">
        <v>2878.7189764671461</v>
      </c>
      <c r="Z1497" s="10">
        <v>3252.4689764671461</v>
      </c>
      <c r="AA1497" s="10"/>
      <c r="AB1497" s="10"/>
      <c r="AC1497" s="10"/>
      <c r="AD1497" s="10"/>
      <c r="AE1497" s="10"/>
      <c r="AF1497" s="10"/>
      <c r="AG1497" s="10"/>
      <c r="AH1497" s="10">
        <v>2878.7189764671461</v>
      </c>
      <c r="AI1497" s="10">
        <v>149.5</v>
      </c>
      <c r="AK1497" s="10">
        <v>2.5</v>
      </c>
      <c r="AL1497" s="10">
        <v>4.8</v>
      </c>
      <c r="AM1497" s="10"/>
      <c r="AN1497" s="10"/>
      <c r="AO1497" s="10"/>
      <c r="AP1497" s="10"/>
      <c r="AQ1497" s="10">
        <v>0.45599999999999996</v>
      </c>
      <c r="AR1497" s="10">
        <v>0.45599999999999996</v>
      </c>
      <c r="AS1497" s="10">
        <v>0.64999999999999991</v>
      </c>
      <c r="AT1497" s="10">
        <v>0.64999999999999991</v>
      </c>
      <c r="AU1497" s="10">
        <v>0.60218181818181815</v>
      </c>
      <c r="AV1497" s="10">
        <v>0.60218181818181815</v>
      </c>
      <c r="AW1497" s="10">
        <v>0.8991818181818183</v>
      </c>
      <c r="AX1497" s="10">
        <v>0.8991818181818183</v>
      </c>
      <c r="AY1497" s="49">
        <v>1</v>
      </c>
      <c r="AZ1497" t="b">
        <v>0</v>
      </c>
    </row>
    <row r="1498" spans="1:52" x14ac:dyDescent="0.25">
      <c r="A1498" s="54"/>
      <c r="B1498" s="54"/>
      <c r="C1498" s="54"/>
      <c r="D1498" s="54"/>
      <c r="E1498" s="54"/>
      <c r="F1498" s="54"/>
      <c r="G1498" s="54"/>
      <c r="H1498" s="54"/>
      <c r="I1498" s="54"/>
      <c r="J1498" s="54"/>
      <c r="K1498" s="54"/>
      <c r="L1498" s="54"/>
      <c r="M1498" s="54"/>
      <c r="N1498" s="176">
        <v>149.6</v>
      </c>
      <c r="O1498" s="10">
        <v>0.41140909090909084</v>
      </c>
      <c r="P1498" s="10"/>
      <c r="Q1498" s="10">
        <v>0.25540909090909092</v>
      </c>
      <c r="R1498" s="10">
        <v>1646.1526794135175</v>
      </c>
      <c r="S1498" s="10"/>
      <c r="T1498" s="10">
        <v>1881.3563943485597</v>
      </c>
      <c r="U1498" s="10"/>
      <c r="V1498" s="10">
        <v>2080.8230610152264</v>
      </c>
      <c r="W1498" s="10">
        <v>2080.8230610152264</v>
      </c>
      <c r="X1498" s="10">
        <v>2163.9341721263377</v>
      </c>
      <c r="Y1498" s="10">
        <v>2883.23696437853</v>
      </c>
      <c r="Z1498" s="10">
        <v>3257.23696437853</v>
      </c>
      <c r="AA1498" s="10"/>
      <c r="AB1498" s="10"/>
      <c r="AC1498" s="10"/>
      <c r="AD1498" s="10"/>
      <c r="AE1498" s="10"/>
      <c r="AF1498" s="10"/>
      <c r="AG1498" s="10"/>
      <c r="AH1498" s="10">
        <v>2883.23696437853</v>
      </c>
      <c r="AI1498" s="10">
        <v>149.6</v>
      </c>
      <c r="AK1498" s="10">
        <v>2.5</v>
      </c>
      <c r="AL1498" s="10">
        <v>4.8</v>
      </c>
      <c r="AM1498" s="10"/>
      <c r="AN1498" s="10"/>
      <c r="AO1498" s="10"/>
      <c r="AP1498" s="10"/>
      <c r="AQ1498" s="10">
        <v>0.45599999999999996</v>
      </c>
      <c r="AR1498" s="10">
        <v>0.45599999999999996</v>
      </c>
      <c r="AS1498" s="10">
        <v>0.64999999999999991</v>
      </c>
      <c r="AT1498" s="10">
        <v>0.64999999999999991</v>
      </c>
      <c r="AU1498" s="10">
        <v>0.60218181818181815</v>
      </c>
      <c r="AV1498" s="10">
        <v>0.60218181818181815</v>
      </c>
      <c r="AW1498" s="10">
        <v>0.8991818181818183</v>
      </c>
      <c r="AX1498" s="10">
        <v>0.8991818181818183</v>
      </c>
      <c r="AY1498" s="49">
        <v>1</v>
      </c>
      <c r="AZ1498" t="b">
        <v>0</v>
      </c>
    </row>
    <row r="1499" spans="1:52" x14ac:dyDescent="0.25">
      <c r="A1499" s="54"/>
      <c r="B1499" s="54"/>
      <c r="C1499" s="54"/>
      <c r="D1499" s="54"/>
      <c r="E1499" s="54"/>
      <c r="F1499" s="54"/>
      <c r="G1499" s="54"/>
      <c r="H1499" s="54"/>
      <c r="I1499" s="54"/>
      <c r="J1499" s="54"/>
      <c r="K1499" s="54"/>
      <c r="L1499" s="54"/>
      <c r="M1499" s="54"/>
      <c r="N1499" s="176">
        <v>149.69999999999999</v>
      </c>
      <c r="O1499" s="10">
        <v>0.41140909090909084</v>
      </c>
      <c r="P1499" s="10"/>
      <c r="Q1499" s="10">
        <v>0.25540909090909092</v>
      </c>
      <c r="R1499" s="10">
        <v>1648.9593913108454</v>
      </c>
      <c r="S1499" s="10"/>
      <c r="T1499" s="10">
        <v>1884.318426517958</v>
      </c>
      <c r="U1499" s="10"/>
      <c r="V1499" s="10">
        <v>2083.9184265179579</v>
      </c>
      <c r="W1499" s="10">
        <v>2083.9184265179579</v>
      </c>
      <c r="X1499" s="10">
        <v>2167.0850931846244</v>
      </c>
      <c r="Y1499" s="10">
        <v>2887.7579733450216</v>
      </c>
      <c r="Z1499" s="10">
        <v>3262.0079733450216</v>
      </c>
      <c r="AA1499" s="10"/>
      <c r="AB1499" s="10"/>
      <c r="AC1499" s="10"/>
      <c r="AD1499" s="10"/>
      <c r="AE1499" s="10"/>
      <c r="AF1499" s="10"/>
      <c r="AG1499" s="10"/>
      <c r="AH1499" s="10">
        <v>2887.7579733450216</v>
      </c>
      <c r="AI1499" s="10">
        <v>149.69999999999999</v>
      </c>
      <c r="AK1499" s="10">
        <v>2.5</v>
      </c>
      <c r="AL1499" s="10">
        <v>4.8</v>
      </c>
      <c r="AM1499" s="10"/>
      <c r="AN1499" s="10"/>
      <c r="AO1499" s="10"/>
      <c r="AP1499" s="10"/>
      <c r="AQ1499" s="10">
        <v>0.45599999999999996</v>
      </c>
      <c r="AR1499" s="10">
        <v>0.45599999999999996</v>
      </c>
      <c r="AS1499" s="10">
        <v>0.64999999999999991</v>
      </c>
      <c r="AT1499" s="10">
        <v>0.64999999999999991</v>
      </c>
      <c r="AU1499" s="10">
        <v>0.60218181818181815</v>
      </c>
      <c r="AV1499" s="10">
        <v>0.60218181818181815</v>
      </c>
      <c r="AW1499" s="10">
        <v>0.8991818181818183</v>
      </c>
      <c r="AX1499" s="10">
        <v>0.8991818181818183</v>
      </c>
      <c r="AY1499" s="49">
        <v>1</v>
      </c>
      <c r="AZ1499" t="b">
        <v>0</v>
      </c>
    </row>
    <row r="1500" spans="1:52" x14ac:dyDescent="0.25">
      <c r="A1500" s="54"/>
      <c r="B1500" s="54"/>
      <c r="C1500" s="54"/>
      <c r="D1500" s="54"/>
      <c r="E1500" s="54"/>
      <c r="F1500" s="54"/>
      <c r="G1500" s="54"/>
      <c r="H1500" s="54"/>
      <c r="I1500" s="54"/>
      <c r="J1500" s="54"/>
      <c r="K1500" s="54"/>
      <c r="L1500" s="54"/>
      <c r="M1500" s="54"/>
      <c r="N1500" s="176">
        <v>149.80000000000001</v>
      </c>
      <c r="O1500" s="10">
        <v>0.41140909090909084</v>
      </c>
      <c r="P1500" s="10"/>
      <c r="Q1500" s="10">
        <v>0.25540909090909092</v>
      </c>
      <c r="R1500" s="10">
        <v>1651.7679787256466</v>
      </c>
      <c r="S1500" s="10"/>
      <c r="T1500" s="10">
        <v>1887.2823342048291</v>
      </c>
      <c r="U1500" s="10"/>
      <c r="V1500" s="10">
        <v>2087.0156675381622</v>
      </c>
      <c r="W1500" s="10">
        <v>2087.0156675381622</v>
      </c>
      <c r="X1500" s="10">
        <v>2170.2378897603844</v>
      </c>
      <c r="Y1500" s="10">
        <v>2892.2820033666208</v>
      </c>
      <c r="Z1500" s="10">
        <v>3266.7820033666208</v>
      </c>
      <c r="AA1500" s="10"/>
      <c r="AB1500" s="10"/>
      <c r="AC1500" s="10"/>
      <c r="AD1500" s="10"/>
      <c r="AE1500" s="10"/>
      <c r="AF1500" s="10"/>
      <c r="AG1500" s="10"/>
      <c r="AH1500" s="10">
        <v>2892.2820033666208</v>
      </c>
      <c r="AI1500" s="10">
        <v>149.80000000000001</v>
      </c>
      <c r="AK1500" s="10">
        <v>2.5</v>
      </c>
      <c r="AL1500" s="10">
        <v>4.8</v>
      </c>
      <c r="AM1500" s="10"/>
      <c r="AN1500" s="10"/>
      <c r="AO1500" s="10"/>
      <c r="AP1500" s="10"/>
      <c r="AQ1500" s="10">
        <v>0.45599999999999996</v>
      </c>
      <c r="AR1500" s="10">
        <v>0.45599999999999996</v>
      </c>
      <c r="AS1500" s="10">
        <v>0.64999999999999991</v>
      </c>
      <c r="AT1500" s="10">
        <v>0.64999999999999991</v>
      </c>
      <c r="AU1500" s="10">
        <v>0.60218181818181815</v>
      </c>
      <c r="AV1500" s="10">
        <v>0.60218181818181815</v>
      </c>
      <c r="AW1500" s="10">
        <v>0.8991818181818183</v>
      </c>
      <c r="AX1500" s="10">
        <v>0.8991818181818183</v>
      </c>
      <c r="AY1500" s="49">
        <v>1</v>
      </c>
      <c r="AZ1500" t="b">
        <v>0</v>
      </c>
    </row>
    <row r="1501" spans="1:52" x14ac:dyDescent="0.25">
      <c r="A1501" s="54"/>
      <c r="B1501" s="54"/>
      <c r="C1501" s="54"/>
      <c r="D1501" s="54"/>
      <c r="E1501" s="54"/>
      <c r="F1501" s="54"/>
      <c r="G1501" s="54"/>
      <c r="H1501" s="54"/>
      <c r="I1501" s="54"/>
      <c r="J1501" s="54"/>
      <c r="K1501" s="54"/>
      <c r="L1501" s="54"/>
      <c r="M1501" s="54"/>
      <c r="N1501" s="176">
        <v>149.9</v>
      </c>
      <c r="O1501" s="10">
        <v>0.41140909090909084</v>
      </c>
      <c r="P1501" s="10"/>
      <c r="Q1501" s="10">
        <v>0.25540909090909092</v>
      </c>
      <c r="R1501" s="10">
        <v>1654.5784416579193</v>
      </c>
      <c r="S1501" s="10"/>
      <c r="T1501" s="10">
        <v>1890.2481174091718</v>
      </c>
      <c r="U1501" s="10"/>
      <c r="V1501" s="10">
        <v>2090.1147840758385</v>
      </c>
      <c r="W1501" s="10">
        <v>2090.1147840758385</v>
      </c>
      <c r="X1501" s="10">
        <v>2173.3925618536164</v>
      </c>
      <c r="Y1501" s="10">
        <v>2896.8090544433248</v>
      </c>
      <c r="Z1501" s="10">
        <v>3271.5590544433248</v>
      </c>
      <c r="AA1501" s="10"/>
      <c r="AB1501" s="10"/>
      <c r="AC1501" s="10"/>
      <c r="AD1501" s="10"/>
      <c r="AE1501" s="10"/>
      <c r="AF1501" s="10"/>
      <c r="AG1501" s="10"/>
      <c r="AH1501" s="10">
        <v>2896.8090544433248</v>
      </c>
      <c r="AI1501" s="10">
        <v>149.9</v>
      </c>
      <c r="AK1501" s="10">
        <v>2.5</v>
      </c>
      <c r="AL1501" s="10">
        <v>4.8</v>
      </c>
      <c r="AM1501" s="10"/>
      <c r="AN1501" s="10"/>
      <c r="AO1501" s="10"/>
      <c r="AP1501" s="10"/>
      <c r="AQ1501" s="10">
        <v>0.45599999999999996</v>
      </c>
      <c r="AR1501" s="10">
        <v>0.45599999999999996</v>
      </c>
      <c r="AS1501" s="10">
        <v>0.64999999999999991</v>
      </c>
      <c r="AT1501" s="10">
        <v>0.64999999999999991</v>
      </c>
      <c r="AU1501" s="10">
        <v>0.60218181818181815</v>
      </c>
      <c r="AV1501" s="10">
        <v>0.60218181818181815</v>
      </c>
      <c r="AW1501" s="10">
        <v>0.8991818181818183</v>
      </c>
      <c r="AX1501" s="10">
        <v>0.8991818181818183</v>
      </c>
      <c r="AY1501" s="49">
        <v>1</v>
      </c>
      <c r="AZ1501" t="b">
        <v>0</v>
      </c>
    </row>
    <row r="1502" spans="1:52" x14ac:dyDescent="0.25">
      <c r="A1502" s="54"/>
      <c r="B1502" s="54"/>
      <c r="C1502" s="54"/>
      <c r="D1502" s="54"/>
      <c r="E1502" s="54"/>
      <c r="F1502" s="54"/>
      <c r="G1502" s="54"/>
      <c r="H1502" s="54"/>
      <c r="I1502" s="54"/>
      <c r="J1502" s="54"/>
      <c r="K1502" s="54"/>
      <c r="L1502" s="54"/>
      <c r="M1502" s="54"/>
      <c r="N1502" s="176">
        <v>150</v>
      </c>
      <c r="O1502" s="10">
        <v>0.41140909090909084</v>
      </c>
      <c r="P1502" s="10"/>
      <c r="Q1502" s="10">
        <v>0.25540909090909092</v>
      </c>
      <c r="R1502" s="10">
        <v>1657.3907801076637</v>
      </c>
      <c r="S1502" s="10"/>
      <c r="T1502" s="10">
        <v>1893.2157761309863</v>
      </c>
      <c r="U1502" s="10"/>
      <c r="V1502" s="10">
        <v>2093.2157761309863</v>
      </c>
      <c r="W1502" s="10">
        <v>2093.2157761309863</v>
      </c>
      <c r="X1502" s="10">
        <v>2176.5491094643198</v>
      </c>
      <c r="Y1502" s="10">
        <v>2901.3391265751338</v>
      </c>
      <c r="Z1502" s="10">
        <v>3276.3391265751338</v>
      </c>
      <c r="AA1502" s="10"/>
      <c r="AB1502" s="10"/>
      <c r="AC1502" s="10"/>
      <c r="AD1502" s="10"/>
      <c r="AE1502" s="10"/>
      <c r="AF1502" s="10"/>
      <c r="AG1502" s="10"/>
      <c r="AH1502" s="10">
        <v>2901.3391265751338</v>
      </c>
      <c r="AI1502" s="10">
        <v>150</v>
      </c>
      <c r="AK1502" s="10">
        <v>2.5</v>
      </c>
      <c r="AL1502" s="10">
        <v>4.8</v>
      </c>
      <c r="AM1502" s="10"/>
      <c r="AN1502" s="10"/>
      <c r="AO1502" s="10"/>
      <c r="AP1502" s="10"/>
      <c r="AQ1502" s="10">
        <v>0.45599999999999996</v>
      </c>
      <c r="AR1502" s="10">
        <v>0.45599999999999996</v>
      </c>
      <c r="AS1502" s="10">
        <v>0.64999999999999991</v>
      </c>
      <c r="AT1502" s="10">
        <v>0.64999999999999991</v>
      </c>
      <c r="AU1502" s="10">
        <v>0.60218181818181815</v>
      </c>
      <c r="AV1502" s="10">
        <v>0.60218181818181815</v>
      </c>
      <c r="AW1502" s="10">
        <v>0.8991818181818183</v>
      </c>
      <c r="AX1502" s="10">
        <v>0.8991818181818183</v>
      </c>
      <c r="AY1502" s="49">
        <v>1</v>
      </c>
      <c r="AZ1502" t="b">
        <v>0</v>
      </c>
    </row>
    <row r="1503" spans="1:52" x14ac:dyDescent="0.25">
      <c r="A1503" s="54"/>
      <c r="B1503" s="54"/>
      <c r="C1503" s="54"/>
      <c r="D1503" s="54"/>
      <c r="E1503" s="54"/>
      <c r="F1503" s="54"/>
      <c r="G1503" s="54"/>
      <c r="H1503" s="54"/>
      <c r="I1503" s="54"/>
      <c r="J1503" s="54"/>
      <c r="K1503" s="54"/>
      <c r="L1503" s="54"/>
      <c r="M1503" s="54"/>
      <c r="N1503" s="176">
        <v>150.1</v>
      </c>
      <c r="O1503" s="10">
        <v>0.41140909090909084</v>
      </c>
      <c r="P1503" s="10"/>
      <c r="Q1503" s="10">
        <v>0.30540909090909085</v>
      </c>
      <c r="R1503" s="10">
        <v>1660.2049940748809</v>
      </c>
      <c r="S1503" s="10"/>
      <c r="T1503" s="10">
        <v>1896.1853103702733</v>
      </c>
      <c r="U1503" s="10"/>
      <c r="V1503" s="10">
        <v>2096.3186437036065</v>
      </c>
      <c r="W1503" s="10">
        <v>2096.3186437036065</v>
      </c>
      <c r="X1503" s="10">
        <v>2179.7075325924952</v>
      </c>
      <c r="Y1503" s="10">
        <v>2905.8722197620505</v>
      </c>
      <c r="Z1503" s="10">
        <v>3281.1222197620505</v>
      </c>
      <c r="AA1503" s="10"/>
      <c r="AB1503" s="10"/>
      <c r="AC1503" s="10"/>
      <c r="AD1503" s="10"/>
      <c r="AE1503" s="10"/>
      <c r="AF1503" s="10"/>
      <c r="AG1503" s="10"/>
      <c r="AH1503" s="10">
        <v>2905.8722197620505</v>
      </c>
      <c r="AI1503" s="10">
        <v>150.1</v>
      </c>
      <c r="AK1503" s="10">
        <v>2.5</v>
      </c>
      <c r="AL1503" s="10">
        <v>4.8</v>
      </c>
      <c r="AM1503" s="10"/>
      <c r="AN1503" s="10"/>
      <c r="AO1503" s="10"/>
      <c r="AP1503" s="10"/>
      <c r="AQ1503" s="10">
        <v>0.45599999999999996</v>
      </c>
      <c r="AR1503" s="10">
        <v>0.45599999999999996</v>
      </c>
      <c r="AS1503" s="10">
        <v>0.64999999999999991</v>
      </c>
      <c r="AT1503" s="10">
        <v>0.64999999999999991</v>
      </c>
      <c r="AU1503" s="10">
        <v>0.60218181818181815</v>
      </c>
      <c r="AV1503" s="10">
        <v>0.60218181818181815</v>
      </c>
      <c r="AW1503" s="10">
        <v>0.8991818181818183</v>
      </c>
      <c r="AX1503" s="10">
        <v>0.8991818181818183</v>
      </c>
      <c r="AY1503" s="49">
        <v>1</v>
      </c>
      <c r="AZ1503" t="b">
        <v>0</v>
      </c>
    </row>
    <row r="1504" spans="1:52" x14ac:dyDescent="0.25">
      <c r="A1504" s="54"/>
      <c r="B1504" s="54"/>
      <c r="C1504" s="54"/>
      <c r="D1504" s="54"/>
      <c r="E1504" s="54"/>
      <c r="F1504" s="54"/>
      <c r="G1504" s="54"/>
      <c r="H1504" s="54"/>
      <c r="I1504" s="54"/>
      <c r="J1504" s="54"/>
      <c r="K1504" s="54"/>
      <c r="L1504" s="54"/>
      <c r="M1504" s="54"/>
      <c r="N1504" s="176">
        <v>150.19999999999999</v>
      </c>
      <c r="O1504" s="10">
        <v>0.41140909090909084</v>
      </c>
      <c r="P1504" s="10"/>
      <c r="Q1504" s="10">
        <v>0.30540909090909085</v>
      </c>
      <c r="R1504" s="10">
        <v>1663.0210835595708</v>
      </c>
      <c r="S1504" s="10"/>
      <c r="T1504" s="10">
        <v>1899.1567201270334</v>
      </c>
      <c r="U1504" s="10"/>
      <c r="V1504" s="10">
        <v>2099.4233867937</v>
      </c>
      <c r="W1504" s="10">
        <v>2099.4233867937</v>
      </c>
      <c r="X1504" s="10">
        <v>2182.8678312381444</v>
      </c>
      <c r="Y1504" s="10">
        <v>2909.6657047934432</v>
      </c>
      <c r="Z1504" s="10">
        <v>3285.1657047934432</v>
      </c>
      <c r="AA1504" s="10"/>
      <c r="AB1504" s="10"/>
      <c r="AC1504" s="10"/>
      <c r="AD1504" s="10"/>
      <c r="AE1504" s="10"/>
      <c r="AF1504" s="10"/>
      <c r="AG1504" s="10"/>
      <c r="AH1504" s="10">
        <v>2909.6657047934432</v>
      </c>
      <c r="AI1504" s="10">
        <v>150.19999999999999</v>
      </c>
      <c r="AK1504" s="10">
        <v>2.5</v>
      </c>
      <c r="AL1504" s="10">
        <v>4.8</v>
      </c>
      <c r="AM1504" s="10"/>
      <c r="AN1504" s="10"/>
      <c r="AO1504" s="10"/>
      <c r="AP1504" s="10"/>
      <c r="AQ1504" s="10">
        <v>0.45599999999999996</v>
      </c>
      <c r="AR1504" s="10">
        <v>0.45599999999999996</v>
      </c>
      <c r="AS1504" s="10">
        <v>0.64999999999999991</v>
      </c>
      <c r="AT1504" s="10">
        <v>0.64999999999999991</v>
      </c>
      <c r="AU1504" s="10">
        <v>0.60218181818181815</v>
      </c>
      <c r="AV1504" s="10">
        <v>0.60218181818181815</v>
      </c>
      <c r="AW1504" s="10">
        <v>0.8991818181818183</v>
      </c>
      <c r="AX1504" s="10">
        <v>0.8991818181818183</v>
      </c>
      <c r="AY1504" s="49">
        <v>1</v>
      </c>
      <c r="AZ1504" t="b">
        <v>0</v>
      </c>
    </row>
    <row r="1505" spans="1:52" x14ac:dyDescent="0.25">
      <c r="A1505" s="54"/>
      <c r="B1505" s="54"/>
      <c r="C1505" s="54"/>
      <c r="D1505" s="54"/>
      <c r="E1505" s="54"/>
      <c r="F1505" s="54"/>
      <c r="G1505" s="54"/>
      <c r="H1505" s="54"/>
      <c r="I1505" s="54"/>
      <c r="J1505" s="54"/>
      <c r="K1505" s="54"/>
      <c r="L1505" s="54"/>
      <c r="M1505" s="54"/>
      <c r="N1505" s="176">
        <v>150.30000000000001</v>
      </c>
      <c r="O1505" s="10">
        <v>0.41140909090909084</v>
      </c>
      <c r="P1505" s="10"/>
      <c r="Q1505" s="10">
        <v>0.30540909090909085</v>
      </c>
      <c r="R1505" s="10">
        <v>1665.8390485617329</v>
      </c>
      <c r="S1505" s="10"/>
      <c r="T1505" s="10">
        <v>1902.1300054012654</v>
      </c>
      <c r="U1505" s="10"/>
      <c r="V1505" s="10">
        <v>2102.5300054012655</v>
      </c>
      <c r="W1505" s="10">
        <v>2102.5300054012655</v>
      </c>
      <c r="X1505" s="10">
        <v>2186.0300054012655</v>
      </c>
      <c r="Y1505" s="10">
        <v>2913.4617162883933</v>
      </c>
      <c r="Z1505" s="10">
        <v>3289.2117162883933</v>
      </c>
      <c r="AA1505" s="10"/>
      <c r="AB1505" s="10"/>
      <c r="AC1505" s="10"/>
      <c r="AD1505" s="10"/>
      <c r="AE1505" s="10"/>
      <c r="AF1505" s="10"/>
      <c r="AG1505" s="10"/>
      <c r="AH1505" s="10">
        <v>2913.4617162883933</v>
      </c>
      <c r="AI1505" s="10">
        <v>150.30000000000001</v>
      </c>
      <c r="AK1505" s="10">
        <v>2.5</v>
      </c>
      <c r="AL1505" s="10">
        <v>4.8</v>
      </c>
      <c r="AM1505" s="10"/>
      <c r="AN1505" s="10"/>
      <c r="AO1505" s="10"/>
      <c r="AP1505" s="10"/>
      <c r="AQ1505" s="10">
        <v>0.45599999999999996</v>
      </c>
      <c r="AR1505" s="10">
        <v>0.45599999999999996</v>
      </c>
      <c r="AS1505" s="10">
        <v>0.64999999999999991</v>
      </c>
      <c r="AT1505" s="10">
        <v>0.64999999999999991</v>
      </c>
      <c r="AU1505" s="10">
        <v>0.60218181818181815</v>
      </c>
      <c r="AV1505" s="10">
        <v>0.60218181818181815</v>
      </c>
      <c r="AW1505" s="10">
        <v>0.8991818181818183</v>
      </c>
      <c r="AX1505" s="10">
        <v>0.8991818181818183</v>
      </c>
      <c r="AY1505" s="49">
        <v>1</v>
      </c>
      <c r="AZ1505" t="b">
        <v>0</v>
      </c>
    </row>
    <row r="1506" spans="1:52" x14ac:dyDescent="0.25">
      <c r="A1506" s="54"/>
      <c r="B1506" s="54"/>
      <c r="C1506" s="54"/>
      <c r="D1506" s="54"/>
      <c r="E1506" s="54"/>
      <c r="F1506" s="54"/>
      <c r="G1506" s="54"/>
      <c r="H1506" s="54"/>
      <c r="I1506" s="54"/>
      <c r="J1506" s="54"/>
      <c r="K1506" s="54"/>
      <c r="L1506" s="54"/>
      <c r="M1506" s="54"/>
      <c r="N1506" s="176">
        <v>150.4</v>
      </c>
      <c r="O1506" s="10">
        <v>0.41140909090909084</v>
      </c>
      <c r="P1506" s="10"/>
      <c r="Q1506" s="10">
        <v>0.30540909090909085</v>
      </c>
      <c r="R1506" s="10">
        <v>1668.6588890813671</v>
      </c>
      <c r="S1506" s="10"/>
      <c r="T1506" s="10">
        <v>1905.1051661929698</v>
      </c>
      <c r="U1506" s="10"/>
      <c r="V1506" s="10">
        <v>2105.6384995263033</v>
      </c>
      <c r="W1506" s="10">
        <v>2105.6384995263033</v>
      </c>
      <c r="X1506" s="10">
        <v>2189.194055081859</v>
      </c>
      <c r="Y1506" s="10">
        <v>2917.2602542469003</v>
      </c>
      <c r="Z1506" s="10">
        <v>3293.2602542469003</v>
      </c>
      <c r="AA1506" s="10"/>
      <c r="AB1506" s="10"/>
      <c r="AC1506" s="10"/>
      <c r="AD1506" s="10"/>
      <c r="AE1506" s="10"/>
      <c r="AF1506" s="10"/>
      <c r="AG1506" s="10"/>
      <c r="AH1506" s="10">
        <v>2917.2602542469003</v>
      </c>
      <c r="AI1506" s="10">
        <v>150.4</v>
      </c>
      <c r="AK1506" s="10">
        <v>2.5</v>
      </c>
      <c r="AL1506" s="10">
        <v>4.8</v>
      </c>
      <c r="AM1506" s="10"/>
      <c r="AN1506" s="10"/>
      <c r="AO1506" s="10"/>
      <c r="AP1506" s="10"/>
      <c r="AQ1506" s="10">
        <v>0.45599999999999996</v>
      </c>
      <c r="AR1506" s="10">
        <v>0.45599999999999996</v>
      </c>
      <c r="AS1506" s="10">
        <v>0.64999999999999991</v>
      </c>
      <c r="AT1506" s="10">
        <v>0.64999999999999991</v>
      </c>
      <c r="AU1506" s="10">
        <v>0.60218181818181815</v>
      </c>
      <c r="AV1506" s="10">
        <v>0.60218181818181815</v>
      </c>
      <c r="AW1506" s="10">
        <v>0.8991818181818183</v>
      </c>
      <c r="AX1506" s="10">
        <v>0.8991818181818183</v>
      </c>
      <c r="AY1506" s="49">
        <v>1</v>
      </c>
      <c r="AZ1506" t="b">
        <v>0</v>
      </c>
    </row>
    <row r="1507" spans="1:52" x14ac:dyDescent="0.25">
      <c r="A1507" s="54"/>
      <c r="B1507" s="54"/>
      <c r="C1507" s="54"/>
      <c r="D1507" s="54"/>
      <c r="E1507" s="54"/>
      <c r="F1507" s="54"/>
      <c r="G1507" s="54"/>
      <c r="H1507" s="54"/>
      <c r="I1507" s="54"/>
      <c r="J1507" s="54"/>
      <c r="K1507" s="54"/>
      <c r="L1507" s="54"/>
      <c r="M1507" s="54"/>
      <c r="N1507" s="176">
        <v>150.5</v>
      </c>
      <c r="O1507" s="10">
        <v>0.41140909090909084</v>
      </c>
      <c r="P1507" s="10"/>
      <c r="Q1507" s="10">
        <v>0.30540909090909085</v>
      </c>
      <c r="R1507" s="10">
        <v>1671.4806051184737</v>
      </c>
      <c r="S1507" s="10"/>
      <c r="T1507" s="10">
        <v>1908.0822025021464</v>
      </c>
      <c r="U1507" s="10"/>
      <c r="V1507" s="10">
        <v>2108.7488691688131</v>
      </c>
      <c r="W1507" s="10">
        <v>2108.7488691688131</v>
      </c>
      <c r="X1507" s="10">
        <v>2192.3599802799245</v>
      </c>
      <c r="Y1507" s="10">
        <v>2921.0613186689652</v>
      </c>
      <c r="Z1507" s="10">
        <v>3297.3113186689652</v>
      </c>
      <c r="AA1507" s="10"/>
      <c r="AB1507" s="10"/>
      <c r="AC1507" s="10"/>
      <c r="AD1507" s="10"/>
      <c r="AE1507" s="10"/>
      <c r="AF1507" s="10"/>
      <c r="AG1507" s="10"/>
      <c r="AH1507" s="10">
        <v>2921.0613186689652</v>
      </c>
      <c r="AI1507" s="10">
        <v>150.5</v>
      </c>
      <c r="AK1507" s="10">
        <v>2.5</v>
      </c>
      <c r="AL1507" s="10">
        <v>4.8</v>
      </c>
      <c r="AM1507" s="10"/>
      <c r="AN1507" s="10"/>
      <c r="AO1507" s="10"/>
      <c r="AP1507" s="10"/>
      <c r="AQ1507" s="10">
        <v>0.3135</v>
      </c>
      <c r="AR1507" s="10">
        <v>0.3135</v>
      </c>
      <c r="AS1507" s="10">
        <v>0.64999999999999991</v>
      </c>
      <c r="AT1507" s="10">
        <v>0.64999999999999991</v>
      </c>
      <c r="AU1507" s="10">
        <v>0.60218181818181815</v>
      </c>
      <c r="AV1507" s="10">
        <v>0.60218181818181815</v>
      </c>
      <c r="AW1507" s="10">
        <v>0.8991818181818183</v>
      </c>
      <c r="AX1507" s="10">
        <v>0.8991818181818183</v>
      </c>
      <c r="AY1507" s="49">
        <v>1</v>
      </c>
      <c r="AZ1507" t="b">
        <v>0</v>
      </c>
    </row>
    <row r="1508" spans="1:52" x14ac:dyDescent="0.25">
      <c r="A1508" s="54"/>
      <c r="B1508" s="54"/>
      <c r="C1508" s="54"/>
      <c r="D1508" s="54"/>
      <c r="E1508" s="54"/>
      <c r="F1508" s="54"/>
      <c r="G1508" s="54"/>
      <c r="H1508" s="54"/>
      <c r="I1508" s="54"/>
      <c r="J1508" s="54"/>
      <c r="K1508" s="54"/>
      <c r="L1508" s="54"/>
      <c r="M1508" s="54"/>
      <c r="N1508" s="176">
        <v>150.6</v>
      </c>
      <c r="O1508" s="10">
        <v>0.41140909090909084</v>
      </c>
      <c r="P1508" s="10"/>
      <c r="Q1508" s="10">
        <v>0.30540909090909085</v>
      </c>
      <c r="R1508" s="10">
        <v>1674.304196673052</v>
      </c>
      <c r="S1508" s="10"/>
      <c r="T1508" s="10">
        <v>1911.0611143287947</v>
      </c>
      <c r="U1508" s="10"/>
      <c r="V1508" s="10">
        <v>2111.8611143287949</v>
      </c>
      <c r="W1508" s="10">
        <v>2111.8611143287949</v>
      </c>
      <c r="X1508" s="10">
        <v>2195.5277809954614</v>
      </c>
      <c r="Y1508" s="10">
        <v>2924.8649095545866</v>
      </c>
      <c r="Z1508" s="10">
        <v>3301.3649095545866</v>
      </c>
      <c r="AA1508" s="10"/>
      <c r="AB1508" s="10"/>
      <c r="AC1508" s="10"/>
      <c r="AD1508" s="10"/>
      <c r="AE1508" s="10"/>
      <c r="AF1508" s="10"/>
      <c r="AG1508" s="10"/>
      <c r="AH1508" s="10">
        <v>2924.8649095545866</v>
      </c>
      <c r="AI1508" s="10">
        <v>150.6</v>
      </c>
      <c r="AK1508" s="10">
        <v>2.5</v>
      </c>
      <c r="AL1508" s="10">
        <v>4.8</v>
      </c>
      <c r="AM1508" s="10"/>
      <c r="AN1508" s="10"/>
      <c r="AO1508" s="10"/>
      <c r="AP1508" s="10"/>
      <c r="AQ1508" s="10">
        <v>0.3135</v>
      </c>
      <c r="AR1508" s="10">
        <v>0.3135</v>
      </c>
      <c r="AS1508" s="10">
        <v>0.64999999999999991</v>
      </c>
      <c r="AT1508" s="10">
        <v>0.64999999999999991</v>
      </c>
      <c r="AU1508" s="10">
        <v>0.60218181818181815</v>
      </c>
      <c r="AV1508" s="10">
        <v>0.60218181818181815</v>
      </c>
      <c r="AW1508" s="10">
        <v>0.8991818181818183</v>
      </c>
      <c r="AX1508" s="10">
        <v>0.8991818181818183</v>
      </c>
      <c r="AY1508" s="49">
        <v>1</v>
      </c>
      <c r="AZ1508" t="b">
        <v>0</v>
      </c>
    </row>
    <row r="1509" spans="1:52" x14ac:dyDescent="0.25">
      <c r="A1509" s="54"/>
      <c r="B1509" s="54"/>
      <c r="C1509" s="54"/>
      <c r="D1509" s="54"/>
      <c r="E1509" s="54"/>
      <c r="F1509" s="54"/>
      <c r="G1509" s="54"/>
      <c r="H1509" s="54"/>
      <c r="I1509" s="54"/>
      <c r="J1509" s="54"/>
      <c r="K1509" s="54"/>
      <c r="L1509" s="54"/>
      <c r="M1509" s="54"/>
      <c r="N1509" s="176">
        <v>150.69999999999999</v>
      </c>
      <c r="O1509" s="10">
        <v>0.41140909090909084</v>
      </c>
      <c r="P1509" s="10"/>
      <c r="Q1509" s="10">
        <v>0.30540909090909085</v>
      </c>
      <c r="R1509" s="10">
        <v>1677.1296637451035</v>
      </c>
      <c r="S1509" s="10"/>
      <c r="T1509" s="10">
        <v>1915.5838942182661</v>
      </c>
      <c r="U1509" s="10"/>
      <c r="V1509" s="10">
        <v>2116.5172275515993</v>
      </c>
      <c r="W1509" s="10">
        <v>2116.5172275515993</v>
      </c>
      <c r="X1509" s="10">
        <v>2200.2394497738214</v>
      </c>
      <c r="Y1509" s="10">
        <v>2928.6710269037662</v>
      </c>
      <c r="Z1509" s="10">
        <v>3305.4210269037662</v>
      </c>
      <c r="AA1509" s="10"/>
      <c r="AB1509" s="10"/>
      <c r="AC1509" s="10"/>
      <c r="AD1509" s="10"/>
      <c r="AE1509" s="10"/>
      <c r="AF1509" s="10"/>
      <c r="AG1509" s="10"/>
      <c r="AH1509" s="10">
        <v>2928.6710269037662</v>
      </c>
      <c r="AI1509" s="10">
        <v>150.69999999999999</v>
      </c>
      <c r="AK1509" s="10">
        <v>2.5</v>
      </c>
      <c r="AL1509" s="10">
        <v>4.8</v>
      </c>
      <c r="AM1509" s="10"/>
      <c r="AN1509" s="10"/>
      <c r="AO1509" s="10"/>
      <c r="AP1509" s="10"/>
      <c r="AQ1509" s="10">
        <v>0.3135</v>
      </c>
      <c r="AR1509" s="10">
        <v>0.3135</v>
      </c>
      <c r="AS1509" s="10">
        <v>0.64999999999999991</v>
      </c>
      <c r="AT1509" s="10">
        <v>0.64999999999999991</v>
      </c>
      <c r="AU1509" s="10">
        <v>0.60218181818181815</v>
      </c>
      <c r="AV1509" s="10">
        <v>0.60218181818181815</v>
      </c>
      <c r="AW1509" s="10">
        <v>0.8991818181818183</v>
      </c>
      <c r="AX1509" s="10">
        <v>0.8991818181818183</v>
      </c>
      <c r="AY1509" s="49">
        <v>1</v>
      </c>
      <c r="AZ1509" t="b">
        <v>0</v>
      </c>
    </row>
    <row r="1510" spans="1:52" x14ac:dyDescent="0.25">
      <c r="A1510" s="54"/>
      <c r="B1510" s="54"/>
      <c r="C1510" s="54"/>
      <c r="D1510" s="54"/>
      <c r="E1510" s="54"/>
      <c r="F1510" s="54"/>
      <c r="G1510" s="54"/>
      <c r="H1510" s="54"/>
      <c r="I1510" s="54"/>
      <c r="J1510" s="54"/>
      <c r="K1510" s="54"/>
      <c r="L1510" s="54"/>
      <c r="M1510" s="54"/>
      <c r="N1510" s="176">
        <v>150.80000000000001</v>
      </c>
      <c r="O1510" s="10">
        <v>0.41140909090909084</v>
      </c>
      <c r="P1510" s="10"/>
      <c r="Q1510" s="10">
        <v>0.30540909090909085</v>
      </c>
      <c r="R1510" s="10">
        <v>1679.957006334628</v>
      </c>
      <c r="S1510" s="10"/>
      <c r="T1510" s="10">
        <v>1920.109543497299</v>
      </c>
      <c r="U1510" s="10"/>
      <c r="V1510" s="10">
        <v>2121.1762101639656</v>
      </c>
      <c r="W1510" s="10">
        <v>2121.1762101639656</v>
      </c>
      <c r="X1510" s="10">
        <v>2204.9539879417434</v>
      </c>
      <c r="Y1510" s="10">
        <v>2932.4796707165042</v>
      </c>
      <c r="Z1510" s="10">
        <v>3309.4796707165042</v>
      </c>
      <c r="AA1510" s="10"/>
      <c r="AB1510" s="10"/>
      <c r="AC1510" s="10"/>
      <c r="AD1510" s="10"/>
      <c r="AE1510" s="10"/>
      <c r="AF1510" s="10"/>
      <c r="AG1510" s="10"/>
      <c r="AH1510" s="10">
        <v>2932.4796707165042</v>
      </c>
      <c r="AI1510" s="10">
        <v>150.80000000000001</v>
      </c>
      <c r="AK1510" s="10">
        <v>2.5</v>
      </c>
      <c r="AL1510" s="10">
        <v>4.8</v>
      </c>
      <c r="AM1510" s="10"/>
      <c r="AN1510" s="10"/>
      <c r="AO1510" s="10"/>
      <c r="AP1510" s="10"/>
      <c r="AQ1510" s="10">
        <v>0.3135</v>
      </c>
      <c r="AR1510" s="10">
        <v>0.3135</v>
      </c>
      <c r="AS1510" s="10">
        <v>0.64999999999999991</v>
      </c>
      <c r="AT1510" s="10">
        <v>0.64999999999999991</v>
      </c>
      <c r="AU1510" s="10">
        <v>0.60218181818181815</v>
      </c>
      <c r="AV1510" s="10">
        <v>0.60218181818181815</v>
      </c>
      <c r="AW1510" s="10">
        <v>0.8991818181818183</v>
      </c>
      <c r="AX1510" s="10">
        <v>0.8991818181818183</v>
      </c>
      <c r="AY1510" s="49">
        <v>1</v>
      </c>
      <c r="AZ1510" t="b">
        <v>0</v>
      </c>
    </row>
    <row r="1511" spans="1:52" x14ac:dyDescent="0.25">
      <c r="A1511" s="54"/>
      <c r="B1511" s="54"/>
      <c r="C1511" s="54"/>
      <c r="D1511" s="54"/>
      <c r="E1511" s="54"/>
      <c r="F1511" s="54"/>
      <c r="G1511" s="54"/>
      <c r="H1511" s="54"/>
      <c r="I1511" s="54"/>
      <c r="J1511" s="54"/>
      <c r="K1511" s="54"/>
      <c r="L1511" s="54"/>
      <c r="M1511" s="54"/>
      <c r="N1511" s="176">
        <v>150.9</v>
      </c>
      <c r="O1511" s="10">
        <v>0.41140909090909084</v>
      </c>
      <c r="P1511" s="10"/>
      <c r="Q1511" s="10">
        <v>0.30540909090909085</v>
      </c>
      <c r="R1511" s="10">
        <v>1682.7862244416233</v>
      </c>
      <c r="S1511" s="10"/>
      <c r="T1511" s="10">
        <v>1924.6380621658902</v>
      </c>
      <c r="U1511" s="10"/>
      <c r="V1511" s="10">
        <v>2125.8380621658903</v>
      </c>
      <c r="W1511" s="10">
        <v>2125.8380621658903</v>
      </c>
      <c r="X1511" s="10">
        <v>2209.6713954992238</v>
      </c>
      <c r="Y1511" s="10">
        <v>2936.2908409927973</v>
      </c>
      <c r="Z1511" s="10">
        <v>3313.5408409927973</v>
      </c>
      <c r="AA1511" s="10"/>
      <c r="AB1511" s="10"/>
      <c r="AC1511" s="10"/>
      <c r="AD1511" s="10"/>
      <c r="AE1511" s="10"/>
      <c r="AF1511" s="10"/>
      <c r="AG1511" s="10"/>
      <c r="AH1511" s="10">
        <v>2936.2908409927973</v>
      </c>
      <c r="AI1511" s="10">
        <v>150.9</v>
      </c>
      <c r="AK1511" s="10">
        <v>2.5</v>
      </c>
      <c r="AL1511" s="10">
        <v>4.8</v>
      </c>
      <c r="AM1511" s="10"/>
      <c r="AN1511" s="10"/>
      <c r="AO1511" s="10"/>
      <c r="AP1511" s="10"/>
      <c r="AQ1511" s="10">
        <v>0.3135</v>
      </c>
      <c r="AR1511" s="10">
        <v>0.3135</v>
      </c>
      <c r="AS1511" s="10">
        <v>0.64999999999999991</v>
      </c>
      <c r="AT1511" s="10">
        <v>0.64999999999999991</v>
      </c>
      <c r="AU1511" s="10">
        <v>0.60218181818181815</v>
      </c>
      <c r="AV1511" s="10">
        <v>0.60218181818181815</v>
      </c>
      <c r="AW1511" s="10">
        <v>0.8991818181818183</v>
      </c>
      <c r="AX1511" s="10">
        <v>0.8991818181818183</v>
      </c>
      <c r="AY1511" s="49">
        <v>1</v>
      </c>
      <c r="AZ1511" t="b">
        <v>0</v>
      </c>
    </row>
    <row r="1512" spans="1:52" x14ac:dyDescent="0.25">
      <c r="A1512" s="54"/>
      <c r="B1512" s="54"/>
      <c r="C1512" s="54"/>
      <c r="D1512" s="54"/>
      <c r="E1512" s="54"/>
      <c r="F1512" s="54"/>
      <c r="G1512" s="54"/>
      <c r="H1512" s="54"/>
      <c r="I1512" s="54"/>
      <c r="J1512" s="54"/>
      <c r="K1512" s="54"/>
      <c r="L1512" s="54"/>
      <c r="M1512" s="54"/>
      <c r="N1512" s="176">
        <v>151</v>
      </c>
      <c r="O1512" s="10">
        <v>0.41140909090909084</v>
      </c>
      <c r="P1512" s="10"/>
      <c r="Q1512" s="10">
        <v>0.30540909090909085</v>
      </c>
      <c r="R1512" s="10">
        <v>1685.6173180660915</v>
      </c>
      <c r="S1512" s="10"/>
      <c r="T1512" s="10">
        <v>1929.1694502240441</v>
      </c>
      <c r="U1512" s="10"/>
      <c r="V1512" s="10">
        <v>2130.5027835573774</v>
      </c>
      <c r="W1512" s="10">
        <v>2130.5027835573774</v>
      </c>
      <c r="X1512" s="10">
        <v>2214.3916724462661</v>
      </c>
      <c r="Y1512" s="10">
        <v>2940.1045377326486</v>
      </c>
      <c r="Z1512" s="10">
        <v>3317.6045377326486</v>
      </c>
      <c r="AA1512" s="10"/>
      <c r="AB1512" s="10"/>
      <c r="AC1512" s="10"/>
      <c r="AD1512" s="10"/>
      <c r="AE1512" s="10"/>
      <c r="AF1512" s="10"/>
      <c r="AG1512" s="10"/>
      <c r="AH1512" s="10">
        <v>2940.1045377326486</v>
      </c>
      <c r="AI1512" s="10">
        <v>151</v>
      </c>
      <c r="AK1512" s="10">
        <v>2.5</v>
      </c>
      <c r="AL1512" s="10">
        <v>4.8</v>
      </c>
      <c r="AM1512" s="10"/>
      <c r="AN1512" s="10"/>
      <c r="AO1512" s="10"/>
      <c r="AP1512" s="10"/>
      <c r="AQ1512" s="10">
        <v>0.3135</v>
      </c>
      <c r="AR1512" s="10">
        <v>0.3135</v>
      </c>
      <c r="AS1512" s="10">
        <v>0.64999999999999991</v>
      </c>
      <c r="AT1512" s="10">
        <v>0.64999999999999991</v>
      </c>
      <c r="AU1512" s="10">
        <v>0.60218181818181815</v>
      </c>
      <c r="AV1512" s="10">
        <v>0.60218181818181815</v>
      </c>
      <c r="AW1512" s="10">
        <v>0.8991818181818183</v>
      </c>
      <c r="AX1512" s="10">
        <v>0.8991818181818183</v>
      </c>
      <c r="AY1512" s="49">
        <v>1</v>
      </c>
      <c r="AZ1512" t="b">
        <v>0</v>
      </c>
    </row>
    <row r="1513" spans="1:52" x14ac:dyDescent="0.25">
      <c r="A1513" s="54"/>
      <c r="B1513" s="54"/>
      <c r="C1513" s="54"/>
      <c r="D1513" s="54"/>
      <c r="E1513" s="54"/>
      <c r="F1513" s="54"/>
      <c r="G1513" s="54"/>
      <c r="H1513" s="54"/>
      <c r="I1513" s="54"/>
      <c r="J1513" s="54"/>
      <c r="K1513" s="54"/>
      <c r="L1513" s="54"/>
      <c r="M1513" s="54"/>
      <c r="N1513" s="176">
        <v>151.1</v>
      </c>
      <c r="O1513" s="10">
        <v>0.41140909090909084</v>
      </c>
      <c r="P1513" s="10"/>
      <c r="Q1513" s="10">
        <v>0.30540909090909085</v>
      </c>
      <c r="R1513" s="10">
        <v>1688.450287208032</v>
      </c>
      <c r="S1513" s="10"/>
      <c r="T1513" s="10">
        <v>1933.7037076717586</v>
      </c>
      <c r="U1513" s="10"/>
      <c r="V1513" s="10">
        <v>2135.1703743384251</v>
      </c>
      <c r="W1513" s="10">
        <v>2135.1703743384251</v>
      </c>
      <c r="X1513" s="10">
        <v>2219.1148187828694</v>
      </c>
      <c r="Y1513" s="10">
        <v>2943.9207609360574</v>
      </c>
      <c r="Z1513" s="10">
        <v>3321.6707609360574</v>
      </c>
      <c r="AA1513" s="10"/>
      <c r="AB1513" s="10"/>
      <c r="AC1513" s="10"/>
      <c r="AD1513" s="10"/>
      <c r="AE1513" s="10"/>
      <c r="AF1513" s="10"/>
      <c r="AG1513" s="10"/>
      <c r="AH1513" s="10">
        <v>2943.9207609360574</v>
      </c>
      <c r="AI1513" s="10">
        <v>151.1</v>
      </c>
      <c r="AK1513" s="10">
        <v>2.5</v>
      </c>
      <c r="AL1513" s="10">
        <v>4.8</v>
      </c>
      <c r="AM1513" s="10"/>
      <c r="AN1513" s="10"/>
      <c r="AO1513" s="10"/>
      <c r="AP1513" s="10"/>
      <c r="AQ1513" s="10">
        <v>0.3135</v>
      </c>
      <c r="AR1513" s="10">
        <v>0.3135</v>
      </c>
      <c r="AS1513" s="10">
        <v>0.64999999999999991</v>
      </c>
      <c r="AT1513" s="10">
        <v>0.64999999999999991</v>
      </c>
      <c r="AU1513" s="10">
        <v>0.60218181818181815</v>
      </c>
      <c r="AV1513" s="10">
        <v>0.60218181818181815</v>
      </c>
      <c r="AW1513" s="10">
        <v>0.8991818181818183</v>
      </c>
      <c r="AX1513" s="10">
        <v>0.8991818181818183</v>
      </c>
      <c r="AY1513" s="49">
        <v>1</v>
      </c>
      <c r="AZ1513" t="b">
        <v>0</v>
      </c>
    </row>
    <row r="1514" spans="1:52" x14ac:dyDescent="0.25">
      <c r="A1514" s="54"/>
      <c r="B1514" s="54"/>
      <c r="C1514" s="54"/>
      <c r="D1514" s="54"/>
      <c r="E1514" s="54"/>
      <c r="F1514" s="54"/>
      <c r="G1514" s="54"/>
      <c r="H1514" s="54"/>
      <c r="I1514" s="54"/>
      <c r="J1514" s="54"/>
      <c r="K1514" s="54"/>
      <c r="L1514" s="54"/>
      <c r="M1514" s="54"/>
      <c r="N1514" s="176">
        <v>151.19999999999999</v>
      </c>
      <c r="O1514" s="10">
        <v>0.41140909090909084</v>
      </c>
      <c r="P1514" s="10"/>
      <c r="Q1514" s="10">
        <v>0.30540909090909085</v>
      </c>
      <c r="R1514" s="10">
        <v>1691.2851318674441</v>
      </c>
      <c r="S1514" s="10"/>
      <c r="T1514" s="10">
        <v>1938.2408345090325</v>
      </c>
      <c r="U1514" s="10"/>
      <c r="V1514" s="10">
        <v>2139.8408345090324</v>
      </c>
      <c r="W1514" s="10">
        <v>2139.8408345090324</v>
      </c>
      <c r="X1514" s="10">
        <v>2223.8408345090324</v>
      </c>
      <c r="Y1514" s="10">
        <v>2947.7395106030226</v>
      </c>
      <c r="Z1514" s="10">
        <v>3325.7395106030226</v>
      </c>
      <c r="AA1514" s="10"/>
      <c r="AB1514" s="10"/>
      <c r="AC1514" s="10"/>
      <c r="AD1514" s="10"/>
      <c r="AE1514" s="10"/>
      <c r="AF1514" s="10"/>
      <c r="AG1514" s="10"/>
      <c r="AH1514" s="10">
        <v>2947.7395106030226</v>
      </c>
      <c r="AI1514" s="10">
        <v>151.19999999999999</v>
      </c>
      <c r="AK1514" s="10">
        <v>2.5</v>
      </c>
      <c r="AL1514" s="10">
        <v>4.8</v>
      </c>
      <c r="AM1514" s="10"/>
      <c r="AN1514" s="10"/>
      <c r="AO1514" s="10"/>
      <c r="AP1514" s="10"/>
      <c r="AQ1514" s="10">
        <v>0.3135</v>
      </c>
      <c r="AR1514" s="10">
        <v>0.3135</v>
      </c>
      <c r="AS1514" s="10">
        <v>0.64999999999999991</v>
      </c>
      <c r="AT1514" s="10">
        <v>0.64999999999999991</v>
      </c>
      <c r="AU1514" s="10">
        <v>0.60218181818181815</v>
      </c>
      <c r="AV1514" s="10">
        <v>0.60218181818181815</v>
      </c>
      <c r="AW1514" s="10">
        <v>0.8991818181818183</v>
      </c>
      <c r="AX1514" s="10">
        <v>0.8991818181818183</v>
      </c>
      <c r="AY1514" s="49">
        <v>1</v>
      </c>
      <c r="AZ1514" t="b">
        <v>0</v>
      </c>
    </row>
    <row r="1515" spans="1:52" x14ac:dyDescent="0.25">
      <c r="A1515" s="54"/>
      <c r="B1515" s="54"/>
      <c r="C1515" s="54"/>
      <c r="D1515" s="54"/>
      <c r="E1515" s="54"/>
      <c r="F1515" s="54"/>
      <c r="G1515" s="54"/>
      <c r="H1515" s="54"/>
      <c r="I1515" s="54"/>
      <c r="J1515" s="54"/>
      <c r="K1515" s="54"/>
      <c r="L1515" s="54"/>
      <c r="M1515" s="54"/>
      <c r="N1515" s="176">
        <v>151.30000000000001</v>
      </c>
      <c r="O1515" s="10">
        <v>0.41140909090909084</v>
      </c>
      <c r="P1515" s="10"/>
      <c r="Q1515" s="10">
        <v>0.30540909090909085</v>
      </c>
      <c r="R1515" s="10">
        <v>1694.1218520443301</v>
      </c>
      <c r="S1515" s="10"/>
      <c r="T1515" s="10">
        <v>1942.78083073587</v>
      </c>
      <c r="U1515" s="10"/>
      <c r="V1515" s="10">
        <v>2144.5141640692036</v>
      </c>
      <c r="W1515" s="10">
        <v>2144.5141640692036</v>
      </c>
      <c r="X1515" s="10">
        <v>2228.5697196247593</v>
      </c>
      <c r="Y1515" s="10">
        <v>2951.560786733547</v>
      </c>
      <c r="Z1515" s="10">
        <v>3329.810786733547</v>
      </c>
      <c r="AA1515" s="10"/>
      <c r="AB1515" s="10"/>
      <c r="AC1515" s="10"/>
      <c r="AD1515" s="10"/>
      <c r="AE1515" s="10"/>
      <c r="AF1515" s="10"/>
      <c r="AG1515" s="10"/>
      <c r="AH1515" s="10">
        <v>2951.560786733547</v>
      </c>
      <c r="AI1515" s="10">
        <v>151.30000000000001</v>
      </c>
      <c r="AK1515" s="10">
        <v>2.5</v>
      </c>
      <c r="AL1515" s="10">
        <v>4.8</v>
      </c>
      <c r="AM1515" s="10"/>
      <c r="AN1515" s="10"/>
      <c r="AO1515" s="10"/>
      <c r="AP1515" s="10"/>
      <c r="AQ1515" s="10">
        <v>0.3135</v>
      </c>
      <c r="AR1515" s="10">
        <v>0.3135</v>
      </c>
      <c r="AS1515" s="10">
        <v>0.64999999999999991</v>
      </c>
      <c r="AT1515" s="10">
        <v>0.64999999999999991</v>
      </c>
      <c r="AU1515" s="10">
        <v>0.60218181818181815</v>
      </c>
      <c r="AV1515" s="10">
        <v>0.60218181818181815</v>
      </c>
      <c r="AW1515" s="10">
        <v>0.8991818181818183</v>
      </c>
      <c r="AX1515" s="10">
        <v>0.8991818181818183</v>
      </c>
      <c r="AY1515" s="49">
        <v>1</v>
      </c>
      <c r="AZ1515" t="b">
        <v>0</v>
      </c>
    </row>
    <row r="1516" spans="1:52" x14ac:dyDescent="0.25">
      <c r="A1516" s="54"/>
      <c r="B1516" s="54"/>
      <c r="C1516" s="54"/>
      <c r="D1516" s="54"/>
      <c r="E1516" s="54"/>
      <c r="F1516" s="54"/>
      <c r="G1516" s="54"/>
      <c r="H1516" s="54"/>
      <c r="I1516" s="54"/>
      <c r="J1516" s="54"/>
      <c r="K1516" s="54"/>
      <c r="L1516" s="54"/>
      <c r="M1516" s="54"/>
      <c r="N1516" s="176">
        <v>151.4</v>
      </c>
      <c r="O1516" s="10">
        <v>0.41140909090909084</v>
      </c>
      <c r="P1516" s="10"/>
      <c r="Q1516" s="10">
        <v>0.30540909090909085</v>
      </c>
      <c r="R1516" s="10">
        <v>1696.9604477386877</v>
      </c>
      <c r="S1516" s="10"/>
      <c r="T1516" s="10">
        <v>1947.323696352267</v>
      </c>
      <c r="U1516" s="10"/>
      <c r="V1516" s="10">
        <v>2149.1903630189336</v>
      </c>
      <c r="W1516" s="10">
        <v>2149.1903630189336</v>
      </c>
      <c r="X1516" s="10">
        <v>2233.3014741300449</v>
      </c>
      <c r="Y1516" s="10">
        <v>2955.384589327628</v>
      </c>
      <c r="Z1516" s="10">
        <v>3333.884589327628</v>
      </c>
      <c r="AA1516" s="10"/>
      <c r="AB1516" s="10"/>
      <c r="AC1516" s="10"/>
      <c r="AD1516" s="10"/>
      <c r="AE1516" s="10"/>
      <c r="AF1516" s="10"/>
      <c r="AG1516" s="10"/>
      <c r="AH1516" s="10">
        <v>2955.384589327628</v>
      </c>
      <c r="AI1516" s="10">
        <v>151.4</v>
      </c>
      <c r="AK1516" s="10">
        <v>2.5</v>
      </c>
      <c r="AL1516" s="10">
        <v>4.8</v>
      </c>
      <c r="AM1516" s="10"/>
      <c r="AN1516" s="10"/>
      <c r="AO1516" s="10"/>
      <c r="AP1516" s="10"/>
      <c r="AQ1516" s="10">
        <v>0.3135</v>
      </c>
      <c r="AR1516" s="10">
        <v>0.3135</v>
      </c>
      <c r="AS1516" s="10">
        <v>0.64999999999999991</v>
      </c>
      <c r="AT1516" s="10">
        <v>0.64999999999999991</v>
      </c>
      <c r="AU1516" s="10">
        <v>0.60218181818181815</v>
      </c>
      <c r="AV1516" s="10">
        <v>0.60218181818181815</v>
      </c>
      <c r="AW1516" s="10">
        <v>0.8991818181818183</v>
      </c>
      <c r="AX1516" s="10">
        <v>0.8991818181818183</v>
      </c>
      <c r="AY1516" s="49">
        <v>1</v>
      </c>
      <c r="AZ1516" t="b">
        <v>0</v>
      </c>
    </row>
    <row r="1517" spans="1:52" x14ac:dyDescent="0.25">
      <c r="A1517" s="54"/>
      <c r="B1517" s="54"/>
      <c r="C1517" s="54"/>
      <c r="D1517" s="54"/>
      <c r="E1517" s="54"/>
      <c r="F1517" s="54"/>
      <c r="G1517" s="54"/>
      <c r="H1517" s="54"/>
      <c r="I1517" s="54"/>
      <c r="J1517" s="54"/>
      <c r="K1517" s="54"/>
      <c r="L1517" s="54"/>
      <c r="M1517" s="54"/>
      <c r="N1517" s="176">
        <v>151.5</v>
      </c>
      <c r="O1517" s="10">
        <v>0.41140909090909084</v>
      </c>
      <c r="P1517" s="10"/>
      <c r="Q1517" s="10">
        <v>0.30540909090909085</v>
      </c>
      <c r="R1517" s="10">
        <v>1699.8009189505176</v>
      </c>
      <c r="S1517" s="10"/>
      <c r="T1517" s="10">
        <v>1951.869431358225</v>
      </c>
      <c r="U1517" s="10"/>
      <c r="V1517" s="10">
        <v>2153.869431358225</v>
      </c>
      <c r="W1517" s="10">
        <v>2153.869431358225</v>
      </c>
      <c r="X1517" s="10">
        <v>2238.0360980248915</v>
      </c>
      <c r="Y1517" s="10">
        <v>2959.2109183852663</v>
      </c>
      <c r="Z1517" s="10">
        <v>3337.9609183852663</v>
      </c>
      <c r="AA1517" s="10"/>
      <c r="AB1517" s="10"/>
      <c r="AC1517" s="10"/>
      <c r="AD1517" s="10"/>
      <c r="AE1517" s="10"/>
      <c r="AF1517" s="10"/>
      <c r="AG1517" s="10"/>
      <c r="AH1517" s="10">
        <v>2959.2109183852663</v>
      </c>
      <c r="AI1517" s="10">
        <v>151.5</v>
      </c>
      <c r="AK1517" s="10">
        <v>2.5</v>
      </c>
      <c r="AL1517" s="10">
        <v>4.8</v>
      </c>
      <c r="AM1517" s="10"/>
      <c r="AN1517" s="10"/>
      <c r="AO1517" s="10"/>
      <c r="AP1517" s="10"/>
      <c r="AQ1517" s="10">
        <v>0.3135</v>
      </c>
      <c r="AR1517" s="10">
        <v>0.3135</v>
      </c>
      <c r="AS1517" s="10">
        <v>0.64999999999999991</v>
      </c>
      <c r="AT1517" s="10">
        <v>0.64999999999999991</v>
      </c>
      <c r="AU1517" s="10">
        <v>0.60218181818181815</v>
      </c>
      <c r="AV1517" s="10">
        <v>0.60218181818181815</v>
      </c>
      <c r="AW1517" s="10">
        <v>0.8991818181818183</v>
      </c>
      <c r="AX1517" s="10">
        <v>0.8991818181818183</v>
      </c>
      <c r="AY1517" s="49">
        <v>1</v>
      </c>
      <c r="AZ1517" t="b">
        <v>0</v>
      </c>
    </row>
    <row r="1518" spans="1:52" x14ac:dyDescent="0.25">
      <c r="A1518" s="54"/>
      <c r="B1518" s="54"/>
      <c r="C1518" s="54"/>
      <c r="D1518" s="54"/>
      <c r="E1518" s="54"/>
      <c r="F1518" s="54"/>
      <c r="G1518" s="54"/>
      <c r="H1518" s="54"/>
      <c r="I1518" s="54"/>
      <c r="J1518" s="54"/>
      <c r="K1518" s="54"/>
      <c r="L1518" s="54"/>
      <c r="M1518" s="54"/>
      <c r="N1518" s="176">
        <v>151.6</v>
      </c>
      <c r="O1518" s="10">
        <v>0.41140909090909084</v>
      </c>
      <c r="P1518" s="10"/>
      <c r="Q1518" s="10">
        <v>0.30540909090909085</v>
      </c>
      <c r="R1518" s="10">
        <v>1702.643265679819</v>
      </c>
      <c r="S1518" s="10"/>
      <c r="T1518" s="10">
        <v>1956.4180357537423</v>
      </c>
      <c r="U1518" s="10"/>
      <c r="V1518" s="10">
        <v>2158.5513690870757</v>
      </c>
      <c r="W1518" s="10">
        <v>2158.5513690870757</v>
      </c>
      <c r="X1518" s="10">
        <v>2242.7735913092979</v>
      </c>
      <c r="Y1518" s="10">
        <v>2963.0397739064611</v>
      </c>
      <c r="Z1518" s="10">
        <v>3342.0397739064611</v>
      </c>
      <c r="AA1518" s="10"/>
      <c r="AB1518" s="10"/>
      <c r="AC1518" s="10"/>
      <c r="AD1518" s="10"/>
      <c r="AE1518" s="10"/>
      <c r="AF1518" s="10"/>
      <c r="AG1518" s="10"/>
      <c r="AH1518" s="10">
        <v>2963.0397739064611</v>
      </c>
      <c r="AI1518" s="10">
        <v>151.6</v>
      </c>
      <c r="AK1518" s="10">
        <v>2.5</v>
      </c>
      <c r="AL1518" s="10">
        <v>4.8</v>
      </c>
      <c r="AM1518" s="10"/>
      <c r="AN1518" s="10"/>
      <c r="AO1518" s="10"/>
      <c r="AP1518" s="10"/>
      <c r="AQ1518" s="10">
        <v>0.3135</v>
      </c>
      <c r="AR1518" s="10">
        <v>0.3135</v>
      </c>
      <c r="AS1518" s="10">
        <v>0.64999999999999991</v>
      </c>
      <c r="AT1518" s="10">
        <v>0.64999999999999991</v>
      </c>
      <c r="AU1518" s="10">
        <v>0.60218181818181815</v>
      </c>
      <c r="AV1518" s="10">
        <v>0.60218181818181815</v>
      </c>
      <c r="AW1518" s="10">
        <v>0.8991818181818183</v>
      </c>
      <c r="AX1518" s="10">
        <v>0.8991818181818183</v>
      </c>
      <c r="AY1518" s="49">
        <v>1</v>
      </c>
      <c r="AZ1518" t="b">
        <v>0</v>
      </c>
    </row>
    <row r="1519" spans="1:52" x14ac:dyDescent="0.25">
      <c r="A1519" s="54"/>
      <c r="B1519" s="54"/>
      <c r="C1519" s="54"/>
      <c r="D1519" s="54"/>
      <c r="E1519" s="54"/>
      <c r="F1519" s="54"/>
      <c r="G1519" s="54"/>
      <c r="H1519" s="54"/>
      <c r="I1519" s="54"/>
      <c r="J1519" s="54"/>
      <c r="K1519" s="54"/>
      <c r="L1519" s="54"/>
      <c r="M1519" s="54"/>
      <c r="N1519" s="176">
        <v>151.69999999999999</v>
      </c>
      <c r="O1519" s="10">
        <v>0.41140909090909084</v>
      </c>
      <c r="P1519" s="10"/>
      <c r="Q1519" s="10">
        <v>0.30540909090909085</v>
      </c>
      <c r="R1519" s="10">
        <v>1705.4874879265935</v>
      </c>
      <c r="S1519" s="10"/>
      <c r="T1519" s="10">
        <v>1960.9695095388217</v>
      </c>
      <c r="U1519" s="10"/>
      <c r="V1519" s="10">
        <v>2163.2361762054884</v>
      </c>
      <c r="W1519" s="10">
        <v>2163.2361762054884</v>
      </c>
      <c r="X1519" s="10">
        <v>2247.5139539832662</v>
      </c>
      <c r="Y1519" s="10">
        <v>2966.8711558912141</v>
      </c>
      <c r="Z1519" s="10">
        <v>3346.1211558912141</v>
      </c>
      <c r="AA1519" s="10"/>
      <c r="AB1519" s="10"/>
      <c r="AC1519" s="10"/>
      <c r="AD1519" s="10"/>
      <c r="AE1519" s="10"/>
      <c r="AF1519" s="10"/>
      <c r="AG1519" s="10"/>
      <c r="AH1519" s="10">
        <v>2966.8711558912141</v>
      </c>
      <c r="AI1519" s="10">
        <v>151.69999999999999</v>
      </c>
      <c r="AK1519" s="10">
        <v>2.5</v>
      </c>
      <c r="AL1519" s="10">
        <v>4.8</v>
      </c>
      <c r="AM1519" s="10"/>
      <c r="AN1519" s="10"/>
      <c r="AO1519" s="10"/>
      <c r="AP1519" s="10"/>
      <c r="AQ1519" s="10">
        <v>0.3135</v>
      </c>
      <c r="AR1519" s="10">
        <v>0.3135</v>
      </c>
      <c r="AS1519" s="10">
        <v>0.64999999999999991</v>
      </c>
      <c r="AT1519" s="10">
        <v>0.64999999999999991</v>
      </c>
      <c r="AU1519" s="10">
        <v>0.60218181818181815</v>
      </c>
      <c r="AV1519" s="10">
        <v>0.60218181818181815</v>
      </c>
      <c r="AW1519" s="10">
        <v>0.8991818181818183</v>
      </c>
      <c r="AX1519" s="10">
        <v>0.8991818181818183</v>
      </c>
      <c r="AY1519" s="49">
        <v>1</v>
      </c>
      <c r="AZ1519" t="b">
        <v>0</v>
      </c>
    </row>
    <row r="1520" spans="1:52" x14ac:dyDescent="0.25">
      <c r="A1520" s="54"/>
      <c r="B1520" s="54"/>
      <c r="C1520" s="54"/>
      <c r="D1520" s="54"/>
      <c r="E1520" s="54"/>
      <c r="F1520" s="54"/>
      <c r="G1520" s="54"/>
      <c r="H1520" s="54"/>
      <c r="I1520" s="54"/>
      <c r="J1520" s="54"/>
      <c r="K1520" s="54"/>
      <c r="L1520" s="54"/>
      <c r="M1520" s="54"/>
      <c r="N1520" s="176">
        <v>151.80000000000001</v>
      </c>
      <c r="O1520" s="10">
        <v>0.41140909090909084</v>
      </c>
      <c r="P1520" s="10"/>
      <c r="Q1520" s="10">
        <v>0.30540909090909085</v>
      </c>
      <c r="R1520" s="10">
        <v>1708.3335856908413</v>
      </c>
      <c r="S1520" s="10"/>
      <c r="T1520" s="10">
        <v>1965.5238527134629</v>
      </c>
      <c r="U1520" s="10"/>
      <c r="V1520" s="10">
        <v>2167.923852713463</v>
      </c>
      <c r="W1520" s="10">
        <v>2167.923852713463</v>
      </c>
      <c r="X1520" s="10">
        <v>2252.2571860467965</v>
      </c>
      <c r="Y1520" s="10">
        <v>2970.705064339526</v>
      </c>
      <c r="Z1520" s="10">
        <v>3350.205064339526</v>
      </c>
      <c r="AA1520" s="10"/>
      <c r="AB1520" s="10"/>
      <c r="AC1520" s="10"/>
      <c r="AD1520" s="10"/>
      <c r="AE1520" s="10"/>
      <c r="AF1520" s="10"/>
      <c r="AG1520" s="10"/>
      <c r="AH1520" s="10">
        <v>2970.705064339526</v>
      </c>
      <c r="AI1520" s="10">
        <v>151.80000000000001</v>
      </c>
      <c r="AK1520" s="10">
        <v>2.5</v>
      </c>
      <c r="AL1520" s="10">
        <v>4.8</v>
      </c>
      <c r="AM1520" s="10"/>
      <c r="AN1520" s="10"/>
      <c r="AO1520" s="10"/>
      <c r="AP1520" s="10"/>
      <c r="AQ1520" s="10">
        <v>0.3135</v>
      </c>
      <c r="AR1520" s="10">
        <v>0.3135</v>
      </c>
      <c r="AS1520" s="10">
        <v>0.64999999999999991</v>
      </c>
      <c r="AT1520" s="10">
        <v>0.64999999999999991</v>
      </c>
      <c r="AU1520" s="10">
        <v>0.60218181818181815</v>
      </c>
      <c r="AV1520" s="10">
        <v>0.60218181818181815</v>
      </c>
      <c r="AW1520" s="10">
        <v>0.8991818181818183</v>
      </c>
      <c r="AX1520" s="10">
        <v>0.8991818181818183</v>
      </c>
      <c r="AY1520" s="49">
        <v>1</v>
      </c>
      <c r="AZ1520" t="b">
        <v>0</v>
      </c>
    </row>
    <row r="1521" spans="1:52" x14ac:dyDescent="0.25">
      <c r="A1521" s="54"/>
      <c r="B1521" s="54"/>
      <c r="C1521" s="54"/>
      <c r="D1521" s="54"/>
      <c r="E1521" s="54"/>
      <c r="F1521" s="54"/>
      <c r="G1521" s="54"/>
      <c r="H1521" s="54"/>
      <c r="I1521" s="54"/>
      <c r="J1521" s="54"/>
      <c r="K1521" s="54"/>
      <c r="L1521" s="54"/>
      <c r="M1521" s="54"/>
      <c r="N1521" s="176">
        <v>151.9</v>
      </c>
      <c r="O1521" s="10">
        <v>0.41140909090909084</v>
      </c>
      <c r="P1521" s="10"/>
      <c r="Q1521" s="10">
        <v>0.30540909090909085</v>
      </c>
      <c r="R1521" s="10">
        <v>1711.1815589725597</v>
      </c>
      <c r="S1521" s="10"/>
      <c r="T1521" s="10">
        <v>1970.0810652776631</v>
      </c>
      <c r="U1521" s="10"/>
      <c r="V1521" s="10">
        <v>2172.6143986109964</v>
      </c>
      <c r="W1521" s="10">
        <v>2172.6143986109964</v>
      </c>
      <c r="X1521" s="10">
        <v>2257.0032874998851</v>
      </c>
      <c r="Y1521" s="10">
        <v>2974.5414992513929</v>
      </c>
      <c r="Z1521" s="10">
        <v>3354.2914992513929</v>
      </c>
      <c r="AA1521" s="10"/>
      <c r="AB1521" s="10"/>
      <c r="AC1521" s="10"/>
      <c r="AD1521" s="10"/>
      <c r="AE1521" s="10"/>
      <c r="AF1521" s="10"/>
      <c r="AG1521" s="10"/>
      <c r="AH1521" s="10">
        <v>2974.5414992513929</v>
      </c>
      <c r="AI1521" s="10">
        <v>151.9</v>
      </c>
      <c r="AK1521" s="10">
        <v>2.5</v>
      </c>
      <c r="AL1521" s="10">
        <v>4.8</v>
      </c>
      <c r="AM1521" s="10"/>
      <c r="AN1521" s="10"/>
      <c r="AO1521" s="10"/>
      <c r="AP1521" s="10"/>
      <c r="AQ1521" s="10">
        <v>0.3135</v>
      </c>
      <c r="AR1521" s="10">
        <v>0.3135</v>
      </c>
      <c r="AS1521" s="10">
        <v>0.64999999999999991</v>
      </c>
      <c r="AT1521" s="10">
        <v>0.64999999999999991</v>
      </c>
      <c r="AU1521" s="10">
        <v>0.60218181818181815</v>
      </c>
      <c r="AV1521" s="10">
        <v>0.60218181818181815</v>
      </c>
      <c r="AW1521" s="10">
        <v>0.8991818181818183</v>
      </c>
      <c r="AX1521" s="10">
        <v>0.8991818181818183</v>
      </c>
      <c r="AY1521" s="49">
        <v>1</v>
      </c>
      <c r="AZ1521" t="b">
        <v>0</v>
      </c>
    </row>
    <row r="1522" spans="1:52" x14ac:dyDescent="0.25">
      <c r="A1522" s="54"/>
      <c r="B1522" s="54"/>
      <c r="C1522" s="54"/>
      <c r="D1522" s="54"/>
      <c r="E1522" s="54"/>
      <c r="F1522" s="54"/>
      <c r="G1522" s="54"/>
      <c r="H1522" s="54"/>
      <c r="I1522" s="54"/>
      <c r="J1522" s="54"/>
      <c r="K1522" s="54"/>
      <c r="L1522" s="54"/>
      <c r="M1522" s="54"/>
      <c r="N1522" s="176">
        <v>152</v>
      </c>
      <c r="O1522" s="10">
        <v>0.41140909090909084</v>
      </c>
      <c r="P1522" s="10"/>
      <c r="Q1522" s="10">
        <v>0.30540909090909085</v>
      </c>
      <c r="R1522" s="10">
        <v>1714.0314077717512</v>
      </c>
      <c r="S1522" s="10"/>
      <c r="T1522" s="10">
        <v>1974.6411472314253</v>
      </c>
      <c r="U1522" s="10"/>
      <c r="V1522" s="10">
        <v>2177.3078138980918</v>
      </c>
      <c r="W1522" s="10">
        <v>2177.3078138980918</v>
      </c>
      <c r="X1522" s="10">
        <v>2261.7522583425362</v>
      </c>
      <c r="Y1522" s="10">
        <v>2978.3804606268181</v>
      </c>
      <c r="Z1522" s="10">
        <v>3358.3804606268181</v>
      </c>
      <c r="AA1522" s="10"/>
      <c r="AB1522" s="10"/>
      <c r="AC1522" s="10"/>
      <c r="AD1522" s="10"/>
      <c r="AE1522" s="10"/>
      <c r="AF1522" s="10"/>
      <c r="AG1522" s="10"/>
      <c r="AH1522" s="10">
        <v>2978.3804606268181</v>
      </c>
      <c r="AI1522" s="10">
        <v>152</v>
      </c>
      <c r="AK1522" s="10">
        <v>2.5</v>
      </c>
      <c r="AL1522" s="10">
        <v>4.8</v>
      </c>
      <c r="AM1522" s="10"/>
      <c r="AN1522" s="10"/>
      <c r="AO1522" s="10"/>
      <c r="AP1522" s="10"/>
      <c r="AQ1522" s="10">
        <v>0.3135</v>
      </c>
      <c r="AR1522" s="10">
        <v>0.3135</v>
      </c>
      <c r="AS1522" s="10">
        <v>0.64999999999999991</v>
      </c>
      <c r="AT1522" s="10">
        <v>0.64999999999999991</v>
      </c>
      <c r="AU1522" s="10">
        <v>0.60218181818181815</v>
      </c>
      <c r="AV1522" s="10">
        <v>0.60218181818181815</v>
      </c>
      <c r="AW1522" s="10">
        <v>0.8991818181818183</v>
      </c>
      <c r="AX1522" s="10">
        <v>0.8991818181818183</v>
      </c>
      <c r="AY1522" s="49">
        <v>1</v>
      </c>
      <c r="AZ1522" t="b">
        <v>0</v>
      </c>
    </row>
    <row r="1523" spans="1:52" x14ac:dyDescent="0.25">
      <c r="A1523" s="54"/>
      <c r="B1523" s="54"/>
      <c r="C1523" s="54"/>
      <c r="D1523" s="54"/>
      <c r="E1523" s="54"/>
      <c r="F1523" s="54"/>
      <c r="G1523" s="54"/>
      <c r="H1523" s="54"/>
      <c r="I1523" s="54"/>
      <c r="J1523" s="54"/>
      <c r="K1523" s="54"/>
      <c r="L1523" s="54"/>
      <c r="M1523" s="54"/>
      <c r="N1523" s="176">
        <v>152.1</v>
      </c>
      <c r="O1523" s="10">
        <v>0.41140909090909084</v>
      </c>
      <c r="P1523" s="10"/>
      <c r="Q1523" s="10">
        <v>0.30540909090909085</v>
      </c>
      <c r="R1523" s="10">
        <v>1716.8831320884151</v>
      </c>
      <c r="S1523" s="10"/>
      <c r="T1523" s="10">
        <v>1979.2040985747481</v>
      </c>
      <c r="U1523" s="10"/>
      <c r="V1523" s="10">
        <v>2182.0040985747482</v>
      </c>
      <c r="W1523" s="10">
        <v>2182.0040985747482</v>
      </c>
      <c r="X1523" s="10">
        <v>2266.5040985747482</v>
      </c>
      <c r="Y1523" s="10">
        <v>2982.2219484658008</v>
      </c>
      <c r="Z1523" s="10">
        <v>3362.4719484658008</v>
      </c>
      <c r="AA1523" s="10"/>
      <c r="AB1523" s="10"/>
      <c r="AC1523" s="10"/>
      <c r="AD1523" s="10"/>
      <c r="AE1523" s="10"/>
      <c r="AF1523" s="10"/>
      <c r="AG1523" s="10"/>
      <c r="AH1523" s="10">
        <v>2982.2219484658008</v>
      </c>
      <c r="AI1523" s="10">
        <v>152.1</v>
      </c>
      <c r="AK1523" s="10">
        <v>2.5</v>
      </c>
      <c r="AL1523" s="10">
        <v>4.8</v>
      </c>
      <c r="AM1523" s="10"/>
      <c r="AN1523" s="10"/>
      <c r="AO1523" s="10"/>
      <c r="AP1523" s="10"/>
      <c r="AQ1523" s="10">
        <v>0.3135</v>
      </c>
      <c r="AR1523" s="10">
        <v>0.3135</v>
      </c>
      <c r="AS1523" s="10">
        <v>0.64999999999999991</v>
      </c>
      <c r="AT1523" s="10">
        <v>0.64999999999999991</v>
      </c>
      <c r="AU1523" s="10">
        <v>0.60218181818181815</v>
      </c>
      <c r="AV1523" s="10">
        <v>0.60218181818181815</v>
      </c>
      <c r="AW1523" s="10">
        <v>0.8991818181818183</v>
      </c>
      <c r="AX1523" s="10">
        <v>0.8991818181818183</v>
      </c>
      <c r="AY1523" s="49">
        <v>1</v>
      </c>
      <c r="AZ1523" t="b">
        <v>0</v>
      </c>
    </row>
    <row r="1524" spans="1:52" x14ac:dyDescent="0.25">
      <c r="A1524" s="54"/>
      <c r="B1524" s="54"/>
      <c r="C1524" s="54"/>
      <c r="D1524" s="54"/>
      <c r="E1524" s="54"/>
      <c r="F1524" s="54"/>
      <c r="G1524" s="54"/>
      <c r="H1524" s="54"/>
      <c r="I1524" s="54"/>
      <c r="J1524" s="54"/>
      <c r="K1524" s="54"/>
      <c r="L1524" s="54"/>
      <c r="M1524" s="54"/>
      <c r="N1524" s="176">
        <v>152.19999999999999</v>
      </c>
      <c r="O1524" s="10">
        <v>0.41140909090909084</v>
      </c>
      <c r="P1524" s="10"/>
      <c r="Q1524" s="10">
        <v>0.30540909090909085</v>
      </c>
      <c r="R1524" s="10">
        <v>1719.7367319225507</v>
      </c>
      <c r="S1524" s="10"/>
      <c r="T1524" s="10">
        <v>1983.7699193076307</v>
      </c>
      <c r="U1524" s="10"/>
      <c r="V1524" s="10">
        <v>2186.7032526409639</v>
      </c>
      <c r="W1524" s="10">
        <v>2186.7032526409639</v>
      </c>
      <c r="X1524" s="10">
        <v>2271.2588081965196</v>
      </c>
      <c r="Y1524" s="10">
        <v>2986.0659627683399</v>
      </c>
      <c r="Z1524" s="10">
        <v>3366.5659627683399</v>
      </c>
      <c r="AA1524" s="10"/>
      <c r="AB1524" s="10"/>
      <c r="AC1524" s="10"/>
      <c r="AD1524" s="10"/>
      <c r="AE1524" s="10"/>
      <c r="AF1524" s="10"/>
      <c r="AG1524" s="10"/>
      <c r="AH1524" s="10">
        <v>2986.0659627683399</v>
      </c>
      <c r="AI1524" s="10">
        <v>152.19999999999999</v>
      </c>
      <c r="AK1524" s="10">
        <v>2.5</v>
      </c>
      <c r="AL1524" s="10">
        <v>4.8</v>
      </c>
      <c r="AM1524" s="10"/>
      <c r="AN1524" s="10"/>
      <c r="AO1524" s="10"/>
      <c r="AP1524" s="10"/>
      <c r="AQ1524" s="10">
        <v>0.3135</v>
      </c>
      <c r="AR1524" s="10">
        <v>0.3135</v>
      </c>
      <c r="AS1524" s="10">
        <v>0.64999999999999991</v>
      </c>
      <c r="AT1524" s="10">
        <v>0.64999999999999991</v>
      </c>
      <c r="AU1524" s="10">
        <v>0.60218181818181815</v>
      </c>
      <c r="AV1524" s="10">
        <v>0.60218181818181815</v>
      </c>
      <c r="AW1524" s="10">
        <v>0.8991818181818183</v>
      </c>
      <c r="AX1524" s="10">
        <v>0.8991818181818183</v>
      </c>
      <c r="AY1524" s="49">
        <v>1</v>
      </c>
      <c r="AZ1524" t="b">
        <v>0</v>
      </c>
    </row>
    <row r="1525" spans="1:52" x14ac:dyDescent="0.25">
      <c r="A1525" s="54"/>
      <c r="B1525" s="54"/>
      <c r="C1525" s="54"/>
      <c r="D1525" s="54"/>
      <c r="E1525" s="54"/>
      <c r="F1525" s="54"/>
      <c r="G1525" s="54"/>
      <c r="H1525" s="54"/>
      <c r="I1525" s="54"/>
      <c r="J1525" s="54"/>
      <c r="K1525" s="54"/>
      <c r="L1525" s="54"/>
      <c r="M1525" s="54"/>
      <c r="N1525" s="176">
        <v>152.30000000000001</v>
      </c>
      <c r="O1525" s="10">
        <v>0.41140909090909084</v>
      </c>
      <c r="P1525" s="10"/>
      <c r="Q1525" s="10">
        <v>0.30540909090909085</v>
      </c>
      <c r="R1525" s="10">
        <v>1722.5922072741598</v>
      </c>
      <c r="S1525" s="10"/>
      <c r="T1525" s="10">
        <v>1992.8392469562662</v>
      </c>
      <c r="U1525" s="10"/>
      <c r="V1525" s="10">
        <v>2195.905913622933</v>
      </c>
      <c r="W1525" s="10">
        <v>2195.905913622933</v>
      </c>
      <c r="X1525" s="10">
        <v>2280.5170247340443</v>
      </c>
      <c r="Y1525" s="10">
        <v>2989.9125035344382</v>
      </c>
      <c r="Z1525" s="10">
        <v>3370.6625035344382</v>
      </c>
      <c r="AA1525" s="10"/>
      <c r="AB1525" s="10"/>
      <c r="AC1525" s="10"/>
      <c r="AD1525" s="10"/>
      <c r="AE1525" s="10"/>
      <c r="AF1525" s="10"/>
      <c r="AG1525" s="10"/>
      <c r="AH1525" s="10">
        <v>2989.9125035344382</v>
      </c>
      <c r="AI1525" s="10">
        <v>152.30000000000001</v>
      </c>
      <c r="AK1525" s="10">
        <v>2.5</v>
      </c>
      <c r="AL1525" s="10">
        <v>4.8</v>
      </c>
      <c r="AM1525" s="10"/>
      <c r="AN1525" s="10"/>
      <c r="AO1525" s="10"/>
      <c r="AP1525" s="10"/>
      <c r="AQ1525" s="10">
        <v>0.3135</v>
      </c>
      <c r="AR1525" s="10">
        <v>0.3135</v>
      </c>
      <c r="AS1525" s="10">
        <v>0.64999999999999991</v>
      </c>
      <c r="AT1525" s="10">
        <v>0.64999999999999991</v>
      </c>
      <c r="AU1525" s="10">
        <v>0.60218181818181815</v>
      </c>
      <c r="AV1525" s="10">
        <v>0.60218181818181815</v>
      </c>
      <c r="AW1525" s="10">
        <v>0.8991818181818183</v>
      </c>
      <c r="AX1525" s="10">
        <v>0.8991818181818183</v>
      </c>
      <c r="AY1525" s="49">
        <v>1</v>
      </c>
      <c r="AZ1525" t="b">
        <v>0</v>
      </c>
    </row>
    <row r="1526" spans="1:52" x14ac:dyDescent="0.25">
      <c r="A1526" s="54"/>
      <c r="B1526" s="54"/>
      <c r="C1526" s="54"/>
      <c r="D1526" s="54"/>
      <c r="E1526" s="54"/>
      <c r="F1526" s="54"/>
      <c r="G1526" s="54"/>
      <c r="H1526" s="54"/>
      <c r="I1526" s="54"/>
      <c r="J1526" s="54"/>
      <c r="K1526" s="54"/>
      <c r="L1526" s="54"/>
      <c r="M1526" s="54"/>
      <c r="N1526" s="176">
        <v>152.4</v>
      </c>
      <c r="O1526" s="10">
        <v>0.41140909090909084</v>
      </c>
      <c r="P1526" s="10"/>
      <c r="Q1526" s="10">
        <v>0.30540909090909085</v>
      </c>
      <c r="R1526" s="10">
        <v>1725.4495581432407</v>
      </c>
      <c r="S1526" s="10"/>
      <c r="T1526" s="10">
        <v>1997.4136758578315</v>
      </c>
      <c r="U1526" s="10"/>
      <c r="V1526" s="10">
        <v>2200.6136758578314</v>
      </c>
      <c r="W1526" s="10">
        <v>2200.6136758578314</v>
      </c>
      <c r="X1526" s="10">
        <v>2285.2803425244979</v>
      </c>
      <c r="Y1526" s="10">
        <v>2993.761570764093</v>
      </c>
      <c r="Z1526" s="10">
        <v>3374.761570764093</v>
      </c>
      <c r="AA1526" s="10"/>
      <c r="AB1526" s="10"/>
      <c r="AC1526" s="10"/>
      <c r="AD1526" s="10"/>
      <c r="AE1526" s="10"/>
      <c r="AF1526" s="10"/>
      <c r="AG1526" s="10"/>
      <c r="AH1526" s="10">
        <v>2993.761570764093</v>
      </c>
      <c r="AI1526" s="10">
        <v>152.4</v>
      </c>
      <c r="AK1526" s="10">
        <v>2.5</v>
      </c>
      <c r="AL1526" s="10">
        <v>4.8</v>
      </c>
      <c r="AM1526" s="10"/>
      <c r="AN1526" s="10"/>
      <c r="AO1526" s="10"/>
      <c r="AP1526" s="10"/>
      <c r="AQ1526" s="10">
        <v>0.3135</v>
      </c>
      <c r="AR1526" s="10">
        <v>0.3135</v>
      </c>
      <c r="AS1526" s="10">
        <v>0.64999999999999991</v>
      </c>
      <c r="AT1526" s="10">
        <v>0.64999999999999991</v>
      </c>
      <c r="AU1526" s="10">
        <v>0.60218181818181815</v>
      </c>
      <c r="AV1526" s="10">
        <v>0.60218181818181815</v>
      </c>
      <c r="AW1526" s="10">
        <v>0.8991818181818183</v>
      </c>
      <c r="AX1526" s="10">
        <v>0.8991818181818183</v>
      </c>
      <c r="AY1526" s="49">
        <v>1</v>
      </c>
      <c r="AZ1526" t="b">
        <v>0</v>
      </c>
    </row>
    <row r="1527" spans="1:52" x14ac:dyDescent="0.25">
      <c r="A1527" s="54"/>
      <c r="B1527" s="54"/>
      <c r="C1527" s="54"/>
      <c r="D1527" s="54"/>
      <c r="E1527" s="54"/>
      <c r="F1527" s="54"/>
      <c r="G1527" s="54"/>
      <c r="H1527" s="54"/>
      <c r="I1527" s="54"/>
      <c r="J1527" s="54"/>
      <c r="K1527" s="54"/>
      <c r="L1527" s="54"/>
      <c r="M1527" s="54"/>
      <c r="N1527" s="176">
        <v>152.5</v>
      </c>
      <c r="O1527" s="10">
        <v>0.41140909090909084</v>
      </c>
      <c r="P1527" s="10"/>
      <c r="Q1527" s="10">
        <v>0.30540909090909085</v>
      </c>
      <c r="R1527" s="10">
        <v>1728.308784529793</v>
      </c>
      <c r="S1527" s="10"/>
      <c r="T1527" s="10">
        <v>2001.9909741489585</v>
      </c>
      <c r="U1527" s="10"/>
      <c r="V1527" s="10">
        <v>2205.3243074822917</v>
      </c>
      <c r="W1527" s="10">
        <v>2205.3243074822917</v>
      </c>
      <c r="X1527" s="10">
        <v>2290.0465297045139</v>
      </c>
      <c r="Y1527" s="10">
        <v>2997.6131644573043</v>
      </c>
      <c r="Z1527" s="10">
        <v>3378.8631644573043</v>
      </c>
      <c r="AA1527" s="10"/>
      <c r="AB1527" s="10"/>
      <c r="AC1527" s="10"/>
      <c r="AD1527" s="10"/>
      <c r="AE1527" s="10"/>
      <c r="AF1527" s="10"/>
      <c r="AG1527" s="10"/>
      <c r="AH1527" s="10">
        <v>2997.6131644573043</v>
      </c>
      <c r="AI1527" s="10">
        <v>152.5</v>
      </c>
      <c r="AK1527" s="10">
        <v>2.5</v>
      </c>
      <c r="AL1527" s="10">
        <v>4.8</v>
      </c>
      <c r="AM1527" s="10"/>
      <c r="AN1527" s="10"/>
      <c r="AO1527" s="10"/>
      <c r="AP1527" s="10"/>
      <c r="AQ1527" s="10">
        <v>0.3135</v>
      </c>
      <c r="AR1527" s="10">
        <v>0.3135</v>
      </c>
      <c r="AS1527" s="10">
        <v>0.64999999999999991</v>
      </c>
      <c r="AT1527" s="10">
        <v>0.64999999999999991</v>
      </c>
      <c r="AU1527" s="10">
        <v>0.60218181818181815</v>
      </c>
      <c r="AV1527" s="10">
        <v>0.60218181818181815</v>
      </c>
      <c r="AW1527" s="10">
        <v>0.8991818181818183</v>
      </c>
      <c r="AX1527" s="10">
        <v>0.8991818181818183</v>
      </c>
      <c r="AY1527" s="49">
        <v>1</v>
      </c>
      <c r="AZ1527" t="b">
        <v>0</v>
      </c>
    </row>
    <row r="1528" spans="1:52" x14ac:dyDescent="0.25">
      <c r="A1528" s="54"/>
      <c r="B1528" s="54"/>
      <c r="C1528" s="54"/>
      <c r="D1528" s="54"/>
      <c r="E1528" s="54"/>
      <c r="F1528" s="54"/>
      <c r="G1528" s="54"/>
      <c r="H1528" s="54"/>
      <c r="I1528" s="54"/>
      <c r="J1528" s="54"/>
      <c r="K1528" s="54"/>
      <c r="L1528" s="54"/>
      <c r="M1528" s="54"/>
      <c r="N1528" s="176">
        <v>152.6</v>
      </c>
      <c r="O1528" s="10">
        <v>0.41140909090909084</v>
      </c>
      <c r="P1528" s="10"/>
      <c r="Q1528" s="10">
        <v>0.35</v>
      </c>
      <c r="R1528" s="10">
        <v>1731.1698864338184</v>
      </c>
      <c r="S1528" s="10"/>
      <c r="T1528" s="10">
        <v>2006.5711418296462</v>
      </c>
      <c r="U1528" s="10"/>
      <c r="V1528" s="10">
        <v>2210.0378084963127</v>
      </c>
      <c r="W1528" s="10">
        <v>2210.0378084963127</v>
      </c>
      <c r="X1528" s="10">
        <v>2294.8155862740905</v>
      </c>
      <c r="Y1528" s="10">
        <v>3001.4672846140738</v>
      </c>
      <c r="Z1528" s="10">
        <v>3382.9672846140738</v>
      </c>
      <c r="AA1528" s="10"/>
      <c r="AB1528" s="10"/>
      <c r="AC1528" s="10"/>
      <c r="AD1528" s="10"/>
      <c r="AE1528" s="10"/>
      <c r="AF1528" s="10"/>
      <c r="AG1528" s="10"/>
      <c r="AH1528" s="10">
        <v>3001.4672846140738</v>
      </c>
      <c r="AI1528" s="10">
        <v>152.6</v>
      </c>
      <c r="AK1528" s="10">
        <v>2.5</v>
      </c>
      <c r="AL1528" s="10">
        <v>4.8</v>
      </c>
      <c r="AM1528" s="10"/>
      <c r="AN1528" s="10"/>
      <c r="AO1528" s="10"/>
      <c r="AP1528" s="10"/>
      <c r="AQ1528" s="10">
        <v>0.3135</v>
      </c>
      <c r="AR1528" s="10">
        <v>0.3135</v>
      </c>
      <c r="AS1528" s="10">
        <v>0.64999999999999991</v>
      </c>
      <c r="AT1528" s="10">
        <v>0.64999999999999991</v>
      </c>
      <c r="AU1528" s="10">
        <v>0.60218181818181815</v>
      </c>
      <c r="AV1528" s="10">
        <v>0.60218181818181815</v>
      </c>
      <c r="AW1528" s="10">
        <v>0.8991818181818183</v>
      </c>
      <c r="AX1528" s="10">
        <v>0.8991818181818183</v>
      </c>
      <c r="AY1528" s="49">
        <v>1</v>
      </c>
      <c r="AZ1528" t="b">
        <v>0</v>
      </c>
    </row>
    <row r="1529" spans="1:52" x14ac:dyDescent="0.25">
      <c r="A1529" s="54"/>
      <c r="B1529" s="54"/>
      <c r="C1529" s="54"/>
      <c r="D1529" s="54"/>
      <c r="E1529" s="54"/>
      <c r="F1529" s="54"/>
      <c r="G1529" s="54"/>
      <c r="H1529" s="54"/>
      <c r="I1529" s="54"/>
      <c r="J1529" s="54"/>
      <c r="K1529" s="54"/>
      <c r="L1529" s="54"/>
      <c r="M1529" s="54"/>
      <c r="N1529" s="176">
        <v>152.69999999999999</v>
      </c>
      <c r="O1529" s="10">
        <v>0.41140909090909084</v>
      </c>
      <c r="P1529" s="10"/>
      <c r="Q1529" s="10">
        <v>0.35</v>
      </c>
      <c r="R1529" s="10">
        <v>1734.032863855316</v>
      </c>
      <c r="S1529" s="10"/>
      <c r="T1529" s="10">
        <v>2011.1541788998961</v>
      </c>
      <c r="U1529" s="10"/>
      <c r="V1529" s="10">
        <v>2214.754178899896</v>
      </c>
      <c r="W1529" s="10">
        <v>2214.754178899896</v>
      </c>
      <c r="X1529" s="10">
        <v>2299.5875122332295</v>
      </c>
      <c r="Y1529" s="10">
        <v>3004.8325844377068</v>
      </c>
      <c r="Z1529" s="10">
        <v>3386.5825844377068</v>
      </c>
      <c r="AA1529" s="10"/>
      <c r="AB1529" s="10"/>
      <c r="AC1529" s="10"/>
      <c r="AD1529" s="10"/>
      <c r="AE1529" s="10"/>
      <c r="AF1529" s="10"/>
      <c r="AG1529" s="10"/>
      <c r="AH1529" s="10">
        <v>3004.8325844377068</v>
      </c>
      <c r="AI1529" s="10">
        <v>152.69999999999999</v>
      </c>
      <c r="AK1529" s="10">
        <v>2.5</v>
      </c>
      <c r="AL1529" s="10">
        <v>4.8</v>
      </c>
      <c r="AM1529" s="10"/>
      <c r="AN1529" s="10"/>
      <c r="AO1529" s="10"/>
      <c r="AP1529" s="10"/>
      <c r="AQ1529" s="10">
        <v>0.3135</v>
      </c>
      <c r="AR1529" s="10">
        <v>0.3135</v>
      </c>
      <c r="AS1529" s="10">
        <v>0.64999999999999991</v>
      </c>
      <c r="AT1529" s="10">
        <v>0.64999999999999991</v>
      </c>
      <c r="AU1529" s="10">
        <v>0.60218181818181815</v>
      </c>
      <c r="AV1529" s="10">
        <v>0.60218181818181815</v>
      </c>
      <c r="AW1529" s="10">
        <v>0.8991818181818183</v>
      </c>
      <c r="AX1529" s="10">
        <v>0.8991818181818183</v>
      </c>
      <c r="AY1529" s="49">
        <v>1</v>
      </c>
      <c r="AZ1529" t="b">
        <v>0</v>
      </c>
    </row>
    <row r="1530" spans="1:52" x14ac:dyDescent="0.25">
      <c r="A1530" s="54"/>
      <c r="B1530" s="54"/>
      <c r="C1530" s="54"/>
      <c r="D1530" s="54"/>
      <c r="E1530" s="54"/>
      <c r="F1530" s="54"/>
      <c r="G1530" s="54"/>
      <c r="H1530" s="54"/>
      <c r="I1530" s="54"/>
      <c r="J1530" s="54"/>
      <c r="K1530" s="54"/>
      <c r="L1530" s="54"/>
      <c r="M1530" s="54"/>
      <c r="N1530" s="176">
        <v>152.80000000000001</v>
      </c>
      <c r="O1530" s="10">
        <v>0.41140909090909084</v>
      </c>
      <c r="P1530" s="10"/>
      <c r="Q1530" s="10">
        <v>0.35</v>
      </c>
      <c r="R1530" s="10">
        <v>1736.8977167942869</v>
      </c>
      <c r="S1530" s="10"/>
      <c r="T1530" s="10">
        <v>2015.7400853597046</v>
      </c>
      <c r="U1530" s="10"/>
      <c r="V1530" s="10">
        <v>2219.4734186930382</v>
      </c>
      <c r="W1530" s="10">
        <v>2219.4734186930382</v>
      </c>
      <c r="X1530" s="10">
        <v>2304.3623075819269</v>
      </c>
      <c r="Y1530" s="10">
        <v>3008.2000888468792</v>
      </c>
      <c r="Z1530" s="10">
        <v>3390.2000888468792</v>
      </c>
      <c r="AA1530" s="10"/>
      <c r="AB1530" s="10"/>
      <c r="AC1530" s="10"/>
      <c r="AD1530" s="10"/>
      <c r="AE1530" s="10"/>
      <c r="AF1530" s="10"/>
      <c r="AG1530" s="10"/>
      <c r="AH1530" s="10">
        <v>3008.2000888468792</v>
      </c>
      <c r="AI1530" s="10">
        <v>152.80000000000001</v>
      </c>
      <c r="AK1530" s="10">
        <v>2.5</v>
      </c>
      <c r="AL1530" s="10">
        <v>4.8</v>
      </c>
      <c r="AM1530" s="10"/>
      <c r="AN1530" s="10"/>
      <c r="AO1530" s="10"/>
      <c r="AP1530" s="10"/>
      <c r="AQ1530" s="10">
        <v>0.3135</v>
      </c>
      <c r="AR1530" s="10">
        <v>0.3135</v>
      </c>
      <c r="AS1530" s="10">
        <v>0.64999999999999991</v>
      </c>
      <c r="AT1530" s="10">
        <v>0.64999999999999991</v>
      </c>
      <c r="AU1530" s="10">
        <v>0.60218181818181815</v>
      </c>
      <c r="AV1530" s="10">
        <v>0.60218181818181815</v>
      </c>
      <c r="AW1530" s="10">
        <v>0.8991818181818183</v>
      </c>
      <c r="AX1530" s="10">
        <v>0.8991818181818183</v>
      </c>
      <c r="AY1530" s="49">
        <v>1</v>
      </c>
      <c r="AZ1530" t="b">
        <v>0</v>
      </c>
    </row>
    <row r="1531" spans="1:52" x14ac:dyDescent="0.25">
      <c r="A1531" s="54"/>
      <c r="B1531" s="54"/>
      <c r="C1531" s="54"/>
      <c r="D1531" s="54"/>
      <c r="E1531" s="54"/>
      <c r="F1531" s="54"/>
      <c r="G1531" s="54"/>
      <c r="H1531" s="54"/>
      <c r="I1531" s="54"/>
      <c r="J1531" s="54"/>
      <c r="K1531" s="54"/>
      <c r="L1531" s="54"/>
      <c r="M1531" s="54"/>
      <c r="N1531" s="176">
        <v>152.9</v>
      </c>
      <c r="O1531" s="10">
        <v>0.41140909090909084</v>
      </c>
      <c r="P1531" s="10"/>
      <c r="Q1531" s="10">
        <v>0.35</v>
      </c>
      <c r="R1531" s="10">
        <v>1739.7644452507284</v>
      </c>
      <c r="S1531" s="10"/>
      <c r="T1531" s="10">
        <v>2020.3288612090751</v>
      </c>
      <c r="U1531" s="10"/>
      <c r="V1531" s="10">
        <v>2224.1955278757418</v>
      </c>
      <c r="W1531" s="10">
        <v>2224.1955278757418</v>
      </c>
      <c r="X1531" s="10">
        <v>2309.1399723201862</v>
      </c>
      <c r="Y1531" s="10">
        <v>3011.5697978415874</v>
      </c>
      <c r="Z1531" s="10">
        <v>3393.8197978415874</v>
      </c>
      <c r="AA1531" s="10"/>
      <c r="AB1531" s="10"/>
      <c r="AC1531" s="10"/>
      <c r="AD1531" s="10"/>
      <c r="AE1531" s="10"/>
      <c r="AF1531" s="10"/>
      <c r="AG1531" s="10"/>
      <c r="AH1531" s="10">
        <v>3011.5697978415874</v>
      </c>
      <c r="AI1531" s="10">
        <v>152.9</v>
      </c>
      <c r="AK1531" s="10">
        <v>2.5</v>
      </c>
      <c r="AL1531" s="10">
        <v>4.8</v>
      </c>
      <c r="AM1531" s="10"/>
      <c r="AN1531" s="10"/>
      <c r="AO1531" s="10"/>
      <c r="AP1531" s="10"/>
      <c r="AQ1531" s="10">
        <v>0.3135</v>
      </c>
      <c r="AR1531" s="10">
        <v>0.3135</v>
      </c>
      <c r="AS1531" s="10">
        <v>0.64999999999999991</v>
      </c>
      <c r="AT1531" s="10">
        <v>0.64999999999999991</v>
      </c>
      <c r="AU1531" s="10">
        <v>0.60218181818181815</v>
      </c>
      <c r="AV1531" s="10">
        <v>0.60218181818181815</v>
      </c>
      <c r="AW1531" s="10">
        <v>0.8991818181818183</v>
      </c>
      <c r="AX1531" s="10">
        <v>0.8991818181818183</v>
      </c>
      <c r="AY1531" s="49">
        <v>1</v>
      </c>
      <c r="AZ1531" t="b">
        <v>0</v>
      </c>
    </row>
    <row r="1532" spans="1:52" x14ac:dyDescent="0.25">
      <c r="A1532" s="54"/>
      <c r="B1532" s="54"/>
      <c r="C1532" s="54"/>
      <c r="D1532" s="54"/>
      <c r="E1532" s="54"/>
      <c r="F1532" s="54"/>
      <c r="G1532" s="54"/>
      <c r="H1532" s="54"/>
      <c r="I1532" s="54"/>
      <c r="J1532" s="54"/>
      <c r="K1532" s="54"/>
      <c r="L1532" s="54"/>
      <c r="M1532" s="54"/>
      <c r="N1532" s="176">
        <v>153</v>
      </c>
      <c r="O1532" s="10">
        <v>0.41140909090909084</v>
      </c>
      <c r="P1532" s="10"/>
      <c r="Q1532" s="10">
        <v>0.35</v>
      </c>
      <c r="R1532" s="10">
        <v>1742.6330492246432</v>
      </c>
      <c r="S1532" s="10"/>
      <c r="T1532" s="10">
        <v>2024.9205064480066</v>
      </c>
      <c r="U1532" s="10"/>
      <c r="V1532" s="10">
        <v>2228.9205064480066</v>
      </c>
      <c r="W1532" s="10">
        <v>2228.9205064480066</v>
      </c>
      <c r="X1532" s="10">
        <v>2313.9205064480066</v>
      </c>
      <c r="Y1532" s="10">
        <v>3014.9417114218345</v>
      </c>
      <c r="Z1532" s="10">
        <v>3397.4417114218345</v>
      </c>
      <c r="AA1532" s="10"/>
      <c r="AB1532" s="10"/>
      <c r="AC1532" s="10"/>
      <c r="AD1532" s="10"/>
      <c r="AE1532" s="10"/>
      <c r="AF1532" s="10"/>
      <c r="AG1532" s="10"/>
      <c r="AH1532" s="10">
        <v>3014.9417114218345</v>
      </c>
      <c r="AI1532" s="10">
        <v>153</v>
      </c>
      <c r="AK1532" s="10">
        <v>2.5</v>
      </c>
      <c r="AL1532" s="10">
        <v>4.8</v>
      </c>
      <c r="AM1532" s="10"/>
      <c r="AN1532" s="10"/>
      <c r="AO1532" s="10"/>
      <c r="AP1532" s="10"/>
      <c r="AQ1532" s="10">
        <v>0.3135</v>
      </c>
      <c r="AR1532" s="10">
        <v>0.3135</v>
      </c>
      <c r="AS1532" s="10">
        <v>0.64999999999999991</v>
      </c>
      <c r="AT1532" s="10">
        <v>0.64999999999999991</v>
      </c>
      <c r="AU1532" s="10">
        <v>0.60218181818181815</v>
      </c>
      <c r="AV1532" s="10">
        <v>0.60218181818181815</v>
      </c>
      <c r="AW1532" s="10">
        <v>0.8991818181818183</v>
      </c>
      <c r="AX1532" s="10">
        <v>0.8991818181818183</v>
      </c>
      <c r="AY1532" s="49">
        <v>1</v>
      </c>
      <c r="AZ1532" t="b">
        <v>0</v>
      </c>
    </row>
    <row r="1533" spans="1:52" x14ac:dyDescent="0.25">
      <c r="A1533" s="54"/>
      <c r="B1533" s="54"/>
      <c r="C1533" s="54"/>
      <c r="D1533" s="54"/>
      <c r="E1533" s="54"/>
      <c r="F1533" s="54"/>
      <c r="G1533" s="54"/>
      <c r="H1533" s="54"/>
      <c r="I1533" s="54"/>
      <c r="J1533" s="54"/>
      <c r="K1533" s="54"/>
      <c r="L1533" s="54"/>
      <c r="M1533" s="54"/>
      <c r="N1533" s="176">
        <v>153.1</v>
      </c>
      <c r="O1533" s="10">
        <v>0.41140909090909084</v>
      </c>
      <c r="P1533" s="10"/>
      <c r="Q1533" s="10">
        <v>0.35</v>
      </c>
      <c r="R1533" s="10">
        <v>1745.5035287160301</v>
      </c>
      <c r="S1533" s="10"/>
      <c r="T1533" s="10">
        <v>2029.5150210764975</v>
      </c>
      <c r="U1533" s="10"/>
      <c r="V1533" s="10">
        <v>2233.648354409831</v>
      </c>
      <c r="W1533" s="10">
        <v>2233.648354409831</v>
      </c>
      <c r="X1533" s="10">
        <v>2318.7039099653866</v>
      </c>
      <c r="Y1533" s="10">
        <v>3018.3158295876192</v>
      </c>
      <c r="Z1533" s="10">
        <v>3401.0658295876192</v>
      </c>
      <c r="AA1533" s="10"/>
      <c r="AB1533" s="10"/>
      <c r="AC1533" s="10"/>
      <c r="AD1533" s="10"/>
      <c r="AE1533" s="10"/>
      <c r="AF1533" s="10"/>
      <c r="AG1533" s="10"/>
      <c r="AH1533" s="10">
        <v>3018.3158295876192</v>
      </c>
      <c r="AI1533" s="10">
        <v>153.1</v>
      </c>
      <c r="AK1533" s="10">
        <v>2.5</v>
      </c>
      <c r="AL1533" s="10">
        <v>4.8</v>
      </c>
      <c r="AM1533" s="10"/>
      <c r="AN1533" s="10"/>
      <c r="AO1533" s="10"/>
      <c r="AP1533" s="10"/>
      <c r="AQ1533" s="10">
        <v>0.3135</v>
      </c>
      <c r="AR1533" s="10">
        <v>0.3135</v>
      </c>
      <c r="AS1533" s="10">
        <v>0.64999999999999991</v>
      </c>
      <c r="AT1533" s="10">
        <v>0.64999999999999991</v>
      </c>
      <c r="AU1533" s="10">
        <v>0.60218181818181815</v>
      </c>
      <c r="AV1533" s="10">
        <v>0.60218181818181815</v>
      </c>
      <c r="AW1533" s="10">
        <v>0.8991818181818183</v>
      </c>
      <c r="AX1533" s="10">
        <v>0.8991818181818183</v>
      </c>
      <c r="AY1533" s="49">
        <v>1</v>
      </c>
      <c r="AZ1533" t="b">
        <v>0</v>
      </c>
    </row>
    <row r="1534" spans="1:52" x14ac:dyDescent="0.25">
      <c r="A1534" s="54"/>
      <c r="B1534" s="54"/>
      <c r="C1534" s="54"/>
      <c r="D1534" s="54"/>
      <c r="E1534" s="54"/>
      <c r="F1534" s="54"/>
      <c r="G1534" s="54"/>
      <c r="H1534" s="54"/>
      <c r="I1534" s="54"/>
      <c r="J1534" s="54"/>
      <c r="K1534" s="54"/>
      <c r="L1534" s="54"/>
      <c r="M1534" s="54"/>
      <c r="N1534" s="176">
        <v>153.19999999999999</v>
      </c>
      <c r="O1534" s="10">
        <v>0.41140909090909084</v>
      </c>
      <c r="P1534" s="10"/>
      <c r="Q1534" s="10">
        <v>0.35</v>
      </c>
      <c r="R1534" s="10">
        <v>1748.3758837248888</v>
      </c>
      <c r="S1534" s="10"/>
      <c r="T1534" s="10">
        <v>2034.1124050945516</v>
      </c>
      <c r="U1534" s="10"/>
      <c r="V1534" s="10">
        <v>2238.3790717612183</v>
      </c>
      <c r="W1534" s="10">
        <v>2238.3790717612183</v>
      </c>
      <c r="X1534" s="10">
        <v>2323.4901828723296</v>
      </c>
      <c r="Y1534" s="10">
        <v>3021.692152338941</v>
      </c>
      <c r="Z1534" s="10">
        <v>3404.692152338941</v>
      </c>
      <c r="AA1534" s="10"/>
      <c r="AB1534" s="10"/>
      <c r="AC1534" s="10"/>
      <c r="AD1534" s="10"/>
      <c r="AE1534" s="10"/>
      <c r="AF1534" s="10"/>
      <c r="AG1534" s="10"/>
      <c r="AH1534" s="10">
        <v>3021.692152338941</v>
      </c>
      <c r="AI1534" s="10">
        <v>153.19999999999999</v>
      </c>
      <c r="AK1534" s="10">
        <v>2.5</v>
      </c>
      <c r="AL1534" s="10">
        <v>4.8</v>
      </c>
      <c r="AM1534" s="10"/>
      <c r="AN1534" s="10"/>
      <c r="AO1534" s="10"/>
      <c r="AP1534" s="10"/>
      <c r="AQ1534" s="10">
        <v>0.3135</v>
      </c>
      <c r="AR1534" s="10">
        <v>0.3135</v>
      </c>
      <c r="AS1534" s="10">
        <v>0.64999999999999991</v>
      </c>
      <c r="AT1534" s="10">
        <v>0.64999999999999991</v>
      </c>
      <c r="AU1534" s="10">
        <v>0.60218181818181815</v>
      </c>
      <c r="AV1534" s="10">
        <v>0.60218181818181815</v>
      </c>
      <c r="AW1534" s="10">
        <v>0.8991818181818183</v>
      </c>
      <c r="AX1534" s="10">
        <v>0.8991818181818183</v>
      </c>
      <c r="AY1534" s="49">
        <v>1</v>
      </c>
      <c r="AZ1534" t="b">
        <v>0</v>
      </c>
    </row>
    <row r="1535" spans="1:52" x14ac:dyDescent="0.25">
      <c r="A1535" s="54"/>
      <c r="B1535" s="54"/>
      <c r="C1535" s="54"/>
      <c r="D1535" s="54"/>
      <c r="E1535" s="54"/>
      <c r="F1535" s="54"/>
      <c r="G1535" s="54"/>
      <c r="H1535" s="54"/>
      <c r="I1535" s="54"/>
      <c r="J1535" s="54"/>
      <c r="K1535" s="54"/>
      <c r="L1535" s="54"/>
      <c r="M1535" s="54"/>
      <c r="N1535" s="176">
        <v>153.30000000000001</v>
      </c>
      <c r="O1535" s="10">
        <v>0.41140909090909084</v>
      </c>
      <c r="P1535" s="10"/>
      <c r="Q1535" s="10">
        <v>0.35</v>
      </c>
      <c r="R1535" s="10">
        <v>1751.2501142512212</v>
      </c>
      <c r="S1535" s="10"/>
      <c r="T1535" s="10">
        <v>2038.7126585021656</v>
      </c>
      <c r="U1535" s="10"/>
      <c r="V1535" s="10">
        <v>2243.1126585021657</v>
      </c>
      <c r="W1535" s="10">
        <v>2243.1126585021657</v>
      </c>
      <c r="X1535" s="10">
        <v>2328.2793251688322</v>
      </c>
      <c r="Y1535" s="10">
        <v>3025.0706796758027</v>
      </c>
      <c r="Z1535" s="10">
        <v>3408.3206796758027</v>
      </c>
      <c r="AA1535" s="10"/>
      <c r="AB1535" s="10"/>
      <c r="AC1535" s="10"/>
      <c r="AD1535" s="10"/>
      <c r="AE1535" s="10"/>
      <c r="AF1535" s="10"/>
      <c r="AG1535" s="10"/>
      <c r="AH1535" s="10">
        <v>3025.0706796758027</v>
      </c>
      <c r="AI1535" s="10">
        <v>153.30000000000001</v>
      </c>
      <c r="AK1535" s="10">
        <v>2.5</v>
      </c>
      <c r="AL1535" s="10">
        <v>4.8</v>
      </c>
      <c r="AM1535" s="10"/>
      <c r="AN1535" s="10"/>
      <c r="AO1535" s="10"/>
      <c r="AP1535" s="10"/>
      <c r="AQ1535" s="10">
        <v>0.3135</v>
      </c>
      <c r="AR1535" s="10">
        <v>0.3135</v>
      </c>
      <c r="AS1535" s="10">
        <v>0.64999999999999991</v>
      </c>
      <c r="AT1535" s="10">
        <v>0.64999999999999991</v>
      </c>
      <c r="AU1535" s="10">
        <v>0.60218181818181815</v>
      </c>
      <c r="AV1535" s="10">
        <v>0.60218181818181815</v>
      </c>
      <c r="AW1535" s="10">
        <v>0.8991818181818183</v>
      </c>
      <c r="AX1535" s="10">
        <v>0.8991818181818183</v>
      </c>
      <c r="AY1535" s="49">
        <v>1</v>
      </c>
      <c r="AZ1535" t="b">
        <v>0</v>
      </c>
    </row>
    <row r="1536" spans="1:52" x14ac:dyDescent="0.25">
      <c r="A1536" s="54"/>
      <c r="B1536" s="54"/>
      <c r="C1536" s="54"/>
      <c r="D1536" s="54"/>
      <c r="E1536" s="54"/>
      <c r="F1536" s="54"/>
      <c r="G1536" s="54"/>
      <c r="H1536" s="54"/>
      <c r="I1536" s="54"/>
      <c r="J1536" s="54"/>
      <c r="K1536" s="54"/>
      <c r="L1536" s="54"/>
      <c r="M1536" s="54"/>
      <c r="N1536" s="176">
        <v>153.4</v>
      </c>
      <c r="O1536" s="10">
        <v>0.41140909090909084</v>
      </c>
      <c r="P1536" s="10"/>
      <c r="Q1536" s="10">
        <v>0.35</v>
      </c>
      <c r="R1536" s="10">
        <v>1754.1262202950252</v>
      </c>
      <c r="S1536" s="10"/>
      <c r="T1536" s="10">
        <v>2043.3157812993391</v>
      </c>
      <c r="U1536" s="10"/>
      <c r="V1536" s="10">
        <v>2247.8491146326724</v>
      </c>
      <c r="W1536" s="10">
        <v>2247.8491146326724</v>
      </c>
      <c r="X1536" s="10">
        <v>2333.0713368548945</v>
      </c>
      <c r="Y1536" s="10">
        <v>3028.451411598201</v>
      </c>
      <c r="Z1536" s="10">
        <v>3411.951411598201</v>
      </c>
      <c r="AA1536" s="10"/>
      <c r="AB1536" s="10"/>
      <c r="AC1536" s="10"/>
      <c r="AD1536" s="10"/>
      <c r="AE1536" s="10"/>
      <c r="AF1536" s="10"/>
      <c r="AG1536" s="10"/>
      <c r="AH1536" s="10">
        <v>3028.451411598201</v>
      </c>
      <c r="AI1536" s="10">
        <v>153.4</v>
      </c>
      <c r="AK1536" s="10">
        <v>2.5</v>
      </c>
      <c r="AL1536" s="10">
        <v>4.8</v>
      </c>
      <c r="AM1536" s="10"/>
      <c r="AN1536" s="10"/>
      <c r="AO1536" s="10"/>
      <c r="AP1536" s="10"/>
      <c r="AQ1536" s="10">
        <v>0.3135</v>
      </c>
      <c r="AR1536" s="10">
        <v>0.3135</v>
      </c>
      <c r="AS1536" s="10">
        <v>0.64999999999999991</v>
      </c>
      <c r="AT1536" s="10">
        <v>0.64999999999999991</v>
      </c>
      <c r="AU1536" s="10">
        <v>0.60218181818181815</v>
      </c>
      <c r="AV1536" s="10">
        <v>0.60218181818181815</v>
      </c>
      <c r="AW1536" s="10">
        <v>0.8991818181818183</v>
      </c>
      <c r="AX1536" s="10">
        <v>0.8991818181818183</v>
      </c>
      <c r="AY1536" s="49">
        <v>1</v>
      </c>
      <c r="AZ1536" t="b">
        <v>0</v>
      </c>
    </row>
    <row r="1537" spans="1:52" x14ac:dyDescent="0.25">
      <c r="A1537" s="54"/>
      <c r="B1537" s="54"/>
      <c r="C1537" s="54"/>
      <c r="D1537" s="54"/>
      <c r="E1537" s="54"/>
      <c r="F1537" s="54"/>
      <c r="G1537" s="54"/>
      <c r="H1537" s="54"/>
      <c r="I1537" s="54"/>
      <c r="J1537" s="54"/>
      <c r="K1537" s="54"/>
      <c r="L1537" s="54"/>
      <c r="M1537" s="54"/>
      <c r="N1537" s="176">
        <v>153.5</v>
      </c>
      <c r="O1537" s="10">
        <v>0.41140909090909084</v>
      </c>
      <c r="P1537" s="10"/>
      <c r="Q1537" s="10">
        <v>0.35</v>
      </c>
      <c r="R1537" s="10">
        <v>1757.0042018563006</v>
      </c>
      <c r="S1537" s="10"/>
      <c r="T1537" s="10">
        <v>2047.9217734860745</v>
      </c>
      <c r="U1537" s="10"/>
      <c r="V1537" s="10">
        <v>2252.588440152741</v>
      </c>
      <c r="W1537" s="10">
        <v>2252.588440152741</v>
      </c>
      <c r="X1537" s="10">
        <v>2337.8662179305188</v>
      </c>
      <c r="Y1537" s="10">
        <v>3031.8343481061365</v>
      </c>
      <c r="Z1537" s="10">
        <v>3415.5843481061365</v>
      </c>
      <c r="AA1537" s="10"/>
      <c r="AB1537" s="10"/>
      <c r="AC1537" s="10"/>
      <c r="AD1537" s="10"/>
      <c r="AE1537" s="10"/>
      <c r="AF1537" s="10"/>
      <c r="AG1537" s="10"/>
      <c r="AH1537" s="10">
        <v>3031.8343481061365</v>
      </c>
      <c r="AI1537" s="10">
        <v>153.5</v>
      </c>
      <c r="AK1537" s="10">
        <v>2.5</v>
      </c>
      <c r="AL1537" s="10">
        <v>4.8</v>
      </c>
      <c r="AM1537" s="10"/>
      <c r="AN1537" s="10"/>
      <c r="AO1537" s="10"/>
      <c r="AP1537" s="10"/>
      <c r="AQ1537" s="10">
        <v>0.3135</v>
      </c>
      <c r="AR1537" s="10">
        <v>0.3135</v>
      </c>
      <c r="AS1537" s="10">
        <v>0.64999999999999991</v>
      </c>
      <c r="AT1537" s="10">
        <v>0.64999999999999991</v>
      </c>
      <c r="AU1537" s="10">
        <v>0.60218181818181815</v>
      </c>
      <c r="AV1537" s="10">
        <v>0.60218181818181815</v>
      </c>
      <c r="AW1537" s="10">
        <v>0.8991818181818183</v>
      </c>
      <c r="AX1537" s="10">
        <v>0.8991818181818183</v>
      </c>
      <c r="AY1537" s="49">
        <v>1</v>
      </c>
      <c r="AZ1537" t="b">
        <v>0</v>
      </c>
    </row>
    <row r="1538" spans="1:52" x14ac:dyDescent="0.25">
      <c r="A1538" s="54"/>
      <c r="B1538" s="54"/>
      <c r="C1538" s="54"/>
      <c r="D1538" s="54"/>
      <c r="E1538" s="54"/>
      <c r="F1538" s="54"/>
      <c r="G1538" s="54"/>
      <c r="H1538" s="54"/>
      <c r="I1538" s="54"/>
      <c r="J1538" s="54"/>
      <c r="K1538" s="54"/>
      <c r="L1538" s="54"/>
      <c r="M1538" s="54"/>
      <c r="N1538" s="176">
        <v>153.6</v>
      </c>
      <c r="O1538" s="10">
        <v>0.41140909090909084</v>
      </c>
      <c r="P1538" s="10"/>
      <c r="Q1538" s="10">
        <v>0.35</v>
      </c>
      <c r="R1538" s="10">
        <v>1759.8840589350493</v>
      </c>
      <c r="S1538" s="10"/>
      <c r="T1538" s="10">
        <v>2052.5306350623709</v>
      </c>
      <c r="U1538" s="10"/>
      <c r="V1538" s="10">
        <v>2257.3306350623711</v>
      </c>
      <c r="W1538" s="10">
        <v>2257.3306350623711</v>
      </c>
      <c r="X1538" s="10">
        <v>2342.6639683957046</v>
      </c>
      <c r="Y1538" s="10">
        <v>3035.2194891996114</v>
      </c>
      <c r="Z1538" s="10">
        <v>3419.2194891996114</v>
      </c>
      <c r="AA1538" s="10"/>
      <c r="AB1538" s="10"/>
      <c r="AC1538" s="10"/>
      <c r="AD1538" s="10"/>
      <c r="AE1538" s="10"/>
      <c r="AF1538" s="10"/>
      <c r="AG1538" s="10"/>
      <c r="AH1538" s="10">
        <v>3035.2194891996114</v>
      </c>
      <c r="AI1538" s="10">
        <v>153.6</v>
      </c>
      <c r="AK1538" s="10">
        <v>2.5</v>
      </c>
      <c r="AL1538" s="10">
        <v>4.8</v>
      </c>
      <c r="AM1538" s="10"/>
      <c r="AN1538" s="10"/>
      <c r="AO1538" s="10"/>
      <c r="AP1538" s="10"/>
      <c r="AQ1538" s="10">
        <v>0.3135</v>
      </c>
      <c r="AR1538" s="10">
        <v>0.3135</v>
      </c>
      <c r="AS1538" s="10">
        <v>0.64999999999999991</v>
      </c>
      <c r="AT1538" s="10">
        <v>0.64999999999999991</v>
      </c>
      <c r="AU1538" s="10">
        <v>0.60218181818181815</v>
      </c>
      <c r="AV1538" s="10">
        <v>0.60218181818181815</v>
      </c>
      <c r="AW1538" s="10">
        <v>0.8991818181818183</v>
      </c>
      <c r="AX1538" s="10">
        <v>0.8991818181818183</v>
      </c>
      <c r="AY1538" s="49">
        <v>1</v>
      </c>
      <c r="AZ1538" t="b">
        <v>0</v>
      </c>
    </row>
    <row r="1539" spans="1:52" x14ac:dyDescent="0.25">
      <c r="A1539" s="54"/>
      <c r="B1539" s="54"/>
      <c r="C1539" s="54"/>
      <c r="D1539" s="54"/>
      <c r="E1539" s="54"/>
      <c r="F1539" s="54"/>
      <c r="G1539" s="54"/>
      <c r="H1539" s="54"/>
      <c r="I1539" s="54"/>
      <c r="J1539" s="54"/>
      <c r="K1539" s="54"/>
      <c r="L1539" s="54"/>
      <c r="M1539" s="54"/>
      <c r="N1539" s="176">
        <v>153.69999999999999</v>
      </c>
      <c r="O1539" s="10">
        <v>0.41140909090909084</v>
      </c>
      <c r="P1539" s="10"/>
      <c r="Q1539" s="10">
        <v>0.35</v>
      </c>
      <c r="R1539" s="10">
        <v>1762.76579153127</v>
      </c>
      <c r="S1539" s="10"/>
      <c r="T1539" s="10">
        <v>2057.1423660282285</v>
      </c>
      <c r="U1539" s="10"/>
      <c r="V1539" s="10">
        <v>2262.0756993615619</v>
      </c>
      <c r="W1539" s="10">
        <v>2262.0756993615619</v>
      </c>
      <c r="X1539" s="10">
        <v>2347.4645882504506</v>
      </c>
      <c r="Y1539" s="10">
        <v>3038.6068348786234</v>
      </c>
      <c r="Z1539" s="10">
        <v>3422.8568348786234</v>
      </c>
      <c r="AA1539" s="10"/>
      <c r="AB1539" s="10"/>
      <c r="AC1539" s="10"/>
      <c r="AD1539" s="10"/>
      <c r="AE1539" s="10"/>
      <c r="AF1539" s="10"/>
      <c r="AG1539" s="10"/>
      <c r="AH1539" s="10">
        <v>3038.6068348786234</v>
      </c>
      <c r="AI1539" s="10">
        <v>153.69999999999999</v>
      </c>
      <c r="AK1539" s="10">
        <v>2.5</v>
      </c>
      <c r="AL1539" s="10">
        <v>4.8</v>
      </c>
      <c r="AM1539" s="10"/>
      <c r="AN1539" s="10"/>
      <c r="AO1539" s="10"/>
      <c r="AP1539" s="10"/>
      <c r="AQ1539" s="10">
        <v>0.3135</v>
      </c>
      <c r="AR1539" s="10">
        <v>0.3135</v>
      </c>
      <c r="AS1539" s="10">
        <v>0.64999999999999991</v>
      </c>
      <c r="AT1539" s="10">
        <v>0.64999999999999991</v>
      </c>
      <c r="AU1539" s="10">
        <v>0.60218181818181815</v>
      </c>
      <c r="AV1539" s="10">
        <v>0.60218181818181815</v>
      </c>
      <c r="AW1539" s="10">
        <v>0.8991818181818183</v>
      </c>
      <c r="AX1539" s="10">
        <v>0.8991818181818183</v>
      </c>
      <c r="AY1539" s="49">
        <v>1</v>
      </c>
      <c r="AZ1539" t="b">
        <v>0</v>
      </c>
    </row>
    <row r="1540" spans="1:52" x14ac:dyDescent="0.25">
      <c r="A1540" s="54"/>
      <c r="B1540" s="54"/>
      <c r="C1540" s="54"/>
      <c r="D1540" s="54"/>
      <c r="E1540" s="54"/>
      <c r="F1540" s="54"/>
      <c r="G1540" s="54"/>
      <c r="H1540" s="54"/>
      <c r="I1540" s="54"/>
      <c r="J1540" s="54"/>
      <c r="K1540" s="54"/>
      <c r="L1540" s="54"/>
      <c r="M1540" s="54"/>
      <c r="N1540" s="176">
        <v>153.80000000000001</v>
      </c>
      <c r="O1540" s="10">
        <v>0.41140909090909084</v>
      </c>
      <c r="P1540" s="10"/>
      <c r="Q1540" s="10">
        <v>0.35</v>
      </c>
      <c r="R1540" s="10">
        <v>1765.6493996449633</v>
      </c>
      <c r="S1540" s="10"/>
      <c r="T1540" s="10">
        <v>2061.7569663836466</v>
      </c>
      <c r="U1540" s="10"/>
      <c r="V1540" s="10">
        <v>2266.8236330503132</v>
      </c>
      <c r="W1540" s="10">
        <v>2266.8236330503132</v>
      </c>
      <c r="X1540" s="10">
        <v>2352.2680774947576</v>
      </c>
      <c r="Y1540" s="10">
        <v>3041.9963851431739</v>
      </c>
      <c r="Z1540" s="10">
        <v>3426.4963851431739</v>
      </c>
      <c r="AA1540" s="10"/>
      <c r="AB1540" s="10"/>
      <c r="AC1540" s="10"/>
      <c r="AD1540" s="10"/>
      <c r="AE1540" s="10"/>
      <c r="AF1540" s="10"/>
      <c r="AG1540" s="10"/>
      <c r="AH1540" s="10">
        <v>3041.9963851431739</v>
      </c>
      <c r="AI1540" s="10">
        <v>153.80000000000001</v>
      </c>
      <c r="AK1540" s="10">
        <v>2.5</v>
      </c>
      <c r="AL1540" s="10">
        <v>4.8</v>
      </c>
      <c r="AM1540" s="10"/>
      <c r="AN1540" s="10"/>
      <c r="AO1540" s="10"/>
      <c r="AP1540" s="10"/>
      <c r="AQ1540" s="10">
        <v>0.3135</v>
      </c>
      <c r="AR1540" s="10">
        <v>0.3135</v>
      </c>
      <c r="AS1540" s="10">
        <v>0.64999999999999991</v>
      </c>
      <c r="AT1540" s="10">
        <v>0.64999999999999991</v>
      </c>
      <c r="AU1540" s="10">
        <v>0.60218181818181815</v>
      </c>
      <c r="AV1540" s="10">
        <v>0.60218181818181815</v>
      </c>
      <c r="AW1540" s="10">
        <v>0.8991818181818183</v>
      </c>
      <c r="AX1540" s="10">
        <v>0.8991818181818183</v>
      </c>
      <c r="AY1540" s="49">
        <v>1</v>
      </c>
      <c r="AZ1540" t="b">
        <v>0</v>
      </c>
    </row>
    <row r="1541" spans="1:52" x14ac:dyDescent="0.25">
      <c r="A1541" s="54"/>
      <c r="B1541" s="54"/>
      <c r="C1541" s="54"/>
      <c r="D1541" s="54"/>
      <c r="E1541" s="54"/>
      <c r="F1541" s="54"/>
      <c r="G1541" s="54"/>
      <c r="H1541" s="54"/>
      <c r="I1541" s="54"/>
      <c r="J1541" s="54"/>
      <c r="K1541" s="54"/>
      <c r="L1541" s="54"/>
      <c r="M1541" s="54"/>
      <c r="N1541" s="176">
        <v>153.9</v>
      </c>
      <c r="O1541" s="10">
        <v>0.41140909090909084</v>
      </c>
      <c r="P1541" s="10"/>
      <c r="Q1541" s="10">
        <v>0.35</v>
      </c>
      <c r="R1541" s="10">
        <v>1768.534883276129</v>
      </c>
      <c r="S1541" s="10"/>
      <c r="T1541" s="10">
        <v>2066.3744361286253</v>
      </c>
      <c r="U1541" s="10"/>
      <c r="V1541" s="10">
        <v>2271.5744361286252</v>
      </c>
      <c r="W1541" s="10">
        <v>2271.5744361286252</v>
      </c>
      <c r="X1541" s="10">
        <v>2357.0744361286252</v>
      </c>
      <c r="Y1541" s="10">
        <v>3045.3881399932625</v>
      </c>
      <c r="Z1541" s="10">
        <v>3430.1381399932625</v>
      </c>
      <c r="AA1541" s="10"/>
      <c r="AB1541" s="10"/>
      <c r="AC1541" s="10"/>
      <c r="AD1541" s="10"/>
      <c r="AE1541" s="10"/>
      <c r="AF1541" s="10"/>
      <c r="AG1541" s="10"/>
      <c r="AH1541" s="10">
        <v>3045.3881399932625</v>
      </c>
      <c r="AI1541" s="10">
        <v>153.9</v>
      </c>
      <c r="AK1541" s="10">
        <v>2.5</v>
      </c>
      <c r="AL1541" s="10">
        <v>4.8</v>
      </c>
      <c r="AM1541" s="10"/>
      <c r="AN1541" s="10"/>
      <c r="AO1541" s="10"/>
      <c r="AP1541" s="10"/>
      <c r="AQ1541" s="10">
        <v>0.3135</v>
      </c>
      <c r="AR1541" s="10">
        <v>0.3135</v>
      </c>
      <c r="AS1541" s="10">
        <v>0.64999999999999991</v>
      </c>
      <c r="AT1541" s="10">
        <v>0.64999999999999991</v>
      </c>
      <c r="AU1541" s="10">
        <v>0.60218181818181815</v>
      </c>
      <c r="AV1541" s="10">
        <v>0.60218181818181815</v>
      </c>
      <c r="AW1541" s="10">
        <v>0.8991818181818183</v>
      </c>
      <c r="AX1541" s="10">
        <v>0.8991818181818183</v>
      </c>
      <c r="AY1541" s="49">
        <v>1</v>
      </c>
      <c r="AZ1541" t="b">
        <v>0</v>
      </c>
    </row>
    <row r="1542" spans="1:52" x14ac:dyDescent="0.25">
      <c r="A1542" s="54"/>
      <c r="B1542" s="54"/>
      <c r="C1542" s="54"/>
      <c r="D1542" s="54"/>
      <c r="E1542" s="54"/>
      <c r="F1542" s="54"/>
      <c r="G1542" s="54"/>
      <c r="H1542" s="54"/>
      <c r="I1542" s="54"/>
      <c r="J1542" s="54"/>
      <c r="K1542" s="54"/>
      <c r="L1542" s="54"/>
      <c r="M1542" s="54"/>
      <c r="N1542" s="176">
        <v>154</v>
      </c>
      <c r="O1542" s="10">
        <v>0.41140909090909084</v>
      </c>
      <c r="P1542" s="10"/>
      <c r="Q1542" s="10">
        <v>0.35</v>
      </c>
      <c r="R1542" s="10">
        <v>1771.4222424247669</v>
      </c>
      <c r="S1542" s="10"/>
      <c r="T1542" s="10">
        <v>2070.9947752631642</v>
      </c>
      <c r="U1542" s="10"/>
      <c r="V1542" s="10">
        <v>2276.3281085964977</v>
      </c>
      <c r="W1542" s="10">
        <v>2276.3281085964977</v>
      </c>
      <c r="X1542" s="10">
        <v>2361.8836641520534</v>
      </c>
      <c r="Y1542" s="10">
        <v>3048.7820994288886</v>
      </c>
      <c r="Z1542" s="10">
        <v>3433.7820994288886</v>
      </c>
      <c r="AA1542" s="10"/>
      <c r="AB1542" s="10"/>
      <c r="AC1542" s="10"/>
      <c r="AD1542" s="10"/>
      <c r="AE1542" s="10"/>
      <c r="AF1542" s="10"/>
      <c r="AG1542" s="10"/>
      <c r="AH1542" s="10">
        <v>3048.7820994288886</v>
      </c>
      <c r="AI1542" s="10">
        <v>154</v>
      </c>
      <c r="AK1542" s="10">
        <v>2.5</v>
      </c>
      <c r="AL1542" s="10">
        <v>4.8</v>
      </c>
      <c r="AM1542" s="10"/>
      <c r="AN1542" s="10"/>
      <c r="AO1542" s="10"/>
      <c r="AP1542" s="10"/>
      <c r="AQ1542" s="10">
        <v>0.3135</v>
      </c>
      <c r="AR1542" s="10">
        <v>0.3135</v>
      </c>
      <c r="AS1542" s="10">
        <v>0.64999999999999991</v>
      </c>
      <c r="AT1542" s="10">
        <v>0.64999999999999991</v>
      </c>
      <c r="AU1542" s="10">
        <v>0.60218181818181815</v>
      </c>
      <c r="AV1542" s="10">
        <v>0.60218181818181815</v>
      </c>
      <c r="AW1542" s="10">
        <v>0.8991818181818183</v>
      </c>
      <c r="AX1542" s="10">
        <v>0.8991818181818183</v>
      </c>
      <c r="AY1542" s="49">
        <v>1</v>
      </c>
      <c r="AZ1542" t="b">
        <v>0</v>
      </c>
    </row>
    <row r="1543" spans="1:52" x14ac:dyDescent="0.25">
      <c r="A1543" s="54"/>
      <c r="B1543" s="54"/>
      <c r="C1543" s="54"/>
      <c r="D1543" s="54"/>
      <c r="E1543" s="54"/>
      <c r="F1543" s="54"/>
      <c r="G1543" s="54"/>
      <c r="H1543" s="54"/>
      <c r="I1543" s="54"/>
      <c r="J1543" s="54"/>
      <c r="K1543" s="54"/>
      <c r="L1543" s="54"/>
      <c r="M1543" s="54"/>
      <c r="N1543" s="176">
        <v>154.1</v>
      </c>
      <c r="O1543" s="10">
        <v>0.41140909090909084</v>
      </c>
      <c r="P1543" s="10"/>
      <c r="Q1543" s="10">
        <v>0.35</v>
      </c>
      <c r="R1543" s="10">
        <v>1774.3114770908765</v>
      </c>
      <c r="S1543" s="10"/>
      <c r="T1543" s="10">
        <v>2075.6179837872651</v>
      </c>
      <c r="U1543" s="10"/>
      <c r="V1543" s="10">
        <v>2281.0846504539318</v>
      </c>
      <c r="W1543" s="10">
        <v>2281.0846504539318</v>
      </c>
      <c r="X1543" s="10">
        <v>2366.6957615650431</v>
      </c>
      <c r="Y1543" s="10">
        <v>3052.1782634500519</v>
      </c>
      <c r="Z1543" s="10">
        <v>3437.4282634500519</v>
      </c>
      <c r="AA1543" s="10"/>
      <c r="AB1543" s="10"/>
      <c r="AC1543" s="10"/>
      <c r="AD1543" s="10"/>
      <c r="AE1543" s="10"/>
      <c r="AF1543" s="10"/>
      <c r="AG1543" s="10"/>
      <c r="AH1543" s="10">
        <v>3052.1782634500519</v>
      </c>
      <c r="AI1543" s="10">
        <v>154.1</v>
      </c>
      <c r="AK1543" s="10">
        <v>2.5</v>
      </c>
      <c r="AL1543" s="10">
        <v>4.8</v>
      </c>
      <c r="AM1543" s="10"/>
      <c r="AN1543" s="10"/>
      <c r="AO1543" s="10"/>
      <c r="AP1543" s="10"/>
      <c r="AQ1543" s="10">
        <v>0.3135</v>
      </c>
      <c r="AR1543" s="10">
        <v>0.3135</v>
      </c>
      <c r="AS1543" s="10">
        <v>0.64999999999999991</v>
      </c>
      <c r="AT1543" s="10">
        <v>0.64999999999999991</v>
      </c>
      <c r="AU1543" s="10">
        <v>0.60218181818181815</v>
      </c>
      <c r="AV1543" s="10">
        <v>0.60218181818181815</v>
      </c>
      <c r="AW1543" s="10">
        <v>0.8991818181818183</v>
      </c>
      <c r="AX1543" s="10">
        <v>0.8991818181818183</v>
      </c>
      <c r="AY1543" s="49">
        <v>1</v>
      </c>
      <c r="AZ1543" t="b">
        <v>0</v>
      </c>
    </row>
    <row r="1544" spans="1:52" x14ac:dyDescent="0.25">
      <c r="A1544" s="54"/>
      <c r="B1544" s="54"/>
      <c r="C1544" s="54"/>
      <c r="D1544" s="54"/>
      <c r="E1544" s="54"/>
      <c r="F1544" s="54"/>
      <c r="G1544" s="54"/>
      <c r="H1544" s="54"/>
      <c r="I1544" s="54"/>
      <c r="J1544" s="54"/>
      <c r="K1544" s="54"/>
      <c r="L1544" s="54"/>
      <c r="M1544" s="54"/>
      <c r="N1544" s="176">
        <v>154.19999999999999</v>
      </c>
      <c r="O1544" s="10">
        <v>0.41140909090909084</v>
      </c>
      <c r="P1544" s="10"/>
      <c r="Q1544" s="10">
        <v>0.35</v>
      </c>
      <c r="R1544" s="10">
        <v>1777.2025872744591</v>
      </c>
      <c r="S1544" s="10"/>
      <c r="T1544" s="10">
        <v>2080.2440617009274</v>
      </c>
      <c r="U1544" s="10"/>
      <c r="V1544" s="10">
        <v>2285.8440617009273</v>
      </c>
      <c r="W1544" s="10">
        <v>2285.8440617009273</v>
      </c>
      <c r="X1544" s="10">
        <v>2371.5107283675939</v>
      </c>
      <c r="Y1544" s="10">
        <v>3055.5766320567541</v>
      </c>
      <c r="Z1544" s="10">
        <v>3441.0766320567541</v>
      </c>
      <c r="AA1544" s="10"/>
      <c r="AB1544" s="10"/>
      <c r="AC1544" s="10"/>
      <c r="AD1544" s="10"/>
      <c r="AE1544" s="10"/>
      <c r="AF1544" s="10"/>
      <c r="AG1544" s="10"/>
      <c r="AH1544" s="10">
        <v>3055.5766320567541</v>
      </c>
      <c r="AI1544" s="10">
        <v>154.19999999999999</v>
      </c>
      <c r="AK1544" s="10">
        <v>2.5</v>
      </c>
      <c r="AL1544" s="10">
        <v>4.8</v>
      </c>
      <c r="AM1544" s="10"/>
      <c r="AN1544" s="10"/>
      <c r="AO1544" s="10"/>
      <c r="AP1544" s="10"/>
      <c r="AQ1544" s="10">
        <v>0.3135</v>
      </c>
      <c r="AR1544" s="10">
        <v>0.3135</v>
      </c>
      <c r="AS1544" s="10">
        <v>0.64999999999999991</v>
      </c>
      <c r="AT1544" s="10">
        <v>0.64999999999999991</v>
      </c>
      <c r="AU1544" s="10">
        <v>0.60218181818181815</v>
      </c>
      <c r="AV1544" s="10">
        <v>0.60218181818181815</v>
      </c>
      <c r="AW1544" s="10">
        <v>0.8991818181818183</v>
      </c>
      <c r="AX1544" s="10">
        <v>0.8991818181818183</v>
      </c>
      <c r="AY1544" s="49">
        <v>1</v>
      </c>
      <c r="AZ1544" t="b">
        <v>0</v>
      </c>
    </row>
    <row r="1545" spans="1:52" x14ac:dyDescent="0.25">
      <c r="A1545" s="54"/>
      <c r="B1545" s="54"/>
      <c r="C1545" s="54"/>
      <c r="D1545" s="54"/>
      <c r="E1545" s="54"/>
      <c r="F1545" s="54"/>
      <c r="G1545" s="54"/>
      <c r="H1545" s="54"/>
      <c r="I1545" s="54"/>
      <c r="J1545" s="54"/>
      <c r="K1545" s="54"/>
      <c r="L1545" s="54"/>
      <c r="M1545" s="54"/>
      <c r="N1545" s="176">
        <v>154.30000000000001</v>
      </c>
      <c r="O1545" s="10">
        <v>0.41140909090909084</v>
      </c>
      <c r="P1545" s="10"/>
      <c r="Q1545" s="10">
        <v>0.35</v>
      </c>
      <c r="R1545" s="10">
        <v>1780.0955729755146</v>
      </c>
      <c r="S1545" s="10"/>
      <c r="T1545" s="10">
        <v>2084.8730090041504</v>
      </c>
      <c r="U1545" s="10"/>
      <c r="V1545" s="10">
        <v>2290.6063423374835</v>
      </c>
      <c r="W1545" s="10">
        <v>2290.6063423374835</v>
      </c>
      <c r="X1545" s="10">
        <v>2376.3285645597057</v>
      </c>
      <c r="Y1545" s="10">
        <v>3058.9772052489948</v>
      </c>
      <c r="Z1545" s="10">
        <v>3444.7272052489948</v>
      </c>
      <c r="AA1545" s="10"/>
      <c r="AB1545" s="10"/>
      <c r="AC1545" s="10"/>
      <c r="AD1545" s="10"/>
      <c r="AE1545" s="10"/>
      <c r="AF1545" s="10"/>
      <c r="AG1545" s="10"/>
      <c r="AH1545" s="10">
        <v>3058.9772052489948</v>
      </c>
      <c r="AI1545" s="10">
        <v>154.30000000000001</v>
      </c>
      <c r="AK1545" s="10">
        <v>2.5</v>
      </c>
      <c r="AL1545" s="10">
        <v>4.8</v>
      </c>
      <c r="AM1545" s="10"/>
      <c r="AN1545" s="10"/>
      <c r="AO1545" s="10"/>
      <c r="AP1545" s="10"/>
      <c r="AQ1545" s="10">
        <v>0.3135</v>
      </c>
      <c r="AR1545" s="10">
        <v>0.3135</v>
      </c>
      <c r="AS1545" s="10">
        <v>0.64999999999999991</v>
      </c>
      <c r="AT1545" s="10">
        <v>0.64999999999999991</v>
      </c>
      <c r="AU1545" s="10">
        <v>0.60218181818181815</v>
      </c>
      <c r="AV1545" s="10">
        <v>0.60218181818181815</v>
      </c>
      <c r="AW1545" s="10">
        <v>0.8991818181818183</v>
      </c>
      <c r="AX1545" s="10">
        <v>0.8991818181818183</v>
      </c>
      <c r="AY1545" s="49">
        <v>1</v>
      </c>
      <c r="AZ1545" t="b">
        <v>0</v>
      </c>
    </row>
    <row r="1546" spans="1:52" x14ac:dyDescent="0.25">
      <c r="A1546" s="54"/>
      <c r="B1546" s="54"/>
      <c r="C1546" s="54"/>
      <c r="D1546" s="54"/>
      <c r="E1546" s="54"/>
      <c r="F1546" s="54"/>
      <c r="G1546" s="54"/>
      <c r="H1546" s="54"/>
      <c r="I1546" s="54"/>
      <c r="J1546" s="54"/>
      <c r="K1546" s="54"/>
      <c r="L1546" s="54"/>
      <c r="M1546" s="54"/>
      <c r="N1546" s="176">
        <v>154.4</v>
      </c>
      <c r="O1546" s="10">
        <v>0.41140909090909084</v>
      </c>
      <c r="P1546" s="10"/>
      <c r="Q1546" s="10">
        <v>0.35</v>
      </c>
      <c r="R1546" s="10">
        <v>1782.9904341940417</v>
      </c>
      <c r="S1546" s="10"/>
      <c r="T1546" s="10">
        <v>2089.5048256969326</v>
      </c>
      <c r="U1546" s="10"/>
      <c r="V1546" s="10">
        <v>2295.3714923635994</v>
      </c>
      <c r="W1546" s="10">
        <v>2295.3714923635994</v>
      </c>
      <c r="X1546" s="10">
        <v>2381.1492701413772</v>
      </c>
      <c r="Y1546" s="10">
        <v>3062.3799830267726</v>
      </c>
      <c r="Z1546" s="10">
        <v>3448.3799830267726</v>
      </c>
      <c r="AA1546" s="10"/>
      <c r="AB1546" s="10"/>
      <c r="AC1546" s="10"/>
      <c r="AD1546" s="10"/>
      <c r="AE1546" s="10"/>
      <c r="AF1546" s="10"/>
      <c r="AG1546" s="10"/>
      <c r="AH1546" s="10">
        <v>3062.3799830267726</v>
      </c>
      <c r="AI1546" s="10">
        <v>154.4</v>
      </c>
      <c r="AK1546" s="10">
        <v>2.5</v>
      </c>
      <c r="AL1546" s="10">
        <v>4.8</v>
      </c>
      <c r="AM1546" s="10"/>
      <c r="AN1546" s="10"/>
      <c r="AO1546" s="10"/>
      <c r="AP1546" s="10"/>
      <c r="AQ1546" s="10">
        <v>0.3135</v>
      </c>
      <c r="AR1546" s="10">
        <v>0.3135</v>
      </c>
      <c r="AS1546" s="10">
        <v>0.64999999999999991</v>
      </c>
      <c r="AT1546" s="10">
        <v>0.64999999999999991</v>
      </c>
      <c r="AU1546" s="10">
        <v>0.60218181818181815</v>
      </c>
      <c r="AV1546" s="10">
        <v>0.60218181818181815</v>
      </c>
      <c r="AW1546" s="10">
        <v>0.8991818181818183</v>
      </c>
      <c r="AX1546" s="10">
        <v>0.8991818181818183</v>
      </c>
      <c r="AY1546" s="49">
        <v>1</v>
      </c>
      <c r="AZ1546" t="b">
        <v>0</v>
      </c>
    </row>
    <row r="1547" spans="1:52" x14ac:dyDescent="0.25">
      <c r="A1547" s="54"/>
      <c r="B1547" s="54"/>
      <c r="C1547" s="54"/>
      <c r="D1547" s="54"/>
      <c r="E1547" s="54"/>
      <c r="F1547" s="54"/>
      <c r="G1547" s="54"/>
      <c r="H1547" s="54"/>
      <c r="I1547" s="54"/>
      <c r="J1547" s="54"/>
      <c r="K1547" s="54"/>
      <c r="L1547" s="54"/>
      <c r="M1547" s="54"/>
      <c r="N1547" s="176">
        <v>154.5</v>
      </c>
      <c r="O1547" s="10">
        <v>0.41140909090909084</v>
      </c>
      <c r="P1547" s="10"/>
      <c r="Q1547" s="10">
        <v>0.35</v>
      </c>
      <c r="R1547" s="10">
        <v>1785.8871709300406</v>
      </c>
      <c r="S1547" s="10"/>
      <c r="T1547" s="10">
        <v>2094.1395117792767</v>
      </c>
      <c r="U1547" s="10"/>
      <c r="V1547" s="10">
        <v>2300.1395117792767</v>
      </c>
      <c r="W1547" s="10">
        <v>2300.1395117792767</v>
      </c>
      <c r="X1547" s="10">
        <v>2385.9728451126102</v>
      </c>
      <c r="Y1547" s="10">
        <v>3065.7849653900876</v>
      </c>
      <c r="Z1547" s="10">
        <v>3452.0349653900876</v>
      </c>
      <c r="AA1547" s="10"/>
      <c r="AB1547" s="10"/>
      <c r="AC1547" s="10"/>
      <c r="AD1547" s="10"/>
      <c r="AE1547" s="10"/>
      <c r="AF1547" s="10"/>
      <c r="AG1547" s="10"/>
      <c r="AH1547" s="10">
        <v>3065.7849653900876</v>
      </c>
      <c r="AI1547" s="10">
        <v>154.5</v>
      </c>
      <c r="AK1547" s="10">
        <v>2.5</v>
      </c>
      <c r="AL1547" s="10">
        <v>4.8</v>
      </c>
      <c r="AM1547" s="10"/>
      <c r="AN1547" s="10"/>
      <c r="AO1547" s="10"/>
      <c r="AP1547" s="10"/>
      <c r="AQ1547" s="10">
        <v>0.3135</v>
      </c>
      <c r="AR1547" s="10">
        <v>0.3135</v>
      </c>
      <c r="AS1547" s="10">
        <v>0.64999999999999991</v>
      </c>
      <c r="AT1547" s="10">
        <v>0.64999999999999991</v>
      </c>
      <c r="AU1547" s="10">
        <v>0.60218181818181815</v>
      </c>
      <c r="AV1547" s="10">
        <v>0.60218181818181815</v>
      </c>
      <c r="AW1547" s="10">
        <v>0.8991818181818183</v>
      </c>
      <c r="AX1547" s="10">
        <v>0.8991818181818183</v>
      </c>
      <c r="AY1547" s="49">
        <v>1</v>
      </c>
      <c r="AZ1547" t="b">
        <v>0</v>
      </c>
    </row>
    <row r="1548" spans="1:52" x14ac:dyDescent="0.25">
      <c r="A1548" s="54"/>
      <c r="B1548" s="54"/>
      <c r="C1548" s="54"/>
      <c r="D1548" s="54"/>
      <c r="E1548" s="54"/>
      <c r="F1548" s="54"/>
      <c r="G1548" s="54"/>
      <c r="H1548" s="54"/>
      <c r="I1548" s="54"/>
      <c r="J1548" s="54"/>
      <c r="K1548" s="54"/>
      <c r="L1548" s="54"/>
      <c r="M1548" s="54"/>
      <c r="N1548" s="176">
        <v>154.6</v>
      </c>
      <c r="O1548" s="10">
        <v>0.41140909090909084</v>
      </c>
      <c r="P1548" s="10"/>
      <c r="Q1548" s="10">
        <v>0.35</v>
      </c>
      <c r="R1548" s="10">
        <v>1788.7857831835122</v>
      </c>
      <c r="S1548" s="10"/>
      <c r="T1548" s="10">
        <v>2098.7770672511815</v>
      </c>
      <c r="U1548" s="10"/>
      <c r="V1548" s="10">
        <v>2304.9104005845147</v>
      </c>
      <c r="W1548" s="10">
        <v>2304.9104005845147</v>
      </c>
      <c r="X1548" s="10">
        <v>2390.7992894734034</v>
      </c>
      <c r="Y1548" s="10">
        <v>3069.192152338941</v>
      </c>
      <c r="Z1548" s="10">
        <v>3455.692152338941</v>
      </c>
      <c r="AA1548" s="10"/>
      <c r="AB1548" s="10"/>
      <c r="AC1548" s="10"/>
      <c r="AD1548" s="10"/>
      <c r="AE1548" s="10"/>
      <c r="AF1548" s="10"/>
      <c r="AG1548" s="10"/>
      <c r="AH1548" s="10">
        <v>3069.192152338941</v>
      </c>
      <c r="AI1548" s="10">
        <v>154.6</v>
      </c>
      <c r="AK1548" s="10">
        <v>2.5</v>
      </c>
      <c r="AL1548" s="10">
        <v>4.8</v>
      </c>
      <c r="AM1548" s="10"/>
      <c r="AN1548" s="10"/>
      <c r="AO1548" s="10"/>
      <c r="AP1548" s="10"/>
      <c r="AQ1548" s="10">
        <v>0.3135</v>
      </c>
      <c r="AR1548" s="10">
        <v>0.3135</v>
      </c>
      <c r="AS1548" s="10">
        <v>0.64999999999999991</v>
      </c>
      <c r="AT1548" s="10">
        <v>0.64999999999999991</v>
      </c>
      <c r="AU1548" s="10">
        <v>0.60218181818181815</v>
      </c>
      <c r="AV1548" s="10">
        <v>0.60218181818181815</v>
      </c>
      <c r="AW1548" s="10">
        <v>0.8991818181818183</v>
      </c>
      <c r="AX1548" s="10">
        <v>0.8991818181818183</v>
      </c>
      <c r="AY1548" s="49">
        <v>1</v>
      </c>
      <c r="AZ1548" t="b">
        <v>0</v>
      </c>
    </row>
    <row r="1549" spans="1:52" x14ac:dyDescent="0.25">
      <c r="A1549" s="54"/>
      <c r="B1549" s="54"/>
      <c r="C1549" s="54"/>
      <c r="D1549" s="54"/>
      <c r="E1549" s="54"/>
      <c r="F1549" s="54"/>
      <c r="G1549" s="54"/>
      <c r="H1549" s="54"/>
      <c r="I1549" s="54"/>
      <c r="J1549" s="54"/>
      <c r="K1549" s="54"/>
      <c r="L1549" s="54"/>
      <c r="M1549" s="54"/>
      <c r="N1549" s="176">
        <v>154.69999999999999</v>
      </c>
      <c r="O1549" s="10">
        <v>0.41140909090909084</v>
      </c>
      <c r="P1549" s="10"/>
      <c r="Q1549" s="10">
        <v>0.35</v>
      </c>
      <c r="R1549" s="10">
        <v>1791.6862709544566</v>
      </c>
      <c r="S1549" s="10"/>
      <c r="T1549" s="10">
        <v>2103.4174921126469</v>
      </c>
      <c r="U1549" s="10"/>
      <c r="V1549" s="10">
        <v>2309.6841587793133</v>
      </c>
      <c r="W1549" s="10">
        <v>2309.6841587793133</v>
      </c>
      <c r="X1549" s="10">
        <v>2395.6286032237576</v>
      </c>
      <c r="Y1549" s="10">
        <v>3072.601543873333</v>
      </c>
      <c r="Z1549" s="10">
        <v>3459.351543873333</v>
      </c>
      <c r="AA1549" s="10"/>
      <c r="AB1549" s="10"/>
      <c r="AC1549" s="10"/>
      <c r="AD1549" s="10"/>
      <c r="AE1549" s="10"/>
      <c r="AF1549" s="10"/>
      <c r="AG1549" s="10"/>
      <c r="AH1549" s="10">
        <v>3072.601543873333</v>
      </c>
      <c r="AI1549" s="10">
        <v>154.69999999999999</v>
      </c>
      <c r="AK1549" s="10">
        <v>2.5</v>
      </c>
      <c r="AL1549" s="10">
        <v>4.8</v>
      </c>
      <c r="AM1549" s="10"/>
      <c r="AN1549" s="10"/>
      <c r="AO1549" s="10"/>
      <c r="AP1549" s="10"/>
      <c r="AQ1549" s="10">
        <v>0.3135</v>
      </c>
      <c r="AR1549" s="10">
        <v>0.3135</v>
      </c>
      <c r="AS1549" s="10">
        <v>0.64999999999999991</v>
      </c>
      <c r="AT1549" s="10">
        <v>0.64999999999999991</v>
      </c>
      <c r="AU1549" s="10">
        <v>0.60218181818181815</v>
      </c>
      <c r="AV1549" s="10">
        <v>0.60218181818181815</v>
      </c>
      <c r="AW1549" s="10">
        <v>0.8991818181818183</v>
      </c>
      <c r="AX1549" s="10">
        <v>0.8991818181818183</v>
      </c>
      <c r="AY1549" s="49">
        <v>1</v>
      </c>
      <c r="AZ1549" t="b">
        <v>0</v>
      </c>
    </row>
    <row r="1550" spans="1:52" x14ac:dyDescent="0.25">
      <c r="A1550" s="54"/>
      <c r="B1550" s="54"/>
      <c r="C1550" s="54"/>
      <c r="D1550" s="54"/>
      <c r="E1550" s="54"/>
      <c r="F1550" s="54"/>
      <c r="G1550" s="54"/>
      <c r="H1550" s="54"/>
      <c r="I1550" s="54"/>
      <c r="J1550" s="54"/>
      <c r="K1550" s="54"/>
      <c r="L1550" s="54"/>
      <c r="M1550" s="54"/>
      <c r="N1550" s="176">
        <v>154.80000000000001</v>
      </c>
      <c r="O1550" s="10">
        <v>0.41140909090909084</v>
      </c>
      <c r="P1550" s="10"/>
      <c r="Q1550" s="10">
        <v>0.35</v>
      </c>
      <c r="R1550" s="10">
        <v>1794.588634242873</v>
      </c>
      <c r="S1550" s="10"/>
      <c r="T1550" s="10">
        <v>2108.0607863636733</v>
      </c>
      <c r="U1550" s="10"/>
      <c r="V1550" s="10">
        <v>2314.4607863636734</v>
      </c>
      <c r="W1550" s="10">
        <v>2314.4607863636734</v>
      </c>
      <c r="X1550" s="10">
        <v>2400.4607863636734</v>
      </c>
      <c r="Y1550" s="10">
        <v>3076.0131399932625</v>
      </c>
      <c r="Z1550" s="10">
        <v>3463.0131399932625</v>
      </c>
      <c r="AA1550" s="10"/>
      <c r="AB1550" s="10"/>
      <c r="AC1550" s="10"/>
      <c r="AD1550" s="10"/>
      <c r="AE1550" s="10"/>
      <c r="AF1550" s="10"/>
      <c r="AG1550" s="10"/>
      <c r="AH1550" s="10">
        <v>3076.0131399932625</v>
      </c>
      <c r="AI1550" s="10">
        <v>154.80000000000001</v>
      </c>
      <c r="AK1550" s="10">
        <v>2.5</v>
      </c>
      <c r="AL1550" s="10">
        <v>4.8</v>
      </c>
      <c r="AM1550" s="10"/>
      <c r="AN1550" s="10"/>
      <c r="AO1550" s="10"/>
      <c r="AP1550" s="10"/>
      <c r="AQ1550" s="10">
        <v>0.3135</v>
      </c>
      <c r="AR1550" s="10">
        <v>0.3135</v>
      </c>
      <c r="AS1550" s="10">
        <v>0.64999999999999991</v>
      </c>
      <c r="AT1550" s="10">
        <v>0.64999999999999991</v>
      </c>
      <c r="AU1550" s="10">
        <v>0.60218181818181815</v>
      </c>
      <c r="AV1550" s="10">
        <v>0.60218181818181815</v>
      </c>
      <c r="AW1550" s="10">
        <v>0.8991818181818183</v>
      </c>
      <c r="AX1550" s="10">
        <v>0.8991818181818183</v>
      </c>
      <c r="AY1550" s="49">
        <v>1</v>
      </c>
      <c r="AZ1550" t="b">
        <v>0</v>
      </c>
    </row>
    <row r="1551" spans="1:52" x14ac:dyDescent="0.25">
      <c r="A1551" s="54"/>
      <c r="B1551" s="54"/>
      <c r="C1551" s="54"/>
      <c r="D1551" s="54"/>
      <c r="E1551" s="54"/>
      <c r="F1551" s="54"/>
      <c r="G1551" s="54"/>
      <c r="H1551" s="54"/>
      <c r="I1551" s="54"/>
      <c r="J1551" s="54"/>
      <c r="K1551" s="54"/>
      <c r="L1551" s="54"/>
      <c r="M1551" s="54"/>
      <c r="N1551" s="176">
        <v>154.9</v>
      </c>
      <c r="O1551" s="10">
        <v>0.41140909090909084</v>
      </c>
      <c r="P1551" s="10"/>
      <c r="Q1551" s="10">
        <v>0.35</v>
      </c>
      <c r="R1551" s="10">
        <v>1797.4928730487618</v>
      </c>
      <c r="S1551" s="10"/>
      <c r="T1551" s="10">
        <v>2112.7069500042612</v>
      </c>
      <c r="U1551" s="10"/>
      <c r="V1551" s="10">
        <v>2319.2402833375945</v>
      </c>
      <c r="W1551" s="10">
        <v>2319.2402833375945</v>
      </c>
      <c r="X1551" s="10">
        <v>2405.2958388931502</v>
      </c>
      <c r="Y1551" s="10">
        <v>3079.42694069873</v>
      </c>
      <c r="Z1551" s="10">
        <v>3466.67694069873</v>
      </c>
      <c r="AA1551" s="10"/>
      <c r="AB1551" s="10"/>
      <c r="AC1551" s="10"/>
      <c r="AD1551" s="10"/>
      <c r="AE1551" s="10"/>
      <c r="AF1551" s="10"/>
      <c r="AG1551" s="10"/>
      <c r="AH1551" s="10">
        <v>3079.42694069873</v>
      </c>
      <c r="AI1551" s="10">
        <v>154.9</v>
      </c>
      <c r="AK1551" s="10">
        <v>2.5</v>
      </c>
      <c r="AL1551" s="10">
        <v>4.8</v>
      </c>
      <c r="AM1551" s="10"/>
      <c r="AN1551" s="10"/>
      <c r="AO1551" s="10"/>
      <c r="AP1551" s="10"/>
      <c r="AQ1551" s="10">
        <v>0.3135</v>
      </c>
      <c r="AR1551" s="10">
        <v>0.3135</v>
      </c>
      <c r="AS1551" s="10">
        <v>0.64999999999999991</v>
      </c>
      <c r="AT1551" s="10">
        <v>0.64999999999999991</v>
      </c>
      <c r="AU1551" s="10">
        <v>0.60218181818181815</v>
      </c>
      <c r="AV1551" s="10">
        <v>0.60218181818181815</v>
      </c>
      <c r="AW1551" s="10">
        <v>0.8991818181818183</v>
      </c>
      <c r="AX1551" s="10">
        <v>0.8991818181818183</v>
      </c>
      <c r="AY1551" s="49">
        <v>1</v>
      </c>
      <c r="AZ1551" t="b">
        <v>0</v>
      </c>
    </row>
    <row r="1552" spans="1:52" x14ac:dyDescent="0.25">
      <c r="A1552" s="54"/>
      <c r="B1552" s="54"/>
      <c r="C1552" s="54"/>
      <c r="D1552" s="54"/>
      <c r="E1552" s="54"/>
      <c r="F1552" s="54"/>
      <c r="G1552" s="54"/>
      <c r="H1552" s="54"/>
      <c r="I1552" s="54"/>
      <c r="J1552" s="54"/>
      <c r="K1552" s="54"/>
      <c r="L1552" s="54"/>
      <c r="M1552" s="54"/>
      <c r="N1552" s="176">
        <v>155</v>
      </c>
      <c r="O1552" s="10">
        <v>0.41140909090909084</v>
      </c>
      <c r="P1552" s="10"/>
      <c r="Q1552" s="10">
        <v>0.35</v>
      </c>
      <c r="R1552" s="10">
        <v>1800.3989873721227</v>
      </c>
      <c r="S1552" s="10"/>
      <c r="T1552" s="10">
        <v>2117.3559830344084</v>
      </c>
      <c r="U1552" s="10"/>
      <c r="V1552" s="10">
        <v>2324.0226497010749</v>
      </c>
      <c r="W1552" s="10">
        <v>2324.0226497010749</v>
      </c>
      <c r="X1552" s="10">
        <v>2410.1337608121862</v>
      </c>
      <c r="Y1552" s="10">
        <v>3082.8429459897352</v>
      </c>
      <c r="Z1552" s="10">
        <v>3470.3429459897352</v>
      </c>
      <c r="AA1552" s="10"/>
      <c r="AB1552" s="10"/>
      <c r="AC1552" s="10"/>
      <c r="AD1552" s="10"/>
      <c r="AE1552" s="10"/>
      <c r="AF1552" s="10"/>
      <c r="AG1552" s="10"/>
      <c r="AH1552" s="10">
        <v>3082.8429459897352</v>
      </c>
      <c r="AI1552" s="10">
        <v>155</v>
      </c>
      <c r="AK1552" s="10">
        <v>2.5</v>
      </c>
      <c r="AL1552" s="10">
        <v>4.8</v>
      </c>
      <c r="AM1552" s="10"/>
      <c r="AN1552" s="10"/>
      <c r="AO1552" s="10"/>
      <c r="AP1552" s="10"/>
      <c r="AQ1552" s="10">
        <v>0.3135</v>
      </c>
      <c r="AR1552" s="10">
        <v>0.3135</v>
      </c>
      <c r="AS1552" s="10">
        <v>0.64999999999999991</v>
      </c>
      <c r="AT1552" s="10">
        <v>0.64999999999999991</v>
      </c>
      <c r="AU1552" s="10">
        <v>0.60218181818181815</v>
      </c>
      <c r="AV1552" s="10">
        <v>0.60218181818181815</v>
      </c>
      <c r="AW1552" s="10">
        <v>0.8991818181818183</v>
      </c>
      <c r="AX1552" s="10">
        <v>0.8991818181818183</v>
      </c>
      <c r="AY1552" s="49">
        <v>1</v>
      </c>
      <c r="AZ1552" t="b">
        <v>0</v>
      </c>
    </row>
    <row r="1553" spans="1:52" x14ac:dyDescent="0.25">
      <c r="A1553" s="54"/>
      <c r="B1553" s="54"/>
      <c r="C1553" s="54"/>
      <c r="D1553" s="54"/>
      <c r="E1553" s="54"/>
      <c r="F1553" s="54"/>
      <c r="G1553" s="54"/>
      <c r="H1553" s="54"/>
      <c r="I1553" s="54"/>
      <c r="J1553" s="54"/>
      <c r="K1553" s="54"/>
      <c r="L1553" s="54"/>
      <c r="M1553" s="54"/>
      <c r="N1553" s="176">
        <v>155.1</v>
      </c>
      <c r="O1553" s="10">
        <v>0.26890909090909088</v>
      </c>
      <c r="P1553" s="10"/>
      <c r="Q1553" s="10">
        <v>0.35</v>
      </c>
      <c r="R1553" s="10">
        <v>1803.3069772129554</v>
      </c>
      <c r="S1553" s="10"/>
      <c r="T1553" s="10">
        <v>2122.0078854541175</v>
      </c>
      <c r="U1553" s="10"/>
      <c r="V1553" s="10">
        <v>2328.8078854541177</v>
      </c>
      <c r="W1553" s="10">
        <v>2328.8078854541177</v>
      </c>
      <c r="X1553" s="10">
        <v>2414.9745521207842</v>
      </c>
      <c r="Y1553" s="10">
        <v>3086.2611558662775</v>
      </c>
      <c r="Z1553" s="10">
        <v>3474.0111558662775</v>
      </c>
      <c r="AA1553" s="10"/>
      <c r="AB1553" s="10"/>
      <c r="AC1553" s="10"/>
      <c r="AD1553" s="10"/>
      <c r="AE1553" s="10"/>
      <c r="AF1553" s="10"/>
      <c r="AG1553" s="10"/>
      <c r="AH1553" s="10">
        <v>3086.2611558662775</v>
      </c>
      <c r="AI1553" s="10">
        <v>155.1</v>
      </c>
      <c r="AK1553" s="10">
        <v>2.5</v>
      </c>
      <c r="AL1553" s="10">
        <v>4.8</v>
      </c>
      <c r="AM1553" s="10"/>
      <c r="AN1553" s="10"/>
      <c r="AO1553" s="10"/>
      <c r="AP1553" s="10"/>
      <c r="AQ1553" s="10">
        <v>0.3135</v>
      </c>
      <c r="AR1553" s="10">
        <v>0.3135</v>
      </c>
      <c r="AS1553" s="10">
        <v>0.45</v>
      </c>
      <c r="AT1553" s="10">
        <v>0.45</v>
      </c>
      <c r="AU1553" s="10">
        <v>0.60218181818181815</v>
      </c>
      <c r="AV1553" s="10">
        <v>0.60218181818181815</v>
      </c>
      <c r="AW1553" s="10">
        <v>0.8991818181818183</v>
      </c>
      <c r="AX1553" s="10">
        <v>0.8991818181818183</v>
      </c>
      <c r="AY1553" s="49">
        <v>1</v>
      </c>
      <c r="AZ1553" t="b">
        <v>0</v>
      </c>
    </row>
    <row r="1554" spans="1:52" x14ac:dyDescent="0.25">
      <c r="A1554" s="54"/>
      <c r="B1554" s="54"/>
      <c r="C1554" s="54"/>
      <c r="D1554" s="54"/>
      <c r="E1554" s="54"/>
      <c r="F1554" s="54"/>
      <c r="G1554" s="54"/>
      <c r="H1554" s="54"/>
      <c r="I1554" s="54"/>
      <c r="J1554" s="54"/>
      <c r="K1554" s="54"/>
      <c r="L1554" s="54"/>
      <c r="M1554" s="54"/>
      <c r="N1554" s="176">
        <v>155.19999999999999</v>
      </c>
      <c r="O1554" s="10">
        <v>0.26890909090909088</v>
      </c>
      <c r="P1554" s="10"/>
      <c r="Q1554" s="10">
        <v>0.35</v>
      </c>
      <c r="R1554" s="10">
        <v>1807.7588351166112</v>
      </c>
      <c r="S1554" s="10"/>
      <c r="T1554" s="10">
        <v>2126.6626572633886</v>
      </c>
      <c r="U1554" s="10"/>
      <c r="V1554" s="10">
        <v>2333.595990596722</v>
      </c>
      <c r="W1554" s="10">
        <v>2333.595990596722</v>
      </c>
      <c r="X1554" s="10">
        <v>2419.8182128189442</v>
      </c>
      <c r="Y1554" s="10">
        <v>3089.6815703283592</v>
      </c>
      <c r="Z1554" s="10">
        <v>3477.6815703283592</v>
      </c>
      <c r="AA1554" s="10"/>
      <c r="AB1554" s="10"/>
      <c r="AC1554" s="10"/>
      <c r="AD1554" s="10"/>
      <c r="AE1554" s="10"/>
      <c r="AF1554" s="10"/>
      <c r="AG1554" s="10"/>
      <c r="AH1554" s="10">
        <v>3089.6815703283592</v>
      </c>
      <c r="AI1554" s="10">
        <v>155.19999999999999</v>
      </c>
      <c r="AK1554" s="10">
        <v>2.5</v>
      </c>
      <c r="AL1554" s="10">
        <v>4.8</v>
      </c>
      <c r="AM1554" s="10"/>
      <c r="AN1554" s="10"/>
      <c r="AO1554" s="10"/>
      <c r="AP1554" s="10"/>
      <c r="AQ1554" s="10">
        <v>0.3135</v>
      </c>
      <c r="AR1554" s="10">
        <v>0.3135</v>
      </c>
      <c r="AS1554" s="10">
        <v>0.45</v>
      </c>
      <c r="AT1554" s="10">
        <v>0.45</v>
      </c>
      <c r="AU1554" s="10">
        <v>0.60218181818181815</v>
      </c>
      <c r="AV1554" s="10">
        <v>0.60218181818181815</v>
      </c>
      <c r="AW1554" s="10">
        <v>0.8991818181818183</v>
      </c>
      <c r="AX1554" s="10">
        <v>0.8991818181818183</v>
      </c>
      <c r="AY1554" s="49">
        <v>1</v>
      </c>
      <c r="AZ1554" t="b">
        <v>0</v>
      </c>
    </row>
    <row r="1555" spans="1:52" x14ac:dyDescent="0.25">
      <c r="A1555" s="54"/>
      <c r="B1555" s="54"/>
      <c r="C1555" s="54"/>
      <c r="D1555" s="54"/>
      <c r="E1555" s="54"/>
      <c r="F1555" s="54"/>
      <c r="G1555" s="54"/>
      <c r="H1555" s="54"/>
      <c r="I1555" s="54"/>
      <c r="J1555" s="54"/>
      <c r="K1555" s="54"/>
      <c r="L1555" s="54"/>
      <c r="M1555" s="54"/>
      <c r="N1555" s="176">
        <v>155.30000000000001</v>
      </c>
      <c r="O1555" s="10">
        <v>0.26890909090909088</v>
      </c>
      <c r="P1555" s="10"/>
      <c r="Q1555" s="10">
        <v>0.35</v>
      </c>
      <c r="R1555" s="10">
        <v>1812.2135624098285</v>
      </c>
      <c r="S1555" s="10"/>
      <c r="T1555" s="10">
        <v>2131.3202984622185</v>
      </c>
      <c r="U1555" s="10"/>
      <c r="V1555" s="10">
        <v>2338.3869651288851</v>
      </c>
      <c r="W1555" s="10">
        <v>2338.3869651288851</v>
      </c>
      <c r="X1555" s="10">
        <v>2424.6647429066629</v>
      </c>
      <c r="Y1555" s="10">
        <v>3093.1041893759789</v>
      </c>
      <c r="Z1555" s="10">
        <v>3481.3541893759789</v>
      </c>
      <c r="AA1555" s="10"/>
      <c r="AB1555" s="10"/>
      <c r="AC1555" s="10"/>
      <c r="AD1555" s="10"/>
      <c r="AE1555" s="10"/>
      <c r="AF1555" s="10"/>
      <c r="AG1555" s="10"/>
      <c r="AH1555" s="10">
        <v>3093.1041893759789</v>
      </c>
      <c r="AI1555" s="10">
        <v>155.30000000000001</v>
      </c>
      <c r="AK1555" s="10">
        <v>2.5</v>
      </c>
      <c r="AL1555" s="10">
        <v>4.8</v>
      </c>
      <c r="AM1555" s="10"/>
      <c r="AN1555" s="10"/>
      <c r="AO1555" s="10"/>
      <c r="AP1555" s="10"/>
      <c r="AQ1555" s="10">
        <v>0.3135</v>
      </c>
      <c r="AR1555" s="10">
        <v>0.3135</v>
      </c>
      <c r="AS1555" s="10">
        <v>0.45</v>
      </c>
      <c r="AT1555" s="10">
        <v>0.45</v>
      </c>
      <c r="AU1555" s="10">
        <v>0.60218181818181815</v>
      </c>
      <c r="AV1555" s="10">
        <v>0.60218181818181815</v>
      </c>
      <c r="AW1555" s="10">
        <v>0.8991818181818183</v>
      </c>
      <c r="AX1555" s="10">
        <v>0.8991818181818183</v>
      </c>
      <c r="AY1555" s="49">
        <v>1</v>
      </c>
      <c r="AZ1555" t="b">
        <v>0</v>
      </c>
    </row>
    <row r="1556" spans="1:52" x14ac:dyDescent="0.25">
      <c r="A1556" s="54"/>
      <c r="B1556" s="54"/>
      <c r="C1556" s="54"/>
      <c r="D1556" s="54"/>
      <c r="E1556" s="54"/>
      <c r="F1556" s="54"/>
      <c r="G1556" s="54"/>
      <c r="H1556" s="54"/>
      <c r="I1556" s="54"/>
      <c r="J1556" s="54"/>
      <c r="K1556" s="54"/>
      <c r="L1556" s="54"/>
      <c r="M1556" s="54"/>
      <c r="N1556" s="176">
        <v>155.4</v>
      </c>
      <c r="O1556" s="10">
        <v>0.26890909090909088</v>
      </c>
      <c r="P1556" s="10"/>
      <c r="Q1556" s="10">
        <v>0.35</v>
      </c>
      <c r="R1556" s="10">
        <v>1816.6711590926043</v>
      </c>
      <c r="S1556" s="10"/>
      <c r="T1556" s="10">
        <v>2135.9808090506103</v>
      </c>
      <c r="U1556" s="10"/>
      <c r="V1556" s="10">
        <v>2343.1808090506102</v>
      </c>
      <c r="W1556" s="10">
        <v>2343.1808090506102</v>
      </c>
      <c r="X1556" s="10">
        <v>2429.5141423839436</v>
      </c>
      <c r="Y1556" s="10">
        <v>3096.5290130091348</v>
      </c>
      <c r="Z1556" s="10">
        <v>3485.0290130091348</v>
      </c>
      <c r="AA1556" s="10"/>
      <c r="AB1556" s="10"/>
      <c r="AC1556" s="10"/>
      <c r="AD1556" s="10"/>
      <c r="AE1556" s="10"/>
      <c r="AF1556" s="10"/>
      <c r="AG1556" s="10"/>
      <c r="AH1556" s="10">
        <v>3096.5290130091348</v>
      </c>
      <c r="AI1556" s="10">
        <v>155.4</v>
      </c>
      <c r="AK1556" s="10">
        <v>2.5</v>
      </c>
      <c r="AL1556" s="10">
        <v>4.8</v>
      </c>
      <c r="AM1556" s="10"/>
      <c r="AN1556" s="10"/>
      <c r="AO1556" s="10"/>
      <c r="AP1556" s="10"/>
      <c r="AQ1556" s="10">
        <v>0.3135</v>
      </c>
      <c r="AR1556" s="10">
        <v>0.3135</v>
      </c>
      <c r="AS1556" s="10">
        <v>0.45</v>
      </c>
      <c r="AT1556" s="10">
        <v>0.45</v>
      </c>
      <c r="AU1556" s="10">
        <v>0.60218181818181815</v>
      </c>
      <c r="AV1556" s="10">
        <v>0.60218181818181815</v>
      </c>
      <c r="AW1556" s="10">
        <v>0.8991818181818183</v>
      </c>
      <c r="AX1556" s="10">
        <v>0.8991818181818183</v>
      </c>
      <c r="AY1556" s="49">
        <v>1</v>
      </c>
      <c r="AZ1556" t="b">
        <v>0</v>
      </c>
    </row>
    <row r="1557" spans="1:52" x14ac:dyDescent="0.25">
      <c r="A1557" s="54"/>
      <c r="B1557" s="54"/>
      <c r="C1557" s="54"/>
      <c r="D1557" s="54"/>
      <c r="E1557" s="54"/>
      <c r="F1557" s="54"/>
      <c r="G1557" s="54"/>
      <c r="H1557" s="54"/>
      <c r="I1557" s="54"/>
      <c r="J1557" s="54"/>
      <c r="K1557" s="54"/>
      <c r="L1557" s="54"/>
      <c r="M1557" s="54"/>
      <c r="N1557" s="176">
        <v>155.5</v>
      </c>
      <c r="O1557" s="10">
        <v>0.26890909090909088</v>
      </c>
      <c r="P1557" s="10"/>
      <c r="Q1557" s="10">
        <v>0.35</v>
      </c>
      <c r="R1557" s="10">
        <v>1821.1316251649425</v>
      </c>
      <c r="S1557" s="10"/>
      <c r="T1557" s="10">
        <v>2140.6441890285628</v>
      </c>
      <c r="U1557" s="10"/>
      <c r="V1557" s="10">
        <v>2347.9775223618963</v>
      </c>
      <c r="W1557" s="10">
        <v>2347.9775223618963</v>
      </c>
      <c r="X1557" s="10">
        <v>2434.3664112507849</v>
      </c>
      <c r="Y1557" s="10">
        <v>3099.9560412278302</v>
      </c>
      <c r="Z1557" s="10">
        <v>3488.7060412278302</v>
      </c>
      <c r="AA1557" s="10"/>
      <c r="AB1557" s="10"/>
      <c r="AC1557" s="10"/>
      <c r="AD1557" s="10"/>
      <c r="AE1557" s="10"/>
      <c r="AF1557" s="10"/>
      <c r="AG1557" s="10"/>
      <c r="AH1557" s="10">
        <v>3099.9560412278302</v>
      </c>
      <c r="AI1557" s="10">
        <v>155.5</v>
      </c>
      <c r="AK1557" s="10">
        <v>2.5</v>
      </c>
      <c r="AL1557" s="10">
        <v>4.8</v>
      </c>
      <c r="AM1557" s="10"/>
      <c r="AN1557" s="10"/>
      <c r="AO1557" s="10"/>
      <c r="AP1557" s="10"/>
      <c r="AQ1557" s="10">
        <v>0.3135</v>
      </c>
      <c r="AR1557" s="10">
        <v>0.3135</v>
      </c>
      <c r="AS1557" s="10">
        <v>0.45</v>
      </c>
      <c r="AT1557" s="10">
        <v>0.45</v>
      </c>
      <c r="AU1557" s="10">
        <v>0.60218181818181815</v>
      </c>
      <c r="AV1557" s="10">
        <v>0.60218181818181815</v>
      </c>
      <c r="AW1557" s="10">
        <v>0.8991818181818183</v>
      </c>
      <c r="AX1557" s="10">
        <v>0.8991818181818183</v>
      </c>
      <c r="AY1557" s="49">
        <v>1</v>
      </c>
      <c r="AZ1557" t="b">
        <v>0</v>
      </c>
    </row>
    <row r="1558" spans="1:52" x14ac:dyDescent="0.25">
      <c r="A1558" s="54"/>
      <c r="B1558" s="54"/>
      <c r="C1558" s="54"/>
      <c r="D1558" s="54"/>
      <c r="E1558" s="54"/>
      <c r="F1558" s="54"/>
      <c r="G1558" s="54"/>
      <c r="H1558" s="54"/>
      <c r="I1558" s="54"/>
      <c r="J1558" s="54"/>
      <c r="K1558" s="54"/>
      <c r="L1558" s="54"/>
      <c r="M1558" s="54"/>
      <c r="N1558" s="176">
        <v>155.6</v>
      </c>
      <c r="O1558" s="10">
        <v>0.26890909090909088</v>
      </c>
      <c r="P1558" s="10"/>
      <c r="Q1558" s="10">
        <v>0.35</v>
      </c>
      <c r="R1558" s="10">
        <v>1825.5949606268414</v>
      </c>
      <c r="S1558" s="10"/>
      <c r="T1558" s="10">
        <v>2145.3104383960749</v>
      </c>
      <c r="U1558" s="10"/>
      <c r="V1558" s="10">
        <v>2352.7771050627416</v>
      </c>
      <c r="W1558" s="10">
        <v>2352.7771050627416</v>
      </c>
      <c r="X1558" s="10">
        <v>2439.221549507186</v>
      </c>
      <c r="Y1558" s="10">
        <v>3103.3852740320631</v>
      </c>
      <c r="Z1558" s="10">
        <v>3492.3852740320631</v>
      </c>
      <c r="AA1558" s="10"/>
      <c r="AB1558" s="10"/>
      <c r="AC1558" s="10"/>
      <c r="AD1558" s="10"/>
      <c r="AE1558" s="10"/>
      <c r="AF1558" s="10"/>
      <c r="AG1558" s="10"/>
      <c r="AH1558" s="10">
        <v>3103.3852740320631</v>
      </c>
      <c r="AI1558" s="10">
        <v>155.6</v>
      </c>
      <c r="AK1558" s="10">
        <v>2.5</v>
      </c>
      <c r="AL1558" s="10">
        <v>4.8</v>
      </c>
      <c r="AM1558" s="10"/>
      <c r="AN1558" s="10"/>
      <c r="AO1558" s="10"/>
      <c r="AP1558" s="10"/>
      <c r="AQ1558" s="10">
        <v>0.3135</v>
      </c>
      <c r="AR1558" s="10">
        <v>0.3135</v>
      </c>
      <c r="AS1558" s="10">
        <v>0.45</v>
      </c>
      <c r="AT1558" s="10">
        <v>0.45</v>
      </c>
      <c r="AU1558" s="10">
        <v>0.60218181818181815</v>
      </c>
      <c r="AV1558" s="10">
        <v>0.60218181818181815</v>
      </c>
      <c r="AW1558" s="10">
        <v>0.8991818181818183</v>
      </c>
      <c r="AX1558" s="10">
        <v>0.8991818181818183</v>
      </c>
      <c r="AY1558" s="49">
        <v>1</v>
      </c>
      <c r="AZ1558" t="b">
        <v>0</v>
      </c>
    </row>
    <row r="1559" spans="1:52" x14ac:dyDescent="0.25">
      <c r="A1559" s="54"/>
      <c r="B1559" s="54"/>
      <c r="C1559" s="54"/>
      <c r="D1559" s="54"/>
      <c r="E1559" s="54"/>
      <c r="F1559" s="54"/>
      <c r="G1559" s="54"/>
      <c r="H1559" s="54"/>
      <c r="I1559" s="54"/>
      <c r="J1559" s="54"/>
      <c r="K1559" s="54"/>
      <c r="L1559" s="54"/>
      <c r="M1559" s="54"/>
      <c r="N1559" s="176">
        <v>155.69999999999999</v>
      </c>
      <c r="O1559" s="10">
        <v>0.26890909090909088</v>
      </c>
      <c r="P1559" s="10"/>
      <c r="Q1559" s="10">
        <v>0.35</v>
      </c>
      <c r="R1559" s="10">
        <v>1830.0611654782997</v>
      </c>
      <c r="S1559" s="10"/>
      <c r="T1559" s="10">
        <v>2149.9795571531504</v>
      </c>
      <c r="U1559" s="10"/>
      <c r="V1559" s="10">
        <v>2357.5795571531503</v>
      </c>
      <c r="W1559" s="10">
        <v>2357.5795571531503</v>
      </c>
      <c r="X1559" s="10">
        <v>2444.0795571531503</v>
      </c>
      <c r="Y1559" s="10">
        <v>3106.8167114218327</v>
      </c>
      <c r="Z1559" s="10">
        <v>3496.0667114218327</v>
      </c>
      <c r="AA1559" s="10"/>
      <c r="AB1559" s="10"/>
      <c r="AC1559" s="10"/>
      <c r="AD1559" s="10"/>
      <c r="AE1559" s="10"/>
      <c r="AF1559" s="10"/>
      <c r="AG1559" s="10"/>
      <c r="AH1559" s="10">
        <v>3106.8167114218327</v>
      </c>
      <c r="AI1559" s="10">
        <v>155.69999999999999</v>
      </c>
      <c r="AK1559" s="10">
        <v>2.5</v>
      </c>
      <c r="AL1559" s="10">
        <v>4.8</v>
      </c>
      <c r="AM1559" s="10"/>
      <c r="AN1559" s="10"/>
      <c r="AO1559" s="10"/>
      <c r="AP1559" s="10"/>
      <c r="AQ1559" s="10">
        <v>0.3135</v>
      </c>
      <c r="AR1559" s="10">
        <v>0.3135</v>
      </c>
      <c r="AS1559" s="10">
        <v>0.45</v>
      </c>
      <c r="AT1559" s="10">
        <v>0.45</v>
      </c>
      <c r="AU1559" s="10">
        <v>0.60218181818181815</v>
      </c>
      <c r="AV1559" s="10">
        <v>0.60218181818181815</v>
      </c>
      <c r="AW1559" s="10">
        <v>0.8991818181818183</v>
      </c>
      <c r="AX1559" s="10">
        <v>0.8991818181818183</v>
      </c>
      <c r="AY1559" s="49">
        <v>1</v>
      </c>
      <c r="AZ1559" t="b">
        <v>0</v>
      </c>
    </row>
    <row r="1560" spans="1:52" x14ac:dyDescent="0.25">
      <c r="A1560" s="54"/>
      <c r="B1560" s="54"/>
      <c r="C1560" s="54"/>
      <c r="D1560" s="54"/>
      <c r="E1560" s="54"/>
      <c r="F1560" s="54"/>
      <c r="G1560" s="54"/>
      <c r="H1560" s="54"/>
      <c r="I1560" s="54"/>
      <c r="J1560" s="54"/>
      <c r="K1560" s="54"/>
      <c r="L1560" s="54"/>
      <c r="M1560" s="54"/>
      <c r="N1560" s="176">
        <v>155.80000000000001</v>
      </c>
      <c r="O1560" s="10">
        <v>0.26890909090909088</v>
      </c>
      <c r="P1560" s="10"/>
      <c r="Q1560" s="10">
        <v>0.35</v>
      </c>
      <c r="R1560" s="10">
        <v>1834.5302397193216</v>
      </c>
      <c r="S1560" s="10"/>
      <c r="T1560" s="10">
        <v>2154.6515452997855</v>
      </c>
      <c r="U1560" s="10"/>
      <c r="V1560" s="10">
        <v>2362.3848786331191</v>
      </c>
      <c r="W1560" s="10">
        <v>2362.3848786331191</v>
      </c>
      <c r="X1560" s="10">
        <v>2448.9404341886748</v>
      </c>
      <c r="Y1560" s="10">
        <v>3110.2503533971426</v>
      </c>
      <c r="Z1560" s="10">
        <v>3499.7503533971426</v>
      </c>
      <c r="AA1560" s="10"/>
      <c r="AB1560" s="10"/>
      <c r="AC1560" s="10"/>
      <c r="AD1560" s="10"/>
      <c r="AE1560" s="10"/>
      <c r="AF1560" s="10"/>
      <c r="AG1560" s="10"/>
      <c r="AH1560" s="10">
        <v>3110.2503533971426</v>
      </c>
      <c r="AI1560" s="10">
        <v>155.80000000000001</v>
      </c>
      <c r="AK1560" s="10">
        <v>2.5</v>
      </c>
      <c r="AL1560" s="10">
        <v>4.8</v>
      </c>
      <c r="AM1560" s="10"/>
      <c r="AN1560" s="10"/>
      <c r="AO1560" s="10"/>
      <c r="AP1560" s="10"/>
      <c r="AQ1560" s="10">
        <v>0.3135</v>
      </c>
      <c r="AR1560" s="10">
        <v>0.3135</v>
      </c>
      <c r="AS1560" s="10">
        <v>0.45</v>
      </c>
      <c r="AT1560" s="10">
        <v>0.45</v>
      </c>
      <c r="AU1560" s="10">
        <v>0.60218181818181815</v>
      </c>
      <c r="AV1560" s="10">
        <v>0.60218181818181815</v>
      </c>
      <c r="AW1560" s="10">
        <v>0.8991818181818183</v>
      </c>
      <c r="AX1560" s="10">
        <v>0.8991818181818183</v>
      </c>
      <c r="AY1560" s="49">
        <v>1</v>
      </c>
      <c r="AZ1560" t="b">
        <v>0</v>
      </c>
    </row>
    <row r="1561" spans="1:52" x14ac:dyDescent="0.25">
      <c r="A1561" s="54"/>
      <c r="B1561" s="54"/>
      <c r="C1561" s="54"/>
      <c r="D1561" s="54"/>
      <c r="E1561" s="54"/>
      <c r="F1561" s="54"/>
      <c r="G1561" s="54"/>
      <c r="H1561" s="54"/>
      <c r="I1561" s="54"/>
      <c r="J1561" s="54"/>
      <c r="K1561" s="54"/>
      <c r="L1561" s="54"/>
      <c r="M1561" s="54"/>
      <c r="N1561" s="176">
        <v>155.9</v>
      </c>
      <c r="O1561" s="10">
        <v>0.26890909090909088</v>
      </c>
      <c r="P1561" s="10"/>
      <c r="Q1561" s="10">
        <v>0.35</v>
      </c>
      <c r="R1561" s="10">
        <v>1839.0021833499029</v>
      </c>
      <c r="S1561" s="10"/>
      <c r="T1561" s="10">
        <v>2159.3264028359813</v>
      </c>
      <c r="U1561" s="10"/>
      <c r="V1561" s="10">
        <v>2367.1930695026481</v>
      </c>
      <c r="W1561" s="10">
        <v>2367.1930695026481</v>
      </c>
      <c r="X1561" s="10">
        <v>2453.8041806137594</v>
      </c>
      <c r="Y1561" s="10">
        <v>3113.6861999579892</v>
      </c>
      <c r="Z1561" s="10">
        <v>3503.4361999579892</v>
      </c>
      <c r="AA1561" s="10"/>
      <c r="AB1561" s="10"/>
      <c r="AC1561" s="10"/>
      <c r="AD1561" s="10"/>
      <c r="AE1561" s="10"/>
      <c r="AF1561" s="10"/>
      <c r="AG1561" s="10"/>
      <c r="AH1561" s="10">
        <v>3113.6861999579892</v>
      </c>
      <c r="AI1561" s="10">
        <v>155.9</v>
      </c>
      <c r="AK1561" s="10">
        <v>2.5</v>
      </c>
      <c r="AL1561" s="10">
        <v>4.8</v>
      </c>
      <c r="AM1561" s="10"/>
      <c r="AN1561" s="10"/>
      <c r="AO1561" s="10"/>
      <c r="AP1561" s="10"/>
      <c r="AQ1561" s="10">
        <v>0.3135</v>
      </c>
      <c r="AR1561" s="10">
        <v>0.3135</v>
      </c>
      <c r="AS1561" s="10">
        <v>0.45</v>
      </c>
      <c r="AT1561" s="10">
        <v>0.45</v>
      </c>
      <c r="AU1561" s="10">
        <v>0.60218181818181815</v>
      </c>
      <c r="AV1561" s="10">
        <v>0.60218181818181815</v>
      </c>
      <c r="AW1561" s="10">
        <v>0.8991818181818183</v>
      </c>
      <c r="AX1561" s="10">
        <v>0.8991818181818183</v>
      </c>
      <c r="AY1561" s="49">
        <v>1</v>
      </c>
      <c r="AZ1561" t="b">
        <v>0</v>
      </c>
    </row>
    <row r="1562" spans="1:52" x14ac:dyDescent="0.25">
      <c r="A1562" s="54"/>
      <c r="B1562" s="54"/>
      <c r="C1562" s="54"/>
      <c r="D1562" s="54"/>
      <c r="E1562" s="54"/>
      <c r="F1562" s="54"/>
      <c r="G1562" s="54"/>
      <c r="H1562" s="54"/>
      <c r="I1562" s="54"/>
      <c r="J1562" s="54"/>
      <c r="K1562" s="54"/>
      <c r="L1562" s="54"/>
      <c r="M1562" s="54"/>
      <c r="N1562" s="176">
        <v>156</v>
      </c>
      <c r="O1562" s="10">
        <v>0.26890909090909088</v>
      </c>
      <c r="P1562" s="10"/>
      <c r="Q1562" s="10">
        <v>0.35</v>
      </c>
      <c r="R1562" s="10">
        <v>1843.4769963700453</v>
      </c>
      <c r="S1562" s="10"/>
      <c r="T1562" s="10">
        <v>2164.0041297617372</v>
      </c>
      <c r="U1562" s="10"/>
      <c r="V1562" s="10">
        <v>2372.0041297617372</v>
      </c>
      <c r="W1562" s="10">
        <v>2372.0041297617372</v>
      </c>
      <c r="X1562" s="10">
        <v>2458.6707964284037</v>
      </c>
      <c r="Y1562" s="10">
        <v>3117.1242511043738</v>
      </c>
      <c r="Z1562" s="10">
        <v>3507.1242511043738</v>
      </c>
      <c r="AA1562" s="10"/>
      <c r="AB1562" s="10"/>
      <c r="AC1562" s="10"/>
      <c r="AD1562" s="10"/>
      <c r="AE1562" s="10"/>
      <c r="AF1562" s="10"/>
      <c r="AG1562" s="10"/>
      <c r="AH1562" s="10">
        <v>3117.1242511043738</v>
      </c>
      <c r="AI1562" s="10">
        <v>156</v>
      </c>
      <c r="AK1562" s="10">
        <v>2.5</v>
      </c>
      <c r="AL1562" s="10">
        <v>4.8</v>
      </c>
      <c r="AM1562" s="10"/>
      <c r="AN1562" s="10"/>
      <c r="AO1562" s="10"/>
      <c r="AP1562" s="10"/>
      <c r="AQ1562" s="10">
        <v>0.3135</v>
      </c>
      <c r="AR1562" s="10">
        <v>0.3135</v>
      </c>
      <c r="AS1562" s="10">
        <v>0.45</v>
      </c>
      <c r="AT1562" s="10">
        <v>0.45</v>
      </c>
      <c r="AU1562" s="10">
        <v>0.60218181818181815</v>
      </c>
      <c r="AV1562" s="10">
        <v>0.60218181818181815</v>
      </c>
      <c r="AW1562" s="10">
        <v>0.8991818181818183</v>
      </c>
      <c r="AX1562" s="10">
        <v>0.8991818181818183</v>
      </c>
      <c r="AY1562" s="49">
        <v>1</v>
      </c>
      <c r="AZ1562" t="b">
        <v>0</v>
      </c>
    </row>
    <row r="1563" spans="1:52" x14ac:dyDescent="0.25">
      <c r="A1563" s="54"/>
      <c r="B1563" s="54"/>
      <c r="C1563" s="54"/>
      <c r="D1563" s="54"/>
      <c r="E1563" s="54"/>
      <c r="F1563" s="54"/>
      <c r="G1563" s="54"/>
      <c r="H1563" s="54"/>
      <c r="I1563" s="54"/>
      <c r="J1563" s="54"/>
      <c r="K1563" s="54"/>
      <c r="L1563" s="54"/>
      <c r="M1563" s="54"/>
      <c r="N1563" s="176">
        <v>156.1</v>
      </c>
      <c r="O1563" s="10">
        <v>0.26890909090909088</v>
      </c>
      <c r="P1563" s="10"/>
      <c r="Q1563" s="10">
        <v>0.35</v>
      </c>
      <c r="R1563" s="10">
        <v>1847.9546787797469</v>
      </c>
      <c r="S1563" s="10"/>
      <c r="T1563" s="10">
        <v>2168.6847260770551</v>
      </c>
      <c r="U1563" s="10"/>
      <c r="V1563" s="10">
        <v>2376.8180594103883</v>
      </c>
      <c r="W1563" s="10">
        <v>2376.8180594103883</v>
      </c>
      <c r="X1563" s="10">
        <v>2463.5402816326105</v>
      </c>
      <c r="Y1563" s="10">
        <v>3120.5645068362951</v>
      </c>
      <c r="Z1563" s="10">
        <v>3510.8145068362951</v>
      </c>
      <c r="AA1563" s="10"/>
      <c r="AB1563" s="10"/>
      <c r="AC1563" s="10"/>
      <c r="AD1563" s="10"/>
      <c r="AE1563" s="10"/>
      <c r="AF1563" s="10"/>
      <c r="AG1563" s="10"/>
      <c r="AH1563" s="10">
        <v>3120.5645068362951</v>
      </c>
      <c r="AI1563" s="10">
        <v>156.1</v>
      </c>
      <c r="AK1563" s="10">
        <v>2.5</v>
      </c>
      <c r="AL1563" s="10">
        <v>4.8</v>
      </c>
      <c r="AM1563" s="10"/>
      <c r="AN1563" s="10"/>
      <c r="AO1563" s="10"/>
      <c r="AP1563" s="10"/>
      <c r="AQ1563" s="10">
        <v>0.3135</v>
      </c>
      <c r="AR1563" s="10">
        <v>0.3135</v>
      </c>
      <c r="AS1563" s="10">
        <v>0.45</v>
      </c>
      <c r="AT1563" s="10">
        <v>0.45</v>
      </c>
      <c r="AU1563" s="10">
        <v>0.60218181818181815</v>
      </c>
      <c r="AV1563" s="10">
        <v>0.60218181818181815</v>
      </c>
      <c r="AW1563" s="10">
        <v>0.8991818181818183</v>
      </c>
      <c r="AX1563" s="10">
        <v>0.8991818181818183</v>
      </c>
      <c r="AY1563" s="49">
        <v>1</v>
      </c>
      <c r="AZ1563" t="b">
        <v>0</v>
      </c>
    </row>
    <row r="1564" spans="1:52" x14ac:dyDescent="0.25">
      <c r="A1564" s="54"/>
      <c r="B1564" s="54"/>
      <c r="C1564" s="54"/>
      <c r="D1564" s="54"/>
      <c r="E1564" s="54"/>
      <c r="F1564" s="54"/>
      <c r="G1564" s="54"/>
      <c r="H1564" s="54"/>
      <c r="I1564" s="54"/>
      <c r="J1564" s="54"/>
      <c r="K1564" s="54"/>
      <c r="L1564" s="54"/>
      <c r="M1564" s="54"/>
      <c r="N1564" s="176">
        <v>156.19999999999999</v>
      </c>
      <c r="O1564" s="10">
        <v>0.26890909090909088</v>
      </c>
      <c r="P1564" s="10"/>
      <c r="Q1564" s="10">
        <v>0.35</v>
      </c>
      <c r="R1564" s="10">
        <v>1852.435230579011</v>
      </c>
      <c r="S1564" s="10"/>
      <c r="T1564" s="10">
        <v>2173.3681917819345</v>
      </c>
      <c r="U1564" s="10"/>
      <c r="V1564" s="10">
        <v>2381.6348584486013</v>
      </c>
      <c r="W1564" s="10">
        <v>2381.6348584486013</v>
      </c>
      <c r="X1564" s="10">
        <v>2468.4126362263792</v>
      </c>
      <c r="Y1564" s="10">
        <v>3124.0069671537558</v>
      </c>
      <c r="Z1564" s="10">
        <v>3514.5069671537558</v>
      </c>
      <c r="AA1564" s="10"/>
      <c r="AB1564" s="10"/>
      <c r="AC1564" s="10"/>
      <c r="AD1564" s="10"/>
      <c r="AE1564" s="10"/>
      <c r="AF1564" s="10"/>
      <c r="AG1564" s="10"/>
      <c r="AH1564" s="10">
        <v>3124.0069671537558</v>
      </c>
      <c r="AI1564" s="10">
        <v>156.19999999999999</v>
      </c>
      <c r="AK1564" s="10">
        <v>2.5</v>
      </c>
      <c r="AL1564" s="10">
        <v>4.8</v>
      </c>
      <c r="AM1564" s="10"/>
      <c r="AN1564" s="10"/>
      <c r="AO1564" s="10"/>
      <c r="AP1564" s="10"/>
      <c r="AQ1564" s="10">
        <v>0.3135</v>
      </c>
      <c r="AR1564" s="10">
        <v>0.3135</v>
      </c>
      <c r="AS1564" s="10">
        <v>0.45</v>
      </c>
      <c r="AT1564" s="10">
        <v>0.45</v>
      </c>
      <c r="AU1564" s="10">
        <v>0.60218181818181815</v>
      </c>
      <c r="AV1564" s="10">
        <v>0.60218181818181815</v>
      </c>
      <c r="AW1564" s="10">
        <v>0.8991818181818183</v>
      </c>
      <c r="AX1564" s="10">
        <v>0.8991818181818183</v>
      </c>
      <c r="AY1564" s="49">
        <v>1</v>
      </c>
      <c r="AZ1564" t="b">
        <v>0</v>
      </c>
    </row>
    <row r="1565" spans="1:52" x14ac:dyDescent="0.25">
      <c r="A1565" s="54"/>
      <c r="B1565" s="54"/>
      <c r="C1565" s="54"/>
      <c r="D1565" s="54"/>
      <c r="E1565" s="54"/>
      <c r="F1565" s="54"/>
      <c r="G1565" s="54"/>
      <c r="H1565" s="54"/>
      <c r="I1565" s="54"/>
      <c r="J1565" s="54"/>
      <c r="K1565" s="54"/>
      <c r="L1565" s="54"/>
      <c r="M1565" s="54"/>
      <c r="N1565" s="176">
        <v>156.30000000000001</v>
      </c>
      <c r="O1565" s="10">
        <v>0.26890909090909088</v>
      </c>
      <c r="P1565" s="10"/>
      <c r="Q1565" s="10">
        <v>0.35</v>
      </c>
      <c r="R1565" s="10">
        <v>1856.9186517678365</v>
      </c>
      <c r="S1565" s="10"/>
      <c r="T1565" s="10">
        <v>2178.0545268763726</v>
      </c>
      <c r="U1565" s="10"/>
      <c r="V1565" s="10">
        <v>2386.4545268763727</v>
      </c>
      <c r="W1565" s="10">
        <v>2386.4545268763727</v>
      </c>
      <c r="X1565" s="10">
        <v>2473.2878602097062</v>
      </c>
      <c r="Y1565" s="10">
        <v>3127.451632056755</v>
      </c>
      <c r="Z1565" s="10">
        <v>3518.201632056755</v>
      </c>
      <c r="AA1565" s="10"/>
      <c r="AB1565" s="10"/>
      <c r="AC1565" s="10"/>
      <c r="AD1565" s="10"/>
      <c r="AE1565" s="10"/>
      <c r="AF1565" s="10"/>
      <c r="AG1565" s="10"/>
      <c r="AH1565" s="10">
        <v>3127.451632056755</v>
      </c>
      <c r="AI1565" s="10">
        <v>156.30000000000001</v>
      </c>
      <c r="AK1565" s="10">
        <v>2.5</v>
      </c>
      <c r="AL1565" s="10">
        <v>4.8</v>
      </c>
      <c r="AM1565" s="10"/>
      <c r="AN1565" s="10"/>
      <c r="AO1565" s="10"/>
      <c r="AP1565" s="10"/>
      <c r="AQ1565" s="10">
        <v>0.3135</v>
      </c>
      <c r="AR1565" s="10">
        <v>0.3135</v>
      </c>
      <c r="AS1565" s="10">
        <v>0.45</v>
      </c>
      <c r="AT1565" s="10">
        <v>0.45</v>
      </c>
      <c r="AU1565" s="10">
        <v>0.60218181818181815</v>
      </c>
      <c r="AV1565" s="10">
        <v>0.60218181818181815</v>
      </c>
      <c r="AW1565" s="10">
        <v>0.8991818181818183</v>
      </c>
      <c r="AX1565" s="10">
        <v>0.8991818181818183</v>
      </c>
      <c r="AY1565" s="49">
        <v>1</v>
      </c>
      <c r="AZ1565" t="b">
        <v>0</v>
      </c>
    </row>
    <row r="1566" spans="1:52" x14ac:dyDescent="0.25">
      <c r="A1566" s="54"/>
      <c r="B1566" s="54"/>
      <c r="C1566" s="54"/>
      <c r="D1566" s="54"/>
      <c r="E1566" s="54"/>
      <c r="F1566" s="54"/>
      <c r="G1566" s="54"/>
      <c r="H1566" s="54"/>
      <c r="I1566" s="54"/>
      <c r="J1566" s="54"/>
      <c r="K1566" s="54"/>
      <c r="L1566" s="54"/>
      <c r="M1566" s="54"/>
      <c r="N1566" s="176">
        <v>156.4</v>
      </c>
      <c r="O1566" s="10">
        <v>0.26890909090909088</v>
      </c>
      <c r="P1566" s="10"/>
      <c r="Q1566" s="10">
        <v>0.35</v>
      </c>
      <c r="R1566" s="10">
        <v>1861.4049423462211</v>
      </c>
      <c r="S1566" s="10"/>
      <c r="T1566" s="10">
        <v>2182.7437313603727</v>
      </c>
      <c r="U1566" s="10"/>
      <c r="V1566" s="10">
        <v>2391.2770646937061</v>
      </c>
      <c r="W1566" s="10">
        <v>2391.2770646937061</v>
      </c>
      <c r="X1566" s="10">
        <v>2478.1659535825947</v>
      </c>
      <c r="Y1566" s="10">
        <v>3130.8985015452904</v>
      </c>
      <c r="Z1566" s="10">
        <v>3521.8985015452904</v>
      </c>
      <c r="AA1566" s="10"/>
      <c r="AB1566" s="10"/>
      <c r="AC1566" s="10"/>
      <c r="AD1566" s="10"/>
      <c r="AE1566" s="10"/>
      <c r="AF1566" s="10"/>
      <c r="AG1566" s="10"/>
      <c r="AH1566" s="10">
        <v>3130.8985015452904</v>
      </c>
      <c r="AI1566" s="10">
        <v>156.4</v>
      </c>
      <c r="AK1566" s="10">
        <v>2.5</v>
      </c>
      <c r="AL1566" s="10">
        <v>4.8</v>
      </c>
      <c r="AM1566" s="10"/>
      <c r="AN1566" s="10"/>
      <c r="AO1566" s="10"/>
      <c r="AP1566" s="10"/>
      <c r="AQ1566" s="10">
        <v>0.3135</v>
      </c>
      <c r="AR1566" s="10">
        <v>0.3135</v>
      </c>
      <c r="AS1566" s="10">
        <v>0.45</v>
      </c>
      <c r="AT1566" s="10">
        <v>0.45</v>
      </c>
      <c r="AU1566" s="10">
        <v>0.60218181818181815</v>
      </c>
      <c r="AV1566" s="10">
        <v>0.60218181818181815</v>
      </c>
      <c r="AW1566" s="10">
        <v>0.8991818181818183</v>
      </c>
      <c r="AX1566" s="10">
        <v>0.8991818181818183</v>
      </c>
      <c r="AY1566" s="49">
        <v>1</v>
      </c>
      <c r="AZ1566" t="b">
        <v>0</v>
      </c>
    </row>
    <row r="1567" spans="1:52" x14ac:dyDescent="0.25">
      <c r="A1567" s="54"/>
      <c r="B1567" s="54"/>
      <c r="C1567" s="54"/>
      <c r="D1567" s="54"/>
      <c r="E1567" s="54"/>
      <c r="F1567" s="54"/>
      <c r="G1567" s="54"/>
      <c r="H1567" s="54"/>
      <c r="I1567" s="54"/>
      <c r="J1567" s="54"/>
      <c r="K1567" s="54"/>
      <c r="L1567" s="54"/>
      <c r="M1567" s="54"/>
      <c r="N1567" s="176">
        <v>156.5</v>
      </c>
      <c r="O1567" s="10">
        <v>0.26890909090909088</v>
      </c>
      <c r="P1567" s="10"/>
      <c r="Q1567" s="10">
        <v>0.35</v>
      </c>
      <c r="R1567" s="10">
        <v>1865.8941023141676</v>
      </c>
      <c r="S1567" s="10"/>
      <c r="T1567" s="10">
        <v>2187.4358052339339</v>
      </c>
      <c r="U1567" s="10"/>
      <c r="V1567" s="10">
        <v>2396.1024719006004</v>
      </c>
      <c r="W1567" s="10">
        <v>2396.1024719006004</v>
      </c>
      <c r="X1567" s="10">
        <v>2483.0469163450448</v>
      </c>
      <c r="Y1567" s="10">
        <v>3134.3475756193648</v>
      </c>
      <c r="Z1567" s="10">
        <v>3525.5975756193648</v>
      </c>
      <c r="AA1567" s="10"/>
      <c r="AB1567" s="10"/>
      <c r="AC1567" s="10"/>
      <c r="AD1567" s="10"/>
      <c r="AE1567" s="10"/>
      <c r="AF1567" s="10"/>
      <c r="AG1567" s="10"/>
      <c r="AH1567" s="10">
        <v>3134.3475756193648</v>
      </c>
      <c r="AI1567" s="10">
        <v>156.5</v>
      </c>
      <c r="AK1567" s="10">
        <v>2.5</v>
      </c>
      <c r="AL1567" s="10">
        <v>4.8</v>
      </c>
      <c r="AM1567" s="10"/>
      <c r="AN1567" s="10"/>
      <c r="AO1567" s="10"/>
      <c r="AP1567" s="10"/>
      <c r="AQ1567" s="10">
        <v>0.3135</v>
      </c>
      <c r="AR1567" s="10">
        <v>0.3135</v>
      </c>
      <c r="AS1567" s="10">
        <v>0.45</v>
      </c>
      <c r="AT1567" s="10">
        <v>0.45</v>
      </c>
      <c r="AU1567" s="10">
        <v>0.60218181818181815</v>
      </c>
      <c r="AV1567" s="10">
        <v>0.60218181818181815</v>
      </c>
      <c r="AW1567" s="10">
        <v>0.8991818181818183</v>
      </c>
      <c r="AX1567" s="10">
        <v>0.8991818181818183</v>
      </c>
      <c r="AY1567" s="49">
        <v>1</v>
      </c>
      <c r="AZ1567" t="b">
        <v>0</v>
      </c>
    </row>
    <row r="1568" spans="1:52" x14ac:dyDescent="0.25">
      <c r="A1568" s="54"/>
      <c r="B1568" s="54"/>
      <c r="C1568" s="54"/>
      <c r="D1568" s="54"/>
      <c r="E1568" s="54"/>
      <c r="F1568" s="54"/>
      <c r="G1568" s="54"/>
      <c r="H1568" s="54"/>
      <c r="I1568" s="54"/>
      <c r="J1568" s="54"/>
      <c r="K1568" s="54"/>
      <c r="L1568" s="54"/>
      <c r="M1568" s="54"/>
      <c r="N1568" s="176">
        <v>156.6</v>
      </c>
      <c r="O1568" s="10">
        <v>0.26890909090909088</v>
      </c>
      <c r="P1568" s="10"/>
      <c r="Q1568" s="10">
        <v>0.35</v>
      </c>
      <c r="R1568" s="10">
        <v>1870.3861316716748</v>
      </c>
      <c r="S1568" s="10"/>
      <c r="T1568" s="10">
        <v>2192.1307484970548</v>
      </c>
      <c r="U1568" s="10"/>
      <c r="V1568" s="10">
        <v>2400.930748497055</v>
      </c>
      <c r="W1568" s="10">
        <v>2400.930748497055</v>
      </c>
      <c r="X1568" s="10">
        <v>2487.930748497055</v>
      </c>
      <c r="Y1568" s="10">
        <v>3137.7988542789767</v>
      </c>
      <c r="Z1568" s="10">
        <v>3529.2988542789767</v>
      </c>
      <c r="AA1568" s="10"/>
      <c r="AB1568" s="10"/>
      <c r="AC1568" s="10"/>
      <c r="AD1568" s="10"/>
      <c r="AE1568" s="10"/>
      <c r="AF1568" s="10"/>
      <c r="AG1568" s="10"/>
      <c r="AH1568" s="10">
        <v>3137.7988542789767</v>
      </c>
      <c r="AI1568" s="10">
        <v>156.6</v>
      </c>
      <c r="AK1568" s="10">
        <v>2.5</v>
      </c>
      <c r="AL1568" s="10">
        <v>4.8</v>
      </c>
      <c r="AM1568" s="10"/>
      <c r="AN1568" s="10"/>
      <c r="AO1568" s="10"/>
      <c r="AP1568" s="10"/>
      <c r="AQ1568" s="10">
        <v>0.3135</v>
      </c>
      <c r="AR1568" s="10">
        <v>0.3135</v>
      </c>
      <c r="AS1568" s="10">
        <v>0.45</v>
      </c>
      <c r="AT1568" s="10">
        <v>0.45</v>
      </c>
      <c r="AU1568" s="10">
        <v>0.60218181818181815</v>
      </c>
      <c r="AV1568" s="10">
        <v>0.60218181818181815</v>
      </c>
      <c r="AW1568" s="10">
        <v>0.8991818181818183</v>
      </c>
      <c r="AX1568" s="10">
        <v>0.8991818181818183</v>
      </c>
      <c r="AY1568" s="49">
        <v>1</v>
      </c>
      <c r="AZ1568" t="b">
        <v>0</v>
      </c>
    </row>
    <row r="1569" spans="1:52" x14ac:dyDescent="0.25">
      <c r="A1569" s="54"/>
      <c r="B1569" s="54"/>
      <c r="C1569" s="54"/>
      <c r="D1569" s="54"/>
      <c r="E1569" s="54"/>
      <c r="F1569" s="54"/>
      <c r="G1569" s="54"/>
      <c r="H1569" s="54"/>
      <c r="I1569" s="54"/>
      <c r="J1569" s="54"/>
      <c r="K1569" s="54"/>
      <c r="L1569" s="54"/>
      <c r="M1569" s="54"/>
      <c r="N1569" s="176">
        <v>156.69999999999999</v>
      </c>
      <c r="O1569" s="10">
        <v>0.26890909090909088</v>
      </c>
      <c r="P1569" s="10"/>
      <c r="Q1569" s="10">
        <v>0.35</v>
      </c>
      <c r="R1569" s="10">
        <v>1874.8810304187418</v>
      </c>
      <c r="S1569" s="10"/>
      <c r="T1569" s="10">
        <v>2196.828561149739</v>
      </c>
      <c r="U1569" s="10"/>
      <c r="V1569" s="10">
        <v>2405.7618944830724</v>
      </c>
      <c r="W1569" s="10">
        <v>2405.7618944830724</v>
      </c>
      <c r="X1569" s="10">
        <v>2492.8174500386281</v>
      </c>
      <c r="Y1569" s="10">
        <v>3141.2523375241258</v>
      </c>
      <c r="Z1569" s="10">
        <v>3533.0023375241258</v>
      </c>
      <c r="AA1569" s="10"/>
      <c r="AB1569" s="10"/>
      <c r="AC1569" s="10"/>
      <c r="AD1569" s="10"/>
      <c r="AE1569" s="10"/>
      <c r="AF1569" s="10"/>
      <c r="AG1569" s="10"/>
      <c r="AH1569" s="10">
        <v>3141.2523375241258</v>
      </c>
      <c r="AI1569" s="10">
        <v>156.69999999999999</v>
      </c>
      <c r="AK1569" s="10">
        <v>2.5</v>
      </c>
      <c r="AL1569" s="10">
        <v>4.8</v>
      </c>
      <c r="AM1569" s="10"/>
      <c r="AN1569" s="10"/>
      <c r="AO1569" s="10"/>
      <c r="AP1569" s="10"/>
      <c r="AQ1569" s="10">
        <v>0.3135</v>
      </c>
      <c r="AR1569" s="10">
        <v>0.3135</v>
      </c>
      <c r="AS1569" s="10">
        <v>0.45</v>
      </c>
      <c r="AT1569" s="10">
        <v>0.45</v>
      </c>
      <c r="AU1569" s="10">
        <v>0.60218181818181815</v>
      </c>
      <c r="AV1569" s="10">
        <v>0.60218181818181815</v>
      </c>
      <c r="AW1569" s="10">
        <v>0.8991818181818183</v>
      </c>
      <c r="AX1569" s="10">
        <v>0.8991818181818183</v>
      </c>
      <c r="AY1569" s="49">
        <v>1</v>
      </c>
      <c r="AZ1569" t="b">
        <v>0</v>
      </c>
    </row>
    <row r="1570" spans="1:52" x14ac:dyDescent="0.25">
      <c r="A1570" s="54"/>
      <c r="B1570" s="54"/>
      <c r="C1570" s="54"/>
      <c r="D1570" s="54"/>
      <c r="E1570" s="54"/>
      <c r="F1570" s="54"/>
      <c r="G1570" s="54"/>
      <c r="H1570" s="54"/>
      <c r="I1570" s="54"/>
      <c r="J1570" s="54"/>
      <c r="K1570" s="54"/>
      <c r="L1570" s="54"/>
      <c r="M1570" s="54"/>
      <c r="N1570" s="176">
        <v>156.80000000000001</v>
      </c>
      <c r="O1570" s="10">
        <v>0.26890909090909088</v>
      </c>
      <c r="P1570" s="10"/>
      <c r="Q1570" s="10">
        <v>0.35</v>
      </c>
      <c r="R1570" s="10">
        <v>1879.378798555372</v>
      </c>
      <c r="S1570" s="10"/>
      <c r="T1570" s="10">
        <v>2201.5292431919829</v>
      </c>
      <c r="U1570" s="10"/>
      <c r="V1570" s="10">
        <v>2410.5959098586495</v>
      </c>
      <c r="W1570" s="10">
        <v>2410.5959098586495</v>
      </c>
      <c r="X1570" s="10">
        <v>2497.7070209697608</v>
      </c>
      <c r="Y1570" s="10">
        <v>3144.7080253548147</v>
      </c>
      <c r="Z1570" s="10">
        <v>3536.7080253548147</v>
      </c>
      <c r="AA1570" s="10"/>
      <c r="AB1570" s="10"/>
      <c r="AC1570" s="10"/>
      <c r="AD1570" s="10"/>
      <c r="AE1570" s="10"/>
      <c r="AF1570" s="10"/>
      <c r="AG1570" s="10"/>
      <c r="AH1570" s="10">
        <v>3144.7080253548147</v>
      </c>
      <c r="AI1570" s="10">
        <v>156.80000000000001</v>
      </c>
      <c r="AK1570" s="10">
        <v>2.5</v>
      </c>
      <c r="AL1570" s="10">
        <v>4.8</v>
      </c>
      <c r="AM1570" s="10"/>
      <c r="AN1570" s="10"/>
      <c r="AO1570" s="10"/>
      <c r="AP1570" s="10"/>
      <c r="AQ1570" s="10">
        <v>0.3135</v>
      </c>
      <c r="AR1570" s="10">
        <v>0.3135</v>
      </c>
      <c r="AS1570" s="10">
        <v>0.45</v>
      </c>
      <c r="AT1570" s="10">
        <v>0.45</v>
      </c>
      <c r="AU1570" s="10">
        <v>0.60218181818181815</v>
      </c>
      <c r="AV1570" s="10">
        <v>0.60218181818181815</v>
      </c>
      <c r="AW1570" s="10">
        <v>0.8991818181818183</v>
      </c>
      <c r="AX1570" s="10">
        <v>0.8991818181818183</v>
      </c>
      <c r="AY1570" s="49">
        <v>1</v>
      </c>
      <c r="AZ1570" t="b">
        <v>0</v>
      </c>
    </row>
    <row r="1571" spans="1:52" x14ac:dyDescent="0.25">
      <c r="A1571" s="54"/>
      <c r="B1571" s="54"/>
      <c r="C1571" s="54"/>
      <c r="D1571" s="54"/>
      <c r="E1571" s="54"/>
      <c r="F1571" s="54"/>
      <c r="G1571" s="54"/>
      <c r="H1571" s="54"/>
      <c r="I1571" s="54"/>
      <c r="J1571" s="54"/>
      <c r="K1571" s="54"/>
      <c r="L1571" s="54"/>
      <c r="M1571" s="54"/>
      <c r="N1571" s="176">
        <v>156.9</v>
      </c>
      <c r="O1571" s="10">
        <v>0.26890909090909088</v>
      </c>
      <c r="P1571" s="10"/>
      <c r="Q1571" s="10">
        <v>0.35</v>
      </c>
      <c r="R1571" s="10">
        <v>1883.8794360815616</v>
      </c>
      <c r="S1571" s="10"/>
      <c r="T1571" s="10">
        <v>2210.8682934593353</v>
      </c>
      <c r="U1571" s="10"/>
      <c r="V1571" s="10">
        <v>2420.0682934593351</v>
      </c>
      <c r="W1571" s="10">
        <v>2420.0682934593351</v>
      </c>
      <c r="X1571" s="10">
        <v>2507.2349601260016</v>
      </c>
      <c r="Y1571" s="10">
        <v>3148.1659177710403</v>
      </c>
      <c r="Z1571" s="10">
        <v>3540.4159177710403</v>
      </c>
      <c r="AA1571" s="10"/>
      <c r="AB1571" s="10"/>
      <c r="AC1571" s="10"/>
      <c r="AD1571" s="10"/>
      <c r="AE1571" s="10"/>
      <c r="AF1571" s="10"/>
      <c r="AG1571" s="10"/>
      <c r="AH1571" s="10">
        <v>3148.1659177710403</v>
      </c>
      <c r="AI1571" s="10">
        <v>156.9</v>
      </c>
      <c r="AK1571" s="10">
        <v>2.5</v>
      </c>
      <c r="AL1571" s="10">
        <v>4.8</v>
      </c>
      <c r="AM1571" s="10"/>
      <c r="AN1571" s="10"/>
      <c r="AO1571" s="10"/>
      <c r="AP1571" s="10"/>
      <c r="AQ1571" s="10">
        <v>0.3135</v>
      </c>
      <c r="AR1571" s="10">
        <v>0.3135</v>
      </c>
      <c r="AS1571" s="10">
        <v>0.45</v>
      </c>
      <c r="AT1571" s="10">
        <v>0.45</v>
      </c>
      <c r="AU1571" s="10">
        <v>0.60218181818181815</v>
      </c>
      <c r="AV1571" s="10">
        <v>0.60218181818181815</v>
      </c>
      <c r="AW1571" s="10">
        <v>0.8991818181818183</v>
      </c>
      <c r="AX1571" s="10">
        <v>0.8991818181818183</v>
      </c>
      <c r="AY1571" s="49">
        <v>1</v>
      </c>
      <c r="AZ1571" t="b">
        <v>0</v>
      </c>
    </row>
    <row r="1572" spans="1:52" x14ac:dyDescent="0.25">
      <c r="A1572" s="54"/>
      <c r="B1572" s="54"/>
      <c r="C1572" s="54"/>
      <c r="D1572" s="54"/>
      <c r="E1572" s="54"/>
      <c r="F1572" s="54"/>
      <c r="G1572" s="54"/>
      <c r="H1572" s="54"/>
      <c r="I1572" s="54"/>
      <c r="J1572" s="54"/>
      <c r="K1572" s="54"/>
      <c r="L1572" s="54"/>
      <c r="M1572" s="54"/>
      <c r="N1572" s="176">
        <v>157</v>
      </c>
      <c r="O1572" s="10">
        <v>0.26890909090909088</v>
      </c>
      <c r="P1572" s="10"/>
      <c r="Q1572" s="10">
        <v>0.35</v>
      </c>
      <c r="R1572" s="10">
        <v>1888.3829429973114</v>
      </c>
      <c r="S1572" s="10"/>
      <c r="T1572" s="10">
        <v>2215.5775836702619</v>
      </c>
      <c r="U1572" s="10"/>
      <c r="V1572" s="10">
        <v>2424.9109170035954</v>
      </c>
      <c r="W1572" s="10">
        <v>2424.9109170035954</v>
      </c>
      <c r="X1572" s="10">
        <v>2512.1331392258176</v>
      </c>
      <c r="Y1572" s="10">
        <v>3151.6260147728035</v>
      </c>
      <c r="Z1572" s="10">
        <v>3544.1260147728035</v>
      </c>
      <c r="AA1572" s="10"/>
      <c r="AB1572" s="10"/>
      <c r="AC1572" s="10"/>
      <c r="AD1572" s="10"/>
      <c r="AE1572" s="10"/>
      <c r="AF1572" s="10"/>
      <c r="AG1572" s="10"/>
      <c r="AH1572" s="10">
        <v>3151.6260147728035</v>
      </c>
      <c r="AI1572" s="10">
        <v>157</v>
      </c>
      <c r="AK1572" s="10">
        <v>2.5</v>
      </c>
      <c r="AL1572" s="10">
        <v>4.8</v>
      </c>
      <c r="AM1572" s="10"/>
      <c r="AN1572" s="10"/>
      <c r="AO1572" s="10"/>
      <c r="AP1572" s="10"/>
      <c r="AQ1572" s="10">
        <v>0.3135</v>
      </c>
      <c r="AR1572" s="10">
        <v>0.3135</v>
      </c>
      <c r="AS1572" s="10">
        <v>0.45</v>
      </c>
      <c r="AT1572" s="10">
        <v>0.45</v>
      </c>
      <c r="AU1572" s="10">
        <v>0.60218181818181815</v>
      </c>
      <c r="AV1572" s="10">
        <v>0.60218181818181815</v>
      </c>
      <c r="AW1572" s="10">
        <v>0.8991818181818183</v>
      </c>
      <c r="AX1572" s="10">
        <v>0.8991818181818183</v>
      </c>
      <c r="AY1572" s="49">
        <v>1</v>
      </c>
      <c r="AZ1572" t="b">
        <v>0</v>
      </c>
    </row>
    <row r="1573" spans="1:52" x14ac:dyDescent="0.25">
      <c r="A1573" s="54"/>
      <c r="B1573" s="54"/>
      <c r="C1573" s="54"/>
      <c r="D1573" s="54"/>
      <c r="E1573" s="54"/>
      <c r="F1573" s="54"/>
      <c r="G1573" s="54"/>
      <c r="H1573" s="54"/>
      <c r="I1573" s="54"/>
      <c r="J1573" s="54"/>
      <c r="K1573" s="54"/>
      <c r="L1573" s="54"/>
      <c r="M1573" s="54"/>
      <c r="N1573" s="176">
        <v>157.1</v>
      </c>
      <c r="O1573" s="10">
        <v>0.26890909090909088</v>
      </c>
      <c r="P1573" s="10"/>
      <c r="Q1573" s="10">
        <v>0.35</v>
      </c>
      <c r="R1573" s="10">
        <v>1892.8893193026227</v>
      </c>
      <c r="S1573" s="10"/>
      <c r="T1573" s="10">
        <v>2220.2897432707496</v>
      </c>
      <c r="U1573" s="10"/>
      <c r="V1573" s="10">
        <v>2429.7564099374163</v>
      </c>
      <c r="W1573" s="10">
        <v>2429.7564099374163</v>
      </c>
      <c r="X1573" s="10">
        <v>2517.0341877151941</v>
      </c>
      <c r="Y1573" s="10">
        <v>3155.0883163601052</v>
      </c>
      <c r="Z1573" s="10">
        <v>3547.8383163601052</v>
      </c>
      <c r="AA1573" s="10"/>
      <c r="AB1573" s="10"/>
      <c r="AC1573" s="10"/>
      <c r="AD1573" s="10"/>
      <c r="AE1573" s="10"/>
      <c r="AF1573" s="10"/>
      <c r="AG1573" s="10"/>
      <c r="AH1573" s="10">
        <v>3155.0883163601052</v>
      </c>
      <c r="AI1573" s="10">
        <v>157.1</v>
      </c>
      <c r="AK1573" s="10">
        <v>2.5</v>
      </c>
      <c r="AL1573" s="10">
        <v>4.8</v>
      </c>
      <c r="AM1573" s="10"/>
      <c r="AN1573" s="10"/>
      <c r="AO1573" s="10"/>
      <c r="AP1573" s="10"/>
      <c r="AQ1573" s="10">
        <v>0.3135</v>
      </c>
      <c r="AR1573" s="10">
        <v>0.3135</v>
      </c>
      <c r="AS1573" s="10">
        <v>0.45</v>
      </c>
      <c r="AT1573" s="10">
        <v>0.45</v>
      </c>
      <c r="AU1573" s="10">
        <v>0.60218181818181815</v>
      </c>
      <c r="AV1573" s="10">
        <v>0.60218181818181815</v>
      </c>
      <c r="AW1573" s="10">
        <v>0.8991818181818183</v>
      </c>
      <c r="AX1573" s="10">
        <v>0.8991818181818183</v>
      </c>
      <c r="AY1573" s="49">
        <v>1</v>
      </c>
      <c r="AZ1573" t="b">
        <v>0</v>
      </c>
    </row>
    <row r="1574" spans="1:52" x14ac:dyDescent="0.25">
      <c r="A1574" s="54"/>
      <c r="B1574" s="54"/>
      <c r="C1574" s="54"/>
      <c r="D1574" s="54"/>
      <c r="E1574" s="54"/>
      <c r="F1574" s="54"/>
      <c r="G1574" s="54"/>
      <c r="H1574" s="54"/>
      <c r="I1574" s="54"/>
      <c r="J1574" s="54"/>
      <c r="K1574" s="54"/>
      <c r="L1574" s="54"/>
      <c r="M1574" s="54"/>
      <c r="N1574" s="176">
        <v>157.19999999999999</v>
      </c>
      <c r="O1574" s="10">
        <v>0.26890909090909088</v>
      </c>
      <c r="P1574" s="10"/>
      <c r="Q1574" s="10">
        <v>0.35</v>
      </c>
      <c r="R1574" s="10">
        <v>1897.398564997495</v>
      </c>
      <c r="S1574" s="10"/>
      <c r="T1574" s="10">
        <v>2225.004772260796</v>
      </c>
      <c r="U1574" s="10"/>
      <c r="V1574" s="10">
        <v>2434.6047722607959</v>
      </c>
      <c r="W1574" s="10">
        <v>2434.6047722607959</v>
      </c>
      <c r="X1574" s="10">
        <v>2521.9381055941294</v>
      </c>
      <c r="Y1574" s="10">
        <v>3158.5528225329449</v>
      </c>
      <c r="Z1574" s="10">
        <v>3551.5528225329449</v>
      </c>
      <c r="AA1574" s="10"/>
      <c r="AB1574" s="10"/>
      <c r="AC1574" s="10"/>
      <c r="AD1574" s="10"/>
      <c r="AE1574" s="10"/>
      <c r="AF1574" s="10"/>
      <c r="AG1574" s="10"/>
      <c r="AH1574" s="10">
        <v>3158.5528225329449</v>
      </c>
      <c r="AI1574" s="10">
        <v>157.19999999999999</v>
      </c>
      <c r="AK1574" s="10">
        <v>2.5</v>
      </c>
      <c r="AL1574" s="10">
        <v>4.8</v>
      </c>
      <c r="AM1574" s="10"/>
      <c r="AN1574" s="10"/>
      <c r="AO1574" s="10"/>
      <c r="AP1574" s="10"/>
      <c r="AQ1574" s="10">
        <v>0.3135</v>
      </c>
      <c r="AR1574" s="10">
        <v>0.3135</v>
      </c>
      <c r="AS1574" s="10">
        <v>0.45</v>
      </c>
      <c r="AT1574" s="10">
        <v>0.45</v>
      </c>
      <c r="AU1574" s="10">
        <v>0.60218181818181815</v>
      </c>
      <c r="AV1574" s="10">
        <v>0.60218181818181815</v>
      </c>
      <c r="AW1574" s="10">
        <v>0.8991818181818183</v>
      </c>
      <c r="AX1574" s="10">
        <v>0.8991818181818183</v>
      </c>
      <c r="AY1574" s="49">
        <v>1</v>
      </c>
      <c r="AZ1574" t="b">
        <v>0</v>
      </c>
    </row>
    <row r="1575" spans="1:52" x14ac:dyDescent="0.25">
      <c r="A1575" s="54"/>
      <c r="B1575" s="54"/>
      <c r="C1575" s="54"/>
      <c r="D1575" s="54"/>
      <c r="E1575" s="54"/>
      <c r="F1575" s="54"/>
      <c r="G1575" s="54"/>
      <c r="H1575" s="54"/>
      <c r="I1575" s="54"/>
      <c r="J1575" s="54"/>
      <c r="K1575" s="54"/>
      <c r="L1575" s="54"/>
      <c r="M1575" s="54"/>
      <c r="N1575" s="176">
        <v>157.30000000000001</v>
      </c>
      <c r="O1575" s="10">
        <v>0.26890909090909088</v>
      </c>
      <c r="P1575" s="10"/>
      <c r="Q1575" s="10">
        <v>0.35</v>
      </c>
      <c r="R1575" s="10">
        <v>1901.9106800819293</v>
      </c>
      <c r="S1575" s="10"/>
      <c r="T1575" s="10">
        <v>2229.7226706404053</v>
      </c>
      <c r="U1575" s="10"/>
      <c r="V1575" s="10">
        <v>2439.4560039737389</v>
      </c>
      <c r="W1575" s="10">
        <v>2439.4560039737389</v>
      </c>
      <c r="X1575" s="10">
        <v>2526.8448928626276</v>
      </c>
      <c r="Y1575" s="10">
        <v>3162.0195332913231</v>
      </c>
      <c r="Z1575" s="10">
        <v>3555.2695332913231</v>
      </c>
      <c r="AA1575" s="10"/>
      <c r="AB1575" s="10"/>
      <c r="AC1575" s="10"/>
      <c r="AD1575" s="10"/>
      <c r="AE1575" s="10"/>
      <c r="AF1575" s="10"/>
      <c r="AG1575" s="10"/>
      <c r="AH1575" s="10">
        <v>3162.0195332913231</v>
      </c>
      <c r="AI1575" s="10">
        <v>157.30000000000001</v>
      </c>
      <c r="AK1575" s="10">
        <v>2.5</v>
      </c>
      <c r="AL1575" s="10">
        <v>4.8</v>
      </c>
      <c r="AM1575" s="10"/>
      <c r="AN1575" s="10"/>
      <c r="AO1575" s="10"/>
      <c r="AP1575" s="10"/>
      <c r="AQ1575" s="10">
        <v>0.3135</v>
      </c>
      <c r="AR1575" s="10">
        <v>0.3135</v>
      </c>
      <c r="AS1575" s="10">
        <v>0.45</v>
      </c>
      <c r="AT1575" s="10">
        <v>0.45</v>
      </c>
      <c r="AU1575" s="10">
        <v>0.60218181818181815</v>
      </c>
      <c r="AV1575" s="10">
        <v>0.60218181818181815</v>
      </c>
      <c r="AW1575" s="10">
        <v>0.8991818181818183</v>
      </c>
      <c r="AX1575" s="10">
        <v>0.8991818181818183</v>
      </c>
      <c r="AY1575" s="49">
        <v>1</v>
      </c>
      <c r="AZ1575" t="b">
        <v>0</v>
      </c>
    </row>
    <row r="1576" spans="1:52" x14ac:dyDescent="0.25">
      <c r="A1576" s="54"/>
      <c r="B1576" s="54"/>
      <c r="C1576" s="54"/>
      <c r="D1576" s="54"/>
      <c r="E1576" s="54"/>
      <c r="F1576" s="54"/>
      <c r="G1576" s="54"/>
      <c r="H1576" s="54"/>
      <c r="I1576" s="54"/>
      <c r="J1576" s="54"/>
      <c r="K1576" s="54"/>
      <c r="L1576" s="54"/>
      <c r="M1576" s="54"/>
      <c r="N1576" s="176">
        <v>157.4</v>
      </c>
      <c r="O1576" s="10">
        <v>0.26890909090909088</v>
      </c>
      <c r="P1576" s="10"/>
      <c r="Q1576" s="10">
        <v>0.35</v>
      </c>
      <c r="R1576" s="10">
        <v>1906.4256645559221</v>
      </c>
      <c r="S1576" s="10"/>
      <c r="T1576" s="10">
        <v>2234.4434384095748</v>
      </c>
      <c r="U1576" s="10"/>
      <c r="V1576" s="10">
        <v>2444.3101050762416</v>
      </c>
      <c r="W1576" s="10">
        <v>2444.3101050762416</v>
      </c>
      <c r="X1576" s="10">
        <v>2531.7545495206859</v>
      </c>
      <c r="Y1576" s="10">
        <v>3165.4884486352375</v>
      </c>
      <c r="Z1576" s="10">
        <v>3558.9884486352375</v>
      </c>
      <c r="AA1576" s="10"/>
      <c r="AB1576" s="10"/>
      <c r="AC1576" s="10"/>
      <c r="AD1576" s="10"/>
      <c r="AE1576" s="10"/>
      <c r="AF1576" s="10"/>
      <c r="AG1576" s="10"/>
      <c r="AH1576" s="10">
        <v>3165.4884486352375</v>
      </c>
      <c r="AI1576" s="10">
        <v>157.4</v>
      </c>
      <c r="AK1576" s="10">
        <v>2.5</v>
      </c>
      <c r="AL1576" s="10">
        <v>4.8</v>
      </c>
      <c r="AM1576" s="10"/>
      <c r="AN1576" s="10"/>
      <c r="AO1576" s="10"/>
      <c r="AP1576" s="10"/>
      <c r="AQ1576" s="10">
        <v>0.3135</v>
      </c>
      <c r="AR1576" s="10">
        <v>0.3135</v>
      </c>
      <c r="AS1576" s="10">
        <v>0.45</v>
      </c>
      <c r="AT1576" s="10">
        <v>0.45</v>
      </c>
      <c r="AU1576" s="10">
        <v>0.60218181818181815</v>
      </c>
      <c r="AV1576" s="10">
        <v>0.60218181818181815</v>
      </c>
      <c r="AW1576" s="10">
        <v>0.8991818181818183</v>
      </c>
      <c r="AX1576" s="10">
        <v>0.8991818181818183</v>
      </c>
      <c r="AY1576" s="49">
        <v>1</v>
      </c>
      <c r="AZ1576" t="b">
        <v>0</v>
      </c>
    </row>
    <row r="1577" spans="1:52" x14ac:dyDescent="0.25">
      <c r="A1577" s="54"/>
      <c r="B1577" s="54"/>
      <c r="C1577" s="54"/>
      <c r="D1577" s="54"/>
      <c r="E1577" s="54"/>
      <c r="F1577" s="54"/>
      <c r="G1577" s="54"/>
      <c r="H1577" s="54"/>
      <c r="I1577" s="54"/>
      <c r="J1577" s="54"/>
      <c r="K1577" s="54"/>
      <c r="L1577" s="54"/>
      <c r="M1577" s="54"/>
      <c r="N1577" s="176">
        <v>157.5</v>
      </c>
      <c r="O1577" s="10">
        <v>0.26890909090909088</v>
      </c>
      <c r="P1577" s="10"/>
      <c r="Q1577" s="10">
        <v>0.35</v>
      </c>
      <c r="R1577" s="10">
        <v>1910.943518419477</v>
      </c>
      <c r="S1577" s="10"/>
      <c r="T1577" s="10">
        <v>2239.1670755683044</v>
      </c>
      <c r="U1577" s="10"/>
      <c r="V1577" s="10">
        <v>2449.1670755683044</v>
      </c>
      <c r="W1577" s="10">
        <v>2449.1670755683044</v>
      </c>
      <c r="X1577" s="10">
        <v>2536.6670755683044</v>
      </c>
      <c r="Y1577" s="10">
        <v>3168.9595685646909</v>
      </c>
      <c r="Z1577" s="10">
        <v>3562.7095685646909</v>
      </c>
      <c r="AA1577" s="10"/>
      <c r="AB1577" s="10"/>
      <c r="AC1577" s="10"/>
      <c r="AD1577" s="10"/>
      <c r="AE1577" s="10"/>
      <c r="AF1577" s="10"/>
      <c r="AG1577" s="10"/>
      <c r="AH1577" s="10">
        <v>3168.9595685646909</v>
      </c>
      <c r="AI1577" s="10">
        <v>157.5</v>
      </c>
      <c r="AK1577" s="10">
        <v>2.5</v>
      </c>
      <c r="AL1577" s="10">
        <v>4.8</v>
      </c>
      <c r="AM1577" s="10"/>
      <c r="AN1577" s="10"/>
      <c r="AO1577" s="10"/>
      <c r="AP1577" s="10"/>
      <c r="AQ1577" s="10">
        <v>0.3135</v>
      </c>
      <c r="AR1577" s="10">
        <v>0.3135</v>
      </c>
      <c r="AS1577" s="10">
        <v>0.45</v>
      </c>
      <c r="AT1577" s="10">
        <v>0.45</v>
      </c>
      <c r="AU1577" s="10">
        <v>0.60218181818181815</v>
      </c>
      <c r="AV1577" s="10">
        <v>0.60218181818181815</v>
      </c>
      <c r="AW1577" s="10">
        <v>0.8991818181818183</v>
      </c>
      <c r="AX1577" s="10">
        <v>0.8991818181818183</v>
      </c>
      <c r="AY1577" s="49">
        <v>1</v>
      </c>
      <c r="AZ1577" t="b">
        <v>0</v>
      </c>
    </row>
    <row r="1578" spans="1:52" x14ac:dyDescent="0.25">
      <c r="A1578" s="54"/>
      <c r="B1578" s="54"/>
      <c r="C1578" s="54"/>
      <c r="D1578" s="54"/>
      <c r="E1578" s="54"/>
      <c r="F1578" s="54"/>
      <c r="G1578" s="54"/>
      <c r="H1578" s="54"/>
      <c r="I1578" s="54"/>
      <c r="J1578" s="54"/>
      <c r="K1578" s="54"/>
      <c r="L1578" s="54"/>
      <c r="M1578" s="54"/>
      <c r="N1578" s="176">
        <v>157.6</v>
      </c>
      <c r="O1578" s="10">
        <v>0.26890909090909088</v>
      </c>
      <c r="P1578" s="10"/>
      <c r="Q1578" s="10">
        <v>0.35</v>
      </c>
      <c r="R1578" s="10">
        <v>1915.4642416725928</v>
      </c>
      <c r="S1578" s="10"/>
      <c r="T1578" s="10">
        <v>2243.8935821165965</v>
      </c>
      <c r="U1578" s="10"/>
      <c r="V1578" s="10">
        <v>2454.0269154499297</v>
      </c>
      <c r="W1578" s="10">
        <v>2454.0269154499297</v>
      </c>
      <c r="X1578" s="10">
        <v>2541.5824710054853</v>
      </c>
      <c r="Y1578" s="10">
        <v>3172.4328930796823</v>
      </c>
      <c r="Z1578" s="10">
        <v>3566.4328930796823</v>
      </c>
      <c r="AA1578" s="10"/>
      <c r="AB1578" s="10"/>
      <c r="AC1578" s="10"/>
      <c r="AD1578" s="10"/>
      <c r="AE1578" s="10"/>
      <c r="AF1578" s="10"/>
      <c r="AG1578" s="10"/>
      <c r="AH1578" s="10">
        <v>3172.4328930796823</v>
      </c>
      <c r="AI1578" s="10">
        <v>157.6</v>
      </c>
      <c r="AK1578" s="10">
        <v>2.5</v>
      </c>
      <c r="AL1578" s="10">
        <v>4.8</v>
      </c>
      <c r="AM1578" s="10"/>
      <c r="AN1578" s="10"/>
      <c r="AO1578" s="10"/>
      <c r="AP1578" s="10"/>
      <c r="AQ1578" s="10">
        <v>0.3135</v>
      </c>
      <c r="AR1578" s="10">
        <v>0.3135</v>
      </c>
      <c r="AS1578" s="10">
        <v>0.45</v>
      </c>
      <c r="AT1578" s="10">
        <v>0.45</v>
      </c>
      <c r="AU1578" s="10">
        <v>0.60218181818181815</v>
      </c>
      <c r="AV1578" s="10">
        <v>0.60218181818181815</v>
      </c>
      <c r="AW1578" s="10">
        <v>0.8991818181818183</v>
      </c>
      <c r="AX1578" s="10">
        <v>0.8991818181818183</v>
      </c>
      <c r="AY1578" s="49">
        <v>1</v>
      </c>
      <c r="AZ1578" t="b">
        <v>0</v>
      </c>
    </row>
    <row r="1579" spans="1:52" x14ac:dyDescent="0.25">
      <c r="A1579" s="54"/>
      <c r="B1579" s="54"/>
      <c r="C1579" s="54"/>
      <c r="D1579" s="54"/>
      <c r="E1579" s="54"/>
      <c r="F1579" s="54"/>
      <c r="G1579" s="54"/>
      <c r="H1579" s="54"/>
      <c r="I1579" s="54"/>
      <c r="J1579" s="54"/>
      <c r="K1579" s="54"/>
      <c r="L1579" s="54"/>
      <c r="M1579" s="54"/>
      <c r="N1579" s="176">
        <v>157.69999999999999</v>
      </c>
      <c r="O1579" s="10">
        <v>0.26890909090909088</v>
      </c>
      <c r="P1579" s="10"/>
      <c r="Q1579" s="10">
        <v>0.35</v>
      </c>
      <c r="R1579" s="10">
        <v>1919.9878343152682</v>
      </c>
      <c r="S1579" s="10"/>
      <c r="T1579" s="10">
        <v>2248.6229580544491</v>
      </c>
      <c r="U1579" s="10"/>
      <c r="V1579" s="10">
        <v>2458.889624721116</v>
      </c>
      <c r="W1579" s="10">
        <v>2458.889624721116</v>
      </c>
      <c r="X1579" s="10">
        <v>2546.5007358322273</v>
      </c>
      <c r="Y1579" s="10">
        <v>3175.9084221802104</v>
      </c>
      <c r="Z1579" s="10">
        <v>3570.1584221802104</v>
      </c>
      <c r="AA1579" s="10"/>
      <c r="AB1579" s="10"/>
      <c r="AC1579" s="10"/>
      <c r="AD1579" s="10"/>
      <c r="AE1579" s="10"/>
      <c r="AF1579" s="10"/>
      <c r="AG1579" s="10"/>
      <c r="AH1579" s="10">
        <v>3175.9084221802104</v>
      </c>
      <c r="AI1579" s="10">
        <v>157.69999999999999</v>
      </c>
      <c r="AK1579" s="10">
        <v>2.5</v>
      </c>
      <c r="AL1579" s="10">
        <v>4.8</v>
      </c>
      <c r="AM1579" s="10"/>
      <c r="AN1579" s="10"/>
      <c r="AO1579" s="10"/>
      <c r="AP1579" s="10"/>
      <c r="AQ1579" s="10">
        <v>0.3135</v>
      </c>
      <c r="AR1579" s="10">
        <v>0.3135</v>
      </c>
      <c r="AS1579" s="10">
        <v>0.45</v>
      </c>
      <c r="AT1579" s="10">
        <v>0.45</v>
      </c>
      <c r="AU1579" s="10">
        <v>0.60218181818181815</v>
      </c>
      <c r="AV1579" s="10">
        <v>0.60218181818181815</v>
      </c>
      <c r="AW1579" s="10">
        <v>0.8991818181818183</v>
      </c>
      <c r="AX1579" s="10">
        <v>0.8991818181818183</v>
      </c>
      <c r="AY1579" s="49">
        <v>1</v>
      </c>
      <c r="AZ1579" t="b">
        <v>0</v>
      </c>
    </row>
    <row r="1580" spans="1:52" x14ac:dyDescent="0.25">
      <c r="A1580" s="54"/>
      <c r="B1580" s="54"/>
      <c r="C1580" s="54"/>
      <c r="D1580" s="54"/>
      <c r="E1580" s="54"/>
      <c r="F1580" s="54"/>
      <c r="G1580" s="54"/>
      <c r="H1580" s="54"/>
      <c r="I1580" s="54"/>
      <c r="J1580" s="54"/>
      <c r="K1580" s="54"/>
      <c r="L1580" s="54"/>
      <c r="M1580" s="54"/>
      <c r="N1580" s="176">
        <v>157.80000000000001</v>
      </c>
      <c r="O1580" s="10">
        <v>0.26890909090909088</v>
      </c>
      <c r="P1580" s="10"/>
      <c r="Q1580" s="10">
        <v>0.35</v>
      </c>
      <c r="R1580" s="10">
        <v>1924.5142963475066</v>
      </c>
      <c r="S1580" s="10"/>
      <c r="T1580" s="10">
        <v>2253.3552033818605</v>
      </c>
      <c r="U1580" s="10"/>
      <c r="V1580" s="10">
        <v>2463.7552033818606</v>
      </c>
      <c r="W1580" s="10">
        <v>2463.7552033818606</v>
      </c>
      <c r="X1580" s="10">
        <v>2551.4218700485271</v>
      </c>
      <c r="Y1580" s="10">
        <v>3179.3861558662784</v>
      </c>
      <c r="Z1580" s="10">
        <v>3573.8861558662784</v>
      </c>
      <c r="AA1580" s="10"/>
      <c r="AB1580" s="10"/>
      <c r="AC1580" s="10"/>
      <c r="AD1580" s="10"/>
      <c r="AE1580" s="10"/>
      <c r="AF1580" s="10"/>
      <c r="AG1580" s="10"/>
      <c r="AH1580" s="10">
        <v>3179.3861558662784</v>
      </c>
      <c r="AI1580" s="10">
        <v>157.80000000000001</v>
      </c>
      <c r="AK1580" s="10">
        <v>2.5</v>
      </c>
      <c r="AL1580" s="10">
        <v>4.8</v>
      </c>
      <c r="AM1580" s="10"/>
      <c r="AN1580" s="10"/>
      <c r="AO1580" s="10"/>
      <c r="AP1580" s="10"/>
      <c r="AQ1580" s="10">
        <v>0.3135</v>
      </c>
      <c r="AR1580" s="10">
        <v>0.3135</v>
      </c>
      <c r="AS1580" s="10">
        <v>0.45</v>
      </c>
      <c r="AT1580" s="10">
        <v>0.45</v>
      </c>
      <c r="AU1580" s="10">
        <v>0.60218181818181815</v>
      </c>
      <c r="AV1580" s="10">
        <v>0.60218181818181815</v>
      </c>
      <c r="AW1580" s="10">
        <v>0.8991818181818183</v>
      </c>
      <c r="AX1580" s="10">
        <v>0.8991818181818183</v>
      </c>
      <c r="AY1580" s="49">
        <v>1</v>
      </c>
      <c r="AZ1580" t="b">
        <v>0</v>
      </c>
    </row>
    <row r="1581" spans="1:52" x14ac:dyDescent="0.25">
      <c r="A1581" s="54"/>
      <c r="B1581" s="54"/>
      <c r="C1581" s="54"/>
      <c r="D1581" s="54"/>
      <c r="E1581" s="54"/>
      <c r="F1581" s="54"/>
      <c r="G1581" s="54"/>
      <c r="H1581" s="54"/>
      <c r="I1581" s="54"/>
      <c r="J1581" s="54"/>
      <c r="K1581" s="54"/>
      <c r="L1581" s="54"/>
      <c r="M1581" s="54"/>
      <c r="N1581" s="176">
        <v>157.9</v>
      </c>
      <c r="O1581" s="10">
        <v>0.26890909090909088</v>
      </c>
      <c r="P1581" s="10"/>
      <c r="Q1581" s="10">
        <v>0.35</v>
      </c>
      <c r="R1581" s="10">
        <v>1929.043627769305</v>
      </c>
      <c r="S1581" s="10"/>
      <c r="T1581" s="10">
        <v>2258.0903180988344</v>
      </c>
      <c r="U1581" s="10"/>
      <c r="V1581" s="10">
        <v>2468.6236514321677</v>
      </c>
      <c r="W1581" s="10">
        <v>2468.6236514321677</v>
      </c>
      <c r="X1581" s="10">
        <v>2556.3458736543898</v>
      </c>
      <c r="Y1581" s="10">
        <v>3182.8660941378835</v>
      </c>
      <c r="Z1581" s="10">
        <v>3577.6160941378835</v>
      </c>
      <c r="AA1581" s="10"/>
      <c r="AB1581" s="10"/>
      <c r="AC1581" s="10"/>
      <c r="AD1581" s="10"/>
      <c r="AE1581" s="10"/>
      <c r="AF1581" s="10"/>
      <c r="AG1581" s="10"/>
      <c r="AH1581" s="10">
        <v>3182.8660941378835</v>
      </c>
      <c r="AI1581" s="10">
        <v>157.9</v>
      </c>
      <c r="AK1581" s="10">
        <v>2.5</v>
      </c>
      <c r="AL1581" s="10">
        <v>4.8</v>
      </c>
      <c r="AM1581" s="10"/>
      <c r="AN1581" s="10"/>
      <c r="AO1581" s="10"/>
      <c r="AP1581" s="10"/>
      <c r="AQ1581" s="10">
        <v>0.3135</v>
      </c>
      <c r="AR1581" s="10">
        <v>0.3135</v>
      </c>
      <c r="AS1581" s="10">
        <v>0.45</v>
      </c>
      <c r="AT1581" s="10">
        <v>0.45</v>
      </c>
      <c r="AU1581" s="10">
        <v>0.60218181818181815</v>
      </c>
      <c r="AV1581" s="10">
        <v>0.60218181818181815</v>
      </c>
      <c r="AW1581" s="10">
        <v>0.8991818181818183</v>
      </c>
      <c r="AX1581" s="10">
        <v>0.8991818181818183</v>
      </c>
      <c r="AY1581" s="49">
        <v>1</v>
      </c>
      <c r="AZ1581" t="b">
        <v>0</v>
      </c>
    </row>
    <row r="1582" spans="1:52" x14ac:dyDescent="0.25">
      <c r="A1582" s="54"/>
      <c r="B1582" s="54"/>
      <c r="C1582" s="54"/>
      <c r="D1582" s="54"/>
      <c r="E1582" s="54"/>
      <c r="F1582" s="54"/>
      <c r="G1582" s="54"/>
      <c r="H1582" s="54"/>
      <c r="I1582" s="54"/>
      <c r="J1582" s="54"/>
      <c r="K1582" s="54"/>
      <c r="L1582" s="54"/>
      <c r="M1582" s="54"/>
      <c r="N1582" s="176">
        <v>158</v>
      </c>
      <c r="O1582" s="10">
        <v>0.26890909090909088</v>
      </c>
      <c r="P1582" s="10"/>
      <c r="Q1582" s="10">
        <v>0.35</v>
      </c>
      <c r="R1582" s="10">
        <v>1933.5758285806628</v>
      </c>
      <c r="S1582" s="10"/>
      <c r="T1582" s="10">
        <v>2262.8283022053683</v>
      </c>
      <c r="U1582" s="10"/>
      <c r="V1582" s="10">
        <v>2473.4949688720349</v>
      </c>
      <c r="W1582" s="10">
        <v>2473.4949688720349</v>
      </c>
      <c r="X1582" s="10">
        <v>2561.2727466498127</v>
      </c>
      <c r="Y1582" s="10">
        <v>3186.3482369950252</v>
      </c>
      <c r="Z1582" s="10">
        <v>3581.3482369950252</v>
      </c>
      <c r="AA1582" s="10"/>
      <c r="AB1582" s="10"/>
      <c r="AC1582" s="10"/>
      <c r="AD1582" s="10"/>
      <c r="AE1582" s="10"/>
      <c r="AF1582" s="10"/>
      <c r="AG1582" s="10"/>
      <c r="AH1582" s="10">
        <v>3186.3482369950252</v>
      </c>
      <c r="AI1582" s="10">
        <v>158</v>
      </c>
      <c r="AK1582" s="10">
        <v>2.5</v>
      </c>
      <c r="AL1582" s="10">
        <v>4.8</v>
      </c>
      <c r="AM1582" s="10"/>
      <c r="AN1582" s="10"/>
      <c r="AO1582" s="10"/>
      <c r="AP1582" s="10"/>
      <c r="AQ1582" s="10">
        <v>0.3135</v>
      </c>
      <c r="AR1582" s="10">
        <v>0.3135</v>
      </c>
      <c r="AS1582" s="10">
        <v>0.45</v>
      </c>
      <c r="AT1582" s="10">
        <v>0.45</v>
      </c>
      <c r="AU1582" s="10">
        <v>0.60218181818181815</v>
      </c>
      <c r="AV1582" s="10">
        <v>0.60218181818181815</v>
      </c>
      <c r="AW1582" s="10">
        <v>0.8991818181818183</v>
      </c>
      <c r="AX1582" s="10">
        <v>0.8991818181818183</v>
      </c>
      <c r="AY1582" s="49">
        <v>1</v>
      </c>
      <c r="AZ1582" t="b">
        <v>0</v>
      </c>
    </row>
    <row r="1583" spans="1:52" x14ac:dyDescent="0.25">
      <c r="A1583" s="54"/>
      <c r="B1583" s="54"/>
      <c r="C1583" s="54"/>
      <c r="D1583" s="54"/>
      <c r="E1583" s="54"/>
      <c r="F1583" s="54"/>
      <c r="G1583" s="54"/>
      <c r="H1583" s="54"/>
      <c r="I1583" s="54"/>
      <c r="J1583" s="54"/>
      <c r="K1583" s="54"/>
      <c r="L1583" s="54"/>
      <c r="M1583" s="54"/>
      <c r="N1583" s="176">
        <v>158.1</v>
      </c>
      <c r="O1583" s="10">
        <v>0.26890909090909088</v>
      </c>
      <c r="P1583" s="10"/>
      <c r="Q1583" s="10">
        <v>0.35</v>
      </c>
      <c r="R1583" s="10">
        <v>1938.1108987815828</v>
      </c>
      <c r="S1583" s="10"/>
      <c r="T1583" s="10">
        <v>2267.5691557014638</v>
      </c>
      <c r="U1583" s="10"/>
      <c r="V1583" s="10">
        <v>2478.369155701464</v>
      </c>
      <c r="W1583" s="10">
        <v>2478.369155701464</v>
      </c>
      <c r="X1583" s="10">
        <v>2566.2024890347975</v>
      </c>
      <c r="Y1583" s="10">
        <v>3189.8325844377064</v>
      </c>
      <c r="Z1583" s="10">
        <v>3585.0825844377064</v>
      </c>
      <c r="AA1583" s="10"/>
      <c r="AB1583" s="10"/>
      <c r="AC1583" s="10"/>
      <c r="AD1583" s="10"/>
      <c r="AE1583" s="10"/>
      <c r="AF1583" s="10"/>
      <c r="AG1583" s="10"/>
      <c r="AH1583" s="10">
        <v>3189.8325844377064</v>
      </c>
      <c r="AI1583" s="10">
        <v>158.1</v>
      </c>
      <c r="AK1583" s="10">
        <v>2.5</v>
      </c>
      <c r="AL1583" s="10">
        <v>4.8</v>
      </c>
      <c r="AM1583" s="10"/>
      <c r="AN1583" s="10"/>
      <c r="AO1583" s="10"/>
      <c r="AP1583" s="10"/>
      <c r="AQ1583" s="10">
        <v>0.3135</v>
      </c>
      <c r="AR1583" s="10">
        <v>0.3135</v>
      </c>
      <c r="AS1583" s="10">
        <v>0.45</v>
      </c>
      <c r="AT1583" s="10">
        <v>0.45</v>
      </c>
      <c r="AU1583" s="10">
        <v>0.60218181818181815</v>
      </c>
      <c r="AV1583" s="10">
        <v>0.60218181818181815</v>
      </c>
      <c r="AW1583" s="10">
        <v>0.8991818181818183</v>
      </c>
      <c r="AX1583" s="10">
        <v>0.8991818181818183</v>
      </c>
      <c r="AY1583" s="49">
        <v>1</v>
      </c>
      <c r="AZ1583" t="b">
        <v>0</v>
      </c>
    </row>
    <row r="1584" spans="1:52" x14ac:dyDescent="0.25">
      <c r="A1584" s="54"/>
      <c r="B1584" s="54"/>
      <c r="C1584" s="54"/>
      <c r="D1584" s="54"/>
      <c r="E1584" s="54"/>
      <c r="F1584" s="54"/>
      <c r="G1584" s="54"/>
      <c r="H1584" s="54"/>
      <c r="I1584" s="54"/>
      <c r="J1584" s="54"/>
      <c r="K1584" s="54"/>
      <c r="L1584" s="54"/>
      <c r="M1584" s="54"/>
      <c r="N1584" s="176">
        <v>158.19999999999999</v>
      </c>
      <c r="O1584" s="10">
        <v>0.26890909090909088</v>
      </c>
      <c r="P1584" s="10"/>
      <c r="Q1584" s="10">
        <v>0.35</v>
      </c>
      <c r="R1584" s="10">
        <v>1942.6488383720637</v>
      </c>
      <c r="S1584" s="10"/>
      <c r="T1584" s="10">
        <v>2272.3128785871204</v>
      </c>
      <c r="U1584" s="10"/>
      <c r="V1584" s="10">
        <v>2483.2462119204538</v>
      </c>
      <c r="W1584" s="10">
        <v>2483.2462119204538</v>
      </c>
      <c r="X1584" s="10">
        <v>2571.1351008093425</v>
      </c>
      <c r="Y1584" s="10">
        <v>3193.3191364659251</v>
      </c>
      <c r="Z1584" s="10">
        <v>3588.8191364659251</v>
      </c>
      <c r="AA1584" s="10"/>
      <c r="AB1584" s="10"/>
      <c r="AC1584" s="10"/>
      <c r="AD1584" s="10"/>
      <c r="AE1584" s="10"/>
      <c r="AF1584" s="10"/>
      <c r="AG1584" s="10"/>
      <c r="AH1584" s="10">
        <v>3193.3191364659251</v>
      </c>
      <c r="AI1584" s="10">
        <v>158.19999999999999</v>
      </c>
      <c r="AK1584" s="10">
        <v>2.5</v>
      </c>
      <c r="AL1584" s="10">
        <v>4.8</v>
      </c>
      <c r="AM1584" s="10"/>
      <c r="AN1584" s="10"/>
      <c r="AO1584" s="10"/>
      <c r="AP1584" s="10"/>
      <c r="AQ1584" s="10">
        <v>0.3135</v>
      </c>
      <c r="AR1584" s="10">
        <v>0.3135</v>
      </c>
      <c r="AS1584" s="10">
        <v>0.45</v>
      </c>
      <c r="AT1584" s="10">
        <v>0.45</v>
      </c>
      <c r="AU1584" s="10">
        <v>0.60218181818181815</v>
      </c>
      <c r="AV1584" s="10">
        <v>0.60218181818181815</v>
      </c>
      <c r="AW1584" s="10">
        <v>0.8991818181818183</v>
      </c>
      <c r="AX1584" s="10">
        <v>0.8991818181818183</v>
      </c>
      <c r="AY1584" s="49">
        <v>1</v>
      </c>
      <c r="AZ1584" t="b">
        <v>0</v>
      </c>
    </row>
    <row r="1585" spans="1:52" x14ac:dyDescent="0.25">
      <c r="A1585" s="54"/>
      <c r="B1585" s="54"/>
      <c r="C1585" s="54"/>
      <c r="D1585" s="54"/>
      <c r="E1585" s="54"/>
      <c r="F1585" s="54"/>
      <c r="G1585" s="54"/>
      <c r="H1585" s="54"/>
      <c r="I1585" s="54"/>
      <c r="J1585" s="54"/>
      <c r="K1585" s="54"/>
      <c r="L1585" s="54"/>
      <c r="M1585" s="54"/>
      <c r="N1585" s="176">
        <v>158.30000000000001</v>
      </c>
      <c r="O1585" s="10">
        <v>0.26890909090909088</v>
      </c>
      <c r="P1585" s="10"/>
      <c r="Q1585" s="10">
        <v>0.35</v>
      </c>
      <c r="R1585" s="10">
        <v>1947.1896473521056</v>
      </c>
      <c r="S1585" s="10"/>
      <c r="T1585" s="10">
        <v>2277.0594708623375</v>
      </c>
      <c r="U1585" s="10"/>
      <c r="V1585" s="10">
        <v>2488.1261375290042</v>
      </c>
      <c r="W1585" s="10">
        <v>2488.1261375290042</v>
      </c>
      <c r="X1585" s="10">
        <v>2576.0705819734485</v>
      </c>
      <c r="Y1585" s="10">
        <v>3196.8078930796819</v>
      </c>
      <c r="Z1585" s="10">
        <v>3592.5578930796819</v>
      </c>
      <c r="AA1585" s="10"/>
      <c r="AB1585" s="10"/>
      <c r="AC1585" s="10"/>
      <c r="AD1585" s="10"/>
      <c r="AE1585" s="10"/>
      <c r="AF1585" s="10"/>
      <c r="AG1585" s="10"/>
      <c r="AH1585" s="10">
        <v>3196.8078930796819</v>
      </c>
      <c r="AI1585" s="10">
        <v>158.30000000000001</v>
      </c>
      <c r="AK1585" s="10">
        <v>2.5</v>
      </c>
      <c r="AL1585" s="10">
        <v>4.8</v>
      </c>
      <c r="AM1585" s="10"/>
      <c r="AN1585" s="10"/>
      <c r="AO1585" s="10"/>
      <c r="AP1585" s="10"/>
      <c r="AQ1585" s="10">
        <v>0.3135</v>
      </c>
      <c r="AR1585" s="10">
        <v>0.3135</v>
      </c>
      <c r="AS1585" s="10">
        <v>0.45</v>
      </c>
      <c r="AT1585" s="10">
        <v>0.45</v>
      </c>
      <c r="AU1585" s="10">
        <v>0.60218181818181815</v>
      </c>
      <c r="AV1585" s="10">
        <v>0.60218181818181815</v>
      </c>
      <c r="AW1585" s="10">
        <v>0.8991818181818183</v>
      </c>
      <c r="AX1585" s="10">
        <v>0.8991818181818183</v>
      </c>
      <c r="AY1585" s="49">
        <v>1</v>
      </c>
      <c r="AZ1585" t="b">
        <v>0</v>
      </c>
    </row>
    <row r="1586" spans="1:52" x14ac:dyDescent="0.25">
      <c r="A1586" s="54"/>
      <c r="B1586" s="54"/>
      <c r="C1586" s="54"/>
      <c r="D1586" s="54"/>
      <c r="E1586" s="54"/>
      <c r="F1586" s="54"/>
      <c r="G1586" s="54"/>
      <c r="H1586" s="54"/>
      <c r="I1586" s="54"/>
      <c r="J1586" s="54"/>
      <c r="K1586" s="54"/>
      <c r="L1586" s="54"/>
      <c r="M1586" s="54"/>
      <c r="N1586" s="176">
        <v>158.4</v>
      </c>
      <c r="O1586" s="10">
        <v>0.26890909090909088</v>
      </c>
      <c r="P1586" s="10"/>
      <c r="Q1586" s="10">
        <v>0.35</v>
      </c>
      <c r="R1586" s="10">
        <v>1951.7333257217081</v>
      </c>
      <c r="S1586" s="10"/>
      <c r="T1586" s="10">
        <v>2281.8089325271144</v>
      </c>
      <c r="U1586" s="10"/>
      <c r="V1586" s="10">
        <v>2493.0089325271142</v>
      </c>
      <c r="W1586" s="10">
        <v>2493.0089325271142</v>
      </c>
      <c r="X1586" s="10">
        <v>2581.0089325271142</v>
      </c>
      <c r="Y1586" s="10">
        <v>3200.2988542789767</v>
      </c>
      <c r="Z1586" s="10">
        <v>3596.2988542789767</v>
      </c>
      <c r="AA1586" s="10"/>
      <c r="AB1586" s="10"/>
      <c r="AC1586" s="10"/>
      <c r="AD1586" s="10"/>
      <c r="AE1586" s="10"/>
      <c r="AF1586" s="10"/>
      <c r="AG1586" s="10"/>
      <c r="AH1586" s="10">
        <v>3200.2988542789767</v>
      </c>
      <c r="AI1586" s="10">
        <v>158.4</v>
      </c>
      <c r="AK1586" s="10">
        <v>2.5</v>
      </c>
      <c r="AL1586" s="10">
        <v>4.8</v>
      </c>
      <c r="AM1586" s="10"/>
      <c r="AN1586" s="10"/>
      <c r="AO1586" s="10"/>
      <c r="AP1586" s="10"/>
      <c r="AQ1586" s="10">
        <v>0.3135</v>
      </c>
      <c r="AR1586" s="10">
        <v>0.3135</v>
      </c>
      <c r="AS1586" s="10">
        <v>0.45</v>
      </c>
      <c r="AT1586" s="10">
        <v>0.45</v>
      </c>
      <c r="AU1586" s="10">
        <v>0.60218181818181815</v>
      </c>
      <c r="AV1586" s="10">
        <v>0.60218181818181815</v>
      </c>
      <c r="AW1586" s="10">
        <v>0.8991818181818183</v>
      </c>
      <c r="AX1586" s="10">
        <v>0.8991818181818183</v>
      </c>
      <c r="AY1586" s="49">
        <v>1</v>
      </c>
      <c r="AZ1586" t="b">
        <v>0</v>
      </c>
    </row>
    <row r="1587" spans="1:52" x14ac:dyDescent="0.25">
      <c r="A1587" s="54"/>
      <c r="B1587" s="54"/>
      <c r="C1587" s="54"/>
      <c r="D1587" s="54"/>
      <c r="E1587" s="54"/>
      <c r="F1587" s="54"/>
      <c r="G1587" s="54"/>
      <c r="H1587" s="54"/>
      <c r="I1587" s="54"/>
      <c r="J1587" s="54"/>
      <c r="K1587" s="54"/>
      <c r="L1587" s="54"/>
      <c r="M1587" s="54"/>
      <c r="N1587" s="176">
        <v>158.5</v>
      </c>
      <c r="O1587" s="10">
        <v>0.26890909090909088</v>
      </c>
      <c r="P1587" s="10"/>
      <c r="Q1587" s="10">
        <v>0.35</v>
      </c>
      <c r="R1587" s="10">
        <v>1956.2798734808712</v>
      </c>
      <c r="S1587" s="10"/>
      <c r="T1587" s="10">
        <v>2286.5612635814537</v>
      </c>
      <c r="U1587" s="10"/>
      <c r="V1587" s="10">
        <v>2497.8945969147871</v>
      </c>
      <c r="W1587" s="10">
        <v>2497.8945969147871</v>
      </c>
      <c r="X1587" s="10">
        <v>2585.9501524703428</v>
      </c>
      <c r="Y1587" s="10">
        <v>3203.7920200638091</v>
      </c>
      <c r="Z1587" s="10">
        <v>3600.0420200638091</v>
      </c>
      <c r="AA1587" s="10"/>
      <c r="AB1587" s="10"/>
      <c r="AC1587" s="10"/>
      <c r="AD1587" s="10"/>
      <c r="AE1587" s="10"/>
      <c r="AF1587" s="10"/>
      <c r="AG1587" s="10"/>
      <c r="AH1587" s="10">
        <v>3203.7920200638091</v>
      </c>
      <c r="AI1587" s="10">
        <v>158.5</v>
      </c>
      <c r="AK1587" s="10">
        <v>2.5</v>
      </c>
      <c r="AL1587" s="10">
        <v>4.8</v>
      </c>
      <c r="AM1587" s="10"/>
      <c r="AN1587" s="10"/>
      <c r="AO1587" s="10"/>
      <c r="AP1587" s="10"/>
      <c r="AQ1587" s="10">
        <v>0.3135</v>
      </c>
      <c r="AR1587" s="10">
        <v>0.3135</v>
      </c>
      <c r="AS1587" s="10">
        <v>0.45</v>
      </c>
      <c r="AT1587" s="10">
        <v>0.45</v>
      </c>
      <c r="AU1587" s="10">
        <v>0.60218181818181815</v>
      </c>
      <c r="AV1587" s="10">
        <v>0.60218181818181815</v>
      </c>
      <c r="AW1587" s="10">
        <v>0.8991818181818183</v>
      </c>
      <c r="AX1587" s="10">
        <v>0.8991818181818183</v>
      </c>
      <c r="AY1587" s="49">
        <v>1</v>
      </c>
      <c r="AZ1587" t="b">
        <v>0</v>
      </c>
    </row>
    <row r="1588" spans="1:52" x14ac:dyDescent="0.25">
      <c r="A1588" s="54"/>
      <c r="B1588" s="54"/>
      <c r="C1588" s="54"/>
      <c r="D1588" s="54"/>
      <c r="E1588" s="54"/>
      <c r="F1588" s="54"/>
      <c r="G1588" s="54"/>
      <c r="H1588" s="54"/>
      <c r="I1588" s="54"/>
      <c r="J1588" s="54"/>
      <c r="K1588" s="54"/>
      <c r="L1588" s="54"/>
      <c r="M1588" s="54"/>
      <c r="N1588" s="176">
        <v>158.6</v>
      </c>
      <c r="O1588" s="10">
        <v>0.26890909090909088</v>
      </c>
      <c r="P1588" s="10"/>
      <c r="Q1588" s="10">
        <v>0.35</v>
      </c>
      <c r="R1588" s="10">
        <v>1960.8292906295947</v>
      </c>
      <c r="S1588" s="10"/>
      <c r="T1588" s="10">
        <v>2291.3164640253544</v>
      </c>
      <c r="U1588" s="10"/>
      <c r="V1588" s="10">
        <v>2502.7831306920211</v>
      </c>
      <c r="W1588" s="10">
        <v>2502.7831306920211</v>
      </c>
      <c r="X1588" s="10">
        <v>2590.8942418031324</v>
      </c>
      <c r="Y1588" s="10">
        <v>3207.2873904341791</v>
      </c>
      <c r="Z1588" s="10">
        <v>3603.7873904341791</v>
      </c>
      <c r="AA1588" s="10"/>
      <c r="AB1588" s="10"/>
      <c r="AC1588" s="10"/>
      <c r="AD1588" s="10"/>
      <c r="AE1588" s="10"/>
      <c r="AF1588" s="10"/>
      <c r="AG1588" s="10"/>
      <c r="AH1588" s="10">
        <v>3207.2873904341791</v>
      </c>
      <c r="AI1588" s="10">
        <v>158.6</v>
      </c>
      <c r="AK1588" s="10">
        <v>2.5</v>
      </c>
      <c r="AL1588" s="10">
        <v>4.8</v>
      </c>
      <c r="AM1588" s="10"/>
      <c r="AN1588" s="10"/>
      <c r="AO1588" s="10"/>
      <c r="AP1588" s="10"/>
      <c r="AQ1588" s="10">
        <v>0.3135</v>
      </c>
      <c r="AR1588" s="10">
        <v>0.3135</v>
      </c>
      <c r="AS1588" s="10">
        <v>0.45</v>
      </c>
      <c r="AT1588" s="10">
        <v>0.45</v>
      </c>
      <c r="AU1588" s="10">
        <v>0.60218181818181815</v>
      </c>
      <c r="AV1588" s="10">
        <v>0.60218181818181815</v>
      </c>
      <c r="AW1588" s="10">
        <v>0.8991818181818183</v>
      </c>
      <c r="AX1588" s="10">
        <v>0.8991818181818183</v>
      </c>
      <c r="AY1588" s="49">
        <v>1</v>
      </c>
      <c r="AZ1588" t="b">
        <v>0</v>
      </c>
    </row>
    <row r="1589" spans="1:52" x14ac:dyDescent="0.25">
      <c r="A1589" s="54"/>
      <c r="B1589" s="54"/>
      <c r="C1589" s="54"/>
      <c r="D1589" s="54"/>
      <c r="E1589" s="54"/>
      <c r="F1589" s="54"/>
      <c r="G1589" s="54"/>
      <c r="H1589" s="54"/>
      <c r="I1589" s="54"/>
      <c r="J1589" s="54"/>
      <c r="K1589" s="54"/>
      <c r="L1589" s="54"/>
      <c r="M1589" s="54"/>
      <c r="N1589" s="176">
        <v>158.69999999999999</v>
      </c>
      <c r="O1589" s="10">
        <v>0.26890909090909088</v>
      </c>
      <c r="P1589" s="10"/>
      <c r="Q1589" s="10">
        <v>0.35</v>
      </c>
      <c r="R1589" s="10">
        <v>1965.3815771678796</v>
      </c>
      <c r="S1589" s="10"/>
      <c r="T1589" s="10">
        <v>2296.0745338588149</v>
      </c>
      <c r="U1589" s="10"/>
      <c r="V1589" s="10">
        <v>2507.6745338588148</v>
      </c>
      <c r="W1589" s="10">
        <v>2507.6745338588148</v>
      </c>
      <c r="X1589" s="10">
        <v>2595.8412005254813</v>
      </c>
      <c r="Y1589" s="10">
        <v>3210.7849653900876</v>
      </c>
      <c r="Z1589" s="10">
        <v>3607.5349653900876</v>
      </c>
      <c r="AA1589" s="10"/>
      <c r="AB1589" s="10"/>
      <c r="AC1589" s="10"/>
      <c r="AD1589" s="10"/>
      <c r="AE1589" s="10"/>
      <c r="AF1589" s="10"/>
      <c r="AG1589" s="10"/>
      <c r="AH1589" s="10">
        <v>3210.7849653900876</v>
      </c>
      <c r="AI1589" s="10">
        <v>158.69999999999999</v>
      </c>
      <c r="AK1589" s="10">
        <v>2.5</v>
      </c>
      <c r="AL1589" s="10">
        <v>4.8</v>
      </c>
      <c r="AM1589" s="10"/>
      <c r="AN1589" s="10"/>
      <c r="AO1589" s="10"/>
      <c r="AP1589" s="10"/>
      <c r="AQ1589" s="10">
        <v>0.3135</v>
      </c>
      <c r="AR1589" s="10">
        <v>0.3135</v>
      </c>
      <c r="AS1589" s="10">
        <v>0.45</v>
      </c>
      <c r="AT1589" s="10">
        <v>0.45</v>
      </c>
      <c r="AU1589" s="10">
        <v>0.60218181818181815</v>
      </c>
      <c r="AV1589" s="10">
        <v>0.60218181818181815</v>
      </c>
      <c r="AW1589" s="10">
        <v>0.8991818181818183</v>
      </c>
      <c r="AX1589" s="10">
        <v>0.8991818181818183</v>
      </c>
      <c r="AY1589" s="49">
        <v>1</v>
      </c>
      <c r="AZ1589" t="b">
        <v>0</v>
      </c>
    </row>
    <row r="1590" spans="1:52" x14ac:dyDescent="0.25">
      <c r="A1590" s="54"/>
      <c r="B1590" s="54"/>
      <c r="C1590" s="54"/>
      <c r="D1590" s="54"/>
      <c r="E1590" s="54"/>
      <c r="F1590" s="54"/>
      <c r="G1590" s="54"/>
      <c r="H1590" s="54"/>
      <c r="I1590" s="54"/>
      <c r="J1590" s="54"/>
      <c r="K1590" s="54"/>
      <c r="L1590" s="54"/>
      <c r="M1590" s="54"/>
      <c r="N1590" s="176">
        <v>158.80000000000001</v>
      </c>
      <c r="O1590" s="10">
        <v>0.26890909090909088</v>
      </c>
      <c r="P1590" s="10"/>
      <c r="Q1590" s="10">
        <v>0.35</v>
      </c>
      <c r="R1590" s="10">
        <v>1969.9367330957266</v>
      </c>
      <c r="S1590" s="10"/>
      <c r="T1590" s="10">
        <v>2300.8354730818346</v>
      </c>
      <c r="U1590" s="10"/>
      <c r="V1590" s="10">
        <v>2512.5688064151682</v>
      </c>
      <c r="W1590" s="10">
        <v>2512.5688064151682</v>
      </c>
      <c r="X1590" s="10">
        <v>2600.7910286373904</v>
      </c>
      <c r="Y1590" s="10">
        <v>3214.2847449315345</v>
      </c>
      <c r="Z1590" s="10">
        <v>3611.2847449315345</v>
      </c>
      <c r="AA1590" s="10"/>
      <c r="AB1590" s="10"/>
      <c r="AC1590" s="10"/>
      <c r="AD1590" s="10"/>
      <c r="AE1590" s="10"/>
      <c r="AF1590" s="10"/>
      <c r="AG1590" s="10"/>
      <c r="AH1590" s="10">
        <v>3214.2847449315345</v>
      </c>
      <c r="AI1590" s="10">
        <v>158.80000000000001</v>
      </c>
      <c r="AK1590" s="10">
        <v>2.5</v>
      </c>
      <c r="AL1590" s="10">
        <v>4.8</v>
      </c>
      <c r="AM1590" s="10"/>
      <c r="AN1590" s="10"/>
      <c r="AO1590" s="10"/>
      <c r="AP1590" s="10"/>
      <c r="AQ1590" s="10">
        <v>0.3135</v>
      </c>
      <c r="AR1590" s="10">
        <v>0.3135</v>
      </c>
      <c r="AS1590" s="10">
        <v>0.45</v>
      </c>
      <c r="AT1590" s="10">
        <v>0.45</v>
      </c>
      <c r="AU1590" s="10">
        <v>0.60218181818181815</v>
      </c>
      <c r="AV1590" s="10">
        <v>0.60218181818181815</v>
      </c>
      <c r="AW1590" s="10">
        <v>0.8991818181818183</v>
      </c>
      <c r="AX1590" s="10">
        <v>0.8991818181818183</v>
      </c>
      <c r="AY1590" s="49">
        <v>1</v>
      </c>
      <c r="AZ1590" t="b">
        <v>0</v>
      </c>
    </row>
    <row r="1591" spans="1:52" x14ac:dyDescent="0.25">
      <c r="A1591" s="54"/>
      <c r="B1591" s="54"/>
      <c r="C1591" s="54"/>
      <c r="D1591" s="54"/>
      <c r="E1591" s="54"/>
      <c r="F1591" s="54"/>
      <c r="G1591" s="54"/>
      <c r="H1591" s="54"/>
      <c r="I1591" s="54"/>
      <c r="J1591" s="54"/>
      <c r="K1591" s="54"/>
      <c r="L1591" s="54"/>
      <c r="M1591" s="54"/>
      <c r="N1591" s="176">
        <v>158.9</v>
      </c>
      <c r="O1591" s="10">
        <v>0.26890909090909088</v>
      </c>
      <c r="P1591" s="10"/>
      <c r="Q1591" s="10">
        <v>0.35</v>
      </c>
      <c r="R1591" s="10">
        <v>1974.4947584131337</v>
      </c>
      <c r="S1591" s="10"/>
      <c r="T1591" s="10">
        <v>2305.5992816944167</v>
      </c>
      <c r="U1591" s="10"/>
      <c r="V1591" s="10">
        <v>2517.4659483610835</v>
      </c>
      <c r="W1591" s="10">
        <v>2517.4659483610835</v>
      </c>
      <c r="X1591" s="10">
        <v>2605.7437261388613</v>
      </c>
      <c r="Y1591" s="10">
        <v>3217.7867290585191</v>
      </c>
      <c r="Z1591" s="10">
        <v>3615.0367290585191</v>
      </c>
      <c r="AA1591" s="10"/>
      <c r="AB1591" s="10"/>
      <c r="AC1591" s="10"/>
      <c r="AD1591" s="10"/>
      <c r="AE1591" s="10"/>
      <c r="AF1591" s="10"/>
      <c r="AG1591" s="10"/>
      <c r="AH1591" s="10">
        <v>3217.7867290585191</v>
      </c>
      <c r="AI1591" s="10">
        <v>158.9</v>
      </c>
      <c r="AK1591" s="10">
        <v>2.5</v>
      </c>
      <c r="AL1591" s="10">
        <v>4.8</v>
      </c>
      <c r="AM1591" s="10"/>
      <c r="AN1591" s="10"/>
      <c r="AO1591" s="10"/>
      <c r="AP1591" s="10"/>
      <c r="AQ1591" s="10">
        <v>0.3135</v>
      </c>
      <c r="AR1591" s="10">
        <v>0.3135</v>
      </c>
      <c r="AS1591" s="10">
        <v>0.45</v>
      </c>
      <c r="AT1591" s="10">
        <v>0.45</v>
      </c>
      <c r="AU1591" s="10">
        <v>0.60218181818181815</v>
      </c>
      <c r="AV1591" s="10">
        <v>0.60218181818181815</v>
      </c>
      <c r="AW1591" s="10">
        <v>0.8991818181818183</v>
      </c>
      <c r="AX1591" s="10">
        <v>0.8991818181818183</v>
      </c>
      <c r="AY1591" s="49">
        <v>1</v>
      </c>
      <c r="AZ1591" t="b">
        <v>0</v>
      </c>
    </row>
    <row r="1592" spans="1:52" x14ac:dyDescent="0.25">
      <c r="A1592" s="54"/>
      <c r="B1592" s="54"/>
      <c r="C1592" s="54"/>
      <c r="D1592" s="54"/>
      <c r="E1592" s="54"/>
      <c r="F1592" s="54"/>
      <c r="G1592" s="54"/>
      <c r="H1592" s="54"/>
      <c r="I1592" s="54"/>
      <c r="J1592" s="54"/>
      <c r="K1592" s="54"/>
      <c r="L1592" s="54"/>
      <c r="M1592" s="54"/>
      <c r="N1592" s="176">
        <v>159</v>
      </c>
      <c r="O1592" s="10">
        <v>0.26890909090909088</v>
      </c>
      <c r="P1592" s="10"/>
      <c r="Q1592" s="10">
        <v>0.35</v>
      </c>
      <c r="R1592" s="10">
        <v>1979.0556531201003</v>
      </c>
      <c r="S1592" s="10"/>
      <c r="T1592" s="10">
        <v>2310.3659596965595</v>
      </c>
      <c r="U1592" s="10"/>
      <c r="V1592" s="10">
        <v>2522.3659596965595</v>
      </c>
      <c r="W1592" s="10">
        <v>2522.3659596965595</v>
      </c>
      <c r="X1592" s="10">
        <v>2610.6992930298929</v>
      </c>
      <c r="Y1592" s="10">
        <v>3221.2909177710403</v>
      </c>
      <c r="Z1592" s="10">
        <v>3618.7909177710403</v>
      </c>
      <c r="AA1592" s="10"/>
      <c r="AB1592" s="10"/>
      <c r="AC1592" s="10"/>
      <c r="AD1592" s="10"/>
      <c r="AE1592" s="10"/>
      <c r="AF1592" s="10"/>
      <c r="AG1592" s="10"/>
      <c r="AH1592" s="10">
        <v>3221.2909177710403</v>
      </c>
      <c r="AI1592" s="10">
        <v>159</v>
      </c>
      <c r="AK1592" s="10">
        <v>2.5</v>
      </c>
      <c r="AL1592" s="10">
        <v>4.8</v>
      </c>
      <c r="AM1592" s="10"/>
      <c r="AN1592" s="10"/>
      <c r="AO1592" s="10"/>
      <c r="AP1592" s="10"/>
      <c r="AQ1592" s="10">
        <v>0.3135</v>
      </c>
      <c r="AR1592" s="10">
        <v>0.3135</v>
      </c>
      <c r="AS1592" s="10">
        <v>0.45</v>
      </c>
      <c r="AT1592" s="10">
        <v>0.45</v>
      </c>
      <c r="AU1592" s="10">
        <v>0.60218181818181815</v>
      </c>
      <c r="AV1592" s="10">
        <v>0.60218181818181815</v>
      </c>
      <c r="AW1592" s="10">
        <v>0.8991818181818183</v>
      </c>
      <c r="AX1592" s="10">
        <v>0.8991818181818183</v>
      </c>
      <c r="AY1592" s="49">
        <v>1</v>
      </c>
      <c r="AZ1592" t="b">
        <v>0</v>
      </c>
    </row>
    <row r="1593" spans="1:52" x14ac:dyDescent="0.25">
      <c r="A1593" s="54"/>
      <c r="B1593" s="54"/>
      <c r="C1593" s="54"/>
      <c r="D1593" s="54"/>
      <c r="E1593" s="54"/>
      <c r="F1593" s="54"/>
      <c r="G1593" s="54"/>
      <c r="H1593" s="54"/>
      <c r="I1593" s="54"/>
      <c r="J1593" s="54"/>
      <c r="K1593" s="54"/>
      <c r="L1593" s="54"/>
      <c r="M1593" s="54"/>
      <c r="N1593" s="176">
        <v>159.1</v>
      </c>
      <c r="O1593" s="10">
        <v>0.26890909090909088</v>
      </c>
      <c r="P1593" s="10"/>
      <c r="Q1593" s="10">
        <v>0.35</v>
      </c>
      <c r="R1593" s="10">
        <v>1983.6194172166288</v>
      </c>
      <c r="S1593" s="10"/>
      <c r="T1593" s="10">
        <v>2315.1355070882637</v>
      </c>
      <c r="U1593" s="10"/>
      <c r="V1593" s="10">
        <v>2527.2688404215969</v>
      </c>
      <c r="W1593" s="10">
        <v>2527.2688404215969</v>
      </c>
      <c r="X1593" s="10">
        <v>2615.6577293104856</v>
      </c>
      <c r="Y1593" s="10">
        <v>3224.7973110691005</v>
      </c>
      <c r="Z1593" s="10">
        <v>3622.5473110691005</v>
      </c>
      <c r="AA1593" s="10"/>
      <c r="AB1593" s="10"/>
      <c r="AC1593" s="10"/>
      <c r="AD1593" s="10"/>
      <c r="AE1593" s="10"/>
      <c r="AF1593" s="10"/>
      <c r="AG1593" s="10"/>
      <c r="AH1593" s="10">
        <v>3224.7973110691005</v>
      </c>
      <c r="AI1593" s="10">
        <v>159.1</v>
      </c>
      <c r="AK1593" s="10">
        <v>2.5</v>
      </c>
      <c r="AL1593" s="10">
        <v>4.8</v>
      </c>
      <c r="AM1593" s="10"/>
      <c r="AN1593" s="10"/>
      <c r="AO1593" s="10"/>
      <c r="AP1593" s="10"/>
      <c r="AQ1593" s="10">
        <v>0.3135</v>
      </c>
      <c r="AR1593" s="10">
        <v>0.3135</v>
      </c>
      <c r="AS1593" s="10">
        <v>0.45</v>
      </c>
      <c r="AT1593" s="10">
        <v>0.45</v>
      </c>
      <c r="AU1593" s="10">
        <v>0.60218181818181815</v>
      </c>
      <c r="AV1593" s="10">
        <v>0.60218181818181815</v>
      </c>
      <c r="AW1593" s="10">
        <v>0.8991818181818183</v>
      </c>
      <c r="AX1593" s="10">
        <v>0.8991818181818183</v>
      </c>
      <c r="AY1593" s="49">
        <v>1</v>
      </c>
      <c r="AZ1593" t="b">
        <v>0</v>
      </c>
    </row>
    <row r="1594" spans="1:52" x14ac:dyDescent="0.25">
      <c r="A1594" s="54"/>
      <c r="B1594" s="54"/>
      <c r="C1594" s="54"/>
      <c r="D1594" s="54"/>
      <c r="E1594" s="54"/>
      <c r="F1594" s="54"/>
      <c r="G1594" s="54"/>
      <c r="H1594" s="54"/>
      <c r="I1594" s="54"/>
      <c r="J1594" s="54"/>
      <c r="K1594" s="54"/>
      <c r="L1594" s="54"/>
      <c r="M1594" s="54"/>
      <c r="N1594" s="176">
        <v>159.19999999999999</v>
      </c>
      <c r="O1594" s="10">
        <v>0.26890909090909088</v>
      </c>
      <c r="P1594" s="10"/>
      <c r="Q1594" s="10">
        <v>0.35</v>
      </c>
      <c r="R1594" s="10">
        <v>1988.1860507027179</v>
      </c>
      <c r="S1594" s="10"/>
      <c r="T1594" s="10">
        <v>2319.9079238695281</v>
      </c>
      <c r="U1594" s="10"/>
      <c r="V1594" s="10">
        <v>2532.174590536195</v>
      </c>
      <c r="W1594" s="10">
        <v>2532.174590536195</v>
      </c>
      <c r="X1594" s="10">
        <v>2620.6190349806393</v>
      </c>
      <c r="Y1594" s="10">
        <v>3228.3059089526982</v>
      </c>
      <c r="Z1594" s="10">
        <v>3626.3059089526982</v>
      </c>
      <c r="AA1594" s="10"/>
      <c r="AB1594" s="10"/>
      <c r="AC1594" s="10"/>
      <c r="AD1594" s="10"/>
      <c r="AE1594" s="10"/>
      <c r="AF1594" s="10"/>
      <c r="AG1594" s="10"/>
      <c r="AH1594" s="10">
        <v>3228.3059089526982</v>
      </c>
      <c r="AI1594" s="10">
        <v>159.19999999999999</v>
      </c>
      <c r="AK1594" s="10">
        <v>2.5</v>
      </c>
      <c r="AL1594" s="10">
        <v>4.8</v>
      </c>
      <c r="AM1594" s="10"/>
      <c r="AN1594" s="10"/>
      <c r="AO1594" s="10"/>
      <c r="AP1594" s="10"/>
      <c r="AQ1594" s="10">
        <v>0.3135</v>
      </c>
      <c r="AR1594" s="10">
        <v>0.3135</v>
      </c>
      <c r="AS1594" s="10">
        <v>0.45</v>
      </c>
      <c r="AT1594" s="10">
        <v>0.45</v>
      </c>
      <c r="AU1594" s="10">
        <v>0.60218181818181815</v>
      </c>
      <c r="AV1594" s="10">
        <v>0.60218181818181815</v>
      </c>
      <c r="AW1594" s="10">
        <v>0.8991818181818183</v>
      </c>
      <c r="AX1594" s="10">
        <v>0.8991818181818183</v>
      </c>
      <c r="AY1594" s="49">
        <v>1</v>
      </c>
      <c r="AZ1594" t="b">
        <v>0</v>
      </c>
    </row>
    <row r="1595" spans="1:52" x14ac:dyDescent="0.25">
      <c r="A1595" s="54"/>
      <c r="B1595" s="54"/>
      <c r="C1595" s="54"/>
      <c r="D1595" s="54"/>
      <c r="E1595" s="54"/>
      <c r="F1595" s="54"/>
      <c r="G1595" s="54"/>
      <c r="H1595" s="54"/>
      <c r="I1595" s="54"/>
      <c r="J1595" s="54"/>
      <c r="K1595" s="54"/>
      <c r="L1595" s="54"/>
      <c r="M1595" s="54"/>
      <c r="N1595" s="176">
        <v>159.30000000000001</v>
      </c>
      <c r="O1595" s="10">
        <v>0.26890909090909088</v>
      </c>
      <c r="P1595" s="10"/>
      <c r="Q1595" s="10">
        <v>0.35</v>
      </c>
      <c r="R1595" s="10">
        <v>1992.7555535783681</v>
      </c>
      <c r="S1595" s="10"/>
      <c r="T1595" s="10">
        <v>2324.6832100403549</v>
      </c>
      <c r="U1595" s="10"/>
      <c r="V1595" s="10">
        <v>2537.083210040355</v>
      </c>
      <c r="W1595" s="10">
        <v>2537.083210040355</v>
      </c>
      <c r="X1595" s="10">
        <v>2625.583210040355</v>
      </c>
      <c r="Y1595" s="10">
        <v>3231.816711421834</v>
      </c>
      <c r="Z1595" s="10">
        <v>3630.066711421834</v>
      </c>
      <c r="AA1595" s="10"/>
      <c r="AB1595" s="10"/>
      <c r="AC1595" s="10"/>
      <c r="AD1595" s="10"/>
      <c r="AE1595" s="10"/>
      <c r="AF1595" s="10"/>
      <c r="AG1595" s="10"/>
      <c r="AH1595" s="10">
        <v>3231.816711421834</v>
      </c>
      <c r="AI1595" s="10">
        <v>159.30000000000001</v>
      </c>
      <c r="AK1595" s="10">
        <v>2.5</v>
      </c>
      <c r="AL1595" s="10">
        <v>4.8</v>
      </c>
      <c r="AM1595" s="10"/>
      <c r="AN1595" s="10"/>
      <c r="AO1595" s="10"/>
      <c r="AP1595" s="10"/>
      <c r="AQ1595" s="10">
        <v>0.3135</v>
      </c>
      <c r="AR1595" s="10">
        <v>0.3135</v>
      </c>
      <c r="AS1595" s="10">
        <v>0.45</v>
      </c>
      <c r="AT1595" s="10">
        <v>0.45</v>
      </c>
      <c r="AU1595" s="10">
        <v>0.60218181818181815</v>
      </c>
      <c r="AV1595" s="10">
        <v>0.60218181818181815</v>
      </c>
      <c r="AW1595" s="10">
        <v>0.8991818181818183</v>
      </c>
      <c r="AX1595" s="10">
        <v>0.8991818181818183</v>
      </c>
      <c r="AY1595" s="49">
        <v>1</v>
      </c>
      <c r="AZ1595" t="b">
        <v>0</v>
      </c>
    </row>
    <row r="1596" spans="1:52" x14ac:dyDescent="0.25">
      <c r="A1596" s="54"/>
      <c r="B1596" s="54"/>
      <c r="C1596" s="54"/>
      <c r="D1596" s="54"/>
      <c r="E1596" s="54"/>
      <c r="F1596" s="54"/>
      <c r="G1596" s="54"/>
      <c r="H1596" s="54"/>
      <c r="I1596" s="54"/>
      <c r="J1596" s="54"/>
      <c r="K1596" s="54"/>
      <c r="L1596" s="54"/>
      <c r="M1596" s="54"/>
      <c r="N1596" s="176">
        <v>159.4</v>
      </c>
      <c r="O1596" s="10">
        <v>0.26890909090909088</v>
      </c>
      <c r="P1596" s="10"/>
      <c r="Q1596" s="10">
        <v>0.35</v>
      </c>
      <c r="R1596" s="10">
        <v>1997.3279258435789</v>
      </c>
      <c r="S1596" s="10"/>
      <c r="T1596" s="10">
        <v>2329.4613656007396</v>
      </c>
      <c r="U1596" s="10"/>
      <c r="V1596" s="10">
        <v>2541.9946989340729</v>
      </c>
      <c r="W1596" s="10">
        <v>2541.9946989340729</v>
      </c>
      <c r="X1596" s="10">
        <v>2630.5502544896285</v>
      </c>
      <c r="Y1596" s="10">
        <v>3235.3297184765079</v>
      </c>
      <c r="Z1596" s="10">
        <v>3633.8297184765079</v>
      </c>
      <c r="AA1596" s="10"/>
      <c r="AB1596" s="10"/>
      <c r="AC1596" s="10"/>
      <c r="AD1596" s="10"/>
      <c r="AE1596" s="10"/>
      <c r="AF1596" s="10"/>
      <c r="AG1596" s="10"/>
      <c r="AH1596" s="10">
        <v>3235.3297184765079</v>
      </c>
      <c r="AI1596" s="10">
        <v>159.4</v>
      </c>
      <c r="AK1596" s="10">
        <v>2.5</v>
      </c>
      <c r="AL1596" s="10">
        <v>4.8</v>
      </c>
      <c r="AM1596" s="10"/>
      <c r="AN1596" s="10"/>
      <c r="AO1596" s="10"/>
      <c r="AP1596" s="10"/>
      <c r="AQ1596" s="10">
        <v>0.3135</v>
      </c>
      <c r="AR1596" s="10">
        <v>0.3135</v>
      </c>
      <c r="AS1596" s="10">
        <v>0.45</v>
      </c>
      <c r="AT1596" s="10">
        <v>0.45</v>
      </c>
      <c r="AU1596" s="10">
        <v>0.60218181818181815</v>
      </c>
      <c r="AV1596" s="10">
        <v>0.60218181818181815</v>
      </c>
      <c r="AW1596" s="10">
        <v>0.8991818181818183</v>
      </c>
      <c r="AX1596" s="10">
        <v>0.8991818181818183</v>
      </c>
      <c r="AY1596" s="49">
        <v>1</v>
      </c>
      <c r="AZ1596" t="b">
        <v>0</v>
      </c>
    </row>
    <row r="1597" spans="1:52" x14ac:dyDescent="0.25">
      <c r="A1597" s="54"/>
      <c r="B1597" s="54"/>
      <c r="C1597" s="54"/>
      <c r="D1597" s="54"/>
      <c r="E1597" s="54"/>
      <c r="F1597" s="54"/>
      <c r="G1597" s="54"/>
      <c r="H1597" s="54"/>
      <c r="I1597" s="54"/>
      <c r="J1597" s="54"/>
      <c r="K1597" s="54"/>
      <c r="L1597" s="54"/>
      <c r="M1597" s="54"/>
      <c r="N1597" s="176">
        <v>159.5</v>
      </c>
      <c r="O1597" s="10">
        <v>0.26890909090909088</v>
      </c>
      <c r="P1597" s="10"/>
      <c r="Q1597" s="10">
        <v>0.35</v>
      </c>
      <c r="R1597" s="10">
        <v>2001.903167498351</v>
      </c>
      <c r="S1597" s="10"/>
      <c r="T1597" s="10">
        <v>2334.2423905506867</v>
      </c>
      <c r="U1597" s="10"/>
      <c r="V1597" s="10">
        <v>2546.9090572173532</v>
      </c>
      <c r="W1597" s="10">
        <v>2546.9090572173532</v>
      </c>
      <c r="X1597" s="10">
        <v>2635.5201683284645</v>
      </c>
      <c r="Y1597" s="10">
        <v>3238.8449301167198</v>
      </c>
      <c r="Z1597" s="10">
        <v>3637.5949301167198</v>
      </c>
      <c r="AA1597" s="10"/>
      <c r="AB1597" s="10"/>
      <c r="AC1597" s="10"/>
      <c r="AD1597" s="10"/>
      <c r="AE1597" s="10"/>
      <c r="AF1597" s="10"/>
      <c r="AG1597" s="10"/>
      <c r="AH1597" s="10">
        <v>3238.8449301167198</v>
      </c>
      <c r="AI1597" s="10">
        <v>159.5</v>
      </c>
      <c r="AK1597" s="10">
        <v>2.5</v>
      </c>
      <c r="AL1597" s="10">
        <v>4.8</v>
      </c>
      <c r="AM1597" s="10"/>
      <c r="AN1597" s="10"/>
      <c r="AO1597" s="10"/>
      <c r="AP1597" s="10"/>
      <c r="AQ1597" s="10">
        <v>0.3135</v>
      </c>
      <c r="AR1597" s="10">
        <v>0.3135</v>
      </c>
      <c r="AS1597" s="10">
        <v>0.45</v>
      </c>
      <c r="AT1597" s="10">
        <v>0.45</v>
      </c>
      <c r="AU1597" s="10">
        <v>0.60218181818181815</v>
      </c>
      <c r="AV1597" s="10">
        <v>0.60218181818181815</v>
      </c>
      <c r="AW1597" s="10">
        <v>0.8991818181818183</v>
      </c>
      <c r="AX1597" s="10">
        <v>0.8991818181818183</v>
      </c>
      <c r="AY1597" s="49">
        <v>1</v>
      </c>
      <c r="AZ1597" t="b">
        <v>0</v>
      </c>
    </row>
    <row r="1598" spans="1:52" x14ac:dyDescent="0.25">
      <c r="A1598" s="54"/>
      <c r="B1598" s="54"/>
      <c r="C1598" s="54"/>
      <c r="D1598" s="54"/>
      <c r="E1598" s="54"/>
      <c r="F1598" s="54"/>
      <c r="G1598" s="54"/>
      <c r="H1598" s="54"/>
      <c r="I1598" s="54"/>
      <c r="J1598" s="54"/>
      <c r="K1598" s="54"/>
      <c r="L1598" s="54"/>
      <c r="M1598" s="54"/>
      <c r="N1598" s="176">
        <v>159.6</v>
      </c>
      <c r="O1598" s="10">
        <v>0.26890909090909088</v>
      </c>
      <c r="P1598" s="10"/>
      <c r="Q1598" s="10">
        <v>0.35</v>
      </c>
      <c r="R1598" s="10">
        <v>2006.4812785426827</v>
      </c>
      <c r="S1598" s="10"/>
      <c r="T1598" s="10">
        <v>2339.0262848901962</v>
      </c>
      <c r="U1598" s="10"/>
      <c r="V1598" s="10">
        <v>2551.8262848901963</v>
      </c>
      <c r="W1598" s="10">
        <v>2551.8262848901963</v>
      </c>
      <c r="X1598" s="10">
        <v>2640.4929515568629</v>
      </c>
      <c r="Y1598" s="10">
        <v>3242.3623463424688</v>
      </c>
      <c r="Z1598" s="10">
        <v>3641.3623463424688</v>
      </c>
      <c r="AA1598" s="10"/>
      <c r="AB1598" s="10"/>
      <c r="AC1598" s="10"/>
      <c r="AD1598" s="10"/>
      <c r="AE1598" s="10"/>
      <c r="AF1598" s="10"/>
      <c r="AG1598" s="10"/>
      <c r="AH1598" s="10">
        <v>3242.3623463424688</v>
      </c>
      <c r="AI1598" s="10">
        <v>159.6</v>
      </c>
      <c r="AK1598" s="10">
        <v>2.5</v>
      </c>
      <c r="AL1598" s="10">
        <v>4.8</v>
      </c>
      <c r="AM1598" s="10"/>
      <c r="AN1598" s="10"/>
      <c r="AO1598" s="10"/>
      <c r="AP1598" s="10"/>
      <c r="AQ1598" s="10">
        <v>0.3135</v>
      </c>
      <c r="AR1598" s="10">
        <v>0.3135</v>
      </c>
      <c r="AS1598" s="10">
        <v>0.45</v>
      </c>
      <c r="AT1598" s="10">
        <v>0.45</v>
      </c>
      <c r="AU1598" s="10">
        <v>0.60218181818181815</v>
      </c>
      <c r="AV1598" s="10">
        <v>0.60218181818181815</v>
      </c>
      <c r="AW1598" s="10">
        <v>0.8991818181818183</v>
      </c>
      <c r="AX1598" s="10">
        <v>0.8991818181818183</v>
      </c>
      <c r="AY1598" s="49">
        <v>1</v>
      </c>
      <c r="AZ1598" t="b">
        <v>0</v>
      </c>
    </row>
    <row r="1599" spans="1:52" x14ac:dyDescent="0.25">
      <c r="A1599" s="54"/>
      <c r="B1599" s="54"/>
      <c r="C1599" s="54"/>
      <c r="D1599" s="54"/>
      <c r="E1599" s="54"/>
      <c r="F1599" s="54"/>
      <c r="G1599" s="54"/>
      <c r="H1599" s="54"/>
      <c r="I1599" s="54"/>
      <c r="J1599" s="54"/>
      <c r="K1599" s="54"/>
      <c r="L1599" s="54"/>
      <c r="M1599" s="54"/>
      <c r="N1599" s="176">
        <v>159.69999999999999</v>
      </c>
      <c r="O1599" s="10">
        <v>0.26890909090909088</v>
      </c>
      <c r="P1599" s="10"/>
      <c r="Q1599" s="10">
        <v>0.35</v>
      </c>
      <c r="R1599" s="10">
        <v>2011.062258976576</v>
      </c>
      <c r="S1599" s="10"/>
      <c r="T1599" s="10">
        <v>2343.813048619264</v>
      </c>
      <c r="U1599" s="10"/>
      <c r="V1599" s="10">
        <v>2556.7463819525974</v>
      </c>
      <c r="W1599" s="10">
        <v>2556.7463819525974</v>
      </c>
      <c r="X1599" s="10">
        <v>2645.4686041748196</v>
      </c>
      <c r="Y1599" s="10">
        <v>3245.8819671537562</v>
      </c>
      <c r="Z1599" s="10">
        <v>3645.1319671537562</v>
      </c>
      <c r="AA1599" s="10"/>
      <c r="AB1599" s="10"/>
      <c r="AC1599" s="10"/>
      <c r="AD1599" s="10"/>
      <c r="AE1599" s="10"/>
      <c r="AF1599" s="10"/>
      <c r="AG1599" s="10"/>
      <c r="AH1599" s="10">
        <v>3245.8819671537562</v>
      </c>
      <c r="AI1599" s="10">
        <v>159.69999999999999</v>
      </c>
      <c r="AK1599" s="10">
        <v>2.5</v>
      </c>
      <c r="AL1599" s="10">
        <v>4.8</v>
      </c>
      <c r="AM1599" s="10"/>
      <c r="AN1599" s="10"/>
      <c r="AO1599" s="10"/>
      <c r="AP1599" s="10"/>
      <c r="AQ1599" s="10">
        <v>0.3135</v>
      </c>
      <c r="AR1599" s="10">
        <v>0.3135</v>
      </c>
      <c r="AS1599" s="10">
        <v>0.45</v>
      </c>
      <c r="AT1599" s="10">
        <v>0.45</v>
      </c>
      <c r="AU1599" s="10">
        <v>0.60218181818181815</v>
      </c>
      <c r="AV1599" s="10">
        <v>0.60218181818181815</v>
      </c>
      <c r="AW1599" s="10">
        <v>0.8991818181818183</v>
      </c>
      <c r="AX1599" s="10">
        <v>0.8991818181818183</v>
      </c>
      <c r="AY1599" s="49">
        <v>1</v>
      </c>
      <c r="AZ1599" t="b">
        <v>0</v>
      </c>
    </row>
    <row r="1600" spans="1:52" x14ac:dyDescent="0.25">
      <c r="A1600" s="54"/>
      <c r="B1600" s="54"/>
      <c r="C1600" s="54"/>
      <c r="D1600" s="54"/>
      <c r="E1600" s="54"/>
      <c r="F1600" s="54"/>
      <c r="G1600" s="54"/>
      <c r="H1600" s="54"/>
      <c r="I1600" s="54"/>
      <c r="J1600" s="54"/>
      <c r="K1600" s="54"/>
      <c r="L1600" s="54"/>
      <c r="M1600" s="54"/>
      <c r="N1600" s="176">
        <v>159.80000000000001</v>
      </c>
      <c r="O1600" s="10">
        <v>0.26890909090909088</v>
      </c>
      <c r="P1600" s="10"/>
      <c r="Q1600" s="10">
        <v>0.35</v>
      </c>
      <c r="R1600" s="10">
        <v>2015.6461088000317</v>
      </c>
      <c r="S1600" s="10"/>
      <c r="T1600" s="10">
        <v>2348.6026817378934</v>
      </c>
      <c r="U1600" s="10"/>
      <c r="V1600" s="10">
        <v>2561.66934840456</v>
      </c>
      <c r="W1600" s="10">
        <v>2561.66934840456</v>
      </c>
      <c r="X1600" s="10">
        <v>2650.4471261823378</v>
      </c>
      <c r="Y1600" s="10">
        <v>3249.4037925505827</v>
      </c>
      <c r="Z1600" s="10">
        <v>3648.9037925505827</v>
      </c>
      <c r="AA1600" s="10"/>
      <c r="AB1600" s="10"/>
      <c r="AC1600" s="10"/>
      <c r="AD1600" s="10"/>
      <c r="AE1600" s="10"/>
      <c r="AF1600" s="10"/>
      <c r="AG1600" s="10"/>
      <c r="AH1600" s="10">
        <v>3249.4037925505827</v>
      </c>
      <c r="AI1600" s="10">
        <v>159.80000000000001</v>
      </c>
      <c r="AK1600" s="10">
        <v>2.5</v>
      </c>
      <c r="AL1600" s="10">
        <v>4.8</v>
      </c>
      <c r="AM1600" s="10"/>
      <c r="AN1600" s="10"/>
      <c r="AO1600" s="10"/>
      <c r="AP1600" s="10"/>
      <c r="AQ1600" s="10">
        <v>0.3135</v>
      </c>
      <c r="AR1600" s="10">
        <v>0.3135</v>
      </c>
      <c r="AS1600" s="10">
        <v>0.45</v>
      </c>
      <c r="AT1600" s="10">
        <v>0.45</v>
      </c>
      <c r="AU1600" s="10">
        <v>0.60218181818181815</v>
      </c>
      <c r="AV1600" s="10">
        <v>0.60218181818181815</v>
      </c>
      <c r="AW1600" s="10">
        <v>0.8991818181818183</v>
      </c>
      <c r="AX1600" s="10">
        <v>0.8991818181818183</v>
      </c>
      <c r="AY1600" s="49">
        <v>1</v>
      </c>
      <c r="AZ1600" t="b">
        <v>0</v>
      </c>
    </row>
    <row r="1601" spans="1:52" x14ac:dyDescent="0.25">
      <c r="A1601" s="54"/>
      <c r="B1601" s="54"/>
      <c r="C1601" s="54"/>
      <c r="D1601" s="54"/>
      <c r="E1601" s="54"/>
      <c r="F1601" s="54"/>
      <c r="G1601" s="54"/>
      <c r="H1601" s="54"/>
      <c r="I1601" s="54"/>
      <c r="J1601" s="54"/>
      <c r="K1601" s="54"/>
      <c r="L1601" s="54"/>
      <c r="M1601" s="54"/>
      <c r="N1601" s="176">
        <v>159.9</v>
      </c>
      <c r="O1601" s="10">
        <v>0.26890909090909088</v>
      </c>
      <c r="P1601" s="10"/>
      <c r="Q1601" s="10">
        <v>0.35</v>
      </c>
      <c r="R1601" s="10">
        <v>2020.2328280130459</v>
      </c>
      <c r="S1601" s="10"/>
      <c r="T1601" s="10">
        <v>2353.3951842460842</v>
      </c>
      <c r="U1601" s="10"/>
      <c r="V1601" s="10">
        <v>2566.595184246084</v>
      </c>
      <c r="W1601" s="10">
        <v>2566.595184246084</v>
      </c>
      <c r="X1601" s="10">
        <v>2655.4285175794175</v>
      </c>
      <c r="Y1601" s="10">
        <v>3252.9278225329454</v>
      </c>
      <c r="Z1601" s="10">
        <v>3652.6778225329454</v>
      </c>
      <c r="AA1601" s="10"/>
      <c r="AB1601" s="10"/>
      <c r="AC1601" s="10"/>
      <c r="AD1601" s="10"/>
      <c r="AE1601" s="10"/>
      <c r="AF1601" s="10"/>
      <c r="AG1601" s="10"/>
      <c r="AH1601" s="10">
        <v>3252.9278225329454</v>
      </c>
      <c r="AI1601" s="10">
        <v>159.9</v>
      </c>
      <c r="AK1601" s="10">
        <v>2.5</v>
      </c>
      <c r="AL1601" s="10">
        <v>4.8</v>
      </c>
      <c r="AM1601" s="10"/>
      <c r="AN1601" s="10"/>
      <c r="AO1601" s="10"/>
      <c r="AP1601" s="10"/>
      <c r="AQ1601" s="10">
        <v>0.3135</v>
      </c>
      <c r="AR1601" s="10">
        <v>0.3135</v>
      </c>
      <c r="AS1601" s="10">
        <v>0.45</v>
      </c>
      <c r="AT1601" s="10">
        <v>0.45</v>
      </c>
      <c r="AU1601" s="10">
        <v>0.60218181818181815</v>
      </c>
      <c r="AV1601" s="10">
        <v>0.60218181818181815</v>
      </c>
      <c r="AW1601" s="10">
        <v>0.8991818181818183</v>
      </c>
      <c r="AX1601" s="10">
        <v>0.8991818181818183</v>
      </c>
      <c r="AY1601" s="49">
        <v>1</v>
      </c>
      <c r="AZ1601" t="b">
        <v>0</v>
      </c>
    </row>
    <row r="1602" spans="1:52" x14ac:dyDescent="0.25">
      <c r="A1602" s="54"/>
      <c r="B1602" s="54"/>
      <c r="C1602" s="54"/>
      <c r="D1602" s="54"/>
      <c r="E1602" s="54"/>
      <c r="F1602" s="54"/>
      <c r="G1602" s="54"/>
      <c r="H1602" s="54"/>
      <c r="I1602" s="54"/>
      <c r="J1602" s="54"/>
      <c r="K1602" s="54"/>
      <c r="L1602" s="54"/>
      <c r="M1602" s="54"/>
      <c r="N1602" s="176">
        <v>160</v>
      </c>
      <c r="O1602" s="10">
        <v>0.26890909090909088</v>
      </c>
      <c r="P1602" s="10"/>
      <c r="Q1602" s="10">
        <v>0.35</v>
      </c>
      <c r="R1602" s="10">
        <v>2024.8224166156222</v>
      </c>
      <c r="S1602" s="10"/>
      <c r="T1602" s="10">
        <v>2358.1905561438352</v>
      </c>
      <c r="U1602" s="10"/>
      <c r="V1602" s="10">
        <v>2571.5238894771687</v>
      </c>
      <c r="W1602" s="10">
        <v>2571.5238894771687</v>
      </c>
      <c r="X1602" s="10">
        <v>2660.4127783660574</v>
      </c>
      <c r="Y1602" s="10">
        <v>5000</v>
      </c>
      <c r="Z1602" s="10">
        <v>3656.4540571008465</v>
      </c>
      <c r="AA1602" s="10"/>
      <c r="AB1602" s="10"/>
      <c r="AC1602" s="10"/>
      <c r="AD1602" s="10"/>
      <c r="AE1602" s="10"/>
      <c r="AF1602" s="10"/>
      <c r="AG1602" s="10"/>
      <c r="AH1602" s="10">
        <v>3256.4540571008465</v>
      </c>
      <c r="AI1602" s="10">
        <v>160</v>
      </c>
      <c r="AK1602" s="10">
        <v>2.5</v>
      </c>
      <c r="AL1602" s="10">
        <v>4.8</v>
      </c>
      <c r="AM1602" s="10"/>
      <c r="AN1602" s="10"/>
      <c r="AO1602" s="10"/>
      <c r="AP1602" s="10"/>
      <c r="AQ1602" s="10">
        <v>0.3135</v>
      </c>
      <c r="AR1602" s="10">
        <v>0.3135</v>
      </c>
      <c r="AS1602" s="10">
        <v>0.45</v>
      </c>
      <c r="AT1602" s="10">
        <v>0.45</v>
      </c>
      <c r="AU1602" s="10">
        <v>0.60218181818181815</v>
      </c>
      <c r="AV1602" s="10">
        <v>0.60218181818181815</v>
      </c>
      <c r="AW1602" s="10">
        <v>0.8991818181818183</v>
      </c>
      <c r="AX1602" s="10">
        <v>0.8991818181818183</v>
      </c>
      <c r="AY1602" s="49">
        <v>1</v>
      </c>
      <c r="AZ1602" t="b">
        <v>0</v>
      </c>
    </row>
    <row r="1603" spans="1:52" x14ac:dyDescent="0.25">
      <c r="A1603" s="54"/>
      <c r="B1603" s="54"/>
      <c r="C1603" s="54"/>
      <c r="D1603" s="54"/>
      <c r="E1603" s="54"/>
      <c r="F1603" s="54"/>
      <c r="G1603" s="54"/>
      <c r="H1603" s="54"/>
      <c r="I1603" s="54"/>
      <c r="J1603" s="54"/>
      <c r="K1603" s="54"/>
      <c r="L1603" s="54"/>
      <c r="M1603" s="54"/>
      <c r="N1603" s="176">
        <v>160.1</v>
      </c>
      <c r="O1603" s="10">
        <v>0.26890909090909088</v>
      </c>
      <c r="P1603" s="10"/>
      <c r="Q1603" s="10">
        <v>0.35</v>
      </c>
      <c r="R1603" s="10">
        <v>2029.414874607759</v>
      </c>
      <c r="S1603" s="10"/>
      <c r="T1603" s="10">
        <v>2362.9887974311482</v>
      </c>
      <c r="U1603" s="10"/>
      <c r="V1603" s="10">
        <v>2576.4554640978149</v>
      </c>
      <c r="W1603" s="10">
        <v>2576.4554640978149</v>
      </c>
      <c r="X1603" s="10">
        <v>2665.3999085422593</v>
      </c>
      <c r="Y1603" s="10"/>
      <c r="Z1603" s="10"/>
      <c r="AA1603" s="10"/>
      <c r="AB1603" s="10"/>
      <c r="AC1603" s="10"/>
      <c r="AD1603" s="10"/>
      <c r="AE1603" s="10"/>
      <c r="AF1603" s="10"/>
      <c r="AG1603" s="10"/>
      <c r="AH1603" s="10">
        <v>3259.9824962542857</v>
      </c>
      <c r="AI1603" s="10">
        <v>160.1</v>
      </c>
      <c r="AK1603" s="10">
        <v>2.5</v>
      </c>
      <c r="AL1603" s="10">
        <v>4.8</v>
      </c>
      <c r="AM1603" s="10"/>
      <c r="AN1603" s="10"/>
      <c r="AO1603" s="10"/>
      <c r="AP1603" s="10"/>
      <c r="AQ1603" s="10">
        <v>0.3135</v>
      </c>
      <c r="AR1603" s="10"/>
      <c r="AS1603" s="10">
        <v>0.45</v>
      </c>
      <c r="AT1603" s="10"/>
      <c r="AU1603" s="10">
        <v>0.60218181818181815</v>
      </c>
      <c r="AV1603" s="10"/>
      <c r="AW1603" s="10">
        <v>0.8991818181818183</v>
      </c>
      <c r="AX1603" s="10"/>
    </row>
    <row r="1604" spans="1:52" x14ac:dyDescent="0.25">
      <c r="A1604" s="54"/>
      <c r="B1604" s="54"/>
      <c r="C1604" s="54"/>
      <c r="D1604" s="54"/>
      <c r="E1604" s="54"/>
      <c r="F1604" s="54"/>
      <c r="G1604" s="54"/>
      <c r="H1604" s="54"/>
      <c r="I1604" s="54"/>
      <c r="J1604" s="54"/>
      <c r="K1604" s="54"/>
      <c r="L1604" s="54"/>
      <c r="M1604" s="54"/>
      <c r="N1604" s="176">
        <v>160.19999999999999</v>
      </c>
      <c r="O1604" s="10">
        <v>0.26890909090909088</v>
      </c>
      <c r="P1604" s="10"/>
      <c r="Q1604" s="10">
        <v>0.35</v>
      </c>
      <c r="R1604" s="10">
        <v>2034.0102019894555</v>
      </c>
      <c r="S1604" s="10"/>
      <c r="T1604" s="10">
        <v>2367.7899081080213</v>
      </c>
      <c r="U1604" s="10"/>
      <c r="V1604" s="10">
        <v>2581.3899081080212</v>
      </c>
      <c r="W1604" s="10">
        <v>2581.3899081080212</v>
      </c>
      <c r="X1604" s="10">
        <v>2670.3899081080212</v>
      </c>
      <c r="Y1604" s="10"/>
      <c r="Z1604" s="10"/>
      <c r="AA1604" s="10"/>
      <c r="AB1604" s="10"/>
      <c r="AC1604" s="10"/>
      <c r="AD1604" s="10"/>
      <c r="AE1604" s="10"/>
      <c r="AF1604" s="10"/>
      <c r="AG1604" s="10"/>
      <c r="AH1604" s="10">
        <v>3263.513139993262</v>
      </c>
      <c r="AI1604" s="10">
        <v>160.19999999999999</v>
      </c>
      <c r="AK1604" s="10">
        <v>2.5</v>
      </c>
      <c r="AL1604" s="10">
        <v>4.8</v>
      </c>
      <c r="AM1604" s="10"/>
      <c r="AN1604" s="10"/>
      <c r="AO1604" s="10"/>
      <c r="AP1604" s="10"/>
      <c r="AQ1604" s="10">
        <v>0.3135</v>
      </c>
      <c r="AR1604" s="10"/>
      <c r="AS1604" s="10">
        <v>0.45</v>
      </c>
      <c r="AT1604" s="10"/>
      <c r="AU1604" s="10">
        <v>0.60218181818181815</v>
      </c>
      <c r="AV1604" s="10"/>
      <c r="AW1604" s="10">
        <v>0.8991818181818183</v>
      </c>
      <c r="AX1604" s="10"/>
    </row>
    <row r="1605" spans="1:52" x14ac:dyDescent="0.25">
      <c r="A1605" s="54"/>
      <c r="B1605" s="54"/>
      <c r="C1605" s="54"/>
      <c r="D1605" s="54"/>
      <c r="E1605" s="54"/>
      <c r="F1605" s="54"/>
      <c r="G1605" s="54"/>
      <c r="H1605" s="54"/>
      <c r="I1605" s="54"/>
      <c r="J1605" s="54"/>
      <c r="K1605" s="54"/>
      <c r="L1605" s="54"/>
      <c r="M1605" s="54"/>
      <c r="N1605" s="176">
        <v>160.30000000000001</v>
      </c>
      <c r="O1605" s="10">
        <v>0.26890909090909088</v>
      </c>
      <c r="P1605" s="10"/>
      <c r="Q1605" s="10">
        <v>0.35</v>
      </c>
      <c r="R1605" s="10">
        <v>2038.6083987607153</v>
      </c>
      <c r="S1605" s="10"/>
      <c r="T1605" s="10">
        <v>2372.593888174456</v>
      </c>
      <c r="U1605" s="10"/>
      <c r="V1605" s="10">
        <v>2586.3272215077895</v>
      </c>
      <c r="W1605" s="10">
        <v>2586.3272215077895</v>
      </c>
      <c r="X1605" s="10">
        <v>2675.3827770633452</v>
      </c>
      <c r="Y1605" s="10"/>
      <c r="Z1605" s="10"/>
      <c r="AA1605" s="10"/>
      <c r="AB1605" s="10"/>
      <c r="AC1605" s="10"/>
      <c r="AD1605" s="10"/>
      <c r="AE1605" s="10"/>
      <c r="AF1605" s="10"/>
      <c r="AG1605" s="10"/>
      <c r="AH1605" s="10">
        <v>3267.0459883177782</v>
      </c>
      <c r="AI1605" s="10">
        <v>160.30000000000001</v>
      </c>
      <c r="AK1605" s="10">
        <v>2.5</v>
      </c>
      <c r="AL1605" s="10">
        <v>4.8</v>
      </c>
      <c r="AM1605" s="10"/>
      <c r="AN1605" s="10"/>
      <c r="AO1605" s="10"/>
      <c r="AP1605" s="10"/>
      <c r="AQ1605" s="10">
        <v>0.3135</v>
      </c>
      <c r="AR1605" s="10"/>
      <c r="AS1605" s="10">
        <v>0.45</v>
      </c>
      <c r="AT1605" s="10"/>
      <c r="AU1605" s="10">
        <v>0.60218181818181815</v>
      </c>
      <c r="AV1605" s="10"/>
      <c r="AW1605" s="10">
        <v>0.8991818181818183</v>
      </c>
      <c r="AX1605" s="10"/>
    </row>
    <row r="1606" spans="1:52" x14ac:dyDescent="0.25">
      <c r="A1606" s="54"/>
      <c r="B1606" s="54"/>
      <c r="C1606" s="54"/>
      <c r="D1606" s="54"/>
      <c r="E1606" s="54"/>
      <c r="F1606" s="54"/>
      <c r="G1606" s="54"/>
      <c r="H1606" s="54"/>
      <c r="I1606" s="54"/>
      <c r="J1606" s="54"/>
      <c r="K1606" s="54"/>
      <c r="L1606" s="54"/>
      <c r="M1606" s="54"/>
      <c r="N1606" s="176">
        <v>160.4</v>
      </c>
      <c r="O1606" s="10">
        <v>0.26890909090909088</v>
      </c>
      <c r="P1606" s="10"/>
      <c r="Q1606" s="10">
        <v>0.35</v>
      </c>
      <c r="R1606" s="10">
        <v>2043.2094649215348</v>
      </c>
      <c r="S1606" s="10"/>
      <c r="T1606" s="10">
        <v>2377.4007376304489</v>
      </c>
      <c r="U1606" s="10"/>
      <c r="V1606" s="10">
        <v>2591.2674042971157</v>
      </c>
      <c r="W1606" s="10">
        <v>2591.2674042971157</v>
      </c>
      <c r="X1606" s="10">
        <v>2680.378515408227</v>
      </c>
      <c r="Y1606" s="10"/>
      <c r="Z1606" s="10"/>
      <c r="AA1606" s="10"/>
      <c r="AB1606" s="10"/>
      <c r="AC1606" s="10"/>
      <c r="AD1606" s="10"/>
      <c r="AE1606" s="10"/>
      <c r="AF1606" s="10"/>
      <c r="AG1606" s="10"/>
      <c r="AH1606" s="10">
        <v>3270.5810412278315</v>
      </c>
      <c r="AI1606" s="10">
        <v>160.4</v>
      </c>
      <c r="AK1606" s="10">
        <v>2.5</v>
      </c>
      <c r="AL1606" s="10">
        <v>4.8</v>
      </c>
      <c r="AM1606" s="10"/>
      <c r="AN1606" s="10"/>
      <c r="AO1606" s="10"/>
      <c r="AP1606" s="10"/>
      <c r="AQ1606" s="10">
        <v>0.3135</v>
      </c>
      <c r="AR1606" s="10"/>
      <c r="AS1606" s="10">
        <v>0.45</v>
      </c>
      <c r="AT1606" s="10"/>
      <c r="AU1606" s="10">
        <v>0.60218181818181815</v>
      </c>
      <c r="AV1606" s="10"/>
      <c r="AW1606" s="10">
        <v>0.8991818181818183</v>
      </c>
      <c r="AX1606" s="10"/>
    </row>
    <row r="1607" spans="1:52" x14ac:dyDescent="0.25">
      <c r="A1607" s="54"/>
      <c r="B1607" s="54"/>
      <c r="C1607" s="54"/>
      <c r="D1607" s="54"/>
      <c r="E1607" s="54"/>
      <c r="F1607" s="54"/>
      <c r="G1607" s="54"/>
      <c r="H1607" s="54"/>
      <c r="I1607" s="54"/>
      <c r="J1607" s="54"/>
      <c r="K1607" s="54"/>
      <c r="L1607" s="54"/>
      <c r="M1607" s="54"/>
      <c r="N1607" s="176">
        <v>160.5</v>
      </c>
      <c r="O1607" s="10">
        <v>0.26890909090909088</v>
      </c>
      <c r="P1607" s="10"/>
      <c r="Q1607" s="10">
        <v>0.35</v>
      </c>
      <c r="R1607" s="10">
        <v>2047.8134004719152</v>
      </c>
      <c r="S1607" s="10"/>
      <c r="T1607" s="10">
        <v>2382.2104564760052</v>
      </c>
      <c r="U1607" s="10"/>
      <c r="V1607" s="10">
        <v>2596.2104564760052</v>
      </c>
      <c r="W1607" s="10">
        <v>2596.2104564760052</v>
      </c>
      <c r="X1607" s="10">
        <v>2685.3771231426717</v>
      </c>
      <c r="Y1607" s="10"/>
      <c r="Z1607" s="10"/>
      <c r="AA1607" s="10"/>
      <c r="AB1607" s="10"/>
      <c r="AC1607" s="10"/>
      <c r="AD1607" s="10"/>
      <c r="AE1607" s="10"/>
      <c r="AF1607" s="10"/>
      <c r="AG1607" s="10"/>
      <c r="AH1607" s="10">
        <v>3274.1182987234224</v>
      </c>
      <c r="AI1607" s="10">
        <v>160.5</v>
      </c>
      <c r="AK1607" s="10">
        <v>2.5</v>
      </c>
      <c r="AL1607" s="10">
        <v>4.8</v>
      </c>
      <c r="AM1607" s="10"/>
      <c r="AN1607" s="10"/>
      <c r="AO1607" s="10"/>
      <c r="AP1607" s="10"/>
      <c r="AQ1607" s="10">
        <v>0.3135</v>
      </c>
      <c r="AR1607" s="10"/>
      <c r="AS1607" s="10">
        <v>0.45</v>
      </c>
      <c r="AT1607" s="10"/>
      <c r="AU1607" s="10">
        <v>0.60218181818181815</v>
      </c>
      <c r="AV1607" s="10"/>
      <c r="AW1607" s="10">
        <v>0.8991818181818183</v>
      </c>
      <c r="AX1607" s="10"/>
    </row>
    <row r="1608" spans="1:52" x14ac:dyDescent="0.25">
      <c r="A1608" s="54"/>
      <c r="B1608" s="54"/>
      <c r="C1608" s="54"/>
      <c r="D1608" s="54"/>
      <c r="E1608" s="54"/>
      <c r="F1608" s="54"/>
      <c r="G1608" s="54"/>
      <c r="H1608" s="54"/>
      <c r="I1608" s="54"/>
      <c r="J1608" s="54"/>
      <c r="K1608" s="54"/>
      <c r="L1608" s="54"/>
      <c r="M1608" s="54"/>
      <c r="N1608" s="176">
        <v>160.6</v>
      </c>
      <c r="O1608" s="10">
        <v>0.26890909090909088</v>
      </c>
      <c r="P1608" s="10"/>
      <c r="Q1608" s="10">
        <v>0.35</v>
      </c>
      <c r="R1608" s="10">
        <v>2052.4202054118555</v>
      </c>
      <c r="S1608" s="10"/>
      <c r="T1608" s="10">
        <v>2387.023044711123</v>
      </c>
      <c r="U1608" s="10"/>
      <c r="V1608" s="10">
        <v>2601.1563780444562</v>
      </c>
      <c r="W1608" s="10">
        <v>2601.1563780444562</v>
      </c>
      <c r="X1608" s="10">
        <v>2690.3786002666784</v>
      </c>
      <c r="Y1608" s="10"/>
      <c r="Z1608" s="10"/>
      <c r="AA1608" s="10"/>
      <c r="AB1608" s="10"/>
      <c r="AC1608" s="10"/>
      <c r="AD1608" s="10"/>
      <c r="AE1608" s="10"/>
      <c r="AF1608" s="10"/>
      <c r="AG1608" s="10"/>
      <c r="AH1608" s="10">
        <v>3277.6577608045504</v>
      </c>
      <c r="AI1608" s="10">
        <v>160.6</v>
      </c>
      <c r="AK1608" s="10">
        <v>2.5</v>
      </c>
      <c r="AL1608" s="10">
        <v>4.8</v>
      </c>
      <c r="AM1608" s="10"/>
      <c r="AN1608" s="10"/>
      <c r="AO1608" s="10"/>
      <c r="AP1608" s="10"/>
      <c r="AQ1608" s="10">
        <v>0.3135</v>
      </c>
      <c r="AR1608" s="10"/>
      <c r="AS1608" s="10">
        <v>0.45</v>
      </c>
      <c r="AT1608" s="10"/>
      <c r="AU1608" s="10">
        <v>0.60218181818181815</v>
      </c>
      <c r="AV1608" s="10"/>
      <c r="AW1608" s="10">
        <v>0.8991818181818183</v>
      </c>
      <c r="AX1608" s="10"/>
    </row>
    <row r="1609" spans="1:52" x14ac:dyDescent="0.25">
      <c r="A1609" s="54"/>
      <c r="B1609" s="54"/>
      <c r="C1609" s="54"/>
      <c r="D1609" s="54"/>
      <c r="E1609" s="54"/>
      <c r="F1609" s="54"/>
      <c r="G1609" s="54"/>
      <c r="H1609" s="54"/>
      <c r="I1609" s="54"/>
      <c r="J1609" s="54"/>
      <c r="K1609" s="54"/>
      <c r="L1609" s="54"/>
      <c r="M1609" s="54"/>
      <c r="N1609" s="176">
        <v>160.69999999999999</v>
      </c>
      <c r="O1609" s="10">
        <v>0.26890909090909088</v>
      </c>
      <c r="P1609" s="10"/>
      <c r="Q1609" s="10">
        <v>0.35</v>
      </c>
      <c r="R1609" s="10">
        <v>2057.0298797413575</v>
      </c>
      <c r="S1609" s="10"/>
      <c r="T1609" s="10">
        <v>2391.8385023357996</v>
      </c>
      <c r="U1609" s="10"/>
      <c r="V1609" s="10">
        <v>2606.105169002466</v>
      </c>
      <c r="W1609" s="10">
        <v>2606.105169002466</v>
      </c>
      <c r="X1609" s="10">
        <v>2695.3829467802439</v>
      </c>
      <c r="Y1609" s="10"/>
      <c r="Z1609" s="10"/>
      <c r="AA1609" s="10"/>
      <c r="AB1609" s="10"/>
      <c r="AC1609" s="10"/>
      <c r="AD1609" s="10"/>
      <c r="AE1609" s="10"/>
      <c r="AF1609" s="10"/>
      <c r="AG1609" s="10"/>
      <c r="AH1609" s="10">
        <v>3281.1994274712174</v>
      </c>
      <c r="AI1609" s="10">
        <v>160.69999999999999</v>
      </c>
      <c r="AK1609" s="10">
        <v>2.5</v>
      </c>
      <c r="AL1609" s="10">
        <v>4.8</v>
      </c>
      <c r="AM1609" s="10"/>
      <c r="AN1609" s="10"/>
      <c r="AO1609" s="10"/>
      <c r="AP1609" s="10"/>
      <c r="AQ1609" s="10">
        <v>0.3135</v>
      </c>
      <c r="AR1609" s="10"/>
      <c r="AS1609" s="10">
        <v>0.45</v>
      </c>
      <c r="AT1609" s="10"/>
      <c r="AU1609" s="10">
        <v>0.60218181818181815</v>
      </c>
      <c r="AV1609" s="10"/>
      <c r="AW1609" s="10">
        <v>0.8991818181818183</v>
      </c>
      <c r="AX1609" s="10"/>
    </row>
    <row r="1610" spans="1:52" x14ac:dyDescent="0.25">
      <c r="A1610" s="54"/>
      <c r="B1610" s="54"/>
      <c r="C1610" s="54"/>
      <c r="D1610" s="54"/>
      <c r="E1610" s="54"/>
      <c r="F1610" s="54"/>
      <c r="G1610" s="54"/>
      <c r="H1610" s="54"/>
      <c r="I1610" s="54"/>
      <c r="J1610" s="54"/>
      <c r="K1610" s="54"/>
      <c r="L1610" s="54"/>
      <c r="M1610" s="54"/>
      <c r="N1610" s="176">
        <v>160.80000000000001</v>
      </c>
      <c r="O1610" s="10">
        <v>0.26890909090909088</v>
      </c>
      <c r="P1610" s="10"/>
      <c r="Q1610" s="10">
        <v>0.35</v>
      </c>
      <c r="R1610" s="10">
        <v>2061.6424234604215</v>
      </c>
      <c r="S1610" s="10"/>
      <c r="T1610" s="10">
        <v>2396.6568293500372</v>
      </c>
      <c r="U1610" s="10"/>
      <c r="V1610" s="10">
        <v>2611.0568293500373</v>
      </c>
      <c r="W1610" s="10">
        <v>2611.0568293500373</v>
      </c>
      <c r="X1610" s="10">
        <v>2700.3901626833708</v>
      </c>
      <c r="Y1610" s="10"/>
      <c r="Z1610" s="10"/>
      <c r="AA1610" s="10"/>
      <c r="AB1610" s="10"/>
      <c r="AC1610" s="10"/>
      <c r="AD1610" s="10"/>
      <c r="AE1610" s="10"/>
      <c r="AF1610" s="10"/>
      <c r="AG1610" s="10"/>
      <c r="AH1610" s="10">
        <v>3284.7432987234229</v>
      </c>
      <c r="AI1610" s="10">
        <v>160.80000000000001</v>
      </c>
      <c r="AK1610" s="10">
        <v>2.5</v>
      </c>
      <c r="AL1610" s="10">
        <v>4.8</v>
      </c>
      <c r="AM1610" s="10"/>
      <c r="AN1610" s="10"/>
      <c r="AO1610" s="10"/>
      <c r="AP1610" s="10"/>
      <c r="AQ1610" s="10">
        <v>0.3135</v>
      </c>
      <c r="AR1610" s="10"/>
      <c r="AS1610" s="10">
        <v>0.45</v>
      </c>
      <c r="AT1610" s="10"/>
      <c r="AU1610" s="10">
        <v>0.60218181818181815</v>
      </c>
      <c r="AV1610" s="10"/>
      <c r="AW1610" s="10">
        <v>0.8991818181818183</v>
      </c>
      <c r="AX1610" s="10"/>
    </row>
    <row r="1611" spans="1:52" x14ac:dyDescent="0.25">
      <c r="A1611" s="54"/>
      <c r="B1611" s="54"/>
      <c r="C1611" s="54"/>
      <c r="D1611" s="54"/>
      <c r="E1611" s="54"/>
      <c r="F1611" s="54"/>
      <c r="G1611" s="54"/>
      <c r="H1611" s="54"/>
      <c r="I1611" s="54"/>
      <c r="J1611" s="54"/>
      <c r="K1611" s="54"/>
      <c r="L1611" s="54"/>
      <c r="M1611" s="54"/>
      <c r="N1611" s="176">
        <v>160.9</v>
      </c>
      <c r="O1611" s="10">
        <v>0.26890909090909088</v>
      </c>
      <c r="P1611" s="10"/>
      <c r="Q1611" s="10">
        <v>0.35</v>
      </c>
      <c r="R1611" s="10">
        <v>2066.2578365690442</v>
      </c>
      <c r="S1611" s="10"/>
      <c r="T1611" s="10">
        <v>2401.4780257538368</v>
      </c>
      <c r="U1611" s="10"/>
      <c r="V1611" s="10">
        <v>2616.0113590871701</v>
      </c>
      <c r="W1611" s="10">
        <v>2616.0113590871701</v>
      </c>
      <c r="X1611" s="10">
        <v>2705.4002479760588</v>
      </c>
      <c r="Y1611" s="10"/>
      <c r="Z1611" s="10"/>
      <c r="AA1611" s="10"/>
      <c r="AB1611" s="10"/>
      <c r="AC1611" s="10"/>
      <c r="AD1611" s="10"/>
      <c r="AE1611" s="10"/>
      <c r="AF1611" s="10"/>
      <c r="AG1611" s="10"/>
      <c r="AH1611" s="10">
        <v>3288.2893745611645</v>
      </c>
      <c r="AI1611" s="10">
        <v>160.9</v>
      </c>
      <c r="AK1611" s="10">
        <v>2.5</v>
      </c>
      <c r="AL1611" s="10">
        <v>4.8</v>
      </c>
      <c r="AM1611" s="10"/>
      <c r="AN1611" s="10"/>
      <c r="AO1611" s="10"/>
      <c r="AP1611" s="10"/>
      <c r="AQ1611" s="10">
        <v>0.3135</v>
      </c>
      <c r="AR1611" s="10"/>
      <c r="AS1611" s="10">
        <v>0.45</v>
      </c>
      <c r="AT1611" s="10"/>
      <c r="AU1611" s="10">
        <v>0.60218181818181815</v>
      </c>
      <c r="AV1611" s="10"/>
      <c r="AW1611" s="10">
        <v>0.8991818181818183</v>
      </c>
      <c r="AX1611" s="10"/>
    </row>
    <row r="1612" spans="1:52" x14ac:dyDescent="0.25">
      <c r="A1612" s="54"/>
      <c r="B1612" s="54"/>
      <c r="C1612" s="54"/>
      <c r="D1612" s="54"/>
      <c r="E1612" s="54"/>
      <c r="F1612" s="54"/>
      <c r="G1612" s="54"/>
      <c r="H1612" s="54"/>
      <c r="I1612" s="54"/>
      <c r="J1612" s="54"/>
      <c r="K1612" s="54"/>
      <c r="L1612" s="54"/>
      <c r="M1612" s="54"/>
      <c r="N1612" s="176">
        <v>161</v>
      </c>
      <c r="O1612" s="10">
        <v>0.26890909090909088</v>
      </c>
      <c r="P1612" s="10"/>
      <c r="Q1612" s="10">
        <v>0.35</v>
      </c>
      <c r="R1612" s="10">
        <v>2070.8761190672285</v>
      </c>
      <c r="S1612" s="10"/>
      <c r="T1612" s="10">
        <v>2406.3020915471957</v>
      </c>
      <c r="U1612" s="10"/>
      <c r="V1612" s="10">
        <v>2620.9687582138622</v>
      </c>
      <c r="W1612" s="10">
        <v>2620.9687582138622</v>
      </c>
      <c r="X1612" s="10">
        <v>2710.4132026583065</v>
      </c>
      <c r="Y1612" s="10"/>
      <c r="Z1612" s="10"/>
      <c r="AA1612" s="10"/>
      <c r="AB1612" s="10"/>
      <c r="AC1612" s="10"/>
      <c r="AD1612" s="10"/>
      <c r="AE1612" s="10"/>
      <c r="AF1612" s="10"/>
      <c r="AG1612" s="10"/>
      <c r="AH1612" s="10">
        <v>3291.8376549844452</v>
      </c>
      <c r="AI1612" s="10">
        <v>161</v>
      </c>
      <c r="AK1612" s="10">
        <v>2.5</v>
      </c>
      <c r="AL1612" s="10">
        <v>4.8</v>
      </c>
      <c r="AM1612" s="10"/>
      <c r="AN1612" s="10"/>
      <c r="AO1612" s="10"/>
      <c r="AP1612" s="10"/>
      <c r="AQ1612" s="10">
        <v>0.3135</v>
      </c>
      <c r="AR1612" s="10"/>
      <c r="AS1612" s="10">
        <v>0.45</v>
      </c>
      <c r="AT1612" s="10"/>
      <c r="AU1612" s="10">
        <v>0.60218181818181815</v>
      </c>
      <c r="AV1612" s="10"/>
      <c r="AW1612" s="10">
        <v>0.8991818181818183</v>
      </c>
      <c r="AX1612" s="10"/>
    </row>
    <row r="1613" spans="1:52" x14ac:dyDescent="0.25">
      <c r="A1613" s="54"/>
      <c r="B1613" s="54"/>
      <c r="C1613" s="54"/>
      <c r="D1613" s="54"/>
      <c r="E1613" s="54"/>
      <c r="F1613" s="54"/>
      <c r="G1613" s="54"/>
      <c r="H1613" s="54"/>
      <c r="I1613" s="54"/>
      <c r="J1613" s="54"/>
      <c r="K1613" s="54"/>
      <c r="L1613" s="54"/>
      <c r="M1613" s="54"/>
      <c r="N1613" s="176">
        <v>161.1</v>
      </c>
      <c r="O1613" s="10">
        <v>0.26890909090909088</v>
      </c>
      <c r="P1613" s="10"/>
      <c r="Q1613" s="10">
        <v>0.35</v>
      </c>
      <c r="R1613" s="10">
        <v>2075.4972709549743</v>
      </c>
      <c r="S1613" s="10"/>
      <c r="T1613" s="10">
        <v>2411.1290267301179</v>
      </c>
      <c r="U1613" s="10"/>
      <c r="V1613" s="10">
        <v>2625.929026730118</v>
      </c>
      <c r="W1613" s="10">
        <v>2625.929026730118</v>
      </c>
      <c r="X1613" s="10">
        <v>2715.429026730118</v>
      </c>
      <c r="Y1613" s="10"/>
      <c r="Z1613" s="10"/>
      <c r="AA1613" s="10"/>
      <c r="AB1613" s="10"/>
      <c r="AC1613" s="10"/>
      <c r="AD1613" s="10"/>
      <c r="AE1613" s="10"/>
      <c r="AF1613" s="10"/>
      <c r="AG1613" s="10"/>
      <c r="AH1613" s="10">
        <v>3295.3881399932638</v>
      </c>
      <c r="AI1613" s="10">
        <v>161.1</v>
      </c>
      <c r="AK1613" s="10">
        <v>2.5</v>
      </c>
      <c r="AL1613" s="10">
        <v>4.8</v>
      </c>
      <c r="AM1613" s="10"/>
      <c r="AN1613" s="10"/>
      <c r="AO1613" s="10"/>
      <c r="AP1613" s="10"/>
      <c r="AQ1613" s="10">
        <v>0.3135</v>
      </c>
      <c r="AR1613" s="10"/>
      <c r="AS1613" s="10">
        <v>0.45</v>
      </c>
      <c r="AT1613" s="10"/>
      <c r="AU1613" s="10">
        <v>0.60218181818181815</v>
      </c>
      <c r="AV1613" s="10"/>
      <c r="AW1613" s="10">
        <v>0.8991818181818183</v>
      </c>
      <c r="AX1613" s="10"/>
    </row>
    <row r="1614" spans="1:52" x14ac:dyDescent="0.25">
      <c r="A1614" s="54"/>
      <c r="B1614" s="54"/>
      <c r="C1614" s="54"/>
      <c r="D1614" s="54"/>
      <c r="E1614" s="54"/>
      <c r="F1614" s="54"/>
      <c r="G1614" s="54"/>
      <c r="H1614" s="54"/>
      <c r="I1614" s="54"/>
      <c r="J1614" s="54"/>
      <c r="K1614" s="54"/>
      <c r="L1614" s="54"/>
      <c r="M1614" s="54"/>
      <c r="N1614" s="176">
        <v>161.19999999999999</v>
      </c>
      <c r="O1614" s="10">
        <v>0.26890909090909088</v>
      </c>
      <c r="P1614" s="10"/>
      <c r="Q1614" s="10">
        <v>0.35</v>
      </c>
      <c r="R1614" s="10">
        <v>2080.1212922322793</v>
      </c>
      <c r="S1614" s="10"/>
      <c r="T1614" s="10">
        <v>2415.9588313025997</v>
      </c>
      <c r="U1614" s="10"/>
      <c r="V1614" s="10">
        <v>2630.8921646359331</v>
      </c>
      <c r="W1614" s="10">
        <v>2630.8921646359331</v>
      </c>
      <c r="X1614" s="10">
        <v>2720.4477201914888</v>
      </c>
      <c r="Y1614" s="10"/>
      <c r="Z1614" s="10"/>
      <c r="AA1614" s="10"/>
      <c r="AB1614" s="10"/>
      <c r="AC1614" s="10"/>
      <c r="AD1614" s="10"/>
      <c r="AE1614" s="10"/>
      <c r="AF1614" s="10"/>
      <c r="AG1614" s="10"/>
      <c r="AH1614" s="10">
        <v>3298.9408295876192</v>
      </c>
      <c r="AI1614" s="10">
        <v>161.19999999999999</v>
      </c>
      <c r="AK1614" s="10">
        <v>2.5</v>
      </c>
      <c r="AL1614" s="10">
        <v>4.8</v>
      </c>
      <c r="AM1614" s="10"/>
      <c r="AN1614" s="10"/>
      <c r="AO1614" s="10"/>
      <c r="AP1614" s="10"/>
      <c r="AQ1614" s="10">
        <v>0.3135</v>
      </c>
      <c r="AR1614" s="10"/>
      <c r="AS1614" s="10">
        <v>0.45</v>
      </c>
      <c r="AT1614" s="10"/>
      <c r="AU1614" s="10">
        <v>0.60218181818181815</v>
      </c>
      <c r="AV1614" s="10"/>
      <c r="AW1614" s="10">
        <v>0.8991818181818183</v>
      </c>
      <c r="AX1614" s="10"/>
    </row>
    <row r="1615" spans="1:52" x14ac:dyDescent="0.25">
      <c r="A1615" s="54"/>
      <c r="B1615" s="54"/>
      <c r="C1615" s="54"/>
      <c r="D1615" s="54"/>
      <c r="E1615" s="54"/>
      <c r="F1615" s="54"/>
      <c r="G1615" s="54"/>
      <c r="H1615" s="54"/>
      <c r="I1615" s="54"/>
      <c r="J1615" s="54"/>
      <c r="K1615" s="54"/>
      <c r="L1615" s="54"/>
      <c r="M1615" s="54"/>
      <c r="N1615" s="176">
        <v>161.30000000000001</v>
      </c>
      <c r="O1615" s="10">
        <v>0.26890909090909088</v>
      </c>
      <c r="P1615" s="10"/>
      <c r="Q1615" s="10">
        <v>0.35</v>
      </c>
      <c r="R1615" s="10">
        <v>2084.7481828991481</v>
      </c>
      <c r="S1615" s="10"/>
      <c r="T1615" s="10">
        <v>2420.7915052646408</v>
      </c>
      <c r="U1615" s="10"/>
      <c r="V1615" s="10">
        <v>2635.8581719313074</v>
      </c>
      <c r="W1615" s="10">
        <v>2635.8581719313074</v>
      </c>
      <c r="X1615" s="10">
        <v>2725.4692830424187</v>
      </c>
      <c r="Y1615" s="10"/>
      <c r="Z1615" s="10"/>
      <c r="AA1615" s="10"/>
      <c r="AB1615" s="10"/>
      <c r="AC1615" s="10"/>
      <c r="AD1615" s="10"/>
      <c r="AE1615" s="10"/>
      <c r="AF1615" s="10"/>
      <c r="AG1615" s="10"/>
      <c r="AH1615" s="10">
        <v>3302.4957237675144</v>
      </c>
      <c r="AI1615" s="10">
        <v>161.30000000000001</v>
      </c>
      <c r="AK1615" s="10">
        <v>2.5</v>
      </c>
      <c r="AL1615" s="10">
        <v>4.8</v>
      </c>
      <c r="AM1615" s="10"/>
      <c r="AN1615" s="10"/>
      <c r="AO1615" s="10"/>
      <c r="AP1615" s="10"/>
      <c r="AQ1615" s="10">
        <v>0.3135</v>
      </c>
      <c r="AR1615" s="10"/>
      <c r="AS1615" s="10">
        <v>0.45</v>
      </c>
      <c r="AT1615" s="10"/>
      <c r="AU1615" s="10">
        <v>0.60218181818181815</v>
      </c>
      <c r="AV1615" s="10"/>
      <c r="AW1615" s="10">
        <v>0.8991818181818183</v>
      </c>
      <c r="AX1615" s="10"/>
    </row>
    <row r="1616" spans="1:52" x14ac:dyDescent="0.25">
      <c r="A1616" s="54"/>
      <c r="B1616" s="54"/>
      <c r="C1616" s="54"/>
      <c r="D1616" s="54"/>
      <c r="E1616" s="54"/>
      <c r="F1616" s="54"/>
      <c r="G1616" s="54"/>
      <c r="H1616" s="54"/>
      <c r="I1616" s="54"/>
      <c r="J1616" s="54"/>
      <c r="K1616" s="54"/>
      <c r="L1616" s="54"/>
      <c r="M1616" s="54"/>
      <c r="N1616" s="176">
        <v>161.4</v>
      </c>
      <c r="O1616" s="10">
        <v>0.26890909090909088</v>
      </c>
      <c r="P1616" s="10"/>
      <c r="Q1616" s="10">
        <v>0.35</v>
      </c>
      <c r="R1616" s="10">
        <v>2089.3779429555761</v>
      </c>
      <c r="S1616" s="10"/>
      <c r="T1616" s="10">
        <v>2425.6270486162443</v>
      </c>
      <c r="U1616" s="10"/>
      <c r="V1616" s="10">
        <v>2640.8270486162442</v>
      </c>
      <c r="W1616" s="10">
        <v>2640.8270486162442</v>
      </c>
      <c r="X1616" s="10">
        <v>2730.4937152829107</v>
      </c>
      <c r="Y1616" s="10"/>
      <c r="Z1616" s="10"/>
      <c r="AA1616" s="10"/>
      <c r="AB1616" s="10"/>
      <c r="AC1616" s="10"/>
      <c r="AD1616" s="10"/>
      <c r="AE1616" s="10"/>
      <c r="AF1616" s="10"/>
      <c r="AG1616" s="10"/>
      <c r="AH1616" s="10">
        <v>3306.0528225329467</v>
      </c>
      <c r="AI1616" s="10">
        <v>161.4</v>
      </c>
      <c r="AK1616" s="10">
        <v>2.5</v>
      </c>
      <c r="AL1616" s="10">
        <v>4.8</v>
      </c>
      <c r="AM1616" s="10"/>
      <c r="AN1616" s="10"/>
      <c r="AO1616" s="10"/>
      <c r="AP1616" s="10"/>
      <c r="AQ1616" s="10">
        <v>0.3135</v>
      </c>
      <c r="AR1616" s="10"/>
      <c r="AS1616" s="10">
        <v>0.45</v>
      </c>
      <c r="AT1616" s="10"/>
      <c r="AU1616" s="10">
        <v>0.60218181818181815</v>
      </c>
      <c r="AV1616" s="10"/>
      <c r="AW1616" s="10">
        <v>0.8991818181818183</v>
      </c>
      <c r="AX1616" s="10"/>
    </row>
    <row r="1617" spans="1:50" x14ac:dyDescent="0.25">
      <c r="A1617" s="54"/>
      <c r="B1617" s="54"/>
      <c r="C1617" s="54"/>
      <c r="D1617" s="54"/>
      <c r="E1617" s="54"/>
      <c r="F1617" s="54"/>
      <c r="G1617" s="54"/>
      <c r="H1617" s="54"/>
      <c r="I1617" s="54"/>
      <c r="J1617" s="54"/>
      <c r="K1617" s="54"/>
      <c r="L1617" s="54"/>
      <c r="M1617" s="54"/>
      <c r="N1617" s="176">
        <v>161.5</v>
      </c>
      <c r="O1617" s="10">
        <v>0.26890909090909088</v>
      </c>
      <c r="P1617" s="10"/>
      <c r="Q1617" s="10">
        <v>0.35</v>
      </c>
      <c r="R1617" s="10">
        <v>2094.0105724015634</v>
      </c>
      <c r="S1617" s="10"/>
      <c r="T1617" s="10">
        <v>2430.4654613574085</v>
      </c>
      <c r="U1617" s="10"/>
      <c r="V1617" s="10">
        <v>2645.7987946907419</v>
      </c>
      <c r="W1617" s="10">
        <v>2645.7987946907419</v>
      </c>
      <c r="X1617" s="10">
        <v>2735.5210169129641</v>
      </c>
      <c r="Y1617" s="10"/>
      <c r="Z1617" s="10"/>
      <c r="AA1617" s="10"/>
      <c r="AB1617" s="10"/>
      <c r="AC1617" s="10"/>
      <c r="AD1617" s="10"/>
      <c r="AE1617" s="10"/>
      <c r="AF1617" s="10"/>
      <c r="AG1617" s="10"/>
      <c r="AH1617" s="10">
        <v>3309.6121258839157</v>
      </c>
      <c r="AI1617" s="10">
        <v>161.5</v>
      </c>
      <c r="AK1617" s="10">
        <v>2.5</v>
      </c>
      <c r="AL1617" s="10">
        <v>4.8</v>
      </c>
      <c r="AM1617" s="10"/>
      <c r="AN1617" s="10"/>
      <c r="AO1617" s="10"/>
      <c r="AP1617" s="10"/>
      <c r="AQ1617" s="10">
        <v>0.3135</v>
      </c>
      <c r="AR1617" s="10"/>
      <c r="AS1617" s="10">
        <v>0.45</v>
      </c>
      <c r="AT1617" s="10"/>
      <c r="AU1617" s="10">
        <v>0.60218181818181815</v>
      </c>
      <c r="AV1617" s="10"/>
      <c r="AW1617" s="10">
        <v>0.8991818181818183</v>
      </c>
      <c r="AX1617" s="10"/>
    </row>
    <row r="1618" spans="1:50" x14ac:dyDescent="0.25">
      <c r="A1618" s="54"/>
      <c r="B1618" s="54"/>
      <c r="C1618" s="54"/>
      <c r="D1618" s="54"/>
      <c r="E1618" s="54"/>
      <c r="F1618" s="54"/>
      <c r="G1618" s="54"/>
      <c r="H1618" s="54"/>
      <c r="I1618" s="54"/>
      <c r="J1618" s="54"/>
      <c r="K1618" s="54"/>
      <c r="L1618" s="54"/>
      <c r="M1618" s="54"/>
      <c r="N1618" s="176">
        <v>161.6</v>
      </c>
      <c r="O1618" s="10">
        <v>0.26890909090909088</v>
      </c>
      <c r="P1618" s="10"/>
      <c r="Q1618" s="10">
        <v>0.35</v>
      </c>
      <c r="R1618" s="10">
        <v>2098.6460712371131</v>
      </c>
      <c r="S1618" s="10"/>
      <c r="T1618" s="10">
        <v>2440.0799730226045</v>
      </c>
      <c r="U1618" s="10"/>
      <c r="V1618" s="10">
        <v>2655.5466396892712</v>
      </c>
      <c r="W1618" s="10">
        <v>2655.5466396892712</v>
      </c>
      <c r="X1618" s="10">
        <v>2745.324417467049</v>
      </c>
      <c r="Y1618" s="10"/>
      <c r="Z1618" s="10"/>
      <c r="AA1618" s="10"/>
      <c r="AB1618" s="10"/>
      <c r="AC1618" s="10"/>
      <c r="AD1618" s="10"/>
      <c r="AE1618" s="10"/>
      <c r="AF1618" s="10"/>
      <c r="AG1618" s="10"/>
      <c r="AH1618" s="10">
        <v>3313.1736338204237</v>
      </c>
      <c r="AI1618" s="10">
        <v>161.6</v>
      </c>
      <c r="AK1618" s="10">
        <v>2.5</v>
      </c>
      <c r="AL1618" s="10">
        <v>4.8</v>
      </c>
      <c r="AM1618" s="10"/>
      <c r="AN1618" s="10"/>
      <c r="AO1618" s="10"/>
      <c r="AP1618" s="10"/>
      <c r="AQ1618" s="10">
        <v>0.3135</v>
      </c>
      <c r="AR1618" s="10"/>
      <c r="AS1618" s="10">
        <v>0.45</v>
      </c>
      <c r="AT1618" s="10"/>
      <c r="AU1618" s="10">
        <v>0.60218181818181815</v>
      </c>
      <c r="AV1618" s="10"/>
      <c r="AW1618" s="10">
        <v>0.8991818181818183</v>
      </c>
      <c r="AX1618" s="10"/>
    </row>
    <row r="1619" spans="1:50" x14ac:dyDescent="0.25">
      <c r="A1619" s="54"/>
      <c r="B1619" s="54"/>
      <c r="C1619" s="54"/>
      <c r="D1619" s="54"/>
      <c r="E1619" s="54"/>
      <c r="F1619" s="54"/>
      <c r="G1619" s="54"/>
      <c r="H1619" s="54"/>
      <c r="I1619" s="54"/>
      <c r="J1619" s="54"/>
      <c r="K1619" s="54"/>
      <c r="L1619" s="54"/>
      <c r="M1619" s="54"/>
      <c r="N1619" s="176">
        <v>161.69999999999999</v>
      </c>
      <c r="O1619" s="10">
        <v>0.26890909090909088</v>
      </c>
      <c r="P1619" s="10"/>
      <c r="Q1619" s="10">
        <v>0.35</v>
      </c>
      <c r="R1619" s="10">
        <v>2103.2844394622239</v>
      </c>
      <c r="S1619" s="10"/>
      <c r="T1619" s="10">
        <v>2444.9269939324508</v>
      </c>
      <c r="U1619" s="10"/>
      <c r="V1619" s="10">
        <v>2660.5269939324508</v>
      </c>
      <c r="W1619" s="10">
        <v>2660.5269939324508</v>
      </c>
      <c r="X1619" s="10">
        <v>2750.3603272657842</v>
      </c>
      <c r="Y1619" s="10"/>
      <c r="Z1619" s="10"/>
      <c r="AA1619" s="10"/>
      <c r="AB1619" s="10"/>
      <c r="AC1619" s="10"/>
      <c r="AD1619" s="10"/>
      <c r="AE1619" s="10"/>
      <c r="AF1619" s="10"/>
      <c r="AG1619" s="10"/>
      <c r="AH1619" s="10">
        <v>3316.7373463424697</v>
      </c>
      <c r="AI1619" s="10">
        <v>161.69999999999999</v>
      </c>
      <c r="AK1619" s="10">
        <v>2.5</v>
      </c>
      <c r="AL1619" s="10">
        <v>4.8</v>
      </c>
      <c r="AM1619" s="10"/>
      <c r="AN1619" s="10"/>
      <c r="AO1619" s="10"/>
      <c r="AP1619" s="10"/>
      <c r="AQ1619" s="10">
        <v>0.3135</v>
      </c>
      <c r="AR1619" s="10"/>
      <c r="AS1619" s="10">
        <v>0.45</v>
      </c>
      <c r="AT1619" s="10"/>
      <c r="AU1619" s="10">
        <v>0.60218181818181815</v>
      </c>
      <c r="AV1619" s="10"/>
      <c r="AW1619" s="10">
        <v>0.8991818181818183</v>
      </c>
      <c r="AX1619" s="10"/>
    </row>
    <row r="1620" spans="1:50" x14ac:dyDescent="0.25">
      <c r="A1620" s="54"/>
      <c r="B1620" s="54"/>
      <c r="C1620" s="54"/>
      <c r="D1620" s="54"/>
      <c r="E1620" s="54"/>
      <c r="F1620" s="54"/>
      <c r="G1620" s="54"/>
      <c r="H1620" s="54"/>
      <c r="I1620" s="54"/>
      <c r="J1620" s="54"/>
      <c r="K1620" s="54"/>
      <c r="L1620" s="54"/>
      <c r="M1620" s="54"/>
      <c r="N1620" s="176">
        <v>161.80000000000001</v>
      </c>
      <c r="O1620" s="10">
        <v>0.26890909090909088</v>
      </c>
      <c r="P1620" s="10"/>
      <c r="Q1620" s="10">
        <v>0.35</v>
      </c>
      <c r="R1620" s="10">
        <v>2107.9256770768961</v>
      </c>
      <c r="S1620" s="10"/>
      <c r="T1620" s="10">
        <v>2449.7768842318592</v>
      </c>
      <c r="U1620" s="10"/>
      <c r="V1620" s="10">
        <v>2665.5102175651928</v>
      </c>
      <c r="W1620" s="10">
        <v>2665.5102175651928</v>
      </c>
      <c r="X1620" s="10">
        <v>2755.3991064540814</v>
      </c>
      <c r="Y1620" s="10"/>
      <c r="Z1620" s="10"/>
      <c r="AA1620" s="10"/>
      <c r="AB1620" s="10"/>
      <c r="AC1620" s="10"/>
      <c r="AD1620" s="10"/>
      <c r="AE1620" s="10"/>
      <c r="AF1620" s="10"/>
      <c r="AG1620" s="10"/>
      <c r="AH1620" s="10">
        <v>3320.3032634500541</v>
      </c>
      <c r="AI1620" s="10">
        <v>161.80000000000001</v>
      </c>
      <c r="AK1620" s="10">
        <v>2.5</v>
      </c>
      <c r="AL1620" s="10">
        <v>4.8</v>
      </c>
      <c r="AM1620" s="10"/>
      <c r="AN1620" s="10"/>
      <c r="AO1620" s="10"/>
      <c r="AP1620" s="10"/>
      <c r="AQ1620" s="10">
        <v>0.3135</v>
      </c>
      <c r="AR1620" s="10"/>
      <c r="AS1620" s="10">
        <v>0.45</v>
      </c>
      <c r="AT1620" s="10"/>
      <c r="AU1620" s="10">
        <v>0.60218181818181815</v>
      </c>
      <c r="AV1620" s="10"/>
      <c r="AW1620" s="10">
        <v>0.8991818181818183</v>
      </c>
      <c r="AX1620" s="10"/>
    </row>
    <row r="1621" spans="1:50" x14ac:dyDescent="0.25">
      <c r="A1621" s="54"/>
      <c r="B1621" s="54"/>
      <c r="C1621" s="54"/>
      <c r="D1621" s="54"/>
      <c r="E1621" s="54"/>
      <c r="F1621" s="54"/>
      <c r="G1621" s="54"/>
      <c r="H1621" s="54"/>
      <c r="I1621" s="54"/>
      <c r="J1621" s="54"/>
      <c r="K1621" s="54"/>
      <c r="L1621" s="54"/>
      <c r="M1621" s="54"/>
      <c r="N1621" s="176">
        <v>161.9</v>
      </c>
      <c r="O1621" s="10">
        <v>0.26890909090909088</v>
      </c>
      <c r="P1621" s="10"/>
      <c r="Q1621" s="10">
        <v>0.35</v>
      </c>
      <c r="R1621" s="10">
        <v>2112.5697840811272</v>
      </c>
      <c r="S1621" s="10"/>
      <c r="T1621" s="10">
        <v>2454.6296439208263</v>
      </c>
      <c r="U1621" s="10"/>
      <c r="V1621" s="10">
        <v>2670.4963105874931</v>
      </c>
      <c r="W1621" s="10">
        <v>2670.4963105874931</v>
      </c>
      <c r="X1621" s="10">
        <v>2760.4407550319374</v>
      </c>
      <c r="Y1621" s="10"/>
      <c r="Z1621" s="10"/>
      <c r="AA1621" s="10"/>
      <c r="AB1621" s="10"/>
      <c r="AC1621" s="10"/>
      <c r="AD1621" s="10"/>
      <c r="AE1621" s="10"/>
      <c r="AF1621" s="10"/>
      <c r="AG1621" s="10"/>
      <c r="AH1621" s="10">
        <v>3323.8713851431748</v>
      </c>
      <c r="AI1621" s="10">
        <v>161.9</v>
      </c>
      <c r="AK1621" s="10">
        <v>2.5</v>
      </c>
      <c r="AL1621" s="10">
        <v>4.8</v>
      </c>
      <c r="AM1621" s="10"/>
      <c r="AN1621" s="10"/>
      <c r="AO1621" s="10"/>
      <c r="AP1621" s="10"/>
      <c r="AQ1621" s="10">
        <v>0.3135</v>
      </c>
      <c r="AR1621" s="10"/>
      <c r="AS1621" s="10">
        <v>0.45</v>
      </c>
      <c r="AT1621" s="10"/>
      <c r="AU1621" s="10">
        <v>0.60218181818181815</v>
      </c>
      <c r="AV1621" s="10"/>
      <c r="AW1621" s="10">
        <v>0.8991818181818183</v>
      </c>
      <c r="AX1621" s="10"/>
    </row>
    <row r="1622" spans="1:50" x14ac:dyDescent="0.25">
      <c r="A1622" s="54"/>
      <c r="B1622" s="54"/>
      <c r="C1622" s="54"/>
      <c r="D1622" s="54"/>
      <c r="E1622" s="54"/>
      <c r="F1622" s="54"/>
      <c r="G1622" s="54"/>
      <c r="H1622" s="54"/>
      <c r="I1622" s="54"/>
      <c r="J1622" s="54"/>
      <c r="K1622" s="54"/>
      <c r="L1622" s="54"/>
      <c r="M1622" s="54"/>
      <c r="N1622" s="176">
        <v>162</v>
      </c>
      <c r="O1622" s="10">
        <v>0.26890909090909088</v>
      </c>
      <c r="P1622" s="10"/>
      <c r="Q1622" s="10">
        <v>0.35</v>
      </c>
      <c r="R1622" s="10">
        <v>2117.2167604749206</v>
      </c>
      <c r="S1622" s="10"/>
      <c r="T1622" s="10">
        <v>2459.4852729993568</v>
      </c>
      <c r="U1622" s="10"/>
      <c r="V1622" s="10">
        <v>2675.4852729993568</v>
      </c>
      <c r="W1622" s="10">
        <v>2675.4852729993568</v>
      </c>
      <c r="X1622" s="10">
        <v>2765.4852729993568</v>
      </c>
      <c r="Y1622" s="10"/>
      <c r="Z1622" s="10"/>
      <c r="AA1622" s="10"/>
      <c r="AB1622" s="10"/>
      <c r="AC1622" s="10"/>
      <c r="AD1622" s="10"/>
      <c r="AE1622" s="10"/>
      <c r="AF1622" s="10"/>
      <c r="AG1622" s="10"/>
      <c r="AH1622" s="10">
        <v>3327.4417114218345</v>
      </c>
      <c r="AI1622" s="10">
        <v>162</v>
      </c>
      <c r="AK1622" s="10">
        <v>2.5</v>
      </c>
      <c r="AL1622" s="10">
        <v>4.8</v>
      </c>
      <c r="AM1622" s="10"/>
      <c r="AN1622" s="10"/>
      <c r="AO1622" s="10"/>
      <c r="AP1622" s="10"/>
      <c r="AQ1622" s="10">
        <v>0.3135</v>
      </c>
      <c r="AR1622" s="10"/>
      <c r="AS1622" s="10">
        <v>0.45</v>
      </c>
      <c r="AT1622" s="10"/>
      <c r="AU1622" s="10">
        <v>0.60218181818181815</v>
      </c>
      <c r="AV1622" s="10"/>
      <c r="AW1622" s="10">
        <v>0.8991818181818183</v>
      </c>
      <c r="AX1622" s="10"/>
    </row>
    <row r="1623" spans="1:50" x14ac:dyDescent="0.25">
      <c r="A1623" s="54"/>
      <c r="B1623" s="54"/>
      <c r="C1623" s="54"/>
      <c r="D1623" s="54"/>
      <c r="E1623" s="54"/>
      <c r="F1623" s="54"/>
      <c r="G1623" s="54"/>
      <c r="H1623" s="54"/>
      <c r="I1623" s="54"/>
      <c r="J1623" s="54"/>
      <c r="K1623" s="54"/>
      <c r="L1623" s="54"/>
      <c r="M1623" s="54"/>
      <c r="N1623" s="176">
        <v>162.1</v>
      </c>
      <c r="O1623" s="10">
        <v>0.26890909090909088</v>
      </c>
      <c r="P1623" s="10"/>
      <c r="Q1623" s="10">
        <v>0.35</v>
      </c>
      <c r="R1623" s="10">
        <v>2121.8666062582747</v>
      </c>
      <c r="S1623" s="10"/>
      <c r="T1623" s="10">
        <v>2464.3437714674469</v>
      </c>
      <c r="U1623" s="10"/>
      <c r="V1623" s="10">
        <v>2680.4771048007801</v>
      </c>
      <c r="W1623" s="10">
        <v>2680.4771048007801</v>
      </c>
      <c r="X1623" s="10">
        <v>2770.5326603563358</v>
      </c>
      <c r="Y1623" s="10"/>
      <c r="Z1623" s="10"/>
      <c r="AA1623" s="10"/>
      <c r="AB1623" s="10"/>
      <c r="AC1623" s="10"/>
      <c r="AD1623" s="10"/>
      <c r="AE1623" s="10"/>
      <c r="AF1623" s="10"/>
      <c r="AG1623" s="10"/>
      <c r="AH1623" s="10">
        <v>3331.0142422860322</v>
      </c>
      <c r="AI1623" s="10">
        <v>162.1</v>
      </c>
      <c r="AK1623" s="10">
        <v>2.5</v>
      </c>
      <c r="AL1623" s="10">
        <v>4.8</v>
      </c>
      <c r="AM1623" s="10"/>
      <c r="AN1623" s="10"/>
      <c r="AO1623" s="10"/>
      <c r="AP1623" s="10"/>
      <c r="AQ1623" s="10">
        <v>0.3135</v>
      </c>
      <c r="AR1623" s="10"/>
      <c r="AS1623" s="10">
        <v>0.45</v>
      </c>
      <c r="AT1623" s="10"/>
      <c r="AU1623" s="10">
        <v>0.60218181818181815</v>
      </c>
      <c r="AV1623" s="10"/>
      <c r="AW1623" s="10">
        <v>0.8991818181818183</v>
      </c>
      <c r="AX1623" s="10"/>
    </row>
    <row r="1624" spans="1:50" x14ac:dyDescent="0.25">
      <c r="A1624" s="54"/>
      <c r="B1624" s="54"/>
      <c r="C1624" s="54"/>
      <c r="D1624" s="54"/>
      <c r="E1624" s="54"/>
      <c r="F1624" s="54"/>
      <c r="G1624" s="54"/>
      <c r="H1624" s="54"/>
      <c r="I1624" s="54"/>
      <c r="J1624" s="54"/>
      <c r="K1624" s="54"/>
      <c r="L1624" s="54"/>
      <c r="M1624" s="54"/>
      <c r="N1624" s="176">
        <v>162.19999999999999</v>
      </c>
      <c r="O1624" s="10">
        <v>0.26890909090909088</v>
      </c>
      <c r="P1624" s="10"/>
      <c r="Q1624" s="10">
        <v>0.35</v>
      </c>
      <c r="R1624" s="10">
        <v>2126.5193214311885</v>
      </c>
      <c r="S1624" s="10"/>
      <c r="T1624" s="10">
        <v>2469.2051393250963</v>
      </c>
      <c r="U1624" s="10"/>
      <c r="V1624" s="10">
        <v>2685.4718059917632</v>
      </c>
      <c r="W1624" s="10">
        <v>2685.4718059917632</v>
      </c>
      <c r="X1624" s="10">
        <v>2775.5829171028745</v>
      </c>
      <c r="Y1624" s="10"/>
      <c r="Z1624" s="10"/>
      <c r="AA1624" s="10"/>
      <c r="AB1624" s="10"/>
      <c r="AC1624" s="10"/>
      <c r="AD1624" s="10"/>
      <c r="AE1624" s="10"/>
      <c r="AF1624" s="10"/>
      <c r="AG1624" s="10"/>
      <c r="AH1624" s="10">
        <v>3334.588977735767</v>
      </c>
      <c r="AI1624" s="10">
        <v>162.19999999999999</v>
      </c>
      <c r="AK1624" s="10">
        <v>2.5</v>
      </c>
      <c r="AL1624" s="10">
        <v>4.8</v>
      </c>
      <c r="AM1624" s="10"/>
      <c r="AN1624" s="10"/>
      <c r="AO1624" s="10"/>
      <c r="AP1624" s="10"/>
      <c r="AQ1624" s="10">
        <v>0.3135</v>
      </c>
      <c r="AR1624" s="10"/>
      <c r="AS1624" s="10">
        <v>0.45</v>
      </c>
      <c r="AT1624" s="10"/>
      <c r="AU1624" s="10">
        <v>0.60218181818181815</v>
      </c>
      <c r="AV1624" s="10"/>
      <c r="AW1624" s="10">
        <v>0.8991818181818183</v>
      </c>
      <c r="AX1624" s="10"/>
    </row>
    <row r="1625" spans="1:50" x14ac:dyDescent="0.25">
      <c r="A1625" s="54"/>
      <c r="B1625" s="54"/>
      <c r="C1625" s="54"/>
      <c r="D1625" s="54"/>
      <c r="E1625" s="54"/>
      <c r="F1625" s="54"/>
      <c r="G1625" s="54"/>
      <c r="H1625" s="54"/>
      <c r="I1625" s="54"/>
      <c r="J1625" s="54"/>
      <c r="K1625" s="54"/>
      <c r="L1625" s="54"/>
      <c r="M1625" s="54"/>
      <c r="N1625" s="176">
        <v>162.30000000000001</v>
      </c>
      <c r="O1625" s="10">
        <v>0.26890909090909088</v>
      </c>
      <c r="P1625" s="10"/>
      <c r="Q1625" s="10">
        <v>0.35</v>
      </c>
      <c r="R1625" s="10">
        <v>2131.1749059936651</v>
      </c>
      <c r="S1625" s="10"/>
      <c r="T1625" s="10">
        <v>2474.069376572309</v>
      </c>
      <c r="U1625" s="10"/>
      <c r="V1625" s="10">
        <v>2690.4693765723091</v>
      </c>
      <c r="W1625" s="10">
        <v>2690.4693765723091</v>
      </c>
      <c r="X1625" s="10">
        <v>2780.6360432389756</v>
      </c>
      <c r="Y1625" s="10"/>
      <c r="Z1625" s="10"/>
      <c r="AA1625" s="10"/>
      <c r="AB1625" s="10"/>
      <c r="AC1625" s="10"/>
      <c r="AD1625" s="10"/>
      <c r="AE1625" s="10"/>
      <c r="AF1625" s="10"/>
      <c r="AG1625" s="10"/>
      <c r="AH1625" s="10">
        <v>3338.1659177710412</v>
      </c>
      <c r="AI1625" s="10">
        <v>162.30000000000001</v>
      </c>
      <c r="AK1625" s="10">
        <v>2.5</v>
      </c>
      <c r="AL1625" s="10">
        <v>4.8</v>
      </c>
      <c r="AM1625" s="10"/>
      <c r="AN1625" s="10"/>
      <c r="AO1625" s="10"/>
      <c r="AP1625" s="10"/>
      <c r="AQ1625" s="10">
        <v>0.3135</v>
      </c>
      <c r="AR1625" s="10"/>
      <c r="AS1625" s="10">
        <v>0.45</v>
      </c>
      <c r="AT1625" s="10"/>
      <c r="AU1625" s="10">
        <v>0.60218181818181815</v>
      </c>
      <c r="AV1625" s="10"/>
      <c r="AW1625" s="10">
        <v>0.8991818181818183</v>
      </c>
      <c r="AX1625" s="10"/>
    </row>
    <row r="1626" spans="1:50" x14ac:dyDescent="0.25">
      <c r="A1626" s="54"/>
      <c r="B1626" s="54"/>
      <c r="C1626" s="54"/>
      <c r="D1626" s="54"/>
      <c r="E1626" s="54"/>
      <c r="F1626" s="54"/>
      <c r="G1626" s="54"/>
      <c r="H1626" s="54"/>
      <c r="I1626" s="54"/>
      <c r="J1626" s="54"/>
      <c r="K1626" s="54"/>
      <c r="L1626" s="54"/>
      <c r="M1626" s="54"/>
      <c r="N1626" s="176">
        <v>162.4</v>
      </c>
      <c r="O1626" s="10">
        <v>0.26890909090909088</v>
      </c>
      <c r="P1626" s="10"/>
      <c r="Q1626" s="10">
        <v>0.35</v>
      </c>
      <c r="R1626" s="10">
        <v>2135.8333599457019</v>
      </c>
      <c r="S1626" s="10"/>
      <c r="T1626" s="10">
        <v>2478.9364832090814</v>
      </c>
      <c r="U1626" s="10"/>
      <c r="V1626" s="10">
        <v>2695.4698165424147</v>
      </c>
      <c r="W1626" s="10">
        <v>2695.4698165424147</v>
      </c>
      <c r="X1626" s="10">
        <v>2785.6920387646369</v>
      </c>
      <c r="Y1626" s="10"/>
      <c r="Z1626" s="10"/>
      <c r="AA1626" s="10"/>
      <c r="AB1626" s="10"/>
      <c r="AC1626" s="10"/>
      <c r="AD1626" s="10"/>
      <c r="AE1626" s="10"/>
      <c r="AF1626" s="10"/>
      <c r="AG1626" s="10"/>
      <c r="AH1626" s="10">
        <v>3341.745062391853</v>
      </c>
      <c r="AI1626" s="10">
        <v>162.4</v>
      </c>
      <c r="AK1626" s="10">
        <v>2.5</v>
      </c>
      <c r="AL1626" s="10">
        <v>4.8</v>
      </c>
      <c r="AM1626" s="10"/>
      <c r="AN1626" s="10"/>
      <c r="AO1626" s="10"/>
      <c r="AP1626" s="10"/>
      <c r="AQ1626" s="10">
        <v>0.3135</v>
      </c>
      <c r="AR1626" s="10"/>
      <c r="AS1626" s="10">
        <v>0.45</v>
      </c>
      <c r="AT1626" s="10"/>
      <c r="AU1626" s="10">
        <v>0.60218181818181815</v>
      </c>
      <c r="AV1626" s="10"/>
      <c r="AW1626" s="10">
        <v>0.8991818181818183</v>
      </c>
      <c r="AX1626" s="10"/>
    </row>
    <row r="1627" spans="1:50" x14ac:dyDescent="0.25">
      <c r="A1627" s="54"/>
      <c r="B1627" s="54"/>
      <c r="C1627" s="54"/>
      <c r="D1627" s="54"/>
      <c r="E1627" s="54"/>
      <c r="F1627" s="54"/>
      <c r="G1627" s="54"/>
      <c r="H1627" s="54"/>
      <c r="I1627" s="54"/>
      <c r="J1627" s="54"/>
      <c r="K1627" s="54"/>
      <c r="L1627" s="54"/>
      <c r="M1627" s="54"/>
      <c r="N1627" s="176">
        <v>162.5</v>
      </c>
      <c r="O1627" s="10">
        <v>0.26890909090909088</v>
      </c>
      <c r="P1627" s="10"/>
      <c r="Q1627" s="10">
        <v>0.35</v>
      </c>
      <c r="R1627" s="10">
        <v>2140.4946832872979</v>
      </c>
      <c r="S1627" s="10"/>
      <c r="T1627" s="10">
        <v>2483.8064592354153</v>
      </c>
      <c r="U1627" s="10"/>
      <c r="V1627" s="10">
        <v>2700.4731259020818</v>
      </c>
      <c r="W1627" s="10">
        <v>2700.4731259020818</v>
      </c>
      <c r="X1627" s="10">
        <v>2790.7509036798597</v>
      </c>
      <c r="Y1627" s="10"/>
      <c r="Z1627" s="10"/>
      <c r="AA1627" s="10"/>
      <c r="AB1627" s="10"/>
      <c r="AC1627" s="10"/>
      <c r="AD1627" s="10"/>
      <c r="AE1627" s="10"/>
      <c r="AF1627" s="10"/>
      <c r="AG1627" s="10"/>
      <c r="AH1627" s="10">
        <v>3345.3264115982015</v>
      </c>
      <c r="AI1627" s="10">
        <v>162.5</v>
      </c>
      <c r="AK1627" s="10">
        <v>2.5</v>
      </c>
      <c r="AL1627" s="10">
        <v>4.8</v>
      </c>
      <c r="AM1627" s="10"/>
      <c r="AN1627" s="10"/>
      <c r="AO1627" s="10"/>
      <c r="AP1627" s="10"/>
      <c r="AQ1627" s="10">
        <v>0.3135</v>
      </c>
      <c r="AR1627" s="10"/>
      <c r="AS1627" s="10">
        <v>0.45</v>
      </c>
      <c r="AT1627" s="10"/>
      <c r="AU1627" s="10">
        <v>0.60218181818181815</v>
      </c>
      <c r="AV1627" s="10"/>
      <c r="AW1627" s="10">
        <v>0.8991818181818183</v>
      </c>
      <c r="AX1627" s="10"/>
    </row>
    <row r="1628" spans="1:50" x14ac:dyDescent="0.25">
      <c r="A1628" s="54"/>
      <c r="B1628" s="54"/>
      <c r="C1628" s="54"/>
      <c r="D1628" s="54"/>
      <c r="E1628" s="54"/>
      <c r="F1628" s="54"/>
      <c r="G1628" s="54"/>
      <c r="H1628" s="54"/>
      <c r="I1628" s="54"/>
      <c r="J1628" s="54"/>
      <c r="K1628" s="54"/>
      <c r="L1628" s="54"/>
      <c r="M1628" s="54"/>
      <c r="N1628" s="176">
        <v>162.6</v>
      </c>
      <c r="O1628" s="10">
        <v>0.26890909090909088</v>
      </c>
      <c r="P1628" s="10"/>
      <c r="Q1628" s="10">
        <v>0.35</v>
      </c>
      <c r="R1628" s="10">
        <v>2145.1588760184559</v>
      </c>
      <c r="S1628" s="10"/>
      <c r="T1628" s="10">
        <v>2488.6793046513094</v>
      </c>
      <c r="U1628" s="10"/>
      <c r="V1628" s="10">
        <v>2705.4793046513096</v>
      </c>
      <c r="W1628" s="10">
        <v>2705.4793046513096</v>
      </c>
      <c r="X1628" s="10">
        <v>2795.8126379846431</v>
      </c>
      <c r="Y1628" s="10"/>
      <c r="Z1628" s="10"/>
      <c r="AA1628" s="10"/>
      <c r="AB1628" s="10"/>
      <c r="AC1628" s="10"/>
      <c r="AD1628" s="10"/>
      <c r="AE1628" s="10"/>
      <c r="AF1628" s="10"/>
      <c r="AG1628" s="10"/>
      <c r="AH1628" s="10">
        <v>3348.9099653900885</v>
      </c>
      <c r="AI1628" s="10">
        <v>162.6</v>
      </c>
      <c r="AK1628" s="10">
        <v>2.5</v>
      </c>
      <c r="AL1628" s="10">
        <v>4.8</v>
      </c>
      <c r="AM1628" s="10"/>
      <c r="AN1628" s="10"/>
      <c r="AO1628" s="10"/>
      <c r="AP1628" s="10"/>
      <c r="AQ1628" s="10">
        <v>0.3135</v>
      </c>
      <c r="AR1628" s="10"/>
      <c r="AS1628" s="10">
        <v>0.45</v>
      </c>
      <c r="AT1628" s="10"/>
      <c r="AU1628" s="10">
        <v>0.60218181818181815</v>
      </c>
      <c r="AV1628" s="10"/>
      <c r="AW1628" s="10">
        <v>0.8991818181818183</v>
      </c>
      <c r="AX1628" s="10"/>
    </row>
    <row r="1629" spans="1:50" x14ac:dyDescent="0.25">
      <c r="A1629" s="54"/>
      <c r="B1629" s="54"/>
      <c r="C1629" s="54"/>
      <c r="D1629" s="54"/>
      <c r="E1629" s="54"/>
      <c r="F1629" s="54"/>
      <c r="G1629" s="54"/>
      <c r="H1629" s="54"/>
      <c r="I1629" s="54"/>
      <c r="J1629" s="54"/>
      <c r="K1629" s="54"/>
      <c r="L1629" s="54"/>
      <c r="M1629" s="54"/>
      <c r="N1629" s="176">
        <v>162.69999999999999</v>
      </c>
      <c r="O1629" s="10">
        <v>0.26890909090909088</v>
      </c>
      <c r="P1629" s="10"/>
      <c r="Q1629" s="10">
        <v>0.35</v>
      </c>
      <c r="R1629" s="10">
        <v>2149.8259381391745</v>
      </c>
      <c r="S1629" s="10"/>
      <c r="T1629" s="10">
        <v>2493.555019456765</v>
      </c>
      <c r="U1629" s="10"/>
      <c r="V1629" s="10">
        <v>2710.4883527900984</v>
      </c>
      <c r="W1629" s="10">
        <v>2710.4883527900984</v>
      </c>
      <c r="X1629" s="10">
        <v>2800.877241678987</v>
      </c>
      <c r="Y1629" s="10"/>
      <c r="Z1629" s="10"/>
      <c r="AA1629" s="10"/>
      <c r="AB1629" s="10"/>
      <c r="AC1629" s="10"/>
      <c r="AD1629" s="10"/>
      <c r="AE1629" s="10"/>
      <c r="AF1629" s="10"/>
      <c r="AG1629" s="10"/>
      <c r="AH1629" s="10">
        <v>3352.4957237675135</v>
      </c>
      <c r="AI1629" s="10">
        <v>162.69999999999999</v>
      </c>
      <c r="AK1629" s="10">
        <v>2.5</v>
      </c>
      <c r="AL1629" s="10">
        <v>4.8</v>
      </c>
      <c r="AM1629" s="10"/>
      <c r="AN1629" s="10"/>
      <c r="AO1629" s="10"/>
      <c r="AP1629" s="10"/>
      <c r="AQ1629" s="10">
        <v>0.3135</v>
      </c>
      <c r="AR1629" s="10"/>
      <c r="AS1629" s="10">
        <v>0.45</v>
      </c>
      <c r="AT1629" s="10"/>
      <c r="AU1629" s="10">
        <v>0.60218181818181815</v>
      </c>
      <c r="AV1629" s="10"/>
      <c r="AW1629" s="10">
        <v>0.8991818181818183</v>
      </c>
      <c r="AX1629" s="10"/>
    </row>
    <row r="1630" spans="1:50" x14ac:dyDescent="0.25">
      <c r="A1630" s="54"/>
      <c r="B1630" s="54"/>
      <c r="C1630" s="54"/>
      <c r="D1630" s="54"/>
      <c r="E1630" s="54"/>
      <c r="F1630" s="54"/>
      <c r="G1630" s="54"/>
      <c r="H1630" s="54"/>
      <c r="I1630" s="54"/>
      <c r="J1630" s="54"/>
      <c r="K1630" s="54"/>
      <c r="L1630" s="54"/>
      <c r="M1630" s="54"/>
      <c r="N1630" s="176">
        <v>162.80000000000001</v>
      </c>
      <c r="O1630" s="10">
        <v>0.26890909090909088</v>
      </c>
      <c r="P1630" s="10"/>
      <c r="Q1630" s="10">
        <v>0.35</v>
      </c>
      <c r="R1630" s="10">
        <v>2154.4958696494546</v>
      </c>
      <c r="S1630" s="10"/>
      <c r="T1630" s="10">
        <v>2498.4336036517802</v>
      </c>
      <c r="U1630" s="10"/>
      <c r="V1630" s="10">
        <v>2715.5002703184468</v>
      </c>
      <c r="W1630" s="10">
        <v>2715.5002703184468</v>
      </c>
      <c r="X1630" s="10">
        <v>2805.9447147628912</v>
      </c>
      <c r="Y1630" s="10"/>
      <c r="Z1630" s="10"/>
      <c r="AA1630" s="10"/>
      <c r="AB1630" s="10"/>
      <c r="AC1630" s="10"/>
      <c r="AD1630" s="10"/>
      <c r="AE1630" s="10"/>
      <c r="AF1630" s="10"/>
      <c r="AG1630" s="10"/>
      <c r="AH1630" s="10">
        <v>3356.083686730477</v>
      </c>
      <c r="AI1630" s="10">
        <v>162.80000000000001</v>
      </c>
      <c r="AK1630" s="10">
        <v>2.5</v>
      </c>
      <c r="AL1630" s="10">
        <v>4.8</v>
      </c>
      <c r="AM1630" s="10"/>
      <c r="AN1630" s="10"/>
      <c r="AO1630" s="10"/>
      <c r="AP1630" s="10"/>
      <c r="AQ1630" s="10">
        <v>0.3135</v>
      </c>
      <c r="AR1630" s="10"/>
      <c r="AS1630" s="10">
        <v>0.45</v>
      </c>
      <c r="AT1630" s="10"/>
      <c r="AU1630" s="10">
        <v>0.60218181818181815</v>
      </c>
      <c r="AV1630" s="10"/>
      <c r="AW1630" s="10">
        <v>0.8991818181818183</v>
      </c>
      <c r="AX1630" s="10"/>
    </row>
    <row r="1631" spans="1:50" x14ac:dyDescent="0.25">
      <c r="A1631" s="54"/>
      <c r="B1631" s="54"/>
      <c r="C1631" s="54"/>
      <c r="D1631" s="54"/>
      <c r="E1631" s="54"/>
      <c r="F1631" s="54"/>
      <c r="G1631" s="54"/>
      <c r="H1631" s="54"/>
      <c r="I1631" s="54"/>
      <c r="J1631" s="54"/>
      <c r="K1631" s="54"/>
      <c r="L1631" s="54"/>
      <c r="M1631" s="54"/>
      <c r="N1631" s="176">
        <v>162.9</v>
      </c>
      <c r="O1631" s="10">
        <v>0.26890909090909088</v>
      </c>
      <c r="P1631" s="10"/>
      <c r="Q1631" s="10">
        <v>0.35</v>
      </c>
      <c r="R1631" s="10">
        <v>2159.1686705492953</v>
      </c>
      <c r="S1631" s="10"/>
      <c r="T1631" s="10">
        <v>2503.3150572363566</v>
      </c>
      <c r="U1631" s="10"/>
      <c r="V1631" s="10">
        <v>2720.5150572363564</v>
      </c>
      <c r="W1631" s="10">
        <v>2720.5150572363564</v>
      </c>
      <c r="X1631" s="10">
        <v>2811.0150572363564</v>
      </c>
      <c r="Y1631" s="10"/>
      <c r="Z1631" s="10"/>
      <c r="AA1631" s="10"/>
      <c r="AB1631" s="10"/>
      <c r="AC1631" s="10"/>
      <c r="AD1631" s="10"/>
      <c r="AE1631" s="10"/>
      <c r="AF1631" s="10"/>
      <c r="AG1631" s="10"/>
      <c r="AH1631" s="10">
        <v>3359.6738542789776</v>
      </c>
      <c r="AI1631" s="10">
        <v>162.9</v>
      </c>
      <c r="AK1631" s="10">
        <v>2.5</v>
      </c>
      <c r="AL1631" s="10">
        <v>4.8</v>
      </c>
      <c r="AM1631" s="10"/>
      <c r="AN1631" s="10"/>
      <c r="AO1631" s="10"/>
      <c r="AP1631" s="10"/>
      <c r="AQ1631" s="10">
        <v>0.3135</v>
      </c>
      <c r="AR1631" s="10"/>
      <c r="AS1631" s="10">
        <v>0.45</v>
      </c>
      <c r="AT1631" s="10"/>
      <c r="AU1631" s="10">
        <v>0.60218181818181815</v>
      </c>
      <c r="AV1631" s="10"/>
      <c r="AW1631" s="10">
        <v>0.8991818181818183</v>
      </c>
      <c r="AX1631" s="10"/>
    </row>
    <row r="1632" spans="1:50" x14ac:dyDescent="0.25">
      <c r="A1632" s="54"/>
      <c r="B1632" s="54"/>
      <c r="C1632" s="54"/>
      <c r="D1632" s="54"/>
      <c r="E1632" s="54"/>
      <c r="F1632" s="54"/>
      <c r="G1632" s="54"/>
      <c r="H1632" s="54"/>
      <c r="I1632" s="54"/>
      <c r="J1632" s="54"/>
      <c r="K1632" s="54"/>
      <c r="L1632" s="54"/>
      <c r="M1632" s="54"/>
      <c r="N1632" s="176">
        <v>163</v>
      </c>
      <c r="O1632" s="10">
        <v>0.26890909090909088</v>
      </c>
      <c r="P1632" s="10"/>
      <c r="Q1632" s="10">
        <v>0.35</v>
      </c>
      <c r="R1632" s="10">
        <v>2163.844340838697</v>
      </c>
      <c r="S1632" s="10"/>
      <c r="T1632" s="10">
        <v>2508.1993802104962</v>
      </c>
      <c r="U1632" s="10"/>
      <c r="V1632" s="10">
        <v>2725.5327135438297</v>
      </c>
      <c r="W1632" s="10">
        <v>2725.5327135438297</v>
      </c>
      <c r="X1632" s="10">
        <v>2816.0882690993853</v>
      </c>
      <c r="Y1632" s="10"/>
      <c r="Z1632" s="10"/>
      <c r="AA1632" s="10"/>
      <c r="AB1632" s="10"/>
      <c r="AC1632" s="10"/>
      <c r="AD1632" s="10"/>
      <c r="AE1632" s="10"/>
      <c r="AF1632" s="10"/>
      <c r="AG1632" s="10"/>
      <c r="AH1632" s="10">
        <v>3363.2662264130167</v>
      </c>
      <c r="AI1632" s="10">
        <v>163</v>
      </c>
      <c r="AK1632" s="10">
        <v>2.5</v>
      </c>
      <c r="AL1632" s="10">
        <v>4.8</v>
      </c>
      <c r="AM1632" s="10"/>
      <c r="AN1632" s="10"/>
      <c r="AO1632" s="10"/>
      <c r="AP1632" s="10"/>
      <c r="AQ1632" s="10">
        <v>0.3135</v>
      </c>
      <c r="AR1632" s="10"/>
      <c r="AS1632" s="10">
        <v>0.45</v>
      </c>
      <c r="AT1632" s="10"/>
      <c r="AU1632" s="10">
        <v>0.60218181818181815</v>
      </c>
      <c r="AV1632" s="10"/>
      <c r="AW1632" s="10">
        <v>0.8991818181818183</v>
      </c>
      <c r="AX1632" s="10"/>
    </row>
    <row r="1633" spans="1:50" x14ac:dyDescent="0.25">
      <c r="A1633" s="54"/>
      <c r="B1633" s="54"/>
      <c r="C1633" s="54"/>
      <c r="D1633" s="54"/>
      <c r="E1633" s="54"/>
      <c r="F1633" s="54"/>
      <c r="G1633" s="54"/>
      <c r="H1633" s="54"/>
      <c r="I1633" s="54"/>
      <c r="J1633" s="54"/>
      <c r="K1633" s="54"/>
      <c r="L1633" s="54"/>
      <c r="M1633" s="54"/>
      <c r="N1633" s="176">
        <v>163.1</v>
      </c>
      <c r="O1633" s="10">
        <v>0.26890909090909088</v>
      </c>
      <c r="P1633" s="10"/>
      <c r="Q1633" s="10">
        <v>0.35</v>
      </c>
      <c r="R1633" s="10">
        <v>2168.522880517658</v>
      </c>
      <c r="S1633" s="10"/>
      <c r="T1633" s="10">
        <v>2513.0865725741946</v>
      </c>
      <c r="U1633" s="10"/>
      <c r="V1633" s="10">
        <v>2730.5532392408613</v>
      </c>
      <c r="W1633" s="10">
        <v>2730.5532392408613</v>
      </c>
      <c r="X1633" s="10">
        <v>2821.1643503519726</v>
      </c>
      <c r="Y1633" s="10"/>
      <c r="Z1633" s="10"/>
      <c r="AA1633" s="10"/>
      <c r="AB1633" s="10"/>
      <c r="AC1633" s="10"/>
      <c r="AD1633" s="10"/>
      <c r="AE1633" s="10"/>
      <c r="AF1633" s="10"/>
      <c r="AG1633" s="10"/>
      <c r="AH1633" s="10">
        <v>3366.8608031325925</v>
      </c>
      <c r="AI1633" s="10">
        <v>163.1</v>
      </c>
      <c r="AK1633" s="10">
        <v>2.5</v>
      </c>
      <c r="AL1633" s="10">
        <v>4.8</v>
      </c>
      <c r="AM1633" s="10"/>
      <c r="AN1633" s="10"/>
      <c r="AO1633" s="10"/>
      <c r="AP1633" s="10"/>
      <c r="AQ1633" s="10">
        <v>0.3135</v>
      </c>
      <c r="AR1633" s="10"/>
      <c r="AS1633" s="10">
        <v>0.45</v>
      </c>
      <c r="AT1633" s="10"/>
      <c r="AU1633" s="10">
        <v>0.60218181818181815</v>
      </c>
      <c r="AV1633" s="10"/>
      <c r="AW1633" s="10">
        <v>0.8991818181818183</v>
      </c>
      <c r="AX1633" s="10"/>
    </row>
    <row r="1634" spans="1:50" x14ac:dyDescent="0.25">
      <c r="A1634" s="54"/>
      <c r="B1634" s="54"/>
      <c r="C1634" s="54"/>
      <c r="D1634" s="54"/>
      <c r="E1634" s="54"/>
      <c r="F1634" s="54"/>
      <c r="G1634" s="54"/>
      <c r="H1634" s="54"/>
      <c r="I1634" s="54"/>
      <c r="J1634" s="54"/>
      <c r="K1634" s="54"/>
      <c r="L1634" s="54"/>
      <c r="M1634" s="54"/>
      <c r="N1634" s="176">
        <v>163.19999999999999</v>
      </c>
      <c r="O1634" s="10">
        <v>0.26890909090909088</v>
      </c>
      <c r="P1634" s="10"/>
      <c r="Q1634" s="10">
        <v>0.35</v>
      </c>
      <c r="R1634" s="10">
        <v>2173.2042895861819</v>
      </c>
      <c r="S1634" s="10"/>
      <c r="T1634" s="10">
        <v>2517.9766343274528</v>
      </c>
      <c r="U1634" s="10"/>
      <c r="V1634" s="10">
        <v>2735.5766343274527</v>
      </c>
      <c r="W1634" s="10">
        <v>2735.5766343274527</v>
      </c>
      <c r="X1634" s="10">
        <v>2826.2433009941192</v>
      </c>
      <c r="Y1634" s="10"/>
      <c r="Z1634" s="10"/>
      <c r="AA1634" s="10"/>
      <c r="AB1634" s="10"/>
      <c r="AC1634" s="10"/>
      <c r="AD1634" s="10"/>
      <c r="AE1634" s="10"/>
      <c r="AF1634" s="10"/>
      <c r="AG1634" s="10"/>
      <c r="AH1634" s="10">
        <v>3370.4575844377077</v>
      </c>
      <c r="AI1634" s="10">
        <v>163.19999999999999</v>
      </c>
      <c r="AK1634" s="10">
        <v>2.5</v>
      </c>
      <c r="AL1634" s="10">
        <v>4.8</v>
      </c>
      <c r="AM1634" s="10"/>
      <c r="AN1634" s="10"/>
      <c r="AO1634" s="10"/>
      <c r="AP1634" s="10"/>
      <c r="AQ1634" s="10">
        <v>0.3135</v>
      </c>
      <c r="AR1634" s="10"/>
      <c r="AS1634" s="10">
        <v>0.45</v>
      </c>
      <c r="AT1634" s="10"/>
      <c r="AU1634" s="10">
        <v>0.60218181818181815</v>
      </c>
      <c r="AV1634" s="10"/>
      <c r="AW1634" s="10">
        <v>0.8991818181818183</v>
      </c>
      <c r="AX1634" s="10"/>
    </row>
    <row r="1635" spans="1:50" x14ac:dyDescent="0.25">
      <c r="A1635" s="54"/>
      <c r="B1635" s="54"/>
      <c r="C1635" s="54"/>
      <c r="D1635" s="54"/>
      <c r="E1635" s="54"/>
      <c r="F1635" s="54"/>
      <c r="G1635" s="54"/>
      <c r="H1635" s="54"/>
      <c r="I1635" s="54"/>
      <c r="J1635" s="54"/>
      <c r="K1635" s="54"/>
      <c r="L1635" s="54"/>
      <c r="M1635" s="54"/>
      <c r="N1635" s="176">
        <v>163.30000000000001</v>
      </c>
      <c r="O1635" s="10">
        <v>0.26890909090909088</v>
      </c>
      <c r="P1635" s="10"/>
      <c r="Q1635" s="10">
        <v>0.35</v>
      </c>
      <c r="R1635" s="10">
        <v>2177.8885680442668</v>
      </c>
      <c r="S1635" s="10"/>
      <c r="T1635" s="10">
        <v>2522.8695654702733</v>
      </c>
      <c r="U1635" s="10"/>
      <c r="V1635" s="10">
        <v>2740.6028988036069</v>
      </c>
      <c r="W1635" s="10">
        <v>2740.6028988036069</v>
      </c>
      <c r="X1635" s="10">
        <v>2831.325121025829</v>
      </c>
      <c r="Y1635" s="10"/>
      <c r="Z1635" s="10"/>
      <c r="AA1635" s="10"/>
      <c r="AB1635" s="10"/>
      <c r="AC1635" s="10"/>
      <c r="AD1635" s="10"/>
      <c r="AE1635" s="10"/>
      <c r="AF1635" s="10"/>
      <c r="AG1635" s="10"/>
      <c r="AH1635" s="10">
        <v>3374.056570328361</v>
      </c>
      <c r="AI1635" s="10">
        <v>163.30000000000001</v>
      </c>
      <c r="AK1635" s="10">
        <v>2.5</v>
      </c>
      <c r="AL1635" s="10">
        <v>4.8</v>
      </c>
      <c r="AM1635" s="10"/>
      <c r="AN1635" s="10"/>
      <c r="AO1635" s="10"/>
      <c r="AP1635" s="10"/>
      <c r="AQ1635" s="10">
        <v>0.3135</v>
      </c>
      <c r="AR1635" s="10"/>
      <c r="AS1635" s="10">
        <v>0.45</v>
      </c>
      <c r="AT1635" s="10"/>
      <c r="AU1635" s="10">
        <v>0.60218181818181815</v>
      </c>
      <c r="AV1635" s="10"/>
      <c r="AW1635" s="10">
        <v>0.8991818181818183</v>
      </c>
      <c r="AX1635" s="10"/>
    </row>
    <row r="1636" spans="1:50" x14ac:dyDescent="0.25">
      <c r="A1636" s="54"/>
      <c r="B1636" s="54"/>
      <c r="C1636" s="54"/>
      <c r="D1636" s="54"/>
      <c r="E1636" s="54"/>
      <c r="F1636" s="54"/>
      <c r="G1636" s="54"/>
      <c r="H1636" s="54"/>
      <c r="I1636" s="54"/>
      <c r="J1636" s="54"/>
      <c r="K1636" s="54"/>
      <c r="L1636" s="54"/>
      <c r="M1636" s="54"/>
      <c r="N1636" s="176">
        <v>163.4</v>
      </c>
      <c r="O1636" s="10">
        <v>0.26890909090909088</v>
      </c>
      <c r="P1636" s="10"/>
      <c r="Q1636" s="10">
        <v>0.35</v>
      </c>
      <c r="R1636" s="10">
        <v>2182.5757158919118</v>
      </c>
      <c r="S1636" s="10"/>
      <c r="T1636" s="10">
        <v>2527.7653660026544</v>
      </c>
      <c r="U1636" s="10"/>
      <c r="V1636" s="10">
        <v>2745.6320326693212</v>
      </c>
      <c r="W1636" s="10">
        <v>2745.6320326693212</v>
      </c>
      <c r="X1636" s="10">
        <v>2836.4098104470991</v>
      </c>
      <c r="Y1636" s="10"/>
      <c r="Z1636" s="10"/>
      <c r="AA1636" s="10"/>
      <c r="AB1636" s="10"/>
      <c r="AC1636" s="10"/>
      <c r="AD1636" s="10"/>
      <c r="AE1636" s="10"/>
      <c r="AF1636" s="10"/>
      <c r="AG1636" s="10"/>
      <c r="AH1636" s="10">
        <v>3377.6577608045518</v>
      </c>
      <c r="AI1636" s="10">
        <v>163.4</v>
      </c>
      <c r="AK1636" s="10">
        <v>2.5</v>
      </c>
      <c r="AL1636" s="10">
        <v>4.8</v>
      </c>
      <c r="AM1636" s="10"/>
      <c r="AN1636" s="10"/>
      <c r="AO1636" s="10"/>
      <c r="AP1636" s="10"/>
      <c r="AQ1636" s="10">
        <v>0.3135</v>
      </c>
      <c r="AR1636" s="10"/>
      <c r="AS1636" s="10">
        <v>0.45</v>
      </c>
      <c r="AT1636" s="10"/>
      <c r="AU1636" s="10">
        <v>0.60218181818181815</v>
      </c>
      <c r="AV1636" s="10"/>
      <c r="AW1636" s="10">
        <v>0.8991818181818183</v>
      </c>
      <c r="AX1636" s="10"/>
    </row>
    <row r="1637" spans="1:50" x14ac:dyDescent="0.25">
      <c r="A1637" s="54"/>
      <c r="B1637" s="54"/>
      <c r="C1637" s="54"/>
      <c r="D1637" s="54"/>
      <c r="E1637" s="54"/>
      <c r="F1637" s="54"/>
      <c r="G1637" s="54"/>
      <c r="H1637" s="54"/>
      <c r="I1637" s="54"/>
      <c r="J1637" s="54"/>
      <c r="K1637" s="54"/>
      <c r="L1637" s="54"/>
      <c r="M1637" s="54"/>
      <c r="N1637" s="176">
        <v>163.5</v>
      </c>
      <c r="O1637" s="10">
        <v>0.26890909090909088</v>
      </c>
      <c r="P1637" s="10"/>
      <c r="Q1637" s="10">
        <v>0.35</v>
      </c>
      <c r="R1637" s="10">
        <v>2187.2657331291161</v>
      </c>
      <c r="S1637" s="10"/>
      <c r="T1637" s="10">
        <v>2532.6640359245962</v>
      </c>
      <c r="U1637" s="10"/>
      <c r="V1637" s="10">
        <v>2750.6640359245962</v>
      </c>
      <c r="W1637" s="10">
        <v>2750.6640359245962</v>
      </c>
      <c r="X1637" s="10">
        <v>2841.4973692579297</v>
      </c>
      <c r="Y1637" s="10"/>
      <c r="Z1637" s="10"/>
      <c r="AA1637" s="10"/>
      <c r="AB1637" s="10"/>
      <c r="AC1637" s="10"/>
      <c r="AD1637" s="10"/>
      <c r="AE1637" s="10"/>
      <c r="AF1637" s="10"/>
      <c r="AG1637" s="10"/>
      <c r="AH1637" s="10">
        <v>3381.2611558662793</v>
      </c>
      <c r="AI1637" s="10">
        <v>163.5</v>
      </c>
      <c r="AK1637" s="10">
        <v>2.5</v>
      </c>
      <c r="AL1637" s="10">
        <v>4.8</v>
      </c>
      <c r="AM1637" s="10"/>
      <c r="AN1637" s="10"/>
      <c r="AO1637" s="10"/>
      <c r="AP1637" s="10"/>
      <c r="AQ1637" s="10">
        <v>0.3135</v>
      </c>
      <c r="AR1637" s="10"/>
      <c r="AS1637" s="10">
        <v>0.45</v>
      </c>
      <c r="AT1637" s="10"/>
      <c r="AU1637" s="10">
        <v>0.60218181818181815</v>
      </c>
      <c r="AV1637" s="10"/>
      <c r="AW1637" s="10">
        <v>0.8991818181818183</v>
      </c>
      <c r="AX1637" s="10"/>
    </row>
    <row r="1638" spans="1:50" x14ac:dyDescent="0.25">
      <c r="A1638" s="54"/>
      <c r="B1638" s="54"/>
      <c r="C1638" s="54"/>
      <c r="D1638" s="54"/>
      <c r="E1638" s="54"/>
      <c r="F1638" s="54"/>
      <c r="G1638" s="54"/>
      <c r="H1638" s="54"/>
      <c r="I1638" s="54"/>
      <c r="J1638" s="54"/>
      <c r="K1638" s="54"/>
      <c r="L1638" s="54"/>
      <c r="M1638" s="54"/>
      <c r="N1638" s="176">
        <v>163.6</v>
      </c>
      <c r="O1638" s="10">
        <v>0.26890909090909088</v>
      </c>
      <c r="P1638" s="10"/>
      <c r="Q1638" s="10">
        <v>0.35</v>
      </c>
      <c r="R1638" s="10">
        <v>2191.9586197558824</v>
      </c>
      <c r="S1638" s="10"/>
      <c r="T1638" s="10">
        <v>2537.5655752360999</v>
      </c>
      <c r="U1638" s="10"/>
      <c r="V1638" s="10">
        <v>2755.6989085694331</v>
      </c>
      <c r="W1638" s="10">
        <v>2755.6989085694331</v>
      </c>
      <c r="X1638" s="10">
        <v>2846.5877974583218</v>
      </c>
      <c r="Y1638" s="10"/>
      <c r="Z1638" s="10"/>
      <c r="AA1638" s="10"/>
      <c r="AB1638" s="10"/>
      <c r="AC1638" s="10"/>
      <c r="AD1638" s="10"/>
      <c r="AE1638" s="10"/>
      <c r="AF1638" s="10"/>
      <c r="AG1638" s="10"/>
      <c r="AH1638" s="10">
        <v>3384.8667555135457</v>
      </c>
      <c r="AI1638" s="10">
        <v>163.6</v>
      </c>
      <c r="AK1638" s="10">
        <v>2.5</v>
      </c>
      <c r="AL1638" s="10">
        <v>4.8</v>
      </c>
      <c r="AM1638" s="10"/>
      <c r="AN1638" s="10"/>
      <c r="AO1638" s="10"/>
      <c r="AP1638" s="10"/>
      <c r="AQ1638" s="10">
        <v>0.3135</v>
      </c>
      <c r="AR1638" s="10"/>
      <c r="AS1638" s="10">
        <v>0.45</v>
      </c>
      <c r="AT1638" s="10"/>
      <c r="AU1638" s="10">
        <v>0.60218181818181815</v>
      </c>
      <c r="AV1638" s="10"/>
      <c r="AW1638" s="10">
        <v>0.8991818181818183</v>
      </c>
      <c r="AX1638" s="10"/>
    </row>
    <row r="1639" spans="1:50" x14ac:dyDescent="0.25">
      <c r="A1639" s="54"/>
      <c r="B1639" s="54"/>
      <c r="C1639" s="54"/>
      <c r="D1639" s="54"/>
      <c r="E1639" s="54"/>
      <c r="F1639" s="54"/>
      <c r="G1639" s="54"/>
      <c r="H1639" s="54"/>
      <c r="I1639" s="54"/>
      <c r="J1639" s="54"/>
      <c r="K1639" s="54"/>
      <c r="L1639" s="54"/>
      <c r="M1639" s="54"/>
      <c r="N1639" s="176">
        <v>163.69999999999999</v>
      </c>
      <c r="O1639" s="10">
        <v>0.26890909090909088</v>
      </c>
      <c r="P1639" s="10"/>
      <c r="Q1639" s="10">
        <v>0.35</v>
      </c>
      <c r="R1639" s="10">
        <v>2196.6543757722097</v>
      </c>
      <c r="S1639" s="10"/>
      <c r="T1639" s="10">
        <v>2542.4699839371633</v>
      </c>
      <c r="U1639" s="10"/>
      <c r="V1639" s="10">
        <v>2760.7366506038297</v>
      </c>
      <c r="W1639" s="10">
        <v>2760.7366506038297</v>
      </c>
      <c r="X1639" s="10">
        <v>2851.6810950482741</v>
      </c>
      <c r="Y1639" s="10"/>
      <c r="Z1639" s="10"/>
      <c r="AA1639" s="10"/>
      <c r="AB1639" s="10"/>
      <c r="AC1639" s="10"/>
      <c r="AD1639" s="10"/>
      <c r="AE1639" s="10"/>
      <c r="AF1639" s="10"/>
      <c r="AG1639" s="10"/>
      <c r="AH1639" s="10">
        <v>3388.4745597463502</v>
      </c>
      <c r="AI1639" s="10">
        <v>163.69999999999999</v>
      </c>
      <c r="AK1639" s="10">
        <v>2.5</v>
      </c>
      <c r="AL1639" s="10">
        <v>4.8</v>
      </c>
      <c r="AM1639" s="10"/>
      <c r="AN1639" s="10"/>
      <c r="AO1639" s="10"/>
      <c r="AP1639" s="10"/>
      <c r="AQ1639" s="10">
        <v>0.3135</v>
      </c>
      <c r="AR1639" s="10"/>
      <c r="AS1639" s="10">
        <v>0.45</v>
      </c>
      <c r="AT1639" s="10"/>
      <c r="AU1639" s="10">
        <v>0.60218181818181815</v>
      </c>
      <c r="AV1639" s="10"/>
      <c r="AW1639" s="10">
        <v>0.8991818181818183</v>
      </c>
      <c r="AX1639" s="10"/>
    </row>
    <row r="1640" spans="1:50" x14ac:dyDescent="0.25">
      <c r="A1640" s="54"/>
      <c r="B1640" s="54"/>
      <c r="C1640" s="54"/>
      <c r="D1640" s="54"/>
      <c r="E1640" s="54"/>
      <c r="F1640" s="54"/>
      <c r="G1640" s="54"/>
      <c r="H1640" s="54"/>
      <c r="I1640" s="54"/>
      <c r="J1640" s="54"/>
      <c r="K1640" s="54"/>
      <c r="L1640" s="54"/>
      <c r="M1640" s="54"/>
      <c r="N1640" s="176">
        <v>163.80000000000001</v>
      </c>
      <c r="O1640" s="10">
        <v>0.26890909090909088</v>
      </c>
      <c r="P1640" s="10"/>
      <c r="Q1640" s="10">
        <v>0.35</v>
      </c>
      <c r="R1640" s="10">
        <v>2201.3530011780981</v>
      </c>
      <c r="S1640" s="10"/>
      <c r="T1640" s="10">
        <v>2547.3772620277869</v>
      </c>
      <c r="U1640" s="10"/>
      <c r="V1640" s="10">
        <v>2765.7772620277869</v>
      </c>
      <c r="W1640" s="10">
        <v>2765.7772620277869</v>
      </c>
      <c r="X1640" s="10">
        <v>2856.7772620277869</v>
      </c>
      <c r="Y1640" s="10"/>
      <c r="Z1640" s="10"/>
      <c r="AA1640" s="10"/>
      <c r="AB1640" s="10"/>
      <c r="AC1640" s="10"/>
      <c r="AD1640" s="10"/>
      <c r="AE1640" s="10"/>
      <c r="AF1640" s="10"/>
      <c r="AG1640" s="10"/>
      <c r="AH1640" s="10">
        <v>3392.0845685646927</v>
      </c>
      <c r="AI1640" s="10">
        <v>163.80000000000001</v>
      </c>
      <c r="AK1640" s="10">
        <v>2.5</v>
      </c>
      <c r="AL1640" s="10">
        <v>4.8</v>
      </c>
      <c r="AM1640" s="10"/>
      <c r="AN1640" s="10"/>
      <c r="AO1640" s="10"/>
      <c r="AP1640" s="10"/>
      <c r="AQ1640" s="10">
        <v>0.3135</v>
      </c>
      <c r="AR1640" s="10"/>
      <c r="AS1640" s="10">
        <v>0.45</v>
      </c>
      <c r="AT1640" s="10"/>
      <c r="AU1640" s="10">
        <v>0.60218181818181815</v>
      </c>
      <c r="AV1640" s="10"/>
      <c r="AW1640" s="10">
        <v>0.8991818181818183</v>
      </c>
      <c r="AX1640" s="10"/>
    </row>
    <row r="1641" spans="1:50" x14ac:dyDescent="0.25">
      <c r="A1641" s="54"/>
      <c r="B1641" s="54"/>
      <c r="C1641" s="54"/>
      <c r="D1641" s="54"/>
      <c r="E1641" s="54"/>
      <c r="F1641" s="54"/>
      <c r="G1641" s="54"/>
      <c r="H1641" s="54"/>
      <c r="I1641" s="54"/>
      <c r="J1641" s="54"/>
      <c r="K1641" s="54"/>
      <c r="L1641" s="54"/>
      <c r="M1641" s="54"/>
      <c r="N1641" s="176">
        <v>163.9</v>
      </c>
      <c r="O1641" s="10">
        <v>0.26890909090909088</v>
      </c>
      <c r="P1641" s="10"/>
      <c r="Q1641" s="10">
        <v>0.35</v>
      </c>
      <c r="R1641" s="10">
        <v>2206.0544959735471</v>
      </c>
      <c r="S1641" s="10"/>
      <c r="T1641" s="10">
        <v>2552.2874095079719</v>
      </c>
      <c r="U1641" s="10"/>
      <c r="V1641" s="10">
        <v>2770.8207428413052</v>
      </c>
      <c r="W1641" s="10">
        <v>2770.8207428413052</v>
      </c>
      <c r="X1641" s="10">
        <v>2861.8762983968609</v>
      </c>
      <c r="Y1641" s="10"/>
      <c r="Z1641" s="10"/>
      <c r="AA1641" s="10"/>
      <c r="AB1641" s="10"/>
      <c r="AC1641" s="10"/>
      <c r="AD1641" s="10"/>
      <c r="AE1641" s="10"/>
      <c r="AF1641" s="10"/>
      <c r="AG1641" s="10"/>
      <c r="AH1641" s="10">
        <v>3395.6967819685729</v>
      </c>
      <c r="AI1641" s="10">
        <v>163.9</v>
      </c>
      <c r="AK1641" s="10">
        <v>2.5</v>
      </c>
      <c r="AL1641" s="10">
        <v>4.8</v>
      </c>
      <c r="AM1641" s="10"/>
      <c r="AN1641" s="10"/>
      <c r="AO1641" s="10"/>
      <c r="AP1641" s="10"/>
      <c r="AQ1641" s="10">
        <v>0.3135</v>
      </c>
      <c r="AR1641" s="10"/>
      <c r="AS1641" s="10">
        <v>0.45</v>
      </c>
      <c r="AT1641" s="10"/>
      <c r="AU1641" s="10">
        <v>0.60218181818181815</v>
      </c>
      <c r="AV1641" s="10"/>
      <c r="AW1641" s="10">
        <v>0.8991818181818183</v>
      </c>
      <c r="AX1641" s="10"/>
    </row>
    <row r="1642" spans="1:50" x14ac:dyDescent="0.25">
      <c r="A1642" s="54"/>
      <c r="B1642" s="54"/>
      <c r="C1642" s="54"/>
      <c r="D1642" s="54"/>
      <c r="E1642" s="54"/>
      <c r="F1642" s="54"/>
      <c r="G1642" s="54"/>
      <c r="H1642" s="54"/>
      <c r="I1642" s="54"/>
      <c r="J1642" s="54"/>
      <c r="K1642" s="54"/>
      <c r="L1642" s="54"/>
      <c r="M1642" s="54"/>
      <c r="N1642" s="176">
        <v>164</v>
      </c>
      <c r="O1642" s="10">
        <v>0.26890909090909088</v>
      </c>
      <c r="P1642" s="10"/>
      <c r="Q1642" s="10">
        <v>0.35</v>
      </c>
      <c r="R1642" s="10">
        <v>2210.758860158558</v>
      </c>
      <c r="S1642" s="10"/>
      <c r="T1642" s="10">
        <v>2557.2004263777194</v>
      </c>
      <c r="U1642" s="10"/>
      <c r="V1642" s="10">
        <v>2775.8670930443859</v>
      </c>
      <c r="W1642" s="10">
        <v>2775.8670930443859</v>
      </c>
      <c r="X1642" s="10">
        <v>2866.9782041554972</v>
      </c>
      <c r="Y1642" s="10"/>
      <c r="Z1642" s="10"/>
      <c r="AA1642" s="10"/>
      <c r="AB1642" s="10"/>
      <c r="AC1642" s="10"/>
      <c r="AD1642" s="10"/>
      <c r="AE1642" s="10"/>
      <c r="AF1642" s="10"/>
      <c r="AG1642" s="10"/>
      <c r="AH1642" s="10">
        <v>3399.3111999579914</v>
      </c>
      <c r="AI1642" s="10">
        <v>164</v>
      </c>
      <c r="AK1642" s="10">
        <v>2.5</v>
      </c>
      <c r="AL1642" s="10">
        <v>4.8</v>
      </c>
      <c r="AM1642" s="10"/>
      <c r="AN1642" s="10"/>
      <c r="AO1642" s="10"/>
      <c r="AP1642" s="10"/>
      <c r="AQ1642" s="10">
        <v>0.3135</v>
      </c>
      <c r="AR1642" s="10"/>
      <c r="AS1642" s="10">
        <v>0.45</v>
      </c>
      <c r="AT1642" s="10"/>
      <c r="AU1642" s="10">
        <v>0.60218181818181815</v>
      </c>
      <c r="AV1642" s="10"/>
      <c r="AW1642" s="10">
        <v>0.8991818181818183</v>
      </c>
      <c r="AX1642" s="10"/>
    </row>
    <row r="1643" spans="1:50" x14ac:dyDescent="0.25">
      <c r="A1643" s="54"/>
      <c r="B1643" s="54"/>
      <c r="C1643" s="54"/>
      <c r="D1643" s="54"/>
      <c r="E1643" s="54"/>
      <c r="F1643" s="54"/>
      <c r="G1643" s="54"/>
      <c r="H1643" s="54"/>
      <c r="I1643" s="54"/>
      <c r="J1643" s="54"/>
      <c r="K1643" s="54"/>
      <c r="L1643" s="54"/>
      <c r="M1643" s="54"/>
      <c r="N1643" s="176">
        <v>164.1</v>
      </c>
      <c r="O1643" s="10">
        <v>0.26890909090909088</v>
      </c>
      <c r="P1643" s="10"/>
      <c r="Q1643" s="10">
        <v>0.35</v>
      </c>
      <c r="R1643" s="10">
        <v>2215.4660937331273</v>
      </c>
      <c r="S1643" s="10"/>
      <c r="T1643" s="10">
        <v>2562.1163126370257</v>
      </c>
      <c r="U1643" s="10"/>
      <c r="V1643" s="10">
        <v>2780.9163126370258</v>
      </c>
      <c r="W1643" s="10">
        <v>2780.9163126370258</v>
      </c>
      <c r="X1643" s="10">
        <v>2872.0829793036924</v>
      </c>
      <c r="Y1643" s="10"/>
      <c r="Z1643" s="10"/>
      <c r="AA1643" s="10"/>
      <c r="AB1643" s="10"/>
      <c r="AC1643" s="10"/>
      <c r="AD1643" s="10"/>
      <c r="AE1643" s="10"/>
      <c r="AF1643" s="10"/>
      <c r="AG1643" s="10"/>
      <c r="AH1643" s="10">
        <v>3402.9278225329463</v>
      </c>
      <c r="AI1643" s="10">
        <v>164.1</v>
      </c>
      <c r="AK1643" s="10">
        <v>2.5</v>
      </c>
      <c r="AL1643" s="10">
        <v>4.8</v>
      </c>
      <c r="AM1643" s="10"/>
      <c r="AN1643" s="10"/>
      <c r="AO1643" s="10"/>
      <c r="AP1643" s="10"/>
      <c r="AQ1643" s="10">
        <v>0.3135</v>
      </c>
      <c r="AR1643" s="10"/>
      <c r="AS1643" s="10">
        <v>0.45</v>
      </c>
      <c r="AT1643" s="10"/>
      <c r="AU1643" s="10">
        <v>0.60218181818181815</v>
      </c>
      <c r="AV1643" s="10"/>
      <c r="AW1643" s="10">
        <v>0.8991818181818183</v>
      </c>
      <c r="AX1643" s="10"/>
    </row>
    <row r="1644" spans="1:50" x14ac:dyDescent="0.25">
      <c r="A1644" s="54"/>
      <c r="B1644" s="54"/>
      <c r="C1644" s="54"/>
      <c r="D1644" s="54"/>
      <c r="E1644" s="54"/>
      <c r="F1644" s="54"/>
      <c r="G1644" s="54"/>
      <c r="H1644" s="54"/>
      <c r="I1644" s="54"/>
      <c r="J1644" s="54"/>
      <c r="K1644" s="54"/>
      <c r="L1644" s="54"/>
      <c r="M1644" s="54"/>
      <c r="N1644" s="176">
        <v>164.2</v>
      </c>
      <c r="O1644" s="10">
        <v>0.26890909090909088</v>
      </c>
      <c r="P1644" s="10"/>
      <c r="Q1644" s="10">
        <v>0.35</v>
      </c>
      <c r="R1644" s="10">
        <v>2220.1761966972585</v>
      </c>
      <c r="S1644" s="10"/>
      <c r="T1644" s="10">
        <v>2567.0350682858934</v>
      </c>
      <c r="U1644" s="10"/>
      <c r="V1644" s="10">
        <v>2785.9684016192268</v>
      </c>
      <c r="W1644" s="10">
        <v>2785.9684016192268</v>
      </c>
      <c r="X1644" s="10">
        <v>2877.190623841449</v>
      </c>
      <c r="Y1644" s="10"/>
      <c r="Z1644" s="10"/>
      <c r="AA1644" s="10"/>
      <c r="AB1644" s="10"/>
      <c r="AC1644" s="10"/>
      <c r="AD1644" s="10"/>
      <c r="AE1644" s="10"/>
      <c r="AF1644" s="10"/>
      <c r="AG1644" s="10"/>
      <c r="AH1644" s="10">
        <v>3406.54664969344</v>
      </c>
      <c r="AI1644" s="10">
        <v>164.2</v>
      </c>
      <c r="AK1644" s="10">
        <v>2.5</v>
      </c>
      <c r="AL1644" s="10">
        <v>4.8</v>
      </c>
      <c r="AM1644" s="10"/>
      <c r="AN1644" s="10"/>
      <c r="AO1644" s="10"/>
      <c r="AP1644" s="10"/>
      <c r="AQ1644" s="10">
        <v>0.3135</v>
      </c>
      <c r="AR1644" s="10"/>
      <c r="AS1644" s="10">
        <v>0.45</v>
      </c>
      <c r="AT1644" s="10"/>
      <c r="AU1644" s="10">
        <v>0.60218181818181815</v>
      </c>
      <c r="AV1644" s="10"/>
      <c r="AW1644" s="10">
        <v>0.8991818181818183</v>
      </c>
      <c r="AX1644" s="10"/>
    </row>
    <row r="1645" spans="1:50" x14ac:dyDescent="0.25">
      <c r="A1645" s="54"/>
      <c r="B1645" s="54"/>
      <c r="C1645" s="54"/>
      <c r="D1645" s="54"/>
      <c r="E1645" s="54"/>
      <c r="F1645" s="54"/>
      <c r="G1645" s="54"/>
      <c r="H1645" s="54"/>
      <c r="I1645" s="54"/>
      <c r="J1645" s="54"/>
      <c r="K1645" s="54"/>
      <c r="L1645" s="54"/>
      <c r="M1645" s="54"/>
      <c r="N1645" s="176">
        <v>164.3</v>
      </c>
      <c r="O1645" s="10">
        <v>0.26890909090909088</v>
      </c>
      <c r="P1645" s="10"/>
      <c r="Q1645" s="10">
        <v>0.35</v>
      </c>
      <c r="R1645" s="10">
        <v>2224.8891690509527</v>
      </c>
      <c r="S1645" s="10"/>
      <c r="T1645" s="10">
        <v>2571.9566933243227</v>
      </c>
      <c r="U1645" s="10"/>
      <c r="V1645" s="10">
        <v>2791.0233599909893</v>
      </c>
      <c r="W1645" s="10">
        <v>2791.0233599909893</v>
      </c>
      <c r="X1645" s="10">
        <v>2882.3011377687671</v>
      </c>
      <c r="Y1645" s="10"/>
      <c r="Z1645" s="10"/>
      <c r="AA1645" s="10"/>
      <c r="AB1645" s="10"/>
      <c r="AC1645" s="10"/>
      <c r="AD1645" s="10"/>
      <c r="AE1645" s="10"/>
      <c r="AF1645" s="10"/>
      <c r="AG1645" s="10"/>
      <c r="AH1645" s="10">
        <v>3410.1676814394732</v>
      </c>
      <c r="AI1645" s="10">
        <v>164.3</v>
      </c>
      <c r="AK1645" s="10">
        <v>2.5</v>
      </c>
      <c r="AL1645" s="10">
        <v>4.8</v>
      </c>
      <c r="AM1645" s="10"/>
      <c r="AN1645" s="10"/>
      <c r="AO1645" s="10"/>
      <c r="AP1645" s="10"/>
      <c r="AQ1645" s="10">
        <v>0.3135</v>
      </c>
      <c r="AR1645" s="10"/>
      <c r="AS1645" s="10">
        <v>0.45</v>
      </c>
      <c r="AT1645" s="10"/>
      <c r="AU1645" s="10">
        <v>0.60218181818181815</v>
      </c>
      <c r="AV1645" s="10"/>
      <c r="AW1645" s="10">
        <v>0.8991818181818183</v>
      </c>
      <c r="AX1645" s="10"/>
    </row>
    <row r="1646" spans="1:50" x14ac:dyDescent="0.25">
      <c r="A1646" s="54"/>
      <c r="B1646" s="54"/>
      <c r="C1646" s="54"/>
      <c r="D1646" s="54"/>
      <c r="E1646" s="54"/>
      <c r="F1646" s="54"/>
      <c r="G1646" s="54"/>
      <c r="H1646" s="54"/>
      <c r="I1646" s="54"/>
      <c r="J1646" s="54"/>
      <c r="K1646" s="54"/>
      <c r="L1646" s="54"/>
      <c r="M1646" s="54"/>
      <c r="N1646" s="176">
        <v>164.4</v>
      </c>
      <c r="O1646" s="10">
        <v>0.26890909090909088</v>
      </c>
      <c r="P1646" s="10"/>
      <c r="Q1646" s="10">
        <v>0.35</v>
      </c>
      <c r="R1646" s="10">
        <v>2229.6050107942051</v>
      </c>
      <c r="S1646" s="10"/>
      <c r="T1646" s="10">
        <v>2576.8811877523112</v>
      </c>
      <c r="U1646" s="10"/>
      <c r="V1646" s="10">
        <v>2796.0811877523111</v>
      </c>
      <c r="W1646" s="10">
        <v>2796.0811877523111</v>
      </c>
      <c r="X1646" s="10">
        <v>2887.4145210856445</v>
      </c>
      <c r="Y1646" s="10"/>
      <c r="Z1646" s="10"/>
      <c r="AA1646" s="10"/>
      <c r="AB1646" s="10"/>
      <c r="AC1646" s="10"/>
      <c r="AD1646" s="10"/>
      <c r="AE1646" s="10"/>
      <c r="AF1646" s="10"/>
      <c r="AG1646" s="10"/>
      <c r="AH1646" s="10">
        <v>3413.7909177710421</v>
      </c>
      <c r="AI1646" s="10">
        <v>164.4</v>
      </c>
      <c r="AK1646" s="10">
        <v>2.5</v>
      </c>
      <c r="AL1646" s="10">
        <v>4.8</v>
      </c>
      <c r="AM1646" s="10"/>
      <c r="AN1646" s="10"/>
      <c r="AO1646" s="10"/>
      <c r="AP1646" s="10"/>
      <c r="AQ1646" s="10">
        <v>0.3135</v>
      </c>
      <c r="AR1646" s="10"/>
      <c r="AS1646" s="10">
        <v>0.45</v>
      </c>
      <c r="AT1646" s="10"/>
      <c r="AU1646" s="10">
        <v>0.60218181818181815</v>
      </c>
      <c r="AV1646" s="10"/>
      <c r="AW1646" s="10">
        <v>0.8991818181818183</v>
      </c>
      <c r="AX1646" s="10"/>
    </row>
    <row r="1647" spans="1:50" x14ac:dyDescent="0.25">
      <c r="A1647" s="54"/>
      <c r="B1647" s="54"/>
      <c r="C1647" s="54"/>
      <c r="D1647" s="54"/>
      <c r="E1647" s="54"/>
      <c r="F1647" s="54"/>
      <c r="G1647" s="54"/>
      <c r="H1647" s="54"/>
      <c r="I1647" s="54"/>
      <c r="J1647" s="54"/>
      <c r="K1647" s="54"/>
      <c r="L1647" s="54"/>
      <c r="M1647" s="54"/>
      <c r="N1647" s="176">
        <v>164.5</v>
      </c>
      <c r="O1647" s="10">
        <v>0.26890909090909088</v>
      </c>
      <c r="P1647" s="10"/>
      <c r="Q1647" s="10">
        <v>0.35</v>
      </c>
      <c r="R1647" s="10">
        <v>2234.3237219270186</v>
      </c>
      <c r="S1647" s="10"/>
      <c r="T1647" s="10">
        <v>2581.8085515698626</v>
      </c>
      <c r="U1647" s="10"/>
      <c r="V1647" s="10">
        <v>2801.1418849031961</v>
      </c>
      <c r="W1647" s="10">
        <v>2801.1418849031961</v>
      </c>
      <c r="X1647" s="10">
        <v>2892.5307737920848</v>
      </c>
      <c r="Y1647" s="10"/>
      <c r="Z1647" s="10"/>
      <c r="AA1647" s="10"/>
      <c r="AB1647" s="10"/>
      <c r="AC1647" s="10"/>
      <c r="AD1647" s="10"/>
      <c r="AE1647" s="10"/>
      <c r="AF1647" s="10"/>
      <c r="AG1647" s="10"/>
      <c r="AH1647" s="10">
        <v>3417.4163586881496</v>
      </c>
      <c r="AI1647" s="10">
        <v>164.5</v>
      </c>
      <c r="AK1647" s="10">
        <v>2.5</v>
      </c>
      <c r="AL1647" s="10">
        <v>4.8</v>
      </c>
      <c r="AM1647" s="10"/>
      <c r="AN1647" s="10"/>
      <c r="AO1647" s="10"/>
      <c r="AP1647" s="10"/>
      <c r="AQ1647" s="10">
        <v>0.3135</v>
      </c>
      <c r="AR1647" s="10"/>
      <c r="AS1647" s="10">
        <v>0.45</v>
      </c>
      <c r="AT1647" s="10"/>
      <c r="AU1647" s="10">
        <v>0.60218181818181815</v>
      </c>
      <c r="AV1647" s="10"/>
      <c r="AW1647" s="10">
        <v>0.8991818181818183</v>
      </c>
      <c r="AX1647" s="10"/>
    </row>
    <row r="1648" spans="1:50" x14ac:dyDescent="0.25">
      <c r="A1648" s="54"/>
      <c r="B1648" s="54"/>
      <c r="C1648" s="54"/>
      <c r="D1648" s="54"/>
      <c r="E1648" s="54"/>
      <c r="F1648" s="54"/>
      <c r="G1648" s="54"/>
      <c r="H1648" s="54"/>
      <c r="I1648" s="54"/>
      <c r="J1648" s="54"/>
      <c r="K1648" s="54"/>
      <c r="L1648" s="54"/>
      <c r="M1648" s="54"/>
      <c r="N1648" s="176">
        <v>164.6</v>
      </c>
      <c r="O1648" s="10">
        <v>0.26890909090909088</v>
      </c>
      <c r="P1648" s="10"/>
      <c r="Q1648" s="10">
        <v>0.35</v>
      </c>
      <c r="R1648" s="10">
        <v>2239.0453024493941</v>
      </c>
      <c r="S1648" s="10"/>
      <c r="T1648" s="10">
        <v>2586.7387847769742</v>
      </c>
      <c r="U1648" s="10"/>
      <c r="V1648" s="10">
        <v>2806.2054514436409</v>
      </c>
      <c r="W1648" s="10">
        <v>2806.2054514436409</v>
      </c>
      <c r="X1648" s="10">
        <v>2897.6498958880852</v>
      </c>
      <c r="Y1648" s="10"/>
      <c r="Z1648" s="10"/>
      <c r="AA1648" s="10"/>
      <c r="AB1648" s="10"/>
      <c r="AC1648" s="10"/>
      <c r="AD1648" s="10"/>
      <c r="AE1648" s="10"/>
      <c r="AF1648" s="10"/>
      <c r="AG1648" s="10"/>
      <c r="AH1648" s="10">
        <v>3421.0440041907955</v>
      </c>
      <c r="AI1648" s="10">
        <v>164.6</v>
      </c>
      <c r="AK1648" s="10">
        <v>2.5</v>
      </c>
      <c r="AL1648" s="10">
        <v>4.8</v>
      </c>
      <c r="AM1648" s="10"/>
      <c r="AN1648" s="10"/>
      <c r="AO1648" s="10"/>
      <c r="AP1648" s="10"/>
      <c r="AQ1648" s="10">
        <v>0.3135</v>
      </c>
      <c r="AR1648" s="10"/>
      <c r="AS1648" s="10">
        <v>0.45</v>
      </c>
      <c r="AT1648" s="10"/>
      <c r="AU1648" s="10">
        <v>0.60218181818181815</v>
      </c>
      <c r="AV1648" s="10"/>
      <c r="AW1648" s="10">
        <v>0.8991818181818183</v>
      </c>
      <c r="AX1648" s="10"/>
    </row>
    <row r="1649" spans="1:50" x14ac:dyDescent="0.25">
      <c r="A1649" s="54"/>
      <c r="B1649" s="54"/>
      <c r="C1649" s="54"/>
      <c r="D1649" s="54"/>
      <c r="E1649" s="54"/>
      <c r="F1649" s="54"/>
      <c r="G1649" s="54"/>
      <c r="H1649" s="54"/>
      <c r="I1649" s="54"/>
      <c r="J1649" s="54"/>
      <c r="K1649" s="54"/>
      <c r="L1649" s="54"/>
      <c r="M1649" s="54"/>
      <c r="N1649" s="176">
        <v>164.7</v>
      </c>
      <c r="O1649" s="10">
        <v>0.26890909090909088</v>
      </c>
      <c r="P1649" s="10"/>
      <c r="Q1649" s="10">
        <v>0.35</v>
      </c>
      <c r="R1649" s="10">
        <v>2243.7697523613292</v>
      </c>
      <c r="S1649" s="10"/>
      <c r="T1649" s="10">
        <v>2591.6718873736459</v>
      </c>
      <c r="U1649" s="10"/>
      <c r="V1649" s="10">
        <v>2811.2718873736458</v>
      </c>
      <c r="W1649" s="10">
        <v>2811.2718873736458</v>
      </c>
      <c r="X1649" s="10">
        <v>2902.7718873736458</v>
      </c>
      <c r="Y1649" s="10"/>
      <c r="Z1649" s="10"/>
      <c r="AA1649" s="10"/>
      <c r="AB1649" s="10"/>
      <c r="AC1649" s="10"/>
      <c r="AD1649" s="10"/>
      <c r="AE1649" s="10"/>
      <c r="AF1649" s="10"/>
      <c r="AG1649" s="10"/>
      <c r="AH1649" s="10">
        <v>3424.6738542789781</v>
      </c>
      <c r="AI1649" s="10">
        <v>164.7</v>
      </c>
      <c r="AK1649" s="10">
        <v>2.5</v>
      </c>
      <c r="AL1649" s="10">
        <v>4.8</v>
      </c>
      <c r="AM1649" s="10"/>
      <c r="AN1649" s="10"/>
      <c r="AO1649" s="10"/>
      <c r="AP1649" s="10"/>
      <c r="AQ1649" s="10">
        <v>0.3135</v>
      </c>
      <c r="AR1649" s="10"/>
      <c r="AS1649" s="10">
        <v>0.45</v>
      </c>
      <c r="AT1649" s="10"/>
      <c r="AU1649" s="10">
        <v>0.60218181818181815</v>
      </c>
      <c r="AV1649" s="10"/>
      <c r="AW1649" s="10">
        <v>0.8991818181818183</v>
      </c>
      <c r="AX1649" s="10"/>
    </row>
    <row r="1650" spans="1:50" x14ac:dyDescent="0.25">
      <c r="A1650" s="54"/>
      <c r="B1650" s="54"/>
      <c r="C1650" s="54"/>
      <c r="D1650" s="54"/>
      <c r="E1650" s="54"/>
      <c r="F1650" s="54"/>
      <c r="G1650" s="54"/>
      <c r="H1650" s="54"/>
      <c r="I1650" s="54"/>
      <c r="J1650" s="54"/>
      <c r="K1650" s="54"/>
      <c r="L1650" s="54"/>
      <c r="M1650" s="54"/>
      <c r="N1650" s="176">
        <v>164.8</v>
      </c>
      <c r="O1650" s="10">
        <v>0.26890909090909088</v>
      </c>
      <c r="P1650" s="10"/>
      <c r="Q1650" s="10">
        <v>0.35</v>
      </c>
      <c r="R1650" s="10">
        <v>2248.4970716628268</v>
      </c>
      <c r="S1650" s="10"/>
      <c r="T1650" s="10">
        <v>2596.6078593598781</v>
      </c>
      <c r="U1650" s="10"/>
      <c r="V1650" s="10">
        <v>2816.3411926932113</v>
      </c>
      <c r="W1650" s="10">
        <v>2816.3411926932113</v>
      </c>
      <c r="X1650" s="10">
        <v>2907.8967482487669</v>
      </c>
      <c r="Y1650" s="10"/>
      <c r="Z1650" s="10"/>
      <c r="AA1650" s="10"/>
      <c r="AB1650" s="10"/>
      <c r="AC1650" s="10"/>
      <c r="AD1650" s="10"/>
      <c r="AE1650" s="10"/>
      <c r="AF1650" s="10"/>
      <c r="AG1650" s="10"/>
      <c r="AH1650" s="10">
        <v>3428.3059089527001</v>
      </c>
      <c r="AI1650" s="10">
        <v>164.8</v>
      </c>
      <c r="AK1650" s="10">
        <v>2.5</v>
      </c>
      <c r="AL1650" s="10">
        <v>4.8</v>
      </c>
      <c r="AM1650" s="10"/>
      <c r="AN1650" s="10"/>
      <c r="AO1650" s="10"/>
      <c r="AP1650" s="10"/>
      <c r="AQ1650" s="10">
        <v>0.3135</v>
      </c>
      <c r="AR1650" s="10"/>
      <c r="AS1650" s="10">
        <v>0.45</v>
      </c>
      <c r="AT1650" s="10"/>
      <c r="AU1650" s="10">
        <v>0.60218181818181815</v>
      </c>
      <c r="AV1650" s="10"/>
      <c r="AW1650" s="10">
        <v>0.8991818181818183</v>
      </c>
      <c r="AX1650" s="10"/>
    </row>
    <row r="1651" spans="1:50" x14ac:dyDescent="0.25">
      <c r="A1651" s="54"/>
      <c r="B1651" s="54"/>
      <c r="C1651" s="54"/>
      <c r="D1651" s="54"/>
      <c r="E1651" s="54"/>
      <c r="F1651" s="54"/>
      <c r="G1651" s="54"/>
      <c r="H1651" s="54"/>
      <c r="I1651" s="54"/>
      <c r="J1651" s="54"/>
      <c r="K1651" s="54"/>
      <c r="L1651" s="54"/>
      <c r="M1651" s="54"/>
      <c r="N1651" s="176">
        <v>164.9</v>
      </c>
      <c r="O1651" s="10">
        <v>0.26890909090909088</v>
      </c>
      <c r="P1651" s="10"/>
      <c r="Q1651" s="10">
        <v>0.35</v>
      </c>
      <c r="R1651" s="10">
        <v>2253.227260353884</v>
      </c>
      <c r="S1651" s="10"/>
      <c r="T1651" s="10">
        <v>2601.5467007356719</v>
      </c>
      <c r="U1651" s="10"/>
      <c r="V1651" s="10">
        <v>2821.4133674023387</v>
      </c>
      <c r="W1651" s="10">
        <v>2821.4133674023387</v>
      </c>
      <c r="X1651" s="10">
        <v>2913.02447851345</v>
      </c>
      <c r="Y1651" s="10"/>
      <c r="Z1651" s="10"/>
      <c r="AA1651" s="10"/>
      <c r="AB1651" s="10"/>
      <c r="AC1651" s="10"/>
      <c r="AD1651" s="10"/>
      <c r="AE1651" s="10"/>
      <c r="AF1651" s="10"/>
      <c r="AG1651" s="10"/>
      <c r="AH1651" s="10">
        <v>3431.9401682119592</v>
      </c>
      <c r="AI1651" s="10">
        <v>164.9</v>
      </c>
      <c r="AK1651" s="10">
        <v>2.5</v>
      </c>
      <c r="AL1651" s="10">
        <v>4.8</v>
      </c>
      <c r="AM1651" s="10"/>
      <c r="AN1651" s="10"/>
      <c r="AO1651" s="10"/>
      <c r="AP1651" s="10"/>
      <c r="AQ1651" s="10">
        <v>0.3135</v>
      </c>
      <c r="AR1651" s="10"/>
      <c r="AS1651" s="10">
        <v>0.45</v>
      </c>
      <c r="AT1651" s="10"/>
      <c r="AU1651" s="10">
        <v>0.60218181818181815</v>
      </c>
      <c r="AV1651" s="10"/>
      <c r="AW1651" s="10">
        <v>0.8991818181818183</v>
      </c>
      <c r="AX1651" s="10"/>
    </row>
    <row r="1652" spans="1:50" x14ac:dyDescent="0.25">
      <c r="A1652" s="54"/>
      <c r="B1652" s="54"/>
      <c r="C1652" s="54"/>
      <c r="D1652" s="54"/>
      <c r="E1652" s="54"/>
      <c r="F1652" s="54"/>
      <c r="G1652" s="54"/>
      <c r="H1652" s="54"/>
      <c r="I1652" s="54"/>
      <c r="J1652" s="54"/>
      <c r="K1652" s="54"/>
      <c r="L1652" s="54"/>
      <c r="M1652" s="54"/>
      <c r="N1652" s="176">
        <v>165</v>
      </c>
      <c r="O1652" s="10">
        <v>0.26890909090909088</v>
      </c>
      <c r="P1652" s="10"/>
      <c r="Q1652" s="10">
        <v>0.35</v>
      </c>
      <c r="R1652" s="10">
        <v>2257.9603184345033</v>
      </c>
      <c r="S1652" s="10"/>
      <c r="T1652" s="10">
        <v>2606.4884115010282</v>
      </c>
      <c r="U1652" s="10"/>
      <c r="V1652" s="10">
        <v>2826.4884115010282</v>
      </c>
      <c r="W1652" s="10">
        <v>2826.4884115010282</v>
      </c>
      <c r="X1652" s="10">
        <v>5000</v>
      </c>
      <c r="Y1652" s="10"/>
      <c r="Z1652" s="10"/>
      <c r="AA1652" s="10"/>
      <c r="AB1652" s="10"/>
      <c r="AC1652" s="10"/>
      <c r="AD1652" s="10"/>
      <c r="AE1652" s="10"/>
      <c r="AF1652" s="10"/>
      <c r="AG1652" s="10"/>
      <c r="AH1652" s="10">
        <v>3435.5766320567568</v>
      </c>
      <c r="AI1652" s="10">
        <v>165</v>
      </c>
      <c r="AK1652" s="10">
        <v>2.5</v>
      </c>
      <c r="AL1652" s="10">
        <v>4.8</v>
      </c>
      <c r="AM1652" s="10"/>
      <c r="AN1652" s="10"/>
      <c r="AO1652" s="10"/>
      <c r="AP1652" s="10"/>
      <c r="AQ1652" s="10">
        <v>0.3135</v>
      </c>
      <c r="AR1652" s="10"/>
      <c r="AS1652" s="10">
        <v>0.45</v>
      </c>
      <c r="AT1652" s="10"/>
      <c r="AU1652" s="10">
        <v>0.60218181818181815</v>
      </c>
      <c r="AV1652" s="10"/>
      <c r="AW1652" s="10">
        <v>0.8991818181818183</v>
      </c>
      <c r="AX1652" s="10"/>
    </row>
    <row r="1653" spans="1:50" x14ac:dyDescent="0.25">
      <c r="A1653" s="54"/>
      <c r="B1653" s="54"/>
      <c r="C1653" s="54"/>
      <c r="D1653" s="54"/>
      <c r="E1653" s="54"/>
      <c r="F1653" s="54"/>
      <c r="G1653" s="54"/>
      <c r="H1653" s="54"/>
      <c r="I1653" s="54"/>
      <c r="J1653" s="54"/>
      <c r="K1653" s="54"/>
      <c r="L1653" s="54"/>
      <c r="M1653" s="54"/>
      <c r="N1653" s="176">
        <v>165.1</v>
      </c>
      <c r="O1653" s="10">
        <v>0.26890909090909088</v>
      </c>
      <c r="P1653" s="10"/>
      <c r="Q1653" s="10">
        <v>0.35</v>
      </c>
      <c r="R1653" s="10">
        <v>2262.6962459046808</v>
      </c>
      <c r="S1653" s="10"/>
      <c r="T1653" s="10">
        <v>2611.4329916559423</v>
      </c>
      <c r="U1653" s="10"/>
      <c r="V1653" s="10">
        <v>2831.5663249892755</v>
      </c>
      <c r="W1653" s="10">
        <v>2831.5663249892755</v>
      </c>
      <c r="X1653" s="10"/>
      <c r="Y1653" s="10"/>
      <c r="Z1653" s="10"/>
      <c r="AA1653" s="10"/>
      <c r="AB1653" s="10"/>
      <c r="AC1653" s="10"/>
      <c r="AD1653" s="10"/>
      <c r="AE1653" s="10"/>
      <c r="AF1653" s="10"/>
      <c r="AG1653" s="10"/>
      <c r="AH1653" s="10">
        <v>3439.2153004870906</v>
      </c>
      <c r="AI1653" s="10">
        <v>165.1</v>
      </c>
      <c r="AK1653" s="10">
        <v>2.5</v>
      </c>
      <c r="AL1653" s="10">
        <v>4.8</v>
      </c>
      <c r="AM1653" s="10"/>
      <c r="AN1653" s="10"/>
      <c r="AO1653" s="10"/>
      <c r="AP1653" s="10"/>
      <c r="AQ1653" s="10">
        <v>0.3135</v>
      </c>
      <c r="AR1653" s="10"/>
      <c r="AS1653" s="10">
        <v>0.45</v>
      </c>
      <c r="AT1653" s="10"/>
      <c r="AU1653" s="10">
        <v>0.60218181818181815</v>
      </c>
      <c r="AV1653" s="10"/>
      <c r="AW1653" s="10">
        <v>0.8991818181818183</v>
      </c>
      <c r="AX1653" s="10"/>
    </row>
    <row r="1654" spans="1:50" x14ac:dyDescent="0.25">
      <c r="A1654" s="54"/>
      <c r="B1654" s="54"/>
      <c r="C1654" s="54"/>
      <c r="D1654" s="54"/>
      <c r="E1654" s="54"/>
      <c r="F1654" s="54"/>
      <c r="G1654" s="54"/>
      <c r="H1654" s="54"/>
      <c r="I1654" s="54"/>
      <c r="J1654" s="54"/>
      <c r="K1654" s="54"/>
      <c r="L1654" s="54"/>
      <c r="M1654" s="54"/>
      <c r="N1654" s="176">
        <v>165.2</v>
      </c>
      <c r="O1654" s="10">
        <v>0.26890909090909088</v>
      </c>
      <c r="P1654" s="10"/>
      <c r="Q1654" s="10">
        <v>0.35</v>
      </c>
      <c r="R1654" s="10">
        <v>2267.4350427644213</v>
      </c>
      <c r="S1654" s="10"/>
      <c r="T1654" s="10">
        <v>2616.3804412004188</v>
      </c>
      <c r="U1654" s="10"/>
      <c r="V1654" s="10">
        <v>2836.6471078670857</v>
      </c>
      <c r="W1654" s="10">
        <v>2836.6471078670857</v>
      </c>
      <c r="X1654" s="10"/>
      <c r="Y1654" s="10"/>
      <c r="Z1654" s="10"/>
      <c r="AA1654" s="10"/>
      <c r="AB1654" s="10"/>
      <c r="AC1654" s="10"/>
      <c r="AD1654" s="10"/>
      <c r="AE1654" s="10"/>
      <c r="AF1654" s="10"/>
      <c r="AG1654" s="10"/>
      <c r="AH1654" s="10">
        <v>3442.8561735029639</v>
      </c>
      <c r="AI1654" s="10">
        <v>165.2</v>
      </c>
      <c r="AK1654" s="10">
        <v>2.5</v>
      </c>
      <c r="AL1654" s="10">
        <v>4.8</v>
      </c>
      <c r="AM1654" s="10"/>
      <c r="AN1654" s="10"/>
      <c r="AO1654" s="10"/>
      <c r="AP1654" s="10"/>
      <c r="AQ1654" s="10">
        <v>0.3135</v>
      </c>
      <c r="AR1654" s="10"/>
      <c r="AS1654" s="10">
        <v>0.45</v>
      </c>
      <c r="AT1654" s="10"/>
      <c r="AU1654" s="10">
        <v>0.60218181818181815</v>
      </c>
      <c r="AV1654" s="10"/>
      <c r="AW1654" s="10">
        <v>0.8991818181818183</v>
      </c>
      <c r="AX1654" s="10"/>
    </row>
    <row r="1655" spans="1:50" x14ac:dyDescent="0.25">
      <c r="A1655" s="54"/>
      <c r="B1655" s="54"/>
      <c r="C1655" s="54"/>
      <c r="D1655" s="54"/>
      <c r="E1655" s="54"/>
      <c r="F1655" s="54"/>
      <c r="G1655" s="54"/>
      <c r="H1655" s="54"/>
      <c r="I1655" s="54"/>
      <c r="J1655" s="54"/>
      <c r="K1655" s="54"/>
      <c r="L1655" s="54"/>
      <c r="M1655" s="54"/>
      <c r="N1655" s="176">
        <v>165.3</v>
      </c>
      <c r="O1655" s="10">
        <v>0.26890909090909088</v>
      </c>
      <c r="P1655" s="10"/>
      <c r="Q1655" s="10">
        <v>0.35</v>
      </c>
      <c r="R1655" s="10">
        <v>2272.1767090137237</v>
      </c>
      <c r="S1655" s="10"/>
      <c r="T1655" s="10">
        <v>2621.3307601344559</v>
      </c>
      <c r="U1655" s="10"/>
      <c r="V1655" s="10">
        <v>2841.730760134456</v>
      </c>
      <c r="W1655" s="10">
        <v>2841.730760134456</v>
      </c>
      <c r="X1655" s="10"/>
      <c r="Y1655" s="10"/>
      <c r="Z1655" s="10"/>
      <c r="AA1655" s="10"/>
      <c r="AB1655" s="10"/>
      <c r="AC1655" s="10"/>
      <c r="AD1655" s="10"/>
      <c r="AE1655" s="10"/>
      <c r="AF1655" s="10"/>
      <c r="AG1655" s="10"/>
      <c r="AH1655" s="10">
        <v>3446.4992511043761</v>
      </c>
      <c r="AI1655" s="10">
        <v>165.3</v>
      </c>
      <c r="AK1655" s="10">
        <v>2.5</v>
      </c>
      <c r="AL1655" s="10">
        <v>4.8</v>
      </c>
      <c r="AM1655" s="10"/>
      <c r="AN1655" s="10"/>
      <c r="AO1655" s="10"/>
      <c r="AP1655" s="10"/>
      <c r="AQ1655" s="10">
        <v>0.3135</v>
      </c>
      <c r="AR1655" s="10"/>
      <c r="AS1655" s="10">
        <v>0.45</v>
      </c>
      <c r="AT1655" s="10"/>
      <c r="AU1655" s="10">
        <v>0.60218181818181815</v>
      </c>
      <c r="AV1655" s="10"/>
      <c r="AW1655" s="10">
        <v>0.8991818181818183</v>
      </c>
      <c r="AX1655" s="10"/>
    </row>
    <row r="1656" spans="1:50" x14ac:dyDescent="0.25">
      <c r="A1656" s="54"/>
      <c r="B1656" s="54"/>
      <c r="C1656" s="54"/>
      <c r="D1656" s="54"/>
      <c r="E1656" s="54"/>
      <c r="F1656" s="54"/>
      <c r="G1656" s="54"/>
      <c r="H1656" s="54"/>
      <c r="I1656" s="54"/>
      <c r="J1656" s="54"/>
      <c r="K1656" s="54"/>
      <c r="L1656" s="54"/>
      <c r="M1656" s="54"/>
      <c r="N1656" s="176">
        <v>165.4</v>
      </c>
      <c r="O1656" s="10">
        <v>0.26890909090909088</v>
      </c>
      <c r="P1656" s="10"/>
      <c r="Q1656" s="10">
        <v>0.35</v>
      </c>
      <c r="R1656" s="10">
        <v>2276.9212446525844</v>
      </c>
      <c r="S1656" s="10"/>
      <c r="T1656" s="10">
        <v>2626.2839484580527</v>
      </c>
      <c r="U1656" s="10"/>
      <c r="V1656" s="10">
        <v>2846.817281791386</v>
      </c>
      <c r="W1656" s="10">
        <v>2846.817281791386</v>
      </c>
      <c r="X1656" s="10"/>
      <c r="Y1656" s="10"/>
      <c r="Z1656" s="10"/>
      <c r="AA1656" s="10"/>
      <c r="AB1656" s="10"/>
      <c r="AC1656" s="10"/>
      <c r="AD1656" s="10"/>
      <c r="AE1656" s="10"/>
      <c r="AF1656" s="10"/>
      <c r="AG1656" s="10"/>
      <c r="AH1656" s="10">
        <v>3450.1445332913245</v>
      </c>
      <c r="AI1656" s="10">
        <v>165.4</v>
      </c>
      <c r="AK1656" s="10">
        <v>2.5</v>
      </c>
      <c r="AL1656" s="10">
        <v>4.8</v>
      </c>
      <c r="AM1656" s="10"/>
      <c r="AN1656" s="10"/>
      <c r="AO1656" s="10"/>
      <c r="AP1656" s="10"/>
      <c r="AQ1656" s="10">
        <v>0.3135</v>
      </c>
      <c r="AR1656" s="10"/>
      <c r="AS1656" s="10">
        <v>0.45</v>
      </c>
      <c r="AT1656" s="10"/>
      <c r="AU1656" s="10">
        <v>0.60218181818181815</v>
      </c>
      <c r="AV1656" s="10"/>
      <c r="AW1656" s="10">
        <v>0.8991818181818183</v>
      </c>
      <c r="AX1656" s="10"/>
    </row>
    <row r="1657" spans="1:50" x14ac:dyDescent="0.25">
      <c r="A1657" s="54"/>
      <c r="B1657" s="54"/>
      <c r="C1657" s="54"/>
      <c r="D1657" s="54"/>
      <c r="E1657" s="54"/>
      <c r="F1657" s="54"/>
      <c r="G1657" s="54"/>
      <c r="H1657" s="54"/>
      <c r="I1657" s="54"/>
      <c r="J1657" s="54"/>
      <c r="K1657" s="54"/>
      <c r="L1657" s="54"/>
      <c r="M1657" s="54"/>
      <c r="N1657" s="176">
        <v>165.5</v>
      </c>
      <c r="O1657" s="10">
        <v>0.26890909090909088</v>
      </c>
      <c r="P1657" s="10"/>
      <c r="Q1657" s="10">
        <v>0.35</v>
      </c>
      <c r="R1657" s="10">
        <v>2281.6686496810066</v>
      </c>
      <c r="S1657" s="10"/>
      <c r="T1657" s="10">
        <v>2631.2400061712133</v>
      </c>
      <c r="U1657" s="10"/>
      <c r="V1657" s="10">
        <v>2851.9066728378798</v>
      </c>
      <c r="W1657" s="10">
        <v>2851.9066728378798</v>
      </c>
      <c r="X1657" s="10"/>
      <c r="Y1657" s="10"/>
      <c r="Z1657" s="10"/>
      <c r="AA1657" s="10"/>
      <c r="AB1657" s="10"/>
      <c r="AC1657" s="10"/>
      <c r="AD1657" s="10"/>
      <c r="AE1657" s="10"/>
      <c r="AF1657" s="10"/>
      <c r="AG1657" s="10"/>
      <c r="AH1657" s="10">
        <v>3453.7920200638109</v>
      </c>
      <c r="AI1657" s="10">
        <v>165.5</v>
      </c>
      <c r="AK1657" s="10">
        <v>2.5</v>
      </c>
      <c r="AL1657" s="10">
        <v>4.8</v>
      </c>
      <c r="AM1657" s="10"/>
      <c r="AN1657" s="10"/>
      <c r="AO1657" s="10"/>
      <c r="AP1657" s="10"/>
      <c r="AQ1657" s="10">
        <v>0.3135</v>
      </c>
      <c r="AR1657" s="10"/>
      <c r="AS1657" s="10">
        <v>0.45</v>
      </c>
      <c r="AT1657" s="10"/>
      <c r="AU1657" s="10">
        <v>0.60218181818181815</v>
      </c>
      <c r="AV1657" s="10"/>
      <c r="AW1657" s="10">
        <v>0.8991818181818183</v>
      </c>
      <c r="AX1657" s="10"/>
    </row>
    <row r="1658" spans="1:50" x14ac:dyDescent="0.25">
      <c r="A1658" s="54"/>
      <c r="B1658" s="54"/>
      <c r="C1658" s="54"/>
      <c r="D1658" s="54"/>
      <c r="E1658" s="54"/>
      <c r="F1658" s="54"/>
      <c r="G1658" s="54"/>
      <c r="H1658" s="54"/>
      <c r="I1658" s="54"/>
      <c r="J1658" s="54"/>
      <c r="K1658" s="54"/>
      <c r="L1658" s="54"/>
      <c r="M1658" s="54"/>
      <c r="N1658" s="176">
        <v>165.6</v>
      </c>
      <c r="O1658" s="10">
        <v>0.26890909090909088</v>
      </c>
      <c r="P1658" s="10"/>
      <c r="Q1658" s="10">
        <v>0.35</v>
      </c>
      <c r="R1658" s="10">
        <v>2286.4189240989904</v>
      </c>
      <c r="S1658" s="10"/>
      <c r="T1658" s="10">
        <v>2636.1989332739331</v>
      </c>
      <c r="U1658" s="10"/>
      <c r="V1658" s="10">
        <v>2856.9989332739333</v>
      </c>
      <c r="W1658" s="10">
        <v>2856.9989332739333</v>
      </c>
      <c r="X1658" s="10"/>
      <c r="Y1658" s="10"/>
      <c r="Z1658" s="10"/>
      <c r="AA1658" s="10"/>
      <c r="AB1658" s="10"/>
      <c r="AC1658" s="10"/>
      <c r="AD1658" s="10"/>
      <c r="AE1658" s="10"/>
      <c r="AF1658" s="10"/>
      <c r="AG1658" s="10"/>
      <c r="AH1658" s="10">
        <v>3457.4417114218359</v>
      </c>
      <c r="AI1658" s="10">
        <v>165.6</v>
      </c>
      <c r="AK1658" s="10">
        <v>2.5</v>
      </c>
      <c r="AL1658" s="10">
        <v>4.8</v>
      </c>
      <c r="AM1658" s="10"/>
      <c r="AN1658" s="10"/>
      <c r="AO1658" s="10"/>
      <c r="AP1658" s="10"/>
      <c r="AQ1658" s="10">
        <v>0.3135</v>
      </c>
      <c r="AR1658" s="10"/>
      <c r="AS1658" s="10">
        <v>0.45</v>
      </c>
      <c r="AT1658" s="10"/>
      <c r="AU1658" s="10">
        <v>0.60218181818181815</v>
      </c>
      <c r="AV1658" s="10"/>
      <c r="AW1658" s="10">
        <v>0.8991818181818183</v>
      </c>
      <c r="AX1658" s="10"/>
    </row>
    <row r="1659" spans="1:50" x14ac:dyDescent="0.25">
      <c r="A1659" s="54"/>
      <c r="B1659" s="54"/>
      <c r="C1659" s="54"/>
      <c r="D1659" s="54"/>
      <c r="E1659" s="54"/>
      <c r="F1659" s="54"/>
      <c r="G1659" s="54"/>
      <c r="H1659" s="54"/>
      <c r="I1659" s="54"/>
      <c r="J1659" s="54"/>
      <c r="K1659" s="54"/>
      <c r="L1659" s="54"/>
      <c r="M1659" s="54"/>
      <c r="N1659" s="176">
        <v>165.7</v>
      </c>
      <c r="O1659" s="10">
        <v>0.26890909090909088</v>
      </c>
      <c r="P1659" s="10"/>
      <c r="Q1659" s="10">
        <v>0.35</v>
      </c>
      <c r="R1659" s="10">
        <v>2291.1720679065338</v>
      </c>
      <c r="S1659" s="10"/>
      <c r="T1659" s="10">
        <v>2641.1607297662126</v>
      </c>
      <c r="U1659" s="10"/>
      <c r="V1659" s="10">
        <v>2862.094063099546</v>
      </c>
      <c r="W1659" s="10">
        <v>2862.094063099546</v>
      </c>
      <c r="X1659" s="10"/>
      <c r="Y1659" s="10"/>
      <c r="Z1659" s="10"/>
      <c r="AA1659" s="10"/>
      <c r="AB1659" s="10"/>
      <c r="AC1659" s="10"/>
      <c r="AD1659" s="10"/>
      <c r="AE1659" s="10"/>
      <c r="AF1659" s="10"/>
      <c r="AG1659" s="10"/>
      <c r="AH1659" s="10">
        <v>3461.0936073653979</v>
      </c>
      <c r="AI1659" s="10">
        <v>165.7</v>
      </c>
      <c r="AK1659" s="10">
        <v>2.5</v>
      </c>
      <c r="AL1659" s="10">
        <v>4.8</v>
      </c>
      <c r="AM1659" s="10"/>
      <c r="AN1659" s="10"/>
      <c r="AO1659" s="10"/>
      <c r="AP1659" s="10"/>
      <c r="AQ1659" s="10">
        <v>0.3135</v>
      </c>
      <c r="AR1659" s="10"/>
      <c r="AS1659" s="10">
        <v>0.45</v>
      </c>
      <c r="AT1659" s="10"/>
      <c r="AU1659" s="10">
        <v>0.60218181818181815</v>
      </c>
      <c r="AV1659" s="10"/>
      <c r="AW1659" s="10">
        <v>0.8991818181818183</v>
      </c>
      <c r="AX1659" s="10"/>
    </row>
    <row r="1660" spans="1:50" x14ac:dyDescent="0.25">
      <c r="A1660" s="54"/>
      <c r="B1660" s="54"/>
      <c r="C1660" s="54"/>
      <c r="D1660" s="54"/>
      <c r="E1660" s="54"/>
      <c r="F1660" s="54"/>
      <c r="G1660" s="54"/>
      <c r="H1660" s="54"/>
      <c r="I1660" s="54"/>
      <c r="J1660" s="54"/>
      <c r="K1660" s="54"/>
      <c r="L1660" s="54"/>
      <c r="M1660" s="54"/>
      <c r="N1660" s="176">
        <v>165.8</v>
      </c>
      <c r="O1660" s="10">
        <v>0.26890909090909088</v>
      </c>
      <c r="P1660" s="10"/>
      <c r="Q1660" s="10">
        <v>0.35</v>
      </c>
      <c r="R1660" s="10">
        <v>2295.9280811036401</v>
      </c>
      <c r="S1660" s="10"/>
      <c r="T1660" s="10">
        <v>2646.1253956480537</v>
      </c>
      <c r="U1660" s="10"/>
      <c r="V1660" s="10">
        <v>2867.1920623147203</v>
      </c>
      <c r="W1660" s="10">
        <v>2867.1920623147203</v>
      </c>
      <c r="X1660" s="10"/>
      <c r="Y1660" s="10"/>
      <c r="Z1660" s="10"/>
      <c r="AA1660" s="10"/>
      <c r="AB1660" s="10"/>
      <c r="AC1660" s="10"/>
      <c r="AD1660" s="10"/>
      <c r="AE1660" s="10"/>
      <c r="AF1660" s="10"/>
      <c r="AG1660" s="10"/>
      <c r="AH1660" s="10">
        <v>3464.7477078944994</v>
      </c>
      <c r="AI1660" s="10">
        <v>165.8</v>
      </c>
      <c r="AK1660" s="10">
        <v>2.5</v>
      </c>
      <c r="AL1660" s="10">
        <v>4.8</v>
      </c>
      <c r="AM1660" s="10"/>
      <c r="AN1660" s="10"/>
      <c r="AO1660" s="10"/>
      <c r="AP1660" s="10"/>
      <c r="AQ1660" s="10">
        <v>0.3135</v>
      </c>
      <c r="AR1660" s="10"/>
      <c r="AS1660" s="10">
        <v>0.45</v>
      </c>
      <c r="AT1660" s="10"/>
      <c r="AU1660" s="10">
        <v>0.60218181818181815</v>
      </c>
      <c r="AV1660" s="10"/>
      <c r="AW1660" s="10">
        <v>0.8991818181818183</v>
      </c>
      <c r="AX1660" s="10"/>
    </row>
    <row r="1661" spans="1:50" x14ac:dyDescent="0.25">
      <c r="A1661" s="54"/>
      <c r="B1661" s="54"/>
      <c r="C1661" s="54"/>
      <c r="D1661" s="54"/>
      <c r="E1661" s="54"/>
      <c r="F1661" s="54"/>
      <c r="G1661" s="54"/>
      <c r="H1661" s="54"/>
      <c r="I1661" s="54"/>
      <c r="J1661" s="54"/>
      <c r="K1661" s="54"/>
      <c r="L1661" s="54"/>
      <c r="M1661" s="54"/>
      <c r="N1661" s="176">
        <v>165.9</v>
      </c>
      <c r="O1661" s="10">
        <v>0.26890909090909088</v>
      </c>
      <c r="P1661" s="10"/>
      <c r="Q1661" s="10">
        <v>0.35</v>
      </c>
      <c r="R1661" s="10">
        <v>2300.6869636903066</v>
      </c>
      <c r="S1661" s="10"/>
      <c r="T1661" s="10">
        <v>2651.0929309194562</v>
      </c>
      <c r="U1661" s="10"/>
      <c r="V1661" s="10">
        <v>2872.292930919456</v>
      </c>
      <c r="W1661" s="10">
        <v>2872.292930919456</v>
      </c>
      <c r="X1661" s="10"/>
      <c r="Y1661" s="10"/>
      <c r="Z1661" s="10"/>
      <c r="AA1661" s="10"/>
      <c r="AB1661" s="10"/>
      <c r="AC1661" s="10"/>
      <c r="AD1661" s="10"/>
      <c r="AE1661" s="10"/>
      <c r="AF1661" s="10"/>
      <c r="AG1661" s="10"/>
      <c r="AH1661" s="10">
        <v>3468.404013009138</v>
      </c>
      <c r="AI1661" s="10">
        <v>165.9</v>
      </c>
      <c r="AK1661" s="10">
        <v>2.5</v>
      </c>
      <c r="AL1661" s="10">
        <v>4.8</v>
      </c>
      <c r="AM1661" s="10"/>
      <c r="AN1661" s="10"/>
      <c r="AO1661" s="10"/>
      <c r="AP1661" s="10"/>
      <c r="AQ1661" s="10">
        <v>0.3135</v>
      </c>
      <c r="AR1661" s="10"/>
      <c r="AS1661" s="10">
        <v>0.45</v>
      </c>
      <c r="AT1661" s="10"/>
      <c r="AU1661" s="10">
        <v>0.60218181818181815</v>
      </c>
      <c r="AV1661" s="10"/>
      <c r="AW1661" s="10">
        <v>0.8991818181818183</v>
      </c>
      <c r="AX1661" s="10"/>
    </row>
    <row r="1662" spans="1:50" x14ac:dyDescent="0.25">
      <c r="A1662" s="54"/>
      <c r="B1662" s="54"/>
      <c r="C1662" s="54"/>
      <c r="D1662" s="54"/>
      <c r="E1662" s="54"/>
      <c r="F1662" s="54"/>
      <c r="G1662" s="54"/>
      <c r="H1662" s="54"/>
      <c r="I1662" s="54"/>
      <c r="J1662" s="54"/>
      <c r="K1662" s="54"/>
      <c r="L1662" s="54"/>
      <c r="M1662" s="54"/>
      <c r="N1662" s="176">
        <v>166</v>
      </c>
      <c r="O1662" s="10">
        <v>0.26890909090909088</v>
      </c>
      <c r="P1662" s="10"/>
      <c r="Q1662" s="10">
        <v>0.35</v>
      </c>
      <c r="R1662" s="10">
        <v>2305.4487156665323</v>
      </c>
      <c r="S1662" s="10"/>
      <c r="T1662" s="10">
        <v>2656.0633355804212</v>
      </c>
      <c r="U1662" s="10"/>
      <c r="V1662" s="10">
        <v>2877.3966689137546</v>
      </c>
      <c r="W1662" s="10">
        <v>2877.3966689137546</v>
      </c>
      <c r="X1662" s="10"/>
      <c r="Y1662" s="10"/>
      <c r="Z1662" s="10"/>
      <c r="AA1662" s="10"/>
      <c r="AB1662" s="10"/>
      <c r="AC1662" s="10"/>
      <c r="AD1662" s="10"/>
      <c r="AE1662" s="10"/>
      <c r="AF1662" s="10"/>
      <c r="AG1662" s="10"/>
      <c r="AH1662" s="10">
        <v>3472.0625227093137</v>
      </c>
      <c r="AI1662" s="10">
        <v>166</v>
      </c>
      <c r="AK1662" s="10">
        <v>2.5</v>
      </c>
      <c r="AL1662" s="10">
        <v>4.8</v>
      </c>
      <c r="AM1662" s="10"/>
      <c r="AN1662" s="10"/>
      <c r="AO1662" s="10"/>
      <c r="AP1662" s="10"/>
      <c r="AQ1662" s="10">
        <v>0.3135</v>
      </c>
      <c r="AR1662" s="10"/>
      <c r="AS1662" s="10">
        <v>0.45</v>
      </c>
      <c r="AT1662" s="10"/>
      <c r="AU1662" s="10">
        <v>0.60218181818181815</v>
      </c>
      <c r="AV1662" s="10"/>
      <c r="AW1662" s="10">
        <v>0.8991818181818183</v>
      </c>
      <c r="AX1662" s="10"/>
    </row>
    <row r="1663" spans="1:50" x14ac:dyDescent="0.25">
      <c r="A1663" s="54"/>
      <c r="B1663" s="54"/>
      <c r="C1663" s="54"/>
      <c r="D1663" s="54"/>
      <c r="E1663" s="54"/>
      <c r="F1663" s="54"/>
      <c r="G1663" s="54"/>
      <c r="H1663" s="54"/>
      <c r="I1663" s="54"/>
      <c r="J1663" s="54"/>
      <c r="K1663" s="54"/>
      <c r="L1663" s="54"/>
      <c r="M1663" s="54"/>
      <c r="N1663" s="176">
        <v>166.1</v>
      </c>
      <c r="O1663" s="10">
        <v>0.26890909090909088</v>
      </c>
      <c r="P1663" s="10"/>
      <c r="Q1663" s="10">
        <v>0.35</v>
      </c>
      <c r="R1663" s="10">
        <v>2310.2133370323199</v>
      </c>
      <c r="S1663" s="10"/>
      <c r="T1663" s="10">
        <v>2661.0366096309444</v>
      </c>
      <c r="U1663" s="10"/>
      <c r="V1663" s="10">
        <v>2882.5032762976111</v>
      </c>
      <c r="W1663" s="10">
        <v>2882.5032762976111</v>
      </c>
      <c r="X1663" s="10"/>
      <c r="Y1663" s="10"/>
      <c r="Z1663" s="10"/>
      <c r="AA1663" s="10"/>
      <c r="AB1663" s="10"/>
      <c r="AC1663" s="10"/>
      <c r="AD1663" s="10"/>
      <c r="AE1663" s="10"/>
      <c r="AF1663" s="10"/>
      <c r="AG1663" s="10"/>
      <c r="AH1663" s="10">
        <v>3475.7232369950279</v>
      </c>
      <c r="AI1663" s="10">
        <v>166.1</v>
      </c>
      <c r="AK1663" s="10">
        <v>2.5</v>
      </c>
      <c r="AL1663" s="10">
        <v>4.8</v>
      </c>
      <c r="AM1663" s="10"/>
      <c r="AN1663" s="10"/>
      <c r="AO1663" s="10"/>
      <c r="AP1663" s="10"/>
      <c r="AQ1663" s="10">
        <v>0.3135</v>
      </c>
      <c r="AR1663" s="10"/>
      <c r="AS1663" s="10">
        <v>0.45</v>
      </c>
      <c r="AT1663" s="10"/>
      <c r="AU1663" s="10">
        <v>0.60218181818181815</v>
      </c>
      <c r="AV1663" s="10"/>
      <c r="AW1663" s="10">
        <v>0.8991818181818183</v>
      </c>
      <c r="AX1663" s="10"/>
    </row>
    <row r="1664" spans="1:50" x14ac:dyDescent="0.25">
      <c r="A1664" s="54"/>
      <c r="B1664" s="54"/>
      <c r="C1664" s="54"/>
      <c r="D1664" s="54"/>
      <c r="E1664" s="54"/>
      <c r="F1664" s="54"/>
      <c r="G1664" s="54"/>
      <c r="H1664" s="54"/>
      <c r="I1664" s="54"/>
      <c r="J1664" s="54"/>
      <c r="K1664" s="54"/>
      <c r="L1664" s="54"/>
      <c r="M1664" s="54"/>
      <c r="N1664" s="176">
        <v>166.2</v>
      </c>
      <c r="O1664" s="10">
        <v>0.26890909090909088</v>
      </c>
      <c r="P1664" s="10"/>
      <c r="Q1664" s="10">
        <v>0.35</v>
      </c>
      <c r="R1664" s="10">
        <v>2314.9808277876687</v>
      </c>
      <c r="S1664" s="10"/>
      <c r="T1664" s="10">
        <v>2666.0127530710288</v>
      </c>
      <c r="U1664" s="10"/>
      <c r="V1664" s="10">
        <v>2887.6127530710287</v>
      </c>
      <c r="W1664" s="10">
        <v>2887.6127530710287</v>
      </c>
      <c r="X1664" s="10"/>
      <c r="Y1664" s="10"/>
      <c r="Z1664" s="10"/>
      <c r="AA1664" s="10"/>
      <c r="AB1664" s="10"/>
      <c r="AC1664" s="10"/>
      <c r="AD1664" s="10"/>
      <c r="AE1664" s="10"/>
      <c r="AF1664" s="10"/>
      <c r="AG1664" s="10"/>
      <c r="AH1664" s="10">
        <v>3479.3861558662802</v>
      </c>
      <c r="AI1664" s="10">
        <v>166.2</v>
      </c>
      <c r="AK1664" s="10">
        <v>2.5</v>
      </c>
      <c r="AL1664" s="10">
        <v>4.8</v>
      </c>
      <c r="AM1664" s="10"/>
      <c r="AN1664" s="10"/>
      <c r="AO1664" s="10"/>
      <c r="AP1664" s="10"/>
      <c r="AQ1664" s="10">
        <v>0.3135</v>
      </c>
      <c r="AR1664" s="10"/>
      <c r="AS1664" s="10">
        <v>0.45</v>
      </c>
      <c r="AT1664" s="10"/>
      <c r="AU1664" s="10">
        <v>0.60218181818181815</v>
      </c>
      <c r="AV1664" s="10"/>
      <c r="AW1664" s="10">
        <v>0.8991818181818183</v>
      </c>
      <c r="AX1664" s="10"/>
    </row>
    <row r="1665" spans="1:50" x14ac:dyDescent="0.25">
      <c r="A1665" s="54"/>
      <c r="B1665" s="54"/>
      <c r="C1665" s="54"/>
      <c r="D1665" s="54"/>
      <c r="E1665" s="54"/>
      <c r="F1665" s="54"/>
      <c r="G1665" s="54"/>
      <c r="H1665" s="54"/>
      <c r="I1665" s="54"/>
      <c r="J1665" s="54"/>
      <c r="K1665" s="54"/>
      <c r="L1665" s="54"/>
      <c r="M1665" s="54"/>
      <c r="N1665" s="176">
        <v>166.3</v>
      </c>
      <c r="O1665" s="10">
        <v>0.26890909090909088</v>
      </c>
      <c r="P1665" s="10"/>
      <c r="Q1665" s="10">
        <v>0.35</v>
      </c>
      <c r="R1665" s="10">
        <v>2319.7511879325793</v>
      </c>
      <c r="S1665" s="10"/>
      <c r="T1665" s="10">
        <v>2675.9027261340643</v>
      </c>
      <c r="U1665" s="10"/>
      <c r="V1665" s="10">
        <v>2897.6360594673979</v>
      </c>
      <c r="W1665" s="10">
        <v>2897.6360594673979</v>
      </c>
      <c r="X1665" s="10"/>
      <c r="Y1665" s="10"/>
      <c r="Z1665" s="10"/>
      <c r="AA1665" s="10"/>
      <c r="AB1665" s="10"/>
      <c r="AC1665" s="10"/>
      <c r="AD1665" s="10"/>
      <c r="AE1665" s="10"/>
      <c r="AF1665" s="10"/>
      <c r="AG1665" s="10"/>
      <c r="AH1665" s="10">
        <v>3483.0512793230714</v>
      </c>
      <c r="AI1665" s="10">
        <v>166.3</v>
      </c>
      <c r="AK1665" s="10">
        <v>2.5</v>
      </c>
      <c r="AL1665" s="10">
        <v>4.8</v>
      </c>
      <c r="AM1665" s="10"/>
      <c r="AN1665" s="10"/>
      <c r="AO1665" s="10"/>
      <c r="AP1665" s="10"/>
      <c r="AQ1665" s="10">
        <v>0.3135</v>
      </c>
      <c r="AR1665" s="10"/>
      <c r="AS1665" s="10">
        <v>0.45</v>
      </c>
      <c r="AT1665" s="10"/>
      <c r="AU1665" s="10">
        <v>0.60218181818181815</v>
      </c>
      <c r="AV1665" s="10"/>
      <c r="AW1665" s="10">
        <v>0.8991818181818183</v>
      </c>
      <c r="AX1665" s="10"/>
    </row>
    <row r="1666" spans="1:50" x14ac:dyDescent="0.25">
      <c r="A1666" s="54"/>
      <c r="B1666" s="54"/>
      <c r="C1666" s="54"/>
      <c r="D1666" s="54"/>
      <c r="E1666" s="54"/>
      <c r="F1666" s="54"/>
      <c r="G1666" s="54"/>
      <c r="H1666" s="54"/>
      <c r="I1666" s="54"/>
      <c r="J1666" s="54"/>
      <c r="K1666" s="54"/>
      <c r="L1666" s="54"/>
      <c r="M1666" s="54"/>
      <c r="N1666" s="176">
        <v>166.4</v>
      </c>
      <c r="O1666" s="10">
        <v>0.26890909090909088</v>
      </c>
      <c r="P1666" s="10"/>
      <c r="Q1666" s="10">
        <v>0.35</v>
      </c>
      <c r="R1666" s="10">
        <v>2324.5244174670488</v>
      </c>
      <c r="S1666" s="10"/>
      <c r="T1666" s="10">
        <v>2680.8874777428337</v>
      </c>
      <c r="U1666" s="10"/>
      <c r="V1666" s="10">
        <v>2902.7541444095004</v>
      </c>
      <c r="W1666" s="10">
        <v>2902.7541444095004</v>
      </c>
      <c r="X1666" s="10"/>
      <c r="Y1666" s="10"/>
      <c r="Z1666" s="10"/>
      <c r="AA1666" s="10"/>
      <c r="AB1666" s="10"/>
      <c r="AC1666" s="10"/>
      <c r="AD1666" s="10"/>
      <c r="AE1666" s="10"/>
      <c r="AF1666" s="10"/>
      <c r="AG1666" s="10"/>
      <c r="AH1666" s="10">
        <v>3486.7186073653988</v>
      </c>
      <c r="AI1666" s="10">
        <v>166.4</v>
      </c>
      <c r="AK1666" s="10">
        <v>2.5</v>
      </c>
      <c r="AL1666" s="10">
        <v>4.8</v>
      </c>
      <c r="AM1666" s="10"/>
      <c r="AN1666" s="10"/>
      <c r="AO1666" s="10"/>
      <c r="AP1666" s="10"/>
      <c r="AQ1666" s="10">
        <v>0.3135</v>
      </c>
      <c r="AR1666" s="10"/>
      <c r="AS1666" s="10">
        <v>0.45</v>
      </c>
      <c r="AT1666" s="10"/>
      <c r="AU1666" s="10">
        <v>0.60218181818181815</v>
      </c>
      <c r="AV1666" s="10"/>
      <c r="AW1666" s="10">
        <v>0.8991818181818183</v>
      </c>
      <c r="AX1666" s="10"/>
    </row>
    <row r="1667" spans="1:50" x14ac:dyDescent="0.25">
      <c r="A1667" s="54"/>
      <c r="B1667" s="54"/>
      <c r="C1667" s="54"/>
      <c r="D1667" s="54"/>
      <c r="E1667" s="54"/>
      <c r="F1667" s="54"/>
      <c r="G1667" s="54"/>
      <c r="H1667" s="54"/>
      <c r="I1667" s="54"/>
      <c r="J1667" s="54"/>
      <c r="K1667" s="54"/>
      <c r="L1667" s="54"/>
      <c r="M1667" s="54"/>
      <c r="N1667" s="176">
        <v>166.5</v>
      </c>
      <c r="O1667" s="10">
        <v>0.26890909090909088</v>
      </c>
      <c r="P1667" s="10"/>
      <c r="Q1667" s="10">
        <v>0.35</v>
      </c>
      <c r="R1667" s="10">
        <v>2329.3005163910798</v>
      </c>
      <c r="S1667" s="10"/>
      <c r="T1667" s="10">
        <v>2685.8750987411618</v>
      </c>
      <c r="U1667" s="10"/>
      <c r="V1667" s="10">
        <v>2907.8750987411618</v>
      </c>
      <c r="W1667" s="10">
        <v>2907.8750987411618</v>
      </c>
      <c r="X1667" s="10"/>
      <c r="Y1667" s="10"/>
      <c r="Z1667" s="10"/>
      <c r="AA1667" s="10"/>
      <c r="AB1667" s="10"/>
      <c r="AC1667" s="10"/>
      <c r="AD1667" s="10"/>
      <c r="AE1667" s="10"/>
      <c r="AF1667" s="10"/>
      <c r="AG1667" s="10"/>
      <c r="AH1667" s="10">
        <v>3490.3881399932648</v>
      </c>
      <c r="AI1667" s="10">
        <v>166.5</v>
      </c>
      <c r="AK1667" s="10">
        <v>2.5</v>
      </c>
      <c r="AL1667" s="10">
        <v>4.8</v>
      </c>
      <c r="AM1667" s="10"/>
      <c r="AN1667" s="10"/>
      <c r="AO1667" s="10"/>
      <c r="AP1667" s="10"/>
      <c r="AQ1667" s="10">
        <v>0.3135</v>
      </c>
      <c r="AR1667" s="10"/>
      <c r="AS1667" s="10">
        <v>0.45</v>
      </c>
      <c r="AT1667" s="10"/>
      <c r="AU1667" s="10">
        <v>0.60218181818181815</v>
      </c>
      <c r="AV1667" s="10"/>
      <c r="AW1667" s="10">
        <v>0.8991818181818183</v>
      </c>
      <c r="AX1667" s="10"/>
    </row>
    <row r="1668" spans="1:50" x14ac:dyDescent="0.25">
      <c r="A1668" s="54"/>
      <c r="B1668" s="54"/>
      <c r="C1668" s="54"/>
      <c r="D1668" s="54"/>
      <c r="E1668" s="54"/>
      <c r="F1668" s="54"/>
      <c r="G1668" s="54"/>
      <c r="H1668" s="54"/>
      <c r="I1668" s="54"/>
      <c r="J1668" s="54"/>
      <c r="K1668" s="54"/>
      <c r="L1668" s="54"/>
      <c r="M1668" s="54"/>
      <c r="N1668" s="176">
        <v>166.6</v>
      </c>
      <c r="O1668" s="10">
        <v>0.26890909090909088</v>
      </c>
      <c r="P1668" s="10"/>
      <c r="Q1668" s="10">
        <v>0.35</v>
      </c>
      <c r="R1668" s="10">
        <v>2334.0794847046723</v>
      </c>
      <c r="S1668" s="10"/>
      <c r="T1668" s="10">
        <v>2690.8655891290505</v>
      </c>
      <c r="U1668" s="10"/>
      <c r="V1668" s="10">
        <v>2912.9989224623837</v>
      </c>
      <c r="W1668" s="10">
        <v>2912.9989224623837</v>
      </c>
      <c r="X1668" s="10"/>
      <c r="Y1668" s="10"/>
      <c r="Z1668" s="10"/>
      <c r="AA1668" s="10"/>
      <c r="AB1668" s="10"/>
      <c r="AC1668" s="10"/>
      <c r="AD1668" s="10"/>
      <c r="AE1668" s="10"/>
      <c r="AF1668" s="10"/>
      <c r="AG1668" s="10"/>
      <c r="AH1668" s="10">
        <v>3494.0598772066687</v>
      </c>
      <c r="AI1668" s="10">
        <v>166.6</v>
      </c>
      <c r="AK1668" s="10">
        <v>2.5</v>
      </c>
      <c r="AL1668" s="10">
        <v>4.8</v>
      </c>
      <c r="AM1668" s="10"/>
      <c r="AN1668" s="10"/>
      <c r="AO1668" s="10"/>
      <c r="AP1668" s="10"/>
      <c r="AQ1668" s="10">
        <v>0.3135</v>
      </c>
      <c r="AR1668" s="10"/>
      <c r="AS1668" s="10">
        <v>0.45</v>
      </c>
      <c r="AT1668" s="10"/>
      <c r="AU1668" s="10">
        <v>0.60218181818181815</v>
      </c>
      <c r="AV1668" s="10"/>
      <c r="AW1668" s="10">
        <v>0.8991818181818183</v>
      </c>
      <c r="AX1668" s="10"/>
    </row>
    <row r="1669" spans="1:50" x14ac:dyDescent="0.25">
      <c r="A1669" s="54"/>
      <c r="B1669" s="54"/>
      <c r="C1669" s="54"/>
      <c r="D1669" s="54"/>
      <c r="E1669" s="54"/>
      <c r="F1669" s="54"/>
      <c r="G1669" s="54"/>
      <c r="H1669" s="54"/>
      <c r="I1669" s="54"/>
      <c r="J1669" s="54"/>
      <c r="K1669" s="54"/>
      <c r="L1669" s="54"/>
      <c r="M1669" s="54"/>
      <c r="N1669" s="176">
        <v>166.7</v>
      </c>
      <c r="O1669" s="10">
        <v>0.26890909090909088</v>
      </c>
      <c r="P1669" s="10"/>
      <c r="Q1669" s="10">
        <v>0.35</v>
      </c>
      <c r="R1669" s="10">
        <v>2338.861322407824</v>
      </c>
      <c r="S1669" s="10"/>
      <c r="T1669" s="10">
        <v>2695.8589489064998</v>
      </c>
      <c r="U1669" s="10"/>
      <c r="V1669" s="10">
        <v>2918.1256155731662</v>
      </c>
      <c r="W1669" s="10">
        <v>2918.1256155731662</v>
      </c>
      <c r="X1669" s="10"/>
      <c r="Y1669" s="10"/>
      <c r="Z1669" s="10"/>
      <c r="AA1669" s="10"/>
      <c r="AB1669" s="10"/>
      <c r="AC1669" s="10"/>
      <c r="AD1669" s="10"/>
      <c r="AE1669" s="10"/>
      <c r="AF1669" s="10"/>
      <c r="AG1669" s="10"/>
      <c r="AH1669" s="10">
        <v>3497.7338190056098</v>
      </c>
      <c r="AI1669" s="10">
        <v>166.7</v>
      </c>
      <c r="AK1669" s="10">
        <v>2.5</v>
      </c>
      <c r="AL1669" s="10">
        <v>4.8</v>
      </c>
      <c r="AM1669" s="10"/>
      <c r="AN1669" s="10"/>
      <c r="AO1669" s="10"/>
      <c r="AP1669" s="10"/>
      <c r="AQ1669" s="10">
        <v>0.3135</v>
      </c>
      <c r="AR1669" s="10"/>
      <c r="AS1669" s="10">
        <v>0.45</v>
      </c>
      <c r="AT1669" s="10"/>
      <c r="AU1669" s="10">
        <v>0.60218181818181815</v>
      </c>
      <c r="AV1669" s="10"/>
      <c r="AW1669" s="10">
        <v>0.8991818181818183</v>
      </c>
      <c r="AX1669" s="10"/>
    </row>
    <row r="1670" spans="1:50" x14ac:dyDescent="0.25">
      <c r="A1670" s="54"/>
      <c r="B1670" s="54"/>
      <c r="C1670" s="54"/>
      <c r="D1670" s="54"/>
      <c r="E1670" s="54"/>
      <c r="F1670" s="54"/>
      <c r="G1670" s="54"/>
      <c r="H1670" s="54"/>
      <c r="I1670" s="54"/>
      <c r="J1670" s="54"/>
      <c r="K1670" s="54"/>
      <c r="L1670" s="54"/>
      <c r="M1670" s="54"/>
      <c r="N1670" s="176">
        <v>166.8</v>
      </c>
      <c r="O1670" s="10">
        <v>0.26890909090909088</v>
      </c>
      <c r="P1670" s="10"/>
      <c r="Q1670" s="10">
        <v>0.35</v>
      </c>
      <c r="R1670" s="10">
        <v>2343.6460295005386</v>
      </c>
      <c r="S1670" s="10"/>
      <c r="T1670" s="10">
        <v>2700.8551780735106</v>
      </c>
      <c r="U1670" s="10"/>
      <c r="V1670" s="10">
        <v>2923.2551780735107</v>
      </c>
      <c r="W1670" s="10">
        <v>2923.2551780735107</v>
      </c>
      <c r="X1670" s="10"/>
      <c r="Y1670" s="10"/>
      <c r="Z1670" s="10"/>
      <c r="AA1670" s="10"/>
      <c r="AB1670" s="10"/>
      <c r="AC1670" s="10"/>
      <c r="AD1670" s="10"/>
      <c r="AE1670" s="10"/>
      <c r="AF1670" s="10"/>
      <c r="AG1670" s="10"/>
      <c r="AH1670" s="10">
        <v>3501.4099653900903</v>
      </c>
      <c r="AI1670" s="10">
        <v>166.8</v>
      </c>
      <c r="AK1670" s="10">
        <v>2.5</v>
      </c>
      <c r="AL1670" s="10">
        <v>4.8</v>
      </c>
      <c r="AM1670" s="10"/>
      <c r="AN1670" s="10"/>
      <c r="AO1670" s="10"/>
      <c r="AP1670" s="10"/>
      <c r="AQ1670" s="10">
        <v>0.3135</v>
      </c>
      <c r="AR1670" s="10"/>
      <c r="AS1670" s="10">
        <v>0.45</v>
      </c>
      <c r="AT1670" s="10"/>
      <c r="AU1670" s="10">
        <v>0.60218181818181815</v>
      </c>
      <c r="AV1670" s="10"/>
      <c r="AW1670" s="10">
        <v>0.8991818181818183</v>
      </c>
      <c r="AX1670" s="10"/>
    </row>
    <row r="1671" spans="1:50" x14ac:dyDescent="0.25">
      <c r="A1671" s="54"/>
      <c r="B1671" s="54"/>
      <c r="C1671" s="54"/>
      <c r="D1671" s="54"/>
      <c r="E1671" s="54"/>
      <c r="F1671" s="54"/>
      <c r="G1671" s="54"/>
      <c r="H1671" s="54"/>
      <c r="I1671" s="54"/>
      <c r="J1671" s="54"/>
      <c r="K1671" s="54"/>
      <c r="L1671" s="54"/>
      <c r="M1671" s="54"/>
      <c r="N1671" s="176">
        <v>166.9</v>
      </c>
      <c r="O1671" s="10">
        <v>0.26890909090909088</v>
      </c>
      <c r="P1671" s="10"/>
      <c r="Q1671" s="10">
        <v>0.35</v>
      </c>
      <c r="R1671" s="10">
        <v>2348.4336059828133</v>
      </c>
      <c r="S1671" s="10"/>
      <c r="T1671" s="10">
        <v>2705.854276630082</v>
      </c>
      <c r="U1671" s="10"/>
      <c r="V1671" s="10">
        <v>2928.3876099634153</v>
      </c>
      <c r="W1671" s="10">
        <v>2928.3876099634153</v>
      </c>
      <c r="X1671" s="10"/>
      <c r="Y1671" s="10"/>
      <c r="Z1671" s="10"/>
      <c r="AA1671" s="10"/>
      <c r="AB1671" s="10"/>
      <c r="AC1671" s="10"/>
      <c r="AD1671" s="10"/>
      <c r="AE1671" s="10"/>
      <c r="AF1671" s="10"/>
      <c r="AG1671" s="10"/>
      <c r="AH1671" s="10">
        <v>3505.0883163601079</v>
      </c>
      <c r="AI1671" s="10">
        <v>166.9</v>
      </c>
      <c r="AK1671" s="10">
        <v>2.5</v>
      </c>
      <c r="AL1671" s="10">
        <v>4.8</v>
      </c>
      <c r="AM1671" s="10"/>
      <c r="AN1671" s="10"/>
      <c r="AO1671" s="10"/>
      <c r="AP1671" s="10"/>
      <c r="AQ1671" s="10">
        <v>0.3135</v>
      </c>
      <c r="AR1671" s="10"/>
      <c r="AS1671" s="10">
        <v>0.45</v>
      </c>
      <c r="AT1671" s="10"/>
      <c r="AU1671" s="10">
        <v>0.60218181818181815</v>
      </c>
      <c r="AV1671" s="10"/>
      <c r="AW1671" s="10">
        <v>0.8991818181818183</v>
      </c>
      <c r="AX1671" s="10"/>
    </row>
    <row r="1672" spans="1:50" x14ac:dyDescent="0.25">
      <c r="A1672" s="54"/>
      <c r="B1672" s="54"/>
      <c r="C1672" s="54"/>
      <c r="D1672" s="54"/>
      <c r="E1672" s="54"/>
      <c r="F1672" s="54"/>
      <c r="G1672" s="54"/>
      <c r="H1672" s="54"/>
      <c r="I1672" s="54"/>
      <c r="J1672" s="54"/>
      <c r="K1672" s="54"/>
      <c r="L1672" s="54"/>
      <c r="M1672" s="54"/>
      <c r="N1672" s="176">
        <v>167</v>
      </c>
      <c r="O1672" s="10">
        <v>0.26890909090909088</v>
      </c>
      <c r="P1672" s="10"/>
      <c r="Q1672" s="10">
        <v>0.35</v>
      </c>
      <c r="R1672" s="10">
        <v>2353.2240518546473</v>
      </c>
      <c r="S1672" s="10"/>
      <c r="T1672" s="10">
        <v>2710.856244576215</v>
      </c>
      <c r="U1672" s="10"/>
      <c r="V1672" s="10">
        <v>2933.5229112428815</v>
      </c>
      <c r="W1672" s="10">
        <v>2933.5229112428815</v>
      </c>
      <c r="X1672" s="10"/>
      <c r="Y1672" s="10"/>
      <c r="Z1672" s="10"/>
      <c r="AA1672" s="10"/>
      <c r="AB1672" s="10"/>
      <c r="AC1672" s="10"/>
      <c r="AD1672" s="10"/>
      <c r="AE1672" s="10"/>
      <c r="AF1672" s="10"/>
      <c r="AG1672" s="10"/>
      <c r="AH1672" s="10">
        <v>3508.7688719156627</v>
      </c>
      <c r="AI1672" s="10">
        <v>167</v>
      </c>
      <c r="AK1672" s="10">
        <v>2.5</v>
      </c>
      <c r="AL1672" s="10">
        <v>4.8</v>
      </c>
      <c r="AM1672" s="10"/>
      <c r="AN1672" s="10"/>
      <c r="AO1672" s="10"/>
      <c r="AP1672" s="10"/>
      <c r="AQ1672" s="10">
        <v>0.3135</v>
      </c>
      <c r="AR1672" s="10"/>
      <c r="AS1672" s="10">
        <v>0.45</v>
      </c>
      <c r="AT1672" s="10"/>
      <c r="AU1672" s="10">
        <v>0.60218181818181815</v>
      </c>
      <c r="AV1672" s="10"/>
      <c r="AW1672" s="10">
        <v>0.8991818181818183</v>
      </c>
      <c r="AX1672" s="10"/>
    </row>
    <row r="1673" spans="1:50" x14ac:dyDescent="0.25">
      <c r="A1673" s="54"/>
      <c r="B1673" s="54"/>
      <c r="C1673" s="54"/>
      <c r="D1673" s="54"/>
      <c r="E1673" s="54"/>
      <c r="F1673" s="54"/>
      <c r="G1673" s="54"/>
      <c r="H1673" s="54"/>
      <c r="I1673" s="54"/>
      <c r="J1673" s="54"/>
      <c r="K1673" s="54"/>
      <c r="L1673" s="54"/>
      <c r="M1673" s="54"/>
      <c r="N1673" s="176">
        <v>167.1</v>
      </c>
      <c r="O1673" s="10">
        <v>0.26890909090909088</v>
      </c>
      <c r="P1673" s="10"/>
      <c r="Q1673" s="10">
        <v>0.35</v>
      </c>
      <c r="R1673" s="10">
        <v>2358.0173671160442</v>
      </c>
      <c r="S1673" s="10"/>
      <c r="T1673" s="10">
        <v>2715.8610819119081</v>
      </c>
      <c r="U1673" s="10"/>
      <c r="V1673" s="10">
        <v>2938.6610819119082</v>
      </c>
      <c r="W1673" s="10">
        <v>2938.6610819119082</v>
      </c>
      <c r="X1673" s="10"/>
      <c r="Y1673" s="10"/>
      <c r="Z1673" s="10"/>
      <c r="AA1673" s="10"/>
      <c r="AB1673" s="10"/>
      <c r="AC1673" s="10"/>
      <c r="AD1673" s="10"/>
      <c r="AE1673" s="10"/>
      <c r="AF1673" s="10"/>
      <c r="AG1673" s="10"/>
      <c r="AH1673" s="10">
        <v>3512.4516320567568</v>
      </c>
      <c r="AI1673" s="10">
        <v>167.1</v>
      </c>
      <c r="AK1673" s="10">
        <v>2.5</v>
      </c>
      <c r="AL1673" s="10">
        <v>4.8</v>
      </c>
      <c r="AM1673" s="10"/>
      <c r="AN1673" s="10"/>
      <c r="AO1673" s="10"/>
      <c r="AP1673" s="10"/>
      <c r="AQ1673" s="10">
        <v>0.3135</v>
      </c>
      <c r="AR1673" s="10"/>
      <c r="AS1673" s="10">
        <v>0.45</v>
      </c>
      <c r="AT1673" s="10"/>
      <c r="AU1673" s="10">
        <v>0.60218181818181815</v>
      </c>
      <c r="AV1673" s="10"/>
      <c r="AW1673" s="10">
        <v>0.8991818181818183</v>
      </c>
      <c r="AX1673" s="10"/>
    </row>
    <row r="1674" spans="1:50" x14ac:dyDescent="0.25">
      <c r="A1674" s="54"/>
      <c r="B1674" s="54"/>
      <c r="C1674" s="54"/>
      <c r="D1674" s="54"/>
      <c r="E1674" s="54"/>
      <c r="F1674" s="54"/>
      <c r="G1674" s="54"/>
      <c r="H1674" s="54"/>
      <c r="I1674" s="54"/>
      <c r="J1674" s="54"/>
      <c r="K1674" s="54"/>
      <c r="L1674" s="54"/>
      <c r="M1674" s="54"/>
      <c r="N1674" s="176">
        <v>167.2</v>
      </c>
      <c r="O1674" s="10">
        <v>0.26890909090909088</v>
      </c>
      <c r="P1674" s="10"/>
      <c r="Q1674" s="10">
        <v>0.35</v>
      </c>
      <c r="R1674" s="10">
        <v>2362.8135517670012</v>
      </c>
      <c r="S1674" s="10"/>
      <c r="T1674" s="10">
        <v>2720.8687886371613</v>
      </c>
      <c r="U1674" s="10"/>
      <c r="V1674" s="10">
        <v>2943.8021219704947</v>
      </c>
      <c r="W1674" s="10">
        <v>2943.8021219704947</v>
      </c>
      <c r="X1674" s="10"/>
      <c r="Y1674" s="10"/>
      <c r="Z1674" s="10"/>
      <c r="AA1674" s="10"/>
      <c r="AB1674" s="10"/>
      <c r="AC1674" s="10"/>
      <c r="AD1674" s="10"/>
      <c r="AE1674" s="10"/>
      <c r="AF1674" s="10"/>
      <c r="AG1674" s="10"/>
      <c r="AH1674" s="10">
        <v>3516.1365967833881</v>
      </c>
      <c r="AI1674" s="10">
        <v>167.2</v>
      </c>
      <c r="AK1674" s="10">
        <v>2.5</v>
      </c>
      <c r="AL1674" s="10">
        <v>4.8</v>
      </c>
      <c r="AM1674" s="10"/>
      <c r="AN1674" s="10"/>
      <c r="AO1674" s="10"/>
      <c r="AP1674" s="10"/>
      <c r="AQ1674" s="10">
        <v>0.3135</v>
      </c>
      <c r="AR1674" s="10"/>
      <c r="AS1674" s="10">
        <v>0.45</v>
      </c>
      <c r="AT1674" s="10"/>
      <c r="AU1674" s="10">
        <v>0.60218181818181815</v>
      </c>
      <c r="AV1674" s="10"/>
      <c r="AW1674" s="10">
        <v>0.8991818181818183</v>
      </c>
      <c r="AX1674" s="10"/>
    </row>
    <row r="1675" spans="1:50" x14ac:dyDescent="0.25">
      <c r="A1675" s="54"/>
      <c r="B1675" s="54"/>
      <c r="C1675" s="54"/>
      <c r="D1675" s="54"/>
      <c r="E1675" s="54"/>
      <c r="F1675" s="54"/>
      <c r="G1675" s="54"/>
      <c r="H1675" s="54"/>
      <c r="I1675" s="54"/>
      <c r="J1675" s="54"/>
      <c r="K1675" s="54"/>
      <c r="L1675" s="54"/>
      <c r="M1675" s="54"/>
      <c r="N1675" s="176">
        <v>167.3</v>
      </c>
      <c r="O1675" s="10">
        <v>0.26890909090909088</v>
      </c>
      <c r="P1675" s="10"/>
      <c r="Q1675" s="10">
        <v>0.35</v>
      </c>
      <c r="R1675" s="10">
        <v>2367.6126058075192</v>
      </c>
      <c r="S1675" s="10"/>
      <c r="T1675" s="10">
        <v>2725.8793647519769</v>
      </c>
      <c r="U1675" s="10"/>
      <c r="V1675" s="10">
        <v>2948.9460314186435</v>
      </c>
      <c r="W1675" s="10">
        <v>2948.9460314186435</v>
      </c>
      <c r="X1675" s="10"/>
      <c r="Y1675" s="10"/>
      <c r="Z1675" s="10"/>
      <c r="AA1675" s="10"/>
      <c r="AB1675" s="10"/>
      <c r="AC1675" s="10"/>
      <c r="AD1675" s="10"/>
      <c r="AE1675" s="10"/>
      <c r="AF1675" s="10"/>
      <c r="AG1675" s="10"/>
      <c r="AH1675" s="10">
        <v>3519.8237660955579</v>
      </c>
      <c r="AI1675" s="10">
        <v>167.3</v>
      </c>
      <c r="AK1675" s="10">
        <v>2.5</v>
      </c>
      <c r="AL1675" s="10">
        <v>4.8</v>
      </c>
      <c r="AM1675" s="10"/>
      <c r="AN1675" s="10"/>
      <c r="AO1675" s="10"/>
      <c r="AP1675" s="10"/>
      <c r="AQ1675" s="10">
        <v>0.3135</v>
      </c>
      <c r="AR1675" s="10"/>
      <c r="AS1675" s="10">
        <v>0.45</v>
      </c>
      <c r="AT1675" s="10"/>
      <c r="AU1675" s="10">
        <v>0.60218181818181815</v>
      </c>
      <c r="AV1675" s="10"/>
      <c r="AW1675" s="10">
        <v>0.8991818181818183</v>
      </c>
      <c r="AX1675" s="10"/>
    </row>
    <row r="1676" spans="1:50" x14ac:dyDescent="0.25">
      <c r="A1676" s="54"/>
      <c r="B1676" s="54"/>
      <c r="C1676" s="54"/>
      <c r="D1676" s="54"/>
      <c r="E1676" s="54"/>
      <c r="F1676" s="54"/>
      <c r="G1676" s="54"/>
      <c r="H1676" s="54"/>
      <c r="I1676" s="54"/>
      <c r="J1676" s="54"/>
      <c r="K1676" s="54"/>
      <c r="L1676" s="54"/>
      <c r="M1676" s="54"/>
      <c r="N1676" s="176">
        <v>167.4</v>
      </c>
      <c r="O1676" s="10">
        <v>0.26890909090909088</v>
      </c>
      <c r="P1676" s="10"/>
      <c r="Q1676" s="10">
        <v>0.35</v>
      </c>
      <c r="R1676" s="10">
        <v>2372.4145292375979</v>
      </c>
      <c r="S1676" s="10"/>
      <c r="T1676" s="10">
        <v>2730.8928102563541</v>
      </c>
      <c r="U1676" s="10"/>
      <c r="V1676" s="10">
        <v>2954.0928102563539</v>
      </c>
      <c r="W1676" s="10">
        <v>2954.0928102563539</v>
      </c>
      <c r="X1676" s="10"/>
      <c r="Y1676" s="10"/>
      <c r="Z1676" s="10"/>
      <c r="AA1676" s="10"/>
      <c r="AB1676" s="10"/>
      <c r="AC1676" s="10"/>
      <c r="AD1676" s="10"/>
      <c r="AE1676" s="10"/>
      <c r="AF1676" s="10"/>
      <c r="AG1676" s="10"/>
      <c r="AH1676" s="10">
        <v>3523.5131399932648</v>
      </c>
      <c r="AI1676" s="10">
        <v>167.4</v>
      </c>
      <c r="AK1676" s="10">
        <v>2.5</v>
      </c>
      <c r="AL1676" s="10">
        <v>4.8</v>
      </c>
      <c r="AM1676" s="10"/>
      <c r="AN1676" s="10"/>
      <c r="AO1676" s="10"/>
      <c r="AP1676" s="10"/>
      <c r="AQ1676" s="10">
        <v>0.3135</v>
      </c>
      <c r="AR1676" s="10"/>
      <c r="AS1676" s="10">
        <v>0.45</v>
      </c>
      <c r="AT1676" s="10"/>
      <c r="AU1676" s="10">
        <v>0.60218181818181815</v>
      </c>
      <c r="AV1676" s="10"/>
      <c r="AW1676" s="10">
        <v>0.8991818181818183</v>
      </c>
      <c r="AX1676" s="10"/>
    </row>
    <row r="1677" spans="1:50" x14ac:dyDescent="0.25">
      <c r="A1677" s="54"/>
      <c r="B1677" s="54"/>
      <c r="C1677" s="54"/>
      <c r="D1677" s="54"/>
      <c r="E1677" s="54"/>
      <c r="F1677" s="54"/>
      <c r="G1677" s="54"/>
      <c r="H1677" s="54"/>
      <c r="I1677" s="54"/>
      <c r="J1677" s="54"/>
      <c r="K1677" s="54"/>
      <c r="L1677" s="54"/>
      <c r="M1677" s="54"/>
      <c r="N1677" s="176">
        <v>167.5</v>
      </c>
      <c r="O1677" s="10">
        <v>0.26890909090909088</v>
      </c>
      <c r="P1677" s="10"/>
      <c r="Q1677" s="10">
        <v>0.35</v>
      </c>
      <c r="R1677" s="10">
        <v>2377.2193220572376</v>
      </c>
      <c r="S1677" s="10"/>
      <c r="T1677" s="10">
        <v>2735.9091251502909</v>
      </c>
      <c r="U1677" s="10"/>
      <c r="V1677" s="10">
        <v>2959.2424584836244</v>
      </c>
      <c r="W1677" s="10">
        <v>2959.2424584836244</v>
      </c>
      <c r="X1677" s="10"/>
      <c r="Y1677" s="10"/>
      <c r="Z1677" s="10"/>
      <c r="AA1677" s="10"/>
      <c r="AB1677" s="10"/>
      <c r="AC1677" s="10"/>
      <c r="AD1677" s="10"/>
      <c r="AE1677" s="10"/>
      <c r="AF1677" s="10"/>
      <c r="AG1677" s="10"/>
      <c r="AH1677" s="10">
        <v>3527.2047184765097</v>
      </c>
      <c r="AI1677" s="10">
        <v>167.5</v>
      </c>
      <c r="AK1677" s="10">
        <v>2.5</v>
      </c>
      <c r="AL1677" s="10">
        <v>4.8</v>
      </c>
      <c r="AM1677" s="10"/>
      <c r="AN1677" s="10"/>
      <c r="AO1677" s="10"/>
      <c r="AP1677" s="10"/>
      <c r="AQ1677" s="10">
        <v>0.3135</v>
      </c>
      <c r="AR1677" s="10"/>
      <c r="AS1677" s="10">
        <v>0.45</v>
      </c>
      <c r="AT1677" s="10"/>
      <c r="AU1677" s="10">
        <v>0.60218181818181815</v>
      </c>
      <c r="AV1677" s="10"/>
      <c r="AW1677" s="10">
        <v>0.8991818181818183</v>
      </c>
      <c r="AX1677" s="10"/>
    </row>
    <row r="1678" spans="1:50" x14ac:dyDescent="0.25">
      <c r="A1678" s="54"/>
      <c r="B1678" s="54"/>
      <c r="C1678" s="54"/>
      <c r="D1678" s="54"/>
      <c r="E1678" s="54"/>
      <c r="F1678" s="54"/>
      <c r="G1678" s="54"/>
      <c r="H1678" s="54"/>
      <c r="I1678" s="54"/>
      <c r="J1678" s="54"/>
      <c r="K1678" s="54"/>
      <c r="L1678" s="54"/>
      <c r="M1678" s="54"/>
      <c r="N1678" s="176">
        <v>167.6</v>
      </c>
      <c r="O1678" s="10">
        <v>0.26890909090909088</v>
      </c>
      <c r="P1678" s="10"/>
      <c r="Q1678" s="10">
        <v>0.35</v>
      </c>
      <c r="R1678" s="10">
        <v>2382.0269842664375</v>
      </c>
      <c r="S1678" s="10"/>
      <c r="T1678" s="10">
        <v>2740.9283094337875</v>
      </c>
      <c r="U1678" s="10"/>
      <c r="V1678" s="10">
        <v>2964.3949761004542</v>
      </c>
      <c r="W1678" s="10">
        <v>2964.3949761004542</v>
      </c>
      <c r="X1678" s="10"/>
      <c r="Y1678" s="10"/>
      <c r="Z1678" s="10"/>
      <c r="AA1678" s="10"/>
      <c r="AB1678" s="10"/>
      <c r="AC1678" s="10"/>
      <c r="AD1678" s="10"/>
      <c r="AE1678" s="10"/>
      <c r="AF1678" s="10"/>
      <c r="AG1678" s="10"/>
      <c r="AH1678" s="10">
        <v>3530.8985015452922</v>
      </c>
      <c r="AI1678" s="10">
        <v>167.6</v>
      </c>
      <c r="AK1678" s="10">
        <v>2.5</v>
      </c>
      <c r="AL1678" s="10">
        <v>4.8</v>
      </c>
      <c r="AM1678" s="10"/>
      <c r="AN1678" s="10"/>
      <c r="AO1678" s="10"/>
      <c r="AP1678" s="10"/>
      <c r="AQ1678" s="10">
        <v>0.3135</v>
      </c>
      <c r="AR1678" s="10"/>
      <c r="AS1678" s="10">
        <v>0.45</v>
      </c>
      <c r="AT1678" s="10"/>
      <c r="AU1678" s="10">
        <v>0.60218181818181815</v>
      </c>
      <c r="AV1678" s="10"/>
      <c r="AW1678" s="10">
        <v>0.8991818181818183</v>
      </c>
      <c r="AX1678" s="10"/>
    </row>
    <row r="1679" spans="1:50" x14ac:dyDescent="0.25">
      <c r="A1679" s="54"/>
      <c r="B1679" s="54"/>
      <c r="C1679" s="54"/>
      <c r="D1679" s="54"/>
      <c r="E1679" s="54"/>
      <c r="F1679" s="54"/>
      <c r="G1679" s="54"/>
      <c r="H1679" s="54"/>
      <c r="I1679" s="54"/>
      <c r="J1679" s="54"/>
      <c r="K1679" s="54"/>
      <c r="L1679" s="54"/>
      <c r="M1679" s="54"/>
      <c r="N1679" s="176">
        <v>167.7</v>
      </c>
      <c r="O1679" s="10">
        <v>0.26890909090909088</v>
      </c>
      <c r="P1679" s="10"/>
      <c r="Q1679" s="10">
        <v>0.35</v>
      </c>
      <c r="R1679" s="10">
        <v>2386.8375158651984</v>
      </c>
      <c r="S1679" s="10"/>
      <c r="T1679" s="10">
        <v>2745.9503631068455</v>
      </c>
      <c r="U1679" s="10"/>
      <c r="V1679" s="10">
        <v>2969.5503631068455</v>
      </c>
      <c r="W1679" s="10">
        <v>5000</v>
      </c>
      <c r="X1679" s="10"/>
      <c r="Y1679" s="10"/>
      <c r="Z1679" s="10"/>
      <c r="AA1679" s="10"/>
      <c r="AB1679" s="10"/>
      <c r="AC1679" s="10"/>
      <c r="AD1679" s="10"/>
      <c r="AE1679" s="10"/>
      <c r="AF1679" s="10"/>
      <c r="AG1679" s="10"/>
      <c r="AH1679" s="10">
        <v>3534.5944891996128</v>
      </c>
      <c r="AI1679" s="10">
        <v>167.7</v>
      </c>
      <c r="AK1679" s="10">
        <v>2.5</v>
      </c>
      <c r="AL1679" s="10">
        <v>4.8</v>
      </c>
      <c r="AM1679" s="10"/>
      <c r="AN1679" s="10"/>
      <c r="AO1679" s="10"/>
      <c r="AP1679" s="10"/>
      <c r="AQ1679" s="10">
        <v>0.3135</v>
      </c>
      <c r="AR1679" s="10"/>
      <c r="AS1679" s="10">
        <v>0.45</v>
      </c>
      <c r="AT1679" s="10"/>
      <c r="AU1679" s="10">
        <v>0.60218181818181815</v>
      </c>
      <c r="AV1679" s="10"/>
      <c r="AW1679" s="10">
        <v>0.8991818181818183</v>
      </c>
      <c r="AX1679" s="10"/>
    </row>
    <row r="1680" spans="1:50" x14ac:dyDescent="0.25">
      <c r="A1680" s="54"/>
      <c r="B1680" s="54"/>
      <c r="C1680" s="54"/>
      <c r="D1680" s="54"/>
      <c r="E1680" s="54"/>
      <c r="F1680" s="54"/>
      <c r="G1680" s="54"/>
      <c r="H1680" s="54"/>
      <c r="I1680" s="54"/>
      <c r="J1680" s="54"/>
      <c r="K1680" s="54"/>
      <c r="L1680" s="54"/>
      <c r="M1680" s="54"/>
      <c r="N1680" s="176">
        <v>167.8</v>
      </c>
      <c r="O1680" s="10">
        <v>0.26890909090909088</v>
      </c>
      <c r="P1680" s="10"/>
      <c r="Q1680" s="10">
        <v>0.35</v>
      </c>
      <c r="R1680" s="10">
        <v>2391.6509168535222</v>
      </c>
      <c r="S1680" s="10"/>
      <c r="T1680" s="10">
        <v>2750.9752861694651</v>
      </c>
      <c r="U1680" s="10"/>
      <c r="V1680" s="10"/>
      <c r="W1680" s="10"/>
      <c r="X1680" s="10"/>
      <c r="Y1680" s="10"/>
      <c r="Z1680" s="10"/>
      <c r="AA1680" s="10"/>
      <c r="AB1680" s="10"/>
      <c r="AC1680" s="10"/>
      <c r="AD1680" s="10"/>
      <c r="AE1680" s="10"/>
      <c r="AF1680" s="10"/>
      <c r="AG1680" s="10"/>
      <c r="AH1680" s="10">
        <v>3538.2926814394727</v>
      </c>
      <c r="AI1680" s="10">
        <v>167.8</v>
      </c>
      <c r="AK1680" s="10">
        <v>2.5</v>
      </c>
      <c r="AL1680" s="10">
        <v>4.8</v>
      </c>
      <c r="AM1680" s="10"/>
      <c r="AN1680" s="10"/>
      <c r="AO1680" s="10"/>
      <c r="AP1680" s="10"/>
      <c r="AQ1680" s="10">
        <v>0.3135</v>
      </c>
      <c r="AR1680" s="10"/>
      <c r="AS1680" s="10">
        <v>0.45</v>
      </c>
      <c r="AT1680" s="10"/>
      <c r="AU1680" s="10">
        <v>0.60218181818181815</v>
      </c>
      <c r="AV1680" s="10"/>
      <c r="AW1680" s="10">
        <v>0.8991818181818183</v>
      </c>
      <c r="AX1680" s="10"/>
    </row>
    <row r="1681" spans="1:50" x14ac:dyDescent="0.25">
      <c r="A1681" s="54"/>
      <c r="B1681" s="54"/>
      <c r="C1681" s="54"/>
      <c r="D1681" s="54"/>
      <c r="E1681" s="54"/>
      <c r="F1681" s="54"/>
      <c r="G1681" s="54"/>
      <c r="H1681" s="54"/>
      <c r="I1681" s="54"/>
      <c r="J1681" s="54"/>
      <c r="K1681" s="54"/>
      <c r="L1681" s="54"/>
      <c r="M1681" s="54"/>
      <c r="N1681" s="176">
        <v>167.9</v>
      </c>
      <c r="O1681" s="10">
        <v>0.26890909090909088</v>
      </c>
      <c r="P1681" s="10"/>
      <c r="Q1681" s="10">
        <v>0.35</v>
      </c>
      <c r="R1681" s="10">
        <v>2396.4671872314052</v>
      </c>
      <c r="S1681" s="10"/>
      <c r="T1681" s="10">
        <v>2756.0030786216448</v>
      </c>
      <c r="U1681" s="10"/>
      <c r="V1681" s="10"/>
      <c r="W1681" s="10"/>
      <c r="X1681" s="10"/>
      <c r="Y1681" s="10"/>
      <c r="Z1681" s="10"/>
      <c r="AA1681" s="10"/>
      <c r="AB1681" s="10"/>
      <c r="AC1681" s="10"/>
      <c r="AD1681" s="10"/>
      <c r="AE1681" s="10"/>
      <c r="AF1681" s="10"/>
      <c r="AG1681" s="10"/>
      <c r="AH1681" s="10">
        <v>3541.9930782648698</v>
      </c>
      <c r="AI1681" s="10">
        <v>167.9</v>
      </c>
      <c r="AK1681" s="10">
        <v>2.5</v>
      </c>
      <c r="AL1681" s="10">
        <v>4.8</v>
      </c>
      <c r="AM1681" s="10"/>
      <c r="AN1681" s="10"/>
      <c r="AO1681" s="10"/>
      <c r="AP1681" s="10"/>
      <c r="AQ1681" s="10">
        <v>0.3135</v>
      </c>
      <c r="AR1681" s="10"/>
      <c r="AS1681" s="10">
        <v>0.45</v>
      </c>
      <c r="AT1681" s="10"/>
      <c r="AU1681" s="10">
        <v>0.60218181818181815</v>
      </c>
      <c r="AV1681" s="10"/>
      <c r="AW1681" s="10">
        <v>0.8991818181818183</v>
      </c>
      <c r="AX1681" s="10"/>
    </row>
    <row r="1682" spans="1:50" x14ac:dyDescent="0.25">
      <c r="A1682" s="54"/>
      <c r="B1682" s="54"/>
      <c r="C1682" s="54"/>
      <c r="D1682" s="54"/>
      <c r="E1682" s="54"/>
      <c r="F1682" s="54"/>
      <c r="G1682" s="54"/>
      <c r="H1682" s="54"/>
      <c r="I1682" s="54"/>
      <c r="J1682" s="54"/>
      <c r="K1682" s="54"/>
      <c r="L1682" s="54"/>
      <c r="M1682" s="54"/>
      <c r="N1682" s="176">
        <v>168</v>
      </c>
      <c r="O1682" s="10">
        <v>0.26890909090909088</v>
      </c>
      <c r="P1682" s="10"/>
      <c r="Q1682" s="10">
        <v>0.35</v>
      </c>
      <c r="R1682" s="10">
        <v>2401.2863269988475</v>
      </c>
      <c r="S1682" s="10"/>
      <c r="T1682" s="10">
        <v>2761.0337404633865</v>
      </c>
      <c r="U1682" s="10"/>
      <c r="V1682" s="10"/>
      <c r="W1682" s="10"/>
      <c r="X1682" s="10"/>
      <c r="Y1682" s="10"/>
      <c r="Z1682" s="10"/>
      <c r="AA1682" s="10"/>
      <c r="AB1682" s="10"/>
      <c r="AC1682" s="10"/>
      <c r="AD1682" s="10"/>
      <c r="AE1682" s="10"/>
      <c r="AF1682" s="10"/>
      <c r="AG1682" s="10"/>
      <c r="AH1682" s="10">
        <v>3545.6956796758036</v>
      </c>
      <c r="AI1682" s="10">
        <v>168</v>
      </c>
      <c r="AK1682" s="10">
        <v>2.5</v>
      </c>
      <c r="AL1682" s="10">
        <v>4.8</v>
      </c>
      <c r="AM1682" s="10"/>
      <c r="AN1682" s="10"/>
      <c r="AO1682" s="10"/>
      <c r="AP1682" s="10"/>
      <c r="AQ1682" s="10">
        <v>0.3135</v>
      </c>
      <c r="AR1682" s="10"/>
      <c r="AS1682" s="10">
        <v>0.45</v>
      </c>
      <c r="AT1682" s="10"/>
      <c r="AU1682" s="10">
        <v>0.60218181818181815</v>
      </c>
      <c r="AV1682" s="10"/>
      <c r="AW1682" s="10">
        <v>0.8991818181818183</v>
      </c>
      <c r="AX1682" s="10"/>
    </row>
    <row r="1683" spans="1:50" x14ac:dyDescent="0.25">
      <c r="A1683" s="54"/>
      <c r="B1683" s="54"/>
      <c r="C1683" s="54"/>
      <c r="D1683" s="54"/>
      <c r="E1683" s="54"/>
      <c r="F1683" s="54"/>
      <c r="G1683" s="54"/>
      <c r="H1683" s="54"/>
      <c r="I1683" s="54"/>
      <c r="J1683" s="54"/>
      <c r="K1683" s="54"/>
      <c r="L1683" s="54"/>
      <c r="M1683" s="54"/>
      <c r="N1683" s="176">
        <v>168.1</v>
      </c>
      <c r="O1683" s="10">
        <v>0.26890909090909088</v>
      </c>
      <c r="P1683" s="10"/>
      <c r="Q1683" s="10">
        <v>0.35</v>
      </c>
      <c r="R1683" s="10">
        <v>2406.1083361558526</v>
      </c>
      <c r="S1683" s="10"/>
      <c r="T1683" s="10">
        <v>2766.0672716946879</v>
      </c>
      <c r="U1683" s="10"/>
      <c r="V1683" s="10"/>
      <c r="W1683" s="10"/>
      <c r="X1683" s="10"/>
      <c r="Y1683" s="10"/>
      <c r="Z1683" s="10"/>
      <c r="AA1683" s="10"/>
      <c r="AB1683" s="10"/>
      <c r="AC1683" s="10"/>
      <c r="AD1683" s="10"/>
      <c r="AE1683" s="10"/>
      <c r="AF1683" s="10"/>
      <c r="AG1683" s="10"/>
      <c r="AH1683" s="10">
        <v>3549.4004856722768</v>
      </c>
      <c r="AI1683" s="10">
        <v>168.1</v>
      </c>
      <c r="AK1683" s="10">
        <v>2.5</v>
      </c>
      <c r="AL1683" s="10">
        <v>4.8</v>
      </c>
      <c r="AM1683" s="10"/>
      <c r="AN1683" s="10"/>
      <c r="AO1683" s="10"/>
      <c r="AP1683" s="10"/>
      <c r="AQ1683" s="10">
        <v>0.3135</v>
      </c>
      <c r="AR1683" s="10"/>
      <c r="AS1683" s="10">
        <v>0.45</v>
      </c>
      <c r="AT1683" s="10"/>
      <c r="AU1683" s="10">
        <v>0.60218181818181815</v>
      </c>
      <c r="AV1683" s="10"/>
      <c r="AW1683" s="10">
        <v>0.8991818181818183</v>
      </c>
      <c r="AX1683" s="10"/>
    </row>
    <row r="1684" spans="1:50" x14ac:dyDescent="0.25">
      <c r="A1684" s="54"/>
      <c r="B1684" s="54"/>
      <c r="C1684" s="54"/>
      <c r="D1684" s="54"/>
      <c r="E1684" s="54"/>
      <c r="F1684" s="54"/>
      <c r="G1684" s="54"/>
      <c r="H1684" s="54"/>
      <c r="I1684" s="54"/>
      <c r="J1684" s="54"/>
      <c r="K1684" s="54"/>
      <c r="L1684" s="54"/>
      <c r="M1684" s="54"/>
      <c r="N1684" s="176">
        <v>168.2</v>
      </c>
      <c r="O1684" s="10">
        <v>0.26890909090909088</v>
      </c>
      <c r="P1684" s="10"/>
      <c r="Q1684" s="10">
        <v>0.35</v>
      </c>
      <c r="R1684" s="10">
        <v>2410.9332147024179</v>
      </c>
      <c r="S1684" s="10"/>
      <c r="T1684" s="10">
        <v>2771.1036723155498</v>
      </c>
      <c r="U1684" s="10"/>
      <c r="V1684" s="10"/>
      <c r="W1684" s="10"/>
      <c r="X1684" s="10"/>
      <c r="Y1684" s="10"/>
      <c r="Z1684" s="10"/>
      <c r="AA1684" s="10"/>
      <c r="AB1684" s="10"/>
      <c r="AC1684" s="10"/>
      <c r="AD1684" s="10"/>
      <c r="AE1684" s="10"/>
      <c r="AF1684" s="10"/>
      <c r="AG1684" s="10"/>
      <c r="AH1684" s="10">
        <v>3553.1074962542875</v>
      </c>
      <c r="AI1684" s="10">
        <v>168.2</v>
      </c>
      <c r="AK1684" s="10">
        <v>2.5</v>
      </c>
      <c r="AL1684" s="10">
        <v>4.8</v>
      </c>
      <c r="AM1684" s="10"/>
      <c r="AN1684" s="10"/>
      <c r="AO1684" s="10"/>
      <c r="AP1684" s="10"/>
      <c r="AQ1684" s="10">
        <v>0.3135</v>
      </c>
      <c r="AR1684" s="10"/>
      <c r="AS1684" s="10">
        <v>0.45</v>
      </c>
      <c r="AT1684" s="10"/>
      <c r="AU1684" s="10">
        <v>0.60218181818181815</v>
      </c>
      <c r="AV1684" s="10"/>
      <c r="AW1684" s="10">
        <v>0.8991818181818183</v>
      </c>
      <c r="AX1684" s="10"/>
    </row>
    <row r="1685" spans="1:50" x14ac:dyDescent="0.25">
      <c r="A1685" s="54"/>
      <c r="B1685" s="54"/>
      <c r="C1685" s="54"/>
      <c r="D1685" s="54"/>
      <c r="E1685" s="54"/>
      <c r="F1685" s="54"/>
      <c r="G1685" s="54"/>
      <c r="H1685" s="54"/>
      <c r="I1685" s="54"/>
      <c r="J1685" s="54"/>
      <c r="K1685" s="54"/>
      <c r="L1685" s="54"/>
      <c r="M1685" s="54"/>
      <c r="N1685" s="176">
        <v>168.3</v>
      </c>
      <c r="O1685" s="10">
        <v>0.26890909090909088</v>
      </c>
      <c r="P1685" s="10"/>
      <c r="Q1685" s="10">
        <v>0.35</v>
      </c>
      <c r="R1685" s="10">
        <v>2415.7609626385442</v>
      </c>
      <c r="S1685" s="10"/>
      <c r="T1685" s="10">
        <v>2776.1429423259733</v>
      </c>
      <c r="U1685" s="10"/>
      <c r="V1685" s="10"/>
      <c r="W1685" s="10"/>
      <c r="X1685" s="10"/>
      <c r="Y1685" s="10"/>
      <c r="Z1685" s="10"/>
      <c r="AA1685" s="10"/>
      <c r="AB1685" s="10"/>
      <c r="AC1685" s="10"/>
      <c r="AD1685" s="10"/>
      <c r="AE1685" s="10"/>
      <c r="AF1685" s="10"/>
      <c r="AG1685" s="10"/>
      <c r="AH1685" s="10">
        <v>3556.8167114218363</v>
      </c>
      <c r="AI1685" s="10">
        <v>168.3</v>
      </c>
      <c r="AK1685" s="10">
        <v>2.5</v>
      </c>
      <c r="AL1685" s="10">
        <v>4.8</v>
      </c>
      <c r="AM1685" s="10"/>
      <c r="AN1685" s="10"/>
      <c r="AO1685" s="10"/>
      <c r="AP1685" s="10"/>
      <c r="AQ1685" s="10">
        <v>0.3135</v>
      </c>
      <c r="AR1685" s="10"/>
      <c r="AS1685" s="10">
        <v>0.45</v>
      </c>
      <c r="AT1685" s="10"/>
      <c r="AU1685" s="10">
        <v>0.60218181818181815</v>
      </c>
      <c r="AV1685" s="10"/>
      <c r="AW1685" s="10">
        <v>0.8991818181818183</v>
      </c>
      <c r="AX1685" s="10"/>
    </row>
    <row r="1686" spans="1:50" x14ac:dyDescent="0.25">
      <c r="A1686" s="54"/>
      <c r="B1686" s="54"/>
      <c r="C1686" s="54"/>
      <c r="D1686" s="54"/>
      <c r="E1686" s="54"/>
      <c r="F1686" s="54"/>
      <c r="G1686" s="54"/>
      <c r="H1686" s="54"/>
      <c r="I1686" s="54"/>
      <c r="J1686" s="54"/>
      <c r="K1686" s="54"/>
      <c r="L1686" s="54"/>
      <c r="M1686" s="54"/>
      <c r="N1686" s="176">
        <v>168.4</v>
      </c>
      <c r="O1686" s="10">
        <v>0.26890909090909088</v>
      </c>
      <c r="P1686" s="10"/>
      <c r="Q1686" s="10">
        <v>0.35</v>
      </c>
      <c r="R1686" s="10">
        <v>2420.5915799642321</v>
      </c>
      <c r="S1686" s="10"/>
      <c r="T1686" s="10">
        <v>2781.1850817259592</v>
      </c>
      <c r="U1686" s="10"/>
      <c r="V1686" s="10"/>
      <c r="W1686" s="10"/>
      <c r="X1686" s="10"/>
      <c r="Y1686" s="10"/>
      <c r="Z1686" s="10"/>
      <c r="AA1686" s="10"/>
      <c r="AB1686" s="10"/>
      <c r="AC1686" s="10"/>
      <c r="AD1686" s="10"/>
      <c r="AE1686" s="10"/>
      <c r="AF1686" s="10"/>
      <c r="AG1686" s="10"/>
      <c r="AH1686" s="10">
        <v>3560.5281311749231</v>
      </c>
      <c r="AI1686" s="10">
        <v>168.4</v>
      </c>
      <c r="AK1686" s="10">
        <v>2.5</v>
      </c>
      <c r="AL1686" s="10">
        <v>4.8</v>
      </c>
      <c r="AM1686" s="10"/>
      <c r="AN1686" s="10"/>
      <c r="AO1686" s="10"/>
      <c r="AP1686" s="10"/>
      <c r="AQ1686" s="10">
        <v>0.3135</v>
      </c>
      <c r="AR1686" s="10"/>
      <c r="AS1686" s="10">
        <v>0.45</v>
      </c>
      <c r="AT1686" s="10"/>
      <c r="AU1686" s="10">
        <v>0.60218181818181815</v>
      </c>
      <c r="AV1686" s="10"/>
      <c r="AW1686" s="10">
        <v>0.8991818181818183</v>
      </c>
      <c r="AX1686" s="10"/>
    </row>
    <row r="1687" spans="1:50" x14ac:dyDescent="0.25">
      <c r="A1687" s="54"/>
      <c r="B1687" s="54"/>
      <c r="C1687" s="54"/>
      <c r="D1687" s="54"/>
      <c r="E1687" s="54"/>
      <c r="F1687" s="54"/>
      <c r="G1687" s="54"/>
      <c r="H1687" s="54"/>
      <c r="I1687" s="54"/>
      <c r="J1687" s="54"/>
      <c r="K1687" s="54"/>
      <c r="L1687" s="54"/>
      <c r="M1687" s="54"/>
      <c r="N1687" s="176">
        <v>168.5</v>
      </c>
      <c r="O1687" s="10">
        <v>0.26890909090909088</v>
      </c>
      <c r="P1687" s="10"/>
      <c r="Q1687" s="10">
        <v>0.35</v>
      </c>
      <c r="R1687" s="10">
        <v>2425.4250666794801</v>
      </c>
      <c r="S1687" s="10"/>
      <c r="T1687" s="10">
        <v>2786.230090515503</v>
      </c>
      <c r="U1687" s="10"/>
      <c r="V1687" s="10"/>
      <c r="W1687" s="10"/>
      <c r="X1687" s="10"/>
      <c r="Y1687" s="10"/>
      <c r="Z1687" s="10"/>
      <c r="AA1687" s="10"/>
      <c r="AB1687" s="10"/>
      <c r="AC1687" s="10"/>
      <c r="AD1687" s="10"/>
      <c r="AE1687" s="10"/>
      <c r="AF1687" s="10"/>
      <c r="AG1687" s="10"/>
      <c r="AH1687" s="10">
        <v>3564.2417555135476</v>
      </c>
      <c r="AI1687" s="10">
        <v>168.5</v>
      </c>
      <c r="AK1687" s="10">
        <v>2.5</v>
      </c>
      <c r="AL1687" s="10">
        <v>4.8</v>
      </c>
      <c r="AM1687" s="10"/>
      <c r="AN1687" s="10"/>
      <c r="AO1687" s="10"/>
      <c r="AP1687" s="10"/>
      <c r="AQ1687" s="10">
        <v>0.3135</v>
      </c>
      <c r="AR1687" s="10"/>
      <c r="AS1687" s="10">
        <v>0.45</v>
      </c>
      <c r="AT1687" s="10"/>
      <c r="AU1687" s="10">
        <v>0.60218181818181815</v>
      </c>
      <c r="AV1687" s="10"/>
      <c r="AW1687" s="10">
        <v>0.8991818181818183</v>
      </c>
      <c r="AX1687" s="10"/>
    </row>
    <row r="1688" spans="1:50" x14ac:dyDescent="0.25">
      <c r="A1688" s="54"/>
      <c r="B1688" s="54"/>
      <c r="C1688" s="54"/>
      <c r="D1688" s="54"/>
      <c r="E1688" s="54"/>
      <c r="F1688" s="54"/>
      <c r="G1688" s="54"/>
      <c r="H1688" s="54"/>
      <c r="I1688" s="54"/>
      <c r="J1688" s="54"/>
      <c r="K1688" s="54"/>
      <c r="L1688" s="54"/>
      <c r="M1688" s="54"/>
      <c r="N1688" s="176">
        <v>168.6</v>
      </c>
      <c r="O1688" s="10">
        <v>0.26890909090909088</v>
      </c>
      <c r="P1688" s="10"/>
      <c r="Q1688" s="10">
        <v>0.35</v>
      </c>
      <c r="R1688" s="10">
        <v>2430.2614227842882</v>
      </c>
      <c r="S1688" s="10"/>
      <c r="T1688" s="10">
        <v>2791.2779686946101</v>
      </c>
      <c r="U1688" s="10"/>
      <c r="V1688" s="10"/>
      <c r="W1688" s="10"/>
      <c r="X1688" s="10"/>
      <c r="Y1688" s="10"/>
      <c r="Z1688" s="10"/>
      <c r="AA1688" s="10"/>
      <c r="AB1688" s="10"/>
      <c r="AC1688" s="10"/>
      <c r="AD1688" s="10"/>
      <c r="AE1688" s="10"/>
      <c r="AF1688" s="10"/>
      <c r="AG1688" s="10"/>
      <c r="AH1688" s="10">
        <v>3567.9575844377091</v>
      </c>
      <c r="AI1688" s="10">
        <v>168.6</v>
      </c>
      <c r="AK1688" s="10">
        <v>2.5</v>
      </c>
      <c r="AL1688" s="10">
        <v>4.8</v>
      </c>
      <c r="AM1688" s="10"/>
      <c r="AN1688" s="10"/>
      <c r="AO1688" s="10"/>
      <c r="AP1688" s="10"/>
      <c r="AQ1688" s="10">
        <v>0.3135</v>
      </c>
      <c r="AR1688" s="10"/>
      <c r="AS1688" s="10">
        <v>0.45</v>
      </c>
      <c r="AT1688" s="10"/>
      <c r="AU1688" s="10">
        <v>0.60218181818181815</v>
      </c>
      <c r="AV1688" s="10"/>
      <c r="AW1688" s="10">
        <v>0.8991818181818183</v>
      </c>
      <c r="AX1688" s="10"/>
    </row>
    <row r="1689" spans="1:50" x14ac:dyDescent="0.25">
      <c r="A1689" s="54"/>
      <c r="B1689" s="54"/>
      <c r="C1689" s="54"/>
      <c r="D1689" s="54"/>
      <c r="E1689" s="54"/>
      <c r="F1689" s="54"/>
      <c r="G1689" s="54"/>
      <c r="H1689" s="54"/>
      <c r="I1689" s="54"/>
      <c r="J1689" s="54"/>
      <c r="K1689" s="54"/>
      <c r="L1689" s="54"/>
      <c r="M1689" s="54"/>
      <c r="N1689" s="176">
        <v>168.7</v>
      </c>
      <c r="O1689" s="10">
        <v>0.26890909090909088</v>
      </c>
      <c r="P1689" s="10"/>
      <c r="Q1689" s="10">
        <v>0.35</v>
      </c>
      <c r="R1689" s="10">
        <v>2435.1006482786574</v>
      </c>
      <c r="S1689" s="10"/>
      <c r="T1689" s="10">
        <v>2796.328716263276</v>
      </c>
      <c r="U1689" s="10"/>
      <c r="V1689" s="10"/>
      <c r="W1689" s="10"/>
      <c r="X1689" s="10"/>
      <c r="Y1689" s="10"/>
      <c r="Z1689" s="10"/>
      <c r="AA1689" s="10"/>
      <c r="AB1689" s="10"/>
      <c r="AC1689" s="10"/>
      <c r="AD1689" s="10"/>
      <c r="AE1689" s="10"/>
      <c r="AF1689" s="10"/>
      <c r="AG1689" s="10"/>
      <c r="AH1689" s="10">
        <v>3571.6756179474087</v>
      </c>
      <c r="AI1689" s="10">
        <v>168.7</v>
      </c>
      <c r="AK1689" s="10">
        <v>2.5</v>
      </c>
      <c r="AL1689" s="10">
        <v>4.8</v>
      </c>
      <c r="AM1689" s="10"/>
      <c r="AN1689" s="10"/>
      <c r="AO1689" s="10"/>
      <c r="AP1689" s="10"/>
      <c r="AQ1689" s="10">
        <v>0.3135</v>
      </c>
      <c r="AR1689" s="10"/>
      <c r="AS1689" s="10">
        <v>0.45</v>
      </c>
      <c r="AT1689" s="10"/>
      <c r="AU1689" s="10">
        <v>0.60218181818181815</v>
      </c>
      <c r="AV1689" s="10"/>
      <c r="AW1689" s="10">
        <v>0.8991818181818183</v>
      </c>
      <c r="AX1689" s="10"/>
    </row>
    <row r="1690" spans="1:50" x14ac:dyDescent="0.25">
      <c r="A1690" s="54"/>
      <c r="B1690" s="54"/>
      <c r="C1690" s="54"/>
      <c r="D1690" s="54"/>
      <c r="E1690" s="54"/>
      <c r="F1690" s="54"/>
      <c r="G1690" s="54"/>
      <c r="H1690" s="54"/>
      <c r="I1690" s="54"/>
      <c r="J1690" s="54"/>
      <c r="K1690" s="54"/>
      <c r="L1690" s="54"/>
      <c r="M1690" s="54"/>
      <c r="N1690" s="176">
        <v>168.8</v>
      </c>
      <c r="O1690" s="10">
        <v>0.26890909090909088</v>
      </c>
      <c r="P1690" s="10"/>
      <c r="Q1690" s="10">
        <v>0.35</v>
      </c>
      <c r="R1690" s="10">
        <v>2439.9427431625895</v>
      </c>
      <c r="S1690" s="10"/>
      <c r="T1690" s="10">
        <v>2801.3823332215024</v>
      </c>
      <c r="U1690" s="10"/>
      <c r="V1690" s="10"/>
      <c r="W1690" s="10"/>
      <c r="X1690" s="10"/>
      <c r="Y1690" s="10"/>
      <c r="Z1690" s="10"/>
      <c r="AA1690" s="10"/>
      <c r="AB1690" s="10"/>
      <c r="AC1690" s="10"/>
      <c r="AD1690" s="10"/>
      <c r="AE1690" s="10"/>
      <c r="AF1690" s="10"/>
      <c r="AG1690" s="10"/>
      <c r="AH1690" s="10">
        <v>3575.3958560426477</v>
      </c>
      <c r="AI1690" s="10">
        <v>168.8</v>
      </c>
      <c r="AK1690" s="10">
        <v>2.5</v>
      </c>
      <c r="AL1690" s="10">
        <v>4.8</v>
      </c>
      <c r="AM1690" s="10"/>
      <c r="AN1690" s="10"/>
      <c r="AO1690" s="10"/>
      <c r="AP1690" s="10"/>
      <c r="AQ1690" s="10">
        <v>0.3135</v>
      </c>
      <c r="AR1690" s="10"/>
      <c r="AS1690" s="10">
        <v>0.45</v>
      </c>
      <c r="AT1690" s="10"/>
      <c r="AU1690" s="10">
        <v>0.60218181818181815</v>
      </c>
      <c r="AV1690" s="10"/>
      <c r="AW1690" s="10">
        <v>0.8991818181818183</v>
      </c>
      <c r="AX1690" s="10"/>
    </row>
    <row r="1691" spans="1:50" x14ac:dyDescent="0.25">
      <c r="A1691" s="54"/>
      <c r="B1691" s="54"/>
      <c r="C1691" s="54"/>
      <c r="D1691" s="54"/>
      <c r="E1691" s="54"/>
      <c r="F1691" s="54"/>
      <c r="G1691" s="54"/>
      <c r="H1691" s="54"/>
      <c r="I1691" s="54"/>
      <c r="J1691" s="54"/>
      <c r="K1691" s="54"/>
      <c r="L1691" s="54"/>
      <c r="M1691" s="54"/>
      <c r="N1691" s="176">
        <v>168.9</v>
      </c>
      <c r="O1691" s="10">
        <v>0.26890909090909088</v>
      </c>
      <c r="P1691" s="10"/>
      <c r="Q1691" s="10">
        <v>0.35</v>
      </c>
      <c r="R1691" s="10">
        <v>2444.7877074360799</v>
      </c>
      <c r="S1691" s="10"/>
      <c r="T1691" s="10">
        <v>2806.4388195692927</v>
      </c>
      <c r="U1691" s="10"/>
      <c r="V1691" s="10"/>
      <c r="W1691" s="10"/>
      <c r="X1691" s="10"/>
      <c r="Y1691" s="10"/>
      <c r="Z1691" s="10"/>
      <c r="AA1691" s="10"/>
      <c r="AB1691" s="10"/>
      <c r="AC1691" s="10"/>
      <c r="AD1691" s="10"/>
      <c r="AE1691" s="10"/>
      <c r="AF1691" s="10"/>
      <c r="AG1691" s="10"/>
      <c r="AH1691" s="10">
        <v>3579.1182987234229</v>
      </c>
      <c r="AI1691" s="10">
        <v>168.9</v>
      </c>
      <c r="AK1691" s="10">
        <v>2.5</v>
      </c>
      <c r="AL1691" s="10">
        <v>4.8</v>
      </c>
      <c r="AM1691" s="10"/>
      <c r="AN1691" s="10"/>
      <c r="AO1691" s="10"/>
      <c r="AP1691" s="10"/>
      <c r="AQ1691" s="10">
        <v>0.3135</v>
      </c>
      <c r="AR1691" s="10"/>
      <c r="AS1691" s="10">
        <v>0.45</v>
      </c>
      <c r="AT1691" s="10"/>
      <c r="AU1691" s="10">
        <v>0.60218181818181815</v>
      </c>
      <c r="AV1691" s="10"/>
      <c r="AW1691" s="10">
        <v>0.8991818181818183</v>
      </c>
      <c r="AX1691" s="10"/>
    </row>
    <row r="1692" spans="1:50" x14ac:dyDescent="0.25">
      <c r="A1692" s="54"/>
      <c r="B1692" s="54"/>
      <c r="C1692" s="54"/>
      <c r="D1692" s="54"/>
      <c r="E1692" s="54"/>
      <c r="F1692" s="54"/>
      <c r="G1692" s="54"/>
      <c r="H1692" s="54"/>
      <c r="I1692" s="54"/>
      <c r="J1692" s="54"/>
      <c r="K1692" s="54"/>
      <c r="L1692" s="54"/>
      <c r="M1692" s="54"/>
      <c r="N1692" s="176">
        <v>169</v>
      </c>
      <c r="O1692" s="10">
        <v>0.26890909090909088</v>
      </c>
      <c r="P1692" s="10"/>
      <c r="Q1692" s="10">
        <v>0.35</v>
      </c>
      <c r="R1692" s="10">
        <v>2449.6355410991323</v>
      </c>
      <c r="S1692" s="10"/>
      <c r="T1692" s="10">
        <v>2811.4981753066422</v>
      </c>
      <c r="U1692" s="10"/>
      <c r="V1692" s="10"/>
      <c r="W1692" s="10"/>
      <c r="X1692" s="10"/>
      <c r="Y1692" s="10"/>
      <c r="Z1692" s="10"/>
      <c r="AA1692" s="10"/>
      <c r="AB1692" s="10"/>
      <c r="AC1692" s="10"/>
      <c r="AD1692" s="10"/>
      <c r="AE1692" s="10"/>
      <c r="AF1692" s="10"/>
      <c r="AG1692" s="10"/>
      <c r="AH1692" s="10">
        <v>3582.842945989737</v>
      </c>
      <c r="AI1692" s="10">
        <v>169</v>
      </c>
      <c r="AK1692" s="10">
        <v>2.5</v>
      </c>
      <c r="AL1692" s="10">
        <v>4.8</v>
      </c>
      <c r="AM1692" s="10"/>
      <c r="AN1692" s="10"/>
      <c r="AO1692" s="10"/>
      <c r="AP1692" s="10"/>
      <c r="AQ1692" s="10">
        <v>0.3135</v>
      </c>
      <c r="AR1692" s="10"/>
      <c r="AS1692" s="10">
        <v>0.45</v>
      </c>
      <c r="AT1692" s="10"/>
      <c r="AU1692" s="10">
        <v>0.60218181818181815</v>
      </c>
      <c r="AV1692" s="10"/>
      <c r="AW1692" s="10">
        <v>0.8991818181818183</v>
      </c>
      <c r="AX1692" s="10"/>
    </row>
    <row r="1693" spans="1:50" x14ac:dyDescent="0.25">
      <c r="A1693" s="54"/>
      <c r="B1693" s="54"/>
      <c r="C1693" s="54"/>
      <c r="D1693" s="54"/>
      <c r="E1693" s="54"/>
      <c r="F1693" s="54"/>
      <c r="G1693" s="54"/>
      <c r="H1693" s="54"/>
      <c r="I1693" s="54"/>
      <c r="J1693" s="54"/>
      <c r="K1693" s="54"/>
      <c r="L1693" s="54"/>
      <c r="M1693" s="54"/>
      <c r="N1693" s="176">
        <v>169.1</v>
      </c>
      <c r="O1693" s="10">
        <v>0.26890909090909088</v>
      </c>
      <c r="P1693" s="10"/>
      <c r="Q1693" s="10">
        <v>0.35</v>
      </c>
      <c r="R1693" s="10">
        <v>2454.4862441517457</v>
      </c>
      <c r="S1693" s="10"/>
      <c r="T1693" s="10">
        <v>2816.5604004335523</v>
      </c>
      <c r="U1693" s="10"/>
      <c r="V1693" s="10"/>
      <c r="W1693" s="10"/>
      <c r="X1693" s="10"/>
      <c r="Y1693" s="10"/>
      <c r="Z1693" s="10"/>
      <c r="AA1693" s="10"/>
      <c r="AB1693" s="10"/>
      <c r="AC1693" s="10"/>
      <c r="AD1693" s="10"/>
      <c r="AE1693" s="10"/>
      <c r="AF1693" s="10"/>
      <c r="AG1693" s="10"/>
      <c r="AH1693" s="10">
        <v>3586.5697978415892</v>
      </c>
      <c r="AI1693" s="10">
        <v>169.1</v>
      </c>
      <c r="AK1693" s="10">
        <v>2.5</v>
      </c>
      <c r="AL1693" s="10">
        <v>4.8</v>
      </c>
      <c r="AM1693" s="10"/>
      <c r="AN1693" s="10"/>
      <c r="AO1693" s="10"/>
      <c r="AP1693" s="10"/>
      <c r="AQ1693" s="10">
        <v>0.3135</v>
      </c>
      <c r="AR1693" s="10"/>
      <c r="AS1693" s="10">
        <v>0.45</v>
      </c>
      <c r="AT1693" s="10"/>
      <c r="AU1693" s="10">
        <v>0.60218181818181815</v>
      </c>
      <c r="AV1693" s="10"/>
      <c r="AW1693" s="10">
        <v>0.8991818181818183</v>
      </c>
      <c r="AX1693" s="10"/>
    </row>
    <row r="1694" spans="1:50" x14ac:dyDescent="0.25">
      <c r="A1694" s="54"/>
      <c r="B1694" s="54"/>
      <c r="C1694" s="54"/>
      <c r="D1694" s="54"/>
      <c r="E1694" s="54"/>
      <c r="F1694" s="54"/>
      <c r="G1694" s="54"/>
      <c r="H1694" s="54"/>
      <c r="I1694" s="54"/>
      <c r="J1694" s="54"/>
      <c r="K1694" s="54"/>
      <c r="L1694" s="54"/>
      <c r="M1694" s="54"/>
      <c r="N1694" s="176">
        <v>169.2</v>
      </c>
      <c r="O1694" s="10">
        <v>0.26890909090909088</v>
      </c>
      <c r="P1694" s="10"/>
      <c r="Q1694" s="10">
        <v>0.35</v>
      </c>
      <c r="R1694" s="10">
        <v>2459.3398165939188</v>
      </c>
      <c r="S1694" s="10"/>
      <c r="T1694" s="10">
        <v>2821.625494950023</v>
      </c>
      <c r="U1694" s="10"/>
      <c r="V1694" s="10"/>
      <c r="W1694" s="10"/>
      <c r="X1694" s="10"/>
      <c r="Y1694" s="10"/>
      <c r="Z1694" s="10"/>
      <c r="AA1694" s="10"/>
      <c r="AB1694" s="10"/>
      <c r="AC1694" s="10"/>
      <c r="AD1694" s="10"/>
      <c r="AE1694" s="10"/>
      <c r="AF1694" s="10"/>
      <c r="AG1694" s="10"/>
      <c r="AH1694" s="10">
        <v>3590.2988542789781</v>
      </c>
      <c r="AI1694" s="10">
        <v>169.2</v>
      </c>
      <c r="AK1694" s="10">
        <v>2.5</v>
      </c>
      <c r="AL1694" s="10">
        <v>4.8</v>
      </c>
      <c r="AM1694" s="10"/>
      <c r="AN1694" s="10"/>
      <c r="AO1694" s="10"/>
      <c r="AP1694" s="10"/>
      <c r="AQ1694" s="10">
        <v>0.3135</v>
      </c>
      <c r="AR1694" s="10"/>
      <c r="AS1694" s="10">
        <v>0.45</v>
      </c>
      <c r="AT1694" s="10"/>
      <c r="AU1694" s="10">
        <v>0.60218181818181815</v>
      </c>
      <c r="AV1694" s="10"/>
      <c r="AW1694" s="10">
        <v>0.8991818181818183</v>
      </c>
      <c r="AX1694" s="10"/>
    </row>
    <row r="1695" spans="1:50" x14ac:dyDescent="0.25">
      <c r="A1695" s="54"/>
      <c r="B1695" s="54"/>
      <c r="C1695" s="54"/>
      <c r="D1695" s="54"/>
      <c r="E1695" s="54"/>
      <c r="F1695" s="54"/>
      <c r="G1695" s="54"/>
      <c r="H1695" s="54"/>
      <c r="I1695" s="54"/>
      <c r="J1695" s="54"/>
      <c r="K1695" s="54"/>
      <c r="L1695" s="54"/>
      <c r="M1695" s="54"/>
      <c r="N1695" s="176">
        <v>169.3</v>
      </c>
      <c r="O1695" s="10">
        <v>0.26890909090909088</v>
      </c>
      <c r="P1695" s="10"/>
      <c r="Q1695" s="10">
        <v>0.35</v>
      </c>
      <c r="R1695" s="10">
        <v>2464.1962584256544</v>
      </c>
      <c r="S1695" s="10"/>
      <c r="T1695" s="10">
        <v>2826.6934588560553</v>
      </c>
      <c r="U1695" s="10"/>
      <c r="V1695" s="10"/>
      <c r="W1695" s="10"/>
      <c r="X1695" s="10"/>
      <c r="Y1695" s="10"/>
      <c r="Z1695" s="10"/>
      <c r="AA1695" s="10"/>
      <c r="AB1695" s="10"/>
      <c r="AC1695" s="10"/>
      <c r="AD1695" s="10"/>
      <c r="AE1695" s="10"/>
      <c r="AF1695" s="10"/>
      <c r="AG1695" s="10"/>
      <c r="AH1695" s="10">
        <v>3594.0301153019063</v>
      </c>
      <c r="AI1695" s="10">
        <v>169.3</v>
      </c>
      <c r="AK1695" s="10">
        <v>2.5</v>
      </c>
      <c r="AL1695" s="10">
        <v>4.8</v>
      </c>
      <c r="AM1695" s="10"/>
      <c r="AN1695" s="10"/>
      <c r="AO1695" s="10"/>
      <c r="AP1695" s="10"/>
      <c r="AQ1695" s="10">
        <v>0.3135</v>
      </c>
      <c r="AR1695" s="10"/>
      <c r="AS1695" s="10">
        <v>0.45</v>
      </c>
      <c r="AT1695" s="10"/>
      <c r="AU1695" s="10">
        <v>0.60218181818181815</v>
      </c>
      <c r="AV1695" s="10"/>
      <c r="AW1695" s="10">
        <v>0.8991818181818183</v>
      </c>
      <c r="AX1695" s="10"/>
    </row>
    <row r="1696" spans="1:50" x14ac:dyDescent="0.25">
      <c r="A1696" s="54"/>
      <c r="B1696" s="54"/>
      <c r="C1696" s="54"/>
      <c r="D1696" s="54"/>
      <c r="E1696" s="54"/>
      <c r="F1696" s="54"/>
      <c r="G1696" s="54"/>
      <c r="H1696" s="54"/>
      <c r="I1696" s="54"/>
      <c r="J1696" s="54"/>
      <c r="K1696" s="54"/>
      <c r="L1696" s="54"/>
      <c r="M1696" s="54"/>
      <c r="N1696" s="176">
        <v>169.4</v>
      </c>
      <c r="O1696" s="10">
        <v>0.26890909090909088</v>
      </c>
      <c r="P1696" s="10"/>
      <c r="Q1696" s="10">
        <v>0.35</v>
      </c>
      <c r="R1696" s="10">
        <v>2469.0555696469505</v>
      </c>
      <c r="S1696" s="10"/>
      <c r="T1696" s="10">
        <v>2831.7642921516499</v>
      </c>
      <c r="U1696" s="10"/>
      <c r="V1696" s="10"/>
      <c r="W1696" s="10"/>
      <c r="X1696" s="10"/>
      <c r="Y1696" s="10"/>
      <c r="Z1696" s="10"/>
      <c r="AA1696" s="10"/>
      <c r="AB1696" s="10"/>
      <c r="AC1696" s="10"/>
      <c r="AD1696" s="10"/>
      <c r="AE1696" s="10"/>
      <c r="AF1696" s="10"/>
      <c r="AG1696" s="10"/>
      <c r="AH1696" s="10">
        <v>3597.7635809103722</v>
      </c>
      <c r="AI1696" s="10">
        <v>169.4</v>
      </c>
      <c r="AK1696" s="10">
        <v>2.5</v>
      </c>
      <c r="AL1696" s="10">
        <v>4.8</v>
      </c>
      <c r="AM1696" s="10"/>
      <c r="AN1696" s="10"/>
      <c r="AO1696" s="10"/>
      <c r="AP1696" s="10"/>
      <c r="AQ1696" s="10">
        <v>0.3135</v>
      </c>
      <c r="AR1696" s="10"/>
      <c r="AS1696" s="10">
        <v>0.45</v>
      </c>
      <c r="AT1696" s="10"/>
      <c r="AU1696" s="10">
        <v>0.60218181818181815</v>
      </c>
      <c r="AV1696" s="10"/>
      <c r="AW1696" s="10">
        <v>0.8991818181818183</v>
      </c>
      <c r="AX1696" s="10"/>
    </row>
    <row r="1697" spans="1:50" x14ac:dyDescent="0.25">
      <c r="A1697" s="54"/>
      <c r="B1697" s="54"/>
      <c r="C1697" s="54"/>
      <c r="D1697" s="54"/>
      <c r="E1697" s="54"/>
      <c r="F1697" s="54"/>
      <c r="G1697" s="54"/>
      <c r="H1697" s="54"/>
      <c r="I1697" s="54"/>
      <c r="J1697" s="54"/>
      <c r="K1697" s="54"/>
      <c r="L1697" s="54"/>
      <c r="M1697" s="54"/>
      <c r="N1697" s="176">
        <v>169.5</v>
      </c>
      <c r="O1697" s="10">
        <v>0.26890909090909088</v>
      </c>
      <c r="P1697" s="10"/>
      <c r="Q1697" s="10">
        <v>0.35</v>
      </c>
      <c r="R1697" s="10">
        <v>2473.9177502578068</v>
      </c>
      <c r="S1697" s="10"/>
      <c r="T1697" s="10">
        <v>2836.837994836802</v>
      </c>
      <c r="U1697" s="10"/>
      <c r="V1697" s="10"/>
      <c r="W1697" s="10"/>
      <c r="X1697" s="10"/>
      <c r="Y1697" s="10"/>
      <c r="Z1697" s="10"/>
      <c r="AA1697" s="10"/>
      <c r="AB1697" s="10"/>
      <c r="AC1697" s="10"/>
      <c r="AD1697" s="10"/>
      <c r="AE1697" s="10"/>
      <c r="AF1697" s="10"/>
      <c r="AG1697" s="10"/>
      <c r="AH1697" s="10">
        <v>3601.4992511043756</v>
      </c>
      <c r="AI1697" s="10">
        <v>169.5</v>
      </c>
      <c r="AK1697" s="10">
        <v>2.5</v>
      </c>
      <c r="AL1697" s="10">
        <v>4.8</v>
      </c>
      <c r="AM1697" s="10"/>
      <c r="AN1697" s="10"/>
      <c r="AO1697" s="10"/>
      <c r="AP1697" s="10"/>
      <c r="AQ1697" s="10">
        <v>0.3135</v>
      </c>
      <c r="AR1697" s="10"/>
      <c r="AS1697" s="10">
        <v>0.45</v>
      </c>
      <c r="AT1697" s="10"/>
      <c r="AU1697" s="10">
        <v>0.60218181818181815</v>
      </c>
      <c r="AV1697" s="10"/>
      <c r="AW1697" s="10">
        <v>0.8991818181818183</v>
      </c>
      <c r="AX1697" s="10"/>
    </row>
    <row r="1698" spans="1:50" x14ac:dyDescent="0.25">
      <c r="A1698" s="54"/>
      <c r="B1698" s="54"/>
      <c r="C1698" s="54"/>
      <c r="D1698" s="54"/>
      <c r="E1698" s="54"/>
      <c r="F1698" s="54"/>
      <c r="G1698" s="54"/>
      <c r="H1698" s="54"/>
      <c r="I1698" s="54"/>
      <c r="J1698" s="54"/>
      <c r="K1698" s="54"/>
      <c r="L1698" s="54"/>
      <c r="M1698" s="54"/>
      <c r="N1698" s="176">
        <v>169.6</v>
      </c>
      <c r="O1698" s="10">
        <v>0.26890909090909088</v>
      </c>
      <c r="P1698" s="10"/>
      <c r="Q1698" s="10">
        <v>0.35</v>
      </c>
      <c r="R1698" s="10">
        <v>2478.7828002582232</v>
      </c>
      <c r="S1698" s="10"/>
      <c r="T1698" s="10">
        <v>2841.9145669115164</v>
      </c>
      <c r="U1698" s="10"/>
      <c r="V1698" s="10"/>
      <c r="W1698" s="10"/>
      <c r="X1698" s="10"/>
      <c r="Y1698" s="10"/>
      <c r="Z1698" s="10"/>
      <c r="AA1698" s="10"/>
      <c r="AB1698" s="10"/>
      <c r="AC1698" s="10"/>
      <c r="AD1698" s="10"/>
      <c r="AE1698" s="10"/>
      <c r="AF1698" s="10"/>
      <c r="AG1698" s="10"/>
      <c r="AH1698" s="10">
        <v>3605.2371258839162</v>
      </c>
      <c r="AI1698" s="10">
        <v>169.6</v>
      </c>
      <c r="AK1698" s="10">
        <v>2.5</v>
      </c>
      <c r="AL1698" s="10">
        <v>4.8</v>
      </c>
      <c r="AM1698" s="10"/>
      <c r="AN1698" s="10"/>
      <c r="AO1698" s="10"/>
      <c r="AP1698" s="10"/>
      <c r="AQ1698" s="10">
        <v>0.3135</v>
      </c>
      <c r="AR1698" s="10"/>
      <c r="AS1698" s="10">
        <v>0.45</v>
      </c>
      <c r="AT1698" s="10"/>
      <c r="AU1698" s="10">
        <v>0.60218181818181815</v>
      </c>
      <c r="AV1698" s="10"/>
      <c r="AW1698" s="10">
        <v>0.8991818181818183</v>
      </c>
      <c r="AX1698" s="10"/>
    </row>
    <row r="1699" spans="1:50" x14ac:dyDescent="0.25">
      <c r="A1699" s="54"/>
      <c r="B1699" s="54"/>
      <c r="C1699" s="54"/>
      <c r="D1699" s="54"/>
      <c r="E1699" s="54"/>
      <c r="F1699" s="54"/>
      <c r="G1699" s="54"/>
      <c r="H1699" s="54"/>
      <c r="I1699" s="54"/>
      <c r="J1699" s="54"/>
      <c r="K1699" s="54"/>
      <c r="L1699" s="54"/>
      <c r="M1699" s="54"/>
      <c r="N1699" s="176">
        <v>169.7</v>
      </c>
      <c r="O1699" s="10">
        <v>0.26890909090909088</v>
      </c>
      <c r="P1699" s="10"/>
      <c r="Q1699" s="10">
        <v>0.35</v>
      </c>
      <c r="R1699" s="10">
        <v>2483.6507196482016</v>
      </c>
      <c r="S1699" s="10"/>
      <c r="T1699" s="10">
        <v>2846.9940083757915</v>
      </c>
      <c r="U1699" s="10"/>
      <c r="V1699" s="10"/>
      <c r="W1699" s="10"/>
      <c r="X1699" s="10"/>
      <c r="Y1699" s="10"/>
      <c r="Z1699" s="10"/>
      <c r="AA1699" s="10"/>
      <c r="AB1699" s="10"/>
      <c r="AC1699" s="10"/>
      <c r="AD1699" s="10"/>
      <c r="AE1699" s="10"/>
      <c r="AF1699" s="10"/>
      <c r="AG1699" s="10"/>
      <c r="AH1699" s="10">
        <v>3608.9772052489957</v>
      </c>
      <c r="AI1699" s="10">
        <v>169.7</v>
      </c>
      <c r="AK1699" s="10">
        <v>2.5</v>
      </c>
      <c r="AL1699" s="10">
        <v>4.8</v>
      </c>
      <c r="AM1699" s="10"/>
      <c r="AN1699" s="10"/>
      <c r="AO1699" s="10"/>
      <c r="AP1699" s="10"/>
      <c r="AQ1699" s="10">
        <v>0.3135</v>
      </c>
      <c r="AR1699" s="10"/>
      <c r="AS1699" s="10">
        <v>0.45</v>
      </c>
      <c r="AT1699" s="10"/>
      <c r="AU1699" s="10">
        <v>0.60218181818181815</v>
      </c>
      <c r="AV1699" s="10"/>
      <c r="AW1699" s="10">
        <v>0.8991818181818183</v>
      </c>
      <c r="AX1699" s="10"/>
    </row>
    <row r="1700" spans="1:50" x14ac:dyDescent="0.25">
      <c r="A1700" s="54"/>
      <c r="B1700" s="54"/>
      <c r="C1700" s="54"/>
      <c r="D1700" s="54"/>
      <c r="E1700" s="54"/>
      <c r="F1700" s="54"/>
      <c r="G1700" s="54"/>
      <c r="H1700" s="54"/>
      <c r="I1700" s="54"/>
      <c r="J1700" s="54"/>
      <c r="K1700" s="54"/>
      <c r="L1700" s="54"/>
      <c r="M1700" s="54"/>
      <c r="N1700" s="176">
        <v>169.8</v>
      </c>
      <c r="O1700" s="10">
        <v>0.26890909090909088</v>
      </c>
      <c r="P1700" s="10"/>
      <c r="Q1700" s="10">
        <v>0.35</v>
      </c>
      <c r="R1700" s="10">
        <v>2488.521508427742</v>
      </c>
      <c r="S1700" s="10"/>
      <c r="T1700" s="10">
        <v>2852.0763192296267</v>
      </c>
      <c r="U1700" s="10"/>
      <c r="V1700" s="10"/>
      <c r="W1700" s="10"/>
      <c r="X1700" s="10"/>
      <c r="Y1700" s="10"/>
      <c r="Z1700" s="10"/>
      <c r="AA1700" s="10"/>
      <c r="AB1700" s="10"/>
      <c r="AC1700" s="10"/>
      <c r="AD1700" s="10"/>
      <c r="AE1700" s="10"/>
      <c r="AF1700" s="10"/>
      <c r="AG1700" s="10"/>
      <c r="AH1700" s="10">
        <v>3612.7194891996141</v>
      </c>
      <c r="AI1700" s="10">
        <v>169.8</v>
      </c>
      <c r="AK1700" s="10">
        <v>2.5</v>
      </c>
      <c r="AL1700" s="10">
        <v>4.8</v>
      </c>
      <c r="AM1700" s="10"/>
      <c r="AN1700" s="10"/>
      <c r="AO1700" s="10"/>
      <c r="AP1700" s="10"/>
      <c r="AQ1700" s="10">
        <v>0.3135</v>
      </c>
      <c r="AR1700" s="10"/>
      <c r="AS1700" s="10">
        <v>0.45</v>
      </c>
      <c r="AT1700" s="10"/>
      <c r="AU1700" s="10">
        <v>0.60218181818181815</v>
      </c>
      <c r="AV1700" s="10"/>
      <c r="AW1700" s="10">
        <v>0.8991818181818183</v>
      </c>
      <c r="AX1700" s="10"/>
    </row>
    <row r="1701" spans="1:50" x14ac:dyDescent="0.25">
      <c r="A1701" s="54"/>
      <c r="B1701" s="54"/>
      <c r="C1701" s="54"/>
      <c r="D1701" s="54"/>
      <c r="E1701" s="54"/>
      <c r="F1701" s="54"/>
      <c r="G1701" s="54"/>
      <c r="H1701" s="54"/>
      <c r="I1701" s="54"/>
      <c r="J1701" s="54"/>
      <c r="K1701" s="54"/>
      <c r="L1701" s="54"/>
      <c r="M1701" s="54"/>
      <c r="N1701" s="176">
        <v>169.9</v>
      </c>
      <c r="O1701" s="10">
        <v>0.26890909090909088</v>
      </c>
      <c r="P1701" s="10"/>
      <c r="Q1701" s="10">
        <v>0.35</v>
      </c>
      <c r="R1701" s="10">
        <v>2493.3951665968407</v>
      </c>
      <c r="S1701" s="10"/>
      <c r="T1701" s="10">
        <v>2857.1614994730248</v>
      </c>
      <c r="U1701" s="10"/>
      <c r="V1701" s="10"/>
      <c r="W1701" s="10"/>
      <c r="X1701" s="10"/>
      <c r="Y1701" s="10"/>
      <c r="Z1701" s="10"/>
      <c r="AA1701" s="10"/>
      <c r="AB1701" s="10"/>
      <c r="AC1701" s="10"/>
      <c r="AD1701" s="10"/>
      <c r="AE1701" s="10"/>
      <c r="AF1701" s="10"/>
      <c r="AG1701" s="10"/>
      <c r="AH1701" s="10">
        <v>3616.4639777357684</v>
      </c>
      <c r="AI1701" s="10">
        <v>169.9</v>
      </c>
      <c r="AK1701" s="10">
        <v>2.5</v>
      </c>
      <c r="AL1701" s="10">
        <v>4.8</v>
      </c>
      <c r="AM1701" s="10"/>
      <c r="AN1701" s="10"/>
      <c r="AO1701" s="10"/>
      <c r="AP1701" s="10"/>
      <c r="AQ1701" s="10">
        <v>0.3135</v>
      </c>
      <c r="AR1701" s="10"/>
      <c r="AS1701" s="10">
        <v>0.45</v>
      </c>
      <c r="AT1701" s="10"/>
      <c r="AU1701" s="10">
        <v>0.60218181818181815</v>
      </c>
      <c r="AV1701" s="10"/>
      <c r="AW1701" s="10">
        <v>0.8991818181818183</v>
      </c>
      <c r="AX1701" s="10"/>
    </row>
    <row r="1702" spans="1:50" x14ac:dyDescent="0.25">
      <c r="A1702" s="54"/>
      <c r="B1702" s="54"/>
      <c r="C1702" s="54"/>
      <c r="D1702" s="54"/>
      <c r="E1702" s="54"/>
      <c r="F1702" s="54"/>
      <c r="G1702" s="54"/>
      <c r="H1702" s="54"/>
      <c r="I1702" s="54"/>
      <c r="J1702" s="54"/>
      <c r="K1702" s="54"/>
      <c r="L1702" s="54"/>
      <c r="M1702" s="54"/>
      <c r="N1702" s="176">
        <v>170</v>
      </c>
      <c r="O1702" s="10">
        <v>0.26890909090909088</v>
      </c>
      <c r="P1702" s="10"/>
      <c r="Q1702" s="10">
        <v>0.35</v>
      </c>
      <c r="R1702" s="10">
        <v>2498.2716941555013</v>
      </c>
      <c r="S1702" s="10"/>
      <c r="T1702" s="10">
        <v>2862.2495491059831</v>
      </c>
      <c r="U1702" s="10"/>
      <c r="V1702" s="10"/>
      <c r="W1702" s="10"/>
      <c r="X1702" s="10"/>
      <c r="Y1702" s="10"/>
      <c r="Z1702" s="10"/>
      <c r="AA1702" s="10"/>
      <c r="AB1702" s="10"/>
      <c r="AC1702" s="10"/>
      <c r="AD1702" s="10"/>
      <c r="AE1702" s="10"/>
      <c r="AF1702" s="10"/>
      <c r="AG1702" s="10"/>
      <c r="AH1702" s="10">
        <v>3620.2106708574615</v>
      </c>
      <c r="AI1702" s="10">
        <v>170</v>
      </c>
      <c r="AK1702" s="10">
        <v>2.5</v>
      </c>
      <c r="AL1702" s="10">
        <v>4.8</v>
      </c>
      <c r="AM1702" s="10"/>
      <c r="AN1702" s="10"/>
      <c r="AO1702" s="10"/>
      <c r="AP1702" s="10"/>
      <c r="AQ1702" s="10">
        <v>0.3135</v>
      </c>
      <c r="AR1702" s="10"/>
      <c r="AS1702" s="10">
        <v>0.45</v>
      </c>
      <c r="AT1702" s="10"/>
      <c r="AU1702" s="10">
        <v>0.60218181818181815</v>
      </c>
      <c r="AV1702" s="10"/>
      <c r="AW1702" s="10">
        <v>0.8991818181818183</v>
      </c>
      <c r="AX1702" s="10"/>
    </row>
    <row r="1703" spans="1:50" x14ac:dyDescent="0.25">
      <c r="A1703" s="54"/>
      <c r="B1703" s="54"/>
      <c r="C1703" s="54"/>
      <c r="D1703" s="54"/>
      <c r="E1703" s="54"/>
      <c r="F1703" s="54"/>
      <c r="G1703" s="54"/>
      <c r="H1703" s="54"/>
      <c r="I1703" s="54"/>
      <c r="J1703" s="54"/>
      <c r="K1703" s="54"/>
      <c r="L1703" s="54"/>
      <c r="M1703" s="54"/>
      <c r="N1703" s="176">
        <v>170.1</v>
      </c>
      <c r="O1703" s="10">
        <v>0.26890909090909088</v>
      </c>
      <c r="P1703" s="10"/>
      <c r="Q1703" s="10">
        <v>0.35</v>
      </c>
      <c r="R1703" s="10">
        <v>2503.151091103723</v>
      </c>
      <c r="S1703" s="10"/>
      <c r="T1703" s="10">
        <v>2867.340468128501</v>
      </c>
      <c r="U1703" s="10"/>
      <c r="V1703" s="10"/>
      <c r="W1703" s="10"/>
      <c r="X1703" s="10"/>
      <c r="Y1703" s="10"/>
      <c r="Z1703" s="10"/>
      <c r="AA1703" s="10"/>
      <c r="AB1703" s="10"/>
      <c r="AC1703" s="10"/>
      <c r="AD1703" s="10"/>
      <c r="AE1703" s="10"/>
      <c r="AF1703" s="10"/>
      <c r="AG1703" s="10"/>
      <c r="AH1703" s="10">
        <v>3623.9595685646927</v>
      </c>
      <c r="AI1703" s="10">
        <v>170.1</v>
      </c>
      <c r="AK1703" s="10">
        <v>2.5</v>
      </c>
      <c r="AL1703" s="10">
        <v>4.8</v>
      </c>
      <c r="AM1703" s="10"/>
      <c r="AN1703" s="10"/>
      <c r="AO1703" s="10"/>
      <c r="AP1703" s="10"/>
      <c r="AQ1703" s="10">
        <v>0.3135</v>
      </c>
      <c r="AR1703" s="10"/>
      <c r="AS1703" s="10">
        <v>0.45</v>
      </c>
      <c r="AT1703" s="10"/>
      <c r="AU1703" s="10">
        <v>0.60218181818181815</v>
      </c>
      <c r="AV1703" s="10"/>
      <c r="AW1703" s="10">
        <v>0.8991818181818183</v>
      </c>
      <c r="AX1703" s="10"/>
    </row>
    <row r="1704" spans="1:50" x14ac:dyDescent="0.25">
      <c r="A1704" s="54"/>
      <c r="B1704" s="54"/>
      <c r="C1704" s="54"/>
      <c r="D1704" s="54"/>
      <c r="E1704" s="54"/>
      <c r="F1704" s="54"/>
      <c r="G1704" s="54"/>
      <c r="H1704" s="54"/>
      <c r="I1704" s="54"/>
      <c r="J1704" s="54"/>
      <c r="K1704" s="54"/>
      <c r="L1704" s="54"/>
      <c r="M1704" s="54"/>
      <c r="N1704" s="176">
        <v>170.2</v>
      </c>
      <c r="O1704" s="10">
        <v>0.26890909090909088</v>
      </c>
      <c r="P1704" s="10"/>
      <c r="Q1704" s="10">
        <v>0.35</v>
      </c>
      <c r="R1704" s="10">
        <v>2508.0333574415044</v>
      </c>
      <c r="S1704" s="10"/>
      <c r="T1704" s="10">
        <v>2872.4342565405805</v>
      </c>
      <c r="U1704" s="10"/>
      <c r="V1704" s="10"/>
      <c r="W1704" s="10"/>
      <c r="X1704" s="10"/>
      <c r="Y1704" s="10"/>
      <c r="Z1704" s="10"/>
      <c r="AA1704" s="10"/>
      <c r="AB1704" s="10"/>
      <c r="AC1704" s="10"/>
      <c r="AD1704" s="10"/>
      <c r="AE1704" s="10"/>
      <c r="AF1704" s="10"/>
      <c r="AG1704" s="10"/>
      <c r="AH1704" s="10">
        <v>3627.7106708574606</v>
      </c>
      <c r="AI1704" s="10">
        <v>170.2</v>
      </c>
      <c r="AK1704" s="10">
        <v>2.5</v>
      </c>
      <c r="AL1704" s="10">
        <v>4.8</v>
      </c>
      <c r="AM1704" s="10"/>
      <c r="AN1704" s="10"/>
      <c r="AO1704" s="10"/>
      <c r="AP1704" s="10"/>
      <c r="AQ1704" s="10">
        <v>0.3135</v>
      </c>
      <c r="AR1704" s="10"/>
      <c r="AS1704" s="10">
        <v>0.45</v>
      </c>
      <c r="AT1704" s="10"/>
      <c r="AU1704" s="10">
        <v>0.60218181818181815</v>
      </c>
      <c r="AV1704" s="10"/>
      <c r="AW1704" s="10">
        <v>0.8991818181818183</v>
      </c>
      <c r="AX1704" s="10"/>
    </row>
    <row r="1705" spans="1:50" x14ac:dyDescent="0.25">
      <c r="A1705" s="54"/>
      <c r="B1705" s="54"/>
      <c r="C1705" s="54"/>
      <c r="D1705" s="54"/>
      <c r="E1705" s="54"/>
      <c r="F1705" s="54"/>
      <c r="G1705" s="54"/>
      <c r="H1705" s="54"/>
      <c r="I1705" s="54"/>
      <c r="J1705" s="54"/>
      <c r="K1705" s="54"/>
      <c r="L1705" s="54"/>
      <c r="M1705" s="54"/>
      <c r="N1705" s="176">
        <v>170.3</v>
      </c>
      <c r="O1705" s="10">
        <v>0.26890909090909088</v>
      </c>
      <c r="P1705" s="10"/>
      <c r="Q1705" s="10">
        <v>0.35</v>
      </c>
      <c r="R1705" s="10">
        <v>2512.9184931688492</v>
      </c>
      <c r="S1705" s="10"/>
      <c r="T1705" s="10">
        <v>2877.5309143422214</v>
      </c>
      <c r="U1705" s="10"/>
      <c r="V1705" s="10"/>
      <c r="W1705" s="10"/>
      <c r="X1705" s="10"/>
      <c r="Y1705" s="10"/>
      <c r="Z1705" s="10"/>
      <c r="AA1705" s="10"/>
      <c r="AB1705" s="10"/>
      <c r="AC1705" s="10"/>
      <c r="AD1705" s="10"/>
      <c r="AE1705" s="10"/>
      <c r="AF1705" s="10"/>
      <c r="AG1705" s="10"/>
      <c r="AH1705" s="10">
        <v>3631.4639777357688</v>
      </c>
      <c r="AI1705" s="10">
        <v>170.3</v>
      </c>
      <c r="AK1705" s="10">
        <v>2.5</v>
      </c>
      <c r="AL1705" s="10">
        <v>4.8</v>
      </c>
      <c r="AM1705" s="10"/>
      <c r="AN1705" s="10"/>
      <c r="AO1705" s="10"/>
      <c r="AP1705" s="10"/>
      <c r="AQ1705" s="10">
        <v>0.3135</v>
      </c>
      <c r="AR1705" s="10"/>
      <c r="AS1705" s="10">
        <v>0.45</v>
      </c>
      <c r="AT1705" s="10"/>
      <c r="AU1705" s="10">
        <v>0.60218181818181815</v>
      </c>
      <c r="AV1705" s="10"/>
      <c r="AW1705" s="10">
        <v>0.8991818181818183</v>
      </c>
      <c r="AX1705" s="10"/>
    </row>
    <row r="1706" spans="1:50" x14ac:dyDescent="0.25">
      <c r="A1706" s="54"/>
      <c r="B1706" s="54"/>
      <c r="C1706" s="54"/>
      <c r="D1706" s="54"/>
      <c r="E1706" s="54"/>
      <c r="F1706" s="54"/>
      <c r="G1706" s="54"/>
      <c r="H1706" s="54"/>
      <c r="I1706" s="54"/>
      <c r="J1706" s="54"/>
      <c r="K1706" s="54"/>
      <c r="L1706" s="54"/>
      <c r="M1706" s="54"/>
      <c r="N1706" s="176">
        <v>170.4</v>
      </c>
      <c r="O1706" s="10">
        <v>0.26890909090909088</v>
      </c>
      <c r="P1706" s="10"/>
      <c r="Q1706" s="10">
        <v>0.35</v>
      </c>
      <c r="R1706" s="10">
        <v>2517.8064982857536</v>
      </c>
      <c r="S1706" s="10"/>
      <c r="T1706" s="10">
        <v>2882.6304415334225</v>
      </c>
      <c r="U1706" s="10"/>
      <c r="V1706" s="10"/>
      <c r="W1706" s="10"/>
      <c r="X1706" s="10"/>
      <c r="Y1706" s="10"/>
      <c r="Z1706" s="10"/>
      <c r="AA1706" s="10"/>
      <c r="AB1706" s="10"/>
      <c r="AC1706" s="10"/>
      <c r="AD1706" s="10"/>
      <c r="AE1706" s="10"/>
      <c r="AF1706" s="10"/>
      <c r="AG1706" s="10"/>
      <c r="AH1706" s="10">
        <v>3635.2194891996137</v>
      </c>
      <c r="AI1706" s="10">
        <v>170.4</v>
      </c>
      <c r="AK1706" s="10">
        <v>2.5</v>
      </c>
      <c r="AL1706" s="10">
        <v>4.8</v>
      </c>
      <c r="AM1706" s="10"/>
      <c r="AN1706" s="10"/>
      <c r="AO1706" s="10"/>
      <c r="AP1706" s="10"/>
      <c r="AQ1706" s="10">
        <v>0.3135</v>
      </c>
      <c r="AR1706" s="10"/>
      <c r="AS1706" s="10">
        <v>0.45</v>
      </c>
      <c r="AT1706" s="10"/>
      <c r="AU1706" s="10">
        <v>0.60218181818181815</v>
      </c>
      <c r="AV1706" s="10"/>
      <c r="AW1706" s="10">
        <v>0.8991818181818183</v>
      </c>
      <c r="AX1706" s="10"/>
    </row>
    <row r="1707" spans="1:50" x14ac:dyDescent="0.25">
      <c r="A1707" s="54"/>
      <c r="B1707" s="54"/>
      <c r="C1707" s="54"/>
      <c r="D1707" s="54"/>
      <c r="E1707" s="54"/>
      <c r="F1707" s="54"/>
      <c r="G1707" s="54"/>
      <c r="H1707" s="54"/>
      <c r="I1707" s="54"/>
      <c r="J1707" s="54"/>
      <c r="K1707" s="54"/>
      <c r="L1707" s="54"/>
      <c r="M1707" s="54"/>
      <c r="N1707" s="176">
        <v>170.5</v>
      </c>
      <c r="O1707" s="10">
        <v>0.26890909090909088</v>
      </c>
      <c r="P1707" s="10"/>
      <c r="Q1707" s="10">
        <v>0.35</v>
      </c>
      <c r="R1707" s="10">
        <v>2522.6973727922173</v>
      </c>
      <c r="S1707" s="10"/>
      <c r="T1707" s="10">
        <v>2887.7328381141851</v>
      </c>
      <c r="U1707" s="10"/>
      <c r="V1707" s="10"/>
      <c r="W1707" s="10"/>
      <c r="X1707" s="10"/>
      <c r="Y1707" s="10"/>
      <c r="Z1707" s="10"/>
      <c r="AA1707" s="10"/>
      <c r="AB1707" s="10"/>
      <c r="AC1707" s="10"/>
      <c r="AD1707" s="10"/>
      <c r="AE1707" s="10"/>
      <c r="AF1707" s="10"/>
      <c r="AG1707" s="10"/>
      <c r="AH1707" s="10">
        <v>3638.9772052489952</v>
      </c>
      <c r="AI1707" s="10">
        <v>170.5</v>
      </c>
      <c r="AK1707" s="10">
        <v>2.5</v>
      </c>
      <c r="AL1707" s="10">
        <v>4.8</v>
      </c>
      <c r="AM1707" s="10"/>
      <c r="AN1707" s="10"/>
      <c r="AO1707" s="10"/>
      <c r="AP1707" s="10"/>
      <c r="AQ1707" s="10">
        <v>0.3135</v>
      </c>
      <c r="AR1707" s="10"/>
      <c r="AS1707" s="10">
        <v>0.45</v>
      </c>
      <c r="AT1707" s="10"/>
      <c r="AU1707" s="10">
        <v>0.60218181818181815</v>
      </c>
      <c r="AV1707" s="10"/>
      <c r="AW1707" s="10">
        <v>0.8991818181818183</v>
      </c>
      <c r="AX1707" s="10"/>
    </row>
    <row r="1708" spans="1:50" x14ac:dyDescent="0.25">
      <c r="A1708" s="54"/>
      <c r="B1708" s="54"/>
      <c r="C1708" s="54"/>
      <c r="D1708" s="54"/>
      <c r="E1708" s="54"/>
      <c r="F1708" s="54"/>
      <c r="G1708" s="54"/>
      <c r="H1708" s="54"/>
      <c r="I1708" s="54"/>
      <c r="J1708" s="54"/>
      <c r="K1708" s="54"/>
      <c r="L1708" s="54"/>
      <c r="M1708" s="54"/>
      <c r="N1708" s="176">
        <v>170.6</v>
      </c>
      <c r="O1708" s="10">
        <v>0.26890909090909088</v>
      </c>
      <c r="P1708" s="10"/>
      <c r="Q1708" s="10">
        <v>0.35</v>
      </c>
      <c r="R1708" s="10">
        <v>2527.5911166882429</v>
      </c>
      <c r="S1708" s="10"/>
      <c r="T1708" s="10">
        <v>2892.8381040845074</v>
      </c>
      <c r="U1708" s="10"/>
      <c r="V1708" s="10"/>
      <c r="W1708" s="10"/>
      <c r="X1708" s="10"/>
      <c r="Y1708" s="10"/>
      <c r="Z1708" s="10"/>
      <c r="AA1708" s="10"/>
      <c r="AB1708" s="10"/>
      <c r="AC1708" s="10"/>
      <c r="AD1708" s="10"/>
      <c r="AE1708" s="10"/>
      <c r="AF1708" s="10"/>
      <c r="AG1708" s="10"/>
      <c r="AH1708" s="10">
        <v>3642.7371258839157</v>
      </c>
      <c r="AI1708" s="10">
        <v>170.6</v>
      </c>
      <c r="AK1708" s="10">
        <v>2.5</v>
      </c>
      <c r="AL1708" s="10">
        <v>4.8</v>
      </c>
      <c r="AM1708" s="10"/>
      <c r="AN1708" s="10"/>
      <c r="AO1708" s="10"/>
      <c r="AP1708" s="10"/>
      <c r="AQ1708" s="10">
        <v>0.3135</v>
      </c>
      <c r="AR1708" s="10"/>
      <c r="AS1708" s="10">
        <v>0.45</v>
      </c>
      <c r="AT1708" s="10"/>
      <c r="AU1708" s="10">
        <v>0.60218181818181815</v>
      </c>
      <c r="AV1708" s="10"/>
      <c r="AW1708" s="10">
        <v>0.8991818181818183</v>
      </c>
      <c r="AX1708" s="10"/>
    </row>
    <row r="1709" spans="1:50" x14ac:dyDescent="0.25">
      <c r="A1709" s="54"/>
      <c r="B1709" s="54"/>
      <c r="C1709" s="54"/>
      <c r="D1709" s="54"/>
      <c r="E1709" s="54"/>
      <c r="F1709" s="54"/>
      <c r="G1709" s="54"/>
      <c r="H1709" s="54"/>
      <c r="I1709" s="54"/>
      <c r="J1709" s="54"/>
      <c r="K1709" s="54"/>
      <c r="L1709" s="54"/>
      <c r="M1709" s="54"/>
      <c r="N1709" s="176">
        <v>170.7</v>
      </c>
      <c r="O1709" s="10">
        <v>0.26890909090909088</v>
      </c>
      <c r="P1709" s="10"/>
      <c r="Q1709" s="10">
        <v>0.35</v>
      </c>
      <c r="R1709" s="10">
        <v>2532.4877299738296</v>
      </c>
      <c r="S1709" s="10"/>
      <c r="T1709" s="10">
        <v>2897.9462394443908</v>
      </c>
      <c r="U1709" s="10"/>
      <c r="V1709" s="10"/>
      <c r="W1709" s="10"/>
      <c r="X1709" s="10"/>
      <c r="Y1709" s="10"/>
      <c r="Z1709" s="10"/>
      <c r="AA1709" s="10"/>
      <c r="AB1709" s="10"/>
      <c r="AC1709" s="10"/>
      <c r="AD1709" s="10"/>
      <c r="AE1709" s="10"/>
      <c r="AF1709" s="10"/>
      <c r="AG1709" s="10"/>
      <c r="AH1709" s="10">
        <v>3646.4992511043743</v>
      </c>
      <c r="AI1709" s="10">
        <v>170.7</v>
      </c>
      <c r="AK1709" s="10">
        <v>2.5</v>
      </c>
      <c r="AL1709" s="10">
        <v>4.8</v>
      </c>
      <c r="AM1709" s="10"/>
      <c r="AN1709" s="10"/>
      <c r="AO1709" s="10"/>
      <c r="AP1709" s="10"/>
      <c r="AQ1709" s="10">
        <v>0.3135</v>
      </c>
      <c r="AR1709" s="10"/>
      <c r="AS1709" s="10">
        <v>0.45</v>
      </c>
      <c r="AT1709" s="10"/>
      <c r="AU1709" s="10">
        <v>0.60218181818181815</v>
      </c>
      <c r="AV1709" s="10"/>
      <c r="AW1709" s="10">
        <v>0.8991818181818183</v>
      </c>
      <c r="AX1709" s="10"/>
    </row>
    <row r="1710" spans="1:50" x14ac:dyDescent="0.25">
      <c r="A1710" s="54"/>
      <c r="B1710" s="54"/>
      <c r="C1710" s="54"/>
      <c r="D1710" s="54"/>
      <c r="E1710" s="54"/>
      <c r="F1710" s="54"/>
      <c r="G1710" s="54"/>
      <c r="H1710" s="54"/>
      <c r="I1710" s="54"/>
      <c r="J1710" s="54"/>
      <c r="K1710" s="54"/>
      <c r="L1710" s="54"/>
      <c r="M1710" s="54"/>
      <c r="N1710" s="176">
        <v>170.8</v>
      </c>
      <c r="O1710" s="10">
        <v>0.26890909090909088</v>
      </c>
      <c r="P1710" s="10"/>
      <c r="Q1710" s="10">
        <v>0.35</v>
      </c>
      <c r="R1710" s="10">
        <v>2537.3872126489791</v>
      </c>
      <c r="S1710" s="10"/>
      <c r="T1710" s="10">
        <v>2903.0572441938357</v>
      </c>
      <c r="U1710" s="10"/>
      <c r="V1710" s="10"/>
      <c r="W1710" s="10"/>
      <c r="X1710" s="10"/>
      <c r="Y1710" s="10"/>
      <c r="Z1710" s="10"/>
      <c r="AA1710" s="10"/>
      <c r="AB1710" s="10"/>
      <c r="AC1710" s="10"/>
      <c r="AD1710" s="10"/>
      <c r="AE1710" s="10"/>
      <c r="AF1710" s="10"/>
      <c r="AG1710" s="10"/>
      <c r="AH1710" s="10">
        <v>3650.2635809103722</v>
      </c>
      <c r="AI1710" s="10">
        <v>170.8</v>
      </c>
      <c r="AK1710" s="10">
        <v>2.5</v>
      </c>
      <c r="AL1710" s="10">
        <v>4.8</v>
      </c>
      <c r="AM1710" s="10"/>
      <c r="AN1710" s="10"/>
      <c r="AO1710" s="10"/>
      <c r="AP1710" s="10"/>
      <c r="AQ1710" s="10">
        <v>0.3135</v>
      </c>
      <c r="AR1710" s="10"/>
      <c r="AS1710" s="10">
        <v>0.45</v>
      </c>
      <c r="AT1710" s="10"/>
      <c r="AU1710" s="10">
        <v>0.60218181818181815</v>
      </c>
      <c r="AV1710" s="10"/>
      <c r="AW1710" s="10">
        <v>0.8991818181818183</v>
      </c>
      <c r="AX1710" s="10"/>
    </row>
    <row r="1711" spans="1:50" x14ac:dyDescent="0.25">
      <c r="A1711" s="54"/>
      <c r="B1711" s="54"/>
      <c r="C1711" s="54"/>
      <c r="D1711" s="54"/>
      <c r="E1711" s="54"/>
      <c r="F1711" s="54"/>
      <c r="G1711" s="54"/>
      <c r="H1711" s="54"/>
      <c r="I1711" s="54"/>
      <c r="J1711" s="54"/>
      <c r="K1711" s="54"/>
      <c r="L1711" s="54"/>
      <c r="M1711" s="54"/>
      <c r="N1711" s="176">
        <v>170.9</v>
      </c>
      <c r="O1711" s="10">
        <v>0.26890909090909088</v>
      </c>
      <c r="P1711" s="10"/>
      <c r="Q1711" s="10">
        <v>0.35</v>
      </c>
      <c r="R1711" s="10">
        <v>2542.2895647136866</v>
      </c>
      <c r="S1711" s="10"/>
      <c r="T1711" s="10">
        <v>2908.171118332843</v>
      </c>
      <c r="U1711" s="10"/>
      <c r="V1711" s="10"/>
      <c r="W1711" s="10"/>
      <c r="X1711" s="10"/>
      <c r="Y1711" s="10"/>
      <c r="Z1711" s="10"/>
      <c r="AA1711" s="10"/>
      <c r="AB1711" s="10"/>
      <c r="AC1711" s="10"/>
      <c r="AD1711" s="10"/>
      <c r="AE1711" s="10"/>
      <c r="AF1711" s="10"/>
      <c r="AG1711" s="10"/>
      <c r="AH1711" s="10">
        <v>3654.0301153019059</v>
      </c>
      <c r="AI1711" s="10">
        <v>170.9</v>
      </c>
      <c r="AK1711" s="10">
        <v>2.5</v>
      </c>
      <c r="AL1711" s="10">
        <v>4.8</v>
      </c>
      <c r="AM1711" s="10"/>
      <c r="AN1711" s="10"/>
      <c r="AO1711" s="10"/>
      <c r="AP1711" s="10"/>
      <c r="AQ1711" s="10">
        <v>0.3135</v>
      </c>
      <c r="AR1711" s="10"/>
      <c r="AS1711" s="10">
        <v>0.45</v>
      </c>
      <c r="AT1711" s="10"/>
      <c r="AU1711" s="10">
        <v>0.60218181818181815</v>
      </c>
      <c r="AV1711" s="10"/>
      <c r="AW1711" s="10">
        <v>0.8991818181818183</v>
      </c>
      <c r="AX1711" s="10"/>
    </row>
    <row r="1712" spans="1:50" x14ac:dyDescent="0.25">
      <c r="A1712" s="54"/>
      <c r="B1712" s="54"/>
      <c r="C1712" s="54"/>
      <c r="D1712" s="54"/>
      <c r="E1712" s="54"/>
      <c r="F1712" s="54"/>
      <c r="G1712" s="54"/>
      <c r="H1712" s="54"/>
      <c r="I1712" s="54"/>
      <c r="J1712" s="54"/>
      <c r="K1712" s="54"/>
      <c r="L1712" s="54"/>
      <c r="M1712" s="54"/>
      <c r="N1712" s="176">
        <v>171</v>
      </c>
      <c r="O1712" s="10">
        <v>0.26890909090909088</v>
      </c>
      <c r="P1712" s="10"/>
      <c r="Q1712" s="10">
        <v>0.35</v>
      </c>
      <c r="R1712" s="10">
        <v>2547.1947861679555</v>
      </c>
      <c r="S1712" s="10"/>
      <c r="T1712" s="10">
        <v>2918.3365527937199</v>
      </c>
      <c r="U1712" s="10"/>
      <c r="V1712" s="10"/>
      <c r="W1712" s="10"/>
      <c r="X1712" s="10"/>
      <c r="Y1712" s="10"/>
      <c r="Z1712" s="10"/>
      <c r="AA1712" s="10"/>
      <c r="AB1712" s="10"/>
      <c r="AC1712" s="10"/>
      <c r="AD1712" s="10"/>
      <c r="AE1712" s="10"/>
      <c r="AF1712" s="10"/>
      <c r="AG1712" s="10"/>
      <c r="AH1712" s="10">
        <v>3657.7988542789781</v>
      </c>
      <c r="AI1712" s="10">
        <v>171</v>
      </c>
      <c r="AK1712" s="10">
        <v>2.5</v>
      </c>
      <c r="AL1712" s="10">
        <v>4.8</v>
      </c>
      <c r="AM1712" s="10"/>
      <c r="AN1712" s="10"/>
      <c r="AO1712" s="10"/>
      <c r="AP1712" s="10"/>
      <c r="AQ1712" s="10">
        <v>0.3135</v>
      </c>
      <c r="AR1712" s="10"/>
      <c r="AS1712" s="10">
        <v>0.45</v>
      </c>
      <c r="AT1712" s="10"/>
      <c r="AU1712" s="10">
        <v>0.60218181818181815</v>
      </c>
      <c r="AV1712" s="10"/>
      <c r="AW1712" s="10">
        <v>0.8991818181818183</v>
      </c>
      <c r="AX1712" s="10"/>
    </row>
    <row r="1713" spans="1:50" x14ac:dyDescent="0.25">
      <c r="A1713" s="54"/>
      <c r="B1713" s="54"/>
      <c r="C1713" s="54"/>
      <c r="D1713" s="54"/>
      <c r="E1713" s="54"/>
      <c r="F1713" s="54"/>
      <c r="G1713" s="54"/>
      <c r="H1713" s="54"/>
      <c r="I1713" s="54"/>
      <c r="J1713" s="54"/>
      <c r="K1713" s="54"/>
      <c r="L1713" s="54"/>
      <c r="M1713" s="54"/>
      <c r="N1713" s="176">
        <v>171.1</v>
      </c>
      <c r="O1713" s="10">
        <v>0.26890909090909088</v>
      </c>
      <c r="P1713" s="10"/>
      <c r="Q1713" s="10">
        <v>0.35</v>
      </c>
      <c r="R1713" s="10">
        <v>2552.1028770117859</v>
      </c>
      <c r="S1713" s="10"/>
      <c r="T1713" s="10">
        <v>2923.4590351014076</v>
      </c>
      <c r="U1713" s="10"/>
      <c r="V1713" s="10"/>
      <c r="W1713" s="10"/>
      <c r="X1713" s="10"/>
      <c r="Y1713" s="10"/>
      <c r="Z1713" s="10"/>
      <c r="AA1713" s="10"/>
      <c r="AB1713" s="10"/>
      <c r="AC1713" s="10"/>
      <c r="AD1713" s="10"/>
      <c r="AE1713" s="10"/>
      <c r="AF1713" s="10"/>
      <c r="AG1713" s="10"/>
      <c r="AH1713" s="10">
        <v>3661.5697978415883</v>
      </c>
      <c r="AI1713" s="10">
        <v>171.1</v>
      </c>
      <c r="AK1713" s="10">
        <v>2.5</v>
      </c>
      <c r="AL1713" s="10">
        <v>4.8</v>
      </c>
      <c r="AM1713" s="10"/>
      <c r="AN1713" s="10"/>
      <c r="AO1713" s="10"/>
      <c r="AP1713" s="10"/>
      <c r="AQ1713" s="10">
        <v>0.3135</v>
      </c>
      <c r="AR1713" s="10"/>
      <c r="AS1713" s="10">
        <v>0.45</v>
      </c>
      <c r="AT1713" s="10"/>
      <c r="AU1713" s="10">
        <v>0.60218181818181815</v>
      </c>
      <c r="AV1713" s="10"/>
      <c r="AW1713" s="10">
        <v>0.8991818181818183</v>
      </c>
      <c r="AX1713" s="10"/>
    </row>
    <row r="1714" spans="1:50" x14ac:dyDescent="0.25">
      <c r="A1714" s="54"/>
      <c r="B1714" s="54"/>
      <c r="C1714" s="54"/>
      <c r="D1714" s="54"/>
      <c r="E1714" s="54"/>
      <c r="F1714" s="54"/>
      <c r="G1714" s="54"/>
      <c r="H1714" s="54"/>
      <c r="I1714" s="54"/>
      <c r="J1714" s="54"/>
      <c r="K1714" s="54"/>
      <c r="L1714" s="54"/>
      <c r="M1714" s="54"/>
      <c r="N1714" s="176">
        <v>171.2</v>
      </c>
      <c r="O1714" s="10">
        <v>0.26890909090909088</v>
      </c>
      <c r="P1714" s="10"/>
      <c r="Q1714" s="10">
        <v>0.35</v>
      </c>
      <c r="R1714" s="10">
        <v>2557.0138372451756</v>
      </c>
      <c r="S1714" s="10"/>
      <c r="T1714" s="10">
        <v>5000</v>
      </c>
      <c r="U1714" s="10"/>
      <c r="V1714" s="10"/>
      <c r="W1714" s="10"/>
      <c r="X1714" s="10"/>
      <c r="Y1714" s="10"/>
      <c r="Z1714" s="10"/>
      <c r="AA1714" s="10"/>
      <c r="AB1714" s="10"/>
      <c r="AC1714" s="10"/>
      <c r="AD1714" s="10"/>
      <c r="AE1714" s="10"/>
      <c r="AF1714" s="10"/>
      <c r="AG1714" s="10"/>
      <c r="AH1714" s="10">
        <v>3665.3429459897357</v>
      </c>
      <c r="AI1714" s="10">
        <v>171.2</v>
      </c>
      <c r="AK1714" s="10">
        <v>2.5</v>
      </c>
      <c r="AL1714" s="10">
        <v>4.8</v>
      </c>
      <c r="AM1714" s="10"/>
      <c r="AN1714" s="10"/>
      <c r="AO1714" s="10"/>
      <c r="AP1714" s="10"/>
      <c r="AQ1714" s="10">
        <v>0.3135</v>
      </c>
      <c r="AR1714" s="10"/>
      <c r="AS1714" s="10">
        <v>0.45</v>
      </c>
      <c r="AT1714" s="10"/>
      <c r="AU1714" s="10">
        <v>0.60218181818181815</v>
      </c>
      <c r="AV1714" s="10"/>
      <c r="AW1714" s="10">
        <v>0.8991818181818183</v>
      </c>
      <c r="AX1714" s="10"/>
    </row>
    <row r="1715" spans="1:50" x14ac:dyDescent="0.25">
      <c r="A1715" s="54"/>
      <c r="B1715" s="54"/>
      <c r="C1715" s="54"/>
      <c r="D1715" s="54"/>
      <c r="E1715" s="54"/>
      <c r="F1715" s="54"/>
      <c r="G1715" s="54"/>
      <c r="H1715" s="54"/>
      <c r="I1715" s="54"/>
      <c r="J1715" s="54"/>
      <c r="K1715" s="54"/>
      <c r="L1715" s="54"/>
      <c r="M1715" s="54"/>
      <c r="N1715" s="176">
        <v>171.3</v>
      </c>
      <c r="O1715" s="10">
        <v>0.26890909090909088</v>
      </c>
      <c r="P1715" s="10"/>
      <c r="Q1715" s="10"/>
      <c r="R1715" s="10">
        <v>2561.9276668681291</v>
      </c>
      <c r="S1715" s="10"/>
      <c r="T1715" s="10"/>
      <c r="U1715" s="10"/>
      <c r="V1715" s="10"/>
      <c r="W1715" s="10"/>
      <c r="X1715" s="10"/>
      <c r="Y1715" s="10"/>
      <c r="Z1715" s="10"/>
      <c r="AA1715" s="10"/>
      <c r="AB1715" s="10"/>
      <c r="AC1715" s="10"/>
      <c r="AD1715" s="10"/>
      <c r="AE1715" s="10"/>
      <c r="AF1715" s="10"/>
      <c r="AG1715" s="10"/>
      <c r="AH1715" s="10"/>
      <c r="AI1715" s="10"/>
      <c r="AK1715" s="10"/>
      <c r="AL1715" s="10"/>
      <c r="AM1715" s="10"/>
      <c r="AN1715" s="10"/>
      <c r="AO1715" s="10"/>
      <c r="AP1715" s="10"/>
      <c r="AQ1715" s="10"/>
      <c r="AR1715" s="10"/>
      <c r="AS1715" s="10"/>
      <c r="AT1715" s="10"/>
      <c r="AU1715" s="10"/>
      <c r="AV1715" s="10"/>
      <c r="AW1715" s="10"/>
      <c r="AX1715" s="10"/>
    </row>
    <row r="1716" spans="1:50" x14ac:dyDescent="0.25">
      <c r="A1716" s="54"/>
      <c r="B1716" s="54"/>
      <c r="C1716" s="54"/>
      <c r="D1716" s="54"/>
      <c r="E1716" s="54"/>
      <c r="F1716" s="54"/>
      <c r="G1716" s="54"/>
      <c r="H1716" s="54"/>
      <c r="I1716" s="54"/>
      <c r="J1716" s="54"/>
      <c r="K1716" s="54"/>
      <c r="L1716" s="54"/>
      <c r="M1716" s="54"/>
      <c r="N1716" s="176">
        <v>171.4</v>
      </c>
      <c r="O1716" s="10">
        <v>0.26890909090909088</v>
      </c>
      <c r="P1716" s="10"/>
      <c r="Q1716" s="10"/>
      <c r="R1716" s="10">
        <v>2566.8443658806418</v>
      </c>
      <c r="S1716" s="10"/>
      <c r="T1716" s="10"/>
      <c r="U1716" s="10"/>
      <c r="V1716" s="10"/>
      <c r="W1716" s="10"/>
      <c r="X1716" s="10"/>
      <c r="Y1716" s="10"/>
      <c r="Z1716" s="10"/>
      <c r="AA1716" s="10"/>
      <c r="AB1716" s="10"/>
      <c r="AC1716" s="10"/>
      <c r="AD1716" s="10"/>
      <c r="AE1716" s="10"/>
      <c r="AF1716" s="10"/>
      <c r="AG1716" s="10"/>
      <c r="AH1716" s="10"/>
      <c r="AI1716" s="10"/>
      <c r="AK1716" s="10"/>
      <c r="AL1716" s="10"/>
      <c r="AM1716" s="10"/>
      <c r="AN1716" s="10"/>
      <c r="AO1716" s="10"/>
      <c r="AP1716" s="10"/>
      <c r="AQ1716" s="10"/>
      <c r="AR1716" s="10"/>
      <c r="AS1716" s="10"/>
      <c r="AT1716" s="10"/>
      <c r="AU1716" s="10"/>
      <c r="AV1716" s="10"/>
      <c r="AW1716" s="10"/>
      <c r="AX1716" s="10"/>
    </row>
    <row r="1717" spans="1:50" x14ac:dyDescent="0.25">
      <c r="A1717" s="54"/>
      <c r="B1717" s="54"/>
      <c r="C1717" s="54"/>
      <c r="D1717" s="54"/>
      <c r="E1717" s="54"/>
      <c r="F1717" s="54"/>
      <c r="G1717" s="54"/>
      <c r="H1717" s="54"/>
      <c r="I1717" s="54"/>
      <c r="J1717" s="54"/>
      <c r="K1717" s="54"/>
      <c r="L1717" s="54"/>
      <c r="M1717" s="54"/>
      <c r="N1717" s="176">
        <v>171.5</v>
      </c>
      <c r="O1717" s="10">
        <v>0.26890909090909088</v>
      </c>
      <c r="P1717" s="10"/>
      <c r="Q1717" s="10"/>
      <c r="R1717" s="10">
        <v>2571.7639342827147</v>
      </c>
      <c r="S1717" s="10"/>
      <c r="T1717" s="10"/>
      <c r="U1717" s="10"/>
      <c r="V1717" s="10"/>
      <c r="W1717" s="10"/>
      <c r="X1717" s="10"/>
      <c r="Y1717" s="10"/>
      <c r="Z1717" s="10"/>
      <c r="AA1717" s="10"/>
      <c r="AB1717" s="10"/>
      <c r="AC1717" s="10"/>
      <c r="AD1717" s="10"/>
      <c r="AE1717" s="10"/>
      <c r="AF1717" s="10"/>
      <c r="AG1717" s="10"/>
      <c r="AH1717" s="10"/>
      <c r="AI1717" s="10"/>
      <c r="AK1717" s="10"/>
      <c r="AL1717" s="10"/>
      <c r="AM1717" s="10"/>
      <c r="AN1717" s="10"/>
      <c r="AO1717" s="10"/>
      <c r="AP1717" s="10"/>
      <c r="AQ1717" s="10"/>
      <c r="AR1717" s="10"/>
      <c r="AS1717" s="10"/>
      <c r="AT1717" s="10"/>
      <c r="AU1717" s="10"/>
      <c r="AV1717" s="10"/>
      <c r="AW1717" s="10"/>
      <c r="AX1717" s="10"/>
    </row>
    <row r="1718" spans="1:50" x14ac:dyDescent="0.25">
      <c r="A1718" s="54"/>
      <c r="B1718" s="54"/>
      <c r="C1718" s="54"/>
      <c r="D1718" s="54"/>
      <c r="E1718" s="54"/>
      <c r="F1718" s="54"/>
      <c r="G1718" s="54"/>
      <c r="H1718" s="54"/>
      <c r="I1718" s="54"/>
      <c r="J1718" s="54"/>
      <c r="K1718" s="54"/>
      <c r="L1718" s="54"/>
      <c r="M1718" s="54"/>
      <c r="N1718" s="176">
        <v>171.6</v>
      </c>
      <c r="O1718" s="10">
        <v>0.26890909090909088</v>
      </c>
      <c r="P1718" s="10"/>
      <c r="Q1718" s="10"/>
      <c r="R1718" s="10">
        <v>2576.6863720743486</v>
      </c>
      <c r="S1718" s="10"/>
      <c r="T1718" s="10"/>
      <c r="U1718" s="10"/>
      <c r="V1718" s="10"/>
      <c r="W1718" s="10"/>
      <c r="X1718" s="10"/>
      <c r="Y1718" s="10"/>
      <c r="Z1718" s="10"/>
      <c r="AA1718" s="10"/>
      <c r="AB1718" s="10"/>
      <c r="AC1718" s="10"/>
      <c r="AD1718" s="10"/>
      <c r="AE1718" s="10"/>
      <c r="AF1718" s="10"/>
      <c r="AG1718" s="10"/>
      <c r="AH1718" s="10"/>
      <c r="AI1718" s="10"/>
      <c r="AK1718" s="10"/>
      <c r="AL1718" s="10"/>
      <c r="AM1718" s="10"/>
      <c r="AN1718" s="10"/>
      <c r="AO1718" s="10"/>
      <c r="AP1718" s="10"/>
      <c r="AQ1718" s="10"/>
      <c r="AR1718" s="10"/>
      <c r="AS1718" s="10"/>
      <c r="AT1718" s="10"/>
      <c r="AU1718" s="10"/>
      <c r="AV1718" s="10"/>
      <c r="AW1718" s="10"/>
      <c r="AX1718" s="10"/>
    </row>
    <row r="1719" spans="1:50" x14ac:dyDescent="0.25">
      <c r="A1719" s="54"/>
      <c r="B1719" s="54"/>
      <c r="C1719" s="54"/>
      <c r="D1719" s="54"/>
      <c r="E1719" s="54"/>
      <c r="F1719" s="54"/>
      <c r="G1719" s="54"/>
      <c r="H1719" s="54"/>
      <c r="I1719" s="54"/>
      <c r="J1719" s="54"/>
      <c r="K1719" s="54"/>
      <c r="L1719" s="54"/>
      <c r="M1719" s="54"/>
      <c r="N1719" s="176">
        <v>171.7</v>
      </c>
      <c r="O1719" s="10">
        <v>0.26890909090909088</v>
      </c>
      <c r="P1719" s="10"/>
      <c r="Q1719" s="10"/>
      <c r="R1719" s="10">
        <v>2581.6116792555435</v>
      </c>
      <c r="S1719" s="10"/>
      <c r="T1719" s="10"/>
      <c r="U1719" s="10"/>
      <c r="V1719" s="10"/>
      <c r="W1719" s="10"/>
      <c r="X1719" s="10"/>
      <c r="Y1719" s="10"/>
      <c r="Z1719" s="10"/>
      <c r="AA1719" s="10"/>
      <c r="AB1719" s="10"/>
      <c r="AC1719" s="10"/>
      <c r="AD1719" s="10"/>
      <c r="AE1719" s="10"/>
      <c r="AF1719" s="10"/>
      <c r="AG1719" s="10"/>
      <c r="AH1719" s="10"/>
      <c r="AI1719" s="10"/>
      <c r="AK1719" s="10"/>
      <c r="AL1719" s="10"/>
      <c r="AM1719" s="10"/>
      <c r="AN1719" s="10"/>
      <c r="AO1719" s="10"/>
      <c r="AP1719" s="10"/>
      <c r="AQ1719" s="10"/>
      <c r="AR1719" s="10"/>
      <c r="AS1719" s="10"/>
      <c r="AT1719" s="10"/>
      <c r="AU1719" s="10"/>
      <c r="AV1719" s="10"/>
      <c r="AW1719" s="10"/>
      <c r="AX1719" s="10"/>
    </row>
    <row r="1720" spans="1:50" x14ac:dyDescent="0.25">
      <c r="A1720" s="54"/>
      <c r="B1720" s="54"/>
      <c r="C1720" s="54"/>
      <c r="D1720" s="54"/>
      <c r="E1720" s="54"/>
      <c r="F1720" s="54"/>
      <c r="G1720" s="54"/>
      <c r="H1720" s="54"/>
      <c r="I1720" s="54"/>
      <c r="J1720" s="54"/>
      <c r="K1720" s="54"/>
      <c r="L1720" s="54"/>
      <c r="M1720" s="54"/>
      <c r="N1720" s="176">
        <v>171.8</v>
      </c>
      <c r="O1720" s="10">
        <v>0.26890909090909088</v>
      </c>
      <c r="P1720" s="10"/>
      <c r="Q1720" s="10"/>
      <c r="R1720" s="10">
        <v>2586.5398558262996</v>
      </c>
      <c r="S1720" s="10"/>
      <c r="T1720" s="10"/>
      <c r="U1720" s="10"/>
      <c r="V1720" s="10"/>
      <c r="W1720" s="10"/>
      <c r="X1720" s="10"/>
      <c r="Y1720" s="10"/>
      <c r="Z1720" s="10"/>
      <c r="AA1720" s="10"/>
      <c r="AB1720" s="10"/>
      <c r="AC1720" s="10"/>
      <c r="AD1720" s="10"/>
      <c r="AE1720" s="10"/>
      <c r="AF1720" s="10"/>
      <c r="AG1720" s="10"/>
      <c r="AH1720" s="10"/>
      <c r="AI1720" s="10"/>
      <c r="AK1720" s="10"/>
      <c r="AL1720" s="10"/>
      <c r="AM1720" s="10"/>
      <c r="AN1720" s="10"/>
      <c r="AO1720" s="10"/>
      <c r="AP1720" s="10"/>
      <c r="AQ1720" s="10"/>
      <c r="AR1720" s="10"/>
      <c r="AS1720" s="10"/>
      <c r="AT1720" s="10"/>
      <c r="AU1720" s="10"/>
      <c r="AV1720" s="10"/>
      <c r="AW1720" s="10"/>
      <c r="AX1720" s="10"/>
    </row>
    <row r="1721" spans="1:50" x14ac:dyDescent="0.25">
      <c r="A1721" s="54"/>
      <c r="B1721" s="54"/>
      <c r="C1721" s="54"/>
      <c r="D1721" s="54"/>
      <c r="E1721" s="54"/>
      <c r="F1721" s="54"/>
      <c r="G1721" s="54"/>
      <c r="H1721" s="54"/>
      <c r="I1721" s="54"/>
      <c r="J1721" s="54"/>
      <c r="K1721" s="54"/>
      <c r="L1721" s="54"/>
      <c r="M1721" s="54"/>
      <c r="N1721" s="176">
        <v>171.9</v>
      </c>
      <c r="O1721" s="10">
        <v>0.26890909090909088</v>
      </c>
      <c r="P1721" s="10"/>
      <c r="Q1721" s="10"/>
      <c r="R1721" s="10">
        <v>2591.4709017866167</v>
      </c>
      <c r="S1721" s="10"/>
      <c r="T1721" s="10"/>
      <c r="U1721" s="10"/>
      <c r="V1721" s="10"/>
      <c r="W1721" s="10"/>
      <c r="X1721" s="10"/>
      <c r="Y1721" s="10"/>
      <c r="Z1721" s="10"/>
      <c r="AA1721" s="10"/>
      <c r="AB1721" s="10"/>
      <c r="AC1721" s="10"/>
      <c r="AD1721" s="10"/>
      <c r="AE1721" s="10"/>
      <c r="AF1721" s="10"/>
      <c r="AG1721" s="10"/>
      <c r="AH1721" s="10"/>
      <c r="AI1721" s="10"/>
      <c r="AK1721" s="10"/>
      <c r="AL1721" s="10"/>
      <c r="AM1721" s="10"/>
      <c r="AN1721" s="10"/>
      <c r="AO1721" s="10"/>
      <c r="AP1721" s="10"/>
      <c r="AQ1721" s="10"/>
      <c r="AR1721" s="10"/>
      <c r="AS1721" s="10"/>
      <c r="AT1721" s="10"/>
      <c r="AU1721" s="10"/>
      <c r="AV1721" s="10"/>
      <c r="AW1721" s="10"/>
      <c r="AX1721" s="10"/>
    </row>
    <row r="1722" spans="1:50" x14ac:dyDescent="0.25">
      <c r="A1722" s="54"/>
      <c r="B1722" s="54"/>
      <c r="C1722" s="54"/>
      <c r="D1722" s="54"/>
      <c r="E1722" s="54"/>
      <c r="F1722" s="54"/>
      <c r="G1722" s="54"/>
      <c r="H1722" s="54"/>
      <c r="I1722" s="54"/>
      <c r="J1722" s="54"/>
      <c r="K1722" s="54"/>
      <c r="L1722" s="54"/>
      <c r="M1722" s="54"/>
      <c r="N1722" s="176">
        <v>172</v>
      </c>
      <c r="O1722" s="10">
        <v>0.26890909090909088</v>
      </c>
      <c r="P1722" s="10"/>
      <c r="Q1722" s="10"/>
      <c r="R1722" s="10">
        <v>2596.4048171364943</v>
      </c>
      <c r="S1722" s="10"/>
      <c r="T1722" s="10"/>
      <c r="U1722" s="10"/>
      <c r="V1722" s="10"/>
      <c r="W1722" s="10"/>
      <c r="X1722" s="10"/>
      <c r="Y1722" s="10"/>
      <c r="Z1722" s="10"/>
      <c r="AA1722" s="10"/>
      <c r="AB1722" s="10"/>
      <c r="AC1722" s="10"/>
      <c r="AD1722" s="10"/>
      <c r="AE1722" s="10"/>
      <c r="AF1722" s="10"/>
      <c r="AG1722" s="10"/>
      <c r="AH1722" s="10"/>
      <c r="AI1722" s="10"/>
      <c r="AK1722" s="10"/>
      <c r="AL1722" s="10"/>
      <c r="AM1722" s="10"/>
      <c r="AN1722" s="10"/>
      <c r="AO1722" s="10"/>
      <c r="AP1722" s="10"/>
      <c r="AQ1722" s="10"/>
      <c r="AR1722" s="10"/>
      <c r="AS1722" s="10"/>
      <c r="AT1722" s="10"/>
      <c r="AU1722" s="10"/>
      <c r="AV1722" s="10"/>
      <c r="AW1722" s="10"/>
      <c r="AX1722" s="10"/>
    </row>
    <row r="1723" spans="1:50" x14ac:dyDescent="0.25">
      <c r="A1723" s="54"/>
      <c r="B1723" s="54"/>
      <c r="C1723" s="54"/>
      <c r="D1723" s="54"/>
      <c r="E1723" s="54"/>
      <c r="F1723" s="54"/>
      <c r="G1723" s="54"/>
      <c r="H1723" s="54"/>
      <c r="I1723" s="54"/>
      <c r="J1723" s="54"/>
      <c r="K1723" s="54"/>
      <c r="L1723" s="54"/>
      <c r="M1723" s="54"/>
      <c r="N1723" s="176">
        <v>172.1</v>
      </c>
      <c r="O1723" s="10">
        <v>0.26890909090909088</v>
      </c>
      <c r="P1723" s="10"/>
      <c r="Q1723" s="10"/>
      <c r="R1723" s="10">
        <v>2601.3416018759322</v>
      </c>
      <c r="S1723" s="10"/>
      <c r="T1723" s="10"/>
      <c r="U1723" s="10"/>
      <c r="V1723" s="10"/>
      <c r="W1723" s="10"/>
      <c r="X1723" s="10"/>
      <c r="Y1723" s="10"/>
      <c r="Z1723" s="10"/>
      <c r="AA1723" s="10"/>
      <c r="AB1723" s="10"/>
      <c r="AC1723" s="10"/>
      <c r="AD1723" s="10"/>
      <c r="AE1723" s="10"/>
      <c r="AF1723" s="10"/>
      <c r="AG1723" s="10"/>
      <c r="AH1723" s="10"/>
      <c r="AI1723" s="10"/>
      <c r="AK1723" s="10"/>
      <c r="AL1723" s="10"/>
      <c r="AM1723" s="10"/>
      <c r="AN1723" s="10"/>
      <c r="AO1723" s="10"/>
      <c r="AP1723" s="10"/>
      <c r="AQ1723" s="10"/>
      <c r="AR1723" s="10"/>
      <c r="AS1723" s="10"/>
      <c r="AT1723" s="10"/>
      <c r="AU1723" s="10"/>
      <c r="AV1723" s="10"/>
      <c r="AW1723" s="10"/>
      <c r="AX1723" s="10"/>
    </row>
    <row r="1724" spans="1:50" x14ac:dyDescent="0.25">
      <c r="A1724" s="54"/>
      <c r="B1724" s="54"/>
      <c r="C1724" s="54"/>
      <c r="D1724" s="54"/>
      <c r="E1724" s="54"/>
      <c r="F1724" s="54"/>
      <c r="G1724" s="54"/>
      <c r="H1724" s="54"/>
      <c r="I1724" s="54"/>
      <c r="J1724" s="54"/>
      <c r="K1724" s="54"/>
      <c r="L1724" s="54"/>
      <c r="M1724" s="54"/>
      <c r="N1724" s="176">
        <v>172.2</v>
      </c>
      <c r="O1724" s="10">
        <v>0.26890909090909088</v>
      </c>
      <c r="P1724" s="10"/>
      <c r="Q1724" s="10"/>
      <c r="R1724" s="10">
        <v>2606.2812560049319</v>
      </c>
      <c r="S1724" s="10"/>
      <c r="T1724" s="10"/>
      <c r="U1724" s="10"/>
      <c r="V1724" s="10"/>
      <c r="W1724" s="10"/>
      <c r="X1724" s="10"/>
      <c r="Y1724" s="10"/>
      <c r="Z1724" s="10"/>
      <c r="AA1724" s="10"/>
      <c r="AB1724" s="10"/>
      <c r="AC1724" s="10"/>
      <c r="AD1724" s="10"/>
      <c r="AE1724" s="10"/>
      <c r="AF1724" s="10"/>
      <c r="AG1724" s="10"/>
      <c r="AH1724" s="10"/>
      <c r="AI1724" s="10"/>
      <c r="AK1724" s="10"/>
      <c r="AL1724" s="10"/>
      <c r="AM1724" s="10"/>
      <c r="AN1724" s="10"/>
      <c r="AO1724" s="10"/>
      <c r="AP1724" s="10"/>
      <c r="AQ1724" s="10"/>
      <c r="AR1724" s="10"/>
      <c r="AS1724" s="10"/>
      <c r="AT1724" s="10"/>
      <c r="AU1724" s="10"/>
      <c r="AV1724" s="10"/>
      <c r="AW1724" s="10"/>
      <c r="AX1724" s="10"/>
    </row>
    <row r="1725" spans="1:50" x14ac:dyDescent="0.25">
      <c r="A1725" s="54"/>
      <c r="B1725" s="54"/>
      <c r="C1725" s="54"/>
      <c r="D1725" s="54"/>
      <c r="E1725" s="54"/>
      <c r="F1725" s="54"/>
      <c r="G1725" s="54"/>
      <c r="H1725" s="54"/>
      <c r="I1725" s="54"/>
      <c r="J1725" s="54"/>
      <c r="K1725" s="54"/>
      <c r="L1725" s="54"/>
      <c r="M1725" s="54"/>
      <c r="N1725" s="176">
        <v>172.3</v>
      </c>
      <c r="O1725" s="10">
        <v>0.26890909090909088</v>
      </c>
      <c r="P1725" s="10"/>
      <c r="Q1725" s="10"/>
      <c r="R1725" s="10">
        <v>2611.2237795234937</v>
      </c>
      <c r="S1725" s="10"/>
      <c r="T1725" s="10"/>
      <c r="U1725" s="10"/>
      <c r="V1725" s="10"/>
      <c r="W1725" s="10"/>
      <c r="X1725" s="10"/>
      <c r="Y1725" s="10"/>
      <c r="Z1725" s="10"/>
      <c r="AA1725" s="10"/>
      <c r="AB1725" s="10"/>
      <c r="AC1725" s="10"/>
      <c r="AD1725" s="10"/>
      <c r="AE1725" s="10"/>
      <c r="AF1725" s="10"/>
      <c r="AG1725" s="10"/>
      <c r="AH1725" s="10"/>
      <c r="AI1725" s="10"/>
      <c r="AK1725" s="10"/>
      <c r="AL1725" s="10"/>
      <c r="AM1725" s="10"/>
      <c r="AN1725" s="10"/>
      <c r="AO1725" s="10"/>
      <c r="AP1725" s="10"/>
      <c r="AQ1725" s="10"/>
      <c r="AR1725" s="10"/>
      <c r="AS1725" s="10"/>
      <c r="AT1725" s="10"/>
      <c r="AU1725" s="10"/>
      <c r="AV1725" s="10"/>
      <c r="AW1725" s="10"/>
      <c r="AX1725" s="10"/>
    </row>
    <row r="1726" spans="1:50" x14ac:dyDescent="0.25">
      <c r="A1726" s="54"/>
      <c r="B1726" s="54"/>
      <c r="C1726" s="54"/>
      <c r="D1726" s="54"/>
      <c r="E1726" s="54"/>
      <c r="F1726" s="54"/>
      <c r="G1726" s="54"/>
      <c r="H1726" s="54"/>
      <c r="I1726" s="54"/>
      <c r="J1726" s="54"/>
      <c r="K1726" s="54"/>
      <c r="L1726" s="54"/>
      <c r="M1726" s="54"/>
      <c r="N1726" s="176">
        <v>172.4</v>
      </c>
      <c r="O1726" s="10">
        <v>0.26890909090909088</v>
      </c>
      <c r="P1726" s="10"/>
      <c r="Q1726" s="10"/>
      <c r="R1726" s="10">
        <v>2616.1691724316147</v>
      </c>
      <c r="S1726" s="10"/>
      <c r="T1726" s="10"/>
      <c r="U1726" s="10"/>
      <c r="V1726" s="10"/>
      <c r="W1726" s="10"/>
      <c r="X1726" s="10"/>
      <c r="Y1726" s="10"/>
      <c r="Z1726" s="10"/>
      <c r="AA1726" s="10"/>
      <c r="AB1726" s="10"/>
      <c r="AC1726" s="10"/>
      <c r="AD1726" s="10"/>
      <c r="AE1726" s="10"/>
      <c r="AF1726" s="10"/>
      <c r="AG1726" s="10"/>
      <c r="AH1726" s="10"/>
      <c r="AI1726" s="10"/>
      <c r="AK1726" s="10"/>
      <c r="AL1726" s="10"/>
      <c r="AM1726" s="10"/>
      <c r="AN1726" s="10"/>
      <c r="AO1726" s="10"/>
      <c r="AP1726" s="10"/>
      <c r="AQ1726" s="10"/>
      <c r="AR1726" s="10"/>
      <c r="AS1726" s="10"/>
      <c r="AT1726" s="10"/>
      <c r="AU1726" s="10"/>
      <c r="AV1726" s="10"/>
      <c r="AW1726" s="10"/>
      <c r="AX1726" s="10"/>
    </row>
    <row r="1727" spans="1:50" x14ac:dyDescent="0.25">
      <c r="A1727" s="54"/>
      <c r="B1727" s="54"/>
      <c r="C1727" s="54"/>
      <c r="D1727" s="54"/>
      <c r="E1727" s="54"/>
      <c r="F1727" s="54"/>
      <c r="G1727" s="54"/>
      <c r="H1727" s="54"/>
      <c r="I1727" s="54"/>
      <c r="J1727" s="54"/>
      <c r="K1727" s="54"/>
      <c r="L1727" s="54"/>
      <c r="M1727" s="54"/>
      <c r="N1727" s="176">
        <v>172.5</v>
      </c>
      <c r="O1727" s="10">
        <v>0.26890909090909088</v>
      </c>
      <c r="P1727" s="10"/>
      <c r="Q1727" s="10"/>
      <c r="R1727" s="10">
        <v>2621.1174347292958</v>
      </c>
      <c r="S1727" s="10"/>
      <c r="T1727" s="10"/>
      <c r="U1727" s="10"/>
      <c r="V1727" s="10"/>
      <c r="W1727" s="10"/>
      <c r="X1727" s="10"/>
      <c r="Y1727" s="10"/>
      <c r="Z1727" s="10"/>
      <c r="AA1727" s="10"/>
      <c r="AB1727" s="10"/>
      <c r="AC1727" s="10"/>
      <c r="AD1727" s="10"/>
      <c r="AE1727" s="10"/>
      <c r="AF1727" s="10"/>
      <c r="AG1727" s="10"/>
      <c r="AH1727" s="10"/>
      <c r="AI1727" s="10"/>
      <c r="AK1727" s="10"/>
      <c r="AL1727" s="10"/>
      <c r="AM1727" s="10"/>
      <c r="AN1727" s="10"/>
      <c r="AO1727" s="10"/>
      <c r="AP1727" s="10"/>
      <c r="AQ1727" s="10"/>
      <c r="AR1727" s="10"/>
      <c r="AS1727" s="10"/>
      <c r="AT1727" s="10"/>
      <c r="AU1727" s="10"/>
      <c r="AV1727" s="10"/>
      <c r="AW1727" s="10"/>
      <c r="AX1727" s="10"/>
    </row>
    <row r="1728" spans="1:50" x14ac:dyDescent="0.25">
      <c r="A1728" s="54"/>
      <c r="B1728" s="54"/>
      <c r="C1728" s="54"/>
      <c r="D1728" s="54"/>
      <c r="E1728" s="54"/>
      <c r="F1728" s="54"/>
      <c r="G1728" s="54"/>
      <c r="H1728" s="54"/>
      <c r="I1728" s="54"/>
      <c r="J1728" s="54"/>
      <c r="K1728" s="54"/>
      <c r="L1728" s="54"/>
      <c r="M1728" s="54"/>
      <c r="N1728" s="176">
        <v>172.6</v>
      </c>
      <c r="O1728" s="10">
        <v>0.26890909090909088</v>
      </c>
      <c r="P1728" s="10"/>
      <c r="Q1728" s="10"/>
      <c r="R1728" s="10">
        <v>2626.068566416538</v>
      </c>
      <c r="S1728" s="10"/>
      <c r="T1728" s="10"/>
      <c r="U1728" s="10"/>
      <c r="V1728" s="10"/>
      <c r="W1728" s="10"/>
      <c r="X1728" s="10"/>
      <c r="Y1728" s="10"/>
      <c r="Z1728" s="10"/>
      <c r="AA1728" s="10"/>
      <c r="AB1728" s="10"/>
      <c r="AC1728" s="10"/>
      <c r="AD1728" s="10"/>
      <c r="AE1728" s="10"/>
      <c r="AF1728" s="10"/>
      <c r="AG1728" s="10"/>
      <c r="AH1728" s="10"/>
      <c r="AI1728" s="10"/>
      <c r="AK1728" s="10"/>
      <c r="AL1728" s="10"/>
      <c r="AM1728" s="10"/>
      <c r="AN1728" s="10"/>
      <c r="AO1728" s="10"/>
      <c r="AP1728" s="10"/>
      <c r="AQ1728" s="10"/>
      <c r="AR1728" s="10"/>
      <c r="AS1728" s="10"/>
      <c r="AT1728" s="10"/>
      <c r="AU1728" s="10"/>
      <c r="AV1728" s="10"/>
      <c r="AW1728" s="10"/>
      <c r="AX1728" s="10"/>
    </row>
    <row r="1729" spans="1:50" x14ac:dyDescent="0.25">
      <c r="A1729" s="54"/>
      <c r="B1729" s="54"/>
      <c r="C1729" s="54"/>
      <c r="D1729" s="54"/>
      <c r="E1729" s="54"/>
      <c r="F1729" s="54"/>
      <c r="G1729" s="54"/>
      <c r="H1729" s="54"/>
      <c r="I1729" s="54"/>
      <c r="J1729" s="54"/>
      <c r="K1729" s="54"/>
      <c r="L1729" s="54"/>
      <c r="M1729" s="54"/>
      <c r="N1729" s="176">
        <v>172.7</v>
      </c>
      <c r="O1729" s="10">
        <v>0.26890909090909088</v>
      </c>
      <c r="P1729" s="10"/>
      <c r="Q1729" s="10"/>
      <c r="R1729" s="10">
        <v>2631.0225674933422</v>
      </c>
      <c r="S1729" s="10"/>
      <c r="T1729" s="10"/>
      <c r="U1729" s="10"/>
      <c r="V1729" s="10"/>
      <c r="W1729" s="10"/>
      <c r="X1729" s="10"/>
      <c r="Y1729" s="10"/>
      <c r="Z1729" s="10"/>
      <c r="AA1729" s="10"/>
      <c r="AB1729" s="10"/>
      <c r="AC1729" s="10"/>
      <c r="AD1729" s="10"/>
      <c r="AE1729" s="10"/>
      <c r="AF1729" s="10"/>
      <c r="AG1729" s="10"/>
      <c r="AH1729" s="10"/>
      <c r="AI1729" s="10"/>
      <c r="AK1729" s="10"/>
      <c r="AL1729" s="10"/>
      <c r="AM1729" s="10"/>
      <c r="AN1729" s="10"/>
      <c r="AO1729" s="10"/>
      <c r="AP1729" s="10"/>
      <c r="AQ1729" s="10"/>
      <c r="AR1729" s="10"/>
      <c r="AS1729" s="10"/>
      <c r="AT1729" s="10"/>
      <c r="AU1729" s="10"/>
      <c r="AV1729" s="10"/>
      <c r="AW1729" s="10"/>
      <c r="AX1729" s="10"/>
    </row>
    <row r="1730" spans="1:50" x14ac:dyDescent="0.25">
      <c r="A1730" s="54"/>
      <c r="B1730" s="54"/>
      <c r="C1730" s="54"/>
      <c r="D1730" s="54"/>
      <c r="E1730" s="54"/>
      <c r="F1730" s="54"/>
      <c r="G1730" s="54"/>
      <c r="H1730" s="54"/>
      <c r="I1730" s="54"/>
      <c r="J1730" s="54"/>
      <c r="K1730" s="54"/>
      <c r="L1730" s="54"/>
      <c r="M1730" s="54"/>
      <c r="N1730" s="176">
        <v>172.8</v>
      </c>
      <c r="O1730" s="10">
        <v>0.26890909090909088</v>
      </c>
      <c r="P1730" s="10"/>
      <c r="Q1730" s="10"/>
      <c r="R1730" s="10">
        <v>2635.9794379597065</v>
      </c>
      <c r="S1730" s="10"/>
      <c r="T1730" s="10"/>
      <c r="U1730" s="10"/>
      <c r="V1730" s="10"/>
      <c r="W1730" s="10"/>
      <c r="X1730" s="10"/>
      <c r="Y1730" s="10"/>
      <c r="Z1730" s="10"/>
      <c r="AA1730" s="10"/>
      <c r="AB1730" s="10"/>
      <c r="AC1730" s="10"/>
      <c r="AD1730" s="10"/>
      <c r="AE1730" s="10"/>
      <c r="AF1730" s="10"/>
      <c r="AG1730" s="10"/>
      <c r="AH1730" s="10"/>
      <c r="AI1730" s="10"/>
      <c r="AK1730" s="10"/>
      <c r="AL1730" s="10"/>
      <c r="AM1730" s="10"/>
      <c r="AN1730" s="10"/>
      <c r="AO1730" s="10"/>
      <c r="AP1730" s="10"/>
      <c r="AQ1730" s="10"/>
      <c r="AR1730" s="10"/>
      <c r="AS1730" s="10"/>
      <c r="AT1730" s="10"/>
      <c r="AU1730" s="10"/>
      <c r="AV1730" s="10"/>
      <c r="AW1730" s="10"/>
      <c r="AX1730" s="10"/>
    </row>
    <row r="1731" spans="1:50" x14ac:dyDescent="0.25">
      <c r="A1731" s="54"/>
      <c r="B1731" s="54"/>
      <c r="C1731" s="54"/>
      <c r="D1731" s="54"/>
      <c r="E1731" s="54"/>
      <c r="F1731" s="54"/>
      <c r="G1731" s="54"/>
      <c r="H1731" s="54"/>
      <c r="I1731" s="54"/>
      <c r="J1731" s="54"/>
      <c r="K1731" s="54"/>
      <c r="L1731" s="54"/>
      <c r="M1731" s="54"/>
      <c r="N1731" s="176">
        <v>172.9</v>
      </c>
      <c r="O1731" s="10">
        <v>0.26890909090909088</v>
      </c>
      <c r="P1731" s="10"/>
      <c r="Q1731" s="10"/>
      <c r="R1731" s="10">
        <v>2640.9391778156323</v>
      </c>
      <c r="S1731" s="10"/>
      <c r="T1731" s="10"/>
      <c r="U1731" s="10"/>
      <c r="V1731" s="10"/>
      <c r="W1731" s="10"/>
      <c r="X1731" s="10"/>
      <c r="Y1731" s="10"/>
      <c r="Z1731" s="10"/>
      <c r="AA1731" s="10"/>
      <c r="AB1731" s="10"/>
      <c r="AC1731" s="10"/>
      <c r="AD1731" s="10"/>
      <c r="AE1731" s="10"/>
      <c r="AF1731" s="10"/>
      <c r="AG1731" s="10"/>
      <c r="AH1731" s="10"/>
      <c r="AI1731" s="10"/>
      <c r="AK1731" s="10"/>
      <c r="AL1731" s="10"/>
      <c r="AM1731" s="10"/>
      <c r="AN1731" s="10"/>
      <c r="AO1731" s="10"/>
      <c r="AP1731" s="10"/>
      <c r="AQ1731" s="10"/>
      <c r="AR1731" s="10"/>
      <c r="AS1731" s="10"/>
      <c r="AT1731" s="10"/>
      <c r="AU1731" s="10"/>
      <c r="AV1731" s="10"/>
      <c r="AW1731" s="10"/>
      <c r="AX1731" s="10"/>
    </row>
    <row r="1732" spans="1:50" x14ac:dyDescent="0.25">
      <c r="A1732" s="54"/>
      <c r="B1732" s="54"/>
      <c r="C1732" s="54"/>
      <c r="D1732" s="54"/>
      <c r="E1732" s="54"/>
      <c r="F1732" s="54"/>
      <c r="G1732" s="54"/>
      <c r="H1732" s="54"/>
      <c r="I1732" s="54"/>
      <c r="J1732" s="54"/>
      <c r="K1732" s="54"/>
      <c r="L1732" s="54"/>
      <c r="M1732" s="54"/>
      <c r="N1732" s="176">
        <v>173</v>
      </c>
      <c r="O1732" s="10">
        <v>0.26890909090909088</v>
      </c>
      <c r="P1732" s="10"/>
      <c r="Q1732" s="10"/>
      <c r="R1732" s="10">
        <v>2645.9017870611183</v>
      </c>
      <c r="S1732" s="10"/>
      <c r="T1732" s="10"/>
      <c r="U1732" s="10"/>
      <c r="V1732" s="10"/>
      <c r="W1732" s="10"/>
      <c r="X1732" s="10"/>
      <c r="Y1732" s="10"/>
      <c r="Z1732" s="10"/>
      <c r="AA1732" s="10"/>
      <c r="AB1732" s="10"/>
      <c r="AC1732" s="10"/>
      <c r="AD1732" s="10"/>
      <c r="AE1732" s="10"/>
      <c r="AF1732" s="10"/>
      <c r="AG1732" s="10"/>
      <c r="AH1732" s="10"/>
      <c r="AI1732" s="10"/>
      <c r="AK1732" s="10"/>
      <c r="AL1732" s="10"/>
      <c r="AM1732" s="10"/>
      <c r="AN1732" s="10"/>
      <c r="AO1732" s="10"/>
      <c r="AP1732" s="10"/>
      <c r="AQ1732" s="10"/>
      <c r="AR1732" s="10"/>
      <c r="AS1732" s="10"/>
      <c r="AT1732" s="10"/>
      <c r="AU1732" s="10"/>
      <c r="AV1732" s="10"/>
      <c r="AW1732" s="10"/>
      <c r="AX1732" s="10"/>
    </row>
    <row r="1733" spans="1:50" x14ac:dyDescent="0.25">
      <c r="A1733" s="54"/>
      <c r="B1733" s="54"/>
      <c r="C1733" s="54"/>
      <c r="D1733" s="54"/>
      <c r="E1733" s="54"/>
      <c r="F1733" s="54"/>
      <c r="G1733" s="54"/>
      <c r="H1733" s="54"/>
      <c r="I1733" s="54"/>
      <c r="J1733" s="54"/>
      <c r="K1733" s="54"/>
      <c r="L1733" s="54"/>
      <c r="M1733" s="54"/>
      <c r="N1733" s="176">
        <v>173.1</v>
      </c>
      <c r="O1733" s="10">
        <v>0.26890909090909088</v>
      </c>
      <c r="P1733" s="10"/>
      <c r="Q1733" s="10"/>
      <c r="R1733" s="10">
        <v>2650.8672656961644</v>
      </c>
      <c r="S1733" s="10"/>
      <c r="T1733" s="10"/>
      <c r="U1733" s="10"/>
      <c r="V1733" s="10"/>
      <c r="W1733" s="10"/>
      <c r="X1733" s="10"/>
      <c r="Y1733" s="10"/>
      <c r="Z1733" s="10"/>
      <c r="AA1733" s="10"/>
      <c r="AB1733" s="10"/>
      <c r="AC1733" s="10"/>
      <c r="AD1733" s="10"/>
      <c r="AE1733" s="10"/>
      <c r="AF1733" s="10"/>
      <c r="AG1733" s="10"/>
      <c r="AH1733" s="10"/>
      <c r="AI1733" s="10"/>
      <c r="AK1733" s="10"/>
      <c r="AL1733" s="10"/>
      <c r="AM1733" s="10"/>
      <c r="AN1733" s="10"/>
      <c r="AO1733" s="10"/>
      <c r="AP1733" s="10"/>
      <c r="AQ1733" s="10"/>
      <c r="AR1733" s="10"/>
      <c r="AS1733" s="10"/>
      <c r="AT1733" s="10"/>
      <c r="AU1733" s="10"/>
      <c r="AV1733" s="10"/>
      <c r="AW1733" s="10"/>
      <c r="AX1733" s="10"/>
    </row>
    <row r="1734" spans="1:50" x14ac:dyDescent="0.25">
      <c r="A1734" s="54"/>
      <c r="B1734" s="54"/>
      <c r="C1734" s="54"/>
      <c r="D1734" s="54"/>
      <c r="E1734" s="54"/>
      <c r="F1734" s="54"/>
      <c r="G1734" s="54"/>
      <c r="H1734" s="54"/>
      <c r="I1734" s="54"/>
      <c r="J1734" s="54"/>
      <c r="K1734" s="54"/>
      <c r="L1734" s="54"/>
      <c r="M1734" s="54"/>
      <c r="N1734" s="176">
        <v>173.2</v>
      </c>
      <c r="O1734" s="10">
        <v>0.26890909090909088</v>
      </c>
      <c r="P1734" s="10"/>
      <c r="Q1734" s="10"/>
      <c r="R1734" s="10">
        <v>2655.8356137207725</v>
      </c>
      <c r="S1734" s="10"/>
      <c r="T1734" s="10"/>
      <c r="U1734" s="10"/>
      <c r="V1734" s="10"/>
      <c r="W1734" s="10"/>
      <c r="X1734" s="10"/>
      <c r="Y1734" s="10"/>
      <c r="Z1734" s="10"/>
      <c r="AA1734" s="10"/>
      <c r="AB1734" s="10"/>
      <c r="AC1734" s="10"/>
      <c r="AD1734" s="10"/>
      <c r="AE1734" s="10"/>
      <c r="AF1734" s="10"/>
      <c r="AG1734" s="10"/>
      <c r="AH1734" s="10"/>
      <c r="AI1734" s="10"/>
      <c r="AK1734" s="10"/>
      <c r="AL1734" s="10"/>
      <c r="AM1734" s="10"/>
      <c r="AN1734" s="10"/>
      <c r="AO1734" s="10"/>
      <c r="AP1734" s="10"/>
      <c r="AQ1734" s="10"/>
      <c r="AR1734" s="10"/>
      <c r="AS1734" s="10"/>
      <c r="AT1734" s="10"/>
      <c r="AU1734" s="10"/>
      <c r="AV1734" s="10"/>
      <c r="AW1734" s="10"/>
      <c r="AX1734" s="10"/>
    </row>
    <row r="1735" spans="1:50" x14ac:dyDescent="0.25">
      <c r="A1735" s="54"/>
      <c r="B1735" s="54"/>
      <c r="C1735" s="54"/>
      <c r="D1735" s="54"/>
      <c r="E1735" s="54"/>
      <c r="F1735" s="54"/>
      <c r="G1735" s="54"/>
      <c r="H1735" s="54"/>
      <c r="I1735" s="54"/>
      <c r="J1735" s="54"/>
      <c r="K1735" s="54"/>
      <c r="L1735" s="54"/>
      <c r="M1735" s="54"/>
      <c r="N1735" s="176">
        <v>173.3</v>
      </c>
      <c r="O1735" s="10">
        <v>0.26890909090909088</v>
      </c>
      <c r="P1735" s="10"/>
      <c r="Q1735" s="10"/>
      <c r="R1735" s="10">
        <v>2660.8068311349425</v>
      </c>
      <c r="S1735" s="10"/>
      <c r="T1735" s="10"/>
      <c r="U1735" s="10"/>
      <c r="V1735" s="10"/>
      <c r="W1735" s="10"/>
      <c r="X1735" s="10"/>
      <c r="Y1735" s="10"/>
      <c r="Z1735" s="10"/>
      <c r="AA1735" s="10"/>
      <c r="AB1735" s="10"/>
      <c r="AC1735" s="10"/>
      <c r="AD1735" s="10"/>
      <c r="AE1735" s="10"/>
      <c r="AF1735" s="10"/>
      <c r="AG1735" s="10"/>
      <c r="AH1735" s="10"/>
      <c r="AI1735" s="10"/>
      <c r="AK1735" s="10"/>
      <c r="AL1735" s="10"/>
      <c r="AM1735" s="10"/>
      <c r="AN1735" s="10"/>
      <c r="AO1735" s="10"/>
      <c r="AP1735" s="10"/>
      <c r="AQ1735" s="10"/>
      <c r="AR1735" s="10"/>
      <c r="AS1735" s="10"/>
      <c r="AT1735" s="10"/>
      <c r="AU1735" s="10"/>
      <c r="AV1735" s="10"/>
      <c r="AW1735" s="10"/>
      <c r="AX1735" s="10"/>
    </row>
    <row r="1736" spans="1:50" x14ac:dyDescent="0.25">
      <c r="A1736" s="54"/>
      <c r="B1736" s="54"/>
      <c r="C1736" s="54"/>
      <c r="D1736" s="54"/>
      <c r="E1736" s="54"/>
      <c r="F1736" s="54"/>
      <c r="G1736" s="54"/>
      <c r="H1736" s="54"/>
      <c r="I1736" s="54"/>
      <c r="J1736" s="54"/>
      <c r="K1736" s="54"/>
      <c r="L1736" s="54"/>
      <c r="M1736" s="54"/>
      <c r="N1736" s="176">
        <v>173.4</v>
      </c>
      <c r="O1736" s="10">
        <v>0.26890909090909088</v>
      </c>
      <c r="P1736" s="10"/>
      <c r="Q1736" s="10"/>
      <c r="R1736" s="10">
        <v>2665.7809179386709</v>
      </c>
      <c r="S1736" s="10"/>
      <c r="T1736" s="10"/>
      <c r="U1736" s="10"/>
      <c r="V1736" s="10"/>
      <c r="W1736" s="10"/>
      <c r="X1736" s="10"/>
      <c r="Y1736" s="10"/>
      <c r="Z1736" s="10"/>
      <c r="AA1736" s="10"/>
      <c r="AB1736" s="10"/>
      <c r="AC1736" s="10"/>
      <c r="AD1736" s="10"/>
      <c r="AE1736" s="10"/>
      <c r="AF1736" s="10"/>
      <c r="AG1736" s="10"/>
      <c r="AH1736" s="10"/>
      <c r="AI1736" s="10"/>
      <c r="AK1736" s="10"/>
      <c r="AL1736" s="10"/>
      <c r="AM1736" s="10"/>
      <c r="AN1736" s="10"/>
      <c r="AO1736" s="10"/>
      <c r="AP1736" s="10"/>
      <c r="AQ1736" s="10"/>
      <c r="AR1736" s="10"/>
      <c r="AS1736" s="10"/>
      <c r="AT1736" s="10"/>
      <c r="AU1736" s="10"/>
      <c r="AV1736" s="10"/>
      <c r="AW1736" s="10"/>
      <c r="AX1736" s="10"/>
    </row>
    <row r="1737" spans="1:50" x14ac:dyDescent="0.25">
      <c r="A1737" s="54"/>
      <c r="B1737" s="54"/>
      <c r="C1737" s="54"/>
      <c r="D1737" s="54"/>
      <c r="E1737" s="54"/>
      <c r="F1737" s="54"/>
      <c r="G1737" s="54"/>
      <c r="H1737" s="54"/>
      <c r="I1737" s="54"/>
      <c r="J1737" s="54"/>
      <c r="K1737" s="54"/>
      <c r="L1737" s="54"/>
      <c r="M1737" s="54"/>
      <c r="N1737" s="176">
        <v>173.5</v>
      </c>
      <c r="O1737" s="10">
        <v>0.26890909090909088</v>
      </c>
      <c r="P1737" s="10"/>
      <c r="Q1737" s="10"/>
      <c r="R1737" s="10">
        <v>2670.7578741319621</v>
      </c>
      <c r="S1737" s="10"/>
      <c r="T1737" s="10"/>
      <c r="U1737" s="10"/>
      <c r="V1737" s="10"/>
      <c r="W1737" s="10"/>
      <c r="X1737" s="10"/>
      <c r="Y1737" s="10"/>
      <c r="Z1737" s="10"/>
      <c r="AA1737" s="10"/>
      <c r="AB1737" s="10"/>
      <c r="AC1737" s="10"/>
      <c r="AD1737" s="10"/>
      <c r="AE1737" s="10"/>
      <c r="AF1737" s="10"/>
      <c r="AG1737" s="10"/>
      <c r="AH1737" s="10"/>
      <c r="AI1737" s="10"/>
      <c r="AK1737" s="10"/>
      <c r="AL1737" s="10"/>
      <c r="AM1737" s="10"/>
      <c r="AN1737" s="10"/>
      <c r="AO1737" s="10"/>
      <c r="AP1737" s="10"/>
      <c r="AQ1737" s="10"/>
      <c r="AR1737" s="10"/>
      <c r="AS1737" s="10"/>
      <c r="AT1737" s="10"/>
      <c r="AU1737" s="10"/>
      <c r="AV1737" s="10"/>
      <c r="AW1737" s="10"/>
      <c r="AX1737" s="10"/>
    </row>
    <row r="1738" spans="1:50" x14ac:dyDescent="0.25">
      <c r="A1738" s="54"/>
      <c r="B1738" s="54"/>
      <c r="C1738" s="54"/>
      <c r="D1738" s="54"/>
      <c r="E1738" s="54"/>
      <c r="F1738" s="54"/>
      <c r="G1738" s="54"/>
      <c r="H1738" s="54"/>
      <c r="I1738" s="54"/>
      <c r="J1738" s="54"/>
      <c r="K1738" s="54"/>
      <c r="L1738" s="54"/>
      <c r="M1738" s="54"/>
      <c r="N1738" s="176">
        <v>173.6</v>
      </c>
      <c r="O1738" s="10">
        <v>0.26890909090909088</v>
      </c>
      <c r="P1738" s="10"/>
      <c r="Q1738" s="10"/>
      <c r="R1738" s="10">
        <v>2675.7376997148126</v>
      </c>
      <c r="S1738" s="10"/>
      <c r="T1738" s="10"/>
      <c r="U1738" s="10"/>
      <c r="V1738" s="10"/>
      <c r="W1738" s="10"/>
      <c r="X1738" s="10"/>
      <c r="Y1738" s="10"/>
      <c r="Z1738" s="10"/>
      <c r="AA1738" s="10"/>
      <c r="AB1738" s="10"/>
      <c r="AC1738" s="10"/>
      <c r="AD1738" s="10"/>
      <c r="AE1738" s="10"/>
      <c r="AF1738" s="10"/>
      <c r="AG1738" s="10"/>
      <c r="AH1738" s="10"/>
      <c r="AI1738" s="10"/>
      <c r="AK1738" s="10"/>
      <c r="AL1738" s="10"/>
      <c r="AM1738" s="10"/>
      <c r="AN1738" s="10"/>
      <c r="AO1738" s="10"/>
      <c r="AP1738" s="10"/>
      <c r="AQ1738" s="10"/>
      <c r="AR1738" s="10"/>
      <c r="AS1738" s="10"/>
      <c r="AT1738" s="10"/>
      <c r="AU1738" s="10"/>
      <c r="AV1738" s="10"/>
      <c r="AW1738" s="10"/>
      <c r="AX1738" s="10"/>
    </row>
    <row r="1739" spans="1:50" x14ac:dyDescent="0.25">
      <c r="A1739" s="54"/>
      <c r="B1739" s="54"/>
      <c r="C1739" s="54"/>
      <c r="D1739" s="54"/>
      <c r="E1739" s="54"/>
      <c r="F1739" s="54"/>
      <c r="G1739" s="54"/>
      <c r="H1739" s="54"/>
      <c r="I1739" s="54"/>
      <c r="J1739" s="54"/>
      <c r="K1739" s="54"/>
      <c r="L1739" s="54"/>
      <c r="M1739" s="54"/>
      <c r="N1739" s="176">
        <v>173.7</v>
      </c>
      <c r="O1739" s="10">
        <v>0.26890909090909088</v>
      </c>
      <c r="P1739" s="10"/>
      <c r="Q1739" s="10"/>
      <c r="R1739" s="10">
        <v>2680.7203946872237</v>
      </c>
      <c r="S1739" s="10"/>
      <c r="T1739" s="10"/>
      <c r="U1739" s="10"/>
      <c r="V1739" s="10"/>
      <c r="W1739" s="10"/>
      <c r="X1739" s="10"/>
      <c r="Y1739" s="10"/>
      <c r="Z1739" s="10"/>
      <c r="AA1739" s="10"/>
      <c r="AB1739" s="10"/>
      <c r="AC1739" s="10"/>
      <c r="AD1739" s="10"/>
      <c r="AE1739" s="10"/>
      <c r="AF1739" s="10"/>
      <c r="AG1739" s="10"/>
      <c r="AH1739" s="10"/>
      <c r="AI1739" s="10"/>
      <c r="AK1739" s="10"/>
      <c r="AL1739" s="10"/>
      <c r="AM1739" s="10"/>
      <c r="AN1739" s="10"/>
      <c r="AO1739" s="10"/>
      <c r="AP1739" s="10"/>
      <c r="AQ1739" s="10"/>
      <c r="AR1739" s="10"/>
      <c r="AS1739" s="10"/>
      <c r="AT1739" s="10"/>
      <c r="AU1739" s="10"/>
      <c r="AV1739" s="10"/>
      <c r="AW1739" s="10"/>
      <c r="AX1739" s="10"/>
    </row>
    <row r="1740" spans="1:50" x14ac:dyDescent="0.25">
      <c r="A1740" s="54"/>
      <c r="B1740" s="54"/>
      <c r="C1740" s="54"/>
      <c r="D1740" s="54"/>
      <c r="E1740" s="54"/>
      <c r="F1740" s="54"/>
      <c r="G1740" s="54"/>
      <c r="H1740" s="54"/>
      <c r="I1740" s="54"/>
      <c r="J1740" s="54"/>
      <c r="K1740" s="54"/>
      <c r="L1740" s="54"/>
      <c r="M1740" s="54"/>
      <c r="N1740" s="176">
        <v>173.8</v>
      </c>
      <c r="O1740" s="10">
        <v>0.26890909090909088</v>
      </c>
      <c r="P1740" s="10"/>
      <c r="Q1740" s="10"/>
      <c r="R1740" s="10">
        <v>2685.7059590491981</v>
      </c>
      <c r="S1740" s="10"/>
      <c r="T1740" s="10"/>
      <c r="U1740" s="10"/>
      <c r="V1740" s="10"/>
      <c r="W1740" s="10"/>
      <c r="X1740" s="10"/>
      <c r="Y1740" s="10"/>
      <c r="Z1740" s="10"/>
      <c r="AA1740" s="10"/>
      <c r="AB1740" s="10"/>
      <c r="AC1740" s="10"/>
      <c r="AD1740" s="10"/>
      <c r="AE1740" s="10"/>
      <c r="AF1740" s="10"/>
      <c r="AG1740" s="10"/>
      <c r="AH1740" s="10"/>
      <c r="AI1740" s="10"/>
      <c r="AK1740" s="10"/>
      <c r="AL1740" s="10"/>
      <c r="AM1740" s="10"/>
      <c r="AN1740" s="10"/>
      <c r="AO1740" s="10"/>
      <c r="AP1740" s="10"/>
      <c r="AQ1740" s="10"/>
      <c r="AR1740" s="10"/>
      <c r="AS1740" s="10"/>
      <c r="AT1740" s="10"/>
      <c r="AU1740" s="10"/>
      <c r="AV1740" s="10"/>
      <c r="AW1740" s="10"/>
      <c r="AX1740" s="10"/>
    </row>
    <row r="1741" spans="1:50" x14ac:dyDescent="0.25">
      <c r="A1741" s="54"/>
      <c r="B1741" s="54"/>
      <c r="C1741" s="54"/>
      <c r="D1741" s="54"/>
      <c r="E1741" s="54"/>
      <c r="F1741" s="54"/>
      <c r="G1741" s="54"/>
      <c r="H1741" s="54"/>
      <c r="I1741" s="54"/>
      <c r="J1741" s="54"/>
      <c r="K1741" s="54"/>
      <c r="L1741" s="54"/>
      <c r="M1741" s="54"/>
      <c r="N1741" s="176">
        <v>173.9</v>
      </c>
      <c r="O1741" s="10">
        <v>0.26890909090909088</v>
      </c>
      <c r="P1741" s="10"/>
      <c r="Q1741" s="10"/>
      <c r="R1741" s="10">
        <v>2690.6943928007322</v>
      </c>
      <c r="S1741" s="10"/>
      <c r="T1741" s="10"/>
      <c r="U1741" s="10"/>
      <c r="V1741" s="10"/>
      <c r="W1741" s="10"/>
      <c r="X1741" s="10"/>
      <c r="Y1741" s="10"/>
      <c r="Z1741" s="10"/>
      <c r="AA1741" s="10"/>
      <c r="AB1741" s="10"/>
      <c r="AC1741" s="10"/>
      <c r="AD1741" s="10"/>
      <c r="AE1741" s="10"/>
      <c r="AF1741" s="10"/>
      <c r="AG1741" s="10"/>
      <c r="AH1741" s="10"/>
      <c r="AI1741" s="10"/>
      <c r="AK1741" s="10"/>
      <c r="AL1741" s="10"/>
      <c r="AM1741" s="10"/>
      <c r="AN1741" s="10"/>
      <c r="AO1741" s="10"/>
      <c r="AP1741" s="10"/>
      <c r="AQ1741" s="10"/>
      <c r="AR1741" s="10"/>
      <c r="AS1741" s="10"/>
      <c r="AT1741" s="10"/>
      <c r="AU1741" s="10"/>
      <c r="AV1741" s="10"/>
      <c r="AW1741" s="10"/>
      <c r="AX1741" s="10"/>
    </row>
    <row r="1742" spans="1:50" x14ac:dyDescent="0.25">
      <c r="A1742" s="54"/>
      <c r="B1742" s="54"/>
      <c r="C1742" s="54"/>
      <c r="D1742" s="54"/>
      <c r="E1742" s="54"/>
      <c r="F1742" s="54"/>
      <c r="G1742" s="54"/>
      <c r="H1742" s="54"/>
      <c r="I1742" s="54"/>
      <c r="J1742" s="54"/>
      <c r="K1742" s="54"/>
      <c r="L1742" s="54"/>
      <c r="M1742" s="54"/>
      <c r="N1742" s="176">
        <v>174</v>
      </c>
      <c r="O1742" s="10">
        <v>0.26890909090909088</v>
      </c>
      <c r="P1742" s="10"/>
      <c r="Q1742" s="10"/>
      <c r="R1742" s="10">
        <v>2695.6856959418265</v>
      </c>
      <c r="S1742" s="10"/>
      <c r="T1742" s="10"/>
      <c r="U1742" s="10"/>
      <c r="V1742" s="10"/>
      <c r="W1742" s="10"/>
      <c r="X1742" s="10"/>
      <c r="Y1742" s="10"/>
      <c r="Z1742" s="10"/>
      <c r="AA1742" s="10"/>
      <c r="AB1742" s="10"/>
      <c r="AC1742" s="10"/>
      <c r="AD1742" s="10"/>
      <c r="AE1742" s="10"/>
      <c r="AF1742" s="10"/>
      <c r="AG1742" s="10"/>
      <c r="AH1742" s="10"/>
      <c r="AI1742" s="10"/>
      <c r="AK1742" s="10"/>
      <c r="AL1742" s="10"/>
      <c r="AM1742" s="10"/>
      <c r="AN1742" s="10"/>
      <c r="AO1742" s="10"/>
      <c r="AP1742" s="10"/>
      <c r="AQ1742" s="10"/>
      <c r="AR1742" s="10"/>
      <c r="AS1742" s="10"/>
      <c r="AT1742" s="10"/>
      <c r="AU1742" s="10"/>
      <c r="AV1742" s="10"/>
      <c r="AW1742" s="10"/>
      <c r="AX1742" s="10"/>
    </row>
    <row r="1743" spans="1:50" x14ac:dyDescent="0.25">
      <c r="A1743" s="54"/>
      <c r="B1743" s="54"/>
      <c r="C1743" s="54"/>
      <c r="D1743" s="54"/>
      <c r="E1743" s="54"/>
      <c r="F1743" s="54"/>
      <c r="G1743" s="54"/>
      <c r="H1743" s="54"/>
      <c r="I1743" s="54"/>
      <c r="J1743" s="54"/>
      <c r="K1743" s="54"/>
      <c r="L1743" s="54"/>
      <c r="M1743" s="54"/>
      <c r="N1743" s="176">
        <v>174.1</v>
      </c>
      <c r="O1743" s="10">
        <v>0.26890909090909088</v>
      </c>
      <c r="P1743" s="10"/>
      <c r="Q1743" s="10"/>
      <c r="R1743" s="10">
        <v>2700.6798684724818</v>
      </c>
      <c r="S1743" s="10"/>
      <c r="T1743" s="10"/>
      <c r="U1743" s="10"/>
      <c r="V1743" s="10"/>
      <c r="W1743" s="10"/>
      <c r="X1743" s="10"/>
      <c r="Y1743" s="10"/>
      <c r="Z1743" s="10"/>
      <c r="AA1743" s="10"/>
      <c r="AB1743" s="10"/>
      <c r="AC1743" s="10"/>
      <c r="AD1743" s="10"/>
      <c r="AE1743" s="10"/>
      <c r="AF1743" s="10"/>
      <c r="AG1743" s="10"/>
      <c r="AH1743" s="10"/>
      <c r="AI1743" s="10"/>
      <c r="AK1743" s="10"/>
      <c r="AL1743" s="10"/>
      <c r="AM1743" s="10"/>
      <c r="AN1743" s="10"/>
      <c r="AO1743" s="10"/>
      <c r="AP1743" s="10"/>
      <c r="AQ1743" s="10"/>
      <c r="AR1743" s="10"/>
      <c r="AS1743" s="10"/>
      <c r="AT1743" s="10"/>
      <c r="AU1743" s="10"/>
      <c r="AV1743" s="10"/>
      <c r="AW1743" s="10"/>
      <c r="AX1743" s="10"/>
    </row>
    <row r="1744" spans="1:50" x14ac:dyDescent="0.25">
      <c r="A1744" s="54"/>
      <c r="B1744" s="54"/>
      <c r="C1744" s="54"/>
      <c r="D1744" s="54"/>
      <c r="E1744" s="54"/>
      <c r="F1744" s="54"/>
      <c r="G1744" s="54"/>
      <c r="H1744" s="54"/>
      <c r="I1744" s="54"/>
      <c r="J1744" s="54"/>
      <c r="K1744" s="54"/>
      <c r="L1744" s="54"/>
      <c r="M1744" s="54"/>
      <c r="N1744" s="176">
        <v>174.2</v>
      </c>
      <c r="O1744" s="10">
        <v>0.26890909090909088</v>
      </c>
      <c r="P1744" s="10"/>
      <c r="Q1744" s="10"/>
      <c r="R1744" s="10">
        <v>2705.6769103926981</v>
      </c>
      <c r="S1744" s="10"/>
      <c r="T1744" s="10"/>
      <c r="U1744" s="10"/>
      <c r="V1744" s="10"/>
      <c r="W1744" s="10"/>
      <c r="X1744" s="10"/>
      <c r="Y1744" s="10"/>
      <c r="Z1744" s="10"/>
      <c r="AA1744" s="10"/>
      <c r="AB1744" s="10"/>
      <c r="AC1744" s="10"/>
      <c r="AD1744" s="10"/>
      <c r="AE1744" s="10"/>
      <c r="AF1744" s="10"/>
      <c r="AG1744" s="10"/>
      <c r="AH1744" s="10"/>
      <c r="AI1744" s="10"/>
      <c r="AK1744" s="10"/>
      <c r="AL1744" s="10"/>
      <c r="AM1744" s="10"/>
      <c r="AN1744" s="10"/>
      <c r="AO1744" s="10"/>
      <c r="AP1744" s="10"/>
      <c r="AQ1744" s="10"/>
      <c r="AR1744" s="10"/>
      <c r="AS1744" s="10"/>
      <c r="AT1744" s="10"/>
      <c r="AU1744" s="10"/>
      <c r="AV1744" s="10"/>
      <c r="AW1744" s="10"/>
      <c r="AX1744" s="10"/>
    </row>
    <row r="1745" spans="1:50" x14ac:dyDescent="0.25">
      <c r="A1745" s="54"/>
      <c r="B1745" s="54"/>
      <c r="C1745" s="54"/>
      <c r="D1745" s="54"/>
      <c r="E1745" s="54"/>
      <c r="F1745" s="54"/>
      <c r="G1745" s="54"/>
      <c r="H1745" s="54"/>
      <c r="I1745" s="54"/>
      <c r="J1745" s="54"/>
      <c r="K1745" s="54"/>
      <c r="L1745" s="54"/>
      <c r="M1745" s="54"/>
      <c r="N1745" s="176">
        <v>174.3</v>
      </c>
      <c r="O1745" s="10">
        <v>0.26890909090909088</v>
      </c>
      <c r="P1745" s="10"/>
      <c r="Q1745" s="10"/>
      <c r="R1745" s="10">
        <v>2710.6768217024774</v>
      </c>
      <c r="S1745" s="10"/>
      <c r="T1745" s="10"/>
      <c r="U1745" s="10"/>
      <c r="V1745" s="10"/>
      <c r="W1745" s="10"/>
      <c r="X1745" s="10"/>
      <c r="Y1745" s="10"/>
      <c r="Z1745" s="10"/>
      <c r="AA1745" s="10"/>
      <c r="AB1745" s="10"/>
      <c r="AC1745" s="10"/>
      <c r="AD1745" s="10"/>
      <c r="AE1745" s="10"/>
      <c r="AF1745" s="10"/>
      <c r="AG1745" s="10"/>
      <c r="AH1745" s="10"/>
      <c r="AI1745" s="10"/>
      <c r="AK1745" s="10"/>
      <c r="AL1745" s="10"/>
      <c r="AM1745" s="10"/>
      <c r="AN1745" s="10"/>
      <c r="AO1745" s="10"/>
      <c r="AP1745" s="10"/>
      <c r="AQ1745" s="10"/>
      <c r="AR1745" s="10"/>
      <c r="AS1745" s="10"/>
      <c r="AT1745" s="10"/>
      <c r="AU1745" s="10"/>
      <c r="AV1745" s="10"/>
      <c r="AW1745" s="10"/>
      <c r="AX1745" s="10"/>
    </row>
    <row r="1746" spans="1:50" x14ac:dyDescent="0.25">
      <c r="A1746" s="54"/>
      <c r="B1746" s="54"/>
      <c r="C1746" s="54"/>
      <c r="D1746" s="54"/>
      <c r="E1746" s="54"/>
      <c r="F1746" s="54"/>
      <c r="G1746" s="54"/>
      <c r="H1746" s="54"/>
      <c r="I1746" s="54"/>
      <c r="J1746" s="54"/>
      <c r="K1746" s="54"/>
      <c r="L1746" s="54"/>
      <c r="M1746" s="54"/>
      <c r="N1746" s="176">
        <v>174.4</v>
      </c>
      <c r="O1746" s="10">
        <v>0.26890909090909088</v>
      </c>
      <c r="P1746" s="10"/>
      <c r="Q1746" s="10"/>
      <c r="R1746" s="10">
        <v>2715.679602401814</v>
      </c>
      <c r="S1746" s="10"/>
      <c r="T1746" s="10"/>
      <c r="U1746" s="10"/>
      <c r="V1746" s="10"/>
      <c r="W1746" s="10"/>
      <c r="X1746" s="10"/>
      <c r="Y1746" s="10"/>
      <c r="Z1746" s="10"/>
      <c r="AA1746" s="10"/>
      <c r="AB1746" s="10"/>
      <c r="AC1746" s="10"/>
      <c r="AD1746" s="10"/>
      <c r="AE1746" s="10"/>
      <c r="AF1746" s="10"/>
      <c r="AG1746" s="10"/>
      <c r="AH1746" s="10"/>
      <c r="AI1746" s="10"/>
      <c r="AK1746" s="10"/>
      <c r="AL1746" s="10"/>
      <c r="AM1746" s="10"/>
      <c r="AN1746" s="10"/>
      <c r="AO1746" s="10"/>
      <c r="AP1746" s="10"/>
      <c r="AQ1746" s="10"/>
      <c r="AR1746" s="10"/>
      <c r="AS1746" s="10"/>
      <c r="AT1746" s="10"/>
      <c r="AU1746" s="10"/>
      <c r="AV1746" s="10"/>
      <c r="AW1746" s="10"/>
      <c r="AX1746" s="10"/>
    </row>
    <row r="1747" spans="1:50" x14ac:dyDescent="0.25">
      <c r="A1747" s="54"/>
      <c r="B1747" s="54"/>
      <c r="C1747" s="54"/>
      <c r="D1747" s="54"/>
      <c r="E1747" s="54"/>
      <c r="F1747" s="54"/>
      <c r="G1747" s="54"/>
      <c r="H1747" s="54"/>
      <c r="I1747" s="54"/>
      <c r="J1747" s="54"/>
      <c r="K1747" s="54"/>
      <c r="L1747" s="54"/>
      <c r="M1747" s="54"/>
      <c r="N1747" s="176">
        <v>174.5</v>
      </c>
      <c r="O1747" s="10">
        <v>0.26890909090909088</v>
      </c>
      <c r="P1747" s="10"/>
      <c r="Q1747" s="10"/>
      <c r="R1747" s="10">
        <v>2720.6852524907126</v>
      </c>
      <c r="S1747" s="10"/>
      <c r="T1747" s="10"/>
      <c r="U1747" s="10"/>
      <c r="V1747" s="10"/>
      <c r="W1747" s="10"/>
      <c r="X1747" s="10"/>
      <c r="Y1747" s="10"/>
      <c r="Z1747" s="10"/>
      <c r="AA1747" s="10"/>
      <c r="AB1747" s="10"/>
      <c r="AC1747" s="10"/>
      <c r="AD1747" s="10"/>
      <c r="AE1747" s="10"/>
      <c r="AF1747" s="10"/>
      <c r="AG1747" s="10"/>
      <c r="AH1747" s="10"/>
      <c r="AI1747" s="10"/>
      <c r="AK1747" s="10"/>
      <c r="AL1747" s="10"/>
      <c r="AM1747" s="10"/>
      <c r="AN1747" s="10"/>
      <c r="AO1747" s="10"/>
      <c r="AP1747" s="10"/>
      <c r="AQ1747" s="10"/>
      <c r="AR1747" s="10"/>
      <c r="AS1747" s="10"/>
      <c r="AT1747" s="10"/>
      <c r="AU1747" s="10"/>
      <c r="AV1747" s="10"/>
      <c r="AW1747" s="10"/>
      <c r="AX1747" s="10"/>
    </row>
    <row r="1748" spans="1:50" x14ac:dyDescent="0.25">
      <c r="A1748" s="54"/>
      <c r="B1748" s="54"/>
      <c r="C1748" s="54"/>
      <c r="D1748" s="54"/>
      <c r="E1748" s="54"/>
      <c r="F1748" s="54"/>
      <c r="G1748" s="54"/>
      <c r="H1748" s="54"/>
      <c r="I1748" s="54"/>
      <c r="J1748" s="54"/>
      <c r="K1748" s="54"/>
      <c r="L1748" s="54"/>
      <c r="M1748" s="54"/>
      <c r="N1748" s="176">
        <v>174.6</v>
      </c>
      <c r="O1748" s="10">
        <v>0.26890909090909088</v>
      </c>
      <c r="P1748" s="10"/>
      <c r="Q1748" s="10"/>
      <c r="R1748" s="10">
        <v>2725.6937719691723</v>
      </c>
      <c r="S1748" s="10"/>
      <c r="T1748" s="10"/>
      <c r="U1748" s="10"/>
      <c r="V1748" s="10"/>
      <c r="W1748" s="10"/>
      <c r="X1748" s="10"/>
      <c r="Y1748" s="10"/>
      <c r="Z1748" s="10"/>
      <c r="AA1748" s="10"/>
      <c r="AB1748" s="10"/>
      <c r="AC1748" s="10"/>
      <c r="AD1748" s="10"/>
      <c r="AE1748" s="10"/>
      <c r="AF1748" s="10"/>
      <c r="AG1748" s="10"/>
      <c r="AH1748" s="10"/>
      <c r="AI1748" s="10"/>
      <c r="AK1748" s="10"/>
      <c r="AL1748" s="10"/>
      <c r="AM1748" s="10"/>
      <c r="AN1748" s="10"/>
      <c r="AO1748" s="10"/>
      <c r="AP1748" s="10"/>
      <c r="AQ1748" s="10"/>
      <c r="AR1748" s="10"/>
      <c r="AS1748" s="10"/>
      <c r="AT1748" s="10"/>
      <c r="AU1748" s="10"/>
      <c r="AV1748" s="10"/>
      <c r="AW1748" s="10"/>
      <c r="AX1748" s="10"/>
    </row>
    <row r="1749" spans="1:50" x14ac:dyDescent="0.25">
      <c r="A1749" s="54"/>
      <c r="B1749" s="54"/>
      <c r="C1749" s="54"/>
      <c r="D1749" s="54"/>
      <c r="E1749" s="54"/>
      <c r="F1749" s="54"/>
      <c r="G1749" s="54"/>
      <c r="H1749" s="54"/>
      <c r="I1749" s="54"/>
      <c r="J1749" s="54"/>
      <c r="K1749" s="54"/>
      <c r="L1749" s="54"/>
      <c r="M1749" s="54"/>
      <c r="N1749" s="176">
        <v>174.7</v>
      </c>
      <c r="O1749" s="10">
        <v>0.26890909090909088</v>
      </c>
      <c r="P1749" s="10"/>
      <c r="Q1749" s="10"/>
      <c r="R1749" s="10">
        <v>2730.7051608371917</v>
      </c>
      <c r="S1749" s="10"/>
      <c r="T1749" s="10"/>
      <c r="U1749" s="10"/>
      <c r="V1749" s="10"/>
      <c r="W1749" s="10"/>
      <c r="X1749" s="10"/>
      <c r="Y1749" s="10"/>
      <c r="Z1749" s="10"/>
      <c r="AA1749" s="10"/>
      <c r="AB1749" s="10"/>
      <c r="AC1749" s="10"/>
      <c r="AD1749" s="10"/>
      <c r="AE1749" s="10"/>
      <c r="AF1749" s="10"/>
      <c r="AG1749" s="10"/>
      <c r="AH1749" s="10"/>
      <c r="AI1749" s="10"/>
      <c r="AK1749" s="10"/>
      <c r="AL1749" s="10"/>
      <c r="AM1749" s="10"/>
      <c r="AN1749" s="10"/>
      <c r="AO1749" s="10"/>
      <c r="AP1749" s="10"/>
      <c r="AQ1749" s="10"/>
      <c r="AR1749" s="10"/>
      <c r="AS1749" s="10"/>
      <c r="AT1749" s="10"/>
      <c r="AU1749" s="10"/>
      <c r="AV1749" s="10"/>
      <c r="AW1749" s="10"/>
      <c r="AX1749" s="10"/>
    </row>
    <row r="1750" spans="1:50" x14ac:dyDescent="0.25">
      <c r="A1750" s="54"/>
      <c r="B1750" s="54"/>
      <c r="C1750" s="54"/>
      <c r="D1750" s="54"/>
      <c r="E1750" s="54"/>
      <c r="F1750" s="54"/>
      <c r="G1750" s="54"/>
      <c r="H1750" s="54"/>
      <c r="I1750" s="54"/>
      <c r="J1750" s="54"/>
      <c r="K1750" s="54"/>
      <c r="L1750" s="54"/>
      <c r="M1750" s="54"/>
      <c r="N1750" s="176">
        <v>174.8</v>
      </c>
      <c r="O1750" s="10">
        <v>0.26890909090909088</v>
      </c>
      <c r="P1750" s="10"/>
      <c r="Q1750" s="10"/>
      <c r="R1750" s="10">
        <v>2735.7194190947744</v>
      </c>
      <c r="S1750" s="10"/>
      <c r="T1750" s="10"/>
      <c r="U1750" s="10"/>
      <c r="V1750" s="10"/>
      <c r="W1750" s="10"/>
      <c r="X1750" s="10"/>
      <c r="Y1750" s="10"/>
      <c r="Z1750" s="10"/>
      <c r="AA1750" s="10"/>
      <c r="AB1750" s="10"/>
      <c r="AC1750" s="10"/>
      <c r="AD1750" s="10"/>
      <c r="AE1750" s="10"/>
      <c r="AF1750" s="10"/>
      <c r="AG1750" s="10"/>
      <c r="AH1750" s="10"/>
      <c r="AI1750" s="10"/>
      <c r="AK1750" s="10"/>
      <c r="AL1750" s="10"/>
      <c r="AM1750" s="10"/>
      <c r="AN1750" s="10"/>
      <c r="AO1750" s="10"/>
      <c r="AP1750" s="10"/>
      <c r="AQ1750" s="10"/>
      <c r="AR1750" s="10"/>
      <c r="AS1750" s="10"/>
      <c r="AT1750" s="10"/>
      <c r="AU1750" s="10"/>
      <c r="AV1750" s="10"/>
      <c r="AW1750" s="10"/>
      <c r="AX1750" s="10"/>
    </row>
    <row r="1751" spans="1:50" x14ac:dyDescent="0.25">
      <c r="A1751" s="54"/>
      <c r="B1751" s="54"/>
      <c r="C1751" s="54"/>
      <c r="D1751" s="54"/>
      <c r="E1751" s="54"/>
      <c r="F1751" s="54"/>
      <c r="G1751" s="54"/>
      <c r="H1751" s="54"/>
      <c r="I1751" s="54"/>
      <c r="J1751" s="54"/>
      <c r="K1751" s="54"/>
      <c r="L1751" s="54"/>
      <c r="M1751" s="54"/>
      <c r="N1751" s="176">
        <v>174.9</v>
      </c>
      <c r="O1751" s="10">
        <v>0.26890909090909088</v>
      </c>
      <c r="P1751" s="10"/>
      <c r="Q1751" s="10"/>
      <c r="R1751" s="10">
        <v>2740.7365467419168</v>
      </c>
      <c r="S1751" s="10"/>
      <c r="T1751" s="10"/>
      <c r="U1751" s="10"/>
      <c r="V1751" s="10"/>
      <c r="W1751" s="10"/>
      <c r="X1751" s="10"/>
      <c r="Y1751" s="10"/>
      <c r="Z1751" s="10"/>
      <c r="AA1751" s="10"/>
      <c r="AB1751" s="10"/>
      <c r="AC1751" s="10"/>
      <c r="AD1751" s="10"/>
      <c r="AE1751" s="10"/>
      <c r="AF1751" s="10"/>
      <c r="AG1751" s="10"/>
      <c r="AH1751" s="10"/>
      <c r="AI1751" s="10"/>
      <c r="AK1751" s="10"/>
      <c r="AL1751" s="10"/>
      <c r="AM1751" s="10"/>
      <c r="AN1751" s="10"/>
      <c r="AO1751" s="10"/>
      <c r="AP1751" s="10"/>
      <c r="AQ1751" s="10"/>
      <c r="AR1751" s="10"/>
      <c r="AS1751" s="10"/>
      <c r="AT1751" s="10"/>
      <c r="AU1751" s="10"/>
      <c r="AV1751" s="10"/>
      <c r="AW1751" s="10"/>
      <c r="AX1751" s="10"/>
    </row>
    <row r="1752" spans="1:50" x14ac:dyDescent="0.25">
      <c r="A1752" s="54"/>
      <c r="B1752" s="54"/>
      <c r="C1752" s="54"/>
      <c r="D1752" s="54"/>
      <c r="E1752" s="54"/>
      <c r="F1752" s="54"/>
      <c r="G1752" s="54"/>
      <c r="H1752" s="54"/>
      <c r="I1752" s="54"/>
      <c r="J1752" s="54"/>
      <c r="K1752" s="54"/>
      <c r="L1752" s="54"/>
      <c r="M1752" s="54"/>
      <c r="N1752" s="176">
        <v>175</v>
      </c>
      <c r="O1752" s="10">
        <v>0.26890909090909088</v>
      </c>
      <c r="P1752" s="10"/>
      <c r="Q1752" s="10"/>
      <c r="R1752" s="10">
        <v>2745.7565437786193</v>
      </c>
      <c r="S1752" s="10"/>
      <c r="T1752" s="10"/>
      <c r="U1752" s="10"/>
      <c r="V1752" s="10"/>
      <c r="W1752" s="10"/>
      <c r="X1752" s="10"/>
      <c r="Y1752" s="10"/>
      <c r="Z1752" s="10"/>
      <c r="AA1752" s="10"/>
      <c r="AB1752" s="10"/>
      <c r="AC1752" s="10"/>
      <c r="AD1752" s="10"/>
      <c r="AE1752" s="10"/>
      <c r="AF1752" s="10"/>
      <c r="AG1752" s="10"/>
      <c r="AH1752" s="10"/>
      <c r="AI1752" s="10"/>
      <c r="AK1752" s="10"/>
      <c r="AL1752" s="10"/>
      <c r="AM1752" s="10"/>
      <c r="AN1752" s="10"/>
      <c r="AO1752" s="10"/>
      <c r="AP1752" s="10"/>
      <c r="AQ1752" s="10"/>
      <c r="AR1752" s="10"/>
      <c r="AS1752" s="10"/>
      <c r="AT1752" s="10"/>
      <c r="AU1752" s="10"/>
      <c r="AV1752" s="10"/>
      <c r="AW1752" s="10"/>
      <c r="AX1752" s="10"/>
    </row>
    <row r="1753" spans="1:50" x14ac:dyDescent="0.25">
      <c r="A1753" s="54"/>
      <c r="B1753" s="54"/>
      <c r="C1753" s="54"/>
      <c r="D1753" s="54"/>
      <c r="E1753" s="54"/>
      <c r="F1753" s="54"/>
      <c r="G1753" s="54"/>
      <c r="H1753" s="54"/>
      <c r="I1753" s="54"/>
      <c r="J1753" s="54"/>
      <c r="K1753" s="54"/>
      <c r="L1753" s="54"/>
      <c r="M1753" s="54"/>
      <c r="N1753" s="176">
        <v>175.1</v>
      </c>
      <c r="O1753" s="10">
        <v>0.26890909090909088</v>
      </c>
      <c r="P1753" s="10"/>
      <c r="Q1753" s="10"/>
      <c r="R1753" s="10">
        <v>2750.7794102048829</v>
      </c>
      <c r="S1753" s="10"/>
      <c r="T1753" s="10"/>
      <c r="U1753" s="10"/>
      <c r="V1753" s="10"/>
      <c r="W1753" s="10"/>
      <c r="X1753" s="10"/>
      <c r="Y1753" s="10"/>
      <c r="Z1753" s="10"/>
      <c r="AA1753" s="10"/>
      <c r="AB1753" s="10"/>
      <c r="AC1753" s="10"/>
      <c r="AD1753" s="10"/>
      <c r="AE1753" s="10"/>
      <c r="AF1753" s="10"/>
      <c r="AG1753" s="10"/>
      <c r="AH1753" s="10"/>
      <c r="AI1753" s="10"/>
      <c r="AK1753" s="10"/>
      <c r="AL1753" s="10"/>
      <c r="AM1753" s="10"/>
      <c r="AN1753" s="10"/>
      <c r="AO1753" s="10"/>
      <c r="AP1753" s="10"/>
      <c r="AQ1753" s="10"/>
      <c r="AR1753" s="10"/>
      <c r="AS1753" s="10"/>
      <c r="AT1753" s="10"/>
      <c r="AU1753" s="10"/>
      <c r="AV1753" s="10"/>
      <c r="AW1753" s="10"/>
      <c r="AX1753" s="10"/>
    </row>
    <row r="1754" spans="1:50" x14ac:dyDescent="0.25">
      <c r="A1754" s="54"/>
      <c r="B1754" s="54"/>
      <c r="C1754" s="54"/>
      <c r="D1754" s="54"/>
      <c r="E1754" s="54"/>
      <c r="F1754" s="54"/>
      <c r="G1754" s="54"/>
      <c r="H1754" s="54"/>
      <c r="I1754" s="54"/>
      <c r="J1754" s="54"/>
      <c r="K1754" s="54"/>
      <c r="L1754" s="54"/>
      <c r="M1754" s="54"/>
      <c r="N1754" s="176">
        <v>175.2</v>
      </c>
      <c r="O1754" s="10">
        <v>0.26890909090909088</v>
      </c>
      <c r="P1754" s="10"/>
      <c r="Q1754" s="10"/>
      <c r="R1754" s="10">
        <v>2755.8051460207084</v>
      </c>
      <c r="S1754" s="10"/>
      <c r="T1754" s="10"/>
      <c r="U1754" s="10"/>
      <c r="V1754" s="10"/>
      <c r="W1754" s="10"/>
      <c r="X1754" s="10"/>
      <c r="Y1754" s="10"/>
      <c r="Z1754" s="10"/>
      <c r="AA1754" s="10"/>
      <c r="AB1754" s="10"/>
      <c r="AC1754" s="10"/>
      <c r="AD1754" s="10"/>
      <c r="AE1754" s="10"/>
      <c r="AF1754" s="10"/>
      <c r="AG1754" s="10"/>
      <c r="AH1754" s="10"/>
      <c r="AI1754" s="10"/>
      <c r="AK1754" s="10"/>
      <c r="AL1754" s="10"/>
      <c r="AM1754" s="10"/>
      <c r="AN1754" s="10"/>
      <c r="AO1754" s="10"/>
      <c r="AP1754" s="10"/>
      <c r="AQ1754" s="10"/>
      <c r="AR1754" s="10"/>
      <c r="AS1754" s="10"/>
      <c r="AT1754" s="10"/>
      <c r="AU1754" s="10"/>
      <c r="AV1754" s="10"/>
      <c r="AW1754" s="10"/>
      <c r="AX1754" s="10"/>
    </row>
    <row r="1755" spans="1:50" x14ac:dyDescent="0.25">
      <c r="A1755" s="54"/>
      <c r="B1755" s="54"/>
      <c r="C1755" s="54"/>
      <c r="D1755" s="54"/>
      <c r="E1755" s="54"/>
      <c r="F1755" s="54"/>
      <c r="G1755" s="54"/>
      <c r="H1755" s="54"/>
      <c r="I1755" s="54"/>
      <c r="J1755" s="54"/>
      <c r="K1755" s="54"/>
      <c r="L1755" s="54"/>
      <c r="M1755" s="54"/>
      <c r="N1755" s="176">
        <v>175.3</v>
      </c>
      <c r="O1755" s="10">
        <v>0.26890909090909088</v>
      </c>
      <c r="P1755" s="10"/>
      <c r="Q1755" s="10"/>
      <c r="R1755" s="10">
        <v>2760.8337512260941</v>
      </c>
      <c r="S1755" s="10"/>
      <c r="T1755" s="10"/>
      <c r="U1755" s="10"/>
      <c r="V1755" s="10"/>
      <c r="W1755" s="10"/>
      <c r="X1755" s="10"/>
      <c r="Y1755" s="10"/>
      <c r="Z1755" s="10"/>
      <c r="AA1755" s="10"/>
      <c r="AB1755" s="10"/>
      <c r="AC1755" s="10"/>
      <c r="AD1755" s="10"/>
      <c r="AE1755" s="10"/>
      <c r="AF1755" s="10"/>
      <c r="AG1755" s="10"/>
      <c r="AH1755" s="10"/>
      <c r="AI1755" s="10"/>
      <c r="AK1755" s="10"/>
      <c r="AL1755" s="10"/>
      <c r="AM1755" s="10"/>
      <c r="AN1755" s="10"/>
      <c r="AO1755" s="10"/>
      <c r="AP1755" s="10"/>
      <c r="AQ1755" s="10"/>
      <c r="AR1755" s="10"/>
      <c r="AS1755" s="10"/>
      <c r="AT1755" s="10"/>
      <c r="AU1755" s="10"/>
      <c r="AV1755" s="10"/>
      <c r="AW1755" s="10"/>
      <c r="AX1755" s="10"/>
    </row>
    <row r="1756" spans="1:50" x14ac:dyDescent="0.25">
      <c r="A1756" s="54"/>
      <c r="B1756" s="54"/>
      <c r="C1756" s="54"/>
      <c r="D1756" s="54"/>
      <c r="E1756" s="54"/>
      <c r="F1756" s="54"/>
      <c r="G1756" s="54"/>
      <c r="H1756" s="54"/>
      <c r="I1756" s="54"/>
      <c r="J1756" s="54"/>
      <c r="K1756" s="54"/>
      <c r="L1756" s="54"/>
      <c r="M1756" s="54"/>
      <c r="N1756" s="176">
        <v>175.4</v>
      </c>
      <c r="O1756" s="10">
        <v>0.26890909090909088</v>
      </c>
      <c r="P1756" s="10"/>
      <c r="Q1756" s="10"/>
      <c r="R1756" s="10">
        <v>2765.8652258210409</v>
      </c>
      <c r="S1756" s="10"/>
      <c r="T1756" s="10"/>
      <c r="U1756" s="10"/>
      <c r="V1756" s="10"/>
      <c r="W1756" s="10"/>
      <c r="X1756" s="10"/>
      <c r="Y1756" s="10"/>
      <c r="Z1756" s="10"/>
      <c r="AA1756" s="10"/>
      <c r="AB1756" s="10"/>
      <c r="AC1756" s="10"/>
      <c r="AD1756" s="10"/>
      <c r="AE1756" s="10"/>
      <c r="AF1756" s="10"/>
      <c r="AG1756" s="10"/>
      <c r="AH1756" s="10"/>
      <c r="AI1756" s="10"/>
      <c r="AK1756" s="10"/>
      <c r="AL1756" s="10"/>
      <c r="AM1756" s="10"/>
      <c r="AN1756" s="10"/>
      <c r="AO1756" s="10"/>
      <c r="AP1756" s="10"/>
      <c r="AQ1756" s="10"/>
      <c r="AR1756" s="10"/>
      <c r="AS1756" s="10"/>
      <c r="AT1756" s="10"/>
      <c r="AU1756" s="10"/>
      <c r="AV1756" s="10"/>
      <c r="AW1756" s="10"/>
      <c r="AX1756" s="10"/>
    </row>
    <row r="1757" spans="1:50" x14ac:dyDescent="0.25">
      <c r="A1757" s="54"/>
      <c r="B1757" s="54"/>
      <c r="C1757" s="54"/>
      <c r="D1757" s="54"/>
      <c r="E1757" s="54"/>
      <c r="F1757" s="54"/>
      <c r="G1757" s="54"/>
      <c r="H1757" s="54"/>
      <c r="I1757" s="54"/>
      <c r="J1757" s="54"/>
      <c r="K1757" s="54"/>
      <c r="L1757" s="54"/>
      <c r="M1757" s="54"/>
      <c r="N1757" s="176">
        <v>175.5</v>
      </c>
      <c r="O1757" s="10">
        <v>0.26890909090909088</v>
      </c>
      <c r="P1757" s="10"/>
      <c r="Q1757" s="10"/>
      <c r="R1757" s="10">
        <v>2770.8995698055478</v>
      </c>
      <c r="S1757" s="10"/>
      <c r="T1757" s="10"/>
      <c r="U1757" s="10"/>
      <c r="V1757" s="10"/>
      <c r="W1757" s="10"/>
      <c r="X1757" s="10"/>
      <c r="Y1757" s="10"/>
      <c r="Z1757" s="10"/>
      <c r="AA1757" s="10"/>
      <c r="AB1757" s="10"/>
      <c r="AC1757" s="10"/>
      <c r="AD1757" s="10"/>
      <c r="AE1757" s="10"/>
      <c r="AF1757" s="10"/>
      <c r="AG1757" s="10"/>
      <c r="AH1757" s="10"/>
      <c r="AI1757" s="10"/>
      <c r="AK1757" s="10"/>
      <c r="AL1757" s="10"/>
      <c r="AM1757" s="10"/>
      <c r="AN1757" s="10"/>
      <c r="AO1757" s="10"/>
      <c r="AP1757" s="10"/>
      <c r="AQ1757" s="10"/>
      <c r="AR1757" s="10"/>
      <c r="AS1757" s="10"/>
      <c r="AT1757" s="10"/>
      <c r="AU1757" s="10"/>
      <c r="AV1757" s="10"/>
      <c r="AW1757" s="10"/>
      <c r="AX1757" s="10"/>
    </row>
    <row r="1758" spans="1:50" x14ac:dyDescent="0.25">
      <c r="A1758" s="54"/>
      <c r="B1758" s="54"/>
      <c r="C1758" s="54"/>
      <c r="D1758" s="54"/>
      <c r="E1758" s="54"/>
      <c r="F1758" s="54"/>
      <c r="G1758" s="54"/>
      <c r="H1758" s="54"/>
      <c r="I1758" s="54"/>
      <c r="J1758" s="54"/>
      <c r="K1758" s="54"/>
      <c r="L1758" s="54"/>
      <c r="M1758" s="54"/>
      <c r="N1758" s="176">
        <v>175.6</v>
      </c>
      <c r="O1758" s="10">
        <v>0.26890909090909088</v>
      </c>
      <c r="P1758" s="10"/>
      <c r="Q1758" s="10"/>
      <c r="R1758" s="10">
        <v>2775.9367831796153</v>
      </c>
      <c r="S1758" s="10"/>
      <c r="T1758" s="10"/>
      <c r="U1758" s="10"/>
      <c r="V1758" s="10"/>
      <c r="W1758" s="10"/>
      <c r="X1758" s="10"/>
      <c r="Y1758" s="10"/>
      <c r="Z1758" s="10"/>
      <c r="AA1758" s="10"/>
      <c r="AB1758" s="10"/>
      <c r="AC1758" s="10"/>
      <c r="AD1758" s="10"/>
      <c r="AE1758" s="10"/>
      <c r="AF1758" s="10"/>
      <c r="AG1758" s="10"/>
      <c r="AH1758" s="10"/>
      <c r="AI1758" s="10"/>
      <c r="AK1758" s="10"/>
      <c r="AL1758" s="10"/>
      <c r="AM1758" s="10"/>
      <c r="AN1758" s="10"/>
      <c r="AO1758" s="10"/>
      <c r="AP1758" s="10"/>
      <c r="AQ1758" s="10"/>
      <c r="AR1758" s="10"/>
      <c r="AS1758" s="10"/>
      <c r="AT1758" s="10"/>
      <c r="AU1758" s="10"/>
      <c r="AV1758" s="10"/>
      <c r="AW1758" s="10"/>
      <c r="AX1758" s="10"/>
    </row>
    <row r="1759" spans="1:50" x14ac:dyDescent="0.25">
      <c r="A1759" s="54"/>
      <c r="B1759" s="54"/>
      <c r="C1759" s="54"/>
      <c r="D1759" s="54"/>
      <c r="E1759" s="54"/>
      <c r="F1759" s="54"/>
      <c r="G1759" s="54"/>
      <c r="H1759" s="54"/>
      <c r="I1759" s="54"/>
      <c r="J1759" s="54"/>
      <c r="K1759" s="54"/>
      <c r="L1759" s="54"/>
      <c r="M1759" s="54"/>
      <c r="N1759" s="176">
        <v>175.7</v>
      </c>
      <c r="O1759" s="10">
        <v>0.26890909090909088</v>
      </c>
      <c r="P1759" s="10"/>
      <c r="Q1759" s="10"/>
      <c r="R1759" s="10">
        <v>2780.9768659432448</v>
      </c>
      <c r="S1759" s="10"/>
      <c r="T1759" s="10"/>
      <c r="U1759" s="10"/>
      <c r="V1759" s="10"/>
      <c r="W1759" s="10"/>
      <c r="X1759" s="10"/>
      <c r="Y1759" s="10"/>
      <c r="Z1759" s="10"/>
      <c r="AA1759" s="10"/>
      <c r="AB1759" s="10"/>
      <c r="AC1759" s="10"/>
      <c r="AD1759" s="10"/>
      <c r="AE1759" s="10"/>
      <c r="AF1759" s="10"/>
      <c r="AG1759" s="10"/>
      <c r="AH1759" s="10"/>
      <c r="AI1759" s="10"/>
      <c r="AK1759" s="10"/>
      <c r="AL1759" s="10"/>
      <c r="AM1759" s="10"/>
      <c r="AN1759" s="10"/>
      <c r="AO1759" s="10"/>
      <c r="AP1759" s="10"/>
      <c r="AQ1759" s="10"/>
      <c r="AR1759" s="10"/>
      <c r="AS1759" s="10"/>
      <c r="AT1759" s="10"/>
      <c r="AU1759" s="10"/>
      <c r="AV1759" s="10"/>
      <c r="AW1759" s="10"/>
      <c r="AX1759" s="10"/>
    </row>
    <row r="1760" spans="1:50" x14ac:dyDescent="0.25">
      <c r="A1760" s="54"/>
      <c r="B1760" s="54"/>
      <c r="C1760" s="54"/>
      <c r="D1760" s="54"/>
      <c r="E1760" s="54"/>
      <c r="F1760" s="54"/>
      <c r="G1760" s="54"/>
      <c r="H1760" s="54"/>
      <c r="I1760" s="54"/>
      <c r="J1760" s="54"/>
      <c r="K1760" s="54"/>
      <c r="L1760" s="54"/>
      <c r="M1760" s="54"/>
      <c r="N1760" s="176">
        <v>175.8</v>
      </c>
      <c r="O1760" s="10">
        <v>0.26890909090909088</v>
      </c>
      <c r="P1760" s="10"/>
      <c r="Q1760" s="10"/>
      <c r="R1760" s="10">
        <v>2786.0198180964362</v>
      </c>
      <c r="S1760" s="10"/>
      <c r="T1760" s="10"/>
      <c r="U1760" s="10"/>
      <c r="V1760" s="10"/>
      <c r="W1760" s="10"/>
      <c r="X1760" s="10"/>
      <c r="Y1760" s="10"/>
      <c r="Z1760" s="10"/>
      <c r="AA1760" s="10"/>
      <c r="AB1760" s="10"/>
      <c r="AC1760" s="10"/>
      <c r="AD1760" s="10"/>
      <c r="AE1760" s="10"/>
      <c r="AF1760" s="10"/>
      <c r="AG1760" s="10"/>
      <c r="AH1760" s="10"/>
      <c r="AI1760" s="10"/>
      <c r="AK1760" s="10"/>
      <c r="AL1760" s="10"/>
      <c r="AM1760" s="10"/>
      <c r="AN1760" s="10"/>
      <c r="AO1760" s="10"/>
      <c r="AP1760" s="10"/>
      <c r="AQ1760" s="10"/>
      <c r="AR1760" s="10"/>
      <c r="AS1760" s="10"/>
      <c r="AT1760" s="10"/>
      <c r="AU1760" s="10"/>
      <c r="AV1760" s="10"/>
      <c r="AW1760" s="10"/>
      <c r="AX1760" s="10"/>
    </row>
    <row r="1761" spans="1:50" x14ac:dyDescent="0.25">
      <c r="A1761" s="54"/>
      <c r="B1761" s="54"/>
      <c r="C1761" s="54"/>
      <c r="D1761" s="54"/>
      <c r="E1761" s="54"/>
      <c r="F1761" s="54"/>
      <c r="G1761" s="54"/>
      <c r="H1761" s="54"/>
      <c r="I1761" s="54"/>
      <c r="J1761" s="54"/>
      <c r="K1761" s="54"/>
      <c r="L1761" s="54"/>
      <c r="M1761" s="54"/>
      <c r="N1761" s="176">
        <v>175.9</v>
      </c>
      <c r="O1761" s="10">
        <v>0.26890909090909088</v>
      </c>
      <c r="P1761" s="10"/>
      <c r="Q1761" s="10"/>
      <c r="R1761" s="10">
        <v>2791.0656396391869</v>
      </c>
      <c r="S1761" s="10"/>
      <c r="T1761" s="10"/>
      <c r="U1761" s="10"/>
      <c r="V1761" s="10"/>
      <c r="W1761" s="10"/>
      <c r="X1761" s="10"/>
      <c r="Y1761" s="10"/>
      <c r="Z1761" s="10"/>
      <c r="AA1761" s="10"/>
      <c r="AB1761" s="10"/>
      <c r="AC1761" s="10"/>
      <c r="AD1761" s="10"/>
      <c r="AE1761" s="10"/>
      <c r="AF1761" s="10"/>
      <c r="AG1761" s="10"/>
      <c r="AH1761" s="10"/>
      <c r="AI1761" s="10"/>
      <c r="AK1761" s="10"/>
      <c r="AL1761" s="10"/>
      <c r="AM1761" s="10"/>
      <c r="AN1761" s="10"/>
      <c r="AO1761" s="10"/>
      <c r="AP1761" s="10"/>
      <c r="AQ1761" s="10"/>
      <c r="AR1761" s="10"/>
      <c r="AS1761" s="10"/>
      <c r="AT1761" s="10"/>
      <c r="AU1761" s="10"/>
      <c r="AV1761" s="10"/>
      <c r="AW1761" s="10"/>
      <c r="AX1761" s="10"/>
    </row>
    <row r="1762" spans="1:50" x14ac:dyDescent="0.25">
      <c r="A1762" s="54"/>
      <c r="B1762" s="54"/>
      <c r="C1762" s="54"/>
      <c r="D1762" s="54"/>
      <c r="E1762" s="54"/>
      <c r="F1762" s="54"/>
      <c r="G1762" s="54"/>
      <c r="H1762" s="54"/>
      <c r="I1762" s="54"/>
      <c r="J1762" s="54"/>
      <c r="K1762" s="54"/>
      <c r="L1762" s="54"/>
      <c r="M1762" s="54"/>
      <c r="N1762" s="176">
        <v>176</v>
      </c>
      <c r="O1762" s="10">
        <v>0.26890909090909088</v>
      </c>
      <c r="P1762" s="10"/>
      <c r="Q1762" s="10"/>
      <c r="R1762" s="10">
        <v>2796.1143305714977</v>
      </c>
      <c r="S1762" s="10"/>
      <c r="T1762" s="10"/>
      <c r="U1762" s="10"/>
      <c r="V1762" s="10"/>
      <c r="W1762" s="10"/>
      <c r="X1762" s="10"/>
      <c r="Y1762" s="10"/>
      <c r="Z1762" s="10"/>
      <c r="AA1762" s="10"/>
      <c r="AB1762" s="10"/>
      <c r="AC1762" s="10"/>
      <c r="AD1762" s="10"/>
      <c r="AE1762" s="10"/>
      <c r="AF1762" s="10"/>
      <c r="AG1762" s="10"/>
      <c r="AH1762" s="10"/>
      <c r="AI1762" s="10"/>
      <c r="AK1762" s="10"/>
      <c r="AL1762" s="10"/>
      <c r="AM1762" s="10"/>
      <c r="AN1762" s="10"/>
      <c r="AO1762" s="10"/>
      <c r="AP1762" s="10"/>
      <c r="AQ1762" s="10"/>
      <c r="AR1762" s="10"/>
      <c r="AS1762" s="10"/>
      <c r="AT1762" s="10"/>
      <c r="AU1762" s="10"/>
      <c r="AV1762" s="10"/>
      <c r="AW1762" s="10"/>
      <c r="AX1762" s="10"/>
    </row>
    <row r="1763" spans="1:50" x14ac:dyDescent="0.25">
      <c r="A1763" s="54"/>
      <c r="B1763" s="54"/>
      <c r="C1763" s="54"/>
      <c r="D1763" s="54"/>
      <c r="E1763" s="54"/>
      <c r="F1763" s="54"/>
      <c r="G1763" s="54"/>
      <c r="H1763" s="54"/>
      <c r="I1763" s="54"/>
      <c r="J1763" s="54"/>
      <c r="K1763" s="54"/>
      <c r="L1763" s="54"/>
      <c r="M1763" s="54"/>
      <c r="N1763" s="176">
        <v>176.1</v>
      </c>
      <c r="O1763" s="10">
        <v>0.26890909090909088</v>
      </c>
      <c r="P1763" s="10"/>
      <c r="Q1763" s="10"/>
      <c r="R1763" s="10">
        <v>2801.1658908933696</v>
      </c>
      <c r="S1763" s="10"/>
      <c r="T1763" s="10"/>
      <c r="U1763" s="10"/>
      <c r="V1763" s="10"/>
      <c r="W1763" s="10"/>
      <c r="X1763" s="10"/>
      <c r="Y1763" s="10"/>
      <c r="Z1763" s="10"/>
      <c r="AA1763" s="10"/>
      <c r="AB1763" s="10"/>
      <c r="AC1763" s="10"/>
      <c r="AD1763" s="10"/>
      <c r="AE1763" s="10"/>
      <c r="AF1763" s="10"/>
      <c r="AG1763" s="10"/>
      <c r="AH1763" s="10"/>
      <c r="AI1763" s="10"/>
      <c r="AK1763" s="10"/>
      <c r="AL1763" s="10"/>
      <c r="AM1763" s="10"/>
      <c r="AN1763" s="10"/>
      <c r="AO1763" s="10"/>
      <c r="AP1763" s="10"/>
      <c r="AQ1763" s="10"/>
      <c r="AR1763" s="10"/>
      <c r="AS1763" s="10"/>
      <c r="AT1763" s="10"/>
      <c r="AU1763" s="10"/>
      <c r="AV1763" s="10"/>
      <c r="AW1763" s="10"/>
      <c r="AX1763" s="10"/>
    </row>
    <row r="1764" spans="1:50" x14ac:dyDescent="0.25">
      <c r="A1764" s="54"/>
      <c r="B1764" s="54"/>
      <c r="C1764" s="54"/>
      <c r="D1764" s="54"/>
      <c r="E1764" s="54"/>
      <c r="F1764" s="54"/>
      <c r="G1764" s="54"/>
      <c r="H1764" s="54"/>
      <c r="I1764" s="54"/>
      <c r="J1764" s="54"/>
      <c r="K1764" s="54"/>
      <c r="L1764" s="54"/>
      <c r="M1764" s="54"/>
      <c r="N1764" s="176">
        <v>176.2</v>
      </c>
      <c r="O1764" s="10">
        <v>0.26890909090909088</v>
      </c>
      <c r="P1764" s="10"/>
      <c r="Q1764" s="10"/>
      <c r="R1764" s="10">
        <v>2806.2203206048034</v>
      </c>
      <c r="S1764" s="10"/>
      <c r="T1764" s="10"/>
      <c r="U1764" s="10"/>
      <c r="V1764" s="10"/>
      <c r="W1764" s="10"/>
      <c r="X1764" s="10"/>
      <c r="Y1764" s="10"/>
      <c r="Z1764" s="10"/>
      <c r="AA1764" s="10"/>
      <c r="AB1764" s="10"/>
      <c r="AC1764" s="10"/>
      <c r="AD1764" s="10"/>
      <c r="AE1764" s="10"/>
      <c r="AF1764" s="10"/>
      <c r="AG1764" s="10"/>
      <c r="AH1764" s="10"/>
      <c r="AI1764" s="10"/>
      <c r="AK1764" s="10"/>
      <c r="AL1764" s="10"/>
      <c r="AM1764" s="10"/>
      <c r="AN1764" s="10"/>
      <c r="AO1764" s="10"/>
      <c r="AP1764" s="10"/>
      <c r="AQ1764" s="10"/>
      <c r="AR1764" s="10"/>
      <c r="AS1764" s="10"/>
      <c r="AT1764" s="10"/>
      <c r="AU1764" s="10"/>
      <c r="AV1764" s="10"/>
      <c r="AW1764" s="10"/>
      <c r="AX1764" s="10"/>
    </row>
    <row r="1765" spans="1:50" x14ac:dyDescent="0.25">
      <c r="A1765" s="54"/>
      <c r="B1765" s="54"/>
      <c r="C1765" s="54"/>
      <c r="D1765" s="54"/>
      <c r="E1765" s="54"/>
      <c r="F1765" s="54"/>
      <c r="G1765" s="54"/>
      <c r="H1765" s="54"/>
      <c r="I1765" s="54"/>
      <c r="J1765" s="54"/>
      <c r="K1765" s="54"/>
      <c r="L1765" s="54"/>
      <c r="M1765" s="54"/>
      <c r="O1765" s="10"/>
      <c r="P1765" s="10"/>
      <c r="Q1765" s="10"/>
      <c r="R1765" s="10"/>
      <c r="S1765" s="10"/>
      <c r="T1765" s="10"/>
      <c r="U1765" s="10"/>
      <c r="V1765" s="10"/>
      <c r="W1765" s="10"/>
      <c r="X1765" s="10"/>
      <c r="Y1765" s="10"/>
      <c r="Z1765" s="10"/>
      <c r="AA1765" s="10"/>
      <c r="AB1765" s="10"/>
      <c r="AC1765" s="10"/>
      <c r="AD1765" s="10"/>
      <c r="AE1765" s="10"/>
      <c r="AF1765" s="10"/>
      <c r="AG1765" s="10"/>
      <c r="AH1765" s="10"/>
      <c r="AI1765" s="10"/>
      <c r="AK1765" s="10"/>
      <c r="AL1765" s="10"/>
      <c r="AM1765" s="10"/>
      <c r="AN1765" s="10"/>
      <c r="AO1765" s="10"/>
      <c r="AP1765" s="10"/>
      <c r="AQ1765" s="10"/>
      <c r="AR1765" s="10"/>
      <c r="AS1765" s="10"/>
      <c r="AT1765" s="10"/>
      <c r="AU1765" s="10"/>
      <c r="AV1765" s="10"/>
      <c r="AW1765" s="10"/>
      <c r="AX1765" s="10"/>
    </row>
    <row r="1766" spans="1:50" x14ac:dyDescent="0.25">
      <c r="A1766" s="54"/>
      <c r="B1766" s="54"/>
      <c r="C1766" s="54"/>
      <c r="D1766" s="54"/>
      <c r="E1766" s="54"/>
      <c r="F1766" s="54"/>
      <c r="G1766" s="54"/>
      <c r="H1766" s="54"/>
      <c r="I1766" s="54"/>
      <c r="J1766" s="54"/>
      <c r="K1766" s="54"/>
      <c r="L1766" s="54"/>
      <c r="M1766" s="54"/>
      <c r="O1766" s="10"/>
      <c r="P1766" s="10"/>
      <c r="Q1766" s="10"/>
      <c r="R1766" s="10"/>
      <c r="S1766" s="10"/>
      <c r="T1766" s="10"/>
      <c r="U1766" s="10"/>
      <c r="V1766" s="10"/>
      <c r="W1766" s="10"/>
      <c r="X1766" s="10"/>
      <c r="Y1766" s="10"/>
      <c r="Z1766" s="10"/>
      <c r="AA1766" s="10"/>
      <c r="AB1766" s="10"/>
      <c r="AC1766" s="10"/>
      <c r="AD1766" s="10"/>
      <c r="AE1766" s="10"/>
      <c r="AF1766" s="10"/>
      <c r="AG1766" s="10"/>
      <c r="AH1766" s="10"/>
      <c r="AI1766" s="10"/>
      <c r="AK1766" s="10"/>
      <c r="AL1766" s="10"/>
      <c r="AM1766" s="10"/>
      <c r="AN1766" s="10"/>
      <c r="AO1766" s="10"/>
      <c r="AP1766" s="10"/>
      <c r="AQ1766" s="10"/>
      <c r="AR1766" s="10"/>
      <c r="AS1766" s="10"/>
      <c r="AT1766" s="10"/>
      <c r="AU1766" s="10"/>
      <c r="AV1766" s="10"/>
      <c r="AW1766" s="10"/>
      <c r="AX1766" s="10"/>
    </row>
    <row r="1767" spans="1:50" x14ac:dyDescent="0.25">
      <c r="A1767" s="54"/>
      <c r="B1767" s="54"/>
      <c r="C1767" s="54"/>
      <c r="D1767" s="54"/>
      <c r="E1767" s="54"/>
      <c r="F1767" s="54"/>
      <c r="G1767" s="54"/>
      <c r="H1767" s="54"/>
      <c r="I1767" s="54"/>
      <c r="J1767" s="54"/>
      <c r="K1767" s="54"/>
      <c r="L1767" s="54"/>
      <c r="M1767" s="54"/>
      <c r="O1767" s="10"/>
      <c r="P1767" s="10"/>
      <c r="Q1767" s="10"/>
      <c r="R1767" s="10"/>
      <c r="S1767" s="10"/>
      <c r="T1767" s="10"/>
      <c r="U1767" s="10"/>
      <c r="V1767" s="10"/>
      <c r="W1767" s="10"/>
      <c r="X1767" s="10"/>
      <c r="Y1767" s="10"/>
      <c r="Z1767" s="10"/>
      <c r="AA1767" s="10"/>
      <c r="AB1767" s="10"/>
      <c r="AC1767" s="10"/>
      <c r="AD1767" s="10"/>
      <c r="AE1767" s="10"/>
      <c r="AF1767" s="10"/>
      <c r="AG1767" s="10"/>
      <c r="AH1767" s="10"/>
      <c r="AI1767" s="10"/>
      <c r="AK1767" s="10"/>
      <c r="AL1767" s="10"/>
      <c r="AM1767" s="10"/>
      <c r="AN1767" s="10"/>
      <c r="AO1767" s="10"/>
      <c r="AP1767" s="10"/>
      <c r="AQ1767" s="10"/>
      <c r="AR1767" s="10"/>
      <c r="AS1767" s="10"/>
      <c r="AT1767" s="10"/>
      <c r="AU1767" s="10"/>
      <c r="AV1767" s="10"/>
      <c r="AW1767" s="10"/>
      <c r="AX1767" s="10"/>
    </row>
    <row r="1768" spans="1:50" x14ac:dyDescent="0.25">
      <c r="A1768" s="54"/>
      <c r="B1768" s="54"/>
      <c r="C1768" s="54"/>
      <c r="D1768" s="54"/>
      <c r="E1768" s="54"/>
      <c r="F1768" s="54"/>
      <c r="G1768" s="54"/>
      <c r="H1768" s="54"/>
      <c r="I1768" s="54"/>
      <c r="J1768" s="54"/>
      <c r="K1768" s="54"/>
      <c r="L1768" s="54"/>
      <c r="M1768" s="54"/>
      <c r="O1768" s="10"/>
      <c r="P1768" s="10"/>
      <c r="Q1768" s="10"/>
      <c r="R1768" s="10"/>
      <c r="S1768" s="10"/>
      <c r="T1768" s="10"/>
      <c r="U1768" s="10"/>
      <c r="V1768" s="10"/>
      <c r="W1768" s="10"/>
      <c r="X1768" s="10"/>
      <c r="Y1768" s="10"/>
      <c r="Z1768" s="10"/>
      <c r="AA1768" s="10"/>
      <c r="AB1768" s="10"/>
      <c r="AC1768" s="10"/>
      <c r="AD1768" s="10"/>
      <c r="AE1768" s="10"/>
      <c r="AF1768" s="10"/>
      <c r="AG1768" s="10"/>
      <c r="AH1768" s="10"/>
      <c r="AI1768" s="10"/>
      <c r="AK1768" s="10"/>
      <c r="AL1768" s="10"/>
      <c r="AM1768" s="10"/>
      <c r="AN1768" s="10"/>
      <c r="AO1768" s="10"/>
      <c r="AP1768" s="10"/>
      <c r="AQ1768" s="10"/>
      <c r="AR1768" s="10"/>
      <c r="AS1768" s="10"/>
      <c r="AT1768" s="10"/>
      <c r="AU1768" s="10"/>
      <c r="AV1768" s="10"/>
      <c r="AW1768" s="10"/>
      <c r="AX1768" s="10"/>
    </row>
    <row r="1769" spans="1:50" x14ac:dyDescent="0.25">
      <c r="A1769" s="54"/>
      <c r="B1769" s="54"/>
      <c r="C1769" s="54"/>
      <c r="D1769" s="54"/>
      <c r="E1769" s="54"/>
      <c r="F1769" s="54"/>
      <c r="G1769" s="54"/>
      <c r="H1769" s="54"/>
      <c r="I1769" s="54"/>
      <c r="J1769" s="54"/>
      <c r="K1769" s="54"/>
      <c r="L1769" s="54"/>
      <c r="M1769" s="54"/>
      <c r="O1769" s="10"/>
      <c r="P1769" s="10"/>
      <c r="Q1769" s="10"/>
      <c r="R1769" s="10"/>
      <c r="S1769" s="10"/>
      <c r="T1769" s="10"/>
      <c r="U1769" s="10"/>
      <c r="V1769" s="10"/>
      <c r="W1769" s="10"/>
      <c r="X1769" s="10"/>
      <c r="Y1769" s="10"/>
      <c r="Z1769" s="10"/>
      <c r="AA1769" s="10"/>
      <c r="AB1769" s="10"/>
      <c r="AC1769" s="10"/>
      <c r="AD1769" s="10"/>
      <c r="AE1769" s="10"/>
      <c r="AF1769" s="10"/>
      <c r="AG1769" s="10"/>
      <c r="AH1769" s="10"/>
      <c r="AI1769" s="10"/>
      <c r="AK1769" s="10"/>
      <c r="AL1769" s="10"/>
      <c r="AM1769" s="10"/>
      <c r="AN1769" s="10"/>
      <c r="AO1769" s="10"/>
      <c r="AP1769" s="10"/>
      <c r="AQ1769" s="10"/>
      <c r="AR1769" s="10"/>
      <c r="AS1769" s="10"/>
      <c r="AT1769" s="10"/>
      <c r="AU1769" s="10"/>
      <c r="AV1769" s="10"/>
      <c r="AW1769" s="10"/>
      <c r="AX1769" s="10"/>
    </row>
    <row r="1770" spans="1:50" x14ac:dyDescent="0.25">
      <c r="A1770" s="54"/>
      <c r="B1770" s="54"/>
      <c r="C1770" s="54"/>
      <c r="D1770" s="54"/>
      <c r="E1770" s="54"/>
      <c r="F1770" s="54"/>
      <c r="G1770" s="54"/>
      <c r="H1770" s="54"/>
      <c r="I1770" s="54"/>
      <c r="J1770" s="54"/>
      <c r="K1770" s="54"/>
      <c r="L1770" s="54"/>
      <c r="M1770" s="54"/>
      <c r="O1770" s="10"/>
      <c r="P1770" s="10"/>
      <c r="Q1770" s="10"/>
      <c r="R1770" s="10"/>
      <c r="S1770" s="10"/>
      <c r="T1770" s="10"/>
      <c r="U1770" s="10"/>
      <c r="V1770" s="10"/>
      <c r="W1770" s="10"/>
      <c r="X1770" s="10"/>
      <c r="Y1770" s="10"/>
      <c r="Z1770" s="10"/>
      <c r="AA1770" s="10"/>
      <c r="AB1770" s="10"/>
      <c r="AC1770" s="10"/>
      <c r="AD1770" s="10"/>
      <c r="AE1770" s="10"/>
      <c r="AF1770" s="10"/>
      <c r="AG1770" s="10"/>
      <c r="AH1770" s="10"/>
      <c r="AI1770" s="10"/>
      <c r="AK1770" s="10"/>
      <c r="AL1770" s="10"/>
      <c r="AM1770" s="10"/>
      <c r="AN1770" s="10"/>
      <c r="AO1770" s="10"/>
      <c r="AP1770" s="10"/>
      <c r="AQ1770" s="10"/>
      <c r="AR1770" s="10"/>
      <c r="AS1770" s="10"/>
      <c r="AT1770" s="10"/>
      <c r="AU1770" s="10"/>
      <c r="AV1770" s="10"/>
      <c r="AW1770" s="10"/>
      <c r="AX1770" s="10"/>
    </row>
    <row r="1771" spans="1:50" x14ac:dyDescent="0.25">
      <c r="A1771" s="54"/>
      <c r="B1771" s="54"/>
      <c r="C1771" s="54"/>
      <c r="D1771" s="54"/>
      <c r="E1771" s="54"/>
      <c r="F1771" s="54"/>
      <c r="G1771" s="54"/>
      <c r="H1771" s="54"/>
      <c r="I1771" s="54"/>
      <c r="J1771" s="54"/>
      <c r="K1771" s="54"/>
      <c r="L1771" s="54"/>
      <c r="M1771" s="54"/>
      <c r="O1771" s="10"/>
      <c r="P1771" s="10"/>
      <c r="Q1771" s="10"/>
      <c r="R1771" s="10"/>
      <c r="S1771" s="10"/>
      <c r="T1771" s="10"/>
      <c r="U1771" s="10"/>
      <c r="V1771" s="10"/>
      <c r="W1771" s="10"/>
      <c r="X1771" s="10"/>
      <c r="Y1771" s="10"/>
      <c r="Z1771" s="10"/>
      <c r="AA1771" s="10"/>
      <c r="AB1771" s="10"/>
      <c r="AC1771" s="10"/>
      <c r="AD1771" s="10"/>
      <c r="AE1771" s="10"/>
      <c r="AF1771" s="10"/>
      <c r="AG1771" s="10"/>
      <c r="AH1771" s="10"/>
      <c r="AI1771" s="10"/>
      <c r="AK1771" s="10"/>
      <c r="AL1771" s="10"/>
      <c r="AM1771" s="10"/>
      <c r="AN1771" s="10"/>
      <c r="AO1771" s="10"/>
      <c r="AP1771" s="10"/>
      <c r="AQ1771" s="10"/>
      <c r="AR1771" s="10"/>
      <c r="AS1771" s="10"/>
      <c r="AT1771" s="10"/>
      <c r="AU1771" s="10"/>
      <c r="AV1771" s="10"/>
      <c r="AW1771" s="10"/>
      <c r="AX1771" s="10"/>
    </row>
    <row r="1772" spans="1:50" x14ac:dyDescent="0.25">
      <c r="A1772" s="54"/>
      <c r="B1772" s="54"/>
      <c r="C1772" s="54"/>
      <c r="D1772" s="54"/>
      <c r="E1772" s="54"/>
      <c r="F1772" s="54"/>
      <c r="G1772" s="54"/>
      <c r="H1772" s="54"/>
      <c r="I1772" s="54"/>
      <c r="J1772" s="54"/>
      <c r="K1772" s="54"/>
      <c r="L1772" s="54"/>
      <c r="M1772" s="54"/>
      <c r="O1772" s="10"/>
      <c r="P1772" s="10"/>
      <c r="Q1772" s="10"/>
      <c r="R1772" s="10"/>
      <c r="S1772" s="10"/>
      <c r="T1772" s="10"/>
      <c r="U1772" s="10"/>
      <c r="V1772" s="10"/>
      <c r="W1772" s="10"/>
      <c r="X1772" s="10"/>
      <c r="Y1772" s="10"/>
      <c r="Z1772" s="10"/>
      <c r="AA1772" s="10"/>
      <c r="AB1772" s="10"/>
      <c r="AC1772" s="10"/>
      <c r="AD1772" s="10"/>
      <c r="AE1772" s="10"/>
      <c r="AF1772" s="10"/>
      <c r="AG1772" s="10"/>
      <c r="AH1772" s="10"/>
      <c r="AI1772" s="10"/>
      <c r="AK1772" s="10"/>
      <c r="AL1772" s="10"/>
      <c r="AM1772" s="10"/>
      <c r="AN1772" s="10"/>
      <c r="AO1772" s="10"/>
      <c r="AP1772" s="10"/>
      <c r="AQ1772" s="10"/>
      <c r="AR1772" s="10"/>
      <c r="AS1772" s="10"/>
      <c r="AT1772" s="10"/>
      <c r="AU1772" s="10"/>
      <c r="AV1772" s="10"/>
      <c r="AW1772" s="10"/>
      <c r="AX1772" s="10"/>
    </row>
    <row r="1773" spans="1:50" x14ac:dyDescent="0.25">
      <c r="A1773" s="54"/>
      <c r="B1773" s="54"/>
      <c r="C1773" s="54"/>
      <c r="D1773" s="54"/>
      <c r="E1773" s="54"/>
      <c r="F1773" s="54"/>
      <c r="G1773" s="54"/>
      <c r="H1773" s="54"/>
      <c r="I1773" s="54"/>
      <c r="J1773" s="54"/>
      <c r="K1773" s="54"/>
      <c r="L1773" s="54"/>
      <c r="M1773" s="54"/>
      <c r="O1773" s="10"/>
      <c r="P1773" s="10"/>
      <c r="Q1773" s="10"/>
      <c r="R1773" s="10"/>
      <c r="S1773" s="10"/>
      <c r="T1773" s="10"/>
      <c r="U1773" s="10"/>
      <c r="V1773" s="10"/>
      <c r="W1773" s="10"/>
      <c r="X1773" s="10"/>
      <c r="Y1773" s="10"/>
      <c r="Z1773" s="10"/>
      <c r="AA1773" s="10"/>
      <c r="AB1773" s="10"/>
      <c r="AC1773" s="10"/>
      <c r="AD1773" s="10"/>
      <c r="AE1773" s="10"/>
      <c r="AF1773" s="10"/>
      <c r="AG1773" s="10"/>
      <c r="AH1773" s="10"/>
      <c r="AI1773" s="10"/>
      <c r="AK1773" s="10"/>
      <c r="AL1773" s="10"/>
      <c r="AM1773" s="10"/>
      <c r="AN1773" s="10"/>
      <c r="AO1773" s="10"/>
      <c r="AP1773" s="10"/>
      <c r="AQ1773" s="10"/>
      <c r="AR1773" s="10"/>
      <c r="AS1773" s="10"/>
      <c r="AT1773" s="10"/>
      <c r="AU1773" s="10"/>
      <c r="AV1773" s="10"/>
      <c r="AW1773" s="10"/>
      <c r="AX1773" s="10"/>
    </row>
    <row r="1774" spans="1:50" x14ac:dyDescent="0.25">
      <c r="A1774" s="54"/>
      <c r="B1774" s="54"/>
      <c r="C1774" s="54"/>
      <c r="D1774" s="54"/>
      <c r="E1774" s="54"/>
      <c r="F1774" s="54"/>
      <c r="G1774" s="54"/>
      <c r="H1774" s="54"/>
      <c r="I1774" s="54"/>
      <c r="J1774" s="54"/>
      <c r="K1774" s="54"/>
      <c r="L1774" s="54"/>
      <c r="M1774" s="54"/>
      <c r="O1774" s="10"/>
      <c r="P1774" s="10"/>
      <c r="Q1774" s="10"/>
      <c r="R1774" s="10"/>
      <c r="S1774" s="10"/>
      <c r="T1774" s="10"/>
      <c r="U1774" s="10"/>
      <c r="V1774" s="10"/>
      <c r="W1774" s="10"/>
      <c r="X1774" s="10"/>
      <c r="Y1774" s="10"/>
      <c r="Z1774" s="10"/>
      <c r="AA1774" s="10"/>
      <c r="AB1774" s="10"/>
      <c r="AC1774" s="10"/>
      <c r="AD1774" s="10"/>
      <c r="AE1774" s="10"/>
      <c r="AF1774" s="10"/>
      <c r="AG1774" s="10"/>
      <c r="AH1774" s="10"/>
      <c r="AI1774" s="10"/>
      <c r="AK1774" s="10"/>
      <c r="AL1774" s="10"/>
      <c r="AM1774" s="10"/>
      <c r="AN1774" s="10"/>
      <c r="AO1774" s="10"/>
      <c r="AP1774" s="10"/>
      <c r="AQ1774" s="10"/>
      <c r="AR1774" s="10"/>
      <c r="AS1774" s="10"/>
      <c r="AT1774" s="10"/>
      <c r="AU1774" s="10"/>
      <c r="AV1774" s="10"/>
      <c r="AW1774" s="10"/>
      <c r="AX1774" s="10"/>
    </row>
    <row r="1775" spans="1:50" x14ac:dyDescent="0.25">
      <c r="A1775" s="54"/>
      <c r="B1775" s="54"/>
      <c r="C1775" s="54"/>
      <c r="D1775" s="54"/>
      <c r="E1775" s="54"/>
      <c r="F1775" s="54"/>
      <c r="G1775" s="54"/>
      <c r="H1775" s="54"/>
      <c r="I1775" s="54"/>
      <c r="J1775" s="54"/>
      <c r="K1775" s="54"/>
      <c r="L1775" s="54"/>
      <c r="M1775" s="54"/>
      <c r="O1775" s="10"/>
      <c r="P1775" s="10"/>
      <c r="Q1775" s="10"/>
      <c r="R1775" s="10"/>
      <c r="S1775" s="10"/>
      <c r="T1775" s="10"/>
      <c r="U1775" s="10"/>
      <c r="V1775" s="10"/>
      <c r="W1775" s="10"/>
      <c r="X1775" s="10"/>
      <c r="Y1775" s="10"/>
      <c r="Z1775" s="10"/>
      <c r="AA1775" s="10"/>
      <c r="AB1775" s="10"/>
      <c r="AC1775" s="10"/>
      <c r="AD1775" s="10"/>
      <c r="AE1775" s="10"/>
      <c r="AF1775" s="10"/>
      <c r="AG1775" s="10"/>
      <c r="AH1775" s="10"/>
      <c r="AI1775" s="10"/>
      <c r="AK1775" s="10"/>
      <c r="AL1775" s="10"/>
      <c r="AM1775" s="10"/>
      <c r="AN1775" s="10"/>
      <c r="AO1775" s="10"/>
      <c r="AP1775" s="10"/>
      <c r="AQ1775" s="10"/>
      <c r="AR1775" s="10"/>
      <c r="AS1775" s="10"/>
      <c r="AT1775" s="10"/>
      <c r="AU1775" s="10"/>
      <c r="AV1775" s="10"/>
      <c r="AW1775" s="10"/>
      <c r="AX1775" s="10"/>
    </row>
    <row r="1776" spans="1:50" x14ac:dyDescent="0.25">
      <c r="A1776" s="54"/>
      <c r="B1776" s="54"/>
      <c r="C1776" s="54"/>
      <c r="D1776" s="54"/>
      <c r="E1776" s="54"/>
      <c r="F1776" s="54"/>
      <c r="G1776" s="54"/>
      <c r="H1776" s="54"/>
      <c r="I1776" s="54"/>
      <c r="J1776" s="54"/>
      <c r="K1776" s="54"/>
      <c r="L1776" s="54"/>
      <c r="M1776" s="54"/>
      <c r="O1776" s="10"/>
      <c r="P1776" s="10"/>
      <c r="Q1776" s="10"/>
      <c r="R1776" s="10"/>
      <c r="S1776" s="10"/>
      <c r="T1776" s="10"/>
      <c r="U1776" s="10"/>
      <c r="V1776" s="10"/>
      <c r="W1776" s="10"/>
      <c r="X1776" s="10"/>
      <c r="Y1776" s="10"/>
      <c r="Z1776" s="10"/>
      <c r="AA1776" s="10"/>
      <c r="AB1776" s="10"/>
      <c r="AC1776" s="10"/>
      <c r="AD1776" s="10"/>
      <c r="AE1776" s="10"/>
      <c r="AF1776" s="10"/>
      <c r="AG1776" s="10"/>
      <c r="AH1776" s="10"/>
      <c r="AI1776" s="10"/>
      <c r="AK1776" s="10"/>
      <c r="AL1776" s="10"/>
      <c r="AM1776" s="10"/>
      <c r="AN1776" s="10"/>
      <c r="AO1776" s="10"/>
      <c r="AP1776" s="10"/>
      <c r="AQ1776" s="10"/>
      <c r="AR1776" s="10"/>
      <c r="AS1776" s="10"/>
      <c r="AT1776" s="10"/>
      <c r="AU1776" s="10"/>
      <c r="AV1776" s="10"/>
      <c r="AW1776" s="10"/>
      <c r="AX1776" s="10"/>
    </row>
    <row r="1777" spans="1:50" x14ac:dyDescent="0.25">
      <c r="A1777" s="54"/>
      <c r="B1777" s="54"/>
      <c r="C1777" s="54"/>
      <c r="D1777" s="54"/>
      <c r="E1777" s="54"/>
      <c r="F1777" s="54"/>
      <c r="G1777" s="54"/>
      <c r="H1777" s="54"/>
      <c r="I1777" s="54"/>
      <c r="J1777" s="54"/>
      <c r="K1777" s="54"/>
      <c r="L1777" s="54"/>
      <c r="M1777" s="54"/>
      <c r="O1777" s="10"/>
      <c r="P1777" s="10"/>
      <c r="Q1777" s="10"/>
      <c r="R1777" s="10"/>
      <c r="S1777" s="10"/>
      <c r="T1777" s="10"/>
      <c r="U1777" s="10"/>
      <c r="V1777" s="10"/>
      <c r="W1777" s="10"/>
      <c r="X1777" s="10"/>
      <c r="Y1777" s="10"/>
      <c r="Z1777" s="10"/>
      <c r="AA1777" s="10"/>
      <c r="AB1777" s="10"/>
      <c r="AC1777" s="10"/>
      <c r="AD1777" s="10"/>
      <c r="AE1777" s="10"/>
      <c r="AF1777" s="10"/>
      <c r="AG1777" s="10"/>
      <c r="AH1777" s="10"/>
      <c r="AI1777" s="10"/>
      <c r="AK1777" s="10"/>
      <c r="AL1777" s="10"/>
      <c r="AM1777" s="10"/>
      <c r="AN1777" s="10"/>
      <c r="AO1777" s="10"/>
      <c r="AP1777" s="10"/>
      <c r="AQ1777" s="10"/>
      <c r="AR1777" s="10"/>
      <c r="AS1777" s="10"/>
      <c r="AT1777" s="10"/>
      <c r="AU1777" s="10"/>
      <c r="AV1777" s="10"/>
      <c r="AW1777" s="10"/>
      <c r="AX1777" s="10"/>
    </row>
    <row r="1778" spans="1:50" x14ac:dyDescent="0.25">
      <c r="A1778" s="54"/>
      <c r="B1778" s="54"/>
      <c r="C1778" s="54"/>
      <c r="D1778" s="54"/>
      <c r="E1778" s="54"/>
      <c r="F1778" s="54"/>
      <c r="G1778" s="54"/>
      <c r="H1778" s="54"/>
      <c r="I1778" s="54"/>
      <c r="J1778" s="54"/>
      <c r="K1778" s="54"/>
      <c r="L1778" s="54"/>
      <c r="M1778" s="54"/>
      <c r="O1778" s="10"/>
      <c r="P1778" s="10"/>
      <c r="Q1778" s="10"/>
      <c r="R1778" s="10"/>
      <c r="S1778" s="10"/>
      <c r="T1778" s="10"/>
      <c r="U1778" s="10"/>
      <c r="V1778" s="10"/>
      <c r="W1778" s="10"/>
      <c r="X1778" s="10"/>
      <c r="Y1778" s="10"/>
      <c r="Z1778" s="10"/>
      <c r="AA1778" s="10"/>
      <c r="AB1778" s="10"/>
      <c r="AC1778" s="10"/>
      <c r="AD1778" s="10"/>
      <c r="AE1778" s="10"/>
      <c r="AF1778" s="10"/>
      <c r="AG1778" s="10"/>
      <c r="AH1778" s="10"/>
      <c r="AI1778" s="10"/>
      <c r="AK1778" s="10"/>
      <c r="AL1778" s="10"/>
      <c r="AM1778" s="10"/>
      <c r="AN1778" s="10"/>
      <c r="AO1778" s="10"/>
      <c r="AP1778" s="10"/>
      <c r="AQ1778" s="10"/>
      <c r="AR1778" s="10"/>
      <c r="AS1778" s="10"/>
      <c r="AT1778" s="10"/>
      <c r="AU1778" s="10"/>
      <c r="AV1778" s="10"/>
      <c r="AW1778" s="10"/>
      <c r="AX1778" s="10"/>
    </row>
    <row r="1779" spans="1:50" x14ac:dyDescent="0.25">
      <c r="A1779" s="54"/>
      <c r="B1779" s="54"/>
      <c r="C1779" s="54"/>
      <c r="D1779" s="54"/>
      <c r="E1779" s="54"/>
      <c r="F1779" s="54"/>
      <c r="G1779" s="54"/>
      <c r="H1779" s="54"/>
      <c r="I1779" s="54"/>
      <c r="J1779" s="54"/>
      <c r="K1779" s="54"/>
      <c r="L1779" s="54"/>
      <c r="M1779" s="54"/>
      <c r="O1779" s="10"/>
      <c r="P1779" s="10"/>
      <c r="Q1779" s="10"/>
      <c r="R1779" s="10"/>
      <c r="S1779" s="10"/>
      <c r="T1779" s="10"/>
      <c r="U1779" s="10"/>
      <c r="V1779" s="10"/>
      <c r="W1779" s="10"/>
      <c r="X1779" s="10"/>
      <c r="Y1779" s="10"/>
      <c r="Z1779" s="10"/>
      <c r="AA1779" s="10"/>
      <c r="AB1779" s="10"/>
      <c r="AC1779" s="10"/>
      <c r="AD1779" s="10"/>
      <c r="AE1779" s="10"/>
      <c r="AF1779" s="10"/>
      <c r="AG1779" s="10"/>
      <c r="AH1779" s="10"/>
      <c r="AI1779" s="10"/>
      <c r="AK1779" s="10"/>
      <c r="AL1779" s="10"/>
      <c r="AM1779" s="10"/>
      <c r="AN1779" s="10"/>
      <c r="AO1779" s="10"/>
      <c r="AP1779" s="10"/>
      <c r="AQ1779" s="10"/>
      <c r="AR1779" s="10"/>
      <c r="AS1779" s="10"/>
      <c r="AT1779" s="10"/>
      <c r="AU1779" s="10"/>
      <c r="AV1779" s="10"/>
      <c r="AW1779" s="10"/>
      <c r="AX1779" s="10"/>
    </row>
    <row r="1780" spans="1:50" x14ac:dyDescent="0.25">
      <c r="A1780" s="54"/>
      <c r="B1780" s="54"/>
      <c r="C1780" s="54"/>
      <c r="D1780" s="54"/>
      <c r="E1780" s="54"/>
      <c r="F1780" s="54"/>
      <c r="G1780" s="54"/>
      <c r="H1780" s="54"/>
      <c r="I1780" s="54"/>
      <c r="J1780" s="54"/>
      <c r="K1780" s="54"/>
      <c r="L1780" s="54"/>
      <c r="M1780" s="54"/>
      <c r="O1780" s="10"/>
      <c r="P1780" s="10"/>
      <c r="Q1780" s="10"/>
      <c r="R1780" s="10"/>
      <c r="S1780" s="10"/>
      <c r="T1780" s="10"/>
      <c r="U1780" s="10"/>
      <c r="V1780" s="10"/>
      <c r="W1780" s="10"/>
      <c r="X1780" s="10"/>
      <c r="Y1780" s="10"/>
      <c r="Z1780" s="10"/>
      <c r="AA1780" s="10"/>
      <c r="AB1780" s="10"/>
      <c r="AC1780" s="10"/>
      <c r="AD1780" s="10"/>
      <c r="AE1780" s="10"/>
      <c r="AF1780" s="10"/>
      <c r="AG1780" s="10"/>
      <c r="AH1780" s="10"/>
      <c r="AI1780" s="10"/>
      <c r="AK1780" s="10"/>
      <c r="AL1780" s="10"/>
      <c r="AM1780" s="10"/>
      <c r="AN1780" s="10"/>
      <c r="AO1780" s="10"/>
      <c r="AP1780" s="10"/>
      <c r="AQ1780" s="10"/>
      <c r="AR1780" s="10"/>
      <c r="AS1780" s="10"/>
      <c r="AT1780" s="10"/>
      <c r="AU1780" s="10"/>
      <c r="AV1780" s="10"/>
      <c r="AW1780" s="10"/>
      <c r="AX1780" s="10"/>
    </row>
    <row r="1781" spans="1:50" x14ac:dyDescent="0.25">
      <c r="A1781" s="54"/>
      <c r="B1781" s="54"/>
      <c r="C1781" s="54"/>
      <c r="D1781" s="54"/>
      <c r="E1781" s="54"/>
      <c r="F1781" s="54"/>
      <c r="G1781" s="54"/>
      <c r="H1781" s="54"/>
      <c r="I1781" s="54"/>
      <c r="J1781" s="54"/>
      <c r="K1781" s="54"/>
      <c r="L1781" s="54"/>
      <c r="M1781" s="54"/>
      <c r="O1781" s="10"/>
      <c r="P1781" s="10"/>
      <c r="Q1781" s="10"/>
      <c r="R1781" s="10"/>
      <c r="S1781" s="10"/>
      <c r="T1781" s="10"/>
      <c r="U1781" s="10"/>
      <c r="V1781" s="10"/>
      <c r="W1781" s="10"/>
      <c r="X1781" s="10"/>
      <c r="Y1781" s="10"/>
      <c r="Z1781" s="10"/>
      <c r="AA1781" s="10"/>
      <c r="AB1781" s="10"/>
      <c r="AC1781" s="10"/>
      <c r="AD1781" s="10"/>
      <c r="AE1781" s="10"/>
      <c r="AF1781" s="10"/>
      <c r="AG1781" s="10"/>
      <c r="AH1781" s="10"/>
      <c r="AI1781" s="10"/>
      <c r="AK1781" s="10"/>
      <c r="AL1781" s="10"/>
      <c r="AM1781" s="10"/>
      <c r="AN1781" s="10"/>
      <c r="AO1781" s="10"/>
      <c r="AP1781" s="10"/>
      <c r="AQ1781" s="10"/>
      <c r="AR1781" s="10"/>
      <c r="AS1781" s="10"/>
      <c r="AT1781" s="10"/>
      <c r="AU1781" s="10"/>
      <c r="AV1781" s="10"/>
      <c r="AW1781" s="10"/>
      <c r="AX1781" s="10"/>
    </row>
    <row r="1782" spans="1:50" x14ac:dyDescent="0.25">
      <c r="A1782" s="54"/>
      <c r="B1782" s="54"/>
      <c r="C1782" s="54"/>
      <c r="D1782" s="54"/>
      <c r="E1782" s="54"/>
      <c r="F1782" s="54"/>
      <c r="G1782" s="54"/>
      <c r="H1782" s="54"/>
      <c r="I1782" s="54"/>
      <c r="J1782" s="54"/>
      <c r="K1782" s="54"/>
      <c r="L1782" s="54"/>
      <c r="M1782" s="54"/>
      <c r="O1782" s="10"/>
      <c r="P1782" s="10"/>
      <c r="Q1782" s="10"/>
      <c r="R1782" s="10"/>
      <c r="S1782" s="10"/>
      <c r="T1782" s="10"/>
      <c r="U1782" s="10"/>
      <c r="V1782" s="10"/>
      <c r="W1782" s="10"/>
      <c r="X1782" s="10"/>
      <c r="Y1782" s="10"/>
      <c r="Z1782" s="10"/>
      <c r="AA1782" s="10"/>
      <c r="AB1782" s="10"/>
      <c r="AC1782" s="10"/>
      <c r="AD1782" s="10"/>
      <c r="AE1782" s="10"/>
      <c r="AF1782" s="10"/>
      <c r="AG1782" s="10"/>
      <c r="AH1782" s="10"/>
      <c r="AI1782" s="10"/>
      <c r="AK1782" s="10"/>
      <c r="AL1782" s="10"/>
      <c r="AM1782" s="10"/>
      <c r="AN1782" s="10"/>
      <c r="AO1782" s="10"/>
      <c r="AP1782" s="10"/>
      <c r="AQ1782" s="10"/>
      <c r="AR1782" s="10"/>
      <c r="AS1782" s="10"/>
      <c r="AT1782" s="10"/>
      <c r="AU1782" s="10"/>
      <c r="AV1782" s="10"/>
      <c r="AW1782" s="10"/>
      <c r="AX1782" s="10"/>
    </row>
    <row r="1783" spans="1:50" x14ac:dyDescent="0.25">
      <c r="A1783" s="54"/>
      <c r="B1783" s="54"/>
      <c r="C1783" s="54"/>
      <c r="D1783" s="54"/>
      <c r="E1783" s="54"/>
      <c r="F1783" s="54"/>
      <c r="G1783" s="54"/>
      <c r="H1783" s="54"/>
      <c r="I1783" s="54"/>
      <c r="J1783" s="54"/>
      <c r="K1783" s="54"/>
      <c r="L1783" s="54"/>
      <c r="M1783" s="54"/>
      <c r="O1783" s="10"/>
      <c r="P1783" s="10"/>
      <c r="Q1783" s="10"/>
      <c r="R1783" s="10"/>
      <c r="S1783" s="10"/>
      <c r="T1783" s="10"/>
      <c r="U1783" s="10"/>
      <c r="V1783" s="10"/>
      <c r="W1783" s="10"/>
      <c r="X1783" s="10"/>
      <c r="Y1783" s="10"/>
      <c r="Z1783" s="10"/>
      <c r="AA1783" s="10"/>
      <c r="AB1783" s="10"/>
      <c r="AC1783" s="10"/>
      <c r="AD1783" s="10"/>
      <c r="AE1783" s="10"/>
      <c r="AF1783" s="10"/>
      <c r="AG1783" s="10"/>
      <c r="AH1783" s="10"/>
      <c r="AI1783" s="10"/>
      <c r="AK1783" s="10"/>
      <c r="AL1783" s="10"/>
      <c r="AM1783" s="10"/>
      <c r="AN1783" s="10"/>
      <c r="AO1783" s="10"/>
      <c r="AP1783" s="10"/>
      <c r="AQ1783" s="10"/>
      <c r="AR1783" s="10"/>
      <c r="AS1783" s="10"/>
      <c r="AT1783" s="10"/>
      <c r="AU1783" s="10"/>
      <c r="AV1783" s="10"/>
      <c r="AW1783" s="10"/>
      <c r="AX1783" s="10"/>
    </row>
    <row r="1784" spans="1:50" x14ac:dyDescent="0.25">
      <c r="A1784" s="54"/>
      <c r="B1784" s="54"/>
      <c r="C1784" s="54"/>
      <c r="D1784" s="54"/>
      <c r="E1784" s="54"/>
      <c r="F1784" s="54"/>
      <c r="G1784" s="54"/>
      <c r="H1784" s="54"/>
      <c r="I1784" s="54"/>
      <c r="J1784" s="54"/>
      <c r="K1784" s="54"/>
      <c r="L1784" s="54"/>
      <c r="M1784" s="54"/>
      <c r="O1784" s="10"/>
      <c r="P1784" s="10"/>
      <c r="Q1784" s="10"/>
      <c r="R1784" s="10"/>
      <c r="S1784" s="10"/>
      <c r="T1784" s="10"/>
      <c r="U1784" s="10"/>
      <c r="V1784" s="10"/>
      <c r="W1784" s="10"/>
      <c r="X1784" s="10"/>
      <c r="Y1784" s="10"/>
      <c r="Z1784" s="10"/>
      <c r="AA1784" s="10"/>
      <c r="AB1784" s="10"/>
      <c r="AC1784" s="10"/>
      <c r="AD1784" s="10"/>
      <c r="AE1784" s="10"/>
      <c r="AF1784" s="10"/>
      <c r="AG1784" s="10"/>
      <c r="AH1784" s="10"/>
      <c r="AI1784" s="10"/>
      <c r="AK1784" s="10"/>
      <c r="AL1784" s="10"/>
      <c r="AM1784" s="10"/>
      <c r="AN1784" s="10"/>
      <c r="AO1784" s="10"/>
      <c r="AP1784" s="10"/>
      <c r="AQ1784" s="10"/>
      <c r="AR1784" s="10"/>
      <c r="AS1784" s="10"/>
      <c r="AT1784" s="10"/>
      <c r="AU1784" s="10"/>
      <c r="AV1784" s="10"/>
      <c r="AW1784" s="10"/>
      <c r="AX1784" s="10"/>
    </row>
    <row r="1785" spans="1:50" x14ac:dyDescent="0.25">
      <c r="A1785" s="54"/>
      <c r="B1785" s="54"/>
      <c r="C1785" s="54"/>
      <c r="D1785" s="54"/>
      <c r="E1785" s="54"/>
      <c r="F1785" s="54"/>
      <c r="G1785" s="54"/>
      <c r="H1785" s="54"/>
      <c r="I1785" s="54"/>
      <c r="J1785" s="54"/>
      <c r="K1785" s="54"/>
      <c r="L1785" s="54"/>
      <c r="M1785" s="54"/>
      <c r="O1785" s="10"/>
      <c r="P1785" s="10"/>
      <c r="Q1785" s="10"/>
      <c r="R1785" s="10"/>
      <c r="S1785" s="10"/>
      <c r="T1785" s="10"/>
      <c r="U1785" s="10"/>
      <c r="V1785" s="10"/>
      <c r="W1785" s="10"/>
      <c r="X1785" s="10"/>
      <c r="Y1785" s="10"/>
      <c r="Z1785" s="10"/>
      <c r="AA1785" s="10"/>
      <c r="AB1785" s="10"/>
      <c r="AC1785" s="10"/>
      <c r="AD1785" s="10"/>
      <c r="AE1785" s="10"/>
      <c r="AF1785" s="10"/>
      <c r="AG1785" s="10"/>
      <c r="AH1785" s="10"/>
      <c r="AI1785" s="10"/>
      <c r="AK1785" s="10"/>
      <c r="AL1785" s="10"/>
      <c r="AM1785" s="10"/>
      <c r="AN1785" s="10"/>
      <c r="AO1785" s="10"/>
      <c r="AP1785" s="10"/>
      <c r="AQ1785" s="10"/>
      <c r="AR1785" s="10"/>
      <c r="AS1785" s="10"/>
      <c r="AT1785" s="10"/>
      <c r="AU1785" s="10"/>
      <c r="AV1785" s="10"/>
      <c r="AW1785" s="10"/>
      <c r="AX1785" s="10"/>
    </row>
    <row r="1786" spans="1:50" x14ac:dyDescent="0.25">
      <c r="A1786" s="54"/>
      <c r="B1786" s="54"/>
      <c r="C1786" s="54"/>
      <c r="D1786" s="54"/>
      <c r="E1786" s="54"/>
      <c r="F1786" s="54"/>
      <c r="G1786" s="54"/>
      <c r="H1786" s="54"/>
      <c r="I1786" s="54"/>
      <c r="J1786" s="54"/>
      <c r="K1786" s="54"/>
      <c r="L1786" s="54"/>
      <c r="M1786" s="54"/>
      <c r="O1786" s="10"/>
      <c r="P1786" s="10"/>
      <c r="Q1786" s="10"/>
      <c r="R1786" s="10"/>
      <c r="S1786" s="10"/>
      <c r="T1786" s="10"/>
      <c r="U1786" s="10"/>
      <c r="V1786" s="10"/>
      <c r="W1786" s="10"/>
      <c r="X1786" s="10"/>
      <c r="Y1786" s="10"/>
      <c r="Z1786" s="10"/>
      <c r="AA1786" s="10"/>
      <c r="AB1786" s="10"/>
      <c r="AC1786" s="10"/>
      <c r="AD1786" s="10"/>
      <c r="AE1786" s="10"/>
      <c r="AF1786" s="10"/>
      <c r="AG1786" s="10"/>
      <c r="AH1786" s="10"/>
      <c r="AI1786" s="10"/>
      <c r="AK1786" s="10"/>
      <c r="AL1786" s="10"/>
      <c r="AM1786" s="10"/>
      <c r="AN1786" s="10"/>
      <c r="AO1786" s="10"/>
      <c r="AP1786" s="10"/>
      <c r="AQ1786" s="10"/>
      <c r="AR1786" s="10"/>
      <c r="AS1786" s="10"/>
      <c r="AT1786" s="10"/>
      <c r="AU1786" s="10"/>
      <c r="AV1786" s="10"/>
      <c r="AW1786" s="10"/>
      <c r="AX1786" s="10"/>
    </row>
    <row r="1787" spans="1:50" x14ac:dyDescent="0.25">
      <c r="A1787" s="54"/>
      <c r="B1787" s="54"/>
      <c r="C1787" s="54"/>
      <c r="D1787" s="54"/>
      <c r="E1787" s="54"/>
      <c r="F1787" s="54"/>
      <c r="G1787" s="54"/>
      <c r="H1787" s="54"/>
      <c r="I1787" s="54"/>
      <c r="J1787" s="54"/>
      <c r="K1787" s="54"/>
      <c r="L1787" s="54"/>
      <c r="M1787" s="54"/>
      <c r="O1787" s="10"/>
      <c r="P1787" s="10"/>
      <c r="Q1787" s="10"/>
      <c r="R1787" s="10"/>
      <c r="S1787" s="10"/>
      <c r="T1787" s="10"/>
      <c r="U1787" s="10"/>
      <c r="V1787" s="10"/>
      <c r="W1787" s="10"/>
      <c r="X1787" s="10"/>
      <c r="Y1787" s="10"/>
      <c r="Z1787" s="10"/>
      <c r="AA1787" s="10"/>
      <c r="AB1787" s="10"/>
      <c r="AC1787" s="10"/>
      <c r="AD1787" s="10"/>
      <c r="AE1787" s="10"/>
      <c r="AF1787" s="10"/>
      <c r="AG1787" s="10"/>
      <c r="AH1787" s="10"/>
      <c r="AI1787" s="10"/>
      <c r="AK1787" s="10"/>
      <c r="AL1787" s="10"/>
      <c r="AM1787" s="10"/>
      <c r="AN1787" s="10"/>
      <c r="AO1787" s="10"/>
      <c r="AP1787" s="10"/>
      <c r="AQ1787" s="10"/>
      <c r="AR1787" s="10"/>
      <c r="AS1787" s="10"/>
      <c r="AT1787" s="10"/>
      <c r="AU1787" s="10"/>
      <c r="AV1787" s="10"/>
      <c r="AW1787" s="10"/>
      <c r="AX1787" s="10"/>
    </row>
    <row r="1788" spans="1:50" x14ac:dyDescent="0.25">
      <c r="A1788" s="54"/>
      <c r="B1788" s="54"/>
      <c r="C1788" s="54"/>
      <c r="D1788" s="54"/>
      <c r="E1788" s="54"/>
      <c r="F1788" s="54"/>
      <c r="G1788" s="54"/>
      <c r="H1788" s="54"/>
      <c r="I1788" s="54"/>
      <c r="J1788" s="54"/>
      <c r="K1788" s="54"/>
      <c r="L1788" s="54"/>
      <c r="M1788" s="54"/>
      <c r="O1788" s="10"/>
      <c r="P1788" s="10"/>
      <c r="Q1788" s="10"/>
      <c r="R1788" s="10"/>
      <c r="S1788" s="10"/>
      <c r="T1788" s="10"/>
      <c r="U1788" s="10"/>
      <c r="V1788" s="10"/>
      <c r="W1788" s="10"/>
      <c r="X1788" s="10"/>
      <c r="Y1788" s="10"/>
      <c r="Z1788" s="10"/>
      <c r="AA1788" s="10"/>
      <c r="AB1788" s="10"/>
      <c r="AC1788" s="10"/>
      <c r="AD1788" s="10"/>
      <c r="AE1788" s="10"/>
      <c r="AF1788" s="10"/>
      <c r="AG1788" s="10"/>
      <c r="AH1788" s="10"/>
      <c r="AI1788" s="10"/>
      <c r="AK1788" s="10"/>
      <c r="AL1788" s="10"/>
      <c r="AM1788" s="10"/>
      <c r="AN1788" s="10"/>
      <c r="AO1788" s="10"/>
      <c r="AP1788" s="10"/>
      <c r="AQ1788" s="10"/>
      <c r="AR1788" s="10"/>
      <c r="AS1788" s="10"/>
      <c r="AT1788" s="10"/>
      <c r="AU1788" s="10"/>
      <c r="AV1788" s="10"/>
      <c r="AW1788" s="10"/>
      <c r="AX1788" s="10"/>
    </row>
    <row r="1789" spans="1:50" x14ac:dyDescent="0.25">
      <c r="A1789" s="54"/>
      <c r="B1789" s="54"/>
      <c r="C1789" s="54"/>
      <c r="D1789" s="54"/>
      <c r="E1789" s="54"/>
      <c r="F1789" s="54"/>
      <c r="G1789" s="54"/>
      <c r="H1789" s="54"/>
      <c r="I1789" s="54"/>
      <c r="J1789" s="54"/>
      <c r="K1789" s="54"/>
      <c r="L1789" s="54"/>
      <c r="M1789" s="54"/>
      <c r="O1789" s="10"/>
      <c r="P1789" s="10"/>
      <c r="Q1789" s="10"/>
      <c r="R1789" s="10"/>
      <c r="S1789" s="10"/>
      <c r="T1789" s="10"/>
      <c r="U1789" s="10"/>
      <c r="V1789" s="10"/>
      <c r="W1789" s="10"/>
      <c r="X1789" s="10"/>
      <c r="Y1789" s="10"/>
      <c r="Z1789" s="10"/>
      <c r="AA1789" s="10"/>
      <c r="AB1789" s="10"/>
      <c r="AC1789" s="10"/>
      <c r="AD1789" s="10"/>
      <c r="AE1789" s="10"/>
      <c r="AF1789" s="10"/>
      <c r="AG1789" s="10"/>
      <c r="AH1789" s="10"/>
      <c r="AI1789" s="10"/>
      <c r="AK1789" s="10"/>
      <c r="AL1789" s="10"/>
      <c r="AM1789" s="10"/>
      <c r="AN1789" s="10"/>
      <c r="AO1789" s="10"/>
      <c r="AP1789" s="10"/>
      <c r="AQ1789" s="10"/>
      <c r="AR1789" s="10"/>
      <c r="AS1789" s="10"/>
      <c r="AT1789" s="10"/>
      <c r="AU1789" s="10"/>
      <c r="AV1789" s="10"/>
      <c r="AW1789" s="10"/>
      <c r="AX1789" s="10"/>
    </row>
    <row r="1790" spans="1:50" x14ac:dyDescent="0.25">
      <c r="A1790" s="54"/>
      <c r="B1790" s="54"/>
      <c r="C1790" s="54"/>
      <c r="D1790" s="54"/>
      <c r="E1790" s="54"/>
      <c r="F1790" s="54"/>
      <c r="G1790" s="54"/>
      <c r="H1790" s="54"/>
      <c r="I1790" s="54"/>
      <c r="J1790" s="54"/>
      <c r="K1790" s="54"/>
      <c r="L1790" s="54"/>
      <c r="M1790" s="54"/>
      <c r="O1790" s="10"/>
      <c r="P1790" s="10"/>
      <c r="Q1790" s="10"/>
      <c r="R1790" s="10"/>
      <c r="S1790" s="10"/>
      <c r="T1790" s="10"/>
      <c r="U1790" s="10"/>
      <c r="V1790" s="10"/>
      <c r="W1790" s="10"/>
      <c r="X1790" s="10"/>
      <c r="Y1790" s="10"/>
      <c r="Z1790" s="10"/>
      <c r="AA1790" s="10"/>
      <c r="AB1790" s="10"/>
      <c r="AC1790" s="10"/>
      <c r="AD1790" s="10"/>
      <c r="AE1790" s="10"/>
      <c r="AF1790" s="10"/>
      <c r="AG1790" s="10"/>
      <c r="AH1790" s="10"/>
      <c r="AI1790" s="10"/>
      <c r="AK1790" s="10"/>
      <c r="AL1790" s="10"/>
      <c r="AM1790" s="10"/>
      <c r="AN1790" s="10"/>
      <c r="AO1790" s="10"/>
      <c r="AP1790" s="10"/>
      <c r="AQ1790" s="10"/>
      <c r="AR1790" s="10"/>
      <c r="AS1790" s="10"/>
      <c r="AT1790" s="10"/>
      <c r="AU1790" s="10"/>
      <c r="AV1790" s="10"/>
      <c r="AW1790" s="10"/>
      <c r="AX1790" s="10"/>
    </row>
    <row r="1791" spans="1:50" x14ac:dyDescent="0.25">
      <c r="A1791" s="54"/>
      <c r="B1791" s="54"/>
      <c r="C1791" s="54"/>
      <c r="D1791" s="54"/>
      <c r="E1791" s="54"/>
      <c r="F1791" s="54"/>
      <c r="G1791" s="54"/>
      <c r="H1791" s="54"/>
      <c r="I1791" s="54"/>
      <c r="J1791" s="54"/>
      <c r="K1791" s="54"/>
      <c r="L1791" s="54"/>
      <c r="M1791" s="54"/>
      <c r="O1791" s="10"/>
      <c r="P1791" s="10"/>
      <c r="Q1791" s="10"/>
      <c r="R1791" s="10"/>
      <c r="S1791" s="10"/>
      <c r="T1791" s="10"/>
      <c r="U1791" s="10"/>
      <c r="V1791" s="10"/>
      <c r="W1791" s="10"/>
      <c r="X1791" s="10"/>
      <c r="Y1791" s="10"/>
      <c r="Z1791" s="10"/>
      <c r="AA1791" s="10"/>
      <c r="AB1791" s="10"/>
      <c r="AC1791" s="10"/>
      <c r="AD1791" s="10"/>
      <c r="AE1791" s="10"/>
      <c r="AF1791" s="10"/>
      <c r="AG1791" s="10"/>
      <c r="AH1791" s="10"/>
      <c r="AI1791" s="10"/>
      <c r="AK1791" s="10"/>
      <c r="AL1791" s="10"/>
      <c r="AM1791" s="10"/>
      <c r="AN1791" s="10"/>
      <c r="AO1791" s="10"/>
      <c r="AP1791" s="10"/>
      <c r="AQ1791" s="10"/>
      <c r="AR1791" s="10"/>
      <c r="AS1791" s="10"/>
      <c r="AT1791" s="10"/>
      <c r="AU1791" s="10"/>
      <c r="AV1791" s="10"/>
      <c r="AW1791" s="10"/>
      <c r="AX1791" s="10"/>
    </row>
    <row r="1792" spans="1:50" x14ac:dyDescent="0.25">
      <c r="A1792" s="54"/>
      <c r="B1792" s="54"/>
      <c r="C1792" s="54"/>
      <c r="D1792" s="54"/>
      <c r="E1792" s="54"/>
      <c r="F1792" s="54"/>
      <c r="G1792" s="54"/>
      <c r="H1792" s="54"/>
      <c r="I1792" s="54"/>
      <c r="J1792" s="54"/>
      <c r="K1792" s="54"/>
      <c r="L1792" s="54"/>
      <c r="M1792" s="54"/>
      <c r="O1792" s="10"/>
      <c r="P1792" s="10"/>
      <c r="Q1792" s="10"/>
      <c r="R1792" s="10"/>
      <c r="S1792" s="10"/>
      <c r="T1792" s="10"/>
      <c r="U1792" s="10"/>
      <c r="V1792" s="10"/>
      <c r="W1792" s="10"/>
      <c r="X1792" s="10"/>
      <c r="Y1792" s="10"/>
      <c r="Z1792" s="10"/>
      <c r="AA1792" s="10"/>
      <c r="AB1792" s="10"/>
      <c r="AC1792" s="10"/>
      <c r="AD1792" s="10"/>
      <c r="AE1792" s="10"/>
      <c r="AF1792" s="10"/>
      <c r="AG1792" s="10"/>
      <c r="AH1792" s="10"/>
      <c r="AI1792" s="10"/>
      <c r="AK1792" s="10"/>
      <c r="AL1792" s="10"/>
      <c r="AM1792" s="10"/>
      <c r="AN1792" s="10"/>
      <c r="AO1792" s="10"/>
      <c r="AP1792" s="10"/>
      <c r="AQ1792" s="10"/>
      <c r="AR1792" s="10"/>
      <c r="AS1792" s="10"/>
      <c r="AT1792" s="10"/>
      <c r="AU1792" s="10"/>
      <c r="AV1792" s="10"/>
      <c r="AW1792" s="10"/>
      <c r="AX1792" s="10"/>
    </row>
    <row r="1793" spans="1:50" x14ac:dyDescent="0.25">
      <c r="A1793" s="54"/>
      <c r="B1793" s="54"/>
      <c r="C1793" s="54"/>
      <c r="D1793" s="54"/>
      <c r="E1793" s="54"/>
      <c r="F1793" s="54"/>
      <c r="G1793" s="54"/>
      <c r="H1793" s="54"/>
      <c r="I1793" s="54"/>
      <c r="J1793" s="54"/>
      <c r="K1793" s="54"/>
      <c r="L1793" s="54"/>
      <c r="M1793" s="54"/>
      <c r="O1793" s="10"/>
      <c r="P1793" s="10"/>
      <c r="Q1793" s="10"/>
      <c r="R1793" s="10"/>
      <c r="S1793" s="10"/>
      <c r="T1793" s="10"/>
      <c r="U1793" s="10"/>
      <c r="V1793" s="10"/>
      <c r="W1793" s="10"/>
      <c r="X1793" s="10"/>
      <c r="Y1793" s="10"/>
      <c r="Z1793" s="10"/>
      <c r="AA1793" s="10"/>
      <c r="AB1793" s="10"/>
      <c r="AC1793" s="10"/>
      <c r="AD1793" s="10"/>
      <c r="AE1793" s="10"/>
      <c r="AF1793" s="10"/>
      <c r="AG1793" s="10"/>
      <c r="AH1793" s="10"/>
      <c r="AI1793" s="10"/>
      <c r="AK1793" s="10"/>
      <c r="AL1793" s="10"/>
      <c r="AM1793" s="10"/>
      <c r="AN1793" s="10"/>
      <c r="AO1793" s="10"/>
      <c r="AP1793" s="10"/>
      <c r="AQ1793" s="10"/>
      <c r="AR1793" s="10"/>
      <c r="AS1793" s="10"/>
      <c r="AT1793" s="10"/>
      <c r="AU1793" s="10"/>
      <c r="AV1793" s="10"/>
      <c r="AW1793" s="10"/>
      <c r="AX1793" s="10"/>
    </row>
    <row r="1794" spans="1:50" x14ac:dyDescent="0.25">
      <c r="A1794" s="54"/>
      <c r="B1794" s="54"/>
      <c r="C1794" s="54"/>
      <c r="D1794" s="54"/>
      <c r="E1794" s="54"/>
      <c r="F1794" s="54"/>
      <c r="G1794" s="54"/>
      <c r="H1794" s="54"/>
      <c r="I1794" s="54"/>
      <c r="J1794" s="54"/>
      <c r="K1794" s="54"/>
      <c r="L1794" s="54"/>
      <c r="M1794" s="54"/>
      <c r="O1794" s="10"/>
      <c r="P1794" s="10"/>
      <c r="Q1794" s="10"/>
      <c r="R1794" s="10"/>
      <c r="S1794" s="10"/>
      <c r="T1794" s="10"/>
      <c r="U1794" s="10"/>
      <c r="V1794" s="10"/>
      <c r="W1794" s="10"/>
      <c r="X1794" s="10"/>
      <c r="Y1794" s="10"/>
      <c r="Z1794" s="10"/>
      <c r="AA1794" s="10"/>
      <c r="AB1794" s="10"/>
      <c r="AC1794" s="10"/>
      <c r="AD1794" s="10"/>
      <c r="AE1794" s="10"/>
      <c r="AF1794" s="10"/>
      <c r="AG1794" s="10"/>
      <c r="AH1794" s="10"/>
      <c r="AI1794" s="10"/>
      <c r="AK1794" s="10"/>
      <c r="AL1794" s="10"/>
      <c r="AM1794" s="10"/>
      <c r="AN1794" s="10"/>
      <c r="AO1794" s="10"/>
      <c r="AP1794" s="10"/>
      <c r="AQ1794" s="10"/>
      <c r="AR1794" s="10"/>
      <c r="AS1794" s="10"/>
      <c r="AT1794" s="10"/>
      <c r="AU1794" s="10"/>
      <c r="AV1794" s="10"/>
      <c r="AW1794" s="10"/>
      <c r="AX1794" s="10"/>
    </row>
    <row r="1795" spans="1:50" x14ac:dyDescent="0.25">
      <c r="A1795" s="54"/>
      <c r="B1795" s="54"/>
      <c r="C1795" s="54"/>
      <c r="D1795" s="54"/>
      <c r="E1795" s="54"/>
      <c r="F1795" s="54"/>
      <c r="G1795" s="54"/>
      <c r="H1795" s="54"/>
      <c r="I1795" s="54"/>
      <c r="J1795" s="54"/>
      <c r="K1795" s="54"/>
      <c r="L1795" s="54"/>
      <c r="M1795" s="54"/>
      <c r="O1795" s="10"/>
      <c r="P1795" s="10"/>
      <c r="Q1795" s="10"/>
      <c r="R1795" s="10"/>
      <c r="S1795" s="10"/>
      <c r="T1795" s="10"/>
      <c r="U1795" s="10"/>
      <c r="V1795" s="10"/>
      <c r="W1795" s="10"/>
      <c r="X1795" s="10"/>
      <c r="Y1795" s="10"/>
      <c r="Z1795" s="10"/>
      <c r="AA1795" s="10"/>
      <c r="AB1795" s="10"/>
      <c r="AC1795" s="10"/>
      <c r="AD1795" s="10"/>
      <c r="AE1795" s="10"/>
      <c r="AF1795" s="10"/>
      <c r="AG1795" s="10"/>
      <c r="AH1795" s="10"/>
      <c r="AI1795" s="10"/>
      <c r="AK1795" s="10"/>
      <c r="AL1795" s="10"/>
      <c r="AM1795" s="10"/>
      <c r="AN1795" s="10"/>
      <c r="AO1795" s="10"/>
      <c r="AP1795" s="10"/>
      <c r="AQ1795" s="10"/>
      <c r="AR1795" s="10"/>
      <c r="AS1795" s="10"/>
      <c r="AT1795" s="10"/>
      <c r="AU1795" s="10"/>
      <c r="AV1795" s="10"/>
      <c r="AW1795" s="10"/>
      <c r="AX1795" s="10"/>
    </row>
    <row r="1796" spans="1:50" x14ac:dyDescent="0.25">
      <c r="A1796" s="54"/>
      <c r="B1796" s="54"/>
      <c r="C1796" s="54"/>
      <c r="D1796" s="54"/>
      <c r="E1796" s="54"/>
      <c r="F1796" s="54"/>
      <c r="G1796" s="54"/>
      <c r="H1796" s="54"/>
      <c r="I1796" s="54"/>
      <c r="J1796" s="54"/>
      <c r="K1796" s="54"/>
      <c r="L1796" s="54"/>
      <c r="M1796" s="54"/>
      <c r="O1796" s="10"/>
      <c r="P1796" s="10"/>
      <c r="Q1796" s="10"/>
      <c r="R1796" s="10"/>
      <c r="S1796" s="10"/>
      <c r="T1796" s="10"/>
      <c r="U1796" s="10"/>
      <c r="V1796" s="10"/>
      <c r="W1796" s="10"/>
      <c r="X1796" s="10"/>
      <c r="Y1796" s="10"/>
      <c r="Z1796" s="10"/>
      <c r="AA1796" s="10"/>
      <c r="AB1796" s="10"/>
      <c r="AC1796" s="10"/>
      <c r="AD1796" s="10"/>
      <c r="AE1796" s="10"/>
      <c r="AF1796" s="10"/>
      <c r="AG1796" s="10"/>
      <c r="AH1796" s="10"/>
      <c r="AI1796" s="10"/>
      <c r="AK1796" s="10"/>
      <c r="AL1796" s="10"/>
      <c r="AM1796" s="10"/>
      <c r="AN1796" s="10"/>
      <c r="AO1796" s="10"/>
      <c r="AP1796" s="10"/>
      <c r="AQ1796" s="10"/>
      <c r="AR1796" s="10"/>
      <c r="AS1796" s="10"/>
      <c r="AT1796" s="10"/>
      <c r="AU1796" s="10"/>
      <c r="AV1796" s="10"/>
      <c r="AW1796" s="10"/>
      <c r="AX1796" s="10"/>
    </row>
    <row r="1797" spans="1:50" x14ac:dyDescent="0.25">
      <c r="A1797" s="54"/>
      <c r="B1797" s="54"/>
      <c r="C1797" s="54"/>
      <c r="D1797" s="54"/>
      <c r="E1797" s="54"/>
      <c r="F1797" s="54"/>
      <c r="G1797" s="54"/>
      <c r="H1797" s="54"/>
      <c r="I1797" s="54"/>
      <c r="J1797" s="54"/>
      <c r="K1797" s="54"/>
      <c r="L1797" s="54"/>
      <c r="M1797" s="54"/>
      <c r="O1797" s="10"/>
      <c r="P1797" s="10"/>
      <c r="Q1797" s="10"/>
      <c r="R1797" s="10"/>
      <c r="S1797" s="10"/>
      <c r="T1797" s="10"/>
      <c r="U1797" s="10"/>
      <c r="V1797" s="10"/>
      <c r="W1797" s="10"/>
      <c r="X1797" s="10"/>
      <c r="Y1797" s="10"/>
      <c r="Z1797" s="10"/>
      <c r="AA1797" s="10"/>
      <c r="AB1797" s="10"/>
      <c r="AC1797" s="10"/>
      <c r="AD1797" s="10"/>
      <c r="AE1797" s="10"/>
      <c r="AF1797" s="10"/>
      <c r="AG1797" s="10"/>
      <c r="AH1797" s="10"/>
      <c r="AI1797" s="10"/>
      <c r="AK1797" s="10"/>
      <c r="AL1797" s="10"/>
      <c r="AM1797" s="10"/>
      <c r="AN1797" s="10"/>
      <c r="AO1797" s="10"/>
      <c r="AP1797" s="10"/>
      <c r="AQ1797" s="10"/>
      <c r="AR1797" s="10"/>
      <c r="AS1797" s="10"/>
      <c r="AT1797" s="10"/>
      <c r="AU1797" s="10"/>
      <c r="AV1797" s="10"/>
      <c r="AW1797" s="10"/>
      <c r="AX1797" s="10"/>
    </row>
    <row r="1798" spans="1:50" x14ac:dyDescent="0.25">
      <c r="A1798" s="54"/>
      <c r="B1798" s="54"/>
      <c r="C1798" s="54"/>
      <c r="D1798" s="54"/>
      <c r="E1798" s="54"/>
      <c r="F1798" s="54"/>
      <c r="G1798" s="54"/>
      <c r="H1798" s="54"/>
      <c r="I1798" s="54"/>
      <c r="J1798" s="54"/>
      <c r="K1798" s="54"/>
      <c r="L1798" s="54"/>
      <c r="M1798" s="54"/>
      <c r="O1798" s="10"/>
      <c r="P1798" s="10"/>
      <c r="Q1798" s="10"/>
      <c r="R1798" s="10"/>
      <c r="S1798" s="10"/>
      <c r="T1798" s="10"/>
      <c r="U1798" s="10"/>
      <c r="V1798" s="10"/>
      <c r="W1798" s="10"/>
      <c r="X1798" s="10"/>
      <c r="Y1798" s="10"/>
      <c r="Z1798" s="10"/>
      <c r="AA1798" s="10"/>
      <c r="AB1798" s="10"/>
      <c r="AC1798" s="10"/>
      <c r="AD1798" s="10"/>
      <c r="AE1798" s="10"/>
      <c r="AF1798" s="10"/>
      <c r="AG1798" s="10"/>
      <c r="AH1798" s="10"/>
      <c r="AI1798" s="10"/>
      <c r="AK1798" s="10"/>
      <c r="AL1798" s="10"/>
      <c r="AM1798" s="10"/>
      <c r="AN1798" s="10"/>
      <c r="AO1798" s="10"/>
      <c r="AP1798" s="10"/>
      <c r="AQ1798" s="10"/>
      <c r="AR1798" s="10"/>
      <c r="AS1798" s="10"/>
      <c r="AT1798" s="10"/>
      <c r="AU1798" s="10"/>
      <c r="AV1798" s="10"/>
      <c r="AW1798" s="10"/>
      <c r="AX1798" s="10"/>
    </row>
    <row r="1799" spans="1:50" x14ac:dyDescent="0.25">
      <c r="A1799" s="54"/>
      <c r="B1799" s="54"/>
      <c r="C1799" s="54"/>
      <c r="D1799" s="54"/>
      <c r="E1799" s="54"/>
      <c r="F1799" s="54"/>
      <c r="G1799" s="54"/>
      <c r="H1799" s="54"/>
      <c r="I1799" s="54"/>
      <c r="J1799" s="54"/>
      <c r="K1799" s="54"/>
      <c r="L1799" s="54"/>
      <c r="M1799" s="54"/>
      <c r="O1799" s="10"/>
      <c r="P1799" s="10"/>
      <c r="Q1799" s="10"/>
      <c r="R1799" s="10"/>
      <c r="S1799" s="10"/>
      <c r="T1799" s="10"/>
      <c r="U1799" s="10"/>
      <c r="V1799" s="10"/>
      <c r="W1799" s="10"/>
      <c r="X1799" s="10"/>
      <c r="Y1799" s="10"/>
      <c r="Z1799" s="10"/>
      <c r="AA1799" s="10"/>
      <c r="AB1799" s="10"/>
      <c r="AC1799" s="10"/>
      <c r="AD1799" s="10"/>
      <c r="AE1799" s="10"/>
      <c r="AF1799" s="10"/>
      <c r="AG1799" s="10"/>
      <c r="AH1799" s="10"/>
      <c r="AI1799" s="10"/>
      <c r="AK1799" s="10"/>
      <c r="AL1799" s="10"/>
      <c r="AM1799" s="10"/>
      <c r="AN1799" s="10"/>
      <c r="AO1799" s="10"/>
      <c r="AP1799" s="10"/>
      <c r="AQ1799" s="10"/>
      <c r="AR1799" s="10"/>
      <c r="AS1799" s="10"/>
      <c r="AT1799" s="10"/>
      <c r="AU1799" s="10"/>
      <c r="AV1799" s="10"/>
      <c r="AW1799" s="10"/>
      <c r="AX1799" s="10"/>
    </row>
    <row r="1800" spans="1:50" x14ac:dyDescent="0.25">
      <c r="A1800" s="54"/>
      <c r="B1800" s="54"/>
      <c r="C1800" s="54"/>
      <c r="D1800" s="54"/>
      <c r="E1800" s="54"/>
      <c r="F1800" s="54"/>
      <c r="G1800" s="54"/>
      <c r="H1800" s="54"/>
      <c r="I1800" s="54"/>
      <c r="J1800" s="54"/>
      <c r="K1800" s="54"/>
      <c r="L1800" s="54"/>
      <c r="M1800" s="54"/>
      <c r="O1800" s="10"/>
      <c r="P1800" s="10"/>
      <c r="Q1800" s="10"/>
      <c r="R1800" s="10"/>
      <c r="S1800" s="10"/>
      <c r="T1800" s="10"/>
      <c r="U1800" s="10"/>
      <c r="V1800" s="10"/>
      <c r="W1800" s="10"/>
      <c r="X1800" s="10"/>
      <c r="Y1800" s="10"/>
      <c r="Z1800" s="10"/>
      <c r="AA1800" s="10"/>
      <c r="AB1800" s="10"/>
      <c r="AC1800" s="10"/>
      <c r="AD1800" s="10"/>
      <c r="AE1800" s="10"/>
      <c r="AF1800" s="10"/>
      <c r="AG1800" s="10"/>
      <c r="AH1800" s="10"/>
      <c r="AI1800" s="10"/>
      <c r="AK1800" s="10"/>
      <c r="AL1800" s="10"/>
      <c r="AM1800" s="10"/>
      <c r="AN1800" s="10"/>
      <c r="AO1800" s="10"/>
      <c r="AP1800" s="10"/>
      <c r="AQ1800" s="10"/>
      <c r="AR1800" s="10"/>
      <c r="AS1800" s="10"/>
      <c r="AT1800" s="10"/>
      <c r="AU1800" s="10"/>
      <c r="AV1800" s="10"/>
      <c r="AW1800" s="10"/>
      <c r="AX1800" s="10"/>
    </row>
    <row r="1801" spans="1:50" x14ac:dyDescent="0.25">
      <c r="A1801" s="54"/>
      <c r="B1801" s="54"/>
      <c r="C1801" s="54"/>
      <c r="D1801" s="54"/>
      <c r="E1801" s="54"/>
      <c r="F1801" s="54"/>
      <c r="G1801" s="54"/>
      <c r="H1801" s="54"/>
      <c r="I1801" s="54"/>
      <c r="J1801" s="54"/>
      <c r="K1801" s="54"/>
      <c r="L1801" s="54"/>
      <c r="M1801" s="54"/>
      <c r="O1801" s="10"/>
      <c r="P1801" s="10"/>
      <c r="Q1801" s="10"/>
      <c r="R1801" s="10"/>
      <c r="S1801" s="10"/>
      <c r="T1801" s="10"/>
      <c r="U1801" s="10"/>
      <c r="V1801" s="10"/>
      <c r="W1801" s="10"/>
      <c r="X1801" s="10"/>
      <c r="Y1801" s="10"/>
      <c r="Z1801" s="10"/>
      <c r="AA1801" s="10"/>
      <c r="AB1801" s="10"/>
      <c r="AC1801" s="10"/>
      <c r="AD1801" s="10"/>
      <c r="AE1801" s="10"/>
      <c r="AF1801" s="10"/>
      <c r="AG1801" s="10"/>
      <c r="AH1801" s="10"/>
      <c r="AI1801" s="10"/>
      <c r="AK1801" s="10"/>
      <c r="AL1801" s="10"/>
      <c r="AM1801" s="10"/>
      <c r="AN1801" s="10"/>
      <c r="AO1801" s="10"/>
      <c r="AP1801" s="10"/>
      <c r="AQ1801" s="10"/>
      <c r="AR1801" s="10"/>
      <c r="AS1801" s="10"/>
      <c r="AT1801" s="10"/>
      <c r="AU1801" s="10"/>
      <c r="AV1801" s="10"/>
      <c r="AW1801" s="10"/>
      <c r="AX1801" s="10"/>
    </row>
    <row r="1802" spans="1:50" x14ac:dyDescent="0.25">
      <c r="A1802" s="54"/>
      <c r="B1802" s="54"/>
      <c r="C1802" s="54"/>
      <c r="D1802" s="54"/>
      <c r="E1802" s="54"/>
      <c r="F1802" s="54"/>
      <c r="G1802" s="54"/>
      <c r="H1802" s="54"/>
      <c r="I1802" s="54"/>
      <c r="J1802" s="54"/>
      <c r="K1802" s="54"/>
      <c r="L1802" s="54"/>
      <c r="M1802" s="54"/>
      <c r="O1802" s="10"/>
      <c r="P1802" s="10"/>
      <c r="Q1802" s="10"/>
      <c r="R1802" s="10"/>
      <c r="S1802" s="10"/>
      <c r="T1802" s="10"/>
      <c r="U1802" s="10"/>
      <c r="V1802" s="10"/>
      <c r="W1802" s="10"/>
      <c r="X1802" s="10"/>
      <c r="Y1802" s="10"/>
      <c r="Z1802" s="10"/>
      <c r="AA1802" s="10"/>
      <c r="AB1802" s="10"/>
      <c r="AC1802" s="10"/>
      <c r="AD1802" s="10"/>
      <c r="AE1802" s="10"/>
      <c r="AF1802" s="10"/>
      <c r="AG1802" s="10"/>
      <c r="AH1802" s="10"/>
      <c r="AI1802" s="10"/>
      <c r="AK1802" s="10"/>
      <c r="AL1802" s="10"/>
      <c r="AM1802" s="10"/>
      <c r="AN1802" s="10"/>
      <c r="AO1802" s="10"/>
      <c r="AP1802" s="10"/>
      <c r="AQ1802" s="10"/>
      <c r="AR1802" s="10"/>
      <c r="AS1802" s="10"/>
      <c r="AT1802" s="10"/>
      <c r="AU1802" s="10"/>
      <c r="AV1802" s="10"/>
      <c r="AW1802" s="10"/>
      <c r="AX1802" s="10"/>
    </row>
    <row r="1803" spans="1:50" x14ac:dyDescent="0.25">
      <c r="A1803" s="54"/>
      <c r="B1803" s="54"/>
      <c r="C1803" s="54"/>
      <c r="D1803" s="54"/>
      <c r="E1803" s="54"/>
      <c r="F1803" s="54"/>
      <c r="G1803" s="54"/>
      <c r="H1803" s="54"/>
      <c r="I1803" s="54"/>
      <c r="J1803" s="54"/>
      <c r="K1803" s="54"/>
      <c r="L1803" s="54"/>
      <c r="M1803" s="54"/>
      <c r="O1803" s="10"/>
      <c r="P1803" s="10"/>
      <c r="Q1803" s="10"/>
      <c r="R1803" s="10"/>
      <c r="S1803" s="10"/>
      <c r="T1803" s="10"/>
      <c r="U1803" s="10"/>
      <c r="V1803" s="10"/>
      <c r="W1803" s="10"/>
      <c r="X1803" s="10"/>
      <c r="Y1803" s="10"/>
      <c r="Z1803" s="10"/>
      <c r="AA1803" s="10"/>
      <c r="AB1803" s="10"/>
      <c r="AC1803" s="10"/>
      <c r="AD1803" s="10"/>
      <c r="AE1803" s="10"/>
      <c r="AF1803" s="10"/>
      <c r="AG1803" s="10"/>
      <c r="AH1803" s="10"/>
      <c r="AI1803" s="10"/>
      <c r="AK1803" s="10"/>
      <c r="AL1803" s="10"/>
      <c r="AM1803" s="10"/>
      <c r="AN1803" s="10"/>
      <c r="AO1803" s="10"/>
      <c r="AP1803" s="10"/>
      <c r="AQ1803" s="10"/>
      <c r="AR1803" s="10"/>
      <c r="AS1803" s="10"/>
      <c r="AT1803" s="10"/>
      <c r="AU1803" s="10"/>
      <c r="AV1803" s="10"/>
      <c r="AW1803" s="10"/>
      <c r="AX1803" s="10"/>
    </row>
    <row r="1804" spans="1:50" x14ac:dyDescent="0.25">
      <c r="A1804" s="54"/>
      <c r="B1804" s="54"/>
      <c r="C1804" s="54"/>
      <c r="D1804" s="54"/>
      <c r="E1804" s="54"/>
      <c r="F1804" s="54"/>
      <c r="G1804" s="54"/>
      <c r="H1804" s="54"/>
      <c r="I1804" s="54"/>
      <c r="J1804" s="54"/>
      <c r="K1804" s="54"/>
      <c r="L1804" s="54"/>
      <c r="M1804" s="54"/>
      <c r="O1804" s="10"/>
      <c r="P1804" s="10"/>
      <c r="Q1804" s="10"/>
      <c r="R1804" s="10"/>
      <c r="S1804" s="10"/>
      <c r="T1804" s="10"/>
      <c r="U1804" s="10"/>
      <c r="V1804" s="10"/>
      <c r="W1804" s="10"/>
      <c r="X1804" s="10"/>
      <c r="Y1804" s="10"/>
      <c r="Z1804" s="10"/>
      <c r="AA1804" s="10"/>
      <c r="AB1804" s="10"/>
      <c r="AC1804" s="10"/>
      <c r="AD1804" s="10"/>
      <c r="AE1804" s="10"/>
      <c r="AF1804" s="10"/>
      <c r="AG1804" s="10"/>
      <c r="AH1804" s="10"/>
      <c r="AI1804" s="10"/>
      <c r="AK1804" s="10"/>
      <c r="AL1804" s="10"/>
      <c r="AM1804" s="10"/>
      <c r="AN1804" s="10"/>
      <c r="AO1804" s="10"/>
      <c r="AP1804" s="10"/>
      <c r="AQ1804" s="10"/>
      <c r="AR1804" s="10"/>
      <c r="AS1804" s="10"/>
      <c r="AT1804" s="10"/>
      <c r="AU1804" s="10"/>
      <c r="AV1804" s="10"/>
      <c r="AW1804" s="10"/>
      <c r="AX1804" s="10"/>
    </row>
    <row r="1805" spans="1:50" x14ac:dyDescent="0.25">
      <c r="A1805" s="54"/>
      <c r="B1805" s="54"/>
      <c r="C1805" s="54"/>
      <c r="D1805" s="54"/>
      <c r="E1805" s="54"/>
      <c r="F1805" s="54"/>
      <c r="G1805" s="54"/>
      <c r="H1805" s="54"/>
      <c r="I1805" s="54"/>
      <c r="J1805" s="54"/>
      <c r="K1805" s="54"/>
      <c r="L1805" s="54"/>
      <c r="M1805" s="54"/>
      <c r="O1805" s="10"/>
      <c r="P1805" s="10"/>
      <c r="Q1805" s="10"/>
      <c r="R1805" s="10"/>
      <c r="S1805" s="10"/>
      <c r="T1805" s="10"/>
      <c r="U1805" s="10"/>
      <c r="V1805" s="10"/>
      <c r="W1805" s="10"/>
      <c r="X1805" s="10"/>
      <c r="Y1805" s="10"/>
      <c r="Z1805" s="10"/>
      <c r="AA1805" s="10"/>
      <c r="AB1805" s="10"/>
      <c r="AC1805" s="10"/>
      <c r="AD1805" s="10"/>
      <c r="AE1805" s="10"/>
      <c r="AF1805" s="10"/>
      <c r="AG1805" s="10"/>
      <c r="AH1805" s="10"/>
      <c r="AI1805" s="10"/>
      <c r="AK1805" s="10"/>
      <c r="AL1805" s="10"/>
      <c r="AM1805" s="10"/>
      <c r="AN1805" s="10"/>
      <c r="AO1805" s="10"/>
      <c r="AP1805" s="10"/>
      <c r="AQ1805" s="10"/>
      <c r="AR1805" s="10"/>
      <c r="AS1805" s="10"/>
      <c r="AT1805" s="10"/>
      <c r="AU1805" s="10"/>
      <c r="AV1805" s="10"/>
      <c r="AW1805" s="10"/>
      <c r="AX1805" s="10"/>
    </row>
    <row r="1806" spans="1:50" x14ac:dyDescent="0.25">
      <c r="A1806" s="54"/>
      <c r="B1806" s="54"/>
      <c r="C1806" s="54"/>
      <c r="D1806" s="54"/>
      <c r="E1806" s="54"/>
      <c r="F1806" s="54"/>
      <c r="G1806" s="54"/>
      <c r="H1806" s="54"/>
      <c r="I1806" s="54"/>
      <c r="J1806" s="54"/>
      <c r="K1806" s="54"/>
      <c r="L1806" s="54"/>
      <c r="M1806" s="54"/>
      <c r="O1806" s="10"/>
      <c r="P1806" s="10"/>
      <c r="Q1806" s="10"/>
      <c r="R1806" s="10"/>
      <c r="S1806" s="10"/>
      <c r="T1806" s="10"/>
      <c r="U1806" s="10"/>
      <c r="V1806" s="10"/>
      <c r="W1806" s="10"/>
      <c r="X1806" s="10"/>
      <c r="Y1806" s="10"/>
      <c r="Z1806" s="10"/>
      <c r="AA1806" s="10"/>
      <c r="AB1806" s="10"/>
      <c r="AC1806" s="10"/>
      <c r="AD1806" s="10"/>
      <c r="AE1806" s="10"/>
      <c r="AF1806" s="10"/>
      <c r="AG1806" s="10"/>
      <c r="AH1806" s="10"/>
      <c r="AI1806" s="10"/>
      <c r="AK1806" s="10"/>
      <c r="AL1806" s="10"/>
      <c r="AM1806" s="10"/>
      <c r="AN1806" s="10"/>
      <c r="AO1806" s="10"/>
      <c r="AP1806" s="10"/>
      <c r="AQ1806" s="10"/>
      <c r="AR1806" s="10"/>
      <c r="AS1806" s="10"/>
      <c r="AT1806" s="10"/>
      <c r="AU1806" s="10"/>
      <c r="AV1806" s="10"/>
      <c r="AW1806" s="10"/>
      <c r="AX1806" s="10"/>
    </row>
    <row r="1807" spans="1:50" x14ac:dyDescent="0.25">
      <c r="A1807" s="54"/>
      <c r="B1807" s="54"/>
      <c r="C1807" s="54"/>
      <c r="D1807" s="54"/>
      <c r="E1807" s="54"/>
      <c r="F1807" s="54"/>
      <c r="G1807" s="54"/>
      <c r="H1807" s="54"/>
      <c r="I1807" s="54"/>
      <c r="J1807" s="54"/>
      <c r="K1807" s="54"/>
      <c r="L1807" s="54"/>
      <c r="M1807" s="54"/>
      <c r="O1807" s="10"/>
      <c r="P1807" s="10"/>
      <c r="Q1807" s="10"/>
      <c r="R1807" s="10"/>
      <c r="S1807" s="10"/>
      <c r="T1807" s="10"/>
      <c r="U1807" s="10"/>
      <c r="V1807" s="10"/>
      <c r="W1807" s="10"/>
      <c r="X1807" s="10"/>
      <c r="Y1807" s="10"/>
      <c r="Z1807" s="10"/>
      <c r="AA1807" s="10"/>
      <c r="AB1807" s="10"/>
      <c r="AC1807" s="10"/>
      <c r="AD1807" s="10"/>
      <c r="AE1807" s="10"/>
      <c r="AF1807" s="10"/>
      <c r="AG1807" s="10"/>
      <c r="AH1807" s="10"/>
      <c r="AI1807" s="10"/>
      <c r="AK1807" s="10"/>
      <c r="AL1807" s="10"/>
      <c r="AM1807" s="10"/>
      <c r="AN1807" s="10"/>
      <c r="AO1807" s="10"/>
      <c r="AP1807" s="10"/>
      <c r="AQ1807" s="10"/>
      <c r="AR1807" s="10"/>
      <c r="AS1807" s="10"/>
      <c r="AT1807" s="10"/>
      <c r="AU1807" s="10"/>
      <c r="AV1807" s="10"/>
      <c r="AW1807" s="10"/>
      <c r="AX1807" s="10"/>
    </row>
    <row r="1808" spans="1:50" x14ac:dyDescent="0.25">
      <c r="A1808" s="54"/>
      <c r="B1808" s="54"/>
      <c r="C1808" s="54"/>
      <c r="D1808" s="54"/>
      <c r="E1808" s="54"/>
      <c r="F1808" s="54"/>
      <c r="G1808" s="54"/>
      <c r="H1808" s="54"/>
      <c r="I1808" s="54"/>
      <c r="J1808" s="54"/>
      <c r="K1808" s="54"/>
      <c r="L1808" s="54"/>
      <c r="M1808" s="54"/>
      <c r="O1808" s="10"/>
      <c r="P1808" s="10"/>
      <c r="Q1808" s="10"/>
      <c r="R1808" s="10"/>
      <c r="S1808" s="10"/>
      <c r="T1808" s="10"/>
      <c r="U1808" s="10"/>
      <c r="V1808" s="10"/>
      <c r="W1808" s="10"/>
      <c r="X1808" s="10"/>
      <c r="Y1808" s="10"/>
      <c r="Z1808" s="10"/>
      <c r="AA1808" s="10"/>
      <c r="AB1808" s="10"/>
      <c r="AC1808" s="10"/>
      <c r="AD1808" s="10"/>
      <c r="AE1808" s="10"/>
      <c r="AF1808" s="10"/>
      <c r="AG1808" s="10"/>
      <c r="AH1808" s="10"/>
      <c r="AI1808" s="10"/>
      <c r="AK1808" s="10"/>
      <c r="AL1808" s="10"/>
      <c r="AM1808" s="10"/>
      <c r="AN1808" s="10"/>
      <c r="AO1808" s="10"/>
      <c r="AP1808" s="10"/>
      <c r="AQ1808" s="10"/>
      <c r="AR1808" s="10"/>
      <c r="AS1808" s="10"/>
      <c r="AT1808" s="10"/>
      <c r="AU1808" s="10"/>
      <c r="AV1808" s="10"/>
      <c r="AW1808" s="10"/>
      <c r="AX1808" s="10"/>
    </row>
    <row r="1809" spans="1:50" x14ac:dyDescent="0.25">
      <c r="A1809" s="54"/>
      <c r="B1809" s="54"/>
      <c r="C1809" s="54"/>
      <c r="D1809" s="54"/>
      <c r="E1809" s="54"/>
      <c r="F1809" s="54"/>
      <c r="G1809" s="54"/>
      <c r="H1809" s="54"/>
      <c r="I1809" s="54"/>
      <c r="J1809" s="54"/>
      <c r="K1809" s="54"/>
      <c r="L1809" s="54"/>
      <c r="M1809" s="54"/>
      <c r="O1809" s="10"/>
      <c r="P1809" s="10"/>
      <c r="Q1809" s="10"/>
      <c r="R1809" s="10"/>
      <c r="S1809" s="10"/>
      <c r="T1809" s="10"/>
      <c r="U1809" s="10"/>
      <c r="V1809" s="10"/>
      <c r="W1809" s="10"/>
      <c r="X1809" s="10"/>
      <c r="Y1809" s="10"/>
      <c r="Z1809" s="10"/>
      <c r="AA1809" s="10"/>
      <c r="AB1809" s="10"/>
      <c r="AC1809" s="10"/>
      <c r="AD1809" s="10"/>
      <c r="AE1809" s="10"/>
      <c r="AF1809" s="10"/>
      <c r="AG1809" s="10"/>
      <c r="AH1809" s="10"/>
      <c r="AI1809" s="10"/>
      <c r="AK1809" s="10"/>
      <c r="AL1809" s="10"/>
      <c r="AM1809" s="10"/>
      <c r="AN1809" s="10"/>
      <c r="AO1809" s="10"/>
      <c r="AP1809" s="10"/>
      <c r="AQ1809" s="10"/>
      <c r="AR1809" s="10"/>
      <c r="AS1809" s="10"/>
      <c r="AT1809" s="10"/>
      <c r="AU1809" s="10"/>
      <c r="AV1809" s="10"/>
      <c r="AW1809" s="10"/>
      <c r="AX1809" s="10"/>
    </row>
    <row r="1810" spans="1:50" x14ac:dyDescent="0.25">
      <c r="A1810" s="54"/>
      <c r="B1810" s="54"/>
      <c r="C1810" s="54"/>
      <c r="D1810" s="54"/>
      <c r="E1810" s="54"/>
      <c r="F1810" s="54"/>
      <c r="G1810" s="54"/>
      <c r="H1810" s="54"/>
      <c r="I1810" s="54"/>
      <c r="J1810" s="54"/>
      <c r="K1810" s="54"/>
      <c r="L1810" s="54"/>
      <c r="M1810" s="54"/>
      <c r="O1810" s="10"/>
      <c r="P1810" s="10"/>
      <c r="Q1810" s="10"/>
      <c r="R1810" s="10"/>
      <c r="S1810" s="10"/>
      <c r="T1810" s="10"/>
      <c r="U1810" s="10"/>
      <c r="V1810" s="10"/>
      <c r="W1810" s="10"/>
      <c r="X1810" s="10"/>
      <c r="Y1810" s="10"/>
      <c r="Z1810" s="10"/>
      <c r="AA1810" s="10"/>
      <c r="AB1810" s="10"/>
      <c r="AC1810" s="10"/>
      <c r="AD1810" s="10"/>
      <c r="AE1810" s="10"/>
      <c r="AF1810" s="10"/>
      <c r="AG1810" s="10"/>
      <c r="AH1810" s="10"/>
      <c r="AI1810" s="10"/>
      <c r="AK1810" s="10"/>
      <c r="AL1810" s="10"/>
      <c r="AM1810" s="10"/>
      <c r="AN1810" s="10"/>
      <c r="AO1810" s="10"/>
      <c r="AP1810" s="10"/>
      <c r="AQ1810" s="10"/>
      <c r="AR1810" s="10"/>
      <c r="AS1810" s="10"/>
      <c r="AT1810" s="10"/>
      <c r="AU1810" s="10"/>
      <c r="AV1810" s="10"/>
      <c r="AW1810" s="10"/>
      <c r="AX1810" s="10"/>
    </row>
    <row r="1811" spans="1:50" x14ac:dyDescent="0.25">
      <c r="A1811" s="54"/>
      <c r="B1811" s="54"/>
      <c r="C1811" s="54"/>
      <c r="D1811" s="54"/>
      <c r="E1811" s="54"/>
      <c r="F1811" s="54"/>
      <c r="G1811" s="54"/>
      <c r="H1811" s="54"/>
      <c r="I1811" s="54"/>
      <c r="J1811" s="54"/>
      <c r="K1811" s="54"/>
      <c r="L1811" s="54"/>
      <c r="M1811" s="54"/>
      <c r="O1811" s="10"/>
      <c r="P1811" s="10"/>
      <c r="Q1811" s="10"/>
      <c r="R1811" s="10"/>
      <c r="S1811" s="10"/>
      <c r="T1811" s="10"/>
      <c r="U1811" s="10"/>
      <c r="V1811" s="10"/>
      <c r="W1811" s="10"/>
      <c r="X1811" s="10"/>
      <c r="Y1811" s="10"/>
      <c r="Z1811" s="10"/>
      <c r="AA1811" s="10"/>
      <c r="AB1811" s="10"/>
      <c r="AC1811" s="10"/>
      <c r="AD1811" s="10"/>
      <c r="AE1811" s="10"/>
      <c r="AF1811" s="10"/>
      <c r="AG1811" s="10"/>
      <c r="AH1811" s="10"/>
      <c r="AI1811" s="10"/>
      <c r="AK1811" s="10"/>
      <c r="AL1811" s="10"/>
      <c r="AM1811" s="10"/>
      <c r="AN1811" s="10"/>
      <c r="AO1811" s="10"/>
      <c r="AP1811" s="10"/>
      <c r="AQ1811" s="10"/>
      <c r="AR1811" s="10"/>
      <c r="AS1811" s="10"/>
      <c r="AT1811" s="10"/>
      <c r="AU1811" s="10"/>
      <c r="AV1811" s="10"/>
      <c r="AW1811" s="10"/>
      <c r="AX1811" s="10"/>
    </row>
    <row r="1812" spans="1:50" x14ac:dyDescent="0.25">
      <c r="A1812" s="54"/>
      <c r="B1812" s="54"/>
      <c r="C1812" s="54"/>
      <c r="D1812" s="54"/>
      <c r="E1812" s="54"/>
      <c r="F1812" s="54"/>
      <c r="G1812" s="54"/>
      <c r="H1812" s="54"/>
      <c r="I1812" s="54"/>
      <c r="J1812" s="54"/>
      <c r="K1812" s="54"/>
      <c r="L1812" s="54"/>
      <c r="M1812" s="54"/>
      <c r="O1812" s="10"/>
      <c r="P1812" s="10"/>
      <c r="Q1812" s="10"/>
      <c r="R1812" s="10"/>
      <c r="S1812" s="10"/>
      <c r="T1812" s="10"/>
      <c r="U1812" s="10"/>
      <c r="V1812" s="10"/>
      <c r="W1812" s="10"/>
      <c r="X1812" s="10"/>
      <c r="Y1812" s="10"/>
      <c r="Z1812" s="10"/>
      <c r="AA1812" s="10"/>
      <c r="AB1812" s="10"/>
      <c r="AC1812" s="10"/>
      <c r="AD1812" s="10"/>
      <c r="AE1812" s="10"/>
      <c r="AF1812" s="10"/>
      <c r="AG1812" s="10"/>
      <c r="AH1812" s="10"/>
      <c r="AI1812" s="10"/>
      <c r="AK1812" s="10"/>
      <c r="AL1812" s="10"/>
      <c r="AM1812" s="10"/>
      <c r="AN1812" s="10"/>
      <c r="AO1812" s="10"/>
      <c r="AP1812" s="10"/>
      <c r="AQ1812" s="10"/>
      <c r="AR1812" s="10"/>
      <c r="AS1812" s="10"/>
      <c r="AT1812" s="10"/>
      <c r="AU1812" s="10"/>
      <c r="AV1812" s="10"/>
      <c r="AW1812" s="10"/>
      <c r="AX1812" s="10"/>
    </row>
    <row r="1813" spans="1:50" x14ac:dyDescent="0.25">
      <c r="A1813" s="54"/>
      <c r="B1813" s="54"/>
      <c r="C1813" s="54"/>
      <c r="D1813" s="54"/>
      <c r="E1813" s="54"/>
      <c r="F1813" s="54"/>
      <c r="G1813" s="54"/>
      <c r="H1813" s="54"/>
      <c r="I1813" s="54"/>
      <c r="J1813" s="54"/>
      <c r="K1813" s="54"/>
      <c r="L1813" s="54"/>
      <c r="M1813" s="54"/>
      <c r="O1813" s="10"/>
      <c r="P1813" s="10"/>
      <c r="Q1813" s="10"/>
      <c r="R1813" s="10"/>
      <c r="S1813" s="10"/>
      <c r="T1813" s="10"/>
      <c r="U1813" s="10"/>
      <c r="V1813" s="10"/>
      <c r="W1813" s="10"/>
      <c r="X1813" s="10"/>
      <c r="Y1813" s="10"/>
      <c r="Z1813" s="10"/>
      <c r="AA1813" s="10"/>
      <c r="AB1813" s="10"/>
      <c r="AC1813" s="10"/>
      <c r="AD1813" s="10"/>
      <c r="AE1813" s="10"/>
      <c r="AF1813" s="10"/>
      <c r="AG1813" s="10"/>
      <c r="AH1813" s="10"/>
      <c r="AI1813" s="10"/>
      <c r="AK1813" s="10"/>
      <c r="AL1813" s="10"/>
      <c r="AM1813" s="10"/>
      <c r="AN1813" s="10"/>
      <c r="AO1813" s="10"/>
      <c r="AP1813" s="10"/>
      <c r="AQ1813" s="10"/>
      <c r="AR1813" s="10"/>
      <c r="AS1813" s="10"/>
      <c r="AT1813" s="10"/>
      <c r="AU1813" s="10"/>
      <c r="AV1813" s="10"/>
      <c r="AW1813" s="10"/>
      <c r="AX1813" s="10"/>
    </row>
    <row r="1814" spans="1:50" x14ac:dyDescent="0.25">
      <c r="A1814" s="54"/>
      <c r="B1814" s="54"/>
      <c r="C1814" s="54"/>
      <c r="D1814" s="54"/>
      <c r="E1814" s="54"/>
      <c r="F1814" s="54"/>
      <c r="G1814" s="54"/>
      <c r="H1814" s="54"/>
      <c r="I1814" s="54"/>
      <c r="J1814" s="54"/>
      <c r="K1814" s="54"/>
      <c r="L1814" s="54"/>
      <c r="M1814" s="54"/>
      <c r="O1814" s="10"/>
      <c r="P1814" s="10"/>
      <c r="Q1814" s="10"/>
      <c r="R1814" s="10"/>
      <c r="S1814" s="10"/>
      <c r="T1814" s="10"/>
      <c r="U1814" s="10"/>
      <c r="V1814" s="10"/>
      <c r="W1814" s="10"/>
      <c r="X1814" s="10"/>
      <c r="Y1814" s="10"/>
      <c r="Z1814" s="10"/>
      <c r="AA1814" s="10"/>
      <c r="AB1814" s="10"/>
      <c r="AC1814" s="10"/>
      <c r="AD1814" s="10"/>
      <c r="AE1814" s="10"/>
      <c r="AF1814" s="10"/>
      <c r="AG1814" s="10"/>
      <c r="AH1814" s="10"/>
      <c r="AI1814" s="10"/>
      <c r="AK1814" s="10"/>
      <c r="AL1814" s="10"/>
      <c r="AM1814" s="10"/>
      <c r="AN1814" s="10"/>
      <c r="AO1814" s="10"/>
      <c r="AP1814" s="10"/>
      <c r="AQ1814" s="10"/>
      <c r="AR1814" s="10"/>
      <c r="AS1814" s="10"/>
      <c r="AT1814" s="10"/>
      <c r="AU1814" s="10"/>
      <c r="AV1814" s="10"/>
      <c r="AW1814" s="10"/>
      <c r="AX1814" s="10"/>
    </row>
    <row r="1815" spans="1:50" x14ac:dyDescent="0.25">
      <c r="A1815" s="54"/>
      <c r="B1815" s="54"/>
      <c r="C1815" s="54"/>
      <c r="D1815" s="54"/>
      <c r="E1815" s="54"/>
      <c r="F1815" s="54"/>
      <c r="G1815" s="54"/>
      <c r="H1815" s="54"/>
      <c r="I1815" s="54"/>
      <c r="J1815" s="54"/>
      <c r="K1815" s="54"/>
      <c r="L1815" s="54"/>
      <c r="M1815" s="54"/>
      <c r="O1815" s="10"/>
      <c r="P1815" s="10"/>
      <c r="Q1815" s="10"/>
      <c r="R1815" s="10"/>
      <c r="S1815" s="10"/>
      <c r="T1815" s="10"/>
      <c r="U1815" s="10"/>
      <c r="V1815" s="10"/>
      <c r="W1815" s="10"/>
      <c r="X1815" s="10"/>
      <c r="Y1815" s="10"/>
      <c r="Z1815" s="10"/>
      <c r="AA1815" s="10"/>
      <c r="AB1815" s="10"/>
      <c r="AC1815" s="10"/>
      <c r="AD1815" s="10"/>
      <c r="AE1815" s="10"/>
      <c r="AF1815" s="10"/>
      <c r="AG1815" s="10"/>
      <c r="AH1815" s="10"/>
      <c r="AI1815" s="10"/>
      <c r="AK1815" s="10"/>
      <c r="AL1815" s="10"/>
      <c r="AM1815" s="10"/>
      <c r="AN1815" s="10"/>
      <c r="AO1815" s="10"/>
      <c r="AP1815" s="10"/>
      <c r="AQ1815" s="10"/>
      <c r="AR1815" s="10"/>
      <c r="AS1815" s="10"/>
      <c r="AT1815" s="10"/>
      <c r="AU1815" s="10"/>
      <c r="AV1815" s="10"/>
      <c r="AW1815" s="10"/>
      <c r="AX1815" s="10"/>
    </row>
    <row r="1816" spans="1:50" x14ac:dyDescent="0.25">
      <c r="A1816" s="54"/>
      <c r="B1816" s="54"/>
      <c r="C1816" s="54"/>
      <c r="D1816" s="54"/>
      <c r="E1816" s="54"/>
      <c r="F1816" s="54"/>
      <c r="G1816" s="54"/>
      <c r="H1816" s="54"/>
      <c r="I1816" s="54"/>
      <c r="J1816" s="54"/>
      <c r="K1816" s="54"/>
      <c r="L1816" s="54"/>
      <c r="M1816" s="54"/>
      <c r="O1816" s="10"/>
      <c r="P1816" s="10"/>
      <c r="Q1816" s="10"/>
      <c r="R1816" s="10"/>
      <c r="S1816" s="10"/>
      <c r="T1816" s="10"/>
      <c r="U1816" s="10"/>
      <c r="V1816" s="10"/>
      <c r="W1816" s="10"/>
      <c r="X1816" s="10"/>
      <c r="Y1816" s="10"/>
      <c r="Z1816" s="10"/>
      <c r="AA1816" s="10"/>
      <c r="AB1816" s="10"/>
      <c r="AC1816" s="10"/>
      <c r="AD1816" s="10"/>
      <c r="AE1816" s="10"/>
      <c r="AF1816" s="10"/>
      <c r="AG1816" s="10"/>
      <c r="AH1816" s="10"/>
      <c r="AI1816" s="10"/>
      <c r="AK1816" s="10"/>
      <c r="AL1816" s="10"/>
      <c r="AM1816" s="10"/>
      <c r="AN1816" s="10"/>
      <c r="AO1816" s="10"/>
      <c r="AP1816" s="10"/>
      <c r="AQ1816" s="10"/>
      <c r="AR1816" s="10"/>
      <c r="AS1816" s="10"/>
      <c r="AT1816" s="10"/>
      <c r="AU1816" s="10"/>
      <c r="AV1816" s="10"/>
      <c r="AW1816" s="10"/>
      <c r="AX1816" s="10"/>
    </row>
    <row r="1817" spans="1:50" x14ac:dyDescent="0.25">
      <c r="A1817" s="54"/>
      <c r="B1817" s="54"/>
      <c r="C1817" s="54"/>
      <c r="D1817" s="54"/>
      <c r="E1817" s="54"/>
      <c r="F1817" s="54"/>
      <c r="G1817" s="54"/>
      <c r="H1817" s="54"/>
      <c r="I1817" s="54"/>
      <c r="J1817" s="54"/>
      <c r="K1817" s="54"/>
      <c r="L1817" s="54"/>
      <c r="M1817" s="54"/>
      <c r="O1817" s="10"/>
      <c r="P1817" s="10"/>
      <c r="Q1817" s="10"/>
      <c r="R1817" s="10"/>
      <c r="S1817" s="10"/>
      <c r="T1817" s="10"/>
      <c r="U1817" s="10"/>
      <c r="V1817" s="10"/>
      <c r="W1817" s="10"/>
      <c r="X1817" s="10"/>
      <c r="Y1817" s="10"/>
      <c r="Z1817" s="10"/>
      <c r="AA1817" s="10"/>
      <c r="AB1817" s="10"/>
      <c r="AC1817" s="10"/>
      <c r="AD1817" s="10"/>
      <c r="AE1817" s="10"/>
      <c r="AF1817" s="10"/>
      <c r="AG1817" s="10"/>
      <c r="AH1817" s="10"/>
      <c r="AI1817" s="10"/>
      <c r="AK1817" s="10"/>
      <c r="AL1817" s="10"/>
      <c r="AM1817" s="10"/>
      <c r="AN1817" s="10"/>
      <c r="AO1817" s="10"/>
      <c r="AP1817" s="10"/>
      <c r="AQ1817" s="10"/>
      <c r="AR1817" s="10"/>
      <c r="AS1817" s="10"/>
      <c r="AT1817" s="10"/>
      <c r="AU1817" s="10"/>
      <c r="AV1817" s="10"/>
      <c r="AW1817" s="10"/>
      <c r="AX1817" s="10"/>
    </row>
    <row r="1818" spans="1:50" x14ac:dyDescent="0.25">
      <c r="A1818" s="54"/>
      <c r="B1818" s="54"/>
      <c r="C1818" s="54"/>
      <c r="D1818" s="54"/>
      <c r="E1818" s="54"/>
      <c r="F1818" s="54"/>
      <c r="G1818" s="54"/>
      <c r="H1818" s="54"/>
      <c r="I1818" s="54"/>
      <c r="J1818" s="54"/>
      <c r="K1818" s="54"/>
      <c r="L1818" s="54"/>
      <c r="M1818" s="54"/>
      <c r="O1818" s="10"/>
      <c r="P1818" s="10"/>
      <c r="Q1818" s="10"/>
      <c r="R1818" s="10"/>
      <c r="S1818" s="10"/>
      <c r="T1818" s="10"/>
      <c r="U1818" s="10"/>
      <c r="V1818" s="10"/>
      <c r="W1818" s="10"/>
      <c r="X1818" s="10"/>
      <c r="Y1818" s="10"/>
      <c r="Z1818" s="10"/>
      <c r="AA1818" s="10"/>
      <c r="AB1818" s="10"/>
      <c r="AC1818" s="10"/>
      <c r="AD1818" s="10"/>
      <c r="AE1818" s="10"/>
      <c r="AF1818" s="10"/>
      <c r="AG1818" s="10"/>
      <c r="AH1818" s="10"/>
      <c r="AI1818" s="10"/>
      <c r="AK1818" s="10"/>
      <c r="AL1818" s="10"/>
      <c r="AM1818" s="10"/>
      <c r="AN1818" s="10"/>
      <c r="AO1818" s="10"/>
      <c r="AP1818" s="10"/>
      <c r="AQ1818" s="10"/>
      <c r="AR1818" s="10"/>
      <c r="AS1818" s="10"/>
      <c r="AT1818" s="10"/>
      <c r="AU1818" s="10"/>
      <c r="AV1818" s="10"/>
      <c r="AW1818" s="10"/>
      <c r="AX1818" s="10"/>
    </row>
    <row r="1819" spans="1:50" x14ac:dyDescent="0.25">
      <c r="A1819" s="54"/>
      <c r="B1819" s="54"/>
      <c r="C1819" s="54"/>
      <c r="D1819" s="54"/>
      <c r="E1819" s="54"/>
      <c r="F1819" s="54"/>
      <c r="G1819" s="54"/>
      <c r="H1819" s="54"/>
      <c r="I1819" s="54"/>
      <c r="J1819" s="54"/>
      <c r="K1819" s="54"/>
      <c r="L1819" s="54"/>
      <c r="M1819" s="54"/>
      <c r="O1819" s="10"/>
      <c r="P1819" s="10"/>
      <c r="Q1819" s="10"/>
      <c r="R1819" s="10"/>
      <c r="S1819" s="10"/>
      <c r="T1819" s="10"/>
      <c r="U1819" s="10"/>
      <c r="V1819" s="10"/>
      <c r="W1819" s="10"/>
      <c r="X1819" s="10"/>
      <c r="Y1819" s="10"/>
      <c r="Z1819" s="10"/>
      <c r="AA1819" s="10"/>
      <c r="AB1819" s="10"/>
      <c r="AC1819" s="10"/>
      <c r="AD1819" s="10"/>
      <c r="AE1819" s="10"/>
      <c r="AF1819" s="10"/>
      <c r="AG1819" s="10"/>
      <c r="AH1819" s="10"/>
      <c r="AI1819" s="10"/>
      <c r="AK1819" s="10"/>
      <c r="AL1819" s="10"/>
      <c r="AM1819" s="10"/>
      <c r="AN1819" s="10"/>
      <c r="AO1819" s="10"/>
      <c r="AP1819" s="10"/>
      <c r="AQ1819" s="10"/>
      <c r="AR1819" s="10"/>
      <c r="AS1819" s="10"/>
      <c r="AT1819" s="10"/>
      <c r="AU1819" s="10"/>
      <c r="AV1819" s="10"/>
      <c r="AW1819" s="10"/>
      <c r="AX1819" s="10"/>
    </row>
    <row r="1820" spans="1:50" x14ac:dyDescent="0.25">
      <c r="A1820" s="54"/>
      <c r="B1820" s="54"/>
      <c r="C1820" s="54"/>
      <c r="D1820" s="54"/>
      <c r="E1820" s="54"/>
      <c r="F1820" s="54"/>
      <c r="G1820" s="54"/>
      <c r="H1820" s="54"/>
      <c r="I1820" s="54"/>
      <c r="J1820" s="54"/>
      <c r="K1820" s="54"/>
      <c r="L1820" s="54"/>
      <c r="M1820" s="54"/>
      <c r="O1820" s="10"/>
      <c r="P1820" s="10"/>
      <c r="Q1820" s="10"/>
      <c r="R1820" s="10"/>
      <c r="S1820" s="10"/>
      <c r="T1820" s="10"/>
      <c r="U1820" s="10"/>
      <c r="V1820" s="10"/>
      <c r="W1820" s="10"/>
      <c r="X1820" s="10"/>
      <c r="Y1820" s="10"/>
      <c r="Z1820" s="10"/>
      <c r="AA1820" s="10"/>
      <c r="AB1820" s="10"/>
      <c r="AC1820" s="10"/>
      <c r="AD1820" s="10"/>
      <c r="AE1820" s="10"/>
      <c r="AF1820" s="10"/>
      <c r="AG1820" s="10"/>
      <c r="AH1820" s="10"/>
      <c r="AI1820" s="10"/>
      <c r="AK1820" s="10"/>
      <c r="AL1820" s="10"/>
      <c r="AM1820" s="10"/>
      <c r="AN1820" s="10"/>
      <c r="AO1820" s="10"/>
      <c r="AP1820" s="10"/>
      <c r="AQ1820" s="10"/>
      <c r="AR1820" s="10"/>
      <c r="AS1820" s="10"/>
      <c r="AT1820" s="10"/>
      <c r="AU1820" s="10"/>
      <c r="AV1820" s="10"/>
      <c r="AW1820" s="10"/>
      <c r="AX1820" s="10"/>
    </row>
    <row r="1821" spans="1:50" x14ac:dyDescent="0.25">
      <c r="A1821" s="54"/>
      <c r="B1821" s="54"/>
      <c r="C1821" s="54"/>
      <c r="D1821" s="54"/>
      <c r="E1821" s="54"/>
      <c r="F1821" s="54"/>
      <c r="G1821" s="54"/>
      <c r="H1821" s="54"/>
      <c r="I1821" s="54"/>
      <c r="J1821" s="54"/>
      <c r="K1821" s="54"/>
      <c r="L1821" s="54"/>
      <c r="M1821" s="54"/>
      <c r="O1821" s="10"/>
      <c r="P1821" s="10"/>
      <c r="Q1821" s="10"/>
      <c r="R1821" s="10"/>
      <c r="S1821" s="10"/>
      <c r="T1821" s="10"/>
      <c r="U1821" s="10"/>
      <c r="V1821" s="10"/>
      <c r="W1821" s="10"/>
      <c r="X1821" s="10"/>
      <c r="Y1821" s="10"/>
      <c r="Z1821" s="10"/>
      <c r="AA1821" s="10"/>
      <c r="AB1821" s="10"/>
      <c r="AC1821" s="10"/>
      <c r="AD1821" s="10"/>
      <c r="AE1821" s="10"/>
      <c r="AF1821" s="10"/>
      <c r="AG1821" s="10"/>
      <c r="AH1821" s="10"/>
      <c r="AI1821" s="10"/>
      <c r="AK1821" s="10"/>
      <c r="AL1821" s="10"/>
      <c r="AM1821" s="10"/>
      <c r="AN1821" s="10"/>
      <c r="AO1821" s="10"/>
      <c r="AP1821" s="10"/>
      <c r="AQ1821" s="10"/>
      <c r="AR1821" s="10"/>
      <c r="AS1821" s="10"/>
      <c r="AT1821" s="10"/>
      <c r="AU1821" s="10"/>
      <c r="AV1821" s="10"/>
      <c r="AW1821" s="10"/>
      <c r="AX1821" s="10"/>
    </row>
    <row r="1822" spans="1:50" x14ac:dyDescent="0.25">
      <c r="A1822" s="54"/>
      <c r="B1822" s="54"/>
      <c r="C1822" s="54"/>
      <c r="D1822" s="54"/>
      <c r="E1822" s="54"/>
      <c r="F1822" s="54"/>
      <c r="G1822" s="54"/>
      <c r="H1822" s="54"/>
      <c r="I1822" s="54"/>
      <c r="J1822" s="54"/>
      <c r="K1822" s="54"/>
      <c r="L1822" s="54"/>
      <c r="M1822" s="54"/>
      <c r="O1822" s="10"/>
      <c r="P1822" s="10"/>
      <c r="Q1822" s="10"/>
      <c r="R1822" s="10"/>
      <c r="S1822" s="10"/>
      <c r="T1822" s="10"/>
      <c r="U1822" s="10"/>
      <c r="V1822" s="10"/>
      <c r="W1822" s="10"/>
      <c r="X1822" s="10"/>
      <c r="Y1822" s="10"/>
      <c r="Z1822" s="10"/>
      <c r="AA1822" s="10"/>
      <c r="AB1822" s="10"/>
      <c r="AC1822" s="10"/>
      <c r="AD1822" s="10"/>
      <c r="AE1822" s="10"/>
      <c r="AF1822" s="10"/>
      <c r="AG1822" s="10"/>
      <c r="AH1822" s="10"/>
      <c r="AI1822" s="10"/>
      <c r="AK1822" s="10"/>
      <c r="AL1822" s="10"/>
      <c r="AM1822" s="10"/>
      <c r="AN1822" s="10"/>
      <c r="AO1822" s="10"/>
      <c r="AP1822" s="10"/>
      <c r="AQ1822" s="10"/>
      <c r="AR1822" s="10"/>
      <c r="AS1822" s="10"/>
      <c r="AT1822" s="10"/>
      <c r="AU1822" s="10"/>
      <c r="AV1822" s="10"/>
      <c r="AW1822" s="10"/>
      <c r="AX1822" s="10"/>
    </row>
    <row r="1823" spans="1:50" x14ac:dyDescent="0.25">
      <c r="A1823" s="54"/>
      <c r="B1823" s="54"/>
      <c r="C1823" s="54"/>
      <c r="D1823" s="54"/>
      <c r="E1823" s="54"/>
      <c r="F1823" s="54"/>
      <c r="G1823" s="54"/>
      <c r="H1823" s="54"/>
      <c r="I1823" s="54"/>
      <c r="J1823" s="54"/>
      <c r="K1823" s="54"/>
      <c r="L1823" s="54"/>
      <c r="M1823" s="54"/>
      <c r="O1823" s="10"/>
      <c r="P1823" s="10"/>
      <c r="Q1823" s="10"/>
      <c r="R1823" s="10"/>
      <c r="S1823" s="10"/>
      <c r="T1823" s="10"/>
      <c r="U1823" s="10"/>
      <c r="V1823" s="10"/>
      <c r="W1823" s="10"/>
      <c r="X1823" s="10"/>
      <c r="Y1823" s="10"/>
      <c r="Z1823" s="10"/>
      <c r="AA1823" s="10"/>
      <c r="AB1823" s="10"/>
      <c r="AC1823" s="10"/>
      <c r="AD1823" s="10"/>
      <c r="AE1823" s="10"/>
      <c r="AF1823" s="10"/>
      <c r="AG1823" s="10"/>
      <c r="AH1823" s="10"/>
      <c r="AI1823" s="10"/>
      <c r="AK1823" s="10"/>
      <c r="AL1823" s="10"/>
      <c r="AM1823" s="10"/>
      <c r="AN1823" s="10"/>
      <c r="AO1823" s="10"/>
      <c r="AP1823" s="10"/>
      <c r="AQ1823" s="10"/>
      <c r="AR1823" s="10"/>
      <c r="AS1823" s="10"/>
      <c r="AT1823" s="10"/>
      <c r="AU1823" s="10"/>
      <c r="AV1823" s="10"/>
      <c r="AW1823" s="10"/>
      <c r="AX1823" s="10"/>
    </row>
    <row r="1824" spans="1:50" x14ac:dyDescent="0.25">
      <c r="A1824" s="54"/>
      <c r="B1824" s="54"/>
      <c r="C1824" s="54"/>
      <c r="D1824" s="54"/>
      <c r="E1824" s="54"/>
      <c r="F1824" s="54"/>
      <c r="G1824" s="54"/>
      <c r="H1824" s="54"/>
      <c r="I1824" s="54"/>
      <c r="J1824" s="54"/>
      <c r="K1824" s="54"/>
      <c r="L1824" s="54"/>
      <c r="M1824" s="54"/>
      <c r="O1824" s="10"/>
      <c r="P1824" s="10"/>
      <c r="Q1824" s="10"/>
      <c r="R1824" s="10"/>
      <c r="S1824" s="10"/>
      <c r="T1824" s="10"/>
      <c r="U1824" s="10"/>
      <c r="V1824" s="10"/>
      <c r="W1824" s="10"/>
      <c r="X1824" s="10"/>
      <c r="Y1824" s="10"/>
      <c r="Z1824" s="10"/>
      <c r="AA1824" s="10"/>
      <c r="AB1824" s="10"/>
      <c r="AC1824" s="10"/>
      <c r="AD1824" s="10"/>
      <c r="AE1824" s="10"/>
      <c r="AF1824" s="10"/>
      <c r="AG1824" s="10"/>
      <c r="AH1824" s="10"/>
      <c r="AI1824" s="10"/>
      <c r="AK1824" s="10"/>
      <c r="AL1824" s="10"/>
      <c r="AM1824" s="10"/>
      <c r="AN1824" s="10"/>
      <c r="AO1824" s="10"/>
      <c r="AP1824" s="10"/>
      <c r="AQ1824" s="10"/>
      <c r="AR1824" s="10"/>
      <c r="AS1824" s="10"/>
      <c r="AT1824" s="10"/>
      <c r="AU1824" s="10"/>
      <c r="AV1824" s="10"/>
      <c r="AW1824" s="10"/>
      <c r="AX1824" s="10"/>
    </row>
    <row r="1825" spans="1:50" x14ac:dyDescent="0.25">
      <c r="A1825" s="54"/>
      <c r="B1825" s="54"/>
      <c r="C1825" s="54"/>
      <c r="D1825" s="54"/>
      <c r="E1825" s="54"/>
      <c r="F1825" s="54"/>
      <c r="G1825" s="54"/>
      <c r="H1825" s="54"/>
      <c r="I1825" s="54"/>
      <c r="J1825" s="54"/>
      <c r="K1825" s="54"/>
      <c r="L1825" s="54"/>
      <c r="M1825" s="54"/>
      <c r="O1825" s="10"/>
      <c r="P1825" s="10"/>
      <c r="Q1825" s="10"/>
      <c r="R1825" s="10"/>
      <c r="S1825" s="10"/>
      <c r="T1825" s="10"/>
      <c r="U1825" s="10"/>
      <c r="V1825" s="10"/>
      <c r="W1825" s="10"/>
      <c r="X1825" s="10"/>
      <c r="Y1825" s="10"/>
      <c r="Z1825" s="10"/>
      <c r="AA1825" s="10"/>
      <c r="AB1825" s="10"/>
      <c r="AC1825" s="10"/>
      <c r="AD1825" s="10"/>
      <c r="AE1825" s="10"/>
      <c r="AF1825" s="10"/>
      <c r="AG1825" s="10"/>
      <c r="AH1825" s="10"/>
      <c r="AI1825" s="10"/>
      <c r="AK1825" s="10"/>
      <c r="AL1825" s="10"/>
      <c r="AM1825" s="10"/>
      <c r="AN1825" s="10"/>
      <c r="AO1825" s="10"/>
      <c r="AP1825" s="10"/>
      <c r="AQ1825" s="10"/>
      <c r="AR1825" s="10"/>
      <c r="AS1825" s="10"/>
      <c r="AT1825" s="10"/>
      <c r="AU1825" s="10"/>
      <c r="AV1825" s="10"/>
      <c r="AW1825" s="10"/>
      <c r="AX1825" s="10"/>
    </row>
    <row r="1826" spans="1:50" x14ac:dyDescent="0.25">
      <c r="A1826" s="54"/>
      <c r="B1826" s="54"/>
      <c r="C1826" s="54"/>
      <c r="D1826" s="54"/>
      <c r="E1826" s="54"/>
      <c r="F1826" s="54"/>
      <c r="G1826" s="54"/>
      <c r="H1826" s="54"/>
      <c r="I1826" s="54"/>
      <c r="J1826" s="54"/>
      <c r="K1826" s="54"/>
      <c r="L1826" s="54"/>
      <c r="M1826" s="54"/>
      <c r="O1826" s="10"/>
      <c r="P1826" s="10"/>
      <c r="Q1826" s="10"/>
      <c r="R1826" s="10"/>
      <c r="S1826" s="10"/>
      <c r="T1826" s="10"/>
      <c r="U1826" s="10"/>
      <c r="V1826" s="10"/>
      <c r="W1826" s="10"/>
      <c r="X1826" s="10"/>
      <c r="Y1826" s="10"/>
      <c r="Z1826" s="10"/>
      <c r="AA1826" s="10"/>
      <c r="AB1826" s="10"/>
      <c r="AC1826" s="10"/>
      <c r="AD1826" s="10"/>
      <c r="AE1826" s="10"/>
      <c r="AF1826" s="10"/>
      <c r="AG1826" s="10"/>
      <c r="AH1826" s="10"/>
      <c r="AI1826" s="10"/>
      <c r="AK1826" s="10"/>
      <c r="AL1826" s="10"/>
      <c r="AM1826" s="10"/>
      <c r="AN1826" s="10"/>
      <c r="AO1826" s="10"/>
      <c r="AP1826" s="10"/>
      <c r="AQ1826" s="10"/>
      <c r="AR1826" s="10"/>
      <c r="AS1826" s="10"/>
      <c r="AT1826" s="10"/>
      <c r="AU1826" s="10"/>
      <c r="AV1826" s="10"/>
      <c r="AW1826" s="10"/>
      <c r="AX1826" s="10"/>
    </row>
    <row r="1827" spans="1:50" x14ac:dyDescent="0.25">
      <c r="A1827" s="54"/>
      <c r="B1827" s="54"/>
      <c r="C1827" s="54"/>
      <c r="D1827" s="54"/>
      <c r="E1827" s="54"/>
      <c r="F1827" s="54"/>
      <c r="G1827" s="54"/>
      <c r="H1827" s="54"/>
      <c r="I1827" s="54"/>
      <c r="J1827" s="54"/>
      <c r="K1827" s="54"/>
      <c r="L1827" s="54"/>
      <c r="M1827" s="54"/>
      <c r="O1827" s="10"/>
      <c r="P1827" s="10"/>
      <c r="Q1827" s="10"/>
      <c r="R1827" s="10"/>
      <c r="S1827" s="10"/>
      <c r="T1827" s="10"/>
      <c r="U1827" s="10"/>
      <c r="V1827" s="10"/>
      <c r="W1827" s="10"/>
      <c r="X1827" s="10"/>
      <c r="Y1827" s="10"/>
      <c r="Z1827" s="10"/>
      <c r="AA1827" s="10"/>
      <c r="AB1827" s="10"/>
      <c r="AC1827" s="10"/>
      <c r="AD1827" s="10"/>
      <c r="AE1827" s="10"/>
      <c r="AF1827" s="10"/>
      <c r="AG1827" s="10"/>
      <c r="AH1827" s="10"/>
      <c r="AI1827" s="10"/>
      <c r="AK1827" s="10"/>
      <c r="AL1827" s="10"/>
      <c r="AM1827" s="10"/>
      <c r="AN1827" s="10"/>
      <c r="AO1827" s="10"/>
      <c r="AP1827" s="10"/>
      <c r="AQ1827" s="10"/>
      <c r="AR1827" s="10"/>
      <c r="AS1827" s="10"/>
      <c r="AT1827" s="10"/>
      <c r="AU1827" s="10"/>
      <c r="AV1827" s="10"/>
      <c r="AW1827" s="10"/>
      <c r="AX1827" s="10"/>
    </row>
    <row r="1828" spans="1:50" x14ac:dyDescent="0.25">
      <c r="A1828" s="54"/>
      <c r="B1828" s="54"/>
      <c r="C1828" s="54"/>
      <c r="D1828" s="54"/>
      <c r="E1828" s="54"/>
      <c r="F1828" s="54"/>
      <c r="G1828" s="54"/>
      <c r="H1828" s="54"/>
      <c r="I1828" s="54"/>
      <c r="J1828" s="54"/>
      <c r="K1828" s="54"/>
      <c r="L1828" s="54"/>
      <c r="M1828" s="54"/>
      <c r="O1828" s="10"/>
      <c r="P1828" s="10"/>
      <c r="Q1828" s="10"/>
      <c r="R1828" s="10"/>
      <c r="S1828" s="10"/>
      <c r="T1828" s="10"/>
      <c r="U1828" s="10"/>
      <c r="V1828" s="10"/>
      <c r="W1828" s="10"/>
      <c r="X1828" s="10"/>
      <c r="Y1828" s="10"/>
      <c r="Z1828" s="10"/>
      <c r="AA1828" s="10"/>
      <c r="AB1828" s="10"/>
      <c r="AC1828" s="10"/>
      <c r="AD1828" s="10"/>
      <c r="AE1828" s="10"/>
      <c r="AF1828" s="10"/>
      <c r="AG1828" s="10"/>
      <c r="AH1828" s="10"/>
      <c r="AI1828" s="10"/>
      <c r="AK1828" s="10"/>
      <c r="AL1828" s="10"/>
      <c r="AM1828" s="10"/>
      <c r="AN1828" s="10"/>
      <c r="AO1828" s="10"/>
      <c r="AP1828" s="10"/>
      <c r="AQ1828" s="10"/>
      <c r="AR1828" s="10"/>
      <c r="AS1828" s="10"/>
      <c r="AT1828" s="10"/>
      <c r="AU1828" s="10"/>
      <c r="AV1828" s="10"/>
      <c r="AW1828" s="10"/>
      <c r="AX1828" s="10"/>
    </row>
    <row r="1829" spans="1:50" x14ac:dyDescent="0.25">
      <c r="A1829" s="54"/>
      <c r="B1829" s="54"/>
      <c r="C1829" s="54"/>
      <c r="D1829" s="54"/>
      <c r="E1829" s="54"/>
      <c r="F1829" s="54"/>
      <c r="G1829" s="54"/>
      <c r="H1829" s="54"/>
      <c r="I1829" s="54"/>
      <c r="J1829" s="54"/>
      <c r="K1829" s="54"/>
      <c r="L1829" s="54"/>
      <c r="M1829" s="54"/>
      <c r="O1829" s="10"/>
      <c r="P1829" s="10"/>
      <c r="Q1829" s="10"/>
      <c r="R1829" s="10"/>
      <c r="S1829" s="10"/>
      <c r="T1829" s="10"/>
      <c r="U1829" s="10"/>
      <c r="V1829" s="10"/>
      <c r="W1829" s="10"/>
      <c r="X1829" s="10"/>
      <c r="Y1829" s="10"/>
      <c r="Z1829" s="10"/>
      <c r="AA1829" s="10"/>
      <c r="AB1829" s="10"/>
      <c r="AC1829" s="10"/>
      <c r="AD1829" s="10"/>
      <c r="AE1829" s="10"/>
      <c r="AF1829" s="10"/>
      <c r="AG1829" s="10"/>
      <c r="AH1829" s="10"/>
      <c r="AI1829" s="10"/>
      <c r="AK1829" s="10"/>
      <c r="AL1829" s="10"/>
      <c r="AM1829" s="10"/>
      <c r="AN1829" s="10"/>
      <c r="AO1829" s="10"/>
      <c r="AP1829" s="10"/>
      <c r="AQ1829" s="10"/>
      <c r="AR1829" s="10"/>
      <c r="AS1829" s="10"/>
      <c r="AT1829" s="10"/>
      <c r="AU1829" s="10"/>
      <c r="AV1829" s="10"/>
      <c r="AW1829" s="10"/>
      <c r="AX1829" s="10"/>
    </row>
    <row r="1830" spans="1:50" x14ac:dyDescent="0.25">
      <c r="A1830" s="54"/>
      <c r="B1830" s="54"/>
      <c r="C1830" s="54"/>
      <c r="D1830" s="54"/>
      <c r="E1830" s="54"/>
      <c r="F1830" s="54"/>
      <c r="G1830" s="54"/>
      <c r="H1830" s="54"/>
      <c r="I1830" s="54"/>
      <c r="J1830" s="54"/>
      <c r="K1830" s="54"/>
      <c r="L1830" s="54"/>
      <c r="M1830" s="54"/>
      <c r="O1830" s="10"/>
      <c r="P1830" s="10"/>
      <c r="Q1830" s="10"/>
      <c r="R1830" s="10"/>
      <c r="S1830" s="10"/>
      <c r="T1830" s="10"/>
      <c r="U1830" s="10"/>
      <c r="V1830" s="10"/>
      <c r="W1830" s="10"/>
      <c r="X1830" s="10"/>
      <c r="Y1830" s="10"/>
      <c r="Z1830" s="10"/>
      <c r="AA1830" s="10"/>
      <c r="AB1830" s="10"/>
      <c r="AC1830" s="10"/>
      <c r="AD1830" s="10"/>
      <c r="AE1830" s="10"/>
      <c r="AF1830" s="10"/>
      <c r="AG1830" s="10"/>
      <c r="AH1830" s="10"/>
      <c r="AI1830" s="10"/>
      <c r="AK1830" s="10"/>
      <c r="AL1830" s="10"/>
      <c r="AM1830" s="10"/>
      <c r="AN1830" s="10"/>
      <c r="AO1830" s="10"/>
      <c r="AP1830" s="10"/>
      <c r="AQ1830" s="10"/>
      <c r="AR1830" s="10"/>
      <c r="AS1830" s="10"/>
      <c r="AT1830" s="10"/>
      <c r="AU1830" s="10"/>
      <c r="AV1830" s="10"/>
      <c r="AW1830" s="10"/>
      <c r="AX1830" s="10"/>
    </row>
    <row r="1831" spans="1:50" x14ac:dyDescent="0.25">
      <c r="A1831" s="54"/>
      <c r="B1831" s="54"/>
      <c r="C1831" s="54"/>
      <c r="D1831" s="54"/>
      <c r="E1831" s="54"/>
      <c r="F1831" s="54"/>
      <c r="G1831" s="54"/>
      <c r="H1831" s="54"/>
      <c r="I1831" s="54"/>
      <c r="J1831" s="54"/>
      <c r="K1831" s="54"/>
      <c r="L1831" s="54"/>
      <c r="M1831" s="54"/>
      <c r="O1831" s="10"/>
      <c r="P1831" s="10"/>
      <c r="Q1831" s="10"/>
      <c r="R1831" s="10"/>
      <c r="S1831" s="10"/>
      <c r="T1831" s="10"/>
      <c r="U1831" s="10"/>
      <c r="V1831" s="10"/>
      <c r="W1831" s="10"/>
      <c r="X1831" s="10"/>
      <c r="Y1831" s="10"/>
      <c r="Z1831" s="10"/>
      <c r="AA1831" s="10"/>
      <c r="AB1831" s="10"/>
      <c r="AC1831" s="10"/>
      <c r="AD1831" s="10"/>
      <c r="AE1831" s="10"/>
      <c r="AF1831" s="10"/>
      <c r="AG1831" s="10"/>
      <c r="AH1831" s="10"/>
      <c r="AI1831" s="10"/>
      <c r="AK1831" s="10"/>
      <c r="AL1831" s="10"/>
      <c r="AM1831" s="10"/>
      <c r="AN1831" s="10"/>
      <c r="AO1831" s="10"/>
      <c r="AP1831" s="10"/>
      <c r="AQ1831" s="10"/>
      <c r="AR1831" s="10"/>
      <c r="AS1831" s="10"/>
      <c r="AT1831" s="10"/>
      <c r="AU1831" s="10"/>
      <c r="AV1831" s="10"/>
      <c r="AW1831" s="10"/>
      <c r="AX1831" s="10"/>
    </row>
    <row r="1832" spans="1:50" x14ac:dyDescent="0.25">
      <c r="A1832" s="54"/>
      <c r="B1832" s="54"/>
      <c r="C1832" s="54"/>
      <c r="D1832" s="54"/>
      <c r="E1832" s="54"/>
      <c r="F1832" s="54"/>
      <c r="G1832" s="54"/>
      <c r="H1832" s="54"/>
      <c r="I1832" s="54"/>
      <c r="J1832" s="54"/>
      <c r="K1832" s="54"/>
      <c r="L1832" s="54"/>
      <c r="M1832" s="54"/>
      <c r="O1832" s="10"/>
      <c r="P1832" s="10"/>
      <c r="Q1832" s="10"/>
      <c r="R1832" s="10"/>
      <c r="S1832" s="10"/>
      <c r="T1832" s="10"/>
      <c r="U1832" s="10"/>
      <c r="V1832" s="10"/>
      <c r="W1832" s="10"/>
      <c r="X1832" s="10"/>
      <c r="Y1832" s="10"/>
      <c r="Z1832" s="10"/>
      <c r="AA1832" s="10"/>
      <c r="AB1832" s="10"/>
      <c r="AC1832" s="10"/>
      <c r="AD1832" s="10"/>
      <c r="AE1832" s="10"/>
      <c r="AF1832" s="10"/>
      <c r="AG1832" s="10"/>
      <c r="AH1832" s="10"/>
      <c r="AI1832" s="10"/>
      <c r="AK1832" s="10"/>
      <c r="AL1832" s="10"/>
      <c r="AM1832" s="10"/>
      <c r="AN1832" s="10"/>
      <c r="AO1832" s="10"/>
      <c r="AP1832" s="10"/>
      <c r="AQ1832" s="10"/>
      <c r="AR1832" s="10"/>
      <c r="AS1832" s="10"/>
      <c r="AT1832" s="10"/>
      <c r="AU1832" s="10"/>
      <c r="AV1832" s="10"/>
      <c r="AW1832" s="10"/>
      <c r="AX1832" s="10"/>
    </row>
    <row r="1833" spans="1:50" x14ac:dyDescent="0.25">
      <c r="A1833" s="54"/>
      <c r="B1833" s="54"/>
      <c r="C1833" s="54"/>
      <c r="D1833" s="54"/>
      <c r="E1833" s="54"/>
      <c r="F1833" s="54"/>
      <c r="G1833" s="54"/>
      <c r="H1833" s="54"/>
      <c r="I1833" s="54"/>
      <c r="J1833" s="54"/>
      <c r="K1833" s="54"/>
      <c r="L1833" s="54"/>
      <c r="M1833" s="54"/>
      <c r="O1833" s="10"/>
      <c r="P1833" s="10"/>
      <c r="Q1833" s="10"/>
      <c r="R1833" s="10"/>
      <c r="S1833" s="10"/>
      <c r="T1833" s="10"/>
      <c r="U1833" s="10"/>
      <c r="V1833" s="10"/>
      <c r="W1833" s="10"/>
      <c r="X1833" s="10"/>
      <c r="Y1833" s="10"/>
      <c r="Z1833" s="10"/>
      <c r="AA1833" s="10"/>
      <c r="AB1833" s="10"/>
      <c r="AC1833" s="10"/>
      <c r="AD1833" s="10"/>
      <c r="AE1833" s="10"/>
      <c r="AF1833" s="10"/>
      <c r="AG1833" s="10"/>
      <c r="AH1833" s="10"/>
      <c r="AI1833" s="10"/>
      <c r="AK1833" s="10"/>
      <c r="AL1833" s="10"/>
      <c r="AM1833" s="10"/>
      <c r="AN1833" s="10"/>
      <c r="AO1833" s="10"/>
      <c r="AP1833" s="10"/>
      <c r="AQ1833" s="10"/>
      <c r="AR1833" s="10"/>
      <c r="AS1833" s="10"/>
      <c r="AT1833" s="10"/>
      <c r="AU1833" s="10"/>
      <c r="AV1833" s="10"/>
      <c r="AW1833" s="10"/>
      <c r="AX1833" s="10"/>
    </row>
    <row r="1834" spans="1:50" x14ac:dyDescent="0.25">
      <c r="A1834" s="54"/>
      <c r="B1834" s="54"/>
      <c r="C1834" s="54"/>
      <c r="D1834" s="54"/>
      <c r="E1834" s="54"/>
      <c r="F1834" s="54"/>
      <c r="G1834" s="54"/>
      <c r="H1834" s="54"/>
      <c r="I1834" s="54"/>
      <c r="J1834" s="54"/>
      <c r="K1834" s="54"/>
      <c r="L1834" s="54"/>
      <c r="M1834" s="54"/>
      <c r="O1834" s="10"/>
      <c r="P1834" s="10"/>
      <c r="Q1834" s="10"/>
      <c r="R1834" s="10"/>
      <c r="S1834" s="10"/>
      <c r="T1834" s="10"/>
      <c r="U1834" s="10"/>
      <c r="V1834" s="10"/>
      <c r="W1834" s="10"/>
      <c r="X1834" s="10"/>
      <c r="Y1834" s="10"/>
      <c r="Z1834" s="10"/>
      <c r="AA1834" s="10"/>
      <c r="AB1834" s="10"/>
      <c r="AC1834" s="10"/>
      <c r="AD1834" s="10"/>
      <c r="AE1834" s="10"/>
      <c r="AF1834" s="10"/>
      <c r="AG1834" s="10"/>
      <c r="AH1834" s="10"/>
      <c r="AI1834" s="10"/>
      <c r="AK1834" s="10"/>
      <c r="AL1834" s="10"/>
      <c r="AM1834" s="10"/>
      <c r="AN1834" s="10"/>
      <c r="AO1834" s="10"/>
      <c r="AP1834" s="10"/>
      <c r="AQ1834" s="10"/>
      <c r="AR1834" s="10"/>
      <c r="AS1834" s="10"/>
      <c r="AT1834" s="10"/>
      <c r="AU1834" s="10"/>
      <c r="AV1834" s="10"/>
      <c r="AW1834" s="10"/>
      <c r="AX1834" s="10"/>
    </row>
    <row r="1835" spans="1:50" x14ac:dyDescent="0.25">
      <c r="A1835" s="54"/>
      <c r="B1835" s="54"/>
      <c r="C1835" s="54"/>
      <c r="D1835" s="54"/>
      <c r="E1835" s="54"/>
      <c r="F1835" s="54"/>
      <c r="G1835" s="54"/>
      <c r="H1835" s="54"/>
      <c r="I1835" s="54"/>
      <c r="J1835" s="54"/>
      <c r="K1835" s="54"/>
      <c r="L1835" s="54"/>
      <c r="M1835" s="54"/>
      <c r="O1835" s="10"/>
      <c r="P1835" s="10"/>
      <c r="Q1835" s="10"/>
      <c r="R1835" s="10"/>
      <c r="S1835" s="10"/>
      <c r="T1835" s="10"/>
      <c r="U1835" s="10"/>
      <c r="V1835" s="10"/>
      <c r="W1835" s="10"/>
      <c r="X1835" s="10"/>
      <c r="Y1835" s="10"/>
      <c r="Z1835" s="10"/>
      <c r="AA1835" s="10"/>
      <c r="AB1835" s="10"/>
      <c r="AC1835" s="10"/>
      <c r="AD1835" s="10"/>
      <c r="AE1835" s="10"/>
      <c r="AF1835" s="10"/>
      <c r="AG1835" s="10"/>
      <c r="AH1835" s="10"/>
      <c r="AI1835" s="10"/>
      <c r="AK1835" s="10"/>
      <c r="AL1835" s="10"/>
      <c r="AM1835" s="10"/>
      <c r="AN1835" s="10"/>
      <c r="AO1835" s="10"/>
      <c r="AP1835" s="10"/>
      <c r="AQ1835" s="10"/>
      <c r="AR1835" s="10"/>
      <c r="AS1835" s="10"/>
      <c r="AT1835" s="10"/>
      <c r="AU1835" s="10"/>
      <c r="AV1835" s="10"/>
      <c r="AW1835" s="10"/>
      <c r="AX1835" s="10"/>
    </row>
    <row r="1836" spans="1:50" x14ac:dyDescent="0.25">
      <c r="A1836" s="54"/>
      <c r="B1836" s="54"/>
      <c r="C1836" s="54"/>
      <c r="D1836" s="54"/>
      <c r="E1836" s="54"/>
      <c r="F1836" s="54"/>
      <c r="G1836" s="54"/>
      <c r="H1836" s="54"/>
      <c r="I1836" s="54"/>
      <c r="J1836" s="54"/>
      <c r="K1836" s="54"/>
      <c r="L1836" s="54"/>
      <c r="M1836" s="54"/>
      <c r="O1836" s="10"/>
      <c r="P1836" s="10"/>
      <c r="Q1836" s="10"/>
      <c r="R1836" s="10"/>
      <c r="S1836" s="10"/>
      <c r="T1836" s="10"/>
      <c r="U1836" s="10"/>
      <c r="V1836" s="10"/>
      <c r="W1836" s="10"/>
      <c r="X1836" s="10"/>
      <c r="Y1836" s="10"/>
      <c r="Z1836" s="10"/>
      <c r="AA1836" s="10"/>
      <c r="AB1836" s="10"/>
      <c r="AC1836" s="10"/>
      <c r="AD1836" s="10"/>
      <c r="AE1836" s="10"/>
      <c r="AF1836" s="10"/>
      <c r="AG1836" s="10"/>
      <c r="AH1836" s="10"/>
      <c r="AI1836" s="10"/>
      <c r="AK1836" s="10"/>
      <c r="AL1836" s="10"/>
      <c r="AM1836" s="10"/>
      <c r="AN1836" s="10"/>
      <c r="AO1836" s="10"/>
      <c r="AP1836" s="10"/>
      <c r="AQ1836" s="10"/>
      <c r="AR1836" s="10"/>
      <c r="AS1836" s="10"/>
      <c r="AT1836" s="10"/>
      <c r="AU1836" s="10"/>
      <c r="AV1836" s="10"/>
      <c r="AW1836" s="10"/>
      <c r="AX1836" s="10"/>
    </row>
    <row r="1837" spans="1:50" x14ac:dyDescent="0.25">
      <c r="A1837" s="54"/>
      <c r="B1837" s="54"/>
      <c r="C1837" s="54"/>
      <c r="D1837" s="54"/>
      <c r="E1837" s="54"/>
      <c r="F1837" s="54"/>
      <c r="G1837" s="54"/>
      <c r="H1837" s="54"/>
      <c r="I1837" s="54"/>
      <c r="J1837" s="54"/>
      <c r="K1837" s="54"/>
      <c r="L1837" s="54"/>
      <c r="M1837" s="54"/>
      <c r="O1837" s="10"/>
      <c r="P1837" s="10"/>
      <c r="Q1837" s="10"/>
      <c r="R1837" s="10"/>
      <c r="S1837" s="10"/>
      <c r="T1837" s="10"/>
      <c r="U1837" s="10"/>
      <c r="V1837" s="10"/>
      <c r="W1837" s="10"/>
      <c r="X1837" s="10"/>
      <c r="Y1837" s="10"/>
      <c r="Z1837" s="10"/>
      <c r="AA1837" s="10"/>
      <c r="AB1837" s="10"/>
      <c r="AC1837" s="10"/>
      <c r="AD1837" s="10"/>
      <c r="AE1837" s="10"/>
      <c r="AF1837" s="10"/>
      <c r="AG1837" s="10"/>
      <c r="AH1837" s="10"/>
      <c r="AI1837" s="10"/>
      <c r="AK1837" s="10"/>
      <c r="AL1837" s="10"/>
      <c r="AM1837" s="10"/>
      <c r="AN1837" s="10"/>
      <c r="AO1837" s="10"/>
      <c r="AP1837" s="10"/>
      <c r="AQ1837" s="10"/>
      <c r="AR1837" s="10"/>
      <c r="AS1837" s="10"/>
      <c r="AT1837" s="10"/>
      <c r="AU1837" s="10"/>
      <c r="AV1837" s="10"/>
      <c r="AW1837" s="10"/>
      <c r="AX1837" s="10"/>
    </row>
    <row r="1838" spans="1:50" x14ac:dyDescent="0.25">
      <c r="A1838" s="54"/>
      <c r="B1838" s="54"/>
      <c r="C1838" s="54"/>
      <c r="D1838" s="54"/>
      <c r="E1838" s="54"/>
      <c r="F1838" s="54"/>
      <c r="G1838" s="54"/>
      <c r="H1838" s="54"/>
      <c r="I1838" s="54"/>
      <c r="J1838" s="54"/>
      <c r="K1838" s="54"/>
      <c r="L1838" s="54"/>
      <c r="M1838" s="54"/>
      <c r="O1838" s="10"/>
      <c r="P1838" s="10"/>
      <c r="Q1838" s="10"/>
      <c r="R1838" s="10"/>
      <c r="S1838" s="10"/>
      <c r="T1838" s="10"/>
      <c r="U1838" s="10"/>
      <c r="V1838" s="10"/>
      <c r="W1838" s="10"/>
      <c r="X1838" s="10"/>
      <c r="Y1838" s="10"/>
      <c r="Z1838" s="10"/>
      <c r="AA1838" s="10"/>
      <c r="AB1838" s="10"/>
      <c r="AC1838" s="10"/>
      <c r="AD1838" s="10"/>
      <c r="AE1838" s="10"/>
      <c r="AF1838" s="10"/>
      <c r="AG1838" s="10"/>
      <c r="AH1838" s="10"/>
      <c r="AI1838" s="10"/>
      <c r="AK1838" s="10"/>
      <c r="AL1838" s="10"/>
      <c r="AM1838" s="10"/>
      <c r="AN1838" s="10"/>
      <c r="AO1838" s="10"/>
      <c r="AP1838" s="10"/>
      <c r="AQ1838" s="10"/>
      <c r="AR1838" s="10"/>
      <c r="AS1838" s="10"/>
      <c r="AT1838" s="10"/>
      <c r="AU1838" s="10"/>
      <c r="AV1838" s="10"/>
      <c r="AW1838" s="10"/>
      <c r="AX1838" s="10"/>
    </row>
    <row r="1839" spans="1:50" x14ac:dyDescent="0.25">
      <c r="A1839" s="54"/>
      <c r="B1839" s="54"/>
      <c r="C1839" s="54"/>
      <c r="D1839" s="54"/>
      <c r="E1839" s="54"/>
      <c r="F1839" s="54"/>
      <c r="G1839" s="54"/>
      <c r="H1839" s="54"/>
      <c r="I1839" s="54"/>
      <c r="J1839" s="54"/>
      <c r="K1839" s="54"/>
      <c r="L1839" s="54"/>
      <c r="M1839" s="54"/>
      <c r="O1839" s="10"/>
      <c r="P1839" s="10"/>
      <c r="Q1839" s="10"/>
      <c r="R1839" s="10"/>
      <c r="S1839" s="10"/>
      <c r="T1839" s="10"/>
      <c r="U1839" s="10"/>
      <c r="V1839" s="10"/>
      <c r="W1839" s="10"/>
      <c r="X1839" s="10"/>
      <c r="Y1839" s="10"/>
      <c r="Z1839" s="10"/>
      <c r="AA1839" s="10"/>
      <c r="AB1839" s="10"/>
      <c r="AC1839" s="10"/>
      <c r="AD1839" s="10"/>
      <c r="AE1839" s="10"/>
      <c r="AF1839" s="10"/>
      <c r="AG1839" s="10"/>
      <c r="AH1839" s="10"/>
      <c r="AI1839" s="10"/>
      <c r="AK1839" s="10"/>
      <c r="AL1839" s="10"/>
      <c r="AM1839" s="10"/>
      <c r="AN1839" s="10"/>
      <c r="AO1839" s="10"/>
      <c r="AP1839" s="10"/>
      <c r="AQ1839" s="10"/>
      <c r="AR1839" s="10"/>
      <c r="AS1839" s="10"/>
      <c r="AT1839" s="10"/>
      <c r="AU1839" s="10"/>
      <c r="AV1839" s="10"/>
      <c r="AW1839" s="10"/>
      <c r="AX1839" s="10"/>
    </row>
    <row r="1840" spans="1:50" x14ac:dyDescent="0.25">
      <c r="A1840" s="54"/>
      <c r="B1840" s="54"/>
      <c r="C1840" s="54"/>
      <c r="D1840" s="54"/>
      <c r="E1840" s="54"/>
      <c r="F1840" s="54"/>
      <c r="G1840" s="54"/>
      <c r="H1840" s="54"/>
      <c r="I1840" s="54"/>
      <c r="J1840" s="54"/>
      <c r="K1840" s="54"/>
      <c r="L1840" s="54"/>
      <c r="M1840" s="54"/>
      <c r="O1840" s="10"/>
      <c r="P1840" s="10"/>
      <c r="Q1840" s="10"/>
      <c r="R1840" s="10"/>
      <c r="S1840" s="10"/>
      <c r="T1840" s="10"/>
      <c r="U1840" s="10"/>
      <c r="V1840" s="10"/>
      <c r="W1840" s="10"/>
      <c r="X1840" s="10"/>
      <c r="Y1840" s="10"/>
      <c r="Z1840" s="10"/>
      <c r="AA1840" s="10"/>
      <c r="AB1840" s="10"/>
      <c r="AC1840" s="10"/>
      <c r="AD1840" s="10"/>
      <c r="AE1840" s="10"/>
      <c r="AF1840" s="10"/>
      <c r="AG1840" s="10"/>
      <c r="AH1840" s="10"/>
      <c r="AI1840" s="10"/>
      <c r="AK1840" s="10"/>
      <c r="AL1840" s="10"/>
      <c r="AM1840" s="10"/>
      <c r="AN1840" s="10"/>
      <c r="AO1840" s="10"/>
      <c r="AP1840" s="10"/>
      <c r="AQ1840" s="10"/>
      <c r="AR1840" s="10"/>
      <c r="AS1840" s="10"/>
      <c r="AT1840" s="10"/>
      <c r="AU1840" s="10"/>
      <c r="AV1840" s="10"/>
      <c r="AW1840" s="10"/>
      <c r="AX1840" s="10"/>
    </row>
    <row r="1841" spans="1:50" x14ac:dyDescent="0.25">
      <c r="A1841" s="54"/>
      <c r="B1841" s="54"/>
      <c r="C1841" s="54"/>
      <c r="D1841" s="54"/>
      <c r="E1841" s="54"/>
      <c r="F1841" s="54"/>
      <c r="G1841" s="54"/>
      <c r="H1841" s="54"/>
      <c r="I1841" s="54"/>
      <c r="J1841" s="54"/>
      <c r="K1841" s="54"/>
      <c r="L1841" s="54"/>
      <c r="M1841" s="54"/>
      <c r="O1841" s="10"/>
      <c r="P1841" s="10"/>
      <c r="Q1841" s="10"/>
      <c r="R1841" s="10"/>
      <c r="S1841" s="10"/>
      <c r="T1841" s="10"/>
      <c r="U1841" s="10"/>
      <c r="V1841" s="10"/>
      <c r="W1841" s="10"/>
      <c r="X1841" s="10"/>
      <c r="Y1841" s="10"/>
      <c r="Z1841" s="10"/>
      <c r="AA1841" s="10"/>
      <c r="AB1841" s="10"/>
      <c r="AC1841" s="10"/>
      <c r="AD1841" s="10"/>
      <c r="AE1841" s="10"/>
      <c r="AF1841" s="10"/>
      <c r="AG1841" s="10"/>
      <c r="AH1841" s="10"/>
      <c r="AI1841" s="10"/>
      <c r="AK1841" s="10"/>
      <c r="AL1841" s="10"/>
      <c r="AM1841" s="10"/>
      <c r="AN1841" s="10"/>
      <c r="AO1841" s="10"/>
      <c r="AP1841" s="10"/>
      <c r="AQ1841" s="10"/>
      <c r="AR1841" s="10"/>
      <c r="AS1841" s="10"/>
      <c r="AT1841" s="10"/>
      <c r="AU1841" s="10"/>
      <c r="AV1841" s="10"/>
      <c r="AW1841" s="10"/>
      <c r="AX1841" s="10"/>
    </row>
    <row r="1842" spans="1:50" x14ac:dyDescent="0.25">
      <c r="A1842" s="54"/>
      <c r="B1842" s="54"/>
      <c r="C1842" s="54"/>
      <c r="D1842" s="54"/>
      <c r="E1842" s="54"/>
      <c r="F1842" s="54"/>
      <c r="G1842" s="54"/>
      <c r="H1842" s="54"/>
      <c r="I1842" s="54"/>
      <c r="J1842" s="54"/>
      <c r="K1842" s="54"/>
      <c r="L1842" s="54"/>
      <c r="M1842" s="54"/>
      <c r="O1842" s="10"/>
      <c r="P1842" s="10"/>
      <c r="Q1842" s="10"/>
      <c r="R1842" s="10"/>
      <c r="S1842" s="10"/>
      <c r="T1842" s="10"/>
      <c r="U1842" s="10"/>
      <c r="V1842" s="10"/>
      <c r="W1842" s="10"/>
      <c r="X1842" s="10"/>
      <c r="Y1842" s="10"/>
      <c r="Z1842" s="10"/>
      <c r="AA1842" s="10"/>
      <c r="AB1842" s="10"/>
      <c r="AC1842" s="10"/>
      <c r="AD1842" s="10"/>
      <c r="AE1842" s="10"/>
      <c r="AF1842" s="10"/>
      <c r="AG1842" s="10"/>
      <c r="AH1842" s="10"/>
      <c r="AI1842" s="10"/>
      <c r="AK1842" s="10"/>
      <c r="AL1842" s="10"/>
      <c r="AM1842" s="10"/>
      <c r="AN1842" s="10"/>
      <c r="AO1842" s="10"/>
      <c r="AP1842" s="10"/>
      <c r="AQ1842" s="10"/>
      <c r="AR1842" s="10"/>
      <c r="AS1842" s="10"/>
      <c r="AT1842" s="10"/>
      <c r="AU1842" s="10"/>
      <c r="AV1842" s="10"/>
      <c r="AW1842" s="10"/>
      <c r="AX1842" s="10"/>
    </row>
    <row r="1843" spans="1:50" x14ac:dyDescent="0.25">
      <c r="A1843" s="54"/>
      <c r="B1843" s="54"/>
      <c r="C1843" s="54"/>
      <c r="D1843" s="54"/>
      <c r="E1843" s="54"/>
      <c r="F1843" s="54"/>
      <c r="G1843" s="54"/>
      <c r="H1843" s="54"/>
      <c r="I1843" s="54"/>
      <c r="J1843" s="54"/>
      <c r="K1843" s="54"/>
      <c r="L1843" s="54"/>
      <c r="M1843" s="54"/>
      <c r="O1843" s="10"/>
      <c r="P1843" s="10"/>
      <c r="Q1843" s="10"/>
      <c r="R1843" s="10"/>
      <c r="S1843" s="10"/>
      <c r="T1843" s="10"/>
      <c r="U1843" s="10"/>
      <c r="V1843" s="10"/>
      <c r="W1843" s="10"/>
      <c r="X1843" s="10"/>
      <c r="Y1843" s="10"/>
      <c r="Z1843" s="10"/>
      <c r="AA1843" s="10"/>
      <c r="AB1843" s="10"/>
      <c r="AC1843" s="10"/>
      <c r="AD1843" s="10"/>
      <c r="AE1843" s="10"/>
      <c r="AF1843" s="10"/>
      <c r="AG1843" s="10"/>
      <c r="AH1843" s="10"/>
      <c r="AI1843" s="10"/>
      <c r="AK1843" s="10"/>
      <c r="AL1843" s="10"/>
      <c r="AM1843" s="10"/>
      <c r="AN1843" s="10"/>
      <c r="AO1843" s="10"/>
      <c r="AP1843" s="10"/>
      <c r="AQ1843" s="10"/>
      <c r="AR1843" s="10"/>
      <c r="AS1843" s="10"/>
      <c r="AT1843" s="10"/>
      <c r="AU1843" s="10"/>
      <c r="AV1843" s="10"/>
      <c r="AW1843" s="10"/>
      <c r="AX1843" s="10"/>
    </row>
    <row r="1844" spans="1:50" x14ac:dyDescent="0.25">
      <c r="A1844" s="54"/>
      <c r="B1844" s="54"/>
      <c r="C1844" s="54"/>
      <c r="D1844" s="54"/>
      <c r="E1844" s="54"/>
      <c r="F1844" s="54"/>
      <c r="G1844" s="54"/>
      <c r="H1844" s="54"/>
      <c r="I1844" s="54"/>
      <c r="J1844" s="54"/>
      <c r="K1844" s="54"/>
      <c r="L1844" s="54"/>
      <c r="M1844" s="54"/>
      <c r="O1844" s="10"/>
      <c r="P1844" s="10"/>
      <c r="Q1844" s="10"/>
      <c r="R1844" s="10"/>
      <c r="S1844" s="10"/>
      <c r="T1844" s="10"/>
      <c r="U1844" s="10"/>
      <c r="V1844" s="10"/>
      <c r="W1844" s="10"/>
      <c r="X1844" s="10"/>
      <c r="Y1844" s="10"/>
      <c r="Z1844" s="10"/>
      <c r="AA1844" s="10"/>
      <c r="AB1844" s="10"/>
      <c r="AC1844" s="10"/>
      <c r="AD1844" s="10"/>
      <c r="AE1844" s="10"/>
      <c r="AF1844" s="10"/>
      <c r="AG1844" s="10"/>
      <c r="AH1844" s="10"/>
      <c r="AI1844" s="10"/>
      <c r="AK1844" s="10"/>
      <c r="AL1844" s="10"/>
      <c r="AM1844" s="10"/>
      <c r="AN1844" s="10"/>
      <c r="AO1844" s="10"/>
      <c r="AP1844" s="10"/>
      <c r="AQ1844" s="10"/>
      <c r="AR1844" s="10"/>
      <c r="AS1844" s="10"/>
      <c r="AT1844" s="10"/>
      <c r="AU1844" s="10"/>
      <c r="AV1844" s="10"/>
      <c r="AW1844" s="10"/>
      <c r="AX1844" s="10"/>
    </row>
    <row r="1845" spans="1:50" x14ac:dyDescent="0.25">
      <c r="A1845" s="54"/>
      <c r="B1845" s="54"/>
      <c r="C1845" s="54"/>
      <c r="D1845" s="54"/>
      <c r="E1845" s="54"/>
      <c r="F1845" s="54"/>
      <c r="G1845" s="54"/>
      <c r="H1845" s="54"/>
      <c r="I1845" s="54"/>
      <c r="J1845" s="54"/>
      <c r="K1845" s="54"/>
      <c r="L1845" s="54"/>
      <c r="M1845" s="54"/>
      <c r="O1845" s="10"/>
      <c r="P1845" s="10"/>
      <c r="Q1845" s="10"/>
      <c r="R1845" s="10"/>
      <c r="S1845" s="10"/>
      <c r="T1845" s="10"/>
      <c r="U1845" s="10"/>
      <c r="V1845" s="10"/>
      <c r="W1845" s="10"/>
      <c r="X1845" s="10"/>
      <c r="Y1845" s="10"/>
      <c r="Z1845" s="10"/>
      <c r="AA1845" s="10"/>
      <c r="AB1845" s="10"/>
      <c r="AC1845" s="10"/>
      <c r="AD1845" s="10"/>
      <c r="AE1845" s="10"/>
      <c r="AF1845" s="10"/>
      <c r="AG1845" s="10"/>
      <c r="AH1845" s="10"/>
      <c r="AI1845" s="10"/>
      <c r="AK1845" s="10"/>
      <c r="AL1845" s="10"/>
      <c r="AM1845" s="10"/>
      <c r="AN1845" s="10"/>
      <c r="AO1845" s="10"/>
      <c r="AP1845" s="10"/>
      <c r="AQ1845" s="10"/>
      <c r="AR1845" s="10"/>
      <c r="AS1845" s="10"/>
      <c r="AT1845" s="10"/>
      <c r="AU1845" s="10"/>
      <c r="AV1845" s="10"/>
      <c r="AW1845" s="10"/>
      <c r="AX1845" s="10"/>
    </row>
    <row r="1846" spans="1:50" x14ac:dyDescent="0.25">
      <c r="A1846" s="54"/>
      <c r="B1846" s="54"/>
      <c r="C1846" s="54"/>
      <c r="D1846" s="54"/>
      <c r="E1846" s="54"/>
      <c r="F1846" s="54"/>
      <c r="G1846" s="54"/>
      <c r="H1846" s="54"/>
      <c r="I1846" s="54"/>
      <c r="J1846" s="54"/>
      <c r="K1846" s="54"/>
      <c r="L1846" s="54"/>
      <c r="M1846" s="54"/>
      <c r="O1846" s="10"/>
      <c r="P1846" s="10"/>
      <c r="Q1846" s="10"/>
      <c r="R1846" s="10"/>
      <c r="S1846" s="10"/>
      <c r="T1846" s="10"/>
      <c r="U1846" s="10"/>
      <c r="V1846" s="10"/>
      <c r="W1846" s="10"/>
      <c r="X1846" s="10"/>
      <c r="Y1846" s="10"/>
      <c r="Z1846" s="10"/>
      <c r="AA1846" s="10"/>
      <c r="AB1846" s="10"/>
      <c r="AC1846" s="10"/>
      <c r="AD1846" s="10"/>
      <c r="AE1846" s="10"/>
      <c r="AF1846" s="10"/>
      <c r="AG1846" s="10"/>
      <c r="AH1846" s="10"/>
      <c r="AI1846" s="10"/>
      <c r="AK1846" s="10"/>
      <c r="AL1846" s="10"/>
      <c r="AM1846" s="10"/>
      <c r="AN1846" s="10"/>
      <c r="AO1846" s="10"/>
      <c r="AP1846" s="10"/>
      <c r="AQ1846" s="10"/>
      <c r="AR1846" s="10"/>
      <c r="AS1846" s="10"/>
      <c r="AT1846" s="10"/>
      <c r="AU1846" s="10"/>
      <c r="AV1846" s="10"/>
      <c r="AW1846" s="10"/>
      <c r="AX1846" s="10"/>
    </row>
    <row r="1847" spans="1:50" x14ac:dyDescent="0.25">
      <c r="A1847" s="54"/>
      <c r="B1847" s="54"/>
      <c r="C1847" s="54"/>
      <c r="D1847" s="54"/>
      <c r="E1847" s="54"/>
      <c r="F1847" s="54"/>
      <c r="G1847" s="54"/>
      <c r="H1847" s="54"/>
      <c r="I1847" s="54"/>
      <c r="J1847" s="54"/>
      <c r="K1847" s="54"/>
      <c r="L1847" s="54"/>
      <c r="M1847" s="54"/>
      <c r="O1847" s="10"/>
      <c r="P1847" s="10"/>
      <c r="Q1847" s="10"/>
      <c r="R1847" s="10"/>
      <c r="S1847" s="10"/>
      <c r="T1847" s="10"/>
      <c r="U1847" s="10"/>
      <c r="V1847" s="10"/>
      <c r="W1847" s="10"/>
      <c r="X1847" s="10"/>
      <c r="Y1847" s="10"/>
      <c r="Z1847" s="10"/>
      <c r="AA1847" s="10"/>
      <c r="AB1847" s="10"/>
      <c r="AC1847" s="10"/>
      <c r="AD1847" s="10"/>
      <c r="AE1847" s="10"/>
      <c r="AF1847" s="10"/>
      <c r="AG1847" s="10"/>
      <c r="AH1847" s="10"/>
      <c r="AI1847" s="10"/>
      <c r="AK1847" s="10"/>
      <c r="AL1847" s="10"/>
      <c r="AM1847" s="10"/>
      <c r="AN1847" s="10"/>
      <c r="AO1847" s="10"/>
      <c r="AP1847" s="10"/>
      <c r="AQ1847" s="10"/>
      <c r="AR1847" s="10"/>
      <c r="AS1847" s="10"/>
      <c r="AT1847" s="10"/>
      <c r="AU1847" s="10"/>
      <c r="AV1847" s="10"/>
      <c r="AW1847" s="10"/>
      <c r="AX1847" s="10"/>
    </row>
    <row r="1848" spans="1:50" x14ac:dyDescent="0.25">
      <c r="A1848" s="54"/>
      <c r="B1848" s="54"/>
      <c r="C1848" s="54"/>
      <c r="D1848" s="54"/>
      <c r="E1848" s="54"/>
      <c r="F1848" s="54"/>
      <c r="G1848" s="54"/>
      <c r="H1848" s="54"/>
      <c r="I1848" s="54"/>
      <c r="J1848" s="54"/>
      <c r="K1848" s="54"/>
      <c r="L1848" s="54"/>
      <c r="M1848" s="54"/>
      <c r="O1848" s="10"/>
      <c r="P1848" s="10"/>
      <c r="Q1848" s="10"/>
      <c r="R1848" s="10"/>
      <c r="S1848" s="10"/>
      <c r="T1848" s="10"/>
      <c r="U1848" s="10"/>
      <c r="V1848" s="10"/>
      <c r="W1848" s="10"/>
      <c r="X1848" s="10"/>
      <c r="Y1848" s="10"/>
      <c r="Z1848" s="10"/>
      <c r="AA1848" s="10"/>
      <c r="AB1848" s="10"/>
      <c r="AC1848" s="10"/>
      <c r="AD1848" s="10"/>
      <c r="AE1848" s="10"/>
      <c r="AF1848" s="10"/>
      <c r="AG1848" s="10"/>
      <c r="AH1848" s="10"/>
      <c r="AI1848" s="10"/>
      <c r="AK1848" s="10"/>
      <c r="AL1848" s="10"/>
      <c r="AM1848" s="10"/>
      <c r="AN1848" s="10"/>
      <c r="AO1848" s="10"/>
      <c r="AP1848" s="10"/>
      <c r="AQ1848" s="10"/>
      <c r="AR1848" s="10"/>
      <c r="AS1848" s="10"/>
      <c r="AT1848" s="10"/>
      <c r="AU1848" s="10"/>
      <c r="AV1848" s="10"/>
      <c r="AW1848" s="10"/>
      <c r="AX1848" s="10"/>
    </row>
    <row r="1849" spans="1:50" x14ac:dyDescent="0.25">
      <c r="A1849" s="54"/>
      <c r="B1849" s="54"/>
      <c r="C1849" s="54"/>
      <c r="D1849" s="54"/>
      <c r="E1849" s="54"/>
      <c r="F1849" s="54"/>
      <c r="G1849" s="54"/>
      <c r="H1849" s="54"/>
      <c r="I1849" s="54"/>
      <c r="J1849" s="54"/>
      <c r="K1849" s="54"/>
      <c r="L1849" s="54"/>
      <c r="M1849" s="54"/>
      <c r="O1849" s="10"/>
      <c r="P1849" s="10"/>
      <c r="Q1849" s="10"/>
      <c r="R1849" s="10"/>
      <c r="S1849" s="10"/>
      <c r="T1849" s="10"/>
      <c r="U1849" s="10"/>
      <c r="V1849" s="10"/>
      <c r="W1849" s="10"/>
      <c r="X1849" s="10"/>
      <c r="Y1849" s="10"/>
      <c r="Z1849" s="10"/>
      <c r="AA1849" s="10"/>
      <c r="AB1849" s="10"/>
      <c r="AC1849" s="10"/>
      <c r="AD1849" s="10"/>
      <c r="AE1849" s="10"/>
      <c r="AF1849" s="10"/>
      <c r="AG1849" s="10"/>
      <c r="AH1849" s="10"/>
      <c r="AI1849" s="10"/>
      <c r="AK1849" s="10"/>
      <c r="AL1849" s="10"/>
      <c r="AM1849" s="10"/>
      <c r="AN1849" s="10"/>
      <c r="AO1849" s="10"/>
      <c r="AP1849" s="10"/>
      <c r="AQ1849" s="10"/>
      <c r="AR1849" s="10"/>
      <c r="AS1849" s="10"/>
      <c r="AT1849" s="10"/>
      <c r="AU1849" s="10"/>
      <c r="AV1849" s="10"/>
      <c r="AW1849" s="10"/>
      <c r="AX1849" s="10"/>
    </row>
    <row r="1850" spans="1:50" x14ac:dyDescent="0.25">
      <c r="A1850" s="54"/>
      <c r="B1850" s="54"/>
      <c r="C1850" s="54"/>
      <c r="D1850" s="54"/>
      <c r="E1850" s="54"/>
      <c r="F1850" s="54"/>
      <c r="G1850" s="54"/>
      <c r="H1850" s="54"/>
      <c r="I1850" s="54"/>
      <c r="J1850" s="54"/>
      <c r="K1850" s="54"/>
      <c r="L1850" s="54"/>
      <c r="M1850" s="54"/>
      <c r="O1850" s="10"/>
      <c r="P1850" s="10"/>
      <c r="Q1850" s="10"/>
      <c r="R1850" s="10"/>
      <c r="S1850" s="10"/>
      <c r="T1850" s="10"/>
      <c r="U1850" s="10"/>
      <c r="V1850" s="10"/>
      <c r="W1850" s="10"/>
      <c r="X1850" s="10"/>
      <c r="Y1850" s="10"/>
      <c r="Z1850" s="10"/>
      <c r="AA1850" s="10"/>
      <c r="AB1850" s="10"/>
      <c r="AC1850" s="10"/>
      <c r="AD1850" s="10"/>
      <c r="AE1850" s="10"/>
      <c r="AF1850" s="10"/>
      <c r="AG1850" s="10"/>
      <c r="AH1850" s="10"/>
      <c r="AI1850" s="10"/>
      <c r="AK1850" s="10"/>
      <c r="AL1850" s="10"/>
      <c r="AM1850" s="10"/>
      <c r="AN1850" s="10"/>
      <c r="AO1850" s="10"/>
      <c r="AP1850" s="10"/>
      <c r="AQ1850" s="10"/>
      <c r="AR1850" s="10"/>
      <c r="AS1850" s="10"/>
      <c r="AT1850" s="10"/>
      <c r="AU1850" s="10"/>
      <c r="AV1850" s="10"/>
      <c r="AW1850" s="10"/>
      <c r="AX1850" s="10"/>
    </row>
    <row r="1851" spans="1:50" x14ac:dyDescent="0.25">
      <c r="A1851" s="54"/>
      <c r="B1851" s="54"/>
      <c r="C1851" s="54"/>
      <c r="D1851" s="54"/>
      <c r="E1851" s="54"/>
      <c r="F1851" s="54"/>
      <c r="G1851" s="54"/>
      <c r="H1851" s="54"/>
      <c r="I1851" s="54"/>
      <c r="J1851" s="54"/>
      <c r="K1851" s="54"/>
      <c r="L1851" s="54"/>
      <c r="M1851" s="54"/>
      <c r="O1851" s="10"/>
      <c r="P1851" s="10"/>
      <c r="Q1851" s="10"/>
      <c r="R1851" s="10"/>
      <c r="S1851" s="10"/>
      <c r="T1851" s="10"/>
      <c r="U1851" s="10"/>
      <c r="V1851" s="10"/>
      <c r="W1851" s="10"/>
      <c r="X1851" s="10"/>
      <c r="Y1851" s="10"/>
      <c r="Z1851" s="10"/>
      <c r="AA1851" s="10"/>
      <c r="AB1851" s="10"/>
      <c r="AC1851" s="10"/>
      <c r="AD1851" s="10"/>
      <c r="AE1851" s="10"/>
      <c r="AF1851" s="10"/>
      <c r="AG1851" s="10"/>
      <c r="AH1851" s="10"/>
      <c r="AI1851" s="10"/>
      <c r="AK1851" s="10"/>
      <c r="AL1851" s="10"/>
      <c r="AM1851" s="10"/>
      <c r="AN1851" s="10"/>
      <c r="AO1851" s="10"/>
      <c r="AP1851" s="10"/>
      <c r="AQ1851" s="10"/>
      <c r="AR1851" s="10"/>
      <c r="AS1851" s="10"/>
      <c r="AT1851" s="10"/>
      <c r="AU1851" s="10"/>
      <c r="AV1851" s="10"/>
      <c r="AW1851" s="10"/>
      <c r="AX1851" s="10"/>
    </row>
    <row r="1852" spans="1:50" x14ac:dyDescent="0.25">
      <c r="A1852" s="54"/>
      <c r="B1852" s="54"/>
      <c r="C1852" s="54"/>
      <c r="D1852" s="54"/>
      <c r="E1852" s="54"/>
      <c r="F1852" s="54"/>
      <c r="G1852" s="54"/>
      <c r="H1852" s="54"/>
      <c r="I1852" s="54"/>
      <c r="J1852" s="54"/>
      <c r="K1852" s="54"/>
      <c r="L1852" s="54"/>
      <c r="M1852" s="54"/>
      <c r="O1852" s="10"/>
      <c r="P1852" s="10"/>
      <c r="Q1852" s="10"/>
      <c r="R1852" s="10"/>
      <c r="S1852" s="10"/>
      <c r="T1852" s="10"/>
      <c r="U1852" s="10"/>
      <c r="V1852" s="10"/>
      <c r="W1852" s="10"/>
      <c r="X1852" s="10"/>
      <c r="Y1852" s="10"/>
      <c r="Z1852" s="10"/>
      <c r="AA1852" s="10"/>
      <c r="AB1852" s="10"/>
      <c r="AC1852" s="10"/>
      <c r="AD1852" s="10"/>
      <c r="AE1852" s="10"/>
      <c r="AF1852" s="10"/>
      <c r="AG1852" s="10"/>
      <c r="AH1852" s="10"/>
      <c r="AI1852" s="10"/>
      <c r="AK1852" s="10"/>
      <c r="AL1852" s="10"/>
      <c r="AM1852" s="10"/>
      <c r="AN1852" s="10"/>
      <c r="AO1852" s="10"/>
      <c r="AP1852" s="10"/>
      <c r="AQ1852" s="10"/>
      <c r="AR1852" s="10"/>
      <c r="AS1852" s="10"/>
      <c r="AT1852" s="10"/>
      <c r="AU1852" s="10"/>
      <c r="AV1852" s="10"/>
      <c r="AW1852" s="10"/>
      <c r="AX1852" s="10"/>
    </row>
    <row r="1853" spans="1:50" x14ac:dyDescent="0.25">
      <c r="A1853" s="54"/>
      <c r="B1853" s="54"/>
      <c r="C1853" s="54"/>
      <c r="D1853" s="54"/>
      <c r="E1853" s="54"/>
      <c r="F1853" s="54"/>
      <c r="G1853" s="54"/>
      <c r="H1853" s="54"/>
      <c r="I1853" s="54"/>
      <c r="J1853" s="54"/>
      <c r="K1853" s="54"/>
      <c r="L1853" s="54"/>
      <c r="M1853" s="54"/>
      <c r="O1853" s="10"/>
      <c r="P1853" s="10"/>
      <c r="Q1853" s="10"/>
      <c r="R1853" s="10"/>
      <c r="S1853" s="10"/>
      <c r="T1853" s="10"/>
      <c r="U1853" s="10"/>
      <c r="V1853" s="10"/>
      <c r="W1853" s="10"/>
      <c r="X1853" s="10"/>
      <c r="Y1853" s="10"/>
      <c r="Z1853" s="10"/>
      <c r="AA1853" s="10"/>
      <c r="AB1853" s="10"/>
      <c r="AC1853" s="10"/>
      <c r="AD1853" s="10"/>
      <c r="AE1853" s="10"/>
      <c r="AF1853" s="10"/>
      <c r="AG1853" s="10"/>
      <c r="AH1853" s="10"/>
      <c r="AI1853" s="10"/>
      <c r="AK1853" s="10"/>
      <c r="AL1853" s="10"/>
      <c r="AM1853" s="10"/>
      <c r="AN1853" s="10"/>
      <c r="AO1853" s="10"/>
      <c r="AP1853" s="10"/>
      <c r="AQ1853" s="10"/>
      <c r="AR1853" s="10"/>
      <c r="AS1853" s="10"/>
      <c r="AT1853" s="10"/>
      <c r="AU1853" s="10"/>
      <c r="AV1853" s="10"/>
      <c r="AW1853" s="10"/>
      <c r="AX1853" s="10"/>
    </row>
    <row r="1854" spans="1:50" x14ac:dyDescent="0.25">
      <c r="A1854" s="54"/>
      <c r="B1854" s="54"/>
      <c r="C1854" s="54"/>
      <c r="D1854" s="54"/>
      <c r="E1854" s="54"/>
      <c r="F1854" s="54"/>
      <c r="G1854" s="54"/>
      <c r="H1854" s="54"/>
      <c r="I1854" s="54"/>
      <c r="J1854" s="54"/>
      <c r="K1854" s="54"/>
      <c r="L1854" s="54"/>
      <c r="M1854" s="54"/>
      <c r="O1854" s="10"/>
      <c r="P1854" s="10"/>
      <c r="Q1854" s="10"/>
      <c r="R1854" s="10"/>
      <c r="S1854" s="10"/>
      <c r="T1854" s="10"/>
      <c r="U1854" s="10"/>
      <c r="V1854" s="10"/>
      <c r="W1854" s="10"/>
      <c r="X1854" s="10"/>
      <c r="Y1854" s="10"/>
      <c r="Z1854" s="10"/>
      <c r="AA1854" s="10"/>
      <c r="AB1854" s="10"/>
      <c r="AC1854" s="10"/>
      <c r="AD1854" s="10"/>
      <c r="AE1854" s="10"/>
      <c r="AF1854" s="10"/>
      <c r="AG1854" s="10"/>
      <c r="AH1854" s="10"/>
      <c r="AI1854" s="10"/>
      <c r="AK1854" s="10"/>
      <c r="AL1854" s="10"/>
      <c r="AM1854" s="10"/>
      <c r="AN1854" s="10"/>
      <c r="AO1854" s="10"/>
      <c r="AP1854" s="10"/>
      <c r="AQ1854" s="10"/>
      <c r="AR1854" s="10"/>
      <c r="AS1854" s="10"/>
      <c r="AT1854" s="10"/>
      <c r="AU1854" s="10"/>
      <c r="AV1854" s="10"/>
      <c r="AW1854" s="10"/>
      <c r="AX1854" s="10"/>
    </row>
    <row r="1855" spans="1:50" x14ac:dyDescent="0.25">
      <c r="A1855" s="54"/>
      <c r="B1855" s="54"/>
      <c r="C1855" s="54"/>
      <c r="D1855" s="54"/>
      <c r="E1855" s="54"/>
      <c r="F1855" s="54"/>
      <c r="G1855" s="54"/>
      <c r="H1855" s="54"/>
      <c r="I1855" s="54"/>
      <c r="J1855" s="54"/>
      <c r="K1855" s="54"/>
      <c r="L1855" s="54"/>
      <c r="M1855" s="54"/>
      <c r="O1855" s="10"/>
      <c r="P1855" s="10"/>
      <c r="Q1855" s="10"/>
      <c r="R1855" s="10"/>
      <c r="S1855" s="10"/>
      <c r="T1855" s="10"/>
      <c r="U1855" s="10"/>
      <c r="V1855" s="10"/>
      <c r="W1855" s="10"/>
      <c r="X1855" s="10"/>
      <c r="Y1855" s="10"/>
      <c r="Z1855" s="10"/>
      <c r="AA1855" s="10"/>
      <c r="AB1855" s="10"/>
      <c r="AC1855" s="10"/>
      <c r="AD1855" s="10"/>
      <c r="AE1855" s="10"/>
      <c r="AF1855" s="10"/>
      <c r="AG1855" s="10"/>
      <c r="AH1855" s="10"/>
      <c r="AI1855" s="10"/>
      <c r="AK1855" s="10"/>
      <c r="AL1855" s="10"/>
      <c r="AM1855" s="10"/>
      <c r="AN1855" s="10"/>
      <c r="AO1855" s="10"/>
      <c r="AP1855" s="10"/>
      <c r="AQ1855" s="10"/>
      <c r="AR1855" s="10"/>
      <c r="AS1855" s="10"/>
      <c r="AT1855" s="10"/>
      <c r="AU1855" s="10"/>
      <c r="AV1855" s="10"/>
      <c r="AW1855" s="10"/>
      <c r="AX1855" s="10"/>
    </row>
    <row r="1856" spans="1:50" x14ac:dyDescent="0.25">
      <c r="A1856" s="54"/>
      <c r="B1856" s="54"/>
      <c r="C1856" s="54"/>
      <c r="D1856" s="54"/>
      <c r="E1856" s="54"/>
      <c r="F1856" s="54"/>
      <c r="G1856" s="54"/>
      <c r="H1856" s="54"/>
      <c r="I1856" s="54"/>
      <c r="J1856" s="54"/>
      <c r="K1856" s="54"/>
      <c r="L1856" s="54"/>
      <c r="M1856" s="54"/>
      <c r="O1856" s="10"/>
      <c r="P1856" s="10"/>
      <c r="Q1856" s="10"/>
      <c r="R1856" s="10"/>
      <c r="S1856" s="10"/>
      <c r="T1856" s="10"/>
      <c r="U1856" s="10"/>
      <c r="V1856" s="10"/>
      <c r="W1856" s="10"/>
      <c r="X1856" s="10"/>
      <c r="Y1856" s="10"/>
      <c r="Z1856" s="10"/>
      <c r="AA1856" s="10"/>
      <c r="AB1856" s="10"/>
      <c r="AC1856" s="10"/>
      <c r="AD1856" s="10"/>
      <c r="AE1856" s="10"/>
      <c r="AF1856" s="10"/>
      <c r="AG1856" s="10"/>
      <c r="AH1856" s="10"/>
      <c r="AI1856" s="10"/>
      <c r="AK1856" s="10"/>
      <c r="AL1856" s="10"/>
      <c r="AM1856" s="10"/>
      <c r="AN1856" s="10"/>
      <c r="AO1856" s="10"/>
      <c r="AP1856" s="10"/>
      <c r="AQ1856" s="10"/>
      <c r="AR1856" s="10"/>
      <c r="AS1856" s="10"/>
      <c r="AT1856" s="10"/>
      <c r="AU1856" s="10"/>
      <c r="AV1856" s="10"/>
      <c r="AW1856" s="10"/>
      <c r="AX1856" s="10"/>
    </row>
    <row r="1857" spans="1:50" x14ac:dyDescent="0.25">
      <c r="A1857" s="54"/>
      <c r="B1857" s="54"/>
      <c r="C1857" s="54"/>
      <c r="D1857" s="54"/>
      <c r="E1857" s="54"/>
      <c r="F1857" s="54"/>
      <c r="G1857" s="54"/>
      <c r="H1857" s="54"/>
      <c r="I1857" s="54"/>
      <c r="J1857" s="54"/>
      <c r="K1857" s="54"/>
      <c r="L1857" s="54"/>
      <c r="M1857" s="54"/>
      <c r="O1857" s="10"/>
      <c r="P1857" s="10"/>
      <c r="Q1857" s="10"/>
      <c r="R1857" s="10"/>
      <c r="S1857" s="10"/>
      <c r="T1857" s="10"/>
      <c r="U1857" s="10"/>
      <c r="V1857" s="10"/>
      <c r="W1857" s="10"/>
      <c r="X1857" s="10"/>
      <c r="Y1857" s="10"/>
      <c r="Z1857" s="10"/>
      <c r="AA1857" s="10"/>
      <c r="AB1857" s="10"/>
      <c r="AC1857" s="10"/>
      <c r="AD1857" s="10"/>
      <c r="AE1857" s="10"/>
      <c r="AF1857" s="10"/>
      <c r="AG1857" s="10"/>
      <c r="AH1857" s="10"/>
      <c r="AI1857" s="10"/>
      <c r="AK1857" s="10"/>
      <c r="AL1857" s="10"/>
      <c r="AM1857" s="10"/>
      <c r="AN1857" s="10"/>
      <c r="AO1857" s="10"/>
      <c r="AP1857" s="10"/>
      <c r="AQ1857" s="10"/>
      <c r="AR1857" s="10"/>
      <c r="AS1857" s="10"/>
      <c r="AT1857" s="10"/>
      <c r="AU1857" s="10"/>
      <c r="AV1857" s="10"/>
      <c r="AW1857" s="10"/>
      <c r="AX1857" s="10"/>
    </row>
    <row r="1858" spans="1:50" x14ac:dyDescent="0.25">
      <c r="A1858" s="54"/>
      <c r="B1858" s="54"/>
      <c r="C1858" s="54"/>
      <c r="D1858" s="54"/>
      <c r="E1858" s="54"/>
      <c r="F1858" s="54"/>
      <c r="G1858" s="54"/>
      <c r="H1858" s="54"/>
      <c r="I1858" s="54"/>
      <c r="J1858" s="54"/>
      <c r="K1858" s="54"/>
      <c r="L1858" s="54"/>
      <c r="M1858" s="54"/>
      <c r="O1858" s="10"/>
      <c r="P1858" s="10"/>
      <c r="Q1858" s="10"/>
      <c r="R1858" s="10"/>
      <c r="S1858" s="10"/>
      <c r="T1858" s="10"/>
      <c r="U1858" s="10"/>
      <c r="V1858" s="10"/>
      <c r="W1858" s="10"/>
      <c r="X1858" s="10"/>
      <c r="Y1858" s="10"/>
      <c r="Z1858" s="10"/>
      <c r="AA1858" s="10"/>
      <c r="AB1858" s="10"/>
      <c r="AC1858" s="10"/>
      <c r="AD1858" s="10"/>
      <c r="AE1858" s="10"/>
      <c r="AF1858" s="10"/>
      <c r="AG1858" s="10"/>
      <c r="AH1858" s="10"/>
      <c r="AI1858" s="10"/>
      <c r="AK1858" s="10"/>
      <c r="AL1858" s="10"/>
      <c r="AM1858" s="10"/>
      <c r="AN1858" s="10"/>
      <c r="AO1858" s="10"/>
      <c r="AP1858" s="10"/>
      <c r="AQ1858" s="10"/>
      <c r="AR1858" s="10"/>
      <c r="AS1858" s="10"/>
      <c r="AT1858" s="10"/>
      <c r="AU1858" s="10"/>
      <c r="AV1858" s="10"/>
      <c r="AW1858" s="10"/>
      <c r="AX1858" s="10"/>
    </row>
    <row r="1859" spans="1:50" x14ac:dyDescent="0.25">
      <c r="A1859" s="54"/>
      <c r="B1859" s="54"/>
      <c r="C1859" s="54"/>
      <c r="D1859" s="54"/>
      <c r="E1859" s="54"/>
      <c r="F1859" s="54"/>
      <c r="G1859" s="54"/>
      <c r="H1859" s="54"/>
      <c r="I1859" s="54"/>
      <c r="J1859" s="54"/>
      <c r="K1859" s="54"/>
      <c r="L1859" s="54"/>
      <c r="M1859" s="54"/>
      <c r="O1859" s="10"/>
      <c r="P1859" s="10"/>
      <c r="Q1859" s="10"/>
      <c r="R1859" s="10"/>
      <c r="S1859" s="10"/>
      <c r="T1859" s="10"/>
      <c r="U1859" s="10"/>
      <c r="V1859" s="10"/>
      <c r="W1859" s="10"/>
      <c r="X1859" s="10"/>
      <c r="Y1859" s="10"/>
      <c r="Z1859" s="10"/>
      <c r="AA1859" s="10"/>
      <c r="AB1859" s="10"/>
      <c r="AC1859" s="10"/>
      <c r="AD1859" s="10"/>
      <c r="AE1859" s="10"/>
      <c r="AF1859" s="10"/>
      <c r="AG1859" s="10"/>
      <c r="AH1859" s="10"/>
      <c r="AI1859" s="10"/>
      <c r="AK1859" s="10"/>
      <c r="AL1859" s="10"/>
      <c r="AM1859" s="10"/>
      <c r="AN1859" s="10"/>
      <c r="AO1859" s="10"/>
      <c r="AP1859" s="10"/>
      <c r="AQ1859" s="10"/>
      <c r="AR1859" s="10"/>
      <c r="AS1859" s="10"/>
      <c r="AT1859" s="10"/>
      <c r="AU1859" s="10"/>
      <c r="AV1859" s="10"/>
      <c r="AW1859" s="10"/>
      <c r="AX1859" s="10"/>
    </row>
    <row r="1860" spans="1:50" x14ac:dyDescent="0.25">
      <c r="A1860" s="54"/>
      <c r="B1860" s="54"/>
      <c r="C1860" s="54"/>
      <c r="D1860" s="54"/>
      <c r="E1860" s="54"/>
      <c r="F1860" s="54"/>
      <c r="G1860" s="54"/>
      <c r="H1860" s="54"/>
      <c r="I1860" s="54"/>
      <c r="J1860" s="54"/>
      <c r="K1860" s="54"/>
      <c r="L1860" s="54"/>
      <c r="M1860" s="54"/>
      <c r="O1860" s="10"/>
      <c r="P1860" s="10"/>
      <c r="Q1860" s="10"/>
      <c r="R1860" s="10"/>
      <c r="S1860" s="10"/>
      <c r="T1860" s="10"/>
      <c r="U1860" s="10"/>
      <c r="V1860" s="10"/>
      <c r="W1860" s="10"/>
      <c r="X1860" s="10"/>
      <c r="Y1860" s="10"/>
      <c r="Z1860" s="10"/>
      <c r="AA1860" s="10"/>
      <c r="AB1860" s="10"/>
      <c r="AC1860" s="10"/>
      <c r="AD1860" s="10"/>
      <c r="AE1860" s="10"/>
      <c r="AF1860" s="10"/>
      <c r="AG1860" s="10"/>
      <c r="AH1860" s="10"/>
      <c r="AI1860" s="10"/>
      <c r="AK1860" s="10"/>
      <c r="AL1860" s="10"/>
      <c r="AM1860" s="10"/>
      <c r="AN1860" s="10"/>
      <c r="AO1860" s="10"/>
      <c r="AP1860" s="10"/>
      <c r="AQ1860" s="10"/>
      <c r="AR1860" s="10"/>
      <c r="AS1860" s="10"/>
      <c r="AT1860" s="10"/>
      <c r="AU1860" s="10"/>
      <c r="AV1860" s="10"/>
      <c r="AW1860" s="10"/>
      <c r="AX1860" s="10"/>
    </row>
    <row r="1861" spans="1:50" x14ac:dyDescent="0.25">
      <c r="A1861" s="54"/>
      <c r="B1861" s="54"/>
      <c r="C1861" s="54"/>
      <c r="D1861" s="54"/>
      <c r="E1861" s="54"/>
      <c r="F1861" s="54"/>
      <c r="G1861" s="54"/>
      <c r="H1861" s="54"/>
      <c r="I1861" s="54"/>
      <c r="J1861" s="54"/>
      <c r="K1861" s="54"/>
      <c r="L1861" s="54"/>
      <c r="M1861" s="54"/>
      <c r="O1861" s="10"/>
      <c r="P1861" s="10"/>
      <c r="Q1861" s="10"/>
      <c r="R1861" s="10"/>
      <c r="S1861" s="10"/>
      <c r="T1861" s="10"/>
      <c r="U1861" s="10"/>
      <c r="V1861" s="10"/>
      <c r="W1861" s="10"/>
      <c r="X1861" s="10"/>
      <c r="Y1861" s="10"/>
      <c r="Z1861" s="10"/>
      <c r="AA1861" s="10"/>
      <c r="AB1861" s="10"/>
      <c r="AC1861" s="10"/>
      <c r="AD1861" s="10"/>
      <c r="AE1861" s="10"/>
      <c r="AF1861" s="10"/>
      <c r="AG1861" s="10"/>
      <c r="AH1861" s="10"/>
      <c r="AI1861" s="10"/>
      <c r="AK1861" s="10"/>
      <c r="AL1861" s="10"/>
      <c r="AM1861" s="10"/>
      <c r="AN1861" s="10"/>
      <c r="AO1861" s="10"/>
      <c r="AP1861" s="10"/>
      <c r="AQ1861" s="10"/>
      <c r="AR1861" s="10"/>
      <c r="AS1861" s="10"/>
      <c r="AT1861" s="10"/>
      <c r="AU1861" s="10"/>
      <c r="AV1861" s="10"/>
      <c r="AW1861" s="10"/>
      <c r="AX1861" s="10"/>
    </row>
    <row r="1862" spans="1:50" x14ac:dyDescent="0.25">
      <c r="A1862" s="54"/>
      <c r="B1862" s="54"/>
      <c r="C1862" s="54"/>
      <c r="D1862" s="54"/>
      <c r="E1862" s="54"/>
      <c r="F1862" s="54"/>
      <c r="G1862" s="54"/>
      <c r="H1862" s="54"/>
      <c r="I1862" s="54"/>
      <c r="J1862" s="54"/>
      <c r="K1862" s="54"/>
      <c r="L1862" s="54"/>
      <c r="M1862" s="54"/>
      <c r="O1862" s="10"/>
      <c r="P1862" s="10"/>
      <c r="Q1862" s="10"/>
      <c r="R1862" s="10"/>
      <c r="S1862" s="10"/>
      <c r="T1862" s="10"/>
      <c r="U1862" s="10"/>
      <c r="V1862" s="10"/>
      <c r="W1862" s="10"/>
      <c r="X1862" s="10"/>
      <c r="Y1862" s="10"/>
      <c r="Z1862" s="10"/>
      <c r="AA1862" s="10"/>
      <c r="AB1862" s="10"/>
      <c r="AC1862" s="10"/>
      <c r="AD1862" s="10"/>
      <c r="AE1862" s="10"/>
      <c r="AF1862" s="10"/>
      <c r="AG1862" s="10"/>
      <c r="AH1862" s="10"/>
      <c r="AI1862" s="10"/>
      <c r="AK1862" s="10"/>
      <c r="AL1862" s="10"/>
      <c r="AM1862" s="10"/>
      <c r="AN1862" s="10"/>
      <c r="AO1862" s="10"/>
      <c r="AP1862" s="10"/>
      <c r="AQ1862" s="10"/>
      <c r="AR1862" s="10"/>
      <c r="AS1862" s="10"/>
      <c r="AT1862" s="10"/>
      <c r="AU1862" s="10"/>
      <c r="AV1862" s="10"/>
      <c r="AW1862" s="10"/>
      <c r="AX1862" s="10"/>
    </row>
    <row r="1863" spans="1:50" x14ac:dyDescent="0.25">
      <c r="A1863" s="54"/>
      <c r="B1863" s="54"/>
      <c r="C1863" s="54"/>
      <c r="D1863" s="54"/>
      <c r="E1863" s="54"/>
      <c r="F1863" s="54"/>
      <c r="G1863" s="54"/>
      <c r="H1863" s="54"/>
      <c r="I1863" s="54"/>
      <c r="J1863" s="54"/>
      <c r="K1863" s="54"/>
      <c r="L1863" s="54"/>
      <c r="M1863" s="54"/>
      <c r="O1863" s="10"/>
      <c r="P1863" s="10"/>
      <c r="Q1863" s="10"/>
      <c r="R1863" s="10"/>
      <c r="S1863" s="10"/>
      <c r="T1863" s="10"/>
      <c r="U1863" s="10"/>
      <c r="V1863" s="10"/>
      <c r="W1863" s="10"/>
      <c r="X1863" s="10"/>
      <c r="Y1863" s="10"/>
      <c r="Z1863" s="10"/>
      <c r="AA1863" s="10"/>
      <c r="AB1863" s="10"/>
      <c r="AC1863" s="10"/>
      <c r="AD1863" s="10"/>
      <c r="AE1863" s="10"/>
      <c r="AF1863" s="10"/>
      <c r="AG1863" s="10"/>
      <c r="AH1863" s="10"/>
      <c r="AI1863" s="10"/>
      <c r="AK1863" s="10"/>
      <c r="AL1863" s="10"/>
      <c r="AM1863" s="10"/>
      <c r="AN1863" s="10"/>
      <c r="AO1863" s="10"/>
      <c r="AP1863" s="10"/>
      <c r="AQ1863" s="10"/>
      <c r="AR1863" s="10"/>
      <c r="AS1863" s="10"/>
      <c r="AT1863" s="10"/>
      <c r="AU1863" s="10"/>
      <c r="AV1863" s="10"/>
      <c r="AW1863" s="10"/>
      <c r="AX1863" s="10"/>
    </row>
    <row r="1864" spans="1:50" x14ac:dyDescent="0.25">
      <c r="A1864" s="54"/>
      <c r="B1864" s="54"/>
      <c r="C1864" s="54"/>
      <c r="D1864" s="54"/>
      <c r="E1864" s="54"/>
      <c r="F1864" s="54"/>
      <c r="G1864" s="54"/>
      <c r="H1864" s="54"/>
      <c r="I1864" s="54"/>
      <c r="J1864" s="54"/>
      <c r="K1864" s="54"/>
      <c r="L1864" s="54"/>
      <c r="M1864" s="54"/>
      <c r="O1864" s="10"/>
      <c r="P1864" s="10"/>
      <c r="Q1864" s="10"/>
      <c r="R1864" s="10"/>
      <c r="S1864" s="10"/>
      <c r="T1864" s="10"/>
      <c r="U1864" s="10"/>
      <c r="V1864" s="10"/>
      <c r="W1864" s="10"/>
      <c r="X1864" s="10"/>
      <c r="Y1864" s="10"/>
      <c r="Z1864" s="10"/>
      <c r="AA1864" s="10"/>
      <c r="AB1864" s="10"/>
      <c r="AC1864" s="10"/>
      <c r="AD1864" s="10"/>
      <c r="AE1864" s="10"/>
      <c r="AF1864" s="10"/>
      <c r="AG1864" s="10"/>
      <c r="AH1864" s="10"/>
      <c r="AI1864" s="10"/>
      <c r="AK1864" s="10"/>
      <c r="AL1864" s="10"/>
      <c r="AM1864" s="10"/>
      <c r="AN1864" s="10"/>
      <c r="AO1864" s="10"/>
      <c r="AP1864" s="10"/>
      <c r="AQ1864" s="10"/>
      <c r="AR1864" s="10"/>
      <c r="AS1864" s="10"/>
      <c r="AT1864" s="10"/>
      <c r="AU1864" s="10"/>
      <c r="AV1864" s="10"/>
      <c r="AW1864" s="10"/>
      <c r="AX1864" s="10"/>
    </row>
    <row r="1865" spans="1:50" x14ac:dyDescent="0.25">
      <c r="A1865" s="54"/>
      <c r="B1865" s="54"/>
      <c r="C1865" s="54"/>
      <c r="D1865" s="54"/>
      <c r="E1865" s="54"/>
      <c r="F1865" s="54"/>
      <c r="G1865" s="54"/>
      <c r="H1865" s="54"/>
      <c r="I1865" s="54"/>
      <c r="J1865" s="54"/>
      <c r="K1865" s="54"/>
      <c r="L1865" s="54"/>
      <c r="M1865" s="54"/>
      <c r="O1865" s="10"/>
      <c r="P1865" s="10"/>
      <c r="Q1865" s="10"/>
      <c r="R1865" s="10"/>
      <c r="S1865" s="10"/>
      <c r="T1865" s="10"/>
      <c r="U1865" s="10"/>
      <c r="V1865" s="10"/>
      <c r="W1865" s="10"/>
      <c r="X1865" s="10"/>
      <c r="Y1865" s="10"/>
      <c r="Z1865" s="10"/>
      <c r="AA1865" s="10"/>
      <c r="AB1865" s="10"/>
      <c r="AC1865" s="10"/>
      <c r="AD1865" s="10"/>
      <c r="AE1865" s="10"/>
      <c r="AF1865" s="10"/>
      <c r="AG1865" s="10"/>
      <c r="AH1865" s="10"/>
      <c r="AI1865" s="10"/>
      <c r="AK1865" s="10"/>
      <c r="AL1865" s="10"/>
      <c r="AM1865" s="10"/>
      <c r="AN1865" s="10"/>
      <c r="AO1865" s="10"/>
      <c r="AP1865" s="10"/>
      <c r="AQ1865" s="10"/>
      <c r="AR1865" s="10"/>
      <c r="AS1865" s="10"/>
      <c r="AT1865" s="10"/>
      <c r="AU1865" s="10"/>
      <c r="AV1865" s="10"/>
      <c r="AW1865" s="10"/>
      <c r="AX1865" s="10"/>
    </row>
    <row r="1866" spans="1:50" x14ac:dyDescent="0.25">
      <c r="A1866" s="54"/>
      <c r="B1866" s="54"/>
      <c r="C1866" s="54"/>
      <c r="D1866" s="54"/>
      <c r="E1866" s="54"/>
      <c r="F1866" s="54"/>
      <c r="G1866" s="54"/>
      <c r="H1866" s="54"/>
      <c r="I1866" s="54"/>
      <c r="J1866" s="54"/>
      <c r="K1866" s="54"/>
      <c r="L1866" s="54"/>
      <c r="M1866" s="54"/>
      <c r="O1866" s="10"/>
      <c r="P1866" s="10"/>
      <c r="Q1866" s="10"/>
      <c r="R1866" s="10"/>
      <c r="S1866" s="10"/>
      <c r="T1866" s="10"/>
      <c r="U1866" s="10"/>
      <c r="V1866" s="10"/>
      <c r="W1866" s="10"/>
      <c r="X1866" s="10"/>
      <c r="Y1866" s="10"/>
      <c r="Z1866" s="10"/>
      <c r="AA1866" s="10"/>
      <c r="AB1866" s="10"/>
      <c r="AC1866" s="10"/>
      <c r="AD1866" s="10"/>
      <c r="AE1866" s="10"/>
      <c r="AF1866" s="10"/>
      <c r="AG1866" s="10"/>
      <c r="AH1866" s="10"/>
      <c r="AI1866" s="10"/>
      <c r="AK1866" s="10"/>
      <c r="AL1866" s="10"/>
      <c r="AM1866" s="10"/>
      <c r="AN1866" s="10"/>
      <c r="AO1866" s="10"/>
      <c r="AP1866" s="10"/>
      <c r="AQ1866" s="10"/>
      <c r="AR1866" s="10"/>
      <c r="AS1866" s="10"/>
      <c r="AT1866" s="10"/>
      <c r="AU1866" s="10"/>
      <c r="AV1866" s="10"/>
      <c r="AW1866" s="10"/>
      <c r="AX1866" s="10"/>
    </row>
    <row r="1867" spans="1:50" x14ac:dyDescent="0.25">
      <c r="A1867" s="54"/>
      <c r="B1867" s="54"/>
      <c r="C1867" s="54"/>
      <c r="D1867" s="54"/>
      <c r="E1867" s="54"/>
      <c r="F1867" s="54"/>
      <c r="G1867" s="54"/>
      <c r="H1867" s="54"/>
      <c r="I1867" s="54"/>
      <c r="J1867" s="54"/>
      <c r="K1867" s="54"/>
      <c r="L1867" s="54"/>
      <c r="M1867" s="54"/>
      <c r="O1867" s="10"/>
      <c r="P1867" s="10"/>
      <c r="Q1867" s="10"/>
      <c r="R1867" s="10"/>
      <c r="S1867" s="10"/>
      <c r="T1867" s="10"/>
      <c r="U1867" s="10"/>
      <c r="V1867" s="10"/>
      <c r="W1867" s="10"/>
      <c r="X1867" s="10"/>
      <c r="Y1867" s="10"/>
      <c r="Z1867" s="10"/>
      <c r="AA1867" s="10"/>
      <c r="AB1867" s="10"/>
      <c r="AC1867" s="10"/>
      <c r="AD1867" s="10"/>
      <c r="AE1867" s="10"/>
      <c r="AF1867" s="10"/>
      <c r="AG1867" s="10"/>
      <c r="AH1867" s="10"/>
      <c r="AI1867" s="10"/>
      <c r="AK1867" s="10"/>
      <c r="AL1867" s="10"/>
      <c r="AM1867" s="10"/>
      <c r="AN1867" s="10"/>
      <c r="AO1867" s="10"/>
      <c r="AP1867" s="10"/>
      <c r="AQ1867" s="10"/>
      <c r="AR1867" s="10"/>
      <c r="AS1867" s="10"/>
      <c r="AT1867" s="10"/>
      <c r="AU1867" s="10"/>
      <c r="AV1867" s="10"/>
      <c r="AW1867" s="10"/>
      <c r="AX1867" s="10"/>
    </row>
    <row r="1868" spans="1:50" x14ac:dyDescent="0.25">
      <c r="A1868" s="54"/>
      <c r="B1868" s="54"/>
      <c r="C1868" s="54"/>
      <c r="D1868" s="54"/>
      <c r="E1868" s="54"/>
      <c r="F1868" s="54"/>
      <c r="G1868" s="54"/>
      <c r="H1868" s="54"/>
      <c r="I1868" s="54"/>
      <c r="J1868" s="54"/>
      <c r="K1868" s="54"/>
      <c r="L1868" s="54"/>
      <c r="M1868" s="54"/>
      <c r="O1868" s="10"/>
      <c r="P1868" s="10"/>
      <c r="Q1868" s="10"/>
      <c r="R1868" s="10"/>
      <c r="S1868" s="10"/>
      <c r="T1868" s="10"/>
      <c r="U1868" s="10"/>
      <c r="V1868" s="10"/>
      <c r="W1868" s="10"/>
      <c r="X1868" s="10"/>
      <c r="Y1868" s="10"/>
      <c r="Z1868" s="10"/>
      <c r="AA1868" s="10"/>
      <c r="AB1868" s="10"/>
      <c r="AC1868" s="10"/>
      <c r="AD1868" s="10"/>
      <c r="AE1868" s="10"/>
      <c r="AF1868" s="10"/>
      <c r="AG1868" s="10"/>
      <c r="AH1868" s="10"/>
      <c r="AI1868" s="10"/>
      <c r="AK1868" s="10"/>
      <c r="AL1868" s="10"/>
      <c r="AM1868" s="10"/>
      <c r="AN1868" s="10"/>
      <c r="AO1868" s="10"/>
      <c r="AP1868" s="10"/>
      <c r="AQ1868" s="10"/>
      <c r="AR1868" s="10"/>
      <c r="AS1868" s="10"/>
      <c r="AT1868" s="10"/>
      <c r="AU1868" s="10"/>
      <c r="AV1868" s="10"/>
      <c r="AW1868" s="10"/>
      <c r="AX1868" s="10"/>
    </row>
    <row r="1869" spans="1:50" x14ac:dyDescent="0.25">
      <c r="A1869" s="54"/>
      <c r="B1869" s="54"/>
      <c r="C1869" s="54"/>
      <c r="D1869" s="54"/>
      <c r="E1869" s="54"/>
      <c r="F1869" s="54"/>
      <c r="G1869" s="54"/>
      <c r="H1869" s="54"/>
      <c r="I1869" s="54"/>
      <c r="J1869" s="54"/>
      <c r="K1869" s="54"/>
      <c r="L1869" s="54"/>
      <c r="M1869" s="54"/>
      <c r="O1869" s="10"/>
      <c r="P1869" s="10"/>
      <c r="Q1869" s="10"/>
      <c r="R1869" s="10"/>
      <c r="S1869" s="10"/>
      <c r="T1869" s="10"/>
      <c r="U1869" s="10"/>
      <c r="V1869" s="10"/>
      <c r="W1869" s="10"/>
      <c r="X1869" s="10"/>
      <c r="Y1869" s="10"/>
      <c r="Z1869" s="10"/>
      <c r="AA1869" s="10"/>
      <c r="AB1869" s="10"/>
      <c r="AC1869" s="10"/>
      <c r="AD1869" s="10"/>
      <c r="AE1869" s="10"/>
      <c r="AF1869" s="10"/>
      <c r="AG1869" s="10"/>
      <c r="AH1869" s="10"/>
      <c r="AI1869" s="10"/>
      <c r="AK1869" s="10"/>
      <c r="AL1869" s="10"/>
      <c r="AM1869" s="10"/>
      <c r="AN1869" s="10"/>
      <c r="AO1869" s="10"/>
      <c r="AP1869" s="10"/>
      <c r="AQ1869" s="10"/>
      <c r="AR1869" s="10"/>
      <c r="AS1869" s="10"/>
      <c r="AT1869" s="10"/>
      <c r="AU1869" s="10"/>
      <c r="AV1869" s="10"/>
      <c r="AW1869" s="10"/>
      <c r="AX1869" s="10"/>
    </row>
    <row r="1870" spans="1:50" x14ac:dyDescent="0.25">
      <c r="A1870" s="54"/>
      <c r="B1870" s="54"/>
      <c r="C1870" s="54"/>
      <c r="D1870" s="54"/>
      <c r="E1870" s="54"/>
      <c r="F1870" s="54"/>
      <c r="G1870" s="54"/>
      <c r="H1870" s="54"/>
      <c r="I1870" s="54"/>
      <c r="J1870" s="54"/>
      <c r="K1870" s="54"/>
      <c r="L1870" s="54"/>
      <c r="M1870" s="54"/>
      <c r="O1870" s="10"/>
      <c r="P1870" s="10"/>
      <c r="Q1870" s="10"/>
      <c r="R1870" s="10"/>
      <c r="S1870" s="10"/>
      <c r="T1870" s="10"/>
      <c r="U1870" s="10"/>
      <c r="V1870" s="10"/>
      <c r="W1870" s="10"/>
      <c r="X1870" s="10"/>
      <c r="Y1870" s="10"/>
      <c r="Z1870" s="10"/>
      <c r="AA1870" s="10"/>
      <c r="AB1870" s="10"/>
      <c r="AC1870" s="10"/>
      <c r="AD1870" s="10"/>
      <c r="AE1870" s="10"/>
      <c r="AF1870" s="10"/>
      <c r="AG1870" s="10"/>
      <c r="AH1870" s="10"/>
      <c r="AI1870" s="10"/>
      <c r="AK1870" s="10"/>
      <c r="AL1870" s="10"/>
      <c r="AM1870" s="10"/>
      <c r="AN1870" s="10"/>
      <c r="AO1870" s="10"/>
      <c r="AP1870" s="10"/>
      <c r="AQ1870" s="10"/>
      <c r="AR1870" s="10"/>
      <c r="AS1870" s="10"/>
      <c r="AT1870" s="10"/>
      <c r="AU1870" s="10"/>
      <c r="AV1870" s="10"/>
      <c r="AW1870" s="10"/>
      <c r="AX1870" s="10"/>
    </row>
    <row r="1871" spans="1:50" x14ac:dyDescent="0.25">
      <c r="A1871" s="54"/>
      <c r="B1871" s="54"/>
      <c r="C1871" s="54"/>
      <c r="D1871" s="54"/>
      <c r="E1871" s="54"/>
      <c r="F1871" s="54"/>
      <c r="G1871" s="54"/>
      <c r="H1871" s="54"/>
      <c r="I1871" s="54"/>
      <c r="J1871" s="54"/>
      <c r="K1871" s="54"/>
      <c r="L1871" s="54"/>
      <c r="M1871" s="54"/>
      <c r="O1871" s="10"/>
      <c r="P1871" s="10"/>
      <c r="Q1871" s="10"/>
      <c r="R1871" s="10"/>
      <c r="S1871" s="10"/>
      <c r="T1871" s="10"/>
      <c r="U1871" s="10"/>
      <c r="V1871" s="10"/>
      <c r="W1871" s="10"/>
      <c r="X1871" s="10"/>
      <c r="Y1871" s="10"/>
      <c r="Z1871" s="10"/>
      <c r="AA1871" s="10"/>
      <c r="AB1871" s="10"/>
      <c r="AC1871" s="10"/>
      <c r="AD1871" s="10"/>
      <c r="AE1871" s="10"/>
      <c r="AF1871" s="10"/>
      <c r="AG1871" s="10"/>
      <c r="AH1871" s="10"/>
      <c r="AI1871" s="10"/>
      <c r="AK1871" s="10"/>
      <c r="AL1871" s="10"/>
      <c r="AM1871" s="10"/>
      <c r="AN1871" s="10"/>
      <c r="AO1871" s="10"/>
      <c r="AP1871" s="10"/>
      <c r="AQ1871" s="10"/>
      <c r="AR1871" s="10"/>
      <c r="AS1871" s="10"/>
      <c r="AT1871" s="10"/>
      <c r="AU1871" s="10"/>
      <c r="AV1871" s="10"/>
      <c r="AW1871" s="10"/>
      <c r="AX1871" s="10"/>
    </row>
    <row r="1872" spans="1:50" x14ac:dyDescent="0.25">
      <c r="A1872" s="54"/>
      <c r="B1872" s="54"/>
      <c r="C1872" s="54"/>
      <c r="D1872" s="54"/>
      <c r="E1872" s="54"/>
      <c r="F1872" s="54"/>
      <c r="G1872" s="54"/>
      <c r="H1872" s="54"/>
      <c r="I1872" s="54"/>
      <c r="J1872" s="54"/>
      <c r="K1872" s="54"/>
      <c r="L1872" s="54"/>
      <c r="M1872" s="54"/>
      <c r="O1872" s="10"/>
      <c r="P1872" s="10"/>
      <c r="Q1872" s="10"/>
      <c r="R1872" s="10"/>
      <c r="S1872" s="10"/>
      <c r="T1872" s="10"/>
      <c r="U1872" s="10"/>
      <c r="V1872" s="10"/>
      <c r="W1872" s="10"/>
      <c r="X1872" s="10"/>
      <c r="Y1872" s="10"/>
      <c r="Z1872" s="10"/>
      <c r="AA1872" s="10"/>
      <c r="AB1872" s="10"/>
      <c r="AC1872" s="10"/>
      <c r="AD1872" s="10"/>
      <c r="AE1872" s="10"/>
      <c r="AF1872" s="10"/>
      <c r="AG1872" s="10"/>
      <c r="AH1872" s="10"/>
      <c r="AI1872" s="10"/>
      <c r="AK1872" s="10"/>
      <c r="AL1872" s="10"/>
      <c r="AM1872" s="10"/>
      <c r="AN1872" s="10"/>
      <c r="AO1872" s="10"/>
      <c r="AP1872" s="10"/>
      <c r="AQ1872" s="10"/>
      <c r="AR1872" s="10"/>
      <c r="AS1872" s="10"/>
      <c r="AT1872" s="10"/>
      <c r="AU1872" s="10"/>
      <c r="AV1872" s="10"/>
      <c r="AW1872" s="10"/>
      <c r="AX1872" s="10"/>
    </row>
    <row r="1873" spans="1:50" x14ac:dyDescent="0.25">
      <c r="A1873" s="54"/>
      <c r="B1873" s="54"/>
      <c r="C1873" s="54"/>
      <c r="D1873" s="54"/>
      <c r="E1873" s="54"/>
      <c r="F1873" s="54"/>
      <c r="G1873" s="54"/>
      <c r="H1873" s="54"/>
      <c r="I1873" s="54"/>
      <c r="J1873" s="54"/>
      <c r="K1873" s="54"/>
      <c r="L1873" s="54"/>
      <c r="M1873" s="54"/>
      <c r="O1873" s="10"/>
      <c r="P1873" s="10"/>
      <c r="Q1873" s="10"/>
      <c r="R1873" s="10"/>
      <c r="S1873" s="10"/>
      <c r="T1873" s="10"/>
      <c r="U1873" s="10"/>
      <c r="V1873" s="10"/>
      <c r="W1873" s="10"/>
      <c r="X1873" s="10"/>
      <c r="Y1873" s="10"/>
      <c r="Z1873" s="10"/>
      <c r="AA1873" s="10"/>
      <c r="AB1873" s="10"/>
      <c r="AC1873" s="10"/>
      <c r="AD1873" s="10"/>
      <c r="AE1873" s="10"/>
      <c r="AF1873" s="10"/>
      <c r="AG1873" s="10"/>
      <c r="AH1873" s="10"/>
      <c r="AI1873" s="10"/>
      <c r="AK1873" s="10"/>
      <c r="AL1873" s="10"/>
      <c r="AM1873" s="10"/>
      <c r="AN1873" s="10"/>
      <c r="AO1873" s="10"/>
      <c r="AP1873" s="10"/>
      <c r="AQ1873" s="10"/>
      <c r="AR1873" s="10"/>
      <c r="AS1873" s="10"/>
      <c r="AT1873" s="10"/>
      <c r="AU1873" s="10"/>
      <c r="AV1873" s="10"/>
      <c r="AW1873" s="10"/>
      <c r="AX1873" s="10"/>
    </row>
    <row r="1874" spans="1:50" x14ac:dyDescent="0.25">
      <c r="A1874" s="54"/>
      <c r="B1874" s="54"/>
      <c r="C1874" s="54"/>
      <c r="D1874" s="54"/>
      <c r="E1874" s="54"/>
      <c r="F1874" s="54"/>
      <c r="G1874" s="54"/>
      <c r="H1874" s="54"/>
      <c r="I1874" s="54"/>
      <c r="J1874" s="54"/>
      <c r="K1874" s="54"/>
      <c r="L1874" s="54"/>
      <c r="M1874" s="54"/>
      <c r="O1874" s="10"/>
      <c r="P1874" s="10"/>
      <c r="Q1874" s="10"/>
      <c r="R1874" s="10"/>
      <c r="S1874" s="10"/>
      <c r="T1874" s="10"/>
      <c r="U1874" s="10"/>
      <c r="V1874" s="10"/>
      <c r="W1874" s="10"/>
      <c r="X1874" s="10"/>
      <c r="Y1874" s="10"/>
      <c r="Z1874" s="10"/>
      <c r="AA1874" s="10"/>
      <c r="AB1874" s="10"/>
      <c r="AC1874" s="10"/>
      <c r="AD1874" s="10"/>
      <c r="AE1874" s="10"/>
      <c r="AF1874" s="10"/>
      <c r="AG1874" s="10"/>
      <c r="AH1874" s="10"/>
      <c r="AI1874" s="10"/>
      <c r="AK1874" s="10"/>
      <c r="AL1874" s="10"/>
      <c r="AM1874" s="10"/>
      <c r="AN1874" s="10"/>
      <c r="AO1874" s="10"/>
      <c r="AP1874" s="10"/>
      <c r="AQ1874" s="10"/>
      <c r="AR1874" s="10"/>
      <c r="AS1874" s="10"/>
      <c r="AT1874" s="10"/>
      <c r="AU1874" s="10"/>
      <c r="AV1874" s="10"/>
      <c r="AW1874" s="10"/>
      <c r="AX1874" s="10"/>
    </row>
    <row r="1875" spans="1:50" x14ac:dyDescent="0.25">
      <c r="A1875" s="54"/>
      <c r="B1875" s="54"/>
      <c r="C1875" s="54"/>
      <c r="D1875" s="54"/>
      <c r="E1875" s="54"/>
      <c r="F1875" s="54"/>
      <c r="G1875" s="54"/>
      <c r="H1875" s="54"/>
      <c r="I1875" s="54"/>
      <c r="J1875" s="54"/>
      <c r="K1875" s="54"/>
      <c r="L1875" s="54"/>
      <c r="M1875" s="54"/>
      <c r="O1875" s="10"/>
      <c r="P1875" s="10"/>
      <c r="Q1875" s="10"/>
      <c r="R1875" s="10"/>
      <c r="S1875" s="10"/>
      <c r="T1875" s="10"/>
      <c r="U1875" s="10"/>
      <c r="V1875" s="10"/>
      <c r="W1875" s="10"/>
      <c r="X1875" s="10"/>
      <c r="Y1875" s="10"/>
      <c r="Z1875" s="10"/>
      <c r="AA1875" s="10"/>
      <c r="AB1875" s="10"/>
      <c r="AC1875" s="10"/>
      <c r="AD1875" s="10"/>
      <c r="AE1875" s="10"/>
      <c r="AF1875" s="10"/>
      <c r="AG1875" s="10"/>
      <c r="AH1875" s="10"/>
      <c r="AI1875" s="10"/>
      <c r="AK1875" s="10"/>
      <c r="AL1875" s="10"/>
      <c r="AM1875" s="10"/>
      <c r="AN1875" s="10"/>
      <c r="AO1875" s="10"/>
      <c r="AP1875" s="10"/>
      <c r="AQ1875" s="10"/>
      <c r="AR1875" s="10"/>
      <c r="AS1875" s="10"/>
      <c r="AT1875" s="10"/>
      <c r="AU1875" s="10"/>
      <c r="AV1875" s="10"/>
      <c r="AW1875" s="10"/>
      <c r="AX1875" s="10"/>
    </row>
    <row r="1876" spans="1:50" x14ac:dyDescent="0.25">
      <c r="A1876" s="54"/>
      <c r="B1876" s="54"/>
      <c r="C1876" s="54"/>
      <c r="D1876" s="54"/>
      <c r="E1876" s="54"/>
      <c r="F1876" s="54"/>
      <c r="G1876" s="54"/>
      <c r="H1876" s="54"/>
      <c r="I1876" s="54"/>
      <c r="J1876" s="54"/>
      <c r="K1876" s="54"/>
      <c r="L1876" s="54"/>
      <c r="M1876" s="54"/>
      <c r="O1876" s="10"/>
      <c r="P1876" s="10"/>
      <c r="Q1876" s="10"/>
      <c r="R1876" s="10"/>
      <c r="S1876" s="10"/>
      <c r="T1876" s="10"/>
      <c r="U1876" s="10"/>
      <c r="V1876" s="10"/>
      <c r="W1876" s="10"/>
      <c r="X1876" s="10"/>
      <c r="Y1876" s="10"/>
      <c r="Z1876" s="10"/>
      <c r="AA1876" s="10"/>
      <c r="AB1876" s="10"/>
      <c r="AC1876" s="10"/>
      <c r="AD1876" s="10"/>
      <c r="AE1876" s="10"/>
      <c r="AF1876" s="10"/>
      <c r="AG1876" s="10"/>
      <c r="AH1876" s="10"/>
      <c r="AI1876" s="10"/>
      <c r="AK1876" s="10"/>
      <c r="AL1876" s="10"/>
      <c r="AM1876" s="10"/>
      <c r="AN1876" s="10"/>
      <c r="AO1876" s="10"/>
      <c r="AP1876" s="10"/>
      <c r="AQ1876" s="10"/>
      <c r="AR1876" s="10"/>
      <c r="AS1876" s="10"/>
      <c r="AT1876" s="10"/>
      <c r="AU1876" s="10"/>
      <c r="AV1876" s="10"/>
      <c r="AW1876" s="10"/>
      <c r="AX1876" s="10"/>
    </row>
    <row r="1877" spans="1:50" x14ac:dyDescent="0.25">
      <c r="A1877" s="54"/>
      <c r="B1877" s="54"/>
      <c r="C1877" s="54"/>
      <c r="D1877" s="54"/>
      <c r="E1877" s="54"/>
      <c r="F1877" s="54"/>
      <c r="G1877" s="54"/>
      <c r="H1877" s="54"/>
      <c r="I1877" s="54"/>
      <c r="J1877" s="54"/>
      <c r="K1877" s="54"/>
      <c r="L1877" s="54"/>
      <c r="M1877" s="54"/>
      <c r="O1877" s="10"/>
      <c r="P1877" s="10"/>
      <c r="Q1877" s="10"/>
      <c r="R1877" s="10"/>
      <c r="S1877" s="10"/>
      <c r="T1877" s="10"/>
      <c r="U1877" s="10"/>
      <c r="V1877" s="10"/>
      <c r="W1877" s="10"/>
      <c r="X1877" s="10"/>
      <c r="Y1877" s="10"/>
      <c r="Z1877" s="10"/>
      <c r="AA1877" s="10"/>
      <c r="AB1877" s="10"/>
      <c r="AC1877" s="10"/>
      <c r="AD1877" s="10"/>
      <c r="AE1877" s="10"/>
      <c r="AF1877" s="10"/>
      <c r="AG1877" s="10"/>
      <c r="AH1877" s="10"/>
      <c r="AI1877" s="10"/>
      <c r="AK1877" s="10"/>
      <c r="AL1877" s="10"/>
      <c r="AM1877" s="10"/>
      <c r="AN1877" s="10"/>
      <c r="AO1877" s="10"/>
      <c r="AP1877" s="10"/>
      <c r="AQ1877" s="10"/>
      <c r="AR1877" s="10"/>
      <c r="AS1877" s="10"/>
      <c r="AT1877" s="10"/>
      <c r="AU1877" s="10"/>
      <c r="AV1877" s="10"/>
      <c r="AW1877" s="10"/>
      <c r="AX1877" s="10"/>
    </row>
    <row r="1878" spans="1:50" x14ac:dyDescent="0.25">
      <c r="A1878" s="54"/>
      <c r="B1878" s="54"/>
      <c r="C1878" s="54"/>
      <c r="D1878" s="54"/>
      <c r="E1878" s="54"/>
      <c r="F1878" s="54"/>
      <c r="G1878" s="54"/>
      <c r="H1878" s="54"/>
      <c r="I1878" s="54"/>
      <c r="J1878" s="54"/>
      <c r="K1878" s="54"/>
      <c r="L1878" s="54"/>
      <c r="M1878" s="54"/>
      <c r="O1878" s="10"/>
      <c r="P1878" s="10"/>
      <c r="Q1878" s="10"/>
      <c r="R1878" s="10"/>
      <c r="S1878" s="10"/>
      <c r="T1878" s="10"/>
      <c r="U1878" s="10"/>
      <c r="V1878" s="10"/>
      <c r="W1878" s="10"/>
      <c r="X1878" s="10"/>
      <c r="Y1878" s="10"/>
      <c r="Z1878" s="10"/>
      <c r="AA1878" s="10"/>
      <c r="AB1878" s="10"/>
      <c r="AC1878" s="10"/>
      <c r="AD1878" s="10"/>
      <c r="AE1878" s="10"/>
      <c r="AF1878" s="10"/>
      <c r="AG1878" s="10"/>
      <c r="AH1878" s="10"/>
      <c r="AI1878" s="10"/>
      <c r="AK1878" s="10"/>
      <c r="AL1878" s="10"/>
      <c r="AM1878" s="10"/>
      <c r="AN1878" s="10"/>
      <c r="AO1878" s="10"/>
      <c r="AP1878" s="10"/>
      <c r="AQ1878" s="10"/>
      <c r="AR1878" s="10"/>
      <c r="AS1878" s="10"/>
      <c r="AT1878" s="10"/>
      <c r="AU1878" s="10"/>
      <c r="AV1878" s="10"/>
      <c r="AW1878" s="10"/>
      <c r="AX1878" s="10"/>
    </row>
    <row r="1879" spans="1:50" x14ac:dyDescent="0.25">
      <c r="A1879" s="54"/>
      <c r="B1879" s="54"/>
      <c r="C1879" s="54"/>
      <c r="D1879" s="54"/>
      <c r="E1879" s="54"/>
      <c r="F1879" s="54"/>
      <c r="G1879" s="54"/>
      <c r="H1879" s="54"/>
      <c r="I1879" s="54"/>
      <c r="J1879" s="54"/>
      <c r="K1879" s="54"/>
      <c r="L1879" s="54"/>
      <c r="M1879" s="54"/>
      <c r="O1879" s="10"/>
      <c r="P1879" s="10"/>
      <c r="Q1879" s="10"/>
      <c r="R1879" s="10"/>
      <c r="S1879" s="10"/>
      <c r="T1879" s="10"/>
      <c r="U1879" s="10"/>
      <c r="V1879" s="10"/>
      <c r="W1879" s="10"/>
      <c r="X1879" s="10"/>
      <c r="Y1879" s="10"/>
      <c r="Z1879" s="10"/>
      <c r="AA1879" s="10"/>
      <c r="AB1879" s="10"/>
      <c r="AC1879" s="10"/>
      <c r="AD1879" s="10"/>
      <c r="AE1879" s="10"/>
      <c r="AF1879" s="10"/>
      <c r="AG1879" s="10"/>
      <c r="AH1879" s="10"/>
      <c r="AI1879" s="10"/>
      <c r="AK1879" s="10"/>
      <c r="AL1879" s="10"/>
      <c r="AM1879" s="10"/>
      <c r="AN1879" s="10"/>
      <c r="AO1879" s="10"/>
      <c r="AP1879" s="10"/>
      <c r="AQ1879" s="10"/>
      <c r="AR1879" s="10"/>
      <c r="AS1879" s="10"/>
      <c r="AT1879" s="10"/>
      <c r="AU1879" s="10"/>
      <c r="AV1879" s="10"/>
      <c r="AW1879" s="10"/>
      <c r="AX1879" s="10"/>
    </row>
    <row r="1880" spans="1:50" x14ac:dyDescent="0.25">
      <c r="A1880" s="54"/>
      <c r="B1880" s="54"/>
      <c r="C1880" s="54"/>
      <c r="D1880" s="54"/>
      <c r="E1880" s="54"/>
      <c r="F1880" s="54"/>
      <c r="G1880" s="54"/>
      <c r="H1880" s="54"/>
      <c r="I1880" s="54"/>
      <c r="J1880" s="54"/>
      <c r="K1880" s="54"/>
      <c r="L1880" s="54"/>
      <c r="M1880" s="54"/>
      <c r="O1880" s="10"/>
      <c r="P1880" s="10"/>
      <c r="Q1880" s="10"/>
      <c r="R1880" s="10"/>
      <c r="S1880" s="10"/>
      <c r="T1880" s="10"/>
      <c r="U1880" s="10"/>
      <c r="V1880" s="10"/>
      <c r="W1880" s="10"/>
      <c r="X1880" s="10"/>
      <c r="Y1880" s="10"/>
      <c r="Z1880" s="10"/>
      <c r="AA1880" s="10"/>
      <c r="AB1880" s="10"/>
      <c r="AC1880" s="10"/>
      <c r="AD1880" s="10"/>
      <c r="AE1880" s="10"/>
      <c r="AF1880" s="10"/>
      <c r="AG1880" s="10"/>
      <c r="AH1880" s="10"/>
      <c r="AI1880" s="10"/>
      <c r="AK1880" s="10"/>
      <c r="AL1880" s="10"/>
      <c r="AM1880" s="10"/>
      <c r="AN1880" s="10"/>
      <c r="AO1880" s="10"/>
      <c r="AP1880" s="10"/>
      <c r="AQ1880" s="10"/>
      <c r="AR1880" s="10"/>
      <c r="AS1880" s="10"/>
      <c r="AT1880" s="10"/>
      <c r="AU1880" s="10"/>
      <c r="AV1880" s="10"/>
      <c r="AW1880" s="10"/>
      <c r="AX1880" s="10"/>
    </row>
    <row r="1881" spans="1:50" x14ac:dyDescent="0.25">
      <c r="A1881" s="54"/>
      <c r="B1881" s="54"/>
      <c r="C1881" s="54"/>
      <c r="D1881" s="54"/>
      <c r="E1881" s="54"/>
      <c r="F1881" s="54"/>
      <c r="G1881" s="54"/>
      <c r="H1881" s="54"/>
      <c r="I1881" s="54"/>
      <c r="J1881" s="54"/>
      <c r="K1881" s="54"/>
      <c r="L1881" s="54"/>
      <c r="M1881" s="54"/>
      <c r="O1881" s="10"/>
      <c r="P1881" s="10"/>
      <c r="Q1881" s="10"/>
      <c r="R1881" s="10"/>
      <c r="S1881" s="10"/>
      <c r="T1881" s="10"/>
      <c r="U1881" s="10"/>
      <c r="V1881" s="10"/>
      <c r="W1881" s="10"/>
      <c r="X1881" s="10"/>
      <c r="Y1881" s="10"/>
      <c r="Z1881" s="10"/>
      <c r="AA1881" s="10"/>
      <c r="AB1881" s="10"/>
      <c r="AC1881" s="10"/>
      <c r="AD1881" s="10"/>
      <c r="AE1881" s="10"/>
      <c r="AF1881" s="10"/>
      <c r="AG1881" s="10"/>
      <c r="AH1881" s="10"/>
      <c r="AI1881" s="10"/>
      <c r="AK1881" s="10"/>
      <c r="AL1881" s="10"/>
      <c r="AM1881" s="10"/>
      <c r="AN1881" s="10"/>
      <c r="AO1881" s="10"/>
      <c r="AP1881" s="10"/>
      <c r="AQ1881" s="10"/>
      <c r="AR1881" s="10"/>
      <c r="AS1881" s="10"/>
      <c r="AT1881" s="10"/>
      <c r="AU1881" s="10"/>
      <c r="AV1881" s="10"/>
      <c r="AW1881" s="10"/>
      <c r="AX1881" s="10"/>
    </row>
    <row r="1882" spans="1:50" x14ac:dyDescent="0.25">
      <c r="A1882" s="54"/>
      <c r="B1882" s="54"/>
      <c r="C1882" s="54"/>
      <c r="D1882" s="54"/>
      <c r="E1882" s="54"/>
      <c r="F1882" s="54"/>
      <c r="G1882" s="54"/>
      <c r="H1882" s="54"/>
      <c r="I1882" s="54"/>
      <c r="J1882" s="54"/>
      <c r="K1882" s="54"/>
      <c r="L1882" s="54"/>
      <c r="M1882" s="54"/>
      <c r="O1882" s="10"/>
      <c r="P1882" s="10"/>
      <c r="Q1882" s="10"/>
      <c r="R1882" s="10"/>
      <c r="S1882" s="10"/>
      <c r="T1882" s="10"/>
      <c r="U1882" s="10"/>
      <c r="V1882" s="10"/>
      <c r="W1882" s="10"/>
      <c r="X1882" s="10"/>
      <c r="Y1882" s="10"/>
      <c r="Z1882" s="10"/>
      <c r="AA1882" s="10"/>
      <c r="AB1882" s="10"/>
      <c r="AC1882" s="10"/>
      <c r="AD1882" s="10"/>
      <c r="AE1882" s="10"/>
      <c r="AF1882" s="10"/>
      <c r="AG1882" s="10"/>
      <c r="AH1882" s="10"/>
      <c r="AI1882" s="10"/>
      <c r="AK1882" s="10"/>
      <c r="AL1882" s="10"/>
      <c r="AM1882" s="10"/>
      <c r="AN1882" s="10"/>
      <c r="AO1882" s="10"/>
      <c r="AP1882" s="10"/>
      <c r="AQ1882" s="10"/>
      <c r="AR1882" s="10"/>
      <c r="AS1882" s="10"/>
      <c r="AT1882" s="10"/>
      <c r="AU1882" s="10"/>
      <c r="AV1882" s="10"/>
      <c r="AW1882" s="10"/>
      <c r="AX1882" s="10"/>
    </row>
    <row r="1883" spans="1:50" x14ac:dyDescent="0.25">
      <c r="A1883" s="54"/>
      <c r="B1883" s="54"/>
      <c r="C1883" s="54"/>
      <c r="D1883" s="54"/>
      <c r="E1883" s="54"/>
      <c r="F1883" s="54"/>
      <c r="G1883" s="54"/>
      <c r="H1883" s="54"/>
      <c r="I1883" s="54"/>
      <c r="J1883" s="54"/>
      <c r="K1883" s="54"/>
      <c r="L1883" s="54"/>
      <c r="M1883" s="54"/>
      <c r="O1883" s="10"/>
      <c r="P1883" s="10"/>
      <c r="Q1883" s="10"/>
      <c r="R1883" s="10"/>
      <c r="S1883" s="10"/>
      <c r="T1883" s="10"/>
      <c r="U1883" s="10"/>
      <c r="V1883" s="10"/>
      <c r="W1883" s="10"/>
      <c r="X1883" s="10"/>
      <c r="Y1883" s="10"/>
      <c r="Z1883" s="10"/>
      <c r="AA1883" s="10"/>
      <c r="AB1883" s="10"/>
      <c r="AC1883" s="10"/>
      <c r="AD1883" s="10"/>
      <c r="AE1883" s="10"/>
      <c r="AF1883" s="10"/>
      <c r="AG1883" s="10"/>
      <c r="AH1883" s="10"/>
      <c r="AI1883" s="10"/>
      <c r="AK1883" s="10"/>
      <c r="AL1883" s="10"/>
      <c r="AM1883" s="10"/>
      <c r="AN1883" s="10"/>
      <c r="AO1883" s="10"/>
      <c r="AP1883" s="10"/>
      <c r="AQ1883" s="10"/>
      <c r="AR1883" s="10"/>
      <c r="AS1883" s="10"/>
      <c r="AT1883" s="10"/>
      <c r="AU1883" s="10"/>
      <c r="AV1883" s="10"/>
      <c r="AW1883" s="10"/>
      <c r="AX1883" s="10"/>
    </row>
    <row r="1884" spans="1:50" x14ac:dyDescent="0.25">
      <c r="A1884" s="54"/>
      <c r="B1884" s="54"/>
      <c r="C1884" s="54"/>
      <c r="D1884" s="54"/>
      <c r="E1884" s="54"/>
      <c r="F1884" s="54"/>
      <c r="G1884" s="54"/>
      <c r="H1884" s="54"/>
      <c r="I1884" s="54"/>
      <c r="J1884" s="54"/>
      <c r="K1884" s="54"/>
      <c r="L1884" s="54"/>
      <c r="M1884" s="54"/>
      <c r="O1884" s="10"/>
      <c r="P1884" s="10"/>
      <c r="Q1884" s="10"/>
      <c r="R1884" s="10"/>
      <c r="S1884" s="10"/>
      <c r="T1884" s="10"/>
      <c r="U1884" s="10"/>
      <c r="V1884" s="10"/>
      <c r="W1884" s="10"/>
      <c r="X1884" s="10"/>
      <c r="Y1884" s="10"/>
      <c r="Z1884" s="10"/>
      <c r="AA1884" s="10"/>
      <c r="AB1884" s="10"/>
      <c r="AC1884" s="10"/>
      <c r="AD1884" s="10"/>
      <c r="AE1884" s="10"/>
      <c r="AF1884" s="10"/>
      <c r="AG1884" s="10"/>
      <c r="AH1884" s="10"/>
      <c r="AI1884" s="10"/>
      <c r="AK1884" s="10"/>
      <c r="AL1884" s="10"/>
      <c r="AM1884" s="10"/>
      <c r="AN1884" s="10"/>
      <c r="AO1884" s="10"/>
      <c r="AP1884" s="10"/>
      <c r="AQ1884" s="10"/>
      <c r="AR1884" s="10"/>
      <c r="AS1884" s="10"/>
      <c r="AT1884" s="10"/>
      <c r="AU1884" s="10"/>
      <c r="AV1884" s="10"/>
      <c r="AW1884" s="10"/>
      <c r="AX1884" s="10"/>
    </row>
    <row r="1885" spans="1:50" x14ac:dyDescent="0.25">
      <c r="A1885" s="54"/>
      <c r="B1885" s="54"/>
      <c r="C1885" s="54"/>
      <c r="D1885" s="54"/>
      <c r="E1885" s="54"/>
      <c r="F1885" s="54"/>
      <c r="G1885" s="54"/>
      <c r="H1885" s="54"/>
      <c r="I1885" s="54"/>
      <c r="J1885" s="54"/>
      <c r="K1885" s="54"/>
      <c r="L1885" s="54"/>
      <c r="M1885" s="54"/>
      <c r="O1885" s="10"/>
      <c r="P1885" s="10"/>
      <c r="Q1885" s="10"/>
      <c r="R1885" s="10"/>
      <c r="S1885" s="10"/>
      <c r="T1885" s="10"/>
      <c r="U1885" s="10"/>
      <c r="V1885" s="10"/>
      <c r="W1885" s="10"/>
      <c r="X1885" s="10"/>
      <c r="Y1885" s="10"/>
      <c r="Z1885" s="10"/>
      <c r="AA1885" s="10"/>
      <c r="AB1885" s="10"/>
      <c r="AC1885" s="10"/>
      <c r="AD1885" s="10"/>
      <c r="AE1885" s="10"/>
      <c r="AF1885" s="10"/>
      <c r="AG1885" s="10"/>
      <c r="AH1885" s="10"/>
      <c r="AI1885" s="10"/>
      <c r="AK1885" s="10"/>
      <c r="AL1885" s="10"/>
      <c r="AM1885" s="10"/>
      <c r="AN1885" s="10"/>
      <c r="AO1885" s="10"/>
      <c r="AP1885" s="10"/>
      <c r="AQ1885" s="10"/>
      <c r="AR1885" s="10"/>
      <c r="AS1885" s="10"/>
      <c r="AT1885" s="10"/>
      <c r="AU1885" s="10"/>
      <c r="AV1885" s="10"/>
      <c r="AW1885" s="10"/>
      <c r="AX1885" s="10"/>
    </row>
    <row r="1886" spans="1:50" x14ac:dyDescent="0.25">
      <c r="A1886" s="54"/>
      <c r="B1886" s="54"/>
      <c r="C1886" s="54"/>
      <c r="D1886" s="54"/>
      <c r="E1886" s="54"/>
      <c r="F1886" s="54"/>
      <c r="G1886" s="54"/>
      <c r="H1886" s="54"/>
      <c r="I1886" s="54"/>
      <c r="J1886" s="54"/>
      <c r="K1886" s="54"/>
      <c r="L1886" s="54"/>
      <c r="M1886" s="54"/>
      <c r="O1886" s="10"/>
      <c r="P1886" s="10"/>
      <c r="Q1886" s="10"/>
      <c r="R1886" s="10"/>
      <c r="S1886" s="10"/>
      <c r="T1886" s="10"/>
      <c r="U1886" s="10"/>
      <c r="V1886" s="10"/>
      <c r="W1886" s="10"/>
      <c r="X1886" s="10"/>
      <c r="Y1886" s="10"/>
      <c r="Z1886" s="10"/>
      <c r="AA1886" s="10"/>
      <c r="AB1886" s="10"/>
      <c r="AC1886" s="10"/>
      <c r="AD1886" s="10"/>
      <c r="AE1886" s="10"/>
      <c r="AF1886" s="10"/>
      <c r="AG1886" s="10"/>
      <c r="AH1886" s="10"/>
      <c r="AI1886" s="10"/>
      <c r="AK1886" s="10"/>
      <c r="AL1886" s="10"/>
      <c r="AM1886" s="10"/>
      <c r="AN1886" s="10"/>
      <c r="AO1886" s="10"/>
      <c r="AP1886" s="10"/>
      <c r="AQ1886" s="10"/>
      <c r="AR1886" s="10"/>
      <c r="AS1886" s="10"/>
      <c r="AT1886" s="10"/>
      <c r="AU1886" s="10"/>
      <c r="AV1886" s="10"/>
      <c r="AW1886" s="10"/>
      <c r="AX1886" s="10"/>
    </row>
    <row r="1887" spans="1:50" x14ac:dyDescent="0.25">
      <c r="A1887" s="54"/>
      <c r="B1887" s="54"/>
      <c r="C1887" s="54"/>
      <c r="D1887" s="54"/>
      <c r="E1887" s="54"/>
      <c r="F1887" s="54"/>
      <c r="G1887" s="54"/>
      <c r="H1887" s="54"/>
      <c r="I1887" s="54"/>
      <c r="J1887" s="54"/>
      <c r="K1887" s="54"/>
      <c r="L1887" s="54"/>
      <c r="M1887" s="54"/>
      <c r="O1887" s="10"/>
      <c r="P1887" s="10"/>
      <c r="Q1887" s="10"/>
      <c r="R1887" s="10"/>
      <c r="S1887" s="10"/>
      <c r="T1887" s="10"/>
      <c r="U1887" s="10"/>
      <c r="V1887" s="10"/>
      <c r="W1887" s="10"/>
      <c r="X1887" s="10"/>
      <c r="Y1887" s="10"/>
      <c r="Z1887" s="10"/>
      <c r="AA1887" s="10"/>
      <c r="AB1887" s="10"/>
      <c r="AC1887" s="10"/>
      <c r="AD1887" s="10"/>
      <c r="AE1887" s="10"/>
      <c r="AF1887" s="10"/>
      <c r="AG1887" s="10"/>
      <c r="AH1887" s="10"/>
      <c r="AI1887" s="10"/>
      <c r="AK1887" s="10"/>
      <c r="AL1887" s="10"/>
      <c r="AM1887" s="10"/>
      <c r="AN1887" s="10"/>
      <c r="AO1887" s="10"/>
      <c r="AP1887" s="10"/>
      <c r="AQ1887" s="10"/>
      <c r="AR1887" s="10"/>
      <c r="AS1887" s="10"/>
      <c r="AT1887" s="10"/>
      <c r="AU1887" s="10"/>
      <c r="AV1887" s="10"/>
      <c r="AW1887" s="10"/>
      <c r="AX1887" s="10"/>
    </row>
    <row r="1888" spans="1:50" x14ac:dyDescent="0.25">
      <c r="A1888" s="54"/>
      <c r="B1888" s="54"/>
      <c r="C1888" s="54"/>
      <c r="D1888" s="54"/>
      <c r="E1888" s="54"/>
      <c r="F1888" s="54"/>
      <c r="G1888" s="54"/>
      <c r="H1888" s="54"/>
      <c r="I1888" s="54"/>
      <c r="J1888" s="54"/>
      <c r="K1888" s="54"/>
      <c r="L1888" s="54"/>
      <c r="M1888" s="54"/>
      <c r="O1888" s="10"/>
      <c r="P1888" s="10"/>
      <c r="Q1888" s="10"/>
      <c r="R1888" s="10"/>
      <c r="S1888" s="10"/>
      <c r="T1888" s="10"/>
      <c r="U1888" s="10"/>
      <c r="V1888" s="10"/>
      <c r="W1888" s="10"/>
      <c r="X1888" s="10"/>
      <c r="Y1888" s="10"/>
      <c r="Z1888" s="10"/>
      <c r="AA1888" s="10"/>
      <c r="AB1888" s="10"/>
      <c r="AC1888" s="10"/>
      <c r="AD1888" s="10"/>
      <c r="AE1888" s="10"/>
      <c r="AF1888" s="10"/>
      <c r="AG1888" s="10"/>
      <c r="AH1888" s="10"/>
      <c r="AI1888" s="10"/>
      <c r="AK1888" s="10"/>
      <c r="AL1888" s="10"/>
      <c r="AM1888" s="10"/>
      <c r="AN1888" s="10"/>
      <c r="AO1888" s="10"/>
      <c r="AP1888" s="10"/>
      <c r="AQ1888" s="10"/>
      <c r="AR1888" s="10"/>
      <c r="AS1888" s="10"/>
      <c r="AT1888" s="10"/>
      <c r="AU1888" s="10"/>
      <c r="AV1888" s="10"/>
      <c r="AW1888" s="10"/>
      <c r="AX1888" s="10"/>
    </row>
    <row r="1889" spans="1:50" x14ac:dyDescent="0.25">
      <c r="A1889" s="54"/>
      <c r="B1889" s="54"/>
      <c r="C1889" s="54"/>
      <c r="D1889" s="54"/>
      <c r="E1889" s="54"/>
      <c r="F1889" s="54"/>
      <c r="G1889" s="54"/>
      <c r="H1889" s="54"/>
      <c r="I1889" s="54"/>
      <c r="J1889" s="54"/>
      <c r="K1889" s="54"/>
      <c r="L1889" s="54"/>
      <c r="M1889" s="54"/>
      <c r="O1889" s="10"/>
      <c r="P1889" s="10"/>
      <c r="Q1889" s="10"/>
      <c r="R1889" s="10"/>
      <c r="S1889" s="10"/>
      <c r="T1889" s="10"/>
      <c r="U1889" s="10"/>
      <c r="V1889" s="10"/>
      <c r="W1889" s="10"/>
      <c r="X1889" s="10"/>
      <c r="Y1889" s="10"/>
      <c r="Z1889" s="10"/>
      <c r="AA1889" s="10"/>
      <c r="AB1889" s="10"/>
      <c r="AC1889" s="10"/>
      <c r="AD1889" s="10"/>
      <c r="AE1889" s="10"/>
      <c r="AF1889" s="10"/>
      <c r="AG1889" s="10"/>
      <c r="AH1889" s="10"/>
      <c r="AI1889" s="10"/>
      <c r="AK1889" s="10"/>
      <c r="AL1889" s="10"/>
      <c r="AM1889" s="10"/>
      <c r="AN1889" s="10"/>
      <c r="AO1889" s="10"/>
      <c r="AP1889" s="10"/>
      <c r="AQ1889" s="10"/>
      <c r="AR1889" s="10"/>
      <c r="AS1889" s="10"/>
      <c r="AT1889" s="10"/>
      <c r="AU1889" s="10"/>
      <c r="AV1889" s="10"/>
      <c r="AW1889" s="10"/>
      <c r="AX1889" s="10"/>
    </row>
    <row r="1890" spans="1:50" x14ac:dyDescent="0.25">
      <c r="A1890" s="54"/>
      <c r="B1890" s="54"/>
      <c r="C1890" s="54"/>
      <c r="D1890" s="54"/>
      <c r="E1890" s="54"/>
      <c r="F1890" s="54"/>
      <c r="G1890" s="54"/>
      <c r="H1890" s="54"/>
      <c r="I1890" s="54"/>
      <c r="J1890" s="54"/>
      <c r="K1890" s="54"/>
      <c r="L1890" s="54"/>
      <c r="M1890" s="54"/>
      <c r="O1890" s="10"/>
      <c r="P1890" s="10"/>
      <c r="Q1890" s="10"/>
      <c r="R1890" s="10"/>
      <c r="S1890" s="10"/>
      <c r="T1890" s="10"/>
      <c r="U1890" s="10"/>
      <c r="V1890" s="10"/>
      <c r="W1890" s="10"/>
      <c r="X1890" s="10"/>
      <c r="Y1890" s="10"/>
      <c r="Z1890" s="10"/>
      <c r="AA1890" s="10"/>
      <c r="AB1890" s="10"/>
      <c r="AC1890" s="10"/>
      <c r="AD1890" s="10"/>
      <c r="AE1890" s="10"/>
      <c r="AF1890" s="10"/>
      <c r="AG1890" s="10"/>
      <c r="AH1890" s="10"/>
      <c r="AI1890" s="10"/>
      <c r="AK1890" s="10"/>
      <c r="AL1890" s="10"/>
      <c r="AM1890" s="10"/>
      <c r="AN1890" s="10"/>
      <c r="AO1890" s="10"/>
      <c r="AP1890" s="10"/>
      <c r="AQ1890" s="10"/>
      <c r="AR1890" s="10"/>
      <c r="AS1890" s="10"/>
      <c r="AT1890" s="10"/>
      <c r="AU1890" s="10"/>
      <c r="AV1890" s="10"/>
      <c r="AW1890" s="10"/>
      <c r="AX1890" s="10"/>
    </row>
    <row r="1891" spans="1:50" x14ac:dyDescent="0.25">
      <c r="A1891" s="54"/>
      <c r="B1891" s="54"/>
      <c r="C1891" s="54"/>
      <c r="D1891" s="54"/>
      <c r="E1891" s="54"/>
      <c r="F1891" s="54"/>
      <c r="G1891" s="54"/>
      <c r="H1891" s="54"/>
      <c r="I1891" s="54"/>
      <c r="J1891" s="54"/>
      <c r="K1891" s="54"/>
      <c r="L1891" s="54"/>
      <c r="M1891" s="54"/>
      <c r="O1891" s="10"/>
      <c r="P1891" s="10"/>
      <c r="Q1891" s="10"/>
      <c r="R1891" s="10"/>
      <c r="S1891" s="10"/>
      <c r="T1891" s="10"/>
      <c r="U1891" s="10"/>
      <c r="V1891" s="10"/>
      <c r="W1891" s="10"/>
      <c r="X1891" s="10"/>
      <c r="Y1891" s="10"/>
      <c r="Z1891" s="10"/>
      <c r="AA1891" s="10"/>
      <c r="AB1891" s="10"/>
      <c r="AC1891" s="10"/>
      <c r="AD1891" s="10"/>
      <c r="AE1891" s="10"/>
      <c r="AF1891" s="10"/>
      <c r="AG1891" s="10"/>
      <c r="AH1891" s="10"/>
      <c r="AI1891" s="10"/>
      <c r="AK1891" s="10"/>
      <c r="AL1891" s="10"/>
      <c r="AM1891" s="10"/>
      <c r="AN1891" s="10"/>
      <c r="AO1891" s="10"/>
      <c r="AP1891" s="10"/>
      <c r="AQ1891" s="10"/>
      <c r="AR1891" s="10"/>
      <c r="AS1891" s="10"/>
      <c r="AT1891" s="10"/>
      <c r="AU1891" s="10"/>
      <c r="AV1891" s="10"/>
      <c r="AW1891" s="10"/>
      <c r="AX1891" s="10"/>
    </row>
    <row r="1892" spans="1:50" x14ac:dyDescent="0.25">
      <c r="A1892" s="54"/>
      <c r="B1892" s="54"/>
      <c r="C1892" s="54"/>
      <c r="D1892" s="54"/>
      <c r="E1892" s="54"/>
      <c r="F1892" s="54"/>
      <c r="G1892" s="54"/>
      <c r="H1892" s="54"/>
      <c r="I1892" s="54"/>
      <c r="J1892" s="54"/>
      <c r="K1892" s="54"/>
      <c r="L1892" s="54"/>
      <c r="M1892" s="54"/>
      <c r="O1892" s="10"/>
      <c r="P1892" s="10"/>
      <c r="Q1892" s="10"/>
      <c r="R1892" s="10"/>
      <c r="S1892" s="10"/>
      <c r="T1892" s="10"/>
      <c r="U1892" s="10"/>
      <c r="V1892" s="10"/>
      <c r="W1892" s="10"/>
      <c r="X1892" s="10"/>
      <c r="Y1892" s="10"/>
      <c r="Z1892" s="10"/>
      <c r="AA1892" s="10"/>
      <c r="AB1892" s="10"/>
      <c r="AC1892" s="10"/>
      <c r="AD1892" s="10"/>
      <c r="AE1892" s="10"/>
      <c r="AF1892" s="10"/>
      <c r="AG1892" s="10"/>
      <c r="AH1892" s="10"/>
      <c r="AI1892" s="10"/>
      <c r="AK1892" s="10"/>
      <c r="AL1892" s="10"/>
      <c r="AM1892" s="10"/>
      <c r="AN1892" s="10"/>
      <c r="AO1892" s="10"/>
      <c r="AP1892" s="10"/>
      <c r="AQ1892" s="10"/>
      <c r="AR1892" s="10"/>
      <c r="AS1892" s="10"/>
      <c r="AT1892" s="10"/>
      <c r="AU1892" s="10"/>
      <c r="AV1892" s="10"/>
      <c r="AW1892" s="10"/>
      <c r="AX1892" s="10"/>
    </row>
    <row r="1893" spans="1:50" x14ac:dyDescent="0.25">
      <c r="A1893" s="54"/>
      <c r="B1893" s="54"/>
      <c r="C1893" s="54"/>
      <c r="D1893" s="54"/>
      <c r="E1893" s="54"/>
      <c r="F1893" s="54"/>
      <c r="G1893" s="54"/>
      <c r="H1893" s="54"/>
      <c r="I1893" s="54"/>
      <c r="J1893" s="54"/>
      <c r="K1893" s="54"/>
      <c r="L1893" s="54"/>
      <c r="M1893" s="54"/>
      <c r="O1893" s="10"/>
      <c r="P1893" s="10"/>
      <c r="Q1893" s="10"/>
      <c r="R1893" s="10"/>
      <c r="S1893" s="10"/>
      <c r="T1893" s="10"/>
      <c r="U1893" s="10"/>
      <c r="V1893" s="10"/>
      <c r="W1893" s="10"/>
      <c r="X1893" s="10"/>
      <c r="Y1893" s="10"/>
      <c r="Z1893" s="10"/>
      <c r="AA1893" s="10"/>
      <c r="AB1893" s="10"/>
      <c r="AC1893" s="10"/>
      <c r="AD1893" s="10"/>
      <c r="AE1893" s="10"/>
      <c r="AF1893" s="10"/>
      <c r="AG1893" s="10"/>
      <c r="AH1893" s="10"/>
      <c r="AI1893" s="10"/>
      <c r="AK1893" s="10"/>
      <c r="AL1893" s="10"/>
      <c r="AM1893" s="10"/>
      <c r="AN1893" s="10"/>
      <c r="AO1893" s="10"/>
      <c r="AP1893" s="10"/>
      <c r="AQ1893" s="10"/>
      <c r="AR1893" s="10"/>
      <c r="AS1893" s="10"/>
      <c r="AT1893" s="10"/>
      <c r="AU1893" s="10"/>
      <c r="AV1893" s="10"/>
      <c r="AW1893" s="10"/>
      <c r="AX1893" s="10"/>
    </row>
    <row r="1894" spans="1:50" x14ac:dyDescent="0.25">
      <c r="A1894" s="54"/>
      <c r="B1894" s="54"/>
      <c r="C1894" s="54"/>
      <c r="D1894" s="54"/>
      <c r="E1894" s="54"/>
      <c r="F1894" s="54"/>
      <c r="G1894" s="54"/>
      <c r="H1894" s="54"/>
      <c r="I1894" s="54"/>
      <c r="J1894" s="54"/>
      <c r="K1894" s="54"/>
      <c r="L1894" s="54"/>
      <c r="M1894" s="54"/>
      <c r="O1894" s="10"/>
      <c r="P1894" s="10"/>
      <c r="Q1894" s="10"/>
      <c r="R1894" s="10"/>
      <c r="S1894" s="10"/>
      <c r="T1894" s="10"/>
      <c r="U1894" s="10"/>
      <c r="V1894" s="10"/>
      <c r="W1894" s="10"/>
      <c r="X1894" s="10"/>
      <c r="Y1894" s="10"/>
      <c r="Z1894" s="10"/>
      <c r="AA1894" s="10"/>
      <c r="AB1894" s="10"/>
      <c r="AC1894" s="10"/>
      <c r="AD1894" s="10"/>
      <c r="AE1894" s="10"/>
      <c r="AF1894" s="10"/>
      <c r="AG1894" s="10"/>
      <c r="AH1894" s="10"/>
      <c r="AI1894" s="10"/>
      <c r="AK1894" s="10"/>
      <c r="AL1894" s="10"/>
      <c r="AM1894" s="10"/>
      <c r="AN1894" s="10"/>
      <c r="AO1894" s="10"/>
      <c r="AP1894" s="10"/>
      <c r="AQ1894" s="10"/>
      <c r="AR1894" s="10"/>
      <c r="AS1894" s="10"/>
      <c r="AT1894" s="10"/>
      <c r="AU1894" s="10"/>
      <c r="AV1894" s="10"/>
      <c r="AW1894" s="10"/>
      <c r="AX1894" s="10"/>
    </row>
    <row r="1895" spans="1:50" x14ac:dyDescent="0.25">
      <c r="A1895" s="54"/>
      <c r="B1895" s="54"/>
      <c r="C1895" s="54"/>
      <c r="D1895" s="54"/>
      <c r="E1895" s="54"/>
      <c r="F1895" s="54"/>
      <c r="G1895" s="54"/>
      <c r="H1895" s="54"/>
      <c r="I1895" s="54"/>
      <c r="J1895" s="54"/>
      <c r="K1895" s="54"/>
      <c r="L1895" s="54"/>
      <c r="M1895" s="54"/>
      <c r="O1895" s="10"/>
      <c r="P1895" s="10"/>
      <c r="Q1895" s="10"/>
      <c r="R1895" s="10"/>
      <c r="S1895" s="10"/>
      <c r="T1895" s="10"/>
      <c r="U1895" s="10"/>
      <c r="V1895" s="10"/>
      <c r="W1895" s="10"/>
      <c r="X1895" s="10"/>
      <c r="Y1895" s="10"/>
      <c r="Z1895" s="10"/>
      <c r="AA1895" s="10"/>
      <c r="AB1895" s="10"/>
      <c r="AC1895" s="10"/>
      <c r="AD1895" s="10"/>
      <c r="AE1895" s="10"/>
      <c r="AF1895" s="10"/>
      <c r="AG1895" s="10"/>
      <c r="AH1895" s="10"/>
      <c r="AI1895" s="10"/>
      <c r="AK1895" s="10"/>
      <c r="AL1895" s="10"/>
      <c r="AM1895" s="10"/>
      <c r="AN1895" s="10"/>
      <c r="AO1895" s="10"/>
      <c r="AP1895" s="10"/>
      <c r="AQ1895" s="10"/>
      <c r="AR1895" s="10"/>
      <c r="AS1895" s="10"/>
      <c r="AT1895" s="10"/>
      <c r="AU1895" s="10"/>
      <c r="AV1895" s="10"/>
      <c r="AW1895" s="10"/>
      <c r="AX1895" s="10"/>
    </row>
    <row r="1896" spans="1:50" x14ac:dyDescent="0.25">
      <c r="A1896" s="54"/>
      <c r="B1896" s="54"/>
      <c r="C1896" s="54"/>
      <c r="D1896" s="54"/>
      <c r="E1896" s="54"/>
      <c r="F1896" s="54"/>
      <c r="G1896" s="54"/>
      <c r="H1896" s="54"/>
      <c r="I1896" s="54"/>
      <c r="J1896" s="54"/>
      <c r="K1896" s="54"/>
      <c r="L1896" s="54"/>
      <c r="M1896" s="54"/>
      <c r="O1896" s="10"/>
      <c r="P1896" s="10"/>
      <c r="Q1896" s="10"/>
      <c r="R1896" s="10"/>
      <c r="S1896" s="10"/>
      <c r="T1896" s="10"/>
      <c r="U1896" s="10"/>
      <c r="V1896" s="10"/>
      <c r="W1896" s="10"/>
      <c r="X1896" s="10"/>
      <c r="Y1896" s="10"/>
      <c r="Z1896" s="10"/>
      <c r="AA1896" s="10"/>
      <c r="AB1896" s="10"/>
      <c r="AC1896" s="10"/>
      <c r="AD1896" s="10"/>
      <c r="AE1896" s="10"/>
      <c r="AF1896" s="10"/>
      <c r="AG1896" s="10"/>
      <c r="AH1896" s="10"/>
      <c r="AI1896" s="10"/>
      <c r="AK1896" s="10"/>
      <c r="AL1896" s="10"/>
      <c r="AM1896" s="10"/>
      <c r="AN1896" s="10"/>
      <c r="AO1896" s="10"/>
      <c r="AP1896" s="10"/>
      <c r="AQ1896" s="10"/>
      <c r="AR1896" s="10"/>
      <c r="AS1896" s="10"/>
      <c r="AT1896" s="10"/>
      <c r="AU1896" s="10"/>
      <c r="AV1896" s="10"/>
      <c r="AW1896" s="10"/>
      <c r="AX1896" s="10"/>
    </row>
    <row r="1897" spans="1:50" x14ac:dyDescent="0.25">
      <c r="A1897" s="54"/>
      <c r="B1897" s="54"/>
      <c r="C1897" s="54"/>
      <c r="D1897" s="54"/>
      <c r="E1897" s="54"/>
      <c r="F1897" s="54"/>
      <c r="G1897" s="54"/>
      <c r="H1897" s="54"/>
      <c r="I1897" s="54"/>
      <c r="J1897" s="54"/>
      <c r="K1897" s="54"/>
      <c r="L1897" s="54"/>
      <c r="M1897" s="54"/>
      <c r="O1897" s="10"/>
      <c r="P1897" s="10"/>
      <c r="Q1897" s="10"/>
      <c r="R1897" s="10"/>
      <c r="S1897" s="10"/>
      <c r="T1897" s="10"/>
      <c r="U1897" s="10"/>
      <c r="V1897" s="10"/>
      <c r="W1897" s="10"/>
      <c r="X1897" s="10"/>
      <c r="Y1897" s="10"/>
      <c r="Z1897" s="10"/>
      <c r="AA1897" s="10"/>
      <c r="AB1897" s="10"/>
      <c r="AC1897" s="10"/>
      <c r="AD1897" s="10"/>
      <c r="AE1897" s="10"/>
      <c r="AF1897" s="10"/>
      <c r="AG1897" s="10"/>
      <c r="AH1897" s="10"/>
      <c r="AI1897" s="10"/>
      <c r="AK1897" s="10"/>
      <c r="AL1897" s="10"/>
      <c r="AM1897" s="10"/>
      <c r="AN1897" s="10"/>
      <c r="AO1897" s="10"/>
      <c r="AP1897" s="10"/>
      <c r="AQ1897" s="10"/>
      <c r="AR1897" s="10"/>
      <c r="AS1897" s="10"/>
      <c r="AT1897" s="10"/>
      <c r="AU1897" s="10"/>
      <c r="AV1897" s="10"/>
      <c r="AW1897" s="10"/>
      <c r="AX1897" s="10"/>
    </row>
    <row r="1898" spans="1:50" x14ac:dyDescent="0.25">
      <c r="A1898" s="54"/>
      <c r="B1898" s="54"/>
      <c r="C1898" s="54"/>
      <c r="D1898" s="54"/>
      <c r="E1898" s="54"/>
      <c r="F1898" s="54"/>
      <c r="G1898" s="54"/>
      <c r="H1898" s="54"/>
      <c r="I1898" s="54"/>
      <c r="J1898" s="54"/>
      <c r="K1898" s="54"/>
      <c r="L1898" s="54"/>
      <c r="M1898" s="54"/>
      <c r="O1898" s="10"/>
      <c r="P1898" s="10"/>
      <c r="Q1898" s="10"/>
      <c r="R1898" s="10"/>
      <c r="S1898" s="10"/>
      <c r="T1898" s="10"/>
      <c r="U1898" s="10"/>
      <c r="V1898" s="10"/>
      <c r="W1898" s="10"/>
      <c r="X1898" s="10"/>
      <c r="Y1898" s="10"/>
      <c r="Z1898" s="10"/>
      <c r="AA1898" s="10"/>
      <c r="AB1898" s="10"/>
      <c r="AC1898" s="10"/>
      <c r="AD1898" s="10"/>
      <c r="AE1898" s="10"/>
      <c r="AF1898" s="10"/>
      <c r="AG1898" s="10"/>
      <c r="AH1898" s="10"/>
      <c r="AI1898" s="10"/>
      <c r="AK1898" s="10"/>
      <c r="AL1898" s="10"/>
      <c r="AM1898" s="10"/>
      <c r="AN1898" s="10"/>
      <c r="AO1898" s="10"/>
      <c r="AP1898" s="10"/>
      <c r="AQ1898" s="10"/>
      <c r="AR1898" s="10"/>
      <c r="AS1898" s="10"/>
      <c r="AT1898" s="10"/>
      <c r="AU1898" s="10"/>
      <c r="AV1898" s="10"/>
      <c r="AW1898" s="10"/>
      <c r="AX1898" s="10"/>
    </row>
    <row r="1899" spans="1:50" x14ac:dyDescent="0.25">
      <c r="A1899" s="54"/>
      <c r="B1899" s="54"/>
      <c r="C1899" s="54"/>
      <c r="D1899" s="54"/>
      <c r="E1899" s="54"/>
      <c r="F1899" s="54"/>
      <c r="G1899" s="54"/>
      <c r="H1899" s="54"/>
      <c r="I1899" s="54"/>
      <c r="J1899" s="54"/>
      <c r="K1899" s="54"/>
      <c r="L1899" s="54"/>
      <c r="M1899" s="54"/>
      <c r="O1899" s="10"/>
      <c r="P1899" s="10"/>
      <c r="Q1899" s="10"/>
      <c r="R1899" s="10"/>
      <c r="S1899" s="10"/>
      <c r="T1899" s="10"/>
      <c r="U1899" s="10"/>
      <c r="V1899" s="10"/>
      <c r="W1899" s="10"/>
      <c r="X1899" s="10"/>
      <c r="Y1899" s="10"/>
      <c r="Z1899" s="10"/>
      <c r="AA1899" s="10"/>
      <c r="AB1899" s="10"/>
      <c r="AC1899" s="10"/>
      <c r="AD1899" s="10"/>
      <c r="AE1899" s="10"/>
      <c r="AF1899" s="10"/>
      <c r="AG1899" s="10"/>
      <c r="AH1899" s="10"/>
      <c r="AI1899" s="10"/>
      <c r="AK1899" s="10"/>
      <c r="AL1899" s="10"/>
      <c r="AM1899" s="10"/>
      <c r="AN1899" s="10"/>
      <c r="AO1899" s="10"/>
      <c r="AP1899" s="10"/>
      <c r="AQ1899" s="10"/>
      <c r="AR1899" s="10"/>
      <c r="AS1899" s="10"/>
      <c r="AT1899" s="10"/>
      <c r="AU1899" s="10"/>
      <c r="AV1899" s="10"/>
      <c r="AW1899" s="10"/>
      <c r="AX1899" s="10"/>
    </row>
    <row r="1900" spans="1:50" x14ac:dyDescent="0.25">
      <c r="A1900" s="54"/>
      <c r="B1900" s="54"/>
      <c r="C1900" s="54"/>
      <c r="D1900" s="54"/>
      <c r="E1900" s="54"/>
      <c r="F1900" s="54"/>
      <c r="G1900" s="54"/>
      <c r="H1900" s="54"/>
      <c r="I1900" s="54"/>
      <c r="J1900" s="54"/>
      <c r="K1900" s="54"/>
      <c r="L1900" s="54"/>
      <c r="M1900" s="54"/>
      <c r="O1900" s="10"/>
      <c r="P1900" s="10"/>
      <c r="Q1900" s="10"/>
      <c r="R1900" s="10"/>
      <c r="S1900" s="10"/>
      <c r="T1900" s="10"/>
      <c r="U1900" s="10"/>
      <c r="V1900" s="10"/>
      <c r="W1900" s="10"/>
      <c r="X1900" s="10"/>
      <c r="Y1900" s="10"/>
      <c r="Z1900" s="10"/>
      <c r="AA1900" s="10"/>
      <c r="AB1900" s="10"/>
      <c r="AC1900" s="10"/>
      <c r="AD1900" s="10"/>
      <c r="AE1900" s="10"/>
      <c r="AF1900" s="10"/>
      <c r="AG1900" s="10"/>
      <c r="AH1900" s="10"/>
      <c r="AI1900" s="10"/>
      <c r="AK1900" s="10"/>
      <c r="AL1900" s="10"/>
      <c r="AM1900" s="10"/>
      <c r="AN1900" s="10"/>
      <c r="AO1900" s="10"/>
      <c r="AP1900" s="10"/>
      <c r="AQ1900" s="10"/>
      <c r="AR1900" s="10"/>
      <c r="AS1900" s="10"/>
      <c r="AT1900" s="10"/>
      <c r="AU1900" s="10"/>
      <c r="AV1900" s="10"/>
      <c r="AW1900" s="10"/>
      <c r="AX1900" s="10"/>
    </row>
    <row r="1901" spans="1:50" x14ac:dyDescent="0.25">
      <c r="A1901" s="54"/>
      <c r="B1901" s="54"/>
      <c r="C1901" s="54"/>
      <c r="D1901" s="54"/>
      <c r="E1901" s="54"/>
      <c r="F1901" s="54"/>
      <c r="G1901" s="54"/>
      <c r="H1901" s="54"/>
      <c r="I1901" s="54"/>
      <c r="J1901" s="54"/>
      <c r="K1901" s="54"/>
      <c r="L1901" s="54"/>
      <c r="M1901" s="54"/>
      <c r="O1901" s="10"/>
      <c r="P1901" s="10"/>
      <c r="Q1901" s="10"/>
      <c r="R1901" s="10"/>
      <c r="S1901" s="10"/>
      <c r="T1901" s="10"/>
      <c r="U1901" s="10"/>
      <c r="V1901" s="10"/>
      <c r="W1901" s="10"/>
      <c r="X1901" s="10"/>
      <c r="Y1901" s="10"/>
      <c r="Z1901" s="10"/>
      <c r="AA1901" s="10"/>
      <c r="AB1901" s="10"/>
      <c r="AC1901" s="10"/>
      <c r="AD1901" s="10"/>
      <c r="AE1901" s="10"/>
      <c r="AF1901" s="10"/>
      <c r="AG1901" s="10"/>
      <c r="AH1901" s="10"/>
      <c r="AI1901" s="10"/>
      <c r="AK1901" s="10"/>
      <c r="AL1901" s="10"/>
      <c r="AM1901" s="10"/>
      <c r="AN1901" s="10"/>
      <c r="AO1901" s="10"/>
      <c r="AP1901" s="10"/>
      <c r="AQ1901" s="10"/>
      <c r="AR1901" s="10"/>
      <c r="AS1901" s="10"/>
      <c r="AT1901" s="10"/>
      <c r="AU1901" s="10"/>
      <c r="AV1901" s="10"/>
      <c r="AW1901" s="10"/>
      <c r="AX1901" s="10"/>
    </row>
    <row r="1902" spans="1:50" x14ac:dyDescent="0.25">
      <c r="A1902" s="54"/>
      <c r="B1902" s="54"/>
      <c r="C1902" s="54"/>
      <c r="D1902" s="54"/>
      <c r="E1902" s="54"/>
      <c r="F1902" s="54"/>
      <c r="G1902" s="54"/>
      <c r="H1902" s="54"/>
      <c r="I1902" s="54"/>
      <c r="J1902" s="54"/>
      <c r="K1902" s="54"/>
      <c r="L1902" s="54"/>
      <c r="M1902" s="54"/>
      <c r="O1902" s="10"/>
      <c r="P1902" s="10"/>
      <c r="Q1902" s="10"/>
      <c r="R1902" s="10"/>
      <c r="S1902" s="10"/>
      <c r="T1902" s="10"/>
      <c r="U1902" s="10"/>
      <c r="V1902" s="10"/>
      <c r="W1902" s="10"/>
      <c r="X1902" s="10"/>
      <c r="Y1902" s="10"/>
      <c r="Z1902" s="10"/>
      <c r="AA1902" s="10"/>
      <c r="AB1902" s="10"/>
      <c r="AC1902" s="10"/>
      <c r="AD1902" s="10"/>
      <c r="AE1902" s="10"/>
      <c r="AF1902" s="10"/>
      <c r="AG1902" s="10"/>
      <c r="AH1902" s="10"/>
      <c r="AI1902" s="10"/>
      <c r="AK1902" s="10"/>
      <c r="AL1902" s="10"/>
      <c r="AM1902" s="10"/>
      <c r="AN1902" s="10"/>
      <c r="AO1902" s="10"/>
      <c r="AP1902" s="10"/>
      <c r="AQ1902" s="10"/>
      <c r="AR1902" s="10"/>
      <c r="AS1902" s="10"/>
      <c r="AT1902" s="10"/>
      <c r="AU1902" s="10"/>
      <c r="AV1902" s="10"/>
      <c r="AW1902" s="10"/>
      <c r="AX1902" s="10"/>
    </row>
    <row r="1903" spans="1:50" x14ac:dyDescent="0.25">
      <c r="A1903" s="54"/>
      <c r="B1903" s="54"/>
      <c r="C1903" s="54"/>
      <c r="D1903" s="54"/>
      <c r="E1903" s="54"/>
      <c r="F1903" s="54"/>
      <c r="G1903" s="54"/>
      <c r="H1903" s="54"/>
      <c r="I1903" s="54"/>
      <c r="J1903" s="54"/>
      <c r="K1903" s="54"/>
      <c r="L1903" s="54"/>
      <c r="M1903" s="54"/>
      <c r="O1903" s="10"/>
      <c r="P1903" s="10"/>
      <c r="Q1903" s="10"/>
      <c r="R1903" s="10"/>
      <c r="S1903" s="10"/>
      <c r="T1903" s="10"/>
      <c r="U1903" s="10"/>
      <c r="V1903" s="10"/>
      <c r="W1903" s="10"/>
      <c r="X1903" s="10"/>
      <c r="Y1903" s="10"/>
      <c r="Z1903" s="10"/>
      <c r="AA1903" s="10"/>
      <c r="AB1903" s="10"/>
      <c r="AC1903" s="10"/>
      <c r="AD1903" s="10"/>
      <c r="AE1903" s="10"/>
      <c r="AF1903" s="10"/>
      <c r="AG1903" s="10"/>
      <c r="AH1903" s="10"/>
      <c r="AI1903" s="10"/>
      <c r="AK1903" s="10"/>
      <c r="AL1903" s="10"/>
      <c r="AM1903" s="10"/>
      <c r="AN1903" s="10"/>
      <c r="AO1903" s="10"/>
      <c r="AP1903" s="10"/>
      <c r="AQ1903" s="10"/>
      <c r="AR1903" s="10"/>
      <c r="AS1903" s="10"/>
      <c r="AT1903" s="10"/>
      <c r="AU1903" s="10"/>
      <c r="AV1903" s="10"/>
      <c r="AW1903" s="10"/>
      <c r="AX1903" s="10"/>
    </row>
    <row r="1904" spans="1:50" x14ac:dyDescent="0.25">
      <c r="A1904" s="54"/>
      <c r="B1904" s="54"/>
      <c r="C1904" s="54"/>
      <c r="D1904" s="54"/>
      <c r="E1904" s="54"/>
      <c r="F1904" s="54"/>
      <c r="G1904" s="54"/>
      <c r="H1904" s="54"/>
      <c r="I1904" s="54"/>
      <c r="J1904" s="54"/>
      <c r="K1904" s="54"/>
      <c r="L1904" s="54"/>
      <c r="M1904" s="54"/>
      <c r="O1904" s="10"/>
      <c r="P1904" s="10"/>
      <c r="Q1904" s="10"/>
      <c r="R1904" s="10"/>
      <c r="S1904" s="10"/>
      <c r="T1904" s="10"/>
      <c r="U1904" s="10"/>
      <c r="V1904" s="10"/>
      <c r="W1904" s="10"/>
      <c r="X1904" s="10"/>
      <c r="Y1904" s="10"/>
      <c r="Z1904" s="10"/>
      <c r="AA1904" s="10"/>
      <c r="AB1904" s="10"/>
      <c r="AC1904" s="10"/>
      <c r="AD1904" s="10"/>
      <c r="AE1904" s="10"/>
      <c r="AF1904" s="10"/>
      <c r="AG1904" s="10"/>
      <c r="AH1904" s="10"/>
      <c r="AI1904" s="10"/>
      <c r="AK1904" s="10"/>
      <c r="AL1904" s="10"/>
      <c r="AM1904" s="10"/>
      <c r="AN1904" s="10"/>
      <c r="AO1904" s="10"/>
      <c r="AP1904" s="10"/>
      <c r="AQ1904" s="10"/>
      <c r="AR1904" s="10"/>
      <c r="AS1904" s="10"/>
      <c r="AT1904" s="10"/>
      <c r="AU1904" s="10"/>
      <c r="AV1904" s="10"/>
      <c r="AW1904" s="10"/>
      <c r="AX1904" s="10"/>
    </row>
    <row r="1905" spans="1:50" x14ac:dyDescent="0.25">
      <c r="A1905" s="54"/>
      <c r="B1905" s="54"/>
      <c r="C1905" s="54"/>
      <c r="D1905" s="54"/>
      <c r="E1905" s="54"/>
      <c r="F1905" s="54"/>
      <c r="G1905" s="54"/>
      <c r="H1905" s="54"/>
      <c r="I1905" s="54"/>
      <c r="J1905" s="54"/>
      <c r="K1905" s="54"/>
      <c r="L1905" s="54"/>
      <c r="M1905" s="54"/>
      <c r="O1905" s="10"/>
      <c r="P1905" s="10"/>
      <c r="Q1905" s="10"/>
      <c r="R1905" s="10"/>
      <c r="S1905" s="10"/>
      <c r="T1905" s="10"/>
      <c r="U1905" s="10"/>
      <c r="V1905" s="10"/>
      <c r="W1905" s="10"/>
      <c r="X1905" s="10"/>
      <c r="Y1905" s="10"/>
      <c r="Z1905" s="10"/>
      <c r="AA1905" s="10"/>
      <c r="AB1905" s="10"/>
      <c r="AC1905" s="10"/>
      <c r="AD1905" s="10"/>
      <c r="AE1905" s="10"/>
      <c r="AF1905" s="10"/>
      <c r="AG1905" s="10"/>
      <c r="AH1905" s="10"/>
      <c r="AI1905" s="10"/>
      <c r="AK1905" s="10"/>
      <c r="AL1905" s="10"/>
      <c r="AM1905" s="10"/>
      <c r="AN1905" s="10"/>
      <c r="AO1905" s="10"/>
      <c r="AP1905" s="10"/>
      <c r="AQ1905" s="10"/>
      <c r="AR1905" s="10"/>
      <c r="AS1905" s="10"/>
      <c r="AT1905" s="10"/>
      <c r="AU1905" s="10"/>
      <c r="AV1905" s="10"/>
      <c r="AW1905" s="10"/>
      <c r="AX1905" s="10"/>
    </row>
    <row r="1906" spans="1:50" x14ac:dyDescent="0.25">
      <c r="A1906" s="54"/>
      <c r="B1906" s="54"/>
      <c r="C1906" s="54"/>
      <c r="D1906" s="54"/>
      <c r="E1906" s="54"/>
      <c r="F1906" s="54"/>
      <c r="G1906" s="54"/>
      <c r="H1906" s="54"/>
      <c r="I1906" s="54"/>
      <c r="J1906" s="54"/>
      <c r="K1906" s="54"/>
      <c r="L1906" s="54"/>
      <c r="M1906" s="54"/>
      <c r="O1906" s="10"/>
      <c r="P1906" s="10"/>
      <c r="Q1906" s="10"/>
      <c r="R1906" s="10"/>
      <c r="S1906" s="10"/>
      <c r="T1906" s="10"/>
      <c r="U1906" s="10"/>
      <c r="V1906" s="10"/>
      <c r="W1906" s="10"/>
      <c r="X1906" s="10"/>
      <c r="Y1906" s="10"/>
      <c r="Z1906" s="10"/>
      <c r="AA1906" s="10"/>
      <c r="AB1906" s="10"/>
      <c r="AC1906" s="10"/>
      <c r="AD1906" s="10"/>
      <c r="AE1906" s="10"/>
      <c r="AF1906" s="10"/>
      <c r="AG1906" s="10"/>
      <c r="AH1906" s="10"/>
      <c r="AI1906" s="10"/>
      <c r="AK1906" s="10"/>
      <c r="AL1906" s="10"/>
      <c r="AM1906" s="10"/>
      <c r="AN1906" s="10"/>
      <c r="AO1906" s="10"/>
      <c r="AP1906" s="10"/>
      <c r="AQ1906" s="10"/>
      <c r="AR1906" s="10"/>
      <c r="AS1906" s="10"/>
      <c r="AT1906" s="10"/>
      <c r="AU1906" s="10"/>
      <c r="AV1906" s="10"/>
      <c r="AW1906" s="10"/>
      <c r="AX1906" s="10"/>
    </row>
    <row r="1907" spans="1:50" x14ac:dyDescent="0.25">
      <c r="A1907" s="54"/>
      <c r="B1907" s="54"/>
      <c r="C1907" s="54"/>
      <c r="D1907" s="54"/>
      <c r="E1907" s="54"/>
      <c r="F1907" s="54"/>
      <c r="G1907" s="54"/>
      <c r="H1907" s="54"/>
      <c r="I1907" s="54"/>
      <c r="J1907" s="54"/>
      <c r="K1907" s="54"/>
      <c r="L1907" s="54"/>
      <c r="M1907" s="54"/>
      <c r="O1907" s="10"/>
      <c r="P1907" s="10"/>
      <c r="Q1907" s="10"/>
      <c r="R1907" s="10"/>
      <c r="S1907" s="10"/>
      <c r="T1907" s="10"/>
      <c r="U1907" s="10"/>
      <c r="V1907" s="10"/>
      <c r="W1907" s="10"/>
      <c r="X1907" s="10"/>
      <c r="Y1907" s="10"/>
      <c r="Z1907" s="10"/>
      <c r="AA1907" s="10"/>
      <c r="AB1907" s="10"/>
      <c r="AC1907" s="10"/>
      <c r="AD1907" s="10"/>
      <c r="AE1907" s="10"/>
      <c r="AF1907" s="10"/>
      <c r="AG1907" s="10"/>
      <c r="AH1907" s="10"/>
      <c r="AI1907" s="10"/>
      <c r="AK1907" s="10"/>
      <c r="AL1907" s="10"/>
      <c r="AM1907" s="10"/>
      <c r="AN1907" s="10"/>
      <c r="AO1907" s="10"/>
      <c r="AP1907" s="10"/>
      <c r="AQ1907" s="10"/>
      <c r="AR1907" s="10"/>
      <c r="AS1907" s="10"/>
      <c r="AT1907" s="10"/>
      <c r="AU1907" s="10"/>
      <c r="AV1907" s="10"/>
      <c r="AW1907" s="10"/>
      <c r="AX1907" s="10"/>
    </row>
    <row r="1908" spans="1:50" x14ac:dyDescent="0.25">
      <c r="A1908" s="54"/>
      <c r="B1908" s="54"/>
      <c r="C1908" s="54"/>
      <c r="D1908" s="54"/>
      <c r="E1908" s="54"/>
      <c r="F1908" s="54"/>
      <c r="G1908" s="54"/>
      <c r="H1908" s="54"/>
      <c r="I1908" s="54"/>
      <c r="J1908" s="54"/>
      <c r="K1908" s="54"/>
      <c r="L1908" s="54"/>
      <c r="M1908" s="54"/>
      <c r="O1908" s="10"/>
      <c r="P1908" s="10"/>
      <c r="Q1908" s="10"/>
      <c r="R1908" s="10"/>
      <c r="S1908" s="10"/>
      <c r="T1908" s="10"/>
      <c r="U1908" s="10"/>
      <c r="V1908" s="10"/>
      <c r="W1908" s="10"/>
      <c r="X1908" s="10"/>
      <c r="Y1908" s="10"/>
      <c r="Z1908" s="10"/>
      <c r="AA1908" s="10"/>
      <c r="AB1908" s="10"/>
      <c r="AC1908" s="10"/>
      <c r="AD1908" s="10"/>
      <c r="AE1908" s="10"/>
      <c r="AF1908" s="10"/>
      <c r="AG1908" s="10"/>
      <c r="AH1908" s="10"/>
      <c r="AI1908" s="10"/>
      <c r="AK1908" s="10"/>
      <c r="AL1908" s="10"/>
      <c r="AM1908" s="10"/>
      <c r="AN1908" s="10"/>
      <c r="AO1908" s="10"/>
      <c r="AP1908" s="10"/>
      <c r="AQ1908" s="10"/>
      <c r="AR1908" s="10"/>
      <c r="AS1908" s="10"/>
      <c r="AT1908" s="10"/>
      <c r="AU1908" s="10"/>
      <c r="AV1908" s="10"/>
      <c r="AW1908" s="10"/>
      <c r="AX1908" s="10"/>
    </row>
    <row r="1909" spans="1:50" x14ac:dyDescent="0.25">
      <c r="A1909" s="54"/>
      <c r="B1909" s="54"/>
      <c r="C1909" s="54"/>
      <c r="D1909" s="54"/>
      <c r="E1909" s="54"/>
      <c r="F1909" s="54"/>
      <c r="G1909" s="54"/>
      <c r="H1909" s="54"/>
      <c r="I1909" s="54"/>
      <c r="J1909" s="54"/>
      <c r="K1909" s="54"/>
      <c r="L1909" s="54"/>
      <c r="M1909" s="54"/>
      <c r="O1909" s="10"/>
      <c r="P1909" s="10"/>
      <c r="Q1909" s="10"/>
      <c r="R1909" s="10"/>
      <c r="S1909" s="10"/>
      <c r="T1909" s="10"/>
      <c r="U1909" s="10"/>
      <c r="V1909" s="10"/>
      <c r="W1909" s="10"/>
      <c r="X1909" s="10"/>
      <c r="Y1909" s="10"/>
      <c r="Z1909" s="10"/>
      <c r="AA1909" s="10"/>
      <c r="AB1909" s="10"/>
      <c r="AC1909" s="10"/>
      <c r="AD1909" s="10"/>
      <c r="AE1909" s="10"/>
      <c r="AF1909" s="10"/>
      <c r="AG1909" s="10"/>
      <c r="AH1909" s="10"/>
      <c r="AI1909" s="10"/>
      <c r="AK1909" s="10"/>
      <c r="AL1909" s="10"/>
      <c r="AM1909" s="10"/>
      <c r="AN1909" s="10"/>
      <c r="AO1909" s="10"/>
      <c r="AP1909" s="10"/>
      <c r="AQ1909" s="10"/>
      <c r="AR1909" s="10"/>
      <c r="AS1909" s="10"/>
      <c r="AT1909" s="10"/>
      <c r="AU1909" s="10"/>
      <c r="AV1909" s="10"/>
      <c r="AW1909" s="10"/>
      <c r="AX1909" s="10"/>
    </row>
    <row r="1910" spans="1:50" x14ac:dyDescent="0.25">
      <c r="A1910" s="54"/>
      <c r="B1910" s="54"/>
      <c r="C1910" s="54"/>
      <c r="D1910" s="54"/>
      <c r="E1910" s="54"/>
      <c r="F1910" s="54"/>
      <c r="G1910" s="54"/>
      <c r="H1910" s="54"/>
      <c r="I1910" s="54"/>
      <c r="J1910" s="54"/>
      <c r="K1910" s="54"/>
      <c r="L1910" s="54"/>
      <c r="M1910" s="54"/>
      <c r="O1910" s="10"/>
      <c r="P1910" s="10"/>
      <c r="Q1910" s="10"/>
      <c r="R1910" s="10"/>
      <c r="S1910" s="10"/>
      <c r="T1910" s="10"/>
      <c r="U1910" s="10"/>
      <c r="V1910" s="10"/>
      <c r="W1910" s="10"/>
      <c r="X1910" s="10"/>
      <c r="Y1910" s="10"/>
      <c r="Z1910" s="10"/>
      <c r="AA1910" s="10"/>
      <c r="AB1910" s="10"/>
      <c r="AC1910" s="10"/>
      <c r="AD1910" s="10"/>
      <c r="AE1910" s="10"/>
      <c r="AF1910" s="10"/>
      <c r="AG1910" s="10"/>
      <c r="AH1910" s="10"/>
      <c r="AI1910" s="10"/>
      <c r="AK1910" s="10"/>
      <c r="AL1910" s="10"/>
      <c r="AM1910" s="10"/>
      <c r="AN1910" s="10"/>
      <c r="AO1910" s="10"/>
      <c r="AP1910" s="10"/>
      <c r="AQ1910" s="10"/>
      <c r="AR1910" s="10"/>
      <c r="AS1910" s="10"/>
      <c r="AT1910" s="10"/>
      <c r="AU1910" s="10"/>
      <c r="AV1910" s="10"/>
      <c r="AW1910" s="10"/>
      <c r="AX1910" s="10"/>
    </row>
    <row r="1911" spans="1:50" x14ac:dyDescent="0.25">
      <c r="A1911" s="54"/>
      <c r="B1911" s="54"/>
      <c r="C1911" s="54"/>
      <c r="D1911" s="54"/>
      <c r="E1911" s="54"/>
      <c r="F1911" s="54"/>
      <c r="G1911" s="54"/>
      <c r="H1911" s="54"/>
      <c r="I1911" s="54"/>
      <c r="J1911" s="54"/>
      <c r="K1911" s="54"/>
      <c r="L1911" s="54"/>
      <c r="M1911" s="54"/>
      <c r="O1911" s="10"/>
      <c r="P1911" s="10"/>
      <c r="Q1911" s="10"/>
      <c r="R1911" s="10"/>
      <c r="S1911" s="10"/>
      <c r="T1911" s="10"/>
      <c r="U1911" s="10"/>
      <c r="V1911" s="10"/>
      <c r="W1911" s="10"/>
      <c r="X1911" s="10"/>
      <c r="Y1911" s="10"/>
      <c r="Z1911" s="10"/>
      <c r="AA1911" s="10"/>
      <c r="AB1911" s="10"/>
      <c r="AC1911" s="10"/>
      <c r="AD1911" s="10"/>
      <c r="AE1911" s="10"/>
      <c r="AF1911" s="10"/>
      <c r="AG1911" s="10"/>
      <c r="AH1911" s="10"/>
      <c r="AI1911" s="10"/>
      <c r="AK1911" s="10"/>
      <c r="AL1911" s="10"/>
      <c r="AM1911" s="10"/>
      <c r="AN1911" s="10"/>
      <c r="AO1911" s="10"/>
      <c r="AP1911" s="10"/>
      <c r="AQ1911" s="10"/>
      <c r="AR1911" s="10"/>
      <c r="AS1911" s="10"/>
      <c r="AT1911" s="10"/>
      <c r="AU1911" s="10"/>
      <c r="AV1911" s="10"/>
      <c r="AW1911" s="10"/>
      <c r="AX1911" s="10"/>
    </row>
    <row r="1912" spans="1:50" x14ac:dyDescent="0.25">
      <c r="A1912" s="54"/>
      <c r="B1912" s="54"/>
      <c r="C1912" s="54"/>
      <c r="D1912" s="54"/>
      <c r="E1912" s="54"/>
      <c r="F1912" s="54"/>
      <c r="G1912" s="54"/>
      <c r="H1912" s="54"/>
      <c r="I1912" s="54"/>
      <c r="J1912" s="54"/>
      <c r="K1912" s="54"/>
      <c r="L1912" s="54"/>
      <c r="M1912" s="54"/>
      <c r="O1912" s="10"/>
      <c r="P1912" s="10"/>
      <c r="Q1912" s="10"/>
      <c r="R1912" s="10"/>
      <c r="S1912" s="10"/>
      <c r="T1912" s="10"/>
      <c r="U1912" s="10"/>
      <c r="V1912" s="10"/>
      <c r="W1912" s="10"/>
      <c r="X1912" s="10"/>
      <c r="Y1912" s="10"/>
      <c r="Z1912" s="10"/>
      <c r="AA1912" s="10"/>
      <c r="AB1912" s="10"/>
      <c r="AC1912" s="10"/>
      <c r="AD1912" s="10"/>
      <c r="AE1912" s="10"/>
      <c r="AF1912" s="10"/>
      <c r="AG1912" s="10"/>
      <c r="AH1912" s="10"/>
      <c r="AI1912" s="10"/>
      <c r="AK1912" s="10"/>
      <c r="AL1912" s="10"/>
      <c r="AM1912" s="10"/>
      <c r="AN1912" s="10"/>
      <c r="AO1912" s="10"/>
      <c r="AP1912" s="10"/>
      <c r="AQ1912" s="10"/>
      <c r="AR1912" s="10"/>
      <c r="AS1912" s="10"/>
      <c r="AT1912" s="10"/>
      <c r="AU1912" s="10"/>
      <c r="AV1912" s="10"/>
      <c r="AW1912" s="10"/>
      <c r="AX1912" s="10"/>
    </row>
    <row r="1913" spans="1:50" x14ac:dyDescent="0.25">
      <c r="A1913" s="54"/>
      <c r="B1913" s="54"/>
      <c r="C1913" s="54"/>
      <c r="D1913" s="54"/>
      <c r="E1913" s="54"/>
      <c r="F1913" s="54"/>
      <c r="G1913" s="54"/>
      <c r="H1913" s="54"/>
      <c r="I1913" s="54"/>
      <c r="J1913" s="54"/>
      <c r="K1913" s="54"/>
      <c r="L1913" s="54"/>
      <c r="M1913" s="54"/>
      <c r="O1913" s="10"/>
      <c r="P1913" s="10"/>
      <c r="Q1913" s="10"/>
      <c r="R1913" s="10"/>
      <c r="S1913" s="10"/>
      <c r="T1913" s="10"/>
      <c r="U1913" s="10"/>
      <c r="V1913" s="10"/>
      <c r="W1913" s="10"/>
      <c r="X1913" s="10"/>
      <c r="Y1913" s="10"/>
      <c r="Z1913" s="10"/>
      <c r="AA1913" s="10"/>
      <c r="AB1913" s="10"/>
      <c r="AC1913" s="10"/>
      <c r="AD1913" s="10"/>
      <c r="AE1913" s="10"/>
      <c r="AF1913" s="10"/>
      <c r="AG1913" s="10"/>
      <c r="AH1913" s="10"/>
      <c r="AI1913" s="10"/>
      <c r="AK1913" s="10"/>
      <c r="AL1913" s="10"/>
      <c r="AM1913" s="10"/>
      <c r="AN1913" s="10"/>
      <c r="AO1913" s="10"/>
      <c r="AP1913" s="10"/>
      <c r="AQ1913" s="10"/>
      <c r="AR1913" s="10"/>
      <c r="AS1913" s="10"/>
      <c r="AT1913" s="10"/>
      <c r="AU1913" s="10"/>
      <c r="AV1913" s="10"/>
      <c r="AW1913" s="10"/>
      <c r="AX1913" s="10"/>
    </row>
    <row r="1914" spans="1:50" x14ac:dyDescent="0.25">
      <c r="A1914" s="54"/>
      <c r="B1914" s="54"/>
      <c r="C1914" s="54"/>
      <c r="D1914" s="54"/>
      <c r="E1914" s="54"/>
      <c r="F1914" s="54"/>
      <c r="G1914" s="54"/>
      <c r="H1914" s="54"/>
      <c r="I1914" s="54"/>
      <c r="J1914" s="54"/>
      <c r="K1914" s="54"/>
      <c r="L1914" s="54"/>
      <c r="M1914" s="54"/>
      <c r="O1914" s="10"/>
      <c r="P1914" s="10"/>
      <c r="Q1914" s="10"/>
      <c r="R1914" s="10"/>
      <c r="S1914" s="10"/>
      <c r="T1914" s="10"/>
      <c r="U1914" s="10"/>
      <c r="V1914" s="10"/>
      <c r="W1914" s="10"/>
      <c r="X1914" s="10"/>
      <c r="Y1914" s="10"/>
      <c r="Z1914" s="10"/>
      <c r="AA1914" s="10"/>
      <c r="AB1914" s="10"/>
      <c r="AC1914" s="10"/>
      <c r="AD1914" s="10"/>
      <c r="AE1914" s="10"/>
      <c r="AF1914" s="10"/>
      <c r="AG1914" s="10"/>
      <c r="AH1914" s="10"/>
      <c r="AI1914" s="10"/>
      <c r="AK1914" s="10"/>
      <c r="AL1914" s="10"/>
      <c r="AM1914" s="10"/>
      <c r="AN1914" s="10"/>
      <c r="AO1914" s="10"/>
      <c r="AP1914" s="10"/>
      <c r="AQ1914" s="10"/>
      <c r="AR1914" s="10"/>
      <c r="AS1914" s="10"/>
      <c r="AT1914" s="10"/>
      <c r="AU1914" s="10"/>
      <c r="AV1914" s="10"/>
      <c r="AW1914" s="10"/>
      <c r="AX1914" s="10"/>
    </row>
    <row r="1915" spans="1:50" x14ac:dyDescent="0.25">
      <c r="A1915" s="54"/>
      <c r="B1915" s="54"/>
      <c r="C1915" s="54"/>
      <c r="D1915" s="54"/>
      <c r="E1915" s="54"/>
      <c r="F1915" s="54"/>
      <c r="G1915" s="54"/>
      <c r="H1915" s="54"/>
      <c r="I1915" s="54"/>
      <c r="J1915" s="54"/>
      <c r="K1915" s="54"/>
      <c r="L1915" s="54"/>
      <c r="M1915" s="54"/>
      <c r="O1915" s="10"/>
      <c r="P1915" s="10"/>
      <c r="Q1915" s="10"/>
      <c r="R1915" s="10"/>
      <c r="S1915" s="10"/>
      <c r="T1915" s="10"/>
      <c r="U1915" s="10"/>
      <c r="V1915" s="10"/>
      <c r="W1915" s="10"/>
      <c r="X1915" s="10"/>
      <c r="Y1915" s="10"/>
      <c r="Z1915" s="10"/>
      <c r="AA1915" s="10"/>
      <c r="AB1915" s="10"/>
      <c r="AC1915" s="10"/>
      <c r="AD1915" s="10"/>
      <c r="AE1915" s="10"/>
      <c r="AF1915" s="10"/>
      <c r="AG1915" s="10"/>
      <c r="AH1915" s="10"/>
      <c r="AI1915" s="10"/>
      <c r="AK1915" s="10"/>
      <c r="AL1915" s="10"/>
      <c r="AM1915" s="10"/>
      <c r="AN1915" s="10"/>
      <c r="AO1915" s="10"/>
      <c r="AP1915" s="10"/>
      <c r="AQ1915" s="10"/>
      <c r="AR1915" s="10"/>
      <c r="AS1915" s="10"/>
      <c r="AT1915" s="10"/>
      <c r="AU1915" s="10"/>
      <c r="AV1915" s="10"/>
      <c r="AW1915" s="10"/>
      <c r="AX1915" s="10"/>
    </row>
    <row r="1916" spans="1:50" x14ac:dyDescent="0.25">
      <c r="A1916" s="54"/>
      <c r="B1916" s="54"/>
      <c r="C1916" s="54"/>
      <c r="D1916" s="54"/>
      <c r="E1916" s="54"/>
      <c r="F1916" s="54"/>
      <c r="G1916" s="54"/>
      <c r="H1916" s="54"/>
      <c r="I1916" s="54"/>
      <c r="J1916" s="54"/>
      <c r="K1916" s="54"/>
      <c r="L1916" s="54"/>
      <c r="M1916" s="54"/>
      <c r="O1916" s="10"/>
      <c r="P1916" s="10"/>
      <c r="Q1916" s="10"/>
      <c r="R1916" s="10"/>
      <c r="S1916" s="10"/>
      <c r="T1916" s="10"/>
      <c r="U1916" s="10"/>
      <c r="V1916" s="10"/>
      <c r="W1916" s="10"/>
      <c r="X1916" s="10"/>
      <c r="Y1916" s="10"/>
      <c r="Z1916" s="10"/>
      <c r="AA1916" s="10"/>
      <c r="AB1916" s="10"/>
      <c r="AC1916" s="10"/>
      <c r="AD1916" s="10"/>
      <c r="AE1916" s="10"/>
      <c r="AF1916" s="10"/>
      <c r="AG1916" s="10"/>
      <c r="AH1916" s="10"/>
      <c r="AI1916" s="10"/>
      <c r="AK1916" s="10"/>
      <c r="AL1916" s="10"/>
      <c r="AM1916" s="10"/>
      <c r="AN1916" s="10"/>
      <c r="AO1916" s="10"/>
      <c r="AP1916" s="10"/>
      <c r="AQ1916" s="10"/>
      <c r="AR1916" s="10"/>
      <c r="AS1916" s="10"/>
      <c r="AT1916" s="10"/>
      <c r="AU1916" s="10"/>
      <c r="AV1916" s="10"/>
      <c r="AW1916" s="10"/>
      <c r="AX1916" s="10"/>
    </row>
    <row r="1917" spans="1:50" x14ac:dyDescent="0.25">
      <c r="A1917" s="54"/>
      <c r="B1917" s="54"/>
      <c r="C1917" s="54"/>
      <c r="D1917" s="54"/>
      <c r="E1917" s="54"/>
      <c r="F1917" s="54"/>
      <c r="G1917" s="54"/>
      <c r="H1917" s="54"/>
      <c r="I1917" s="54"/>
      <c r="J1917" s="54"/>
      <c r="K1917" s="54"/>
      <c r="L1917" s="54"/>
      <c r="M1917" s="54"/>
      <c r="O1917" s="10"/>
      <c r="P1917" s="10"/>
      <c r="Q1917" s="10"/>
      <c r="R1917" s="10"/>
      <c r="S1917" s="10"/>
      <c r="T1917" s="10"/>
      <c r="U1917" s="10"/>
      <c r="V1917" s="10"/>
      <c r="W1917" s="10"/>
      <c r="X1917" s="10"/>
      <c r="Y1917" s="10"/>
      <c r="Z1917" s="10"/>
      <c r="AA1917" s="10"/>
      <c r="AB1917" s="10"/>
      <c r="AC1917" s="10"/>
      <c r="AD1917" s="10"/>
      <c r="AE1917" s="10"/>
      <c r="AF1917" s="10"/>
      <c r="AG1917" s="10"/>
      <c r="AH1917" s="10"/>
      <c r="AI1917" s="10"/>
      <c r="AK1917" s="10"/>
      <c r="AL1917" s="10"/>
      <c r="AM1917" s="10"/>
      <c r="AN1917" s="10"/>
      <c r="AO1917" s="10"/>
      <c r="AP1917" s="10"/>
      <c r="AQ1917" s="10"/>
      <c r="AR1917" s="10"/>
      <c r="AS1917" s="10"/>
      <c r="AT1917" s="10"/>
      <c r="AU1917" s="10"/>
      <c r="AV1917" s="10"/>
      <c r="AW1917" s="10"/>
      <c r="AX1917" s="10"/>
    </row>
    <row r="1918" spans="1:50" x14ac:dyDescent="0.25">
      <c r="A1918" s="54"/>
      <c r="B1918" s="54"/>
      <c r="C1918" s="54"/>
      <c r="D1918" s="54"/>
      <c r="E1918" s="54"/>
      <c r="F1918" s="54"/>
      <c r="G1918" s="54"/>
      <c r="H1918" s="54"/>
      <c r="I1918" s="54"/>
      <c r="J1918" s="54"/>
      <c r="K1918" s="54"/>
      <c r="L1918" s="54"/>
      <c r="M1918" s="54"/>
      <c r="O1918" s="10"/>
      <c r="P1918" s="10"/>
      <c r="Q1918" s="10"/>
      <c r="R1918" s="10"/>
      <c r="S1918" s="10"/>
      <c r="T1918" s="10"/>
      <c r="U1918" s="10"/>
      <c r="V1918" s="10"/>
      <c r="W1918" s="10"/>
      <c r="X1918" s="10"/>
      <c r="Y1918" s="10"/>
      <c r="Z1918" s="10"/>
      <c r="AA1918" s="10"/>
      <c r="AB1918" s="10"/>
      <c r="AC1918" s="10"/>
      <c r="AD1918" s="10"/>
      <c r="AE1918" s="10"/>
      <c r="AF1918" s="10"/>
      <c r="AG1918" s="10"/>
      <c r="AH1918" s="10"/>
      <c r="AI1918" s="10"/>
      <c r="AK1918" s="10"/>
      <c r="AL1918" s="10"/>
      <c r="AM1918" s="10"/>
      <c r="AN1918" s="10"/>
      <c r="AO1918" s="10"/>
      <c r="AP1918" s="10"/>
      <c r="AQ1918" s="10"/>
      <c r="AR1918" s="10"/>
      <c r="AS1918" s="10"/>
      <c r="AT1918" s="10"/>
      <c r="AU1918" s="10"/>
      <c r="AV1918" s="10"/>
      <c r="AW1918" s="10"/>
      <c r="AX1918" s="10"/>
    </row>
    <row r="1919" spans="1:50" x14ac:dyDescent="0.25">
      <c r="A1919" s="54"/>
      <c r="B1919" s="54"/>
      <c r="C1919" s="54"/>
      <c r="D1919" s="54"/>
      <c r="E1919" s="54"/>
      <c r="F1919" s="54"/>
      <c r="G1919" s="54"/>
      <c r="H1919" s="54"/>
      <c r="I1919" s="54"/>
      <c r="J1919" s="54"/>
      <c r="K1919" s="54"/>
      <c r="L1919" s="54"/>
      <c r="M1919" s="54"/>
      <c r="O1919" s="10"/>
      <c r="P1919" s="10"/>
      <c r="Q1919" s="10"/>
      <c r="R1919" s="10"/>
      <c r="S1919" s="10"/>
      <c r="T1919" s="10"/>
      <c r="U1919" s="10"/>
      <c r="V1919" s="10"/>
      <c r="W1919" s="10"/>
      <c r="X1919" s="10"/>
      <c r="Y1919" s="10"/>
      <c r="Z1919" s="10"/>
      <c r="AA1919" s="10"/>
      <c r="AB1919" s="10"/>
      <c r="AC1919" s="10"/>
      <c r="AD1919" s="10"/>
      <c r="AE1919" s="10"/>
      <c r="AF1919" s="10"/>
      <c r="AG1919" s="10"/>
      <c r="AH1919" s="10"/>
      <c r="AI1919" s="10"/>
      <c r="AK1919" s="10"/>
      <c r="AL1919" s="10"/>
      <c r="AM1919" s="10"/>
      <c r="AN1919" s="10"/>
      <c r="AO1919" s="10"/>
      <c r="AP1919" s="10"/>
      <c r="AQ1919" s="10"/>
      <c r="AR1919" s="10"/>
      <c r="AS1919" s="10"/>
      <c r="AT1919" s="10"/>
      <c r="AU1919" s="10"/>
      <c r="AV1919" s="10"/>
      <c r="AW1919" s="10"/>
      <c r="AX1919" s="10"/>
    </row>
    <row r="1920" spans="1:50" x14ac:dyDescent="0.25">
      <c r="A1920" s="54"/>
      <c r="B1920" s="54"/>
      <c r="C1920" s="54"/>
      <c r="D1920" s="54"/>
      <c r="E1920" s="54"/>
      <c r="F1920" s="54"/>
      <c r="G1920" s="54"/>
      <c r="H1920" s="54"/>
      <c r="I1920" s="54"/>
      <c r="J1920" s="54"/>
      <c r="K1920" s="54"/>
      <c r="L1920" s="54"/>
      <c r="M1920" s="54"/>
      <c r="O1920" s="10"/>
      <c r="P1920" s="10"/>
      <c r="Q1920" s="10"/>
      <c r="R1920" s="10"/>
      <c r="S1920" s="10"/>
      <c r="T1920" s="10"/>
      <c r="U1920" s="10"/>
      <c r="V1920" s="10"/>
      <c r="W1920" s="10"/>
      <c r="X1920" s="10"/>
      <c r="Y1920" s="10"/>
      <c r="Z1920" s="10"/>
      <c r="AA1920" s="10"/>
      <c r="AB1920" s="10"/>
      <c r="AC1920" s="10"/>
      <c r="AD1920" s="10"/>
      <c r="AE1920" s="10"/>
      <c r="AF1920" s="10"/>
      <c r="AG1920" s="10"/>
      <c r="AH1920" s="10"/>
      <c r="AI1920" s="10"/>
      <c r="AK1920" s="10"/>
      <c r="AL1920" s="10"/>
      <c r="AM1920" s="10"/>
      <c r="AN1920" s="10"/>
      <c r="AO1920" s="10"/>
      <c r="AP1920" s="10"/>
      <c r="AQ1920" s="10"/>
      <c r="AR1920" s="10"/>
      <c r="AS1920" s="10"/>
      <c r="AT1920" s="10"/>
      <c r="AU1920" s="10"/>
      <c r="AV1920" s="10"/>
      <c r="AW1920" s="10"/>
      <c r="AX1920" s="10"/>
    </row>
    <row r="1921" spans="1:50" x14ac:dyDescent="0.25">
      <c r="A1921" s="54"/>
      <c r="B1921" s="54"/>
      <c r="C1921" s="54"/>
      <c r="D1921" s="54"/>
      <c r="E1921" s="54"/>
      <c r="F1921" s="54"/>
      <c r="G1921" s="54"/>
      <c r="H1921" s="54"/>
      <c r="I1921" s="54"/>
      <c r="J1921" s="54"/>
      <c r="K1921" s="54"/>
      <c r="L1921" s="54"/>
      <c r="M1921" s="54"/>
      <c r="O1921" s="10"/>
      <c r="P1921" s="10"/>
      <c r="Q1921" s="10"/>
      <c r="R1921" s="10"/>
      <c r="S1921" s="10"/>
      <c r="T1921" s="10"/>
      <c r="U1921" s="10"/>
      <c r="V1921" s="10"/>
      <c r="W1921" s="10"/>
      <c r="X1921" s="10"/>
      <c r="Y1921" s="10"/>
      <c r="Z1921" s="10"/>
      <c r="AA1921" s="10"/>
      <c r="AB1921" s="10"/>
      <c r="AC1921" s="10"/>
      <c r="AD1921" s="10"/>
      <c r="AE1921" s="10"/>
      <c r="AF1921" s="10"/>
      <c r="AG1921" s="10"/>
      <c r="AH1921" s="10"/>
      <c r="AI1921" s="10"/>
      <c r="AK1921" s="10"/>
      <c r="AL1921" s="10"/>
      <c r="AM1921" s="10"/>
      <c r="AN1921" s="10"/>
      <c r="AO1921" s="10"/>
      <c r="AP1921" s="10"/>
      <c r="AQ1921" s="10"/>
      <c r="AR1921" s="10"/>
      <c r="AS1921" s="10"/>
      <c r="AT1921" s="10"/>
      <c r="AU1921" s="10"/>
      <c r="AV1921" s="10"/>
      <c r="AW1921" s="10"/>
      <c r="AX1921" s="10"/>
    </row>
    <row r="1922" spans="1:50" x14ac:dyDescent="0.25">
      <c r="A1922" s="54"/>
      <c r="B1922" s="54"/>
      <c r="C1922" s="54"/>
      <c r="D1922" s="54"/>
      <c r="E1922" s="54"/>
      <c r="F1922" s="54"/>
      <c r="G1922" s="54"/>
      <c r="H1922" s="54"/>
      <c r="I1922" s="54"/>
      <c r="J1922" s="54"/>
      <c r="K1922" s="54"/>
      <c r="L1922" s="54"/>
      <c r="M1922" s="54"/>
      <c r="O1922" s="10"/>
      <c r="P1922" s="10"/>
      <c r="Q1922" s="10"/>
      <c r="R1922" s="10"/>
      <c r="S1922" s="10"/>
      <c r="T1922" s="10"/>
      <c r="U1922" s="10"/>
      <c r="V1922" s="10"/>
      <c r="W1922" s="10"/>
      <c r="X1922" s="10"/>
      <c r="Y1922" s="10"/>
      <c r="Z1922" s="10"/>
      <c r="AA1922" s="10"/>
      <c r="AB1922" s="10"/>
      <c r="AC1922" s="10"/>
      <c r="AD1922" s="10"/>
      <c r="AE1922" s="10"/>
      <c r="AF1922" s="10"/>
      <c r="AG1922" s="10"/>
      <c r="AH1922" s="10"/>
      <c r="AI1922" s="10"/>
      <c r="AK1922" s="10"/>
      <c r="AL1922" s="10"/>
      <c r="AM1922" s="10"/>
      <c r="AN1922" s="10"/>
      <c r="AO1922" s="10"/>
      <c r="AP1922" s="10"/>
      <c r="AQ1922" s="10"/>
      <c r="AR1922" s="10"/>
      <c r="AS1922" s="10"/>
      <c r="AT1922" s="10"/>
      <c r="AU1922" s="10"/>
      <c r="AV1922" s="10"/>
      <c r="AW1922" s="10"/>
      <c r="AX1922" s="10"/>
    </row>
    <row r="1923" spans="1:50" x14ac:dyDescent="0.25">
      <c r="A1923" s="54"/>
      <c r="B1923" s="54"/>
      <c r="C1923" s="54"/>
      <c r="D1923" s="54"/>
      <c r="E1923" s="54"/>
      <c r="F1923" s="54"/>
      <c r="G1923" s="54"/>
      <c r="H1923" s="54"/>
      <c r="I1923" s="54"/>
      <c r="J1923" s="54"/>
      <c r="K1923" s="54"/>
      <c r="L1923" s="54"/>
      <c r="M1923" s="54"/>
      <c r="O1923" s="10"/>
      <c r="P1923" s="10"/>
      <c r="Q1923" s="10"/>
      <c r="R1923" s="10"/>
      <c r="S1923" s="10"/>
      <c r="T1923" s="10"/>
      <c r="U1923" s="10"/>
      <c r="V1923" s="10"/>
      <c r="W1923" s="10"/>
      <c r="X1923" s="10"/>
      <c r="Y1923" s="10"/>
      <c r="Z1923" s="10"/>
      <c r="AA1923" s="10"/>
      <c r="AB1923" s="10"/>
      <c r="AC1923" s="10"/>
      <c r="AD1923" s="10"/>
      <c r="AE1923" s="10"/>
      <c r="AF1923" s="10"/>
      <c r="AG1923" s="10"/>
      <c r="AH1923" s="10"/>
      <c r="AI1923" s="10"/>
      <c r="AK1923" s="10"/>
      <c r="AL1923" s="10"/>
      <c r="AM1923" s="10"/>
      <c r="AN1923" s="10"/>
      <c r="AO1923" s="10"/>
      <c r="AP1923" s="10"/>
      <c r="AQ1923" s="10"/>
      <c r="AR1923" s="10"/>
      <c r="AS1923" s="10"/>
      <c r="AT1923" s="10"/>
      <c r="AU1923" s="10"/>
      <c r="AV1923" s="10"/>
      <c r="AW1923" s="10"/>
      <c r="AX1923" s="10"/>
    </row>
    <row r="1924" spans="1:50" x14ac:dyDescent="0.25">
      <c r="A1924" s="54"/>
      <c r="B1924" s="54"/>
      <c r="C1924" s="54"/>
      <c r="D1924" s="54"/>
      <c r="E1924" s="54"/>
      <c r="F1924" s="54"/>
      <c r="G1924" s="54"/>
      <c r="H1924" s="54"/>
      <c r="I1924" s="54"/>
      <c r="J1924" s="54"/>
      <c r="K1924" s="54"/>
      <c r="L1924" s="54"/>
      <c r="M1924" s="54"/>
      <c r="O1924" s="10"/>
      <c r="P1924" s="10"/>
      <c r="Q1924" s="10"/>
      <c r="R1924" s="10"/>
      <c r="S1924" s="10"/>
      <c r="T1924" s="10"/>
      <c r="U1924" s="10"/>
      <c r="V1924" s="10"/>
      <c r="W1924" s="10"/>
      <c r="X1924" s="10"/>
      <c r="Y1924" s="10"/>
      <c r="Z1924" s="10"/>
      <c r="AA1924" s="10"/>
      <c r="AB1924" s="10"/>
      <c r="AC1924" s="10"/>
      <c r="AD1924" s="10"/>
      <c r="AE1924" s="10"/>
      <c r="AF1924" s="10"/>
      <c r="AG1924" s="10"/>
      <c r="AH1924" s="10"/>
      <c r="AI1924" s="10"/>
      <c r="AK1924" s="10"/>
      <c r="AL1924" s="10"/>
      <c r="AM1924" s="10"/>
      <c r="AN1924" s="10"/>
      <c r="AO1924" s="10"/>
      <c r="AP1924" s="10"/>
      <c r="AQ1924" s="10"/>
      <c r="AR1924" s="10"/>
      <c r="AS1924" s="10"/>
      <c r="AT1924" s="10"/>
      <c r="AU1924" s="10"/>
      <c r="AV1924" s="10"/>
      <c r="AW1924" s="10"/>
      <c r="AX1924" s="10"/>
    </row>
    <row r="1925" spans="1:50" x14ac:dyDescent="0.25">
      <c r="A1925" s="54"/>
      <c r="B1925" s="54"/>
      <c r="C1925" s="54"/>
      <c r="D1925" s="54"/>
      <c r="E1925" s="54"/>
      <c r="F1925" s="54"/>
      <c r="G1925" s="54"/>
      <c r="H1925" s="54"/>
      <c r="I1925" s="54"/>
      <c r="J1925" s="54"/>
      <c r="K1925" s="54"/>
      <c r="L1925" s="54"/>
      <c r="M1925" s="54"/>
      <c r="O1925" s="10"/>
      <c r="P1925" s="10"/>
      <c r="Q1925" s="10"/>
      <c r="R1925" s="10"/>
      <c r="S1925" s="10"/>
      <c r="T1925" s="10"/>
      <c r="U1925" s="10"/>
      <c r="V1925" s="10"/>
      <c r="W1925" s="10"/>
      <c r="X1925" s="10"/>
      <c r="Y1925" s="10"/>
      <c r="Z1925" s="10"/>
      <c r="AA1925" s="10"/>
      <c r="AB1925" s="10"/>
      <c r="AC1925" s="10"/>
      <c r="AD1925" s="10"/>
      <c r="AE1925" s="10"/>
      <c r="AF1925" s="10"/>
      <c r="AG1925" s="10"/>
      <c r="AH1925" s="10"/>
      <c r="AI1925" s="10"/>
      <c r="AK1925" s="10"/>
      <c r="AL1925" s="10"/>
      <c r="AM1925" s="10"/>
      <c r="AN1925" s="10"/>
      <c r="AO1925" s="10"/>
      <c r="AP1925" s="10"/>
      <c r="AQ1925" s="10"/>
      <c r="AR1925" s="10"/>
      <c r="AS1925" s="10"/>
      <c r="AT1925" s="10"/>
      <c r="AU1925" s="10"/>
      <c r="AV1925" s="10"/>
      <c r="AW1925" s="10"/>
      <c r="AX1925" s="10"/>
    </row>
    <row r="1926" spans="1:50" x14ac:dyDescent="0.25">
      <c r="A1926" s="54"/>
      <c r="B1926" s="54"/>
      <c r="C1926" s="54"/>
      <c r="D1926" s="54"/>
      <c r="E1926" s="54"/>
      <c r="F1926" s="54"/>
      <c r="G1926" s="54"/>
      <c r="H1926" s="54"/>
      <c r="I1926" s="54"/>
      <c r="J1926" s="54"/>
      <c r="K1926" s="54"/>
      <c r="L1926" s="54"/>
      <c r="M1926" s="54"/>
      <c r="O1926" s="10"/>
      <c r="P1926" s="10"/>
      <c r="Q1926" s="10"/>
      <c r="R1926" s="10"/>
      <c r="S1926" s="10"/>
      <c r="T1926" s="10"/>
      <c r="U1926" s="10"/>
      <c r="V1926" s="10"/>
      <c r="W1926" s="10"/>
      <c r="X1926" s="10"/>
      <c r="Y1926" s="10"/>
      <c r="Z1926" s="10"/>
      <c r="AA1926" s="10"/>
      <c r="AB1926" s="10"/>
      <c r="AC1926" s="10"/>
      <c r="AD1926" s="10"/>
      <c r="AE1926" s="10"/>
      <c r="AF1926" s="10"/>
      <c r="AG1926" s="10"/>
      <c r="AH1926" s="10"/>
      <c r="AI1926" s="10"/>
      <c r="AK1926" s="10"/>
      <c r="AL1926" s="10"/>
      <c r="AM1926" s="10"/>
      <c r="AN1926" s="10"/>
      <c r="AO1926" s="10"/>
      <c r="AP1926" s="10"/>
      <c r="AQ1926" s="10"/>
      <c r="AR1926" s="10"/>
      <c r="AS1926" s="10"/>
      <c r="AT1926" s="10"/>
      <c r="AU1926" s="10"/>
      <c r="AV1926" s="10"/>
      <c r="AW1926" s="10"/>
      <c r="AX1926" s="10"/>
    </row>
    <row r="1927" spans="1:50" x14ac:dyDescent="0.25">
      <c r="A1927" s="54"/>
      <c r="B1927" s="54"/>
      <c r="C1927" s="54"/>
      <c r="D1927" s="54"/>
      <c r="E1927" s="54"/>
      <c r="F1927" s="54"/>
      <c r="G1927" s="54"/>
      <c r="H1927" s="54"/>
      <c r="I1927" s="54"/>
      <c r="J1927" s="54"/>
      <c r="K1927" s="54"/>
      <c r="L1927" s="54"/>
      <c r="M1927" s="54"/>
      <c r="O1927" s="10"/>
      <c r="P1927" s="10"/>
      <c r="Q1927" s="10"/>
      <c r="R1927" s="10"/>
      <c r="S1927" s="10"/>
      <c r="T1927" s="10"/>
      <c r="U1927" s="10"/>
      <c r="V1927" s="10"/>
      <c r="W1927" s="10"/>
      <c r="X1927" s="10"/>
      <c r="Y1927" s="10"/>
      <c r="Z1927" s="10"/>
      <c r="AA1927" s="10"/>
      <c r="AB1927" s="10"/>
      <c r="AC1927" s="10"/>
      <c r="AD1927" s="10"/>
      <c r="AE1927" s="10"/>
      <c r="AF1927" s="10"/>
      <c r="AG1927" s="10"/>
      <c r="AH1927" s="10"/>
      <c r="AI1927" s="10"/>
      <c r="AK1927" s="10"/>
      <c r="AL1927" s="10"/>
      <c r="AM1927" s="10"/>
      <c r="AN1927" s="10"/>
      <c r="AO1927" s="10"/>
      <c r="AP1927" s="10"/>
      <c r="AQ1927" s="10"/>
      <c r="AR1927" s="10"/>
      <c r="AS1927" s="10"/>
      <c r="AT1927" s="10"/>
      <c r="AU1927" s="10"/>
      <c r="AV1927" s="10"/>
      <c r="AW1927" s="10"/>
      <c r="AX1927" s="10"/>
    </row>
    <row r="1928" spans="1:50" x14ac:dyDescent="0.25">
      <c r="A1928" s="54"/>
      <c r="B1928" s="54"/>
      <c r="C1928" s="54"/>
      <c r="D1928" s="54"/>
      <c r="E1928" s="54"/>
      <c r="F1928" s="54"/>
      <c r="G1928" s="54"/>
      <c r="H1928" s="54"/>
      <c r="I1928" s="54"/>
      <c r="J1928" s="54"/>
      <c r="K1928" s="54"/>
      <c r="L1928" s="54"/>
      <c r="M1928" s="54"/>
      <c r="O1928" s="10"/>
      <c r="P1928" s="10"/>
      <c r="Q1928" s="10"/>
      <c r="R1928" s="10"/>
      <c r="S1928" s="10"/>
      <c r="T1928" s="10"/>
      <c r="U1928" s="10"/>
      <c r="V1928" s="10"/>
      <c r="W1928" s="10"/>
      <c r="X1928" s="10"/>
      <c r="Y1928" s="10"/>
      <c r="Z1928" s="10"/>
      <c r="AA1928" s="10"/>
      <c r="AB1928" s="10"/>
      <c r="AC1928" s="10"/>
      <c r="AD1928" s="10"/>
      <c r="AE1928" s="10"/>
      <c r="AF1928" s="10"/>
      <c r="AG1928" s="10"/>
      <c r="AH1928" s="10"/>
      <c r="AI1928" s="10"/>
      <c r="AK1928" s="10"/>
      <c r="AL1928" s="10"/>
      <c r="AM1928" s="10"/>
      <c r="AN1928" s="10"/>
      <c r="AO1928" s="10"/>
      <c r="AP1928" s="10"/>
      <c r="AQ1928" s="10"/>
      <c r="AR1928" s="10"/>
      <c r="AS1928" s="10"/>
      <c r="AT1928" s="10"/>
      <c r="AU1928" s="10"/>
      <c r="AV1928" s="10"/>
      <c r="AW1928" s="10"/>
      <c r="AX1928" s="10"/>
    </row>
    <row r="1929" spans="1:50" x14ac:dyDescent="0.25">
      <c r="A1929" s="54"/>
      <c r="B1929" s="54"/>
      <c r="C1929" s="54"/>
      <c r="D1929" s="54"/>
      <c r="E1929" s="54"/>
      <c r="F1929" s="54"/>
      <c r="G1929" s="54"/>
      <c r="H1929" s="54"/>
      <c r="I1929" s="54"/>
      <c r="J1929" s="54"/>
      <c r="K1929" s="54"/>
      <c r="L1929" s="54"/>
      <c r="M1929" s="54"/>
      <c r="O1929" s="10"/>
      <c r="P1929" s="10"/>
      <c r="Q1929" s="10"/>
      <c r="R1929" s="10"/>
      <c r="S1929" s="10"/>
      <c r="T1929" s="10"/>
      <c r="U1929" s="10"/>
      <c r="V1929" s="10"/>
      <c r="W1929" s="10"/>
      <c r="X1929" s="10"/>
      <c r="Y1929" s="10"/>
      <c r="Z1929" s="10"/>
      <c r="AA1929" s="10"/>
      <c r="AB1929" s="10"/>
      <c r="AC1929" s="10"/>
      <c r="AD1929" s="10"/>
      <c r="AE1929" s="10"/>
      <c r="AF1929" s="10"/>
      <c r="AG1929" s="10"/>
      <c r="AH1929" s="10"/>
      <c r="AI1929" s="10"/>
      <c r="AK1929" s="10"/>
      <c r="AL1929" s="10"/>
      <c r="AM1929" s="10"/>
      <c r="AN1929" s="10"/>
      <c r="AO1929" s="10"/>
      <c r="AP1929" s="10"/>
      <c r="AQ1929" s="10"/>
      <c r="AR1929" s="10"/>
      <c r="AS1929" s="10"/>
      <c r="AT1929" s="10"/>
      <c r="AU1929" s="10"/>
      <c r="AV1929" s="10"/>
      <c r="AW1929" s="10"/>
      <c r="AX1929" s="10"/>
    </row>
    <row r="1930" spans="1:50" x14ac:dyDescent="0.25">
      <c r="A1930" s="54"/>
      <c r="B1930" s="54"/>
      <c r="C1930" s="54"/>
      <c r="D1930" s="54"/>
      <c r="E1930" s="54"/>
      <c r="F1930" s="54"/>
      <c r="G1930" s="54"/>
      <c r="H1930" s="54"/>
      <c r="I1930" s="54"/>
      <c r="J1930" s="54"/>
      <c r="K1930" s="54"/>
      <c r="L1930" s="54"/>
      <c r="M1930" s="54"/>
      <c r="O1930" s="10"/>
      <c r="P1930" s="10"/>
      <c r="Q1930" s="10"/>
      <c r="R1930" s="10"/>
      <c r="S1930" s="10"/>
      <c r="T1930" s="10"/>
      <c r="U1930" s="10"/>
      <c r="V1930" s="10"/>
      <c r="W1930" s="10"/>
      <c r="X1930" s="10"/>
      <c r="Y1930" s="10"/>
      <c r="Z1930" s="10"/>
      <c r="AA1930" s="10"/>
      <c r="AB1930" s="10"/>
      <c r="AC1930" s="10"/>
      <c r="AD1930" s="10"/>
      <c r="AE1930" s="10"/>
      <c r="AF1930" s="10"/>
      <c r="AG1930" s="10"/>
      <c r="AH1930" s="10"/>
      <c r="AI1930" s="10"/>
      <c r="AK1930" s="10"/>
      <c r="AL1930" s="10"/>
      <c r="AM1930" s="10"/>
      <c r="AN1930" s="10"/>
      <c r="AO1930" s="10"/>
      <c r="AP1930" s="10"/>
      <c r="AQ1930" s="10"/>
      <c r="AR1930" s="10"/>
      <c r="AS1930" s="10"/>
      <c r="AT1930" s="10"/>
      <c r="AU1930" s="10"/>
      <c r="AV1930" s="10"/>
      <c r="AW1930" s="10"/>
      <c r="AX1930" s="10"/>
    </row>
    <row r="1931" spans="1:50" x14ac:dyDescent="0.25">
      <c r="A1931" s="54"/>
      <c r="B1931" s="54"/>
      <c r="C1931" s="54"/>
      <c r="D1931" s="54"/>
      <c r="E1931" s="54"/>
      <c r="F1931" s="54"/>
      <c r="G1931" s="54"/>
      <c r="H1931" s="54"/>
      <c r="I1931" s="54"/>
      <c r="J1931" s="54"/>
      <c r="K1931" s="54"/>
      <c r="L1931" s="54"/>
      <c r="M1931" s="54"/>
      <c r="O1931" s="10"/>
      <c r="P1931" s="10"/>
      <c r="Q1931" s="10"/>
      <c r="R1931" s="10"/>
      <c r="S1931" s="10"/>
      <c r="T1931" s="10"/>
      <c r="U1931" s="10"/>
      <c r="V1931" s="10"/>
      <c r="W1931" s="10"/>
      <c r="X1931" s="10"/>
      <c r="Y1931" s="10"/>
      <c r="Z1931" s="10"/>
      <c r="AA1931" s="10"/>
      <c r="AB1931" s="10"/>
      <c r="AC1931" s="10"/>
      <c r="AD1931" s="10"/>
      <c r="AE1931" s="10"/>
      <c r="AF1931" s="10"/>
      <c r="AG1931" s="10"/>
      <c r="AH1931" s="10"/>
      <c r="AI1931" s="10"/>
      <c r="AK1931" s="10"/>
      <c r="AL1931" s="10"/>
      <c r="AM1931" s="10"/>
      <c r="AN1931" s="10"/>
      <c r="AO1931" s="10"/>
      <c r="AP1931" s="10"/>
      <c r="AQ1931" s="10"/>
      <c r="AR1931" s="10"/>
      <c r="AS1931" s="10"/>
      <c r="AT1931" s="10"/>
      <c r="AU1931" s="10"/>
      <c r="AV1931" s="10"/>
      <c r="AW1931" s="10"/>
      <c r="AX1931" s="10"/>
    </row>
    <row r="1932" spans="1:50" x14ac:dyDescent="0.25">
      <c r="A1932" s="54"/>
      <c r="B1932" s="54"/>
      <c r="C1932" s="54"/>
      <c r="D1932" s="54"/>
      <c r="E1932" s="54"/>
      <c r="F1932" s="54"/>
      <c r="G1932" s="54"/>
      <c r="H1932" s="54"/>
      <c r="I1932" s="54"/>
      <c r="J1932" s="54"/>
      <c r="K1932" s="54"/>
      <c r="L1932" s="54"/>
      <c r="M1932" s="54"/>
      <c r="O1932" s="10"/>
      <c r="P1932" s="10"/>
      <c r="Q1932" s="10"/>
      <c r="R1932" s="10"/>
      <c r="S1932" s="10"/>
      <c r="T1932" s="10"/>
      <c r="U1932" s="10"/>
      <c r="V1932" s="10"/>
      <c r="W1932" s="10"/>
      <c r="X1932" s="10"/>
      <c r="Y1932" s="10"/>
      <c r="Z1932" s="10"/>
      <c r="AA1932" s="10"/>
      <c r="AB1932" s="10"/>
      <c r="AC1932" s="10"/>
      <c r="AD1932" s="10"/>
      <c r="AE1932" s="10"/>
      <c r="AF1932" s="10"/>
      <c r="AG1932" s="10"/>
      <c r="AH1932" s="10"/>
      <c r="AI1932" s="10"/>
      <c r="AK1932" s="10"/>
      <c r="AL1932" s="10"/>
      <c r="AM1932" s="10"/>
      <c r="AN1932" s="10"/>
      <c r="AO1932" s="10"/>
      <c r="AP1932" s="10"/>
      <c r="AQ1932" s="10"/>
      <c r="AR1932" s="10"/>
      <c r="AS1932" s="10"/>
      <c r="AT1932" s="10"/>
      <c r="AU1932" s="10"/>
      <c r="AV1932" s="10"/>
      <c r="AW1932" s="10"/>
      <c r="AX1932" s="10"/>
    </row>
    <row r="1933" spans="1:50" x14ac:dyDescent="0.25">
      <c r="A1933" s="54"/>
      <c r="B1933" s="54"/>
      <c r="C1933" s="54"/>
      <c r="D1933" s="54"/>
      <c r="E1933" s="54"/>
      <c r="F1933" s="54"/>
      <c r="G1933" s="54"/>
      <c r="H1933" s="54"/>
      <c r="I1933" s="54"/>
      <c r="J1933" s="54"/>
      <c r="K1933" s="54"/>
      <c r="L1933" s="54"/>
      <c r="M1933" s="54"/>
      <c r="O1933" s="10"/>
      <c r="P1933" s="10"/>
      <c r="Q1933" s="10"/>
      <c r="R1933" s="10"/>
      <c r="S1933" s="10"/>
      <c r="T1933" s="10"/>
      <c r="U1933" s="10"/>
      <c r="V1933" s="10"/>
      <c r="W1933" s="10"/>
      <c r="X1933" s="10"/>
      <c r="Y1933" s="10"/>
      <c r="Z1933" s="10"/>
      <c r="AA1933" s="10"/>
      <c r="AB1933" s="10"/>
      <c r="AC1933" s="10"/>
      <c r="AD1933" s="10"/>
      <c r="AE1933" s="10"/>
      <c r="AF1933" s="10"/>
      <c r="AG1933" s="10"/>
      <c r="AH1933" s="10"/>
      <c r="AI1933" s="10"/>
      <c r="AK1933" s="10"/>
      <c r="AL1933" s="10"/>
      <c r="AM1933" s="10"/>
      <c r="AN1933" s="10"/>
      <c r="AO1933" s="10"/>
      <c r="AP1933" s="10"/>
      <c r="AQ1933" s="10"/>
      <c r="AR1933" s="10"/>
      <c r="AS1933" s="10"/>
      <c r="AT1933" s="10"/>
      <c r="AU1933" s="10"/>
      <c r="AV1933" s="10"/>
      <c r="AW1933" s="10"/>
      <c r="AX1933" s="10"/>
    </row>
    <row r="1934" spans="1:50" x14ac:dyDescent="0.25">
      <c r="A1934" s="54"/>
      <c r="B1934" s="54"/>
      <c r="C1934" s="54"/>
      <c r="D1934" s="54"/>
      <c r="E1934" s="54"/>
      <c r="F1934" s="54"/>
      <c r="G1934" s="54"/>
      <c r="H1934" s="54"/>
      <c r="I1934" s="54"/>
      <c r="J1934" s="54"/>
      <c r="K1934" s="54"/>
      <c r="L1934" s="54"/>
      <c r="M1934" s="54"/>
      <c r="O1934" s="10"/>
      <c r="P1934" s="10"/>
      <c r="Q1934" s="10"/>
      <c r="R1934" s="10"/>
      <c r="S1934" s="10"/>
      <c r="T1934" s="10"/>
      <c r="U1934" s="10"/>
      <c r="V1934" s="10"/>
      <c r="W1934" s="10"/>
      <c r="X1934" s="10"/>
      <c r="Y1934" s="10"/>
      <c r="Z1934" s="10"/>
      <c r="AA1934" s="10"/>
      <c r="AB1934" s="10"/>
      <c r="AC1934" s="10"/>
      <c r="AD1934" s="10"/>
      <c r="AE1934" s="10"/>
      <c r="AF1934" s="10"/>
      <c r="AG1934" s="10"/>
      <c r="AH1934" s="10"/>
      <c r="AI1934" s="10"/>
      <c r="AK1934" s="10"/>
      <c r="AL1934" s="10"/>
      <c r="AM1934" s="10"/>
      <c r="AN1934" s="10"/>
      <c r="AO1934" s="10"/>
      <c r="AP1934" s="10"/>
      <c r="AQ1934" s="10"/>
      <c r="AR1934" s="10"/>
      <c r="AS1934" s="10"/>
      <c r="AT1934" s="10"/>
      <c r="AU1934" s="10"/>
      <c r="AV1934" s="10"/>
      <c r="AW1934" s="10"/>
      <c r="AX1934" s="10"/>
    </row>
    <row r="1935" spans="1:50" x14ac:dyDescent="0.25">
      <c r="A1935" s="54"/>
      <c r="B1935" s="54"/>
      <c r="C1935" s="54"/>
      <c r="D1935" s="54"/>
      <c r="E1935" s="54"/>
      <c r="F1935" s="54"/>
      <c r="G1935" s="54"/>
      <c r="H1935" s="54"/>
      <c r="I1935" s="54"/>
      <c r="J1935" s="54"/>
      <c r="K1935" s="54"/>
      <c r="L1935" s="54"/>
      <c r="M1935" s="54"/>
      <c r="O1935" s="10"/>
      <c r="P1935" s="10"/>
      <c r="Q1935" s="10"/>
      <c r="R1935" s="10"/>
      <c r="S1935" s="10"/>
      <c r="T1935" s="10"/>
      <c r="U1935" s="10"/>
      <c r="V1935" s="10"/>
      <c r="W1935" s="10"/>
      <c r="X1935" s="10"/>
      <c r="Y1935" s="10"/>
      <c r="Z1935" s="10"/>
      <c r="AA1935" s="10"/>
      <c r="AB1935" s="10"/>
      <c r="AC1935" s="10"/>
      <c r="AD1935" s="10"/>
      <c r="AE1935" s="10"/>
      <c r="AF1935" s="10"/>
      <c r="AG1935" s="10"/>
      <c r="AH1935" s="10"/>
      <c r="AI1935" s="10"/>
      <c r="AK1935" s="10"/>
      <c r="AL1935" s="10"/>
      <c r="AM1935" s="10"/>
      <c r="AN1935" s="10"/>
      <c r="AO1935" s="10"/>
      <c r="AP1935" s="10"/>
      <c r="AQ1935" s="10"/>
      <c r="AR1935" s="10"/>
      <c r="AS1935" s="10"/>
      <c r="AT1935" s="10"/>
      <c r="AU1935" s="10"/>
      <c r="AV1935" s="10"/>
      <c r="AW1935" s="10"/>
      <c r="AX1935" s="10"/>
    </row>
    <row r="1936" spans="1:50" x14ac:dyDescent="0.25">
      <c r="A1936" s="54"/>
      <c r="B1936" s="54"/>
      <c r="C1936" s="54"/>
      <c r="D1936" s="54"/>
      <c r="E1936" s="54"/>
      <c r="F1936" s="54"/>
      <c r="G1936" s="54"/>
      <c r="H1936" s="54"/>
      <c r="I1936" s="54"/>
      <c r="J1936" s="54"/>
      <c r="K1936" s="54"/>
      <c r="L1936" s="54"/>
      <c r="M1936" s="54"/>
      <c r="O1936" s="10"/>
      <c r="P1936" s="10"/>
      <c r="Q1936" s="10"/>
      <c r="R1936" s="10"/>
      <c r="S1936" s="10"/>
      <c r="T1936" s="10"/>
      <c r="U1936" s="10"/>
      <c r="V1936" s="10"/>
      <c r="W1936" s="10"/>
      <c r="X1936" s="10"/>
      <c r="Y1936" s="10"/>
      <c r="Z1936" s="10"/>
      <c r="AA1936" s="10"/>
      <c r="AB1936" s="10"/>
      <c r="AC1936" s="10"/>
      <c r="AD1936" s="10"/>
      <c r="AE1936" s="10"/>
      <c r="AF1936" s="10"/>
      <c r="AG1936" s="10"/>
      <c r="AH1936" s="10"/>
      <c r="AI1936" s="10"/>
      <c r="AK1936" s="10"/>
      <c r="AL1936" s="10"/>
      <c r="AM1936" s="10"/>
      <c r="AN1936" s="10"/>
      <c r="AO1936" s="10"/>
      <c r="AP1936" s="10"/>
      <c r="AQ1936" s="10"/>
      <c r="AR1936" s="10"/>
      <c r="AS1936" s="10"/>
      <c r="AT1936" s="10"/>
      <c r="AU1936" s="10"/>
      <c r="AV1936" s="10"/>
      <c r="AW1936" s="10"/>
      <c r="AX1936" s="10"/>
    </row>
    <row r="1937" spans="1:50" x14ac:dyDescent="0.25">
      <c r="A1937" s="54"/>
      <c r="B1937" s="54"/>
      <c r="C1937" s="54"/>
      <c r="D1937" s="54"/>
      <c r="E1937" s="54"/>
      <c r="F1937" s="54"/>
      <c r="G1937" s="54"/>
      <c r="H1937" s="54"/>
      <c r="I1937" s="54"/>
      <c r="J1937" s="54"/>
      <c r="K1937" s="54"/>
      <c r="L1937" s="54"/>
      <c r="M1937" s="54"/>
      <c r="O1937" s="10"/>
      <c r="P1937" s="10"/>
      <c r="Q1937" s="10"/>
      <c r="R1937" s="10"/>
      <c r="S1937" s="10"/>
      <c r="T1937" s="10"/>
      <c r="U1937" s="10"/>
      <c r="V1937" s="10"/>
      <c r="W1937" s="10"/>
      <c r="X1937" s="10"/>
      <c r="Y1937" s="10"/>
      <c r="Z1937" s="10"/>
      <c r="AA1937" s="10"/>
      <c r="AB1937" s="10"/>
      <c r="AC1937" s="10"/>
      <c r="AD1937" s="10"/>
      <c r="AE1937" s="10"/>
      <c r="AF1937" s="10"/>
      <c r="AG1937" s="10"/>
      <c r="AH1937" s="10"/>
      <c r="AI1937" s="10"/>
      <c r="AK1937" s="10"/>
      <c r="AL1937" s="10"/>
      <c r="AM1937" s="10"/>
      <c r="AN1937" s="10"/>
      <c r="AO1937" s="10"/>
      <c r="AP1937" s="10"/>
      <c r="AQ1937" s="10"/>
      <c r="AR1937" s="10"/>
      <c r="AS1937" s="10"/>
      <c r="AT1937" s="10"/>
      <c r="AU1937" s="10"/>
      <c r="AV1937" s="10"/>
      <c r="AW1937" s="10"/>
      <c r="AX1937" s="10"/>
    </row>
    <row r="1938" spans="1:50" x14ac:dyDescent="0.25">
      <c r="A1938" s="54"/>
      <c r="B1938" s="54"/>
      <c r="C1938" s="54"/>
      <c r="D1938" s="54"/>
      <c r="E1938" s="54"/>
      <c r="F1938" s="54"/>
      <c r="G1938" s="54"/>
      <c r="H1938" s="54"/>
      <c r="I1938" s="54"/>
      <c r="J1938" s="54"/>
      <c r="K1938" s="54"/>
      <c r="L1938" s="54"/>
      <c r="M1938" s="54"/>
      <c r="O1938" s="10"/>
      <c r="P1938" s="10"/>
      <c r="Q1938" s="10"/>
      <c r="R1938" s="10"/>
      <c r="S1938" s="10"/>
      <c r="T1938" s="10"/>
      <c r="U1938" s="10"/>
      <c r="V1938" s="10"/>
      <c r="W1938" s="10"/>
      <c r="X1938" s="10"/>
      <c r="Y1938" s="10"/>
      <c r="Z1938" s="10"/>
      <c r="AA1938" s="10"/>
      <c r="AB1938" s="10"/>
      <c r="AC1938" s="10"/>
      <c r="AD1938" s="10"/>
      <c r="AE1938" s="10"/>
      <c r="AF1938" s="10"/>
      <c r="AG1938" s="10"/>
      <c r="AH1938" s="10"/>
      <c r="AI1938" s="10"/>
      <c r="AK1938" s="10"/>
      <c r="AL1938" s="10"/>
      <c r="AM1938" s="10"/>
      <c r="AN1938" s="10"/>
      <c r="AO1938" s="10"/>
      <c r="AP1938" s="10"/>
      <c r="AQ1938" s="10"/>
      <c r="AR1938" s="10"/>
      <c r="AS1938" s="10"/>
      <c r="AT1938" s="10"/>
      <c r="AU1938" s="10"/>
      <c r="AV1938" s="10"/>
      <c r="AW1938" s="10"/>
      <c r="AX1938" s="10"/>
    </row>
    <row r="1939" spans="1:50" x14ac:dyDescent="0.25">
      <c r="A1939" s="54"/>
      <c r="B1939" s="54"/>
      <c r="C1939" s="54"/>
      <c r="D1939" s="54"/>
      <c r="E1939" s="54"/>
      <c r="F1939" s="54"/>
      <c r="G1939" s="54"/>
      <c r="H1939" s="54"/>
      <c r="I1939" s="54"/>
      <c r="J1939" s="54"/>
      <c r="K1939" s="54"/>
      <c r="L1939" s="54"/>
      <c r="M1939" s="54"/>
      <c r="O1939" s="10"/>
      <c r="P1939" s="10"/>
      <c r="Q1939" s="10"/>
      <c r="R1939" s="10"/>
      <c r="S1939" s="10"/>
      <c r="T1939" s="10"/>
      <c r="U1939" s="10"/>
      <c r="V1939" s="10"/>
      <c r="W1939" s="10"/>
      <c r="X1939" s="10"/>
      <c r="Y1939" s="10"/>
      <c r="Z1939" s="10"/>
      <c r="AA1939" s="10"/>
      <c r="AB1939" s="10"/>
      <c r="AC1939" s="10"/>
      <c r="AD1939" s="10"/>
      <c r="AE1939" s="10"/>
      <c r="AF1939" s="10"/>
      <c r="AG1939" s="10"/>
      <c r="AH1939" s="10"/>
      <c r="AI1939" s="10"/>
      <c r="AK1939" s="10"/>
      <c r="AL1939" s="10"/>
      <c r="AM1939" s="10"/>
      <c r="AN1939" s="10"/>
      <c r="AO1939" s="10"/>
      <c r="AP1939" s="10"/>
      <c r="AQ1939" s="10"/>
      <c r="AR1939" s="10"/>
      <c r="AS1939" s="10"/>
      <c r="AT1939" s="10"/>
      <c r="AU1939" s="10"/>
      <c r="AV1939" s="10"/>
      <c r="AW1939" s="10"/>
      <c r="AX1939" s="10"/>
    </row>
    <row r="1940" spans="1:50" x14ac:dyDescent="0.25">
      <c r="A1940" s="54"/>
      <c r="B1940" s="54"/>
      <c r="C1940" s="54"/>
      <c r="D1940" s="54"/>
      <c r="E1940" s="54"/>
      <c r="F1940" s="54"/>
      <c r="G1940" s="54"/>
      <c r="H1940" s="54"/>
      <c r="I1940" s="54"/>
      <c r="J1940" s="54"/>
      <c r="K1940" s="54"/>
      <c r="L1940" s="54"/>
      <c r="M1940" s="54"/>
      <c r="O1940" s="10"/>
      <c r="P1940" s="10"/>
      <c r="Q1940" s="10"/>
      <c r="R1940" s="10"/>
      <c r="S1940" s="10"/>
      <c r="T1940" s="10"/>
      <c r="U1940" s="10"/>
      <c r="V1940" s="10"/>
      <c r="W1940" s="10"/>
      <c r="X1940" s="10"/>
      <c r="Y1940" s="10"/>
      <c r="Z1940" s="10"/>
      <c r="AA1940" s="10"/>
      <c r="AB1940" s="10"/>
      <c r="AC1940" s="10"/>
      <c r="AD1940" s="10"/>
      <c r="AE1940" s="10"/>
      <c r="AF1940" s="10"/>
      <c r="AG1940" s="10"/>
      <c r="AH1940" s="10"/>
      <c r="AI1940" s="10"/>
      <c r="AK1940" s="10"/>
      <c r="AL1940" s="10"/>
      <c r="AM1940" s="10"/>
      <c r="AN1940" s="10"/>
      <c r="AO1940" s="10"/>
      <c r="AP1940" s="10"/>
      <c r="AQ1940" s="10"/>
      <c r="AR1940" s="10"/>
      <c r="AS1940" s="10"/>
      <c r="AT1940" s="10"/>
      <c r="AU1940" s="10"/>
      <c r="AV1940" s="10"/>
      <c r="AW1940" s="10"/>
      <c r="AX1940" s="10"/>
    </row>
    <row r="1941" spans="1:50" x14ac:dyDescent="0.25">
      <c r="A1941" s="54"/>
      <c r="B1941" s="54"/>
      <c r="C1941" s="54"/>
      <c r="D1941" s="54"/>
      <c r="E1941" s="54"/>
      <c r="F1941" s="54"/>
      <c r="G1941" s="54"/>
      <c r="H1941" s="54"/>
      <c r="I1941" s="54"/>
      <c r="J1941" s="54"/>
      <c r="K1941" s="54"/>
      <c r="L1941" s="54"/>
      <c r="M1941" s="54"/>
      <c r="O1941" s="10"/>
      <c r="P1941" s="10"/>
      <c r="Q1941" s="10"/>
      <c r="R1941" s="10"/>
      <c r="S1941" s="10"/>
      <c r="T1941" s="10"/>
      <c r="U1941" s="10"/>
      <c r="V1941" s="10"/>
      <c r="W1941" s="10"/>
      <c r="X1941" s="10"/>
      <c r="Y1941" s="10"/>
      <c r="Z1941" s="10"/>
      <c r="AA1941" s="10"/>
      <c r="AB1941" s="10"/>
      <c r="AC1941" s="10"/>
      <c r="AD1941" s="10"/>
      <c r="AE1941" s="10"/>
      <c r="AF1941" s="10"/>
      <c r="AG1941" s="10"/>
      <c r="AH1941" s="10"/>
      <c r="AI1941" s="10"/>
      <c r="AK1941" s="10"/>
      <c r="AL1941" s="10"/>
      <c r="AM1941" s="10"/>
      <c r="AN1941" s="10"/>
      <c r="AO1941" s="10"/>
      <c r="AP1941" s="10"/>
      <c r="AQ1941" s="10"/>
      <c r="AR1941" s="10"/>
      <c r="AS1941" s="10"/>
      <c r="AT1941" s="10"/>
      <c r="AU1941" s="10"/>
      <c r="AV1941" s="10"/>
      <c r="AW1941" s="10"/>
      <c r="AX1941" s="10"/>
    </row>
    <row r="1942" spans="1:50" x14ac:dyDescent="0.25">
      <c r="A1942" s="54"/>
      <c r="B1942" s="54"/>
      <c r="C1942" s="54"/>
      <c r="D1942" s="54"/>
      <c r="E1942" s="54"/>
      <c r="F1942" s="54"/>
      <c r="G1942" s="54"/>
      <c r="H1942" s="54"/>
      <c r="I1942" s="54"/>
      <c r="J1942" s="54"/>
      <c r="K1942" s="54"/>
      <c r="L1942" s="54"/>
      <c r="M1942" s="54"/>
      <c r="O1942" s="10"/>
      <c r="P1942" s="10"/>
      <c r="Q1942" s="10"/>
      <c r="R1942" s="10"/>
      <c r="S1942" s="10"/>
      <c r="T1942" s="10"/>
      <c r="U1942" s="10"/>
      <c r="V1942" s="10"/>
      <c r="W1942" s="10"/>
      <c r="X1942" s="10"/>
      <c r="Y1942" s="10"/>
      <c r="Z1942" s="10"/>
      <c r="AA1942" s="10"/>
      <c r="AB1942" s="10"/>
      <c r="AC1942" s="10"/>
      <c r="AD1942" s="10"/>
      <c r="AE1942" s="10"/>
      <c r="AF1942" s="10"/>
      <c r="AG1942" s="10"/>
      <c r="AH1942" s="10"/>
      <c r="AI1942" s="10"/>
      <c r="AK1942" s="10"/>
      <c r="AL1942" s="10"/>
      <c r="AM1942" s="10"/>
      <c r="AN1942" s="10"/>
      <c r="AO1942" s="10"/>
      <c r="AP1942" s="10"/>
      <c r="AQ1942" s="10"/>
      <c r="AR1942" s="10"/>
      <c r="AS1942" s="10"/>
      <c r="AT1942" s="10"/>
      <c r="AU1942" s="10"/>
      <c r="AV1942" s="10"/>
      <c r="AW1942" s="10"/>
      <c r="AX1942" s="10"/>
    </row>
    <row r="1943" spans="1:50" x14ac:dyDescent="0.25">
      <c r="A1943" s="54"/>
      <c r="B1943" s="54"/>
      <c r="C1943" s="54"/>
      <c r="D1943" s="54"/>
      <c r="E1943" s="54"/>
      <c r="F1943" s="54"/>
      <c r="G1943" s="54"/>
      <c r="H1943" s="54"/>
      <c r="I1943" s="54"/>
      <c r="J1943" s="54"/>
      <c r="K1943" s="54"/>
      <c r="L1943" s="54"/>
      <c r="M1943" s="54"/>
      <c r="O1943" s="10"/>
      <c r="P1943" s="10"/>
      <c r="Q1943" s="10"/>
      <c r="R1943" s="10"/>
      <c r="S1943" s="10"/>
      <c r="T1943" s="10"/>
      <c r="U1943" s="10"/>
      <c r="V1943" s="10"/>
      <c r="W1943" s="10"/>
      <c r="X1943" s="10"/>
      <c r="Y1943" s="10"/>
      <c r="Z1943" s="10"/>
      <c r="AA1943" s="10"/>
      <c r="AB1943" s="10"/>
      <c r="AC1943" s="10"/>
      <c r="AD1943" s="10"/>
      <c r="AE1943" s="10"/>
      <c r="AF1943" s="10"/>
      <c r="AG1943" s="10"/>
      <c r="AH1943" s="10"/>
      <c r="AI1943" s="10"/>
      <c r="AK1943" s="10"/>
      <c r="AL1943" s="10"/>
      <c r="AM1943" s="10"/>
      <c r="AN1943" s="10"/>
      <c r="AO1943" s="10"/>
      <c r="AP1943" s="10"/>
      <c r="AQ1943" s="10"/>
      <c r="AR1943" s="10"/>
      <c r="AS1943" s="10"/>
      <c r="AT1943" s="10"/>
      <c r="AU1943" s="10"/>
      <c r="AV1943" s="10"/>
      <c r="AW1943" s="10"/>
      <c r="AX1943" s="10"/>
    </row>
    <row r="1944" spans="1:50" x14ac:dyDescent="0.25">
      <c r="A1944" s="54"/>
      <c r="B1944" s="54"/>
      <c r="C1944" s="54"/>
      <c r="D1944" s="54"/>
      <c r="E1944" s="54"/>
      <c r="F1944" s="54"/>
      <c r="G1944" s="54"/>
      <c r="H1944" s="54"/>
      <c r="I1944" s="54"/>
      <c r="J1944" s="54"/>
      <c r="K1944" s="54"/>
      <c r="L1944" s="54"/>
      <c r="M1944" s="54"/>
      <c r="O1944" s="10"/>
      <c r="P1944" s="10"/>
      <c r="Q1944" s="10"/>
      <c r="R1944" s="10"/>
      <c r="S1944" s="10"/>
      <c r="T1944" s="10"/>
      <c r="U1944" s="10"/>
      <c r="V1944" s="10"/>
      <c r="W1944" s="10"/>
      <c r="X1944" s="10"/>
      <c r="Y1944" s="10"/>
      <c r="Z1944" s="10"/>
      <c r="AA1944" s="10"/>
      <c r="AB1944" s="10"/>
      <c r="AC1944" s="10"/>
      <c r="AD1944" s="10"/>
      <c r="AE1944" s="10"/>
      <c r="AF1944" s="10"/>
      <c r="AG1944" s="10"/>
      <c r="AH1944" s="10"/>
      <c r="AI1944" s="10"/>
      <c r="AK1944" s="10"/>
      <c r="AL1944" s="10"/>
      <c r="AM1944" s="10"/>
      <c r="AN1944" s="10"/>
      <c r="AO1944" s="10"/>
      <c r="AP1944" s="10"/>
      <c r="AQ1944" s="10"/>
      <c r="AR1944" s="10"/>
      <c r="AS1944" s="10"/>
      <c r="AT1944" s="10"/>
      <c r="AU1944" s="10"/>
      <c r="AV1944" s="10"/>
      <c r="AW1944" s="10"/>
      <c r="AX1944" s="10"/>
    </row>
    <row r="1945" spans="1:50" x14ac:dyDescent="0.25">
      <c r="A1945" s="54"/>
      <c r="B1945" s="54"/>
      <c r="C1945" s="54"/>
      <c r="D1945" s="54"/>
      <c r="E1945" s="54"/>
      <c r="F1945" s="54"/>
      <c r="G1945" s="54"/>
      <c r="H1945" s="54"/>
      <c r="I1945" s="54"/>
      <c r="J1945" s="54"/>
      <c r="K1945" s="54"/>
      <c r="L1945" s="54"/>
      <c r="M1945" s="54"/>
      <c r="O1945" s="10"/>
      <c r="P1945" s="10"/>
      <c r="Q1945" s="10"/>
      <c r="R1945" s="10"/>
      <c r="S1945" s="10"/>
      <c r="T1945" s="10"/>
      <c r="U1945" s="10"/>
      <c r="V1945" s="10"/>
      <c r="W1945" s="10"/>
      <c r="X1945" s="10"/>
      <c r="Y1945" s="10"/>
      <c r="Z1945" s="10"/>
      <c r="AA1945" s="10"/>
      <c r="AB1945" s="10"/>
      <c r="AC1945" s="10"/>
      <c r="AD1945" s="10"/>
      <c r="AE1945" s="10"/>
      <c r="AF1945" s="10"/>
      <c r="AG1945" s="10"/>
      <c r="AH1945" s="10"/>
      <c r="AI1945" s="10"/>
      <c r="AK1945" s="10"/>
      <c r="AL1945" s="10"/>
      <c r="AM1945" s="10"/>
      <c r="AN1945" s="10"/>
      <c r="AO1945" s="10"/>
      <c r="AP1945" s="10"/>
      <c r="AQ1945" s="10"/>
      <c r="AR1945" s="10"/>
      <c r="AS1945" s="10"/>
      <c r="AT1945" s="10"/>
      <c r="AU1945" s="10"/>
      <c r="AV1945" s="10"/>
      <c r="AW1945" s="10"/>
      <c r="AX1945" s="10"/>
    </row>
    <row r="1946" spans="1:50" x14ac:dyDescent="0.25">
      <c r="A1946" s="54"/>
      <c r="B1946" s="54"/>
      <c r="C1946" s="54"/>
      <c r="D1946" s="54"/>
      <c r="E1946" s="54"/>
      <c r="F1946" s="54"/>
      <c r="G1946" s="54"/>
      <c r="H1946" s="54"/>
      <c r="I1946" s="54"/>
      <c r="J1946" s="54"/>
      <c r="K1946" s="54"/>
      <c r="L1946" s="54"/>
      <c r="M1946" s="54"/>
      <c r="O1946" s="10"/>
      <c r="P1946" s="10"/>
      <c r="Q1946" s="10"/>
      <c r="R1946" s="10"/>
      <c r="S1946" s="10"/>
      <c r="T1946" s="10"/>
      <c r="U1946" s="10"/>
      <c r="V1946" s="10"/>
      <c r="W1946" s="10"/>
      <c r="X1946" s="10"/>
      <c r="Y1946" s="10"/>
      <c r="Z1946" s="10"/>
      <c r="AA1946" s="10"/>
      <c r="AB1946" s="10"/>
      <c r="AC1946" s="10"/>
      <c r="AD1946" s="10"/>
      <c r="AE1946" s="10"/>
      <c r="AF1946" s="10"/>
      <c r="AG1946" s="10"/>
      <c r="AH1946" s="10"/>
      <c r="AI1946" s="10"/>
      <c r="AK1946" s="10"/>
      <c r="AL1946" s="10"/>
      <c r="AM1946" s="10"/>
      <c r="AN1946" s="10"/>
      <c r="AO1946" s="10"/>
      <c r="AP1946" s="10"/>
      <c r="AQ1946" s="10"/>
      <c r="AR1946" s="10"/>
      <c r="AS1946" s="10"/>
      <c r="AT1946" s="10"/>
      <c r="AU1946" s="10"/>
      <c r="AV1946" s="10"/>
      <c r="AW1946" s="10"/>
      <c r="AX1946" s="10"/>
    </row>
    <row r="1947" spans="1:50" x14ac:dyDescent="0.25">
      <c r="A1947" s="54"/>
      <c r="B1947" s="54"/>
      <c r="C1947" s="54"/>
      <c r="D1947" s="54"/>
      <c r="E1947" s="54"/>
      <c r="F1947" s="54"/>
      <c r="G1947" s="54"/>
      <c r="H1947" s="54"/>
      <c r="I1947" s="54"/>
      <c r="J1947" s="54"/>
      <c r="K1947" s="54"/>
      <c r="L1947" s="54"/>
      <c r="M1947" s="54"/>
      <c r="O1947" s="10"/>
      <c r="P1947" s="10"/>
      <c r="Q1947" s="10"/>
      <c r="R1947" s="10"/>
      <c r="S1947" s="10"/>
      <c r="T1947" s="10"/>
      <c r="U1947" s="10"/>
      <c r="V1947" s="10"/>
      <c r="W1947" s="10"/>
      <c r="X1947" s="10"/>
      <c r="Y1947" s="10"/>
      <c r="Z1947" s="10"/>
      <c r="AA1947" s="10"/>
      <c r="AB1947" s="10"/>
      <c r="AC1947" s="10"/>
      <c r="AD1947" s="10"/>
      <c r="AE1947" s="10"/>
      <c r="AF1947" s="10"/>
      <c r="AG1947" s="10"/>
      <c r="AH1947" s="10"/>
      <c r="AI1947" s="10"/>
      <c r="AK1947" s="10"/>
      <c r="AL1947" s="10"/>
      <c r="AM1947" s="10"/>
      <c r="AN1947" s="10"/>
      <c r="AO1947" s="10"/>
      <c r="AP1947" s="10"/>
      <c r="AQ1947" s="10"/>
      <c r="AR1947" s="10"/>
      <c r="AS1947" s="10"/>
      <c r="AT1947" s="10"/>
      <c r="AU1947" s="10"/>
      <c r="AV1947" s="10"/>
      <c r="AW1947" s="10"/>
      <c r="AX1947" s="10"/>
    </row>
    <row r="1948" spans="1:50" x14ac:dyDescent="0.25">
      <c r="A1948" s="54"/>
      <c r="B1948" s="54"/>
      <c r="C1948" s="54"/>
      <c r="D1948" s="54"/>
      <c r="E1948" s="54"/>
      <c r="F1948" s="54"/>
      <c r="G1948" s="54"/>
      <c r="H1948" s="54"/>
      <c r="I1948" s="54"/>
      <c r="J1948" s="54"/>
      <c r="K1948" s="54"/>
      <c r="L1948" s="54"/>
      <c r="M1948" s="54"/>
      <c r="O1948" s="10"/>
      <c r="P1948" s="10"/>
      <c r="Q1948" s="10"/>
      <c r="R1948" s="10"/>
      <c r="S1948" s="10"/>
      <c r="T1948" s="10"/>
      <c r="U1948" s="10"/>
      <c r="V1948" s="10"/>
      <c r="W1948" s="10"/>
      <c r="X1948" s="10"/>
      <c r="Y1948" s="10"/>
      <c r="Z1948" s="10"/>
      <c r="AA1948" s="10"/>
      <c r="AB1948" s="10"/>
      <c r="AC1948" s="10"/>
      <c r="AD1948" s="10"/>
      <c r="AE1948" s="10"/>
      <c r="AF1948" s="10"/>
      <c r="AG1948" s="10"/>
      <c r="AH1948" s="10"/>
      <c r="AI1948" s="10"/>
      <c r="AK1948" s="10"/>
      <c r="AL1948" s="10"/>
      <c r="AM1948" s="10"/>
      <c r="AN1948" s="10"/>
      <c r="AO1948" s="10"/>
      <c r="AP1948" s="10"/>
      <c r="AQ1948" s="10"/>
      <c r="AR1948" s="10"/>
      <c r="AS1948" s="10"/>
      <c r="AT1948" s="10"/>
      <c r="AU1948" s="10"/>
      <c r="AV1948" s="10"/>
      <c r="AW1948" s="10"/>
      <c r="AX1948" s="10"/>
    </row>
    <row r="1949" spans="1:50" x14ac:dyDescent="0.25">
      <c r="A1949" s="54"/>
      <c r="B1949" s="54"/>
      <c r="C1949" s="54"/>
      <c r="D1949" s="54"/>
      <c r="E1949" s="54"/>
      <c r="F1949" s="54"/>
      <c r="G1949" s="54"/>
      <c r="H1949" s="54"/>
      <c r="I1949" s="54"/>
      <c r="J1949" s="54"/>
      <c r="K1949" s="54"/>
      <c r="L1949" s="54"/>
      <c r="M1949" s="54"/>
      <c r="O1949" s="10"/>
      <c r="P1949" s="10"/>
      <c r="Q1949" s="10"/>
      <c r="R1949" s="10"/>
      <c r="S1949" s="10"/>
      <c r="T1949" s="10"/>
      <c r="U1949" s="10"/>
      <c r="V1949" s="10"/>
      <c r="W1949" s="10"/>
      <c r="X1949" s="10"/>
      <c r="Y1949" s="10"/>
      <c r="Z1949" s="10"/>
      <c r="AA1949" s="10"/>
      <c r="AB1949" s="10"/>
      <c r="AC1949" s="10"/>
      <c r="AD1949" s="10"/>
      <c r="AE1949" s="10"/>
      <c r="AF1949" s="10"/>
      <c r="AG1949" s="10"/>
      <c r="AH1949" s="10"/>
      <c r="AI1949" s="10"/>
      <c r="AK1949" s="10"/>
      <c r="AL1949" s="10"/>
      <c r="AM1949" s="10"/>
      <c r="AN1949" s="10"/>
      <c r="AO1949" s="10"/>
      <c r="AP1949" s="10"/>
      <c r="AQ1949" s="10"/>
      <c r="AR1949" s="10"/>
      <c r="AS1949" s="10"/>
      <c r="AT1949" s="10"/>
      <c r="AU1949" s="10"/>
      <c r="AV1949" s="10"/>
      <c r="AW1949" s="10"/>
      <c r="AX1949" s="10"/>
    </row>
    <row r="1950" spans="1:50" x14ac:dyDescent="0.25">
      <c r="A1950" s="54"/>
      <c r="B1950" s="54"/>
      <c r="C1950" s="54"/>
      <c r="D1950" s="54"/>
      <c r="E1950" s="54"/>
      <c r="F1950" s="54"/>
      <c r="G1950" s="54"/>
      <c r="H1950" s="54"/>
      <c r="I1950" s="54"/>
      <c r="J1950" s="54"/>
      <c r="K1950" s="54"/>
      <c r="L1950" s="54"/>
      <c r="M1950" s="54"/>
      <c r="O1950" s="10"/>
      <c r="P1950" s="10"/>
      <c r="Q1950" s="10"/>
      <c r="R1950" s="10"/>
      <c r="S1950" s="10"/>
      <c r="T1950" s="10"/>
      <c r="U1950" s="10"/>
      <c r="V1950" s="10"/>
      <c r="W1950" s="10"/>
      <c r="X1950" s="10"/>
      <c r="Y1950" s="10"/>
      <c r="Z1950" s="10"/>
      <c r="AA1950" s="10"/>
      <c r="AB1950" s="10"/>
      <c r="AC1950" s="10"/>
      <c r="AD1950" s="10"/>
      <c r="AE1950" s="10"/>
      <c r="AF1950" s="10"/>
      <c r="AG1950" s="10"/>
      <c r="AH1950" s="10"/>
      <c r="AI1950" s="10"/>
      <c r="AK1950" s="10"/>
      <c r="AL1950" s="10"/>
      <c r="AM1950" s="10"/>
      <c r="AN1950" s="10"/>
      <c r="AO1950" s="10"/>
      <c r="AP1950" s="10"/>
      <c r="AQ1950" s="10"/>
      <c r="AR1950" s="10"/>
      <c r="AS1950" s="10"/>
      <c r="AT1950" s="10"/>
      <c r="AU1950" s="10"/>
      <c r="AV1950" s="10"/>
      <c r="AW1950" s="10"/>
      <c r="AX1950" s="10"/>
    </row>
    <row r="1951" spans="1:50" x14ac:dyDescent="0.25">
      <c r="A1951" s="54"/>
      <c r="B1951" s="54"/>
      <c r="C1951" s="54"/>
      <c r="D1951" s="54"/>
      <c r="E1951" s="54"/>
      <c r="F1951" s="54"/>
      <c r="G1951" s="54"/>
      <c r="H1951" s="54"/>
      <c r="I1951" s="54"/>
      <c r="J1951" s="54"/>
      <c r="K1951" s="54"/>
      <c r="L1951" s="54"/>
      <c r="M1951" s="54"/>
      <c r="O1951" s="10"/>
      <c r="P1951" s="10"/>
      <c r="Q1951" s="10"/>
      <c r="R1951" s="10"/>
      <c r="S1951" s="10"/>
      <c r="T1951" s="10"/>
      <c r="U1951" s="10"/>
      <c r="V1951" s="10"/>
      <c r="W1951" s="10"/>
      <c r="X1951" s="10"/>
      <c r="Y1951" s="10"/>
      <c r="Z1951" s="10"/>
      <c r="AA1951" s="10"/>
      <c r="AB1951" s="10"/>
      <c r="AC1951" s="10"/>
      <c r="AD1951" s="10"/>
      <c r="AE1951" s="10"/>
      <c r="AF1951" s="10"/>
      <c r="AG1951" s="10"/>
      <c r="AH1951" s="10"/>
      <c r="AI1951" s="10"/>
      <c r="AK1951" s="10"/>
      <c r="AL1951" s="10"/>
      <c r="AM1951" s="10"/>
      <c r="AN1951" s="10"/>
      <c r="AO1951" s="10"/>
      <c r="AP1951" s="10"/>
      <c r="AQ1951" s="10"/>
      <c r="AR1951" s="10"/>
      <c r="AS1951" s="10"/>
      <c r="AT1951" s="10"/>
      <c r="AU1951" s="10"/>
      <c r="AV1951" s="10"/>
      <c r="AW1951" s="10"/>
      <c r="AX1951" s="10"/>
    </row>
    <row r="1952" spans="1:50" x14ac:dyDescent="0.25">
      <c r="A1952" s="54"/>
      <c r="B1952" s="54"/>
      <c r="C1952" s="54"/>
      <c r="D1952" s="54"/>
      <c r="E1952" s="54"/>
      <c r="F1952" s="54"/>
      <c r="G1952" s="54"/>
      <c r="H1952" s="54"/>
      <c r="I1952" s="54"/>
      <c r="J1952" s="54"/>
      <c r="K1952" s="54"/>
      <c r="L1952" s="54"/>
      <c r="M1952" s="54"/>
      <c r="O1952" s="10"/>
      <c r="P1952" s="10"/>
      <c r="Q1952" s="10"/>
      <c r="R1952" s="10"/>
      <c r="S1952" s="10"/>
      <c r="T1952" s="10"/>
      <c r="U1952" s="10"/>
      <c r="V1952" s="10"/>
      <c r="W1952" s="10"/>
      <c r="X1952" s="10"/>
      <c r="Y1952" s="10"/>
      <c r="Z1952" s="10"/>
      <c r="AA1952" s="10"/>
      <c r="AB1952" s="10"/>
      <c r="AC1952" s="10"/>
      <c r="AD1952" s="10"/>
      <c r="AE1952" s="10"/>
      <c r="AF1952" s="10"/>
      <c r="AG1952" s="10"/>
      <c r="AH1952" s="10"/>
      <c r="AI1952" s="10"/>
      <c r="AK1952" s="10"/>
      <c r="AL1952" s="10"/>
      <c r="AM1952" s="10"/>
      <c r="AN1952" s="10"/>
      <c r="AO1952" s="10"/>
      <c r="AP1952" s="10"/>
      <c r="AQ1952" s="10"/>
      <c r="AR1952" s="10"/>
      <c r="AS1952" s="10"/>
      <c r="AT1952" s="10"/>
      <c r="AU1952" s="10"/>
      <c r="AV1952" s="10"/>
      <c r="AW1952" s="10"/>
      <c r="AX1952" s="10"/>
    </row>
    <row r="1953" spans="1:50" x14ac:dyDescent="0.25">
      <c r="A1953" s="54"/>
      <c r="B1953" s="54"/>
      <c r="C1953" s="54"/>
      <c r="D1953" s="54"/>
      <c r="E1953" s="54"/>
      <c r="F1953" s="54"/>
      <c r="G1953" s="54"/>
      <c r="H1953" s="54"/>
      <c r="I1953" s="54"/>
      <c r="J1953" s="54"/>
      <c r="K1953" s="54"/>
      <c r="L1953" s="54"/>
      <c r="M1953" s="54"/>
      <c r="O1953" s="10"/>
      <c r="P1953" s="10"/>
      <c r="Q1953" s="10"/>
      <c r="R1953" s="10"/>
      <c r="S1953" s="10"/>
      <c r="T1953" s="10"/>
      <c r="U1953" s="10"/>
      <c r="V1953" s="10"/>
      <c r="W1953" s="10"/>
      <c r="X1953" s="10"/>
      <c r="Y1953" s="10"/>
      <c r="Z1953" s="10"/>
      <c r="AA1953" s="10"/>
      <c r="AB1953" s="10"/>
      <c r="AC1953" s="10"/>
      <c r="AD1953" s="10"/>
      <c r="AE1953" s="10"/>
      <c r="AF1953" s="10"/>
      <c r="AG1953" s="10"/>
      <c r="AH1953" s="10"/>
      <c r="AI1953" s="10"/>
      <c r="AK1953" s="10"/>
      <c r="AL1953" s="10"/>
      <c r="AM1953" s="10"/>
      <c r="AN1953" s="10"/>
      <c r="AO1953" s="10"/>
      <c r="AP1953" s="10"/>
      <c r="AQ1953" s="10"/>
      <c r="AR1953" s="10"/>
      <c r="AS1953" s="10"/>
      <c r="AT1953" s="10"/>
      <c r="AU1953" s="10"/>
      <c r="AV1953" s="10"/>
      <c r="AW1953" s="10"/>
      <c r="AX1953" s="10"/>
    </row>
    <row r="1954" spans="1:50" x14ac:dyDescent="0.25">
      <c r="A1954" s="54"/>
      <c r="B1954" s="54"/>
      <c r="C1954" s="54"/>
      <c r="D1954" s="54"/>
      <c r="E1954" s="54"/>
      <c r="F1954" s="54"/>
      <c r="G1954" s="54"/>
      <c r="H1954" s="54"/>
      <c r="I1954" s="54"/>
      <c r="J1954" s="54"/>
      <c r="K1954" s="54"/>
      <c r="L1954" s="54"/>
      <c r="M1954" s="54"/>
      <c r="O1954" s="10"/>
      <c r="P1954" s="10"/>
      <c r="Q1954" s="10"/>
      <c r="R1954" s="10"/>
      <c r="S1954" s="10"/>
      <c r="T1954" s="10"/>
      <c r="U1954" s="10"/>
      <c r="V1954" s="10"/>
      <c r="W1954" s="10"/>
      <c r="X1954" s="10"/>
      <c r="Y1954" s="10"/>
      <c r="Z1954" s="10"/>
      <c r="AA1954" s="10"/>
      <c r="AB1954" s="10"/>
      <c r="AC1954" s="10"/>
      <c r="AD1954" s="10"/>
      <c r="AE1954" s="10"/>
      <c r="AF1954" s="10"/>
      <c r="AG1954" s="10"/>
      <c r="AH1954" s="10"/>
      <c r="AI1954" s="10"/>
      <c r="AK1954" s="10"/>
      <c r="AL1954" s="10"/>
      <c r="AM1954" s="10"/>
      <c r="AN1954" s="10"/>
      <c r="AO1954" s="10"/>
      <c r="AP1954" s="10"/>
      <c r="AQ1954" s="10"/>
      <c r="AR1954" s="10"/>
      <c r="AS1954" s="10"/>
      <c r="AT1954" s="10"/>
      <c r="AU1954" s="10"/>
      <c r="AV1954" s="10"/>
      <c r="AW1954" s="10"/>
      <c r="AX1954" s="10"/>
    </row>
    <row r="1955" spans="1:50" x14ac:dyDescent="0.25">
      <c r="A1955" s="54"/>
      <c r="B1955" s="54"/>
      <c r="C1955" s="54"/>
      <c r="D1955" s="54"/>
      <c r="E1955" s="54"/>
      <c r="F1955" s="54"/>
      <c r="G1955" s="54"/>
      <c r="H1955" s="54"/>
      <c r="I1955" s="54"/>
      <c r="J1955" s="54"/>
      <c r="K1955" s="54"/>
      <c r="L1955" s="54"/>
      <c r="M1955" s="54"/>
      <c r="O1955" s="10"/>
      <c r="P1955" s="10"/>
      <c r="Q1955" s="10"/>
      <c r="R1955" s="10"/>
      <c r="S1955" s="10"/>
      <c r="T1955" s="10"/>
      <c r="U1955" s="10"/>
      <c r="V1955" s="10"/>
      <c r="W1955" s="10"/>
      <c r="X1955" s="10"/>
      <c r="Y1955" s="10"/>
      <c r="Z1955" s="10"/>
      <c r="AA1955" s="10"/>
      <c r="AB1955" s="10"/>
      <c r="AC1955" s="10"/>
      <c r="AD1955" s="10"/>
      <c r="AE1955" s="10"/>
      <c r="AF1955" s="10"/>
      <c r="AG1955" s="10"/>
      <c r="AH1955" s="10"/>
      <c r="AI1955" s="10"/>
      <c r="AK1955" s="10"/>
      <c r="AL1955" s="10"/>
      <c r="AM1955" s="10"/>
      <c r="AN1955" s="10"/>
      <c r="AO1955" s="10"/>
      <c r="AP1955" s="10"/>
      <c r="AQ1955" s="10"/>
      <c r="AR1955" s="10"/>
      <c r="AS1955" s="10"/>
      <c r="AT1955" s="10"/>
      <c r="AU1955" s="10"/>
      <c r="AV1955" s="10"/>
      <c r="AW1955" s="10"/>
      <c r="AX1955" s="10"/>
    </row>
    <row r="1956" spans="1:50" x14ac:dyDescent="0.25">
      <c r="A1956" s="54"/>
      <c r="B1956" s="54"/>
      <c r="C1956" s="54"/>
      <c r="D1956" s="54"/>
      <c r="E1956" s="54"/>
      <c r="F1956" s="54"/>
      <c r="G1956" s="54"/>
      <c r="H1956" s="54"/>
      <c r="I1956" s="54"/>
      <c r="J1956" s="54"/>
      <c r="K1956" s="54"/>
      <c r="L1956" s="54"/>
      <c r="M1956" s="54"/>
      <c r="O1956" s="10"/>
      <c r="P1956" s="10"/>
      <c r="Q1956" s="10"/>
      <c r="R1956" s="10"/>
      <c r="S1956" s="10"/>
      <c r="T1956" s="10"/>
      <c r="U1956" s="10"/>
      <c r="V1956" s="10"/>
      <c r="W1956" s="10"/>
      <c r="X1956" s="10"/>
      <c r="Y1956" s="10"/>
      <c r="Z1956" s="10"/>
      <c r="AA1956" s="10"/>
      <c r="AB1956" s="10"/>
      <c r="AC1956" s="10"/>
      <c r="AD1956" s="10"/>
      <c r="AE1956" s="10"/>
      <c r="AF1956" s="10"/>
      <c r="AG1956" s="10"/>
      <c r="AH1956" s="10"/>
      <c r="AI1956" s="10"/>
      <c r="AK1956" s="10"/>
      <c r="AL1956" s="10"/>
      <c r="AM1956" s="10"/>
      <c r="AN1956" s="10"/>
      <c r="AO1956" s="10"/>
      <c r="AP1956" s="10"/>
      <c r="AQ1956" s="10"/>
      <c r="AR1956" s="10"/>
      <c r="AS1956" s="10"/>
      <c r="AT1956" s="10"/>
      <c r="AU1956" s="10"/>
      <c r="AV1956" s="10"/>
      <c r="AW1956" s="10"/>
      <c r="AX1956" s="10"/>
    </row>
    <row r="1957" spans="1:50" x14ac:dyDescent="0.25">
      <c r="A1957" s="54"/>
      <c r="B1957" s="54"/>
      <c r="C1957" s="54"/>
      <c r="D1957" s="54"/>
      <c r="E1957" s="54"/>
      <c r="F1957" s="54"/>
      <c r="G1957" s="54"/>
      <c r="H1957" s="54"/>
      <c r="I1957" s="54"/>
      <c r="J1957" s="54"/>
      <c r="K1957" s="54"/>
      <c r="L1957" s="54"/>
      <c r="M1957" s="54"/>
      <c r="O1957" s="10"/>
      <c r="P1957" s="10"/>
      <c r="Q1957" s="10"/>
      <c r="R1957" s="10"/>
      <c r="S1957" s="10"/>
      <c r="T1957" s="10"/>
      <c r="U1957" s="10"/>
      <c r="V1957" s="10"/>
      <c r="W1957" s="10"/>
      <c r="X1957" s="10"/>
      <c r="Y1957" s="10"/>
      <c r="Z1957" s="10"/>
      <c r="AA1957" s="10"/>
      <c r="AB1957" s="10"/>
      <c r="AC1957" s="10"/>
      <c r="AD1957" s="10"/>
      <c r="AE1957" s="10"/>
      <c r="AF1957" s="10"/>
      <c r="AG1957" s="10"/>
      <c r="AH1957" s="10"/>
      <c r="AI1957" s="10"/>
      <c r="AK1957" s="10"/>
      <c r="AL1957" s="10"/>
      <c r="AM1957" s="10"/>
      <c r="AN1957" s="10"/>
      <c r="AO1957" s="10"/>
      <c r="AP1957" s="10"/>
      <c r="AQ1957" s="10"/>
      <c r="AR1957" s="10"/>
      <c r="AS1957" s="10"/>
      <c r="AT1957" s="10"/>
      <c r="AU1957" s="10"/>
      <c r="AV1957" s="10"/>
      <c r="AW1957" s="10"/>
      <c r="AX1957" s="10"/>
    </row>
    <row r="1958" spans="1:50" x14ac:dyDescent="0.25">
      <c r="A1958" s="54"/>
      <c r="B1958" s="54"/>
      <c r="C1958" s="54"/>
      <c r="D1958" s="54"/>
      <c r="E1958" s="54"/>
      <c r="F1958" s="54"/>
      <c r="G1958" s="54"/>
      <c r="H1958" s="54"/>
      <c r="I1958" s="54"/>
      <c r="J1958" s="54"/>
      <c r="K1958" s="54"/>
      <c r="L1958" s="54"/>
      <c r="M1958" s="54"/>
      <c r="O1958" s="10"/>
      <c r="P1958" s="10"/>
      <c r="Q1958" s="10"/>
      <c r="R1958" s="10"/>
      <c r="S1958" s="10"/>
      <c r="T1958" s="10"/>
      <c r="U1958" s="10"/>
      <c r="V1958" s="10"/>
      <c r="W1958" s="10"/>
      <c r="X1958" s="10"/>
      <c r="Y1958" s="10"/>
      <c r="Z1958" s="10"/>
      <c r="AA1958" s="10"/>
      <c r="AB1958" s="10"/>
      <c r="AC1958" s="10"/>
      <c r="AD1958" s="10"/>
      <c r="AE1958" s="10"/>
      <c r="AF1958" s="10"/>
      <c r="AG1958" s="10"/>
      <c r="AH1958" s="10"/>
      <c r="AI1958" s="10"/>
      <c r="AK1958" s="10"/>
      <c r="AL1958" s="10"/>
      <c r="AM1958" s="10"/>
      <c r="AN1958" s="10"/>
      <c r="AO1958" s="10"/>
      <c r="AP1958" s="10"/>
      <c r="AQ1958" s="10"/>
      <c r="AR1958" s="10"/>
      <c r="AS1958" s="10"/>
      <c r="AT1958" s="10"/>
      <c r="AU1958" s="10"/>
      <c r="AV1958" s="10"/>
      <c r="AW1958" s="10"/>
      <c r="AX1958" s="10"/>
    </row>
    <row r="1959" spans="1:50" x14ac:dyDescent="0.25">
      <c r="A1959" s="54"/>
      <c r="B1959" s="54"/>
      <c r="C1959" s="54"/>
      <c r="D1959" s="54"/>
      <c r="E1959" s="54"/>
      <c r="F1959" s="54"/>
      <c r="G1959" s="54"/>
      <c r="H1959" s="54"/>
      <c r="I1959" s="54"/>
      <c r="J1959" s="54"/>
      <c r="K1959" s="54"/>
      <c r="L1959" s="54"/>
      <c r="M1959" s="54"/>
      <c r="O1959" s="10"/>
      <c r="P1959" s="10"/>
      <c r="Q1959" s="10"/>
      <c r="R1959" s="10"/>
      <c r="S1959" s="10"/>
      <c r="T1959" s="10"/>
      <c r="U1959" s="10"/>
      <c r="V1959" s="10"/>
      <c r="W1959" s="10"/>
      <c r="X1959" s="10"/>
      <c r="Y1959" s="10"/>
      <c r="Z1959" s="10"/>
      <c r="AA1959" s="10"/>
      <c r="AB1959" s="10"/>
      <c r="AC1959" s="10"/>
      <c r="AD1959" s="10"/>
      <c r="AE1959" s="10"/>
      <c r="AF1959" s="10"/>
      <c r="AG1959" s="10"/>
      <c r="AH1959" s="10"/>
      <c r="AI1959" s="10"/>
      <c r="AK1959" s="10"/>
      <c r="AL1959" s="10"/>
      <c r="AM1959" s="10"/>
      <c r="AN1959" s="10"/>
      <c r="AO1959" s="10"/>
      <c r="AP1959" s="10"/>
      <c r="AQ1959" s="10"/>
      <c r="AR1959" s="10"/>
      <c r="AS1959" s="10"/>
      <c r="AT1959" s="10"/>
      <c r="AU1959" s="10"/>
      <c r="AV1959" s="10"/>
      <c r="AW1959" s="10"/>
      <c r="AX1959" s="10"/>
    </row>
    <row r="1960" spans="1:50" x14ac:dyDescent="0.25">
      <c r="A1960" s="54"/>
      <c r="B1960" s="54"/>
      <c r="C1960" s="54"/>
      <c r="D1960" s="54"/>
      <c r="E1960" s="54"/>
      <c r="F1960" s="54"/>
      <c r="G1960" s="54"/>
      <c r="H1960" s="54"/>
      <c r="I1960" s="54"/>
      <c r="J1960" s="54"/>
      <c r="K1960" s="54"/>
      <c r="L1960" s="54"/>
      <c r="M1960" s="54"/>
      <c r="O1960" s="10"/>
      <c r="P1960" s="10"/>
      <c r="Q1960" s="10"/>
      <c r="R1960" s="10"/>
      <c r="S1960" s="10"/>
      <c r="T1960" s="10"/>
      <c r="U1960" s="10"/>
      <c r="V1960" s="10"/>
      <c r="W1960" s="10"/>
      <c r="X1960" s="10"/>
      <c r="Y1960" s="10"/>
      <c r="Z1960" s="10"/>
      <c r="AA1960" s="10"/>
      <c r="AB1960" s="10"/>
      <c r="AC1960" s="10"/>
      <c r="AD1960" s="10"/>
      <c r="AE1960" s="10"/>
      <c r="AF1960" s="10"/>
      <c r="AG1960" s="10"/>
      <c r="AH1960" s="10"/>
      <c r="AI1960" s="10"/>
      <c r="AK1960" s="10"/>
      <c r="AL1960" s="10"/>
      <c r="AM1960" s="10"/>
      <c r="AN1960" s="10"/>
      <c r="AO1960" s="10"/>
      <c r="AP1960" s="10"/>
      <c r="AQ1960" s="10"/>
      <c r="AR1960" s="10"/>
      <c r="AS1960" s="10"/>
      <c r="AT1960" s="10"/>
      <c r="AU1960" s="10"/>
      <c r="AV1960" s="10"/>
      <c r="AW1960" s="10"/>
      <c r="AX1960" s="10"/>
    </row>
    <row r="1961" spans="1:50" x14ac:dyDescent="0.25">
      <c r="A1961" s="54"/>
      <c r="B1961" s="54"/>
      <c r="C1961" s="54"/>
      <c r="D1961" s="54"/>
      <c r="E1961" s="54"/>
      <c r="F1961" s="54"/>
      <c r="G1961" s="54"/>
      <c r="H1961" s="54"/>
      <c r="I1961" s="54"/>
      <c r="J1961" s="54"/>
      <c r="K1961" s="54"/>
      <c r="L1961" s="54"/>
      <c r="M1961" s="54"/>
      <c r="O1961" s="10"/>
      <c r="P1961" s="10"/>
      <c r="Q1961" s="10"/>
      <c r="R1961" s="10"/>
      <c r="S1961" s="10"/>
      <c r="T1961" s="10"/>
      <c r="U1961" s="10"/>
      <c r="V1961" s="10"/>
      <c r="W1961" s="10"/>
      <c r="X1961" s="10"/>
      <c r="Y1961" s="10"/>
      <c r="Z1961" s="10"/>
      <c r="AA1961" s="10"/>
      <c r="AB1961" s="10"/>
      <c r="AC1961" s="10"/>
      <c r="AD1961" s="10"/>
      <c r="AE1961" s="10"/>
      <c r="AF1961" s="10"/>
      <c r="AG1961" s="10"/>
      <c r="AH1961" s="10"/>
      <c r="AI1961" s="10"/>
      <c r="AK1961" s="10"/>
      <c r="AL1961" s="10"/>
      <c r="AM1961" s="10"/>
      <c r="AN1961" s="10"/>
      <c r="AO1961" s="10"/>
      <c r="AP1961" s="10"/>
      <c r="AQ1961" s="10"/>
      <c r="AR1961" s="10"/>
      <c r="AS1961" s="10"/>
      <c r="AT1961" s="10"/>
      <c r="AU1961" s="10"/>
      <c r="AV1961" s="10"/>
      <c r="AW1961" s="10"/>
      <c r="AX1961" s="10"/>
    </row>
    <row r="1962" spans="1:50" x14ac:dyDescent="0.25">
      <c r="A1962" s="54"/>
      <c r="B1962" s="54"/>
      <c r="C1962" s="54"/>
      <c r="D1962" s="54"/>
      <c r="E1962" s="54"/>
      <c r="F1962" s="54"/>
      <c r="G1962" s="54"/>
      <c r="H1962" s="54"/>
      <c r="I1962" s="54"/>
      <c r="J1962" s="54"/>
      <c r="K1962" s="54"/>
      <c r="L1962" s="54"/>
      <c r="M1962" s="54"/>
      <c r="O1962" s="10"/>
      <c r="P1962" s="10"/>
      <c r="Q1962" s="10"/>
      <c r="R1962" s="10"/>
      <c r="S1962" s="10"/>
      <c r="T1962" s="10"/>
      <c r="U1962" s="10"/>
      <c r="V1962" s="10"/>
      <c r="W1962" s="10"/>
      <c r="X1962" s="10"/>
      <c r="Y1962" s="10"/>
      <c r="Z1962" s="10"/>
      <c r="AA1962" s="10"/>
      <c r="AB1962" s="10"/>
      <c r="AC1962" s="10"/>
      <c r="AD1962" s="10"/>
      <c r="AE1962" s="10"/>
      <c r="AF1962" s="10"/>
      <c r="AG1962" s="10"/>
      <c r="AH1962" s="10"/>
      <c r="AI1962" s="10"/>
      <c r="AK1962" s="10"/>
      <c r="AL1962" s="10"/>
      <c r="AM1962" s="10"/>
      <c r="AN1962" s="10"/>
      <c r="AO1962" s="10"/>
      <c r="AP1962" s="10"/>
      <c r="AQ1962" s="10"/>
      <c r="AR1962" s="10"/>
      <c r="AS1962" s="10"/>
      <c r="AT1962" s="10"/>
      <c r="AU1962" s="10"/>
      <c r="AV1962" s="10"/>
      <c r="AW1962" s="10"/>
      <c r="AX1962" s="10"/>
    </row>
    <row r="1963" spans="1:50" x14ac:dyDescent="0.25">
      <c r="A1963" s="54"/>
      <c r="B1963" s="54"/>
      <c r="C1963" s="54"/>
      <c r="D1963" s="54"/>
      <c r="E1963" s="54"/>
      <c r="F1963" s="54"/>
      <c r="G1963" s="54"/>
      <c r="H1963" s="54"/>
      <c r="I1963" s="54"/>
      <c r="J1963" s="54"/>
      <c r="K1963" s="54"/>
      <c r="L1963" s="54"/>
      <c r="M1963" s="54"/>
      <c r="O1963" s="10"/>
      <c r="P1963" s="10"/>
      <c r="Q1963" s="10"/>
      <c r="R1963" s="10"/>
      <c r="S1963" s="10"/>
      <c r="T1963" s="10"/>
      <c r="U1963" s="10"/>
      <c r="V1963" s="10"/>
      <c r="W1963" s="10"/>
      <c r="X1963" s="10"/>
      <c r="Y1963" s="10"/>
      <c r="Z1963" s="10"/>
      <c r="AA1963" s="10"/>
      <c r="AB1963" s="10"/>
      <c r="AC1963" s="10"/>
      <c r="AD1963" s="10"/>
      <c r="AE1963" s="10"/>
      <c r="AF1963" s="10"/>
      <c r="AG1963" s="10"/>
      <c r="AH1963" s="10"/>
      <c r="AI1963" s="10"/>
      <c r="AK1963" s="10"/>
      <c r="AL1963" s="10"/>
      <c r="AM1963" s="10"/>
      <c r="AN1963" s="10"/>
      <c r="AO1963" s="10"/>
      <c r="AP1963" s="10"/>
      <c r="AQ1963" s="10"/>
      <c r="AR1963" s="10"/>
      <c r="AS1963" s="10"/>
      <c r="AT1963" s="10"/>
      <c r="AU1963" s="10"/>
      <c r="AV1963" s="10"/>
      <c r="AW1963" s="10"/>
      <c r="AX1963" s="10"/>
    </row>
    <row r="1964" spans="1:50" x14ac:dyDescent="0.25">
      <c r="A1964" s="54"/>
      <c r="B1964" s="54"/>
      <c r="C1964" s="54"/>
      <c r="D1964" s="54"/>
      <c r="E1964" s="54"/>
      <c r="F1964" s="54"/>
      <c r="G1964" s="54"/>
      <c r="H1964" s="54"/>
      <c r="I1964" s="54"/>
      <c r="J1964" s="54"/>
      <c r="K1964" s="54"/>
      <c r="L1964" s="54"/>
      <c r="M1964" s="54"/>
      <c r="O1964" s="10"/>
      <c r="P1964" s="10"/>
      <c r="Q1964" s="10"/>
      <c r="R1964" s="10"/>
      <c r="S1964" s="10"/>
      <c r="T1964" s="10"/>
      <c r="U1964" s="10"/>
      <c r="V1964" s="10"/>
      <c r="W1964" s="10"/>
      <c r="X1964" s="10"/>
      <c r="Y1964" s="10"/>
      <c r="Z1964" s="10"/>
      <c r="AA1964" s="10"/>
      <c r="AB1964" s="10"/>
      <c r="AC1964" s="10"/>
      <c r="AD1964" s="10"/>
      <c r="AE1964" s="10"/>
      <c r="AF1964" s="10"/>
      <c r="AG1964" s="10"/>
      <c r="AH1964" s="10"/>
      <c r="AI1964" s="10"/>
      <c r="AK1964" s="10"/>
      <c r="AL1964" s="10"/>
      <c r="AM1964" s="10"/>
      <c r="AN1964" s="10"/>
      <c r="AO1964" s="10"/>
      <c r="AP1964" s="10"/>
      <c r="AQ1964" s="10"/>
      <c r="AR1964" s="10"/>
      <c r="AS1964" s="10"/>
      <c r="AT1964" s="10"/>
      <c r="AU1964" s="10"/>
      <c r="AV1964" s="10"/>
      <c r="AW1964" s="10"/>
      <c r="AX1964" s="10"/>
    </row>
    <row r="1965" spans="1:50" x14ac:dyDescent="0.25">
      <c r="A1965" s="54"/>
      <c r="B1965" s="54"/>
      <c r="C1965" s="54"/>
      <c r="D1965" s="54"/>
      <c r="E1965" s="54"/>
      <c r="F1965" s="54"/>
      <c r="G1965" s="54"/>
      <c r="H1965" s="54"/>
      <c r="I1965" s="54"/>
      <c r="J1965" s="54"/>
      <c r="K1965" s="54"/>
      <c r="L1965" s="54"/>
      <c r="M1965" s="54"/>
      <c r="O1965" s="10"/>
      <c r="P1965" s="10"/>
      <c r="Q1965" s="10"/>
      <c r="R1965" s="10"/>
      <c r="S1965" s="10"/>
      <c r="T1965" s="10"/>
      <c r="U1965" s="10"/>
      <c r="V1965" s="10"/>
      <c r="W1965" s="10"/>
      <c r="X1965" s="10"/>
      <c r="Y1965" s="10"/>
      <c r="Z1965" s="10"/>
      <c r="AA1965" s="10"/>
      <c r="AB1965" s="10"/>
      <c r="AC1965" s="10"/>
      <c r="AD1965" s="10"/>
      <c r="AE1965" s="10"/>
      <c r="AF1965" s="10"/>
      <c r="AG1965" s="10"/>
      <c r="AH1965" s="10"/>
      <c r="AI1965" s="10"/>
      <c r="AK1965" s="10"/>
      <c r="AL1965" s="10"/>
      <c r="AM1965" s="10"/>
      <c r="AN1965" s="10"/>
      <c r="AO1965" s="10"/>
      <c r="AP1965" s="10"/>
      <c r="AQ1965" s="10"/>
      <c r="AR1965" s="10"/>
      <c r="AS1965" s="10"/>
      <c r="AT1965" s="10"/>
      <c r="AU1965" s="10"/>
      <c r="AV1965" s="10"/>
      <c r="AW1965" s="10"/>
      <c r="AX1965" s="10"/>
    </row>
    <row r="1966" spans="1:50" x14ac:dyDescent="0.25">
      <c r="A1966" s="54"/>
      <c r="B1966" s="54"/>
      <c r="C1966" s="54"/>
      <c r="D1966" s="54"/>
      <c r="E1966" s="54"/>
      <c r="F1966" s="54"/>
      <c r="G1966" s="54"/>
      <c r="H1966" s="54"/>
      <c r="I1966" s="54"/>
      <c r="J1966" s="54"/>
      <c r="K1966" s="54"/>
      <c r="L1966" s="54"/>
      <c r="M1966" s="54"/>
      <c r="O1966" s="10"/>
      <c r="P1966" s="10"/>
      <c r="Q1966" s="10"/>
      <c r="R1966" s="10"/>
      <c r="S1966" s="10"/>
      <c r="T1966" s="10"/>
      <c r="U1966" s="10"/>
      <c r="V1966" s="10"/>
      <c r="W1966" s="10"/>
      <c r="X1966" s="10"/>
      <c r="Y1966" s="10"/>
      <c r="Z1966" s="10"/>
      <c r="AA1966" s="10"/>
      <c r="AB1966" s="10"/>
      <c r="AC1966" s="10"/>
      <c r="AD1966" s="10"/>
      <c r="AE1966" s="10"/>
      <c r="AF1966" s="10"/>
      <c r="AG1966" s="10"/>
      <c r="AH1966" s="10"/>
      <c r="AI1966" s="10"/>
      <c r="AK1966" s="10"/>
      <c r="AL1966" s="10"/>
      <c r="AM1966" s="10"/>
      <c r="AN1966" s="10"/>
      <c r="AO1966" s="10"/>
      <c r="AP1966" s="10"/>
      <c r="AQ1966" s="10"/>
      <c r="AR1966" s="10"/>
      <c r="AS1966" s="10"/>
      <c r="AT1966" s="10"/>
      <c r="AU1966" s="10"/>
      <c r="AV1966" s="10"/>
      <c r="AW1966" s="10"/>
      <c r="AX1966" s="10"/>
    </row>
    <row r="1967" spans="1:50" x14ac:dyDescent="0.25">
      <c r="A1967" s="54"/>
      <c r="B1967" s="54"/>
      <c r="C1967" s="54"/>
      <c r="D1967" s="54"/>
      <c r="E1967" s="54"/>
      <c r="F1967" s="54"/>
      <c r="G1967" s="54"/>
      <c r="H1967" s="54"/>
      <c r="I1967" s="54"/>
      <c r="J1967" s="54"/>
      <c r="K1967" s="54"/>
      <c r="L1967" s="54"/>
      <c r="M1967" s="54"/>
      <c r="O1967" s="10"/>
      <c r="P1967" s="10"/>
      <c r="Q1967" s="10"/>
      <c r="R1967" s="10"/>
      <c r="S1967" s="10"/>
      <c r="T1967" s="10"/>
      <c r="U1967" s="10"/>
      <c r="V1967" s="10"/>
      <c r="W1967" s="10"/>
      <c r="X1967" s="10"/>
      <c r="Y1967" s="10"/>
      <c r="Z1967" s="10"/>
      <c r="AA1967" s="10"/>
      <c r="AB1967" s="10"/>
      <c r="AC1967" s="10"/>
      <c r="AD1967" s="10"/>
      <c r="AE1967" s="10"/>
      <c r="AF1967" s="10"/>
      <c r="AG1967" s="10"/>
      <c r="AH1967" s="10"/>
      <c r="AI1967" s="10"/>
      <c r="AK1967" s="10"/>
      <c r="AL1967" s="10"/>
      <c r="AM1967" s="10"/>
      <c r="AN1967" s="10"/>
      <c r="AO1967" s="10"/>
      <c r="AP1967" s="10"/>
      <c r="AQ1967" s="10"/>
      <c r="AR1967" s="10"/>
      <c r="AS1967" s="10"/>
      <c r="AT1967" s="10"/>
      <c r="AU1967" s="10"/>
      <c r="AV1967" s="10"/>
      <c r="AW1967" s="10"/>
      <c r="AX1967" s="10"/>
    </row>
    <row r="1968" spans="1:50" x14ac:dyDescent="0.25">
      <c r="A1968" s="54"/>
      <c r="B1968" s="54"/>
      <c r="C1968" s="54"/>
      <c r="D1968" s="54"/>
      <c r="E1968" s="54"/>
      <c r="F1968" s="54"/>
      <c r="G1968" s="54"/>
      <c r="H1968" s="54"/>
      <c r="I1968" s="54"/>
      <c r="J1968" s="54"/>
      <c r="K1968" s="54"/>
      <c r="L1968" s="54"/>
      <c r="M1968" s="54"/>
      <c r="O1968" s="10"/>
      <c r="P1968" s="10"/>
      <c r="Q1968" s="10"/>
      <c r="R1968" s="10"/>
      <c r="S1968" s="10"/>
      <c r="T1968" s="10"/>
      <c r="U1968" s="10"/>
      <c r="V1968" s="10"/>
      <c r="W1968" s="10"/>
      <c r="X1968" s="10"/>
      <c r="Y1968" s="10"/>
      <c r="Z1968" s="10"/>
      <c r="AA1968" s="10"/>
      <c r="AB1968" s="10"/>
      <c r="AC1968" s="10"/>
      <c r="AD1968" s="10"/>
      <c r="AE1968" s="10"/>
      <c r="AF1968" s="10"/>
      <c r="AG1968" s="10"/>
      <c r="AH1968" s="10"/>
      <c r="AI1968" s="10"/>
      <c r="AK1968" s="10"/>
      <c r="AL1968" s="10"/>
      <c r="AM1968" s="10"/>
      <c r="AN1968" s="10"/>
      <c r="AO1968" s="10"/>
      <c r="AP1968" s="10"/>
      <c r="AQ1968" s="10"/>
      <c r="AR1968" s="10"/>
      <c r="AS1968" s="10"/>
      <c r="AT1968" s="10"/>
      <c r="AU1968" s="10"/>
      <c r="AV1968" s="10"/>
      <c r="AW1968" s="10"/>
      <c r="AX1968" s="10"/>
    </row>
    <row r="1969" spans="1:50" x14ac:dyDescent="0.25">
      <c r="A1969" s="54"/>
      <c r="B1969" s="54"/>
      <c r="C1969" s="54"/>
      <c r="D1969" s="54"/>
      <c r="E1969" s="54"/>
      <c r="F1969" s="54"/>
      <c r="G1969" s="54"/>
      <c r="H1969" s="54"/>
      <c r="I1969" s="54"/>
      <c r="J1969" s="54"/>
      <c r="K1969" s="54"/>
      <c r="L1969" s="54"/>
      <c r="M1969" s="54"/>
      <c r="O1969" s="10"/>
      <c r="P1969" s="10"/>
      <c r="Q1969" s="10"/>
      <c r="R1969" s="10"/>
      <c r="S1969" s="10"/>
      <c r="T1969" s="10"/>
      <c r="U1969" s="10"/>
      <c r="V1969" s="10"/>
      <c r="W1969" s="10"/>
      <c r="X1969" s="10"/>
      <c r="Y1969" s="10"/>
      <c r="Z1969" s="10"/>
      <c r="AA1969" s="10"/>
      <c r="AB1969" s="10"/>
      <c r="AC1969" s="10"/>
      <c r="AD1969" s="10"/>
      <c r="AE1969" s="10"/>
      <c r="AF1969" s="10"/>
      <c r="AG1969" s="10"/>
      <c r="AH1969" s="10"/>
      <c r="AI1969" s="10"/>
      <c r="AK1969" s="10"/>
      <c r="AL1969" s="10"/>
      <c r="AM1969" s="10"/>
      <c r="AN1969" s="10"/>
      <c r="AO1969" s="10"/>
      <c r="AP1969" s="10"/>
      <c r="AQ1969" s="10"/>
      <c r="AR1969" s="10"/>
      <c r="AS1969" s="10"/>
      <c r="AT1969" s="10"/>
      <c r="AU1969" s="10"/>
      <c r="AV1969" s="10"/>
      <c r="AW1969" s="10"/>
      <c r="AX1969" s="10"/>
    </row>
    <row r="1970" spans="1:50" x14ac:dyDescent="0.25">
      <c r="A1970" s="54"/>
      <c r="B1970" s="54"/>
      <c r="C1970" s="54"/>
      <c r="D1970" s="54"/>
      <c r="E1970" s="54"/>
      <c r="F1970" s="54"/>
      <c r="G1970" s="54"/>
      <c r="H1970" s="54"/>
      <c r="I1970" s="54"/>
      <c r="J1970" s="54"/>
      <c r="K1970" s="54"/>
      <c r="L1970" s="54"/>
      <c r="M1970" s="54"/>
      <c r="O1970" s="10"/>
      <c r="P1970" s="10"/>
      <c r="Q1970" s="10"/>
      <c r="R1970" s="10"/>
      <c r="S1970" s="10"/>
      <c r="T1970" s="10"/>
      <c r="U1970" s="10"/>
      <c r="V1970" s="10"/>
      <c r="W1970" s="10"/>
      <c r="X1970" s="10"/>
      <c r="Y1970" s="10"/>
      <c r="Z1970" s="10"/>
      <c r="AA1970" s="10"/>
      <c r="AB1970" s="10"/>
      <c r="AC1970" s="10"/>
      <c r="AD1970" s="10"/>
      <c r="AE1970" s="10"/>
      <c r="AF1970" s="10"/>
      <c r="AG1970" s="10"/>
      <c r="AH1970" s="10"/>
      <c r="AI1970" s="10"/>
      <c r="AK1970" s="10"/>
      <c r="AL1970" s="10"/>
      <c r="AM1970" s="10"/>
      <c r="AN1970" s="10"/>
      <c r="AO1970" s="10"/>
      <c r="AP1970" s="10"/>
      <c r="AQ1970" s="10"/>
      <c r="AR1970" s="10"/>
      <c r="AS1970" s="10"/>
      <c r="AT1970" s="10"/>
      <c r="AU1970" s="10"/>
      <c r="AV1970" s="10"/>
      <c r="AW1970" s="10"/>
      <c r="AX1970" s="10"/>
    </row>
    <row r="1971" spans="1:50" x14ac:dyDescent="0.25">
      <c r="A1971" s="54"/>
      <c r="B1971" s="54"/>
      <c r="C1971" s="54"/>
      <c r="D1971" s="54"/>
      <c r="E1971" s="54"/>
      <c r="F1971" s="54"/>
      <c r="G1971" s="54"/>
      <c r="H1971" s="54"/>
      <c r="I1971" s="54"/>
      <c r="J1971" s="54"/>
      <c r="K1971" s="54"/>
      <c r="L1971" s="54"/>
      <c r="M1971" s="54"/>
      <c r="O1971" s="10"/>
      <c r="P1971" s="10"/>
      <c r="Q1971" s="10"/>
      <c r="R1971" s="10"/>
      <c r="S1971" s="10"/>
      <c r="T1971" s="10"/>
      <c r="U1971" s="10"/>
      <c r="V1971" s="10"/>
      <c r="W1971" s="10"/>
      <c r="X1971" s="10"/>
      <c r="Y1971" s="10"/>
      <c r="Z1971" s="10"/>
      <c r="AA1971" s="10"/>
      <c r="AB1971" s="10"/>
      <c r="AC1971" s="10"/>
      <c r="AD1971" s="10"/>
      <c r="AE1971" s="10"/>
      <c r="AF1971" s="10"/>
      <c r="AG1971" s="10"/>
      <c r="AH1971" s="10"/>
      <c r="AI1971" s="10"/>
      <c r="AK1971" s="10"/>
      <c r="AL1971" s="10"/>
      <c r="AM1971" s="10"/>
      <c r="AN1971" s="10"/>
      <c r="AO1971" s="10"/>
      <c r="AP1971" s="10"/>
      <c r="AQ1971" s="10"/>
      <c r="AR1971" s="10"/>
      <c r="AS1971" s="10"/>
      <c r="AT1971" s="10"/>
      <c r="AU1971" s="10"/>
      <c r="AV1971" s="10"/>
      <c r="AW1971" s="10"/>
      <c r="AX1971" s="10"/>
    </row>
    <row r="1972" spans="1:50" x14ac:dyDescent="0.25">
      <c r="A1972" s="54"/>
      <c r="B1972" s="54"/>
      <c r="C1972" s="54"/>
      <c r="D1972" s="54"/>
      <c r="E1972" s="54"/>
      <c r="F1972" s="54"/>
      <c r="G1972" s="54"/>
      <c r="H1972" s="54"/>
      <c r="I1972" s="54"/>
      <c r="J1972" s="54"/>
      <c r="K1972" s="54"/>
      <c r="L1972" s="54"/>
      <c r="M1972" s="54"/>
      <c r="O1972" s="10"/>
      <c r="P1972" s="10"/>
      <c r="Q1972" s="10"/>
      <c r="R1972" s="10"/>
      <c r="S1972" s="10"/>
      <c r="T1972" s="10"/>
      <c r="U1972" s="10"/>
      <c r="V1972" s="10"/>
      <c r="W1972" s="10"/>
      <c r="X1972" s="10"/>
      <c r="Y1972" s="10"/>
      <c r="Z1972" s="10"/>
      <c r="AA1972" s="10"/>
      <c r="AB1972" s="10"/>
      <c r="AC1972" s="10"/>
      <c r="AD1972" s="10"/>
      <c r="AE1972" s="10"/>
      <c r="AF1972" s="10"/>
      <c r="AG1972" s="10"/>
      <c r="AH1972" s="10"/>
      <c r="AI1972" s="10"/>
      <c r="AK1972" s="10"/>
      <c r="AL1972" s="10"/>
      <c r="AM1972" s="10"/>
      <c r="AN1972" s="10"/>
      <c r="AO1972" s="10"/>
      <c r="AP1972" s="10"/>
      <c r="AQ1972" s="10"/>
      <c r="AR1972" s="10"/>
      <c r="AS1972" s="10"/>
      <c r="AT1972" s="10"/>
      <c r="AU1972" s="10"/>
      <c r="AV1972" s="10"/>
      <c r="AW1972" s="10"/>
      <c r="AX1972" s="10"/>
    </row>
    <row r="1973" spans="1:50" x14ac:dyDescent="0.25">
      <c r="A1973" s="54"/>
      <c r="B1973" s="54"/>
      <c r="C1973" s="54"/>
      <c r="D1973" s="54"/>
      <c r="E1973" s="54"/>
      <c r="F1973" s="54"/>
      <c r="G1973" s="54"/>
      <c r="H1973" s="54"/>
      <c r="I1973" s="54"/>
      <c r="J1973" s="54"/>
      <c r="K1973" s="54"/>
      <c r="L1973" s="54"/>
      <c r="M1973" s="54"/>
      <c r="O1973" s="10"/>
      <c r="P1973" s="10"/>
      <c r="Q1973" s="10"/>
      <c r="R1973" s="10"/>
      <c r="S1973" s="10"/>
      <c r="T1973" s="10"/>
      <c r="U1973" s="10"/>
      <c r="V1973" s="10"/>
      <c r="W1973" s="10"/>
      <c r="X1973" s="10"/>
      <c r="Y1973" s="10"/>
      <c r="Z1973" s="10"/>
      <c r="AA1973" s="10"/>
      <c r="AB1973" s="10"/>
      <c r="AC1973" s="10"/>
      <c r="AD1973" s="10"/>
      <c r="AE1973" s="10"/>
      <c r="AF1973" s="10"/>
      <c r="AG1973" s="10"/>
      <c r="AH1973" s="10"/>
      <c r="AI1973" s="10"/>
      <c r="AK1973" s="10"/>
      <c r="AL1973" s="10"/>
      <c r="AM1973" s="10"/>
      <c r="AN1973" s="10"/>
      <c r="AO1973" s="10"/>
      <c r="AP1973" s="10"/>
      <c r="AQ1973" s="10"/>
      <c r="AR1973" s="10"/>
      <c r="AS1973" s="10"/>
      <c r="AT1973" s="10"/>
      <c r="AU1973" s="10"/>
      <c r="AV1973" s="10"/>
      <c r="AW1973" s="10"/>
      <c r="AX1973" s="10"/>
    </row>
    <row r="1974" spans="1:50" x14ac:dyDescent="0.25">
      <c r="A1974" s="54"/>
      <c r="B1974" s="54"/>
      <c r="C1974" s="54"/>
      <c r="D1974" s="54"/>
      <c r="E1974" s="54"/>
      <c r="F1974" s="54"/>
      <c r="G1974" s="54"/>
      <c r="H1974" s="54"/>
      <c r="I1974" s="54"/>
      <c r="J1974" s="54"/>
      <c r="K1974" s="54"/>
      <c r="L1974" s="54"/>
      <c r="M1974" s="54"/>
      <c r="O1974" s="10"/>
      <c r="P1974" s="10"/>
      <c r="Q1974" s="10"/>
      <c r="R1974" s="10"/>
      <c r="S1974" s="10"/>
      <c r="T1974" s="10"/>
      <c r="U1974" s="10"/>
      <c r="V1974" s="10"/>
      <c r="W1974" s="10"/>
      <c r="X1974" s="10"/>
      <c r="Y1974" s="10"/>
      <c r="Z1974" s="10"/>
      <c r="AA1974" s="10"/>
      <c r="AB1974" s="10"/>
      <c r="AC1974" s="10"/>
      <c r="AD1974" s="10"/>
      <c r="AE1974" s="10"/>
      <c r="AF1974" s="10"/>
      <c r="AG1974" s="10"/>
      <c r="AH1974" s="10"/>
      <c r="AI1974" s="10"/>
      <c r="AK1974" s="10"/>
      <c r="AL1974" s="10"/>
      <c r="AM1974" s="10"/>
      <c r="AN1974" s="10"/>
      <c r="AO1974" s="10"/>
      <c r="AP1974" s="10"/>
      <c r="AQ1974" s="10"/>
      <c r="AR1974" s="10"/>
      <c r="AS1974" s="10"/>
      <c r="AT1974" s="10"/>
      <c r="AU1974" s="10"/>
      <c r="AV1974" s="10"/>
      <c r="AW1974" s="10"/>
      <c r="AX1974" s="10"/>
    </row>
    <row r="1975" spans="1:50" x14ac:dyDescent="0.25">
      <c r="A1975" s="54"/>
      <c r="B1975" s="54"/>
      <c r="C1975" s="54"/>
      <c r="D1975" s="54"/>
      <c r="E1975" s="54"/>
      <c r="F1975" s="54"/>
      <c r="G1975" s="54"/>
      <c r="H1975" s="54"/>
      <c r="I1975" s="54"/>
      <c r="J1975" s="54"/>
      <c r="K1975" s="54"/>
      <c r="L1975" s="54"/>
      <c r="M1975" s="54"/>
      <c r="O1975" s="10"/>
      <c r="P1975" s="10"/>
      <c r="Q1975" s="10"/>
      <c r="R1975" s="10"/>
      <c r="S1975" s="10"/>
      <c r="T1975" s="10"/>
      <c r="U1975" s="10"/>
      <c r="V1975" s="10"/>
      <c r="W1975" s="10"/>
      <c r="X1975" s="10"/>
      <c r="Y1975" s="10"/>
      <c r="Z1975" s="10"/>
      <c r="AA1975" s="10"/>
      <c r="AB1975" s="10"/>
      <c r="AC1975" s="10"/>
      <c r="AD1975" s="10"/>
      <c r="AE1975" s="10"/>
      <c r="AF1975" s="10"/>
      <c r="AG1975" s="10"/>
      <c r="AH1975" s="10"/>
      <c r="AI1975" s="10"/>
      <c r="AK1975" s="10"/>
      <c r="AL1975" s="10"/>
      <c r="AM1975" s="10"/>
      <c r="AN1975" s="10"/>
      <c r="AO1975" s="10"/>
      <c r="AP1975" s="10"/>
      <c r="AQ1975" s="10"/>
      <c r="AR1975" s="10"/>
      <c r="AS1975" s="10"/>
      <c r="AT1975" s="10"/>
      <c r="AU1975" s="10"/>
      <c r="AV1975" s="10"/>
      <c r="AW1975" s="10"/>
      <c r="AX1975" s="10"/>
    </row>
    <row r="1976" spans="1:50" x14ac:dyDescent="0.25">
      <c r="A1976" s="54"/>
      <c r="B1976" s="54"/>
      <c r="C1976" s="54"/>
      <c r="D1976" s="54"/>
      <c r="E1976" s="54"/>
      <c r="F1976" s="54"/>
      <c r="G1976" s="54"/>
      <c r="H1976" s="54"/>
      <c r="I1976" s="54"/>
      <c r="J1976" s="54"/>
      <c r="K1976" s="54"/>
      <c r="L1976" s="54"/>
      <c r="M1976" s="54"/>
      <c r="O1976" s="10"/>
      <c r="P1976" s="10"/>
      <c r="Q1976" s="10"/>
      <c r="R1976" s="10"/>
      <c r="S1976" s="10"/>
      <c r="T1976" s="10"/>
      <c r="U1976" s="10"/>
      <c r="V1976" s="10"/>
      <c r="W1976" s="10"/>
      <c r="X1976" s="10"/>
      <c r="Y1976" s="10"/>
      <c r="Z1976" s="10"/>
      <c r="AA1976" s="10"/>
      <c r="AB1976" s="10"/>
      <c r="AC1976" s="10"/>
      <c r="AD1976" s="10"/>
      <c r="AE1976" s="10"/>
      <c r="AF1976" s="10"/>
      <c r="AG1976" s="10"/>
      <c r="AH1976" s="10"/>
      <c r="AI1976" s="10"/>
      <c r="AK1976" s="10"/>
      <c r="AL1976" s="10"/>
      <c r="AM1976" s="10"/>
      <c r="AN1976" s="10"/>
      <c r="AO1976" s="10"/>
      <c r="AP1976" s="10"/>
      <c r="AQ1976" s="10"/>
      <c r="AR1976" s="10"/>
      <c r="AS1976" s="10"/>
      <c r="AT1976" s="10"/>
      <c r="AU1976" s="10"/>
      <c r="AV1976" s="10"/>
      <c r="AW1976" s="10"/>
      <c r="AX1976" s="10"/>
    </row>
    <row r="1977" spans="1:50" x14ac:dyDescent="0.25">
      <c r="A1977" s="54"/>
      <c r="B1977" s="54"/>
      <c r="C1977" s="54"/>
      <c r="D1977" s="54"/>
      <c r="E1977" s="54"/>
      <c r="F1977" s="54"/>
      <c r="G1977" s="54"/>
      <c r="H1977" s="54"/>
      <c r="I1977" s="54"/>
      <c r="J1977" s="54"/>
      <c r="K1977" s="54"/>
      <c r="L1977" s="54"/>
      <c r="M1977" s="54"/>
      <c r="O1977" s="10"/>
      <c r="P1977" s="10"/>
      <c r="Q1977" s="10"/>
      <c r="R1977" s="10"/>
      <c r="S1977" s="10"/>
      <c r="T1977" s="10"/>
      <c r="U1977" s="10"/>
      <c r="V1977" s="10"/>
      <c r="W1977" s="10"/>
      <c r="X1977" s="10"/>
      <c r="Y1977" s="10"/>
      <c r="Z1977" s="10"/>
      <c r="AA1977" s="10"/>
      <c r="AB1977" s="10"/>
      <c r="AC1977" s="10"/>
      <c r="AD1977" s="10"/>
      <c r="AE1977" s="10"/>
      <c r="AF1977" s="10"/>
      <c r="AG1977" s="10"/>
      <c r="AH1977" s="10"/>
      <c r="AI1977" s="10"/>
      <c r="AK1977" s="10"/>
      <c r="AL1977" s="10"/>
      <c r="AM1977" s="10"/>
      <c r="AN1977" s="10"/>
      <c r="AO1977" s="10"/>
      <c r="AP1977" s="10"/>
      <c r="AQ1977" s="10"/>
      <c r="AR1977" s="10"/>
      <c r="AS1977" s="10"/>
      <c r="AT1977" s="10"/>
      <c r="AU1977" s="10"/>
      <c r="AV1977" s="10"/>
      <c r="AW1977" s="10"/>
      <c r="AX1977" s="10"/>
    </row>
    <row r="1978" spans="1:50" x14ac:dyDescent="0.25">
      <c r="A1978" s="54"/>
      <c r="B1978" s="54"/>
      <c r="C1978" s="54"/>
      <c r="D1978" s="54"/>
      <c r="E1978" s="54"/>
      <c r="F1978" s="54"/>
      <c r="G1978" s="54"/>
      <c r="H1978" s="54"/>
      <c r="I1978" s="54"/>
      <c r="J1978" s="54"/>
      <c r="K1978" s="54"/>
      <c r="L1978" s="54"/>
      <c r="M1978" s="54"/>
      <c r="O1978" s="10"/>
      <c r="P1978" s="10"/>
      <c r="Q1978" s="10"/>
      <c r="R1978" s="10"/>
      <c r="S1978" s="10"/>
      <c r="T1978" s="10"/>
      <c r="U1978" s="10"/>
      <c r="V1978" s="10"/>
      <c r="W1978" s="10"/>
      <c r="X1978" s="10"/>
      <c r="Y1978" s="10"/>
      <c r="Z1978" s="10"/>
      <c r="AA1978" s="10"/>
      <c r="AB1978" s="10"/>
      <c r="AC1978" s="10"/>
      <c r="AD1978" s="10"/>
      <c r="AE1978" s="10"/>
      <c r="AF1978" s="10"/>
      <c r="AG1978" s="10"/>
      <c r="AH1978" s="10"/>
      <c r="AI1978" s="10"/>
      <c r="AK1978" s="10"/>
      <c r="AL1978" s="10"/>
      <c r="AM1978" s="10"/>
      <c r="AN1978" s="10"/>
      <c r="AO1978" s="10"/>
      <c r="AP1978" s="10"/>
      <c r="AQ1978" s="10"/>
      <c r="AR1978" s="10"/>
      <c r="AS1978" s="10"/>
      <c r="AT1978" s="10"/>
      <c r="AU1978" s="10"/>
      <c r="AV1978" s="10"/>
      <c r="AW1978" s="10"/>
      <c r="AX1978" s="10"/>
    </row>
    <row r="1979" spans="1:50" x14ac:dyDescent="0.25">
      <c r="A1979" s="54"/>
      <c r="B1979" s="54"/>
      <c r="C1979" s="54"/>
      <c r="D1979" s="54"/>
      <c r="E1979" s="54"/>
      <c r="F1979" s="54"/>
      <c r="G1979" s="54"/>
      <c r="H1979" s="54"/>
      <c r="I1979" s="54"/>
      <c r="J1979" s="54"/>
      <c r="K1979" s="54"/>
      <c r="L1979" s="54"/>
      <c r="M1979" s="54"/>
      <c r="O1979" s="10"/>
      <c r="P1979" s="10"/>
      <c r="Q1979" s="10"/>
      <c r="R1979" s="10"/>
      <c r="S1979" s="10"/>
      <c r="T1979" s="10"/>
      <c r="U1979" s="10"/>
      <c r="V1979" s="10"/>
      <c r="W1979" s="10"/>
      <c r="X1979" s="10"/>
      <c r="Y1979" s="10"/>
      <c r="Z1979" s="10"/>
      <c r="AA1979" s="10"/>
      <c r="AB1979" s="10"/>
      <c r="AC1979" s="10"/>
      <c r="AD1979" s="10"/>
      <c r="AE1979" s="10"/>
      <c r="AF1979" s="10"/>
      <c r="AG1979" s="10"/>
      <c r="AH1979" s="10"/>
      <c r="AI1979" s="10"/>
      <c r="AK1979" s="10"/>
      <c r="AL1979" s="10"/>
      <c r="AM1979" s="10"/>
      <c r="AN1979" s="10"/>
      <c r="AO1979" s="10"/>
      <c r="AP1979" s="10"/>
      <c r="AQ1979" s="10"/>
      <c r="AR1979" s="10"/>
      <c r="AS1979" s="10"/>
      <c r="AT1979" s="10"/>
      <c r="AU1979" s="10"/>
      <c r="AV1979" s="10"/>
      <c r="AW1979" s="10"/>
      <c r="AX1979" s="10"/>
    </row>
    <row r="1980" spans="1:50" x14ac:dyDescent="0.25">
      <c r="A1980" s="54"/>
      <c r="B1980" s="54"/>
      <c r="C1980" s="54"/>
      <c r="D1980" s="54"/>
      <c r="E1980" s="54"/>
      <c r="F1980" s="54"/>
      <c r="G1980" s="54"/>
      <c r="H1980" s="54"/>
      <c r="I1980" s="54"/>
      <c r="J1980" s="54"/>
      <c r="K1980" s="54"/>
      <c r="L1980" s="54"/>
      <c r="M1980" s="54"/>
      <c r="O1980" s="10"/>
      <c r="P1980" s="10"/>
      <c r="Q1980" s="10"/>
      <c r="R1980" s="10"/>
      <c r="S1980" s="10"/>
      <c r="T1980" s="10"/>
      <c r="U1980" s="10"/>
      <c r="V1980" s="10"/>
      <c r="W1980" s="10"/>
      <c r="X1980" s="10"/>
      <c r="Y1980" s="10"/>
      <c r="Z1980" s="10"/>
      <c r="AA1980" s="10"/>
      <c r="AB1980" s="10"/>
      <c r="AC1980" s="10"/>
      <c r="AD1980" s="10"/>
      <c r="AE1980" s="10"/>
      <c r="AF1980" s="10"/>
      <c r="AG1980" s="10"/>
      <c r="AH1980" s="10"/>
      <c r="AI1980" s="10"/>
      <c r="AK1980" s="10"/>
      <c r="AL1980" s="10"/>
      <c r="AM1980" s="10"/>
      <c r="AN1980" s="10"/>
      <c r="AO1980" s="10"/>
      <c r="AP1980" s="10"/>
      <c r="AQ1980" s="10"/>
      <c r="AR1980" s="10"/>
      <c r="AS1980" s="10"/>
      <c r="AT1980" s="10"/>
      <c r="AU1980" s="10"/>
      <c r="AV1980" s="10"/>
      <c r="AW1980" s="10"/>
      <c r="AX1980" s="10"/>
    </row>
    <row r="1981" spans="1:50" x14ac:dyDescent="0.25">
      <c r="A1981" s="54"/>
      <c r="B1981" s="54"/>
      <c r="C1981" s="54"/>
      <c r="D1981" s="54"/>
      <c r="E1981" s="54"/>
      <c r="F1981" s="54"/>
      <c r="G1981" s="54"/>
      <c r="H1981" s="54"/>
      <c r="I1981" s="54"/>
      <c r="J1981" s="54"/>
      <c r="K1981" s="54"/>
      <c r="L1981" s="54"/>
      <c r="M1981" s="54"/>
      <c r="O1981" s="10"/>
      <c r="P1981" s="10"/>
      <c r="Q1981" s="10"/>
      <c r="R1981" s="10"/>
      <c r="S1981" s="10"/>
      <c r="T1981" s="10"/>
      <c r="U1981" s="10"/>
      <c r="V1981" s="10"/>
      <c r="W1981" s="10"/>
      <c r="X1981" s="10"/>
      <c r="Y1981" s="10"/>
      <c r="Z1981" s="10"/>
      <c r="AA1981" s="10"/>
      <c r="AB1981" s="10"/>
      <c r="AC1981" s="10"/>
      <c r="AD1981" s="10"/>
      <c r="AE1981" s="10"/>
      <c r="AF1981" s="10"/>
      <c r="AG1981" s="10"/>
      <c r="AH1981" s="10"/>
      <c r="AI1981" s="10"/>
      <c r="AK1981" s="10"/>
      <c r="AL1981" s="10"/>
      <c r="AM1981" s="10"/>
      <c r="AN1981" s="10"/>
      <c r="AO1981" s="10"/>
      <c r="AP1981" s="10"/>
      <c r="AQ1981" s="10"/>
      <c r="AR1981" s="10"/>
      <c r="AS1981" s="10"/>
      <c r="AT1981" s="10"/>
      <c r="AU1981" s="10"/>
      <c r="AV1981" s="10"/>
      <c r="AW1981" s="10"/>
      <c r="AX1981" s="10"/>
    </row>
    <row r="1982" spans="1:50" x14ac:dyDescent="0.25">
      <c r="A1982" s="54"/>
      <c r="B1982" s="54"/>
      <c r="C1982" s="54"/>
      <c r="D1982" s="54"/>
      <c r="E1982" s="54"/>
      <c r="F1982" s="54"/>
      <c r="G1982" s="54"/>
      <c r="H1982" s="54"/>
      <c r="I1982" s="54"/>
      <c r="J1982" s="54"/>
      <c r="K1982" s="54"/>
      <c r="L1982" s="54"/>
      <c r="M1982" s="54"/>
      <c r="O1982" s="10"/>
      <c r="P1982" s="10"/>
      <c r="Q1982" s="10"/>
      <c r="R1982" s="10"/>
      <c r="S1982" s="10"/>
      <c r="T1982" s="10"/>
      <c r="U1982" s="10"/>
      <c r="V1982" s="10"/>
      <c r="W1982" s="10"/>
      <c r="X1982" s="10"/>
      <c r="Y1982" s="10"/>
      <c r="Z1982" s="10"/>
      <c r="AA1982" s="10"/>
      <c r="AB1982" s="10"/>
      <c r="AC1982" s="10"/>
      <c r="AD1982" s="10"/>
      <c r="AE1982" s="10"/>
      <c r="AF1982" s="10"/>
      <c r="AG1982" s="10"/>
      <c r="AH1982" s="10"/>
      <c r="AI1982" s="10"/>
      <c r="AK1982" s="10"/>
      <c r="AL1982" s="10"/>
      <c r="AM1982" s="10"/>
      <c r="AN1982" s="10"/>
      <c r="AO1982" s="10"/>
      <c r="AP1982" s="10"/>
      <c r="AQ1982" s="10"/>
      <c r="AR1982" s="10"/>
      <c r="AS1982" s="10"/>
      <c r="AT1982" s="10"/>
      <c r="AU1982" s="10"/>
      <c r="AV1982" s="10"/>
      <c r="AW1982" s="10"/>
      <c r="AX1982" s="10"/>
    </row>
    <row r="1983" spans="1:50" x14ac:dyDescent="0.25">
      <c r="A1983" s="54"/>
      <c r="B1983" s="54"/>
      <c r="C1983" s="54"/>
      <c r="D1983" s="54"/>
      <c r="E1983" s="54"/>
      <c r="F1983" s="54"/>
      <c r="G1983" s="54"/>
      <c r="H1983" s="54"/>
      <c r="I1983" s="54"/>
      <c r="J1983" s="54"/>
      <c r="K1983" s="54"/>
      <c r="L1983" s="54"/>
      <c r="M1983" s="54"/>
      <c r="O1983" s="10"/>
      <c r="P1983" s="10"/>
      <c r="Q1983" s="10"/>
      <c r="R1983" s="10"/>
      <c r="S1983" s="10"/>
      <c r="T1983" s="10"/>
      <c r="U1983" s="10"/>
      <c r="V1983" s="10"/>
      <c r="W1983" s="10"/>
      <c r="X1983" s="10"/>
      <c r="Y1983" s="10"/>
      <c r="Z1983" s="10"/>
      <c r="AA1983" s="10"/>
      <c r="AB1983" s="10"/>
      <c r="AC1983" s="10"/>
      <c r="AD1983" s="10"/>
      <c r="AE1983" s="10"/>
      <c r="AF1983" s="10"/>
      <c r="AG1983" s="10"/>
      <c r="AH1983" s="10"/>
      <c r="AI1983" s="10"/>
      <c r="AK1983" s="10"/>
      <c r="AL1983" s="10"/>
      <c r="AM1983" s="10"/>
      <c r="AN1983" s="10"/>
      <c r="AO1983" s="10"/>
      <c r="AP1983" s="10"/>
      <c r="AQ1983" s="10"/>
      <c r="AR1983" s="10"/>
      <c r="AS1983" s="10"/>
      <c r="AT1983" s="10"/>
      <c r="AU1983" s="10"/>
      <c r="AV1983" s="10"/>
      <c r="AW1983" s="10"/>
      <c r="AX1983" s="10"/>
    </row>
    <row r="1984" spans="1:50" x14ac:dyDescent="0.25">
      <c r="A1984" s="54"/>
      <c r="B1984" s="54"/>
      <c r="C1984" s="54"/>
      <c r="D1984" s="54"/>
      <c r="E1984" s="54"/>
      <c r="F1984" s="54"/>
      <c r="G1984" s="54"/>
      <c r="H1984" s="54"/>
      <c r="I1984" s="54"/>
      <c r="J1984" s="54"/>
      <c r="K1984" s="54"/>
      <c r="L1984" s="54"/>
      <c r="M1984" s="54"/>
      <c r="O1984" s="10"/>
      <c r="P1984" s="10"/>
      <c r="Q1984" s="10"/>
      <c r="R1984" s="10"/>
      <c r="S1984" s="10"/>
      <c r="T1984" s="10"/>
      <c r="U1984" s="10"/>
      <c r="V1984" s="10"/>
      <c r="W1984" s="10"/>
      <c r="X1984" s="10"/>
      <c r="Y1984" s="10"/>
      <c r="Z1984" s="10"/>
      <c r="AA1984" s="10"/>
      <c r="AB1984" s="10"/>
      <c r="AC1984" s="10"/>
      <c r="AD1984" s="10"/>
      <c r="AE1984" s="10"/>
      <c r="AF1984" s="10"/>
      <c r="AG1984" s="10"/>
      <c r="AH1984" s="10"/>
      <c r="AI1984" s="10"/>
      <c r="AK1984" s="10"/>
      <c r="AL1984" s="10"/>
      <c r="AM1984" s="10"/>
      <c r="AN1984" s="10"/>
      <c r="AO1984" s="10"/>
      <c r="AP1984" s="10"/>
      <c r="AQ1984" s="10"/>
      <c r="AR1984" s="10"/>
      <c r="AS1984" s="10"/>
      <c r="AT1984" s="10"/>
      <c r="AU1984" s="10"/>
      <c r="AV1984" s="10"/>
      <c r="AW1984" s="10"/>
      <c r="AX1984" s="10"/>
    </row>
    <row r="1985" spans="1:50" x14ac:dyDescent="0.25">
      <c r="A1985" s="54"/>
      <c r="B1985" s="54"/>
      <c r="C1985" s="54"/>
      <c r="D1985" s="54"/>
      <c r="E1985" s="54"/>
      <c r="F1985" s="54"/>
      <c r="G1985" s="54"/>
      <c r="H1985" s="54"/>
      <c r="I1985" s="54"/>
      <c r="J1985" s="54"/>
      <c r="K1985" s="54"/>
      <c r="L1985" s="54"/>
      <c r="M1985" s="54"/>
      <c r="O1985" s="10"/>
      <c r="P1985" s="10"/>
      <c r="Q1985" s="10"/>
      <c r="R1985" s="10"/>
      <c r="S1985" s="10"/>
      <c r="T1985" s="10"/>
      <c r="U1985" s="10"/>
      <c r="V1985" s="10"/>
      <c r="W1985" s="10"/>
      <c r="X1985" s="10"/>
      <c r="Y1985" s="10"/>
      <c r="Z1985" s="10"/>
      <c r="AA1985" s="10"/>
      <c r="AB1985" s="10"/>
      <c r="AC1985" s="10"/>
      <c r="AD1985" s="10"/>
      <c r="AE1985" s="10"/>
      <c r="AF1985" s="10"/>
      <c r="AG1985" s="10"/>
      <c r="AH1985" s="10"/>
      <c r="AI1985" s="10"/>
      <c r="AK1985" s="10"/>
      <c r="AL1985" s="10"/>
      <c r="AM1985" s="10"/>
      <c r="AN1985" s="10"/>
      <c r="AO1985" s="10"/>
      <c r="AP1985" s="10"/>
      <c r="AQ1985" s="10"/>
      <c r="AR1985" s="10"/>
      <c r="AS1985" s="10"/>
      <c r="AT1985" s="10"/>
      <c r="AU1985" s="10"/>
      <c r="AV1985" s="10"/>
      <c r="AW1985" s="10"/>
      <c r="AX1985" s="10"/>
    </row>
    <row r="1986" spans="1:50" x14ac:dyDescent="0.25">
      <c r="A1986" s="54"/>
      <c r="B1986" s="54"/>
      <c r="C1986" s="54"/>
      <c r="D1986" s="54"/>
      <c r="E1986" s="54"/>
      <c r="F1986" s="54"/>
      <c r="G1986" s="54"/>
      <c r="H1986" s="54"/>
      <c r="I1986" s="54"/>
      <c r="J1986" s="54"/>
      <c r="K1986" s="54"/>
      <c r="L1986" s="54"/>
      <c r="M1986" s="54"/>
      <c r="O1986" s="10"/>
      <c r="P1986" s="10"/>
      <c r="Q1986" s="10"/>
      <c r="R1986" s="10"/>
      <c r="S1986" s="10"/>
      <c r="T1986" s="10"/>
      <c r="U1986" s="10"/>
      <c r="V1986" s="10"/>
      <c r="W1986" s="10"/>
      <c r="X1986" s="10"/>
      <c r="Y1986" s="10"/>
      <c r="Z1986" s="10"/>
      <c r="AA1986" s="10"/>
      <c r="AB1986" s="10"/>
      <c r="AC1986" s="10"/>
      <c r="AD1986" s="10"/>
      <c r="AE1986" s="10"/>
      <c r="AF1986" s="10"/>
      <c r="AG1986" s="10"/>
      <c r="AH1986" s="10"/>
      <c r="AI1986" s="10"/>
      <c r="AK1986" s="10"/>
      <c r="AL1986" s="10"/>
      <c r="AM1986" s="10"/>
      <c r="AN1986" s="10"/>
      <c r="AO1986" s="10"/>
      <c r="AP1986" s="10"/>
      <c r="AQ1986" s="10"/>
      <c r="AR1986" s="10"/>
      <c r="AS1986" s="10"/>
      <c r="AT1986" s="10"/>
      <c r="AU1986" s="10"/>
      <c r="AV1986" s="10"/>
      <c r="AW1986" s="10"/>
      <c r="AX1986" s="10"/>
    </row>
    <row r="1987" spans="1:50" x14ac:dyDescent="0.25">
      <c r="A1987" s="54"/>
      <c r="B1987" s="54"/>
      <c r="C1987" s="54"/>
      <c r="D1987" s="54"/>
      <c r="E1987" s="54"/>
      <c r="F1987" s="54"/>
      <c r="G1987" s="54"/>
      <c r="H1987" s="54"/>
      <c r="I1987" s="54"/>
      <c r="J1987" s="54"/>
      <c r="K1987" s="54"/>
      <c r="L1987" s="54"/>
      <c r="M1987" s="54"/>
      <c r="O1987" s="10"/>
      <c r="P1987" s="10"/>
      <c r="Q1987" s="10"/>
      <c r="R1987" s="10"/>
      <c r="S1987" s="10"/>
      <c r="T1987" s="10"/>
      <c r="U1987" s="10"/>
      <c r="V1987" s="10"/>
      <c r="W1987" s="10"/>
      <c r="X1987" s="10"/>
      <c r="Y1987" s="10"/>
      <c r="Z1987" s="10"/>
      <c r="AA1987" s="10"/>
      <c r="AB1987" s="10"/>
      <c r="AC1987" s="10"/>
      <c r="AD1987" s="10"/>
      <c r="AE1987" s="10"/>
      <c r="AF1987" s="10"/>
      <c r="AG1987" s="10"/>
      <c r="AH1987" s="10"/>
      <c r="AI1987" s="10"/>
      <c r="AK1987" s="10"/>
      <c r="AL1987" s="10"/>
      <c r="AM1987" s="10"/>
      <c r="AN1987" s="10"/>
      <c r="AO1987" s="10"/>
      <c r="AP1987" s="10"/>
      <c r="AQ1987" s="10"/>
      <c r="AR1987" s="10"/>
      <c r="AS1987" s="10"/>
      <c r="AT1987" s="10"/>
      <c r="AU1987" s="10"/>
      <c r="AV1987" s="10"/>
      <c r="AW1987" s="10"/>
      <c r="AX1987" s="10"/>
    </row>
    <row r="1988" spans="1:50" x14ac:dyDescent="0.25">
      <c r="A1988" s="54"/>
      <c r="B1988" s="54"/>
      <c r="C1988" s="54"/>
      <c r="D1988" s="54"/>
      <c r="E1988" s="54"/>
      <c r="F1988" s="54"/>
      <c r="G1988" s="54"/>
      <c r="H1988" s="54"/>
      <c r="I1988" s="54"/>
      <c r="J1988" s="54"/>
      <c r="K1988" s="54"/>
      <c r="L1988" s="54"/>
      <c r="M1988" s="54"/>
      <c r="O1988" s="10"/>
      <c r="P1988" s="10"/>
      <c r="Q1988" s="10"/>
      <c r="R1988" s="10"/>
      <c r="S1988" s="10"/>
      <c r="T1988" s="10"/>
      <c r="U1988" s="10"/>
      <c r="V1988" s="10"/>
      <c r="W1988" s="10"/>
      <c r="X1988" s="10"/>
      <c r="Y1988" s="10"/>
      <c r="Z1988" s="10"/>
      <c r="AA1988" s="10"/>
      <c r="AB1988" s="10"/>
      <c r="AC1988" s="10"/>
      <c r="AD1988" s="10"/>
      <c r="AE1988" s="10"/>
      <c r="AF1988" s="10"/>
      <c r="AG1988" s="10"/>
      <c r="AH1988" s="10"/>
      <c r="AI1988" s="10"/>
      <c r="AK1988" s="10"/>
      <c r="AL1988" s="10"/>
      <c r="AM1988" s="10"/>
      <c r="AN1988" s="10"/>
      <c r="AO1988" s="10"/>
      <c r="AP1988" s="10"/>
      <c r="AQ1988" s="10"/>
      <c r="AR1988" s="10"/>
      <c r="AS1988" s="10"/>
      <c r="AT1988" s="10"/>
      <c r="AU1988" s="10"/>
      <c r="AV1988" s="10"/>
      <c r="AW1988" s="10"/>
      <c r="AX1988" s="10"/>
    </row>
    <row r="1989" spans="1:50" x14ac:dyDescent="0.25">
      <c r="A1989" s="54"/>
      <c r="B1989" s="54"/>
      <c r="C1989" s="54"/>
      <c r="D1989" s="54"/>
      <c r="E1989" s="54"/>
      <c r="F1989" s="54"/>
      <c r="G1989" s="54"/>
      <c r="H1989" s="54"/>
      <c r="I1989" s="54"/>
      <c r="J1989" s="54"/>
      <c r="K1989" s="54"/>
      <c r="L1989" s="54"/>
      <c r="M1989" s="54"/>
      <c r="O1989" s="10"/>
      <c r="P1989" s="10"/>
      <c r="Q1989" s="10"/>
      <c r="R1989" s="10"/>
      <c r="S1989" s="10"/>
      <c r="T1989" s="10"/>
      <c r="U1989" s="10"/>
      <c r="V1989" s="10"/>
      <c r="W1989" s="10"/>
      <c r="X1989" s="10"/>
      <c r="Y1989" s="10"/>
      <c r="Z1989" s="10"/>
      <c r="AA1989" s="10"/>
      <c r="AB1989" s="10"/>
      <c r="AC1989" s="10"/>
      <c r="AD1989" s="10"/>
      <c r="AE1989" s="10"/>
      <c r="AF1989" s="10"/>
      <c r="AG1989" s="10"/>
      <c r="AH1989" s="10"/>
      <c r="AI1989" s="10"/>
      <c r="AK1989" s="10"/>
      <c r="AL1989" s="10"/>
      <c r="AM1989" s="10"/>
      <c r="AN1989" s="10"/>
      <c r="AO1989" s="10"/>
      <c r="AP1989" s="10"/>
      <c r="AQ1989" s="10"/>
      <c r="AR1989" s="10"/>
      <c r="AS1989" s="10"/>
      <c r="AT1989" s="10"/>
      <c r="AU1989" s="10"/>
      <c r="AV1989" s="10"/>
      <c r="AW1989" s="10"/>
      <c r="AX1989" s="10"/>
    </row>
    <row r="1990" spans="1:50" x14ac:dyDescent="0.25">
      <c r="A1990" s="54"/>
      <c r="B1990" s="54"/>
      <c r="C1990" s="54"/>
      <c r="D1990" s="54"/>
      <c r="E1990" s="54"/>
      <c r="F1990" s="54"/>
      <c r="G1990" s="54"/>
      <c r="H1990" s="54"/>
      <c r="I1990" s="54"/>
      <c r="J1990" s="54"/>
      <c r="K1990" s="54"/>
      <c r="L1990" s="54"/>
      <c r="M1990" s="54"/>
      <c r="O1990" s="10"/>
      <c r="P1990" s="10"/>
      <c r="Q1990" s="10"/>
      <c r="R1990" s="10"/>
      <c r="S1990" s="10"/>
      <c r="T1990" s="10"/>
      <c r="U1990" s="10"/>
      <c r="V1990" s="10"/>
      <c r="W1990" s="10"/>
      <c r="X1990" s="10"/>
      <c r="Y1990" s="10"/>
      <c r="Z1990" s="10"/>
      <c r="AA1990" s="10"/>
      <c r="AB1990" s="10"/>
      <c r="AC1990" s="10"/>
      <c r="AD1990" s="10"/>
      <c r="AE1990" s="10"/>
      <c r="AF1990" s="10"/>
      <c r="AG1990" s="10"/>
      <c r="AH1990" s="10"/>
      <c r="AI1990" s="10"/>
      <c r="AK1990" s="10"/>
      <c r="AL1990" s="10"/>
      <c r="AM1990" s="10"/>
      <c r="AN1990" s="10"/>
      <c r="AO1990" s="10"/>
      <c r="AP1990" s="10"/>
      <c r="AQ1990" s="10"/>
      <c r="AR1990" s="10"/>
      <c r="AS1990" s="10"/>
      <c r="AT1990" s="10"/>
      <c r="AU1990" s="10"/>
      <c r="AV1990" s="10"/>
      <c r="AW1990" s="10"/>
      <c r="AX1990" s="10"/>
    </row>
    <row r="1991" spans="1:50" x14ac:dyDescent="0.25">
      <c r="A1991" s="54"/>
      <c r="B1991" s="54"/>
      <c r="C1991" s="54"/>
      <c r="D1991" s="54"/>
      <c r="E1991" s="54"/>
      <c r="F1991" s="54"/>
      <c r="G1991" s="54"/>
      <c r="H1991" s="54"/>
      <c r="I1991" s="54"/>
      <c r="J1991" s="54"/>
      <c r="K1991" s="54"/>
      <c r="L1991" s="54"/>
      <c r="M1991" s="54"/>
      <c r="O1991" s="10"/>
      <c r="P1991" s="10"/>
      <c r="Q1991" s="10"/>
      <c r="R1991" s="10"/>
      <c r="S1991" s="10"/>
      <c r="T1991" s="10"/>
      <c r="U1991" s="10"/>
      <c r="V1991" s="10"/>
      <c r="W1991" s="10"/>
      <c r="X1991" s="10"/>
      <c r="Y1991" s="10"/>
      <c r="Z1991" s="10"/>
      <c r="AA1991" s="10"/>
      <c r="AB1991" s="10"/>
      <c r="AC1991" s="10"/>
      <c r="AD1991" s="10"/>
      <c r="AE1991" s="10"/>
      <c r="AF1991" s="10"/>
      <c r="AG1991" s="10"/>
      <c r="AH1991" s="10"/>
      <c r="AI1991" s="10"/>
      <c r="AK1991" s="10"/>
      <c r="AL1991" s="10"/>
      <c r="AM1991" s="10"/>
      <c r="AN1991" s="10"/>
      <c r="AO1991" s="10"/>
      <c r="AP1991" s="10"/>
      <c r="AQ1991" s="10"/>
      <c r="AR1991" s="10"/>
      <c r="AS1991" s="10"/>
      <c r="AT1991" s="10"/>
      <c r="AU1991" s="10"/>
      <c r="AV1991" s="10"/>
      <c r="AW1991" s="10"/>
      <c r="AX1991" s="10"/>
    </row>
    <row r="1992" spans="1:50" x14ac:dyDescent="0.25">
      <c r="A1992" s="54"/>
      <c r="B1992" s="54"/>
      <c r="C1992" s="54"/>
      <c r="D1992" s="54"/>
      <c r="E1992" s="54"/>
      <c r="F1992" s="54"/>
      <c r="G1992" s="54"/>
      <c r="H1992" s="54"/>
      <c r="I1992" s="54"/>
      <c r="J1992" s="54"/>
      <c r="K1992" s="54"/>
      <c r="L1992" s="54"/>
      <c r="M1992" s="54"/>
      <c r="O1992" s="10"/>
      <c r="P1992" s="10"/>
      <c r="Q1992" s="10"/>
      <c r="R1992" s="10"/>
      <c r="S1992" s="10"/>
      <c r="T1992" s="10"/>
      <c r="U1992" s="10"/>
      <c r="V1992" s="10"/>
      <c r="W1992" s="10"/>
      <c r="X1992" s="10"/>
      <c r="Y1992" s="10"/>
      <c r="Z1992" s="10"/>
      <c r="AA1992" s="10"/>
      <c r="AB1992" s="10"/>
      <c r="AC1992" s="10"/>
      <c r="AD1992" s="10"/>
      <c r="AE1992" s="10"/>
      <c r="AF1992" s="10"/>
      <c r="AG1992" s="10"/>
      <c r="AH1992" s="10"/>
      <c r="AI1992" s="10"/>
      <c r="AK1992" s="10"/>
      <c r="AL1992" s="10"/>
      <c r="AM1992" s="10"/>
      <c r="AN1992" s="10"/>
      <c r="AO1992" s="10"/>
      <c r="AP1992" s="10"/>
      <c r="AQ1992" s="10"/>
      <c r="AR1992" s="10"/>
      <c r="AS1992" s="10"/>
      <c r="AT1992" s="10"/>
      <c r="AU1992" s="10"/>
      <c r="AV1992" s="10"/>
      <c r="AW1992" s="10"/>
      <c r="AX1992" s="10"/>
    </row>
    <row r="1993" spans="1:50" x14ac:dyDescent="0.25">
      <c r="A1993" s="54"/>
      <c r="B1993" s="54"/>
      <c r="C1993" s="54"/>
      <c r="D1993" s="54"/>
      <c r="E1993" s="54"/>
      <c r="F1993" s="54"/>
      <c r="G1993" s="54"/>
      <c r="H1993" s="54"/>
      <c r="I1993" s="54"/>
      <c r="J1993" s="54"/>
      <c r="K1993" s="54"/>
      <c r="L1993" s="54"/>
      <c r="M1993" s="54"/>
      <c r="O1993" s="10"/>
      <c r="P1993" s="10"/>
      <c r="Q1993" s="10"/>
      <c r="R1993" s="10"/>
      <c r="S1993" s="10"/>
      <c r="T1993" s="10"/>
      <c r="U1993" s="10"/>
      <c r="V1993" s="10"/>
      <c r="W1993" s="10"/>
      <c r="X1993" s="10"/>
      <c r="Y1993" s="10"/>
      <c r="Z1993" s="10"/>
      <c r="AA1993" s="10"/>
      <c r="AB1993" s="10"/>
      <c r="AC1993" s="10"/>
      <c r="AD1993" s="10"/>
      <c r="AE1993" s="10"/>
      <c r="AF1993" s="10"/>
      <c r="AG1993" s="10"/>
      <c r="AH1993" s="10"/>
      <c r="AI1993" s="10"/>
      <c r="AK1993" s="10"/>
      <c r="AL1993" s="10"/>
      <c r="AM1993" s="10"/>
      <c r="AN1993" s="10"/>
      <c r="AO1993" s="10"/>
      <c r="AP1993" s="10"/>
      <c r="AQ1993" s="10"/>
      <c r="AR1993" s="10"/>
      <c r="AS1993" s="10"/>
      <c r="AT1993" s="10"/>
      <c r="AU1993" s="10"/>
      <c r="AV1993" s="10"/>
      <c r="AW1993" s="10"/>
      <c r="AX1993" s="10"/>
    </row>
    <row r="1994" spans="1:50" x14ac:dyDescent="0.25">
      <c r="A1994" s="54"/>
      <c r="B1994" s="54"/>
      <c r="C1994" s="54"/>
      <c r="D1994" s="54"/>
      <c r="E1994" s="54"/>
      <c r="F1994" s="54"/>
      <c r="G1994" s="54"/>
      <c r="H1994" s="54"/>
      <c r="I1994" s="54"/>
      <c r="J1994" s="54"/>
      <c r="K1994" s="54"/>
      <c r="L1994" s="54"/>
      <c r="M1994" s="54"/>
      <c r="O1994" s="10"/>
      <c r="P1994" s="10"/>
      <c r="Q1994" s="10"/>
      <c r="R1994" s="10"/>
      <c r="S1994" s="10"/>
      <c r="T1994" s="10"/>
      <c r="U1994" s="10"/>
      <c r="V1994" s="10"/>
      <c r="W1994" s="10"/>
      <c r="X1994" s="10"/>
      <c r="Y1994" s="10"/>
      <c r="Z1994" s="10"/>
      <c r="AA1994" s="10"/>
      <c r="AB1994" s="10"/>
      <c r="AC1994" s="10"/>
      <c r="AD1994" s="10"/>
      <c r="AE1994" s="10"/>
      <c r="AF1994" s="10"/>
      <c r="AG1994" s="10"/>
      <c r="AH1994" s="10"/>
      <c r="AI1994" s="10"/>
      <c r="AK1994" s="10"/>
      <c r="AL1994" s="10"/>
      <c r="AM1994" s="10"/>
      <c r="AN1994" s="10"/>
      <c r="AO1994" s="10"/>
      <c r="AP1994" s="10"/>
      <c r="AQ1994" s="10"/>
      <c r="AR1994" s="10"/>
      <c r="AS1994" s="10"/>
      <c r="AT1994" s="10"/>
      <c r="AU1994" s="10"/>
      <c r="AV1994" s="10"/>
      <c r="AW1994" s="10"/>
      <c r="AX1994" s="10"/>
    </row>
    <row r="1995" spans="1:50" x14ac:dyDescent="0.25">
      <c r="A1995" s="54"/>
      <c r="B1995" s="54"/>
      <c r="C1995" s="54"/>
      <c r="D1995" s="54"/>
      <c r="E1995" s="54"/>
      <c r="F1995" s="54"/>
      <c r="G1995" s="54"/>
      <c r="H1995" s="54"/>
      <c r="I1995" s="54"/>
      <c r="J1995" s="54"/>
      <c r="K1995" s="54"/>
      <c r="L1995" s="54"/>
      <c r="M1995" s="54"/>
      <c r="O1995" s="10"/>
      <c r="P1995" s="10"/>
      <c r="Q1995" s="10"/>
      <c r="R1995" s="10"/>
      <c r="S1995" s="10"/>
      <c r="T1995" s="10"/>
      <c r="U1995" s="10"/>
      <c r="V1995" s="10"/>
      <c r="W1995" s="10"/>
      <c r="X1995" s="10"/>
      <c r="Y1995" s="10"/>
      <c r="Z1995" s="10"/>
      <c r="AA1995" s="10"/>
      <c r="AB1995" s="10"/>
      <c r="AC1995" s="10"/>
      <c r="AD1995" s="10"/>
      <c r="AE1995" s="10"/>
      <c r="AF1995" s="10"/>
      <c r="AG1995" s="10"/>
      <c r="AH1995" s="10"/>
      <c r="AI1995" s="10"/>
      <c r="AK1995" s="10"/>
      <c r="AL1995" s="10"/>
      <c r="AM1995" s="10"/>
      <c r="AN1995" s="10"/>
      <c r="AO1995" s="10"/>
      <c r="AP1995" s="10"/>
      <c r="AQ1995" s="10"/>
      <c r="AR1995" s="10"/>
      <c r="AS1995" s="10"/>
      <c r="AT1995" s="10"/>
      <c r="AU1995" s="10"/>
      <c r="AV1995" s="10"/>
      <c r="AW1995" s="10"/>
      <c r="AX1995" s="10"/>
    </row>
    <row r="1996" spans="1:50" x14ac:dyDescent="0.25">
      <c r="A1996" s="54"/>
      <c r="B1996" s="54"/>
      <c r="C1996" s="54"/>
      <c r="D1996" s="54"/>
      <c r="E1996" s="54"/>
      <c r="F1996" s="54"/>
      <c r="G1996" s="54"/>
      <c r="H1996" s="54"/>
      <c r="I1996" s="54"/>
      <c r="J1996" s="54"/>
      <c r="K1996" s="54"/>
      <c r="L1996" s="54"/>
      <c r="M1996" s="54"/>
      <c r="O1996" s="10"/>
      <c r="P1996" s="10"/>
      <c r="Q1996" s="10"/>
      <c r="R1996" s="10"/>
      <c r="S1996" s="10"/>
      <c r="T1996" s="10"/>
      <c r="U1996" s="10"/>
      <c r="V1996" s="10"/>
      <c r="W1996" s="10"/>
      <c r="X1996" s="10"/>
      <c r="Y1996" s="10"/>
      <c r="Z1996" s="10"/>
      <c r="AA1996" s="10"/>
      <c r="AB1996" s="10"/>
      <c r="AC1996" s="10"/>
      <c r="AD1996" s="10"/>
      <c r="AE1996" s="10"/>
      <c r="AF1996" s="10"/>
      <c r="AG1996" s="10"/>
      <c r="AH1996" s="10"/>
      <c r="AI1996" s="10"/>
      <c r="AK1996" s="10"/>
      <c r="AL1996" s="10"/>
      <c r="AM1996" s="10"/>
      <c r="AN1996" s="10"/>
      <c r="AO1996" s="10"/>
      <c r="AP1996" s="10"/>
      <c r="AQ1996" s="10"/>
      <c r="AR1996" s="10"/>
      <c r="AS1996" s="10"/>
      <c r="AT1996" s="10"/>
      <c r="AU1996" s="10"/>
      <c r="AV1996" s="10"/>
      <c r="AW1996" s="10"/>
      <c r="AX1996" s="10"/>
    </row>
    <row r="1997" spans="1:50" x14ac:dyDescent="0.25">
      <c r="A1997" s="54"/>
      <c r="B1997" s="54"/>
      <c r="C1997" s="54"/>
      <c r="D1997" s="54"/>
      <c r="E1997" s="54"/>
      <c r="F1997" s="54"/>
      <c r="G1997" s="54"/>
      <c r="H1997" s="54"/>
      <c r="I1997" s="54"/>
      <c r="J1997" s="54"/>
      <c r="K1997" s="54"/>
      <c r="L1997" s="54"/>
      <c r="M1997" s="54"/>
      <c r="O1997" s="10"/>
      <c r="P1997" s="10"/>
      <c r="Q1997" s="10"/>
      <c r="R1997" s="10"/>
      <c r="S1997" s="10"/>
      <c r="T1997" s="10"/>
      <c r="U1997" s="10"/>
      <c r="V1997" s="10"/>
      <c r="W1997" s="10"/>
      <c r="X1997" s="10"/>
      <c r="Y1997" s="10"/>
      <c r="Z1997" s="10"/>
      <c r="AA1997" s="10"/>
      <c r="AB1997" s="10"/>
      <c r="AC1997" s="10"/>
      <c r="AD1997" s="10"/>
      <c r="AE1997" s="10"/>
      <c r="AF1997" s="10"/>
      <c r="AG1997" s="10"/>
      <c r="AH1997" s="10"/>
      <c r="AI1997" s="10"/>
      <c r="AK1997" s="10"/>
      <c r="AL1997" s="10"/>
      <c r="AM1997" s="10"/>
      <c r="AN1997" s="10"/>
      <c r="AO1997" s="10"/>
      <c r="AP1997" s="10"/>
      <c r="AQ1997" s="10"/>
      <c r="AR1997" s="10"/>
      <c r="AS1997" s="10"/>
      <c r="AT1997" s="10"/>
      <c r="AU1997" s="10"/>
      <c r="AV1997" s="10"/>
      <c r="AW1997" s="10"/>
      <c r="AX1997" s="10"/>
    </row>
    <row r="1998" spans="1:50" x14ac:dyDescent="0.25">
      <c r="A1998" s="54"/>
      <c r="B1998" s="54"/>
      <c r="C1998" s="54"/>
      <c r="D1998" s="54"/>
      <c r="E1998" s="54"/>
      <c r="F1998" s="54"/>
      <c r="G1998" s="54"/>
      <c r="H1998" s="54"/>
      <c r="I1998" s="54"/>
      <c r="J1998" s="54"/>
      <c r="K1998" s="54"/>
      <c r="L1998" s="54"/>
      <c r="M1998" s="54"/>
      <c r="O1998" s="10"/>
      <c r="P1998" s="10"/>
      <c r="Q1998" s="10"/>
      <c r="R1998" s="10"/>
      <c r="S1998" s="10"/>
      <c r="T1998" s="10"/>
      <c r="U1998" s="10"/>
      <c r="V1998" s="10"/>
      <c r="W1998" s="10"/>
      <c r="X1998" s="10"/>
      <c r="Y1998" s="10"/>
      <c r="Z1998" s="10"/>
      <c r="AA1998" s="10"/>
      <c r="AB1998" s="10"/>
      <c r="AC1998" s="10"/>
      <c r="AD1998" s="10"/>
      <c r="AE1998" s="10"/>
      <c r="AF1998" s="10"/>
      <c r="AG1998" s="10"/>
      <c r="AH1998" s="10"/>
      <c r="AI1998" s="10"/>
      <c r="AK1998" s="10"/>
      <c r="AL1998" s="10"/>
      <c r="AM1998" s="10"/>
      <c r="AN1998" s="10"/>
      <c r="AO1998" s="10"/>
      <c r="AP1998" s="10"/>
      <c r="AQ1998" s="10"/>
      <c r="AR1998" s="10"/>
      <c r="AS1998" s="10"/>
      <c r="AT1998" s="10"/>
      <c r="AU1998" s="10"/>
      <c r="AV1998" s="10"/>
      <c r="AW1998" s="10"/>
      <c r="AX1998" s="10"/>
    </row>
    <row r="1999" spans="1:50" x14ac:dyDescent="0.25">
      <c r="A1999" s="54"/>
      <c r="B1999" s="54"/>
      <c r="C1999" s="54"/>
      <c r="D1999" s="54"/>
      <c r="E1999" s="54"/>
      <c r="F1999" s="54"/>
      <c r="G1999" s="54"/>
      <c r="H1999" s="54"/>
      <c r="I1999" s="54"/>
      <c r="J1999" s="54"/>
      <c r="K1999" s="54"/>
      <c r="L1999" s="54"/>
      <c r="M1999" s="54"/>
      <c r="O1999" s="10"/>
      <c r="P1999" s="10"/>
      <c r="Q1999" s="10"/>
      <c r="R1999" s="10"/>
      <c r="S1999" s="10"/>
      <c r="T1999" s="10"/>
      <c r="U1999" s="10"/>
      <c r="V1999" s="10"/>
      <c r="W1999" s="10"/>
      <c r="X1999" s="10"/>
      <c r="Y1999" s="10"/>
      <c r="Z1999" s="10"/>
      <c r="AA1999" s="10"/>
      <c r="AB1999" s="10"/>
      <c r="AC1999" s="10"/>
      <c r="AD1999" s="10"/>
      <c r="AE1999" s="10"/>
      <c r="AF1999" s="10"/>
      <c r="AG1999" s="10"/>
      <c r="AH1999" s="10"/>
      <c r="AI1999" s="10"/>
      <c r="AK1999" s="10"/>
      <c r="AL1999" s="10"/>
      <c r="AM1999" s="10"/>
      <c r="AN1999" s="10"/>
      <c r="AO1999" s="10"/>
      <c r="AP1999" s="10"/>
      <c r="AQ1999" s="10"/>
      <c r="AR1999" s="10"/>
      <c r="AS1999" s="10"/>
      <c r="AT1999" s="10"/>
      <c r="AU1999" s="10"/>
      <c r="AV1999" s="10"/>
      <c r="AW1999" s="10"/>
      <c r="AX1999" s="10"/>
    </row>
    <row r="2000" spans="1:50" x14ac:dyDescent="0.25">
      <c r="A2000" s="54"/>
      <c r="B2000" s="54"/>
      <c r="C2000" s="54"/>
      <c r="D2000" s="54"/>
      <c r="E2000" s="54"/>
      <c r="F2000" s="54"/>
      <c r="G2000" s="54"/>
      <c r="H2000" s="54"/>
      <c r="I2000" s="54"/>
      <c r="J2000" s="54"/>
      <c r="K2000" s="54"/>
      <c r="L2000" s="54"/>
      <c r="M2000" s="54"/>
      <c r="O2000" s="10"/>
      <c r="P2000" s="10"/>
      <c r="Q2000" s="10"/>
      <c r="R2000" s="10"/>
      <c r="S2000" s="10"/>
      <c r="T2000" s="10"/>
      <c r="U2000" s="10"/>
      <c r="V2000" s="10"/>
      <c r="W2000" s="10"/>
      <c r="X2000" s="10"/>
      <c r="Y2000" s="10"/>
      <c r="Z2000" s="10"/>
      <c r="AA2000" s="10"/>
      <c r="AB2000" s="10"/>
      <c r="AC2000" s="10"/>
      <c r="AD2000" s="10"/>
      <c r="AE2000" s="10"/>
      <c r="AF2000" s="10"/>
      <c r="AG2000" s="10"/>
      <c r="AH2000" s="10"/>
      <c r="AI2000" s="10"/>
      <c r="AK2000" s="10"/>
      <c r="AL2000" s="10"/>
      <c r="AM2000" s="10"/>
      <c r="AN2000" s="10"/>
      <c r="AO2000" s="10"/>
      <c r="AP2000" s="10"/>
      <c r="AQ2000" s="10"/>
      <c r="AR2000" s="10"/>
      <c r="AS2000" s="10"/>
      <c r="AT2000" s="10"/>
      <c r="AU2000" s="10"/>
      <c r="AV2000" s="10"/>
      <c r="AW2000" s="10"/>
      <c r="AX2000" s="10"/>
    </row>
    <row r="2001" spans="1:50" x14ac:dyDescent="0.25">
      <c r="A2001" s="54"/>
      <c r="B2001" s="54"/>
      <c r="C2001" s="54"/>
      <c r="D2001" s="54"/>
      <c r="E2001" s="54"/>
      <c r="F2001" s="54"/>
      <c r="G2001" s="54"/>
      <c r="H2001" s="54"/>
      <c r="I2001" s="54"/>
      <c r="J2001" s="54"/>
      <c r="K2001" s="54"/>
      <c r="L2001" s="54"/>
      <c r="M2001" s="54"/>
      <c r="O2001" s="10"/>
      <c r="P2001" s="10"/>
      <c r="Q2001" s="10"/>
      <c r="R2001" s="10"/>
      <c r="S2001" s="10"/>
      <c r="T2001" s="10"/>
      <c r="U2001" s="10"/>
      <c r="V2001" s="10"/>
      <c r="W2001" s="10"/>
      <c r="X2001" s="10"/>
      <c r="Y2001" s="10"/>
      <c r="Z2001" s="10"/>
      <c r="AA2001" s="10"/>
      <c r="AB2001" s="10"/>
      <c r="AC2001" s="10"/>
      <c r="AD2001" s="10"/>
      <c r="AE2001" s="10"/>
      <c r="AF2001" s="10"/>
      <c r="AG2001" s="10"/>
      <c r="AH2001" s="10"/>
      <c r="AI2001" s="10"/>
      <c r="AK2001" s="10"/>
      <c r="AL2001" s="10"/>
      <c r="AM2001" s="10"/>
      <c r="AN2001" s="10"/>
      <c r="AO2001" s="10"/>
      <c r="AP2001" s="10"/>
      <c r="AQ2001" s="10"/>
      <c r="AR2001" s="10"/>
      <c r="AS2001" s="10"/>
      <c r="AT2001" s="10"/>
      <c r="AU2001" s="10"/>
      <c r="AV2001" s="10"/>
      <c r="AW2001" s="10"/>
      <c r="AX2001" s="10"/>
    </row>
    <row r="2002" spans="1:50" x14ac:dyDescent="0.25">
      <c r="A2002" s="54"/>
      <c r="B2002" s="54"/>
      <c r="C2002" s="54"/>
      <c r="D2002" s="54"/>
      <c r="E2002" s="54"/>
      <c r="F2002" s="54"/>
      <c r="G2002" s="54"/>
      <c r="H2002" s="54"/>
      <c r="I2002" s="54"/>
      <c r="J2002" s="54"/>
      <c r="K2002" s="54"/>
      <c r="L2002" s="54"/>
      <c r="M2002" s="54"/>
      <c r="O2002" s="10"/>
      <c r="P2002" s="10"/>
      <c r="Q2002" s="10"/>
      <c r="R2002" s="10"/>
      <c r="S2002" s="10"/>
      <c r="T2002" s="10"/>
      <c r="U2002" s="10"/>
      <c r="V2002" s="10"/>
      <c r="W2002" s="10"/>
      <c r="X2002" s="10"/>
      <c r="Y2002" s="10"/>
      <c r="Z2002" s="10"/>
      <c r="AA2002" s="10"/>
      <c r="AB2002" s="10"/>
      <c r="AC2002" s="10"/>
      <c r="AD2002" s="10"/>
      <c r="AE2002" s="10"/>
      <c r="AF2002" s="10"/>
      <c r="AG2002" s="10"/>
      <c r="AH2002" s="10"/>
      <c r="AI2002" s="10"/>
      <c r="AK2002" s="10"/>
      <c r="AL2002" s="10"/>
      <c r="AM2002" s="10"/>
      <c r="AN2002" s="10"/>
      <c r="AO2002" s="10"/>
      <c r="AP2002" s="10"/>
      <c r="AQ2002" s="10"/>
      <c r="AR2002" s="10"/>
      <c r="AS2002" s="10"/>
      <c r="AT2002" s="10"/>
      <c r="AU2002" s="10"/>
      <c r="AV2002" s="10"/>
      <c r="AW2002" s="10"/>
      <c r="AX2002" s="10"/>
    </row>
    <row r="2003" spans="1:50" x14ac:dyDescent="0.25">
      <c r="A2003" s="54"/>
      <c r="B2003" s="54"/>
      <c r="C2003" s="54"/>
      <c r="D2003" s="54"/>
      <c r="E2003" s="54"/>
      <c r="F2003" s="54"/>
      <c r="G2003" s="54"/>
      <c r="H2003" s="54"/>
      <c r="I2003" s="54"/>
      <c r="J2003" s="54"/>
      <c r="K2003" s="54"/>
      <c r="L2003" s="54"/>
      <c r="M2003" s="54"/>
      <c r="O2003" s="10"/>
      <c r="P2003" s="10"/>
      <c r="Q2003" s="10"/>
      <c r="R2003" s="10"/>
      <c r="S2003" s="10"/>
      <c r="T2003" s="10"/>
      <c r="U2003" s="10"/>
      <c r="V2003" s="10"/>
      <c r="W2003" s="10"/>
      <c r="X2003" s="10"/>
      <c r="Y2003" s="10"/>
      <c r="Z2003" s="10"/>
      <c r="AA2003" s="10"/>
      <c r="AB2003" s="10"/>
      <c r="AC2003" s="10"/>
      <c r="AD2003" s="10"/>
      <c r="AE2003" s="10"/>
      <c r="AF2003" s="10"/>
      <c r="AG2003" s="10"/>
      <c r="AH2003" s="10"/>
      <c r="AI2003" s="10"/>
      <c r="AK2003" s="10"/>
      <c r="AL2003" s="10"/>
      <c r="AM2003" s="10"/>
      <c r="AN2003" s="10"/>
      <c r="AO2003" s="10"/>
      <c r="AP2003" s="10"/>
      <c r="AQ2003" s="10"/>
      <c r="AR2003" s="10"/>
      <c r="AS2003" s="10"/>
      <c r="AT2003" s="10"/>
      <c r="AU2003" s="10"/>
      <c r="AV2003" s="10"/>
      <c r="AW2003" s="10"/>
      <c r="AX2003" s="10"/>
    </row>
    <row r="2004" spans="1:50" x14ac:dyDescent="0.25">
      <c r="A2004" s="54"/>
      <c r="B2004" s="54"/>
      <c r="C2004" s="54"/>
      <c r="D2004" s="54"/>
      <c r="E2004" s="54"/>
      <c r="F2004" s="54"/>
      <c r="G2004" s="54"/>
      <c r="H2004" s="54"/>
      <c r="I2004" s="54"/>
      <c r="J2004" s="54"/>
      <c r="K2004" s="54"/>
      <c r="L2004" s="54"/>
      <c r="M2004" s="54"/>
      <c r="O2004" s="10"/>
      <c r="P2004" s="10"/>
      <c r="Q2004" s="10"/>
      <c r="R2004" s="10"/>
      <c r="S2004" s="10"/>
      <c r="T2004" s="10"/>
      <c r="U2004" s="10"/>
      <c r="V2004" s="10"/>
      <c r="W2004" s="10"/>
      <c r="X2004" s="10"/>
      <c r="Y2004" s="10"/>
      <c r="Z2004" s="10"/>
      <c r="AA2004" s="10"/>
      <c r="AB2004" s="10"/>
      <c r="AC2004" s="10"/>
      <c r="AD2004" s="10"/>
      <c r="AE2004" s="10"/>
      <c r="AF2004" s="10"/>
      <c r="AG2004" s="10"/>
      <c r="AH2004" s="10"/>
      <c r="AI2004" s="10"/>
      <c r="AK2004" s="10"/>
      <c r="AL2004" s="10"/>
      <c r="AM2004" s="10"/>
      <c r="AN2004" s="10"/>
      <c r="AO2004" s="10"/>
      <c r="AP2004" s="10"/>
      <c r="AQ2004" s="10"/>
      <c r="AR2004" s="10"/>
      <c r="AS2004" s="10"/>
      <c r="AT2004" s="10"/>
      <c r="AU2004" s="10"/>
      <c r="AV2004" s="10"/>
      <c r="AW2004" s="10"/>
      <c r="AX2004" s="10"/>
    </row>
    <row r="2005" spans="1:50" x14ac:dyDescent="0.25">
      <c r="A2005" s="54"/>
      <c r="B2005" s="54"/>
      <c r="C2005" s="54"/>
      <c r="D2005" s="54"/>
      <c r="E2005" s="54"/>
      <c r="F2005" s="54"/>
      <c r="G2005" s="54"/>
      <c r="H2005" s="54"/>
      <c r="I2005" s="54"/>
      <c r="J2005" s="54"/>
      <c r="K2005" s="54"/>
      <c r="L2005" s="54"/>
      <c r="M2005" s="54"/>
      <c r="O2005" s="10"/>
      <c r="P2005" s="10"/>
      <c r="Q2005" s="10"/>
      <c r="R2005" s="10"/>
      <c r="S2005" s="10"/>
      <c r="T2005" s="10"/>
      <c r="U2005" s="10"/>
      <c r="V2005" s="10"/>
      <c r="W2005" s="10"/>
      <c r="X2005" s="10"/>
      <c r="Y2005" s="10"/>
      <c r="Z2005" s="10"/>
      <c r="AA2005" s="10"/>
      <c r="AB2005" s="10"/>
      <c r="AC2005" s="10"/>
      <c r="AD2005" s="10"/>
      <c r="AE2005" s="10"/>
      <c r="AF2005" s="10"/>
      <c r="AG2005" s="10"/>
      <c r="AH2005" s="10"/>
      <c r="AI2005" s="10"/>
      <c r="AK2005" s="10"/>
      <c r="AL2005" s="10"/>
      <c r="AM2005" s="10"/>
      <c r="AN2005" s="10"/>
      <c r="AO2005" s="10"/>
      <c r="AP2005" s="10"/>
      <c r="AQ2005" s="10"/>
      <c r="AR2005" s="10"/>
      <c r="AS2005" s="10"/>
      <c r="AT2005" s="10"/>
      <c r="AU2005" s="10"/>
      <c r="AV2005" s="10"/>
      <c r="AW2005" s="10"/>
      <c r="AX2005" s="10"/>
    </row>
    <row r="2006" spans="1:50" x14ac:dyDescent="0.25">
      <c r="A2006" s="54"/>
      <c r="B2006" s="54"/>
      <c r="C2006" s="54"/>
      <c r="D2006" s="54"/>
      <c r="E2006" s="54"/>
      <c r="F2006" s="54"/>
      <c r="G2006" s="54"/>
      <c r="H2006" s="54"/>
      <c r="I2006" s="54"/>
      <c r="J2006" s="54"/>
      <c r="K2006" s="54"/>
      <c r="L2006" s="54"/>
      <c r="M2006" s="54"/>
      <c r="O2006" s="10"/>
      <c r="P2006" s="10"/>
      <c r="Q2006" s="10"/>
      <c r="R2006" s="10"/>
      <c r="S2006" s="10"/>
      <c r="T2006" s="10"/>
      <c r="U2006" s="10"/>
      <c r="V2006" s="10"/>
      <c r="W2006" s="10"/>
      <c r="X2006" s="10"/>
      <c r="Y2006" s="10"/>
      <c r="Z2006" s="10"/>
      <c r="AA2006" s="10"/>
      <c r="AB2006" s="10"/>
      <c r="AC2006" s="10"/>
      <c r="AD2006" s="10"/>
      <c r="AE2006" s="10"/>
      <c r="AF2006" s="10"/>
      <c r="AG2006" s="10"/>
      <c r="AH2006" s="10"/>
      <c r="AI2006" s="10"/>
      <c r="AK2006" s="10"/>
      <c r="AL2006" s="10"/>
      <c r="AM2006" s="10"/>
      <c r="AN2006" s="10"/>
      <c r="AO2006" s="10"/>
      <c r="AP2006" s="10"/>
      <c r="AQ2006" s="10"/>
      <c r="AR2006" s="10"/>
      <c r="AS2006" s="10"/>
      <c r="AT2006" s="10"/>
      <c r="AU2006" s="10"/>
      <c r="AV2006" s="10"/>
      <c r="AW2006" s="10"/>
      <c r="AX2006" s="10"/>
    </row>
    <row r="2007" spans="1:50" x14ac:dyDescent="0.25">
      <c r="A2007" s="54"/>
      <c r="B2007" s="54"/>
      <c r="C2007" s="54"/>
      <c r="D2007" s="54"/>
      <c r="E2007" s="54"/>
      <c r="F2007" s="54"/>
      <c r="G2007" s="54"/>
      <c r="H2007" s="54"/>
      <c r="I2007" s="54"/>
      <c r="J2007" s="54"/>
      <c r="K2007" s="54"/>
      <c r="L2007" s="54"/>
      <c r="M2007" s="54"/>
      <c r="O2007" s="10"/>
      <c r="P2007" s="10"/>
      <c r="Q2007" s="10"/>
      <c r="R2007" s="10"/>
      <c r="S2007" s="10"/>
      <c r="T2007" s="10"/>
      <c r="U2007" s="10"/>
      <c r="V2007" s="10"/>
      <c r="W2007" s="10"/>
      <c r="X2007" s="10"/>
      <c r="Y2007" s="10"/>
      <c r="Z2007" s="10"/>
      <c r="AA2007" s="10"/>
      <c r="AB2007" s="10"/>
      <c r="AC2007" s="10"/>
      <c r="AD2007" s="10"/>
      <c r="AE2007" s="10"/>
      <c r="AF2007" s="10"/>
      <c r="AG2007" s="10"/>
      <c r="AH2007" s="10"/>
      <c r="AI2007" s="10"/>
      <c r="AK2007" s="10"/>
      <c r="AL2007" s="10"/>
      <c r="AM2007" s="10"/>
      <c r="AN2007" s="10"/>
      <c r="AO2007" s="10"/>
      <c r="AP2007" s="10"/>
      <c r="AQ2007" s="10"/>
      <c r="AR2007" s="10"/>
      <c r="AS2007" s="10"/>
      <c r="AT2007" s="10"/>
      <c r="AU2007" s="10"/>
      <c r="AV2007" s="10"/>
      <c r="AW2007" s="10"/>
      <c r="AX2007" s="10"/>
    </row>
    <row r="2008" spans="1:50" x14ac:dyDescent="0.25">
      <c r="A2008" s="54"/>
      <c r="B2008" s="54"/>
      <c r="C2008" s="54"/>
      <c r="D2008" s="54"/>
      <c r="E2008" s="54"/>
      <c r="F2008" s="54"/>
      <c r="G2008" s="54"/>
      <c r="H2008" s="54"/>
      <c r="I2008" s="54"/>
      <c r="J2008" s="54"/>
      <c r="K2008" s="54"/>
      <c r="L2008" s="54"/>
      <c r="M2008" s="54"/>
      <c r="O2008" s="10"/>
      <c r="P2008" s="10"/>
      <c r="Q2008" s="10"/>
      <c r="R2008" s="10"/>
      <c r="S2008" s="10"/>
      <c r="T2008" s="10"/>
      <c r="U2008" s="10"/>
      <c r="V2008" s="10"/>
      <c r="W2008" s="10"/>
      <c r="X2008" s="10"/>
      <c r="Y2008" s="10"/>
      <c r="Z2008" s="10"/>
      <c r="AA2008" s="10"/>
      <c r="AB2008" s="10"/>
      <c r="AC2008" s="10"/>
      <c r="AD2008" s="10"/>
      <c r="AE2008" s="10"/>
      <c r="AF2008" s="10"/>
      <c r="AG2008" s="10"/>
      <c r="AH2008" s="10"/>
      <c r="AI2008" s="10"/>
      <c r="AK2008" s="10"/>
      <c r="AL2008" s="10"/>
      <c r="AM2008" s="10"/>
      <c r="AN2008" s="10"/>
      <c r="AO2008" s="10"/>
      <c r="AP2008" s="10"/>
      <c r="AQ2008" s="10"/>
      <c r="AR2008" s="10"/>
      <c r="AS2008" s="10"/>
      <c r="AT2008" s="10"/>
      <c r="AU2008" s="10"/>
      <c r="AV2008" s="10"/>
      <c r="AW2008" s="10"/>
      <c r="AX2008" s="10"/>
    </row>
    <row r="2009" spans="1:50" x14ac:dyDescent="0.25">
      <c r="A2009" s="54"/>
      <c r="B2009" s="54"/>
      <c r="C2009" s="54"/>
      <c r="D2009" s="54"/>
      <c r="E2009" s="54"/>
      <c r="F2009" s="54"/>
      <c r="G2009" s="54"/>
      <c r="H2009" s="54"/>
      <c r="I2009" s="54"/>
      <c r="J2009" s="54"/>
      <c r="K2009" s="54"/>
      <c r="L2009" s="54"/>
      <c r="M2009" s="54"/>
      <c r="O2009" s="10"/>
      <c r="P2009" s="10"/>
      <c r="Q2009" s="10"/>
      <c r="R2009" s="10"/>
      <c r="S2009" s="10"/>
      <c r="T2009" s="10"/>
      <c r="U2009" s="10"/>
      <c r="V2009" s="10"/>
      <c r="W2009" s="10"/>
      <c r="X2009" s="10"/>
      <c r="Y2009" s="10"/>
      <c r="Z2009" s="10"/>
      <c r="AA2009" s="10"/>
      <c r="AB2009" s="10"/>
      <c r="AC2009" s="10"/>
      <c r="AD2009" s="10"/>
      <c r="AE2009" s="10"/>
      <c r="AF2009" s="10"/>
      <c r="AG2009" s="10"/>
      <c r="AH2009" s="10"/>
      <c r="AI2009" s="10"/>
      <c r="AK2009" s="10"/>
      <c r="AL2009" s="10"/>
      <c r="AM2009" s="10"/>
      <c r="AN2009" s="10"/>
      <c r="AO2009" s="10"/>
      <c r="AP2009" s="10"/>
      <c r="AQ2009" s="10"/>
      <c r="AR2009" s="10"/>
      <c r="AS2009" s="10"/>
      <c r="AT2009" s="10"/>
      <c r="AU2009" s="10"/>
      <c r="AV2009" s="10"/>
      <c r="AW2009" s="10"/>
      <c r="AX2009" s="10"/>
    </row>
    <row r="2010" spans="1:50" x14ac:dyDescent="0.25">
      <c r="A2010" s="54"/>
      <c r="B2010" s="54"/>
      <c r="C2010" s="54"/>
      <c r="D2010" s="54"/>
      <c r="E2010" s="54"/>
      <c r="F2010" s="54"/>
      <c r="G2010" s="54"/>
      <c r="H2010" s="54"/>
      <c r="I2010" s="54"/>
      <c r="J2010" s="54"/>
      <c r="K2010" s="54"/>
      <c r="L2010" s="54"/>
      <c r="M2010" s="54"/>
      <c r="O2010" s="10"/>
      <c r="P2010" s="10"/>
      <c r="Q2010" s="10"/>
      <c r="R2010" s="10"/>
      <c r="S2010" s="10"/>
      <c r="T2010" s="10"/>
      <c r="U2010" s="10"/>
      <c r="V2010" s="10"/>
      <c r="W2010" s="10"/>
      <c r="X2010" s="10"/>
      <c r="Y2010" s="10"/>
      <c r="Z2010" s="10"/>
      <c r="AA2010" s="10"/>
      <c r="AB2010" s="10"/>
      <c r="AC2010" s="10"/>
      <c r="AD2010" s="10"/>
      <c r="AE2010" s="10"/>
      <c r="AF2010" s="10"/>
      <c r="AG2010" s="10"/>
      <c r="AH2010" s="10"/>
      <c r="AI2010" s="10"/>
      <c r="AK2010" s="10"/>
      <c r="AL2010" s="10"/>
      <c r="AM2010" s="10"/>
      <c r="AN2010" s="10"/>
      <c r="AO2010" s="10"/>
      <c r="AP2010" s="10"/>
      <c r="AQ2010" s="10"/>
      <c r="AR2010" s="10"/>
      <c r="AS2010" s="10"/>
      <c r="AT2010" s="10"/>
      <c r="AU2010" s="10"/>
      <c r="AV2010" s="10"/>
      <c r="AW2010" s="10"/>
      <c r="AX2010" s="10"/>
    </row>
    <row r="2011" spans="1:50" x14ac:dyDescent="0.25">
      <c r="A2011" s="54"/>
      <c r="B2011" s="54"/>
      <c r="C2011" s="54"/>
      <c r="D2011" s="54"/>
      <c r="E2011" s="54"/>
      <c r="F2011" s="54"/>
      <c r="G2011" s="54"/>
      <c r="H2011" s="54"/>
      <c r="I2011" s="54"/>
      <c r="J2011" s="54"/>
      <c r="K2011" s="54"/>
      <c r="L2011" s="54"/>
      <c r="M2011" s="54"/>
      <c r="O2011" s="10"/>
      <c r="P2011" s="10"/>
      <c r="Q2011" s="10"/>
      <c r="R2011" s="10"/>
      <c r="S2011" s="10"/>
      <c r="T2011" s="10"/>
      <c r="U2011" s="10"/>
      <c r="V2011" s="10"/>
      <c r="W2011" s="10"/>
      <c r="X2011" s="10"/>
      <c r="Y2011" s="10"/>
      <c r="Z2011" s="10"/>
      <c r="AA2011" s="10"/>
      <c r="AB2011" s="10"/>
      <c r="AC2011" s="10"/>
      <c r="AD2011" s="10"/>
      <c r="AE2011" s="10"/>
      <c r="AF2011" s="10"/>
      <c r="AG2011" s="10"/>
      <c r="AH2011" s="10"/>
      <c r="AI2011" s="10"/>
      <c r="AK2011" s="10"/>
      <c r="AL2011" s="10"/>
      <c r="AM2011" s="10"/>
      <c r="AN2011" s="10"/>
      <c r="AO2011" s="10"/>
      <c r="AP2011" s="10"/>
      <c r="AQ2011" s="10"/>
      <c r="AR2011" s="10"/>
      <c r="AS2011" s="10"/>
      <c r="AT2011" s="10"/>
      <c r="AU2011" s="10"/>
      <c r="AV2011" s="10"/>
      <c r="AW2011" s="10"/>
      <c r="AX2011" s="10"/>
    </row>
    <row r="2012" spans="1:50" x14ac:dyDescent="0.25">
      <c r="A2012" s="54"/>
      <c r="B2012" s="54"/>
      <c r="C2012" s="54"/>
      <c r="D2012" s="54"/>
      <c r="E2012" s="54"/>
      <c r="F2012" s="54"/>
      <c r="G2012" s="54"/>
      <c r="H2012" s="54"/>
      <c r="I2012" s="54"/>
      <c r="J2012" s="54"/>
      <c r="K2012" s="54"/>
      <c r="L2012" s="54"/>
      <c r="M2012" s="54"/>
      <c r="O2012" s="10"/>
      <c r="P2012" s="10"/>
      <c r="Q2012" s="10"/>
      <c r="R2012" s="10"/>
      <c r="S2012" s="10"/>
      <c r="T2012" s="10"/>
      <c r="U2012" s="10"/>
      <c r="V2012" s="10"/>
      <c r="W2012" s="10"/>
      <c r="X2012" s="10"/>
      <c r="Y2012" s="10"/>
      <c r="Z2012" s="10"/>
      <c r="AA2012" s="10"/>
      <c r="AB2012" s="10"/>
      <c r="AC2012" s="10"/>
      <c r="AD2012" s="10"/>
      <c r="AE2012" s="10"/>
      <c r="AF2012" s="10"/>
      <c r="AG2012" s="10"/>
      <c r="AH2012" s="10"/>
      <c r="AI2012" s="10"/>
      <c r="AK2012" s="10"/>
      <c r="AL2012" s="10"/>
      <c r="AM2012" s="10"/>
      <c r="AN2012" s="10"/>
      <c r="AO2012" s="10"/>
      <c r="AP2012" s="10"/>
      <c r="AQ2012" s="10"/>
      <c r="AR2012" s="10"/>
      <c r="AS2012" s="10"/>
      <c r="AT2012" s="10"/>
      <c r="AU2012" s="10"/>
      <c r="AV2012" s="10"/>
      <c r="AW2012" s="10"/>
      <c r="AX2012" s="10"/>
    </row>
    <row r="2013" spans="1:50" x14ac:dyDescent="0.25">
      <c r="A2013" s="54"/>
      <c r="B2013" s="54"/>
      <c r="C2013" s="54"/>
      <c r="D2013" s="54"/>
      <c r="E2013" s="54"/>
      <c r="F2013" s="54"/>
      <c r="G2013" s="54"/>
      <c r="H2013" s="54"/>
      <c r="I2013" s="54"/>
      <c r="J2013" s="54"/>
      <c r="K2013" s="54"/>
      <c r="L2013" s="54"/>
      <c r="M2013" s="54"/>
      <c r="O2013" s="10"/>
      <c r="P2013" s="10"/>
      <c r="Q2013" s="10"/>
      <c r="R2013" s="10"/>
      <c r="S2013" s="10"/>
      <c r="T2013" s="10"/>
      <c r="U2013" s="10"/>
      <c r="V2013" s="10"/>
      <c r="W2013" s="10"/>
      <c r="X2013" s="10"/>
      <c r="Y2013" s="10"/>
      <c r="Z2013" s="10"/>
      <c r="AA2013" s="10"/>
      <c r="AB2013" s="10"/>
      <c r="AC2013" s="10"/>
      <c r="AD2013" s="10"/>
      <c r="AE2013" s="10"/>
      <c r="AF2013" s="10"/>
      <c r="AG2013" s="10"/>
      <c r="AH2013" s="10"/>
      <c r="AI2013" s="10"/>
      <c r="AK2013" s="10"/>
      <c r="AL2013" s="10"/>
      <c r="AM2013" s="10"/>
      <c r="AN2013" s="10"/>
      <c r="AO2013" s="10"/>
      <c r="AP2013" s="10"/>
      <c r="AQ2013" s="10"/>
      <c r="AR2013" s="10"/>
      <c r="AS2013" s="10"/>
      <c r="AT2013" s="10"/>
      <c r="AU2013" s="10"/>
      <c r="AV2013" s="10"/>
      <c r="AW2013" s="10"/>
      <c r="AX2013" s="10"/>
    </row>
    <row r="2014" spans="1:50" x14ac:dyDescent="0.25">
      <c r="A2014" s="54"/>
      <c r="B2014" s="54"/>
      <c r="C2014" s="54"/>
      <c r="D2014" s="54"/>
      <c r="E2014" s="54"/>
      <c r="F2014" s="54"/>
      <c r="G2014" s="54"/>
      <c r="H2014" s="54"/>
      <c r="I2014" s="54"/>
      <c r="J2014" s="54"/>
      <c r="K2014" s="54"/>
      <c r="L2014" s="54"/>
      <c r="M2014" s="54"/>
      <c r="O2014" s="10"/>
      <c r="P2014" s="10"/>
      <c r="Q2014" s="10"/>
      <c r="R2014" s="10"/>
      <c r="S2014" s="10"/>
      <c r="T2014" s="10"/>
      <c r="U2014" s="10"/>
      <c r="V2014" s="10"/>
      <c r="W2014" s="10"/>
      <c r="X2014" s="10"/>
      <c r="Y2014" s="10"/>
      <c r="Z2014" s="10"/>
      <c r="AA2014" s="10"/>
      <c r="AB2014" s="10"/>
      <c r="AC2014" s="10"/>
      <c r="AD2014" s="10"/>
      <c r="AE2014" s="10"/>
      <c r="AF2014" s="10"/>
      <c r="AG2014" s="10"/>
      <c r="AH2014" s="10"/>
      <c r="AI2014" s="10"/>
      <c r="AK2014" s="10"/>
      <c r="AL2014" s="10"/>
      <c r="AM2014" s="10"/>
      <c r="AN2014" s="10"/>
      <c r="AO2014" s="10"/>
      <c r="AP2014" s="10"/>
      <c r="AQ2014" s="10"/>
      <c r="AR2014" s="10"/>
      <c r="AS2014" s="10"/>
      <c r="AT2014" s="10"/>
      <c r="AU2014" s="10"/>
      <c r="AV2014" s="10"/>
      <c r="AW2014" s="10"/>
      <c r="AX2014" s="10"/>
    </row>
    <row r="2015" spans="1:50" x14ac:dyDescent="0.25">
      <c r="A2015" s="54"/>
      <c r="B2015" s="54"/>
      <c r="C2015" s="54"/>
      <c r="D2015" s="54"/>
      <c r="E2015" s="54"/>
      <c r="F2015" s="54"/>
      <c r="G2015" s="54"/>
      <c r="H2015" s="54"/>
      <c r="I2015" s="54"/>
      <c r="J2015" s="54"/>
      <c r="K2015" s="54"/>
      <c r="L2015" s="54"/>
      <c r="M2015" s="54"/>
      <c r="O2015" s="10"/>
      <c r="P2015" s="10"/>
      <c r="Q2015" s="10"/>
      <c r="R2015" s="10"/>
      <c r="S2015" s="10"/>
      <c r="T2015" s="10"/>
      <c r="U2015" s="10"/>
      <c r="V2015" s="10"/>
      <c r="W2015" s="10"/>
      <c r="X2015" s="10"/>
      <c r="Y2015" s="10"/>
      <c r="Z2015" s="10"/>
      <c r="AA2015" s="10"/>
      <c r="AB2015" s="10"/>
      <c r="AC2015" s="10"/>
      <c r="AD2015" s="10"/>
      <c r="AE2015" s="10"/>
      <c r="AF2015" s="10"/>
      <c r="AG2015" s="10"/>
      <c r="AH2015" s="10"/>
      <c r="AI2015" s="10"/>
      <c r="AK2015" s="10"/>
      <c r="AL2015" s="10"/>
      <c r="AM2015" s="10"/>
      <c r="AN2015" s="10"/>
      <c r="AO2015" s="10"/>
      <c r="AP2015" s="10"/>
      <c r="AQ2015" s="10"/>
      <c r="AR2015" s="10"/>
      <c r="AS2015" s="10"/>
      <c r="AT2015" s="10"/>
      <c r="AU2015" s="10"/>
      <c r="AV2015" s="10"/>
      <c r="AW2015" s="10"/>
      <c r="AX2015" s="10"/>
    </row>
    <row r="2016" spans="1:50" x14ac:dyDescent="0.25">
      <c r="A2016" s="54"/>
      <c r="B2016" s="54"/>
      <c r="C2016" s="54"/>
      <c r="D2016" s="54"/>
      <c r="E2016" s="54"/>
      <c r="F2016" s="54"/>
      <c r="G2016" s="54"/>
      <c r="H2016" s="54"/>
      <c r="I2016" s="54"/>
      <c r="J2016" s="54"/>
      <c r="K2016" s="54"/>
      <c r="L2016" s="54"/>
      <c r="M2016" s="54"/>
      <c r="O2016" s="10"/>
      <c r="P2016" s="10"/>
      <c r="Q2016" s="10"/>
      <c r="R2016" s="10"/>
      <c r="S2016" s="10"/>
      <c r="T2016" s="10"/>
      <c r="U2016" s="10"/>
      <c r="V2016" s="10"/>
      <c r="W2016" s="10"/>
      <c r="X2016" s="10"/>
      <c r="Y2016" s="10"/>
      <c r="Z2016" s="10"/>
      <c r="AA2016" s="10"/>
      <c r="AB2016" s="10"/>
      <c r="AC2016" s="10"/>
      <c r="AD2016" s="10"/>
      <c r="AE2016" s="10"/>
      <c r="AF2016" s="10"/>
      <c r="AG2016" s="10"/>
      <c r="AH2016" s="10"/>
      <c r="AI2016" s="10"/>
      <c r="AK2016" s="10"/>
      <c r="AL2016" s="10"/>
      <c r="AM2016" s="10"/>
      <c r="AN2016" s="10"/>
      <c r="AO2016" s="10"/>
      <c r="AP2016" s="10"/>
      <c r="AQ2016" s="10"/>
      <c r="AR2016" s="10"/>
      <c r="AS2016" s="10"/>
      <c r="AT2016" s="10"/>
      <c r="AU2016" s="10"/>
      <c r="AV2016" s="10"/>
      <c r="AW2016" s="10"/>
      <c r="AX2016" s="10"/>
    </row>
    <row r="2017" spans="1:50" x14ac:dyDescent="0.25">
      <c r="A2017" s="54"/>
      <c r="B2017" s="54"/>
      <c r="C2017" s="54"/>
      <c r="D2017" s="54"/>
      <c r="E2017" s="54"/>
      <c r="F2017" s="54"/>
      <c r="G2017" s="54"/>
      <c r="H2017" s="54"/>
      <c r="I2017" s="54"/>
      <c r="J2017" s="54"/>
      <c r="K2017" s="54"/>
      <c r="L2017" s="54"/>
      <c r="M2017" s="54"/>
      <c r="O2017" s="10"/>
      <c r="P2017" s="10"/>
      <c r="Q2017" s="10"/>
      <c r="R2017" s="10"/>
      <c r="S2017" s="10"/>
      <c r="T2017" s="10"/>
      <c r="U2017" s="10"/>
      <c r="V2017" s="10"/>
      <c r="W2017" s="10"/>
      <c r="X2017" s="10"/>
      <c r="Y2017" s="10"/>
      <c r="Z2017" s="10"/>
      <c r="AA2017" s="10"/>
      <c r="AB2017" s="10"/>
      <c r="AC2017" s="10"/>
      <c r="AD2017" s="10"/>
      <c r="AE2017" s="10"/>
      <c r="AF2017" s="10"/>
      <c r="AG2017" s="10"/>
      <c r="AH2017" s="10"/>
      <c r="AI2017" s="10"/>
      <c r="AK2017" s="10"/>
      <c r="AL2017" s="10"/>
      <c r="AM2017" s="10"/>
      <c r="AN2017" s="10"/>
      <c r="AO2017" s="10"/>
      <c r="AP2017" s="10"/>
      <c r="AQ2017" s="10"/>
      <c r="AR2017" s="10"/>
      <c r="AS2017" s="10"/>
      <c r="AT2017" s="10"/>
      <c r="AU2017" s="10"/>
      <c r="AV2017" s="10"/>
      <c r="AW2017" s="10"/>
      <c r="AX2017" s="10"/>
    </row>
    <row r="2018" spans="1:50" x14ac:dyDescent="0.25">
      <c r="A2018" s="54"/>
      <c r="B2018" s="54"/>
      <c r="C2018" s="54"/>
      <c r="D2018" s="54"/>
      <c r="E2018" s="54"/>
      <c r="F2018" s="54"/>
      <c r="G2018" s="54"/>
      <c r="H2018" s="54"/>
      <c r="I2018" s="54"/>
      <c r="J2018" s="54"/>
      <c r="K2018" s="54"/>
      <c r="L2018" s="54"/>
      <c r="M2018" s="54"/>
      <c r="O2018" s="10"/>
      <c r="P2018" s="10"/>
      <c r="Q2018" s="10"/>
      <c r="R2018" s="10"/>
      <c r="S2018" s="10"/>
      <c r="T2018" s="10"/>
      <c r="U2018" s="10"/>
      <c r="V2018" s="10"/>
      <c r="W2018" s="10"/>
      <c r="X2018" s="10"/>
      <c r="Y2018" s="10"/>
      <c r="Z2018" s="10"/>
      <c r="AA2018" s="10"/>
      <c r="AB2018" s="10"/>
      <c r="AC2018" s="10"/>
      <c r="AD2018" s="10"/>
      <c r="AE2018" s="10"/>
      <c r="AF2018" s="10"/>
      <c r="AG2018" s="10"/>
      <c r="AH2018" s="10"/>
      <c r="AI2018" s="10"/>
      <c r="AK2018" s="10"/>
      <c r="AL2018" s="10"/>
      <c r="AM2018" s="10"/>
      <c r="AN2018" s="10"/>
      <c r="AO2018" s="10"/>
      <c r="AP2018" s="10"/>
      <c r="AQ2018" s="10"/>
      <c r="AR2018" s="10"/>
      <c r="AS2018" s="10"/>
      <c r="AT2018" s="10"/>
      <c r="AU2018" s="10"/>
      <c r="AV2018" s="10"/>
      <c r="AW2018" s="10"/>
      <c r="AX2018" s="10"/>
    </row>
    <row r="2019" spans="1:50" x14ac:dyDescent="0.25">
      <c r="A2019" s="54"/>
      <c r="B2019" s="54"/>
      <c r="C2019" s="54"/>
      <c r="D2019" s="54"/>
      <c r="E2019" s="54"/>
      <c r="F2019" s="54"/>
      <c r="G2019" s="54"/>
      <c r="H2019" s="54"/>
      <c r="I2019" s="54"/>
      <c r="J2019" s="54"/>
      <c r="K2019" s="54"/>
      <c r="L2019" s="54"/>
      <c r="M2019" s="54"/>
      <c r="O2019" s="10"/>
      <c r="P2019" s="10"/>
      <c r="Q2019" s="10"/>
      <c r="R2019" s="10"/>
      <c r="S2019" s="10"/>
      <c r="T2019" s="10"/>
      <c r="U2019" s="10"/>
      <c r="V2019" s="10"/>
      <c r="W2019" s="10"/>
      <c r="X2019" s="10"/>
      <c r="Y2019" s="10"/>
      <c r="Z2019" s="10"/>
      <c r="AA2019" s="10"/>
      <c r="AB2019" s="10"/>
      <c r="AC2019" s="10"/>
      <c r="AD2019" s="10"/>
      <c r="AE2019" s="10"/>
      <c r="AF2019" s="10"/>
      <c r="AG2019" s="10"/>
      <c r="AH2019" s="10"/>
      <c r="AI2019" s="10"/>
      <c r="AK2019" s="10"/>
      <c r="AL2019" s="10"/>
      <c r="AM2019" s="10"/>
      <c r="AN2019" s="10"/>
      <c r="AO2019" s="10"/>
      <c r="AP2019" s="10"/>
      <c r="AQ2019" s="10"/>
      <c r="AR2019" s="10"/>
      <c r="AS2019" s="10"/>
      <c r="AT2019" s="10"/>
      <c r="AU2019" s="10"/>
      <c r="AV2019" s="10"/>
      <c r="AW2019" s="10"/>
      <c r="AX2019" s="10"/>
    </row>
    <row r="2020" spans="1:50" x14ac:dyDescent="0.25">
      <c r="A2020" s="54"/>
      <c r="B2020" s="54"/>
      <c r="C2020" s="54"/>
      <c r="D2020" s="54"/>
      <c r="E2020" s="54"/>
      <c r="F2020" s="54"/>
      <c r="G2020" s="54"/>
      <c r="H2020" s="54"/>
      <c r="I2020" s="54"/>
      <c r="J2020" s="54"/>
      <c r="K2020" s="54"/>
      <c r="L2020" s="54"/>
      <c r="M2020" s="54"/>
      <c r="O2020" s="10"/>
      <c r="P2020" s="10"/>
      <c r="Q2020" s="10"/>
      <c r="R2020" s="10"/>
      <c r="S2020" s="10"/>
      <c r="T2020" s="10"/>
      <c r="U2020" s="10"/>
      <c r="V2020" s="10"/>
      <c r="W2020" s="10"/>
      <c r="X2020" s="10"/>
      <c r="Y2020" s="10"/>
      <c r="Z2020" s="10"/>
      <c r="AA2020" s="10"/>
      <c r="AB2020" s="10"/>
      <c r="AC2020" s="10"/>
      <c r="AD2020" s="10"/>
      <c r="AE2020" s="10"/>
      <c r="AF2020" s="10"/>
      <c r="AG2020" s="10"/>
      <c r="AH2020" s="10"/>
      <c r="AI2020" s="10"/>
      <c r="AK2020" s="10"/>
      <c r="AL2020" s="10"/>
      <c r="AM2020" s="10"/>
      <c r="AN2020" s="10"/>
      <c r="AO2020" s="10"/>
      <c r="AP2020" s="10"/>
      <c r="AQ2020" s="10"/>
      <c r="AR2020" s="10"/>
      <c r="AS2020" s="10"/>
      <c r="AT2020" s="10"/>
      <c r="AU2020" s="10"/>
      <c r="AV2020" s="10"/>
      <c r="AW2020" s="10"/>
      <c r="AX2020" s="10"/>
    </row>
    <row r="2021" spans="1:50" x14ac:dyDescent="0.25">
      <c r="A2021" s="54"/>
      <c r="B2021" s="54"/>
      <c r="C2021" s="54"/>
      <c r="D2021" s="54"/>
      <c r="E2021" s="54"/>
      <c r="F2021" s="54"/>
      <c r="G2021" s="54"/>
      <c r="H2021" s="54"/>
      <c r="I2021" s="54"/>
      <c r="J2021" s="54"/>
      <c r="K2021" s="54"/>
      <c r="L2021" s="54"/>
      <c r="M2021" s="54"/>
      <c r="O2021" s="10"/>
      <c r="P2021" s="10"/>
      <c r="Q2021" s="10"/>
      <c r="R2021" s="10"/>
      <c r="S2021" s="10"/>
      <c r="T2021" s="10"/>
      <c r="U2021" s="10"/>
      <c r="V2021" s="10"/>
      <c r="W2021" s="10"/>
      <c r="X2021" s="10"/>
      <c r="Y2021" s="10"/>
      <c r="Z2021" s="10"/>
      <c r="AA2021" s="10"/>
      <c r="AB2021" s="10"/>
      <c r="AC2021" s="10"/>
      <c r="AD2021" s="10"/>
      <c r="AE2021" s="10"/>
      <c r="AF2021" s="10"/>
      <c r="AG2021" s="10"/>
      <c r="AH2021" s="10"/>
      <c r="AI2021" s="10"/>
      <c r="AK2021" s="10"/>
      <c r="AL2021" s="10"/>
      <c r="AM2021" s="10"/>
      <c r="AN2021" s="10"/>
      <c r="AO2021" s="10"/>
      <c r="AP2021" s="10"/>
      <c r="AQ2021" s="10"/>
      <c r="AR2021" s="10"/>
      <c r="AS2021" s="10"/>
      <c r="AT2021" s="10"/>
      <c r="AU2021" s="10"/>
      <c r="AV2021" s="10"/>
      <c r="AW2021" s="10"/>
      <c r="AX2021" s="10"/>
    </row>
    <row r="2022" spans="1:50" x14ac:dyDescent="0.25">
      <c r="A2022" s="54"/>
      <c r="B2022" s="54"/>
      <c r="C2022" s="54"/>
      <c r="D2022" s="54"/>
      <c r="E2022" s="54"/>
      <c r="F2022" s="54"/>
      <c r="G2022" s="54"/>
      <c r="H2022" s="54"/>
      <c r="I2022" s="54"/>
      <c r="J2022" s="54"/>
      <c r="K2022" s="54"/>
      <c r="L2022" s="54"/>
      <c r="M2022" s="54"/>
      <c r="O2022" s="10"/>
      <c r="P2022" s="10"/>
      <c r="Q2022" s="10"/>
      <c r="R2022" s="10"/>
      <c r="S2022" s="10"/>
      <c r="T2022" s="10"/>
      <c r="U2022" s="10"/>
      <c r="V2022" s="10"/>
      <c r="W2022" s="10"/>
      <c r="X2022" s="10"/>
      <c r="Y2022" s="10"/>
      <c r="Z2022" s="10"/>
      <c r="AA2022" s="10"/>
      <c r="AB2022" s="10"/>
      <c r="AC2022" s="10"/>
      <c r="AD2022" s="10"/>
      <c r="AE2022" s="10"/>
      <c r="AF2022" s="10"/>
      <c r="AG2022" s="10"/>
      <c r="AH2022" s="10"/>
      <c r="AI2022" s="10"/>
      <c r="AK2022" s="10"/>
      <c r="AL2022" s="10"/>
      <c r="AM2022" s="10"/>
      <c r="AN2022" s="10"/>
      <c r="AO2022" s="10"/>
      <c r="AP2022" s="10"/>
      <c r="AQ2022" s="10"/>
      <c r="AR2022" s="10"/>
      <c r="AS2022" s="10"/>
      <c r="AT2022" s="10"/>
      <c r="AU2022" s="10"/>
      <c r="AV2022" s="10"/>
      <c r="AW2022" s="10"/>
      <c r="AX2022" s="10"/>
    </row>
    <row r="2023" spans="1:50" x14ac:dyDescent="0.25">
      <c r="A2023" s="54"/>
      <c r="B2023" s="54"/>
      <c r="C2023" s="54"/>
      <c r="D2023" s="54"/>
      <c r="E2023" s="54"/>
      <c r="F2023" s="54"/>
      <c r="G2023" s="54"/>
      <c r="H2023" s="54"/>
      <c r="I2023" s="54"/>
      <c r="J2023" s="54"/>
      <c r="K2023" s="54"/>
      <c r="L2023" s="54"/>
      <c r="M2023" s="54"/>
      <c r="O2023" s="10"/>
      <c r="P2023" s="10"/>
      <c r="Q2023" s="10"/>
      <c r="R2023" s="10"/>
      <c r="S2023" s="10"/>
      <c r="T2023" s="10"/>
      <c r="U2023" s="10"/>
      <c r="V2023" s="10"/>
      <c r="W2023" s="10"/>
      <c r="X2023" s="10"/>
      <c r="Y2023" s="10"/>
      <c r="Z2023" s="10"/>
      <c r="AA2023" s="10"/>
      <c r="AB2023" s="10"/>
      <c r="AC2023" s="10"/>
      <c r="AD2023" s="10"/>
      <c r="AE2023" s="10"/>
      <c r="AF2023" s="10"/>
      <c r="AG2023" s="10"/>
      <c r="AH2023" s="10"/>
      <c r="AI2023" s="10"/>
      <c r="AK2023" s="10"/>
      <c r="AL2023" s="10"/>
      <c r="AM2023" s="10"/>
      <c r="AN2023" s="10"/>
      <c r="AO2023" s="10"/>
      <c r="AP2023" s="10"/>
      <c r="AQ2023" s="10"/>
      <c r="AR2023" s="10"/>
      <c r="AS2023" s="10"/>
      <c r="AT2023" s="10"/>
      <c r="AU2023" s="10"/>
      <c r="AV2023" s="10"/>
      <c r="AW2023" s="10"/>
      <c r="AX2023" s="10"/>
    </row>
    <row r="2024" spans="1:50" x14ac:dyDescent="0.25">
      <c r="A2024" s="54"/>
      <c r="B2024" s="54"/>
      <c r="C2024" s="54"/>
      <c r="D2024" s="54"/>
      <c r="E2024" s="54"/>
      <c r="F2024" s="54"/>
      <c r="G2024" s="54"/>
      <c r="H2024" s="54"/>
      <c r="I2024" s="54"/>
      <c r="J2024" s="54"/>
      <c r="K2024" s="54"/>
      <c r="L2024" s="54"/>
      <c r="M2024" s="54"/>
      <c r="O2024" s="10"/>
      <c r="P2024" s="10"/>
      <c r="Q2024" s="10"/>
      <c r="R2024" s="10"/>
      <c r="S2024" s="10"/>
      <c r="T2024" s="10"/>
      <c r="U2024" s="10"/>
      <c r="V2024" s="10"/>
      <c r="W2024" s="10"/>
      <c r="X2024" s="10"/>
      <c r="Y2024" s="10"/>
      <c r="Z2024" s="10"/>
      <c r="AA2024" s="10"/>
      <c r="AB2024" s="10"/>
      <c r="AC2024" s="10"/>
      <c r="AD2024" s="10"/>
      <c r="AE2024" s="10"/>
      <c r="AF2024" s="10"/>
      <c r="AG2024" s="10"/>
      <c r="AH2024" s="10"/>
      <c r="AI2024" s="10"/>
      <c r="AK2024" s="10"/>
      <c r="AL2024" s="10"/>
      <c r="AM2024" s="10"/>
      <c r="AN2024" s="10"/>
      <c r="AO2024" s="10"/>
      <c r="AP2024" s="10"/>
      <c r="AQ2024" s="10"/>
      <c r="AR2024" s="10"/>
      <c r="AS2024" s="10"/>
      <c r="AT2024" s="10"/>
      <c r="AU2024" s="10"/>
      <c r="AV2024" s="10"/>
      <c r="AW2024" s="10"/>
      <c r="AX2024" s="10"/>
    </row>
    <row r="2025" spans="1:50" x14ac:dyDescent="0.25">
      <c r="A2025" s="54"/>
      <c r="B2025" s="54"/>
      <c r="C2025" s="54"/>
      <c r="D2025" s="54"/>
      <c r="E2025" s="54"/>
      <c r="F2025" s="54"/>
      <c r="G2025" s="54"/>
      <c r="H2025" s="54"/>
      <c r="I2025" s="54"/>
      <c r="J2025" s="54"/>
      <c r="K2025" s="54"/>
      <c r="L2025" s="54"/>
      <c r="M2025" s="54"/>
      <c r="O2025" s="10"/>
      <c r="P2025" s="10"/>
      <c r="Q2025" s="10"/>
      <c r="R2025" s="10"/>
      <c r="S2025" s="10"/>
      <c r="T2025" s="10"/>
      <c r="U2025" s="10"/>
      <c r="V2025" s="10"/>
      <c r="W2025" s="10"/>
      <c r="X2025" s="10"/>
      <c r="Y2025" s="10"/>
      <c r="Z2025" s="10"/>
      <c r="AA2025" s="10"/>
      <c r="AB2025" s="10"/>
      <c r="AC2025" s="10"/>
      <c r="AD2025" s="10"/>
      <c r="AE2025" s="10"/>
      <c r="AF2025" s="10"/>
      <c r="AG2025" s="10"/>
      <c r="AH2025" s="10"/>
      <c r="AI2025" s="10"/>
      <c r="AK2025" s="10"/>
      <c r="AL2025" s="10"/>
      <c r="AM2025" s="10"/>
      <c r="AN2025" s="10"/>
      <c r="AO2025" s="10"/>
      <c r="AP2025" s="10"/>
      <c r="AQ2025" s="10"/>
      <c r="AR2025" s="10"/>
      <c r="AS2025" s="10"/>
      <c r="AT2025" s="10"/>
      <c r="AU2025" s="10"/>
      <c r="AV2025" s="10"/>
      <c r="AW2025" s="10"/>
      <c r="AX2025" s="10"/>
    </row>
    <row r="2026" spans="1:50" x14ac:dyDescent="0.25">
      <c r="A2026" s="54"/>
      <c r="B2026" s="54"/>
      <c r="C2026" s="54"/>
      <c r="D2026" s="54"/>
      <c r="E2026" s="54"/>
      <c r="F2026" s="54"/>
      <c r="G2026" s="54"/>
      <c r="H2026" s="54"/>
      <c r="I2026" s="54"/>
      <c r="J2026" s="54"/>
      <c r="K2026" s="54"/>
      <c r="L2026" s="54"/>
      <c r="M2026" s="54"/>
      <c r="O2026" s="10"/>
      <c r="P2026" s="10"/>
      <c r="Q2026" s="10"/>
      <c r="R2026" s="10"/>
      <c r="S2026" s="10"/>
      <c r="T2026" s="10"/>
      <c r="U2026" s="10"/>
      <c r="V2026" s="10"/>
      <c r="W2026" s="10"/>
      <c r="X2026" s="10"/>
      <c r="Y2026" s="10"/>
      <c r="Z2026" s="10"/>
      <c r="AA2026" s="10"/>
      <c r="AB2026" s="10"/>
      <c r="AC2026" s="10"/>
      <c r="AD2026" s="10"/>
      <c r="AE2026" s="10"/>
      <c r="AF2026" s="10"/>
      <c r="AG2026" s="10"/>
      <c r="AH2026" s="10"/>
      <c r="AI2026" s="10"/>
      <c r="AK2026" s="10"/>
      <c r="AL2026" s="10"/>
      <c r="AM2026" s="10"/>
      <c r="AN2026" s="10"/>
      <c r="AO2026" s="10"/>
      <c r="AP2026" s="10"/>
      <c r="AQ2026" s="10"/>
      <c r="AR2026" s="10"/>
      <c r="AS2026" s="10"/>
      <c r="AT2026" s="10"/>
      <c r="AU2026" s="10"/>
      <c r="AV2026" s="10"/>
      <c r="AW2026" s="10"/>
      <c r="AX2026" s="10"/>
    </row>
    <row r="2027" spans="1:50" x14ac:dyDescent="0.25">
      <c r="A2027" s="54"/>
      <c r="B2027" s="54"/>
      <c r="C2027" s="54"/>
      <c r="D2027" s="54"/>
      <c r="E2027" s="54"/>
      <c r="F2027" s="54"/>
      <c r="G2027" s="54"/>
      <c r="H2027" s="54"/>
      <c r="I2027" s="54"/>
      <c r="J2027" s="54"/>
      <c r="K2027" s="54"/>
      <c r="L2027" s="54"/>
      <c r="M2027" s="54"/>
      <c r="O2027" s="10"/>
      <c r="P2027" s="10"/>
      <c r="Q2027" s="10"/>
      <c r="R2027" s="10"/>
      <c r="S2027" s="10"/>
      <c r="T2027" s="10"/>
      <c r="U2027" s="10"/>
      <c r="V2027" s="10"/>
      <c r="W2027" s="10"/>
      <c r="X2027" s="10"/>
      <c r="Y2027" s="10"/>
      <c r="Z2027" s="10"/>
      <c r="AA2027" s="10"/>
      <c r="AB2027" s="10"/>
      <c r="AC2027" s="10"/>
      <c r="AD2027" s="10"/>
      <c r="AE2027" s="10"/>
      <c r="AF2027" s="10"/>
      <c r="AG2027" s="10"/>
      <c r="AH2027" s="10"/>
      <c r="AI2027" s="10"/>
      <c r="AK2027" s="10"/>
      <c r="AL2027" s="10"/>
      <c r="AM2027" s="10"/>
      <c r="AN2027" s="10"/>
      <c r="AO2027" s="10"/>
      <c r="AP2027" s="10"/>
      <c r="AQ2027" s="10"/>
      <c r="AR2027" s="10"/>
      <c r="AS2027" s="10"/>
      <c r="AT2027" s="10"/>
      <c r="AU2027" s="10"/>
      <c r="AV2027" s="10"/>
      <c r="AW2027" s="10"/>
      <c r="AX2027" s="10"/>
    </row>
    <row r="2028" spans="1:50" x14ac:dyDescent="0.25">
      <c r="A2028" s="54"/>
      <c r="B2028" s="54"/>
      <c r="C2028" s="54"/>
      <c r="D2028" s="54"/>
      <c r="E2028" s="54"/>
      <c r="F2028" s="54"/>
      <c r="G2028" s="54"/>
      <c r="H2028" s="54"/>
      <c r="I2028" s="54"/>
      <c r="J2028" s="54"/>
      <c r="K2028" s="54"/>
      <c r="L2028" s="54"/>
      <c r="M2028" s="54"/>
      <c r="O2028" s="10"/>
      <c r="P2028" s="10"/>
      <c r="Q2028" s="10"/>
      <c r="R2028" s="10"/>
      <c r="S2028" s="10"/>
      <c r="T2028" s="10"/>
      <c r="U2028" s="10"/>
      <c r="V2028" s="10"/>
      <c r="W2028" s="10"/>
      <c r="X2028" s="10"/>
      <c r="Y2028" s="10"/>
      <c r="Z2028" s="10"/>
      <c r="AA2028" s="10"/>
      <c r="AB2028" s="10"/>
      <c r="AC2028" s="10"/>
      <c r="AD2028" s="10"/>
      <c r="AE2028" s="10"/>
      <c r="AF2028" s="10"/>
      <c r="AG2028" s="10"/>
      <c r="AH2028" s="10"/>
      <c r="AI2028" s="10"/>
      <c r="AK2028" s="10"/>
      <c r="AL2028" s="10"/>
      <c r="AM2028" s="10"/>
      <c r="AN2028" s="10"/>
      <c r="AO2028" s="10"/>
      <c r="AP2028" s="10"/>
      <c r="AQ2028" s="10"/>
      <c r="AR2028" s="10"/>
      <c r="AS2028" s="10"/>
      <c r="AT2028" s="10"/>
      <c r="AU2028" s="10"/>
      <c r="AV2028" s="10"/>
      <c r="AW2028" s="10"/>
      <c r="AX2028" s="10"/>
    </row>
    <row r="2029" spans="1:50" x14ac:dyDescent="0.25">
      <c r="A2029" s="54"/>
      <c r="B2029" s="54"/>
      <c r="C2029" s="54"/>
      <c r="D2029" s="54"/>
      <c r="E2029" s="54"/>
      <c r="F2029" s="54"/>
      <c r="G2029" s="54"/>
      <c r="H2029" s="54"/>
      <c r="I2029" s="54"/>
      <c r="J2029" s="54"/>
      <c r="K2029" s="54"/>
      <c r="L2029" s="54"/>
      <c r="M2029" s="54"/>
      <c r="O2029" s="10"/>
      <c r="P2029" s="10"/>
      <c r="Q2029" s="10"/>
      <c r="R2029" s="10"/>
      <c r="S2029" s="10"/>
      <c r="T2029" s="10"/>
      <c r="U2029" s="10"/>
      <c r="V2029" s="10"/>
      <c r="W2029" s="10"/>
      <c r="X2029" s="10"/>
      <c r="Y2029" s="10"/>
      <c r="Z2029" s="10"/>
      <c r="AA2029" s="10"/>
      <c r="AB2029" s="10"/>
      <c r="AC2029" s="10"/>
      <c r="AD2029" s="10"/>
      <c r="AE2029" s="10"/>
      <c r="AF2029" s="10"/>
      <c r="AG2029" s="10"/>
      <c r="AH2029" s="10"/>
      <c r="AI2029" s="10"/>
      <c r="AK2029" s="10"/>
      <c r="AL2029" s="10"/>
      <c r="AM2029" s="10"/>
      <c r="AN2029" s="10"/>
      <c r="AO2029" s="10"/>
      <c r="AP2029" s="10"/>
      <c r="AQ2029" s="10"/>
      <c r="AR2029" s="10"/>
      <c r="AS2029" s="10"/>
      <c r="AT2029" s="10"/>
      <c r="AU2029" s="10"/>
      <c r="AV2029" s="10"/>
      <c r="AW2029" s="10"/>
      <c r="AX2029" s="10"/>
    </row>
    <row r="2030" spans="1:50" x14ac:dyDescent="0.25">
      <c r="A2030" s="54"/>
      <c r="B2030" s="54"/>
      <c r="C2030" s="54"/>
      <c r="D2030" s="54"/>
      <c r="E2030" s="54"/>
      <c r="F2030" s="54"/>
      <c r="G2030" s="54"/>
      <c r="H2030" s="54"/>
      <c r="I2030" s="54"/>
      <c r="J2030" s="54"/>
      <c r="K2030" s="54"/>
      <c r="L2030" s="54"/>
      <c r="M2030" s="54"/>
      <c r="O2030" s="10"/>
      <c r="P2030" s="10"/>
      <c r="Q2030" s="10"/>
      <c r="R2030" s="10"/>
      <c r="S2030" s="10"/>
      <c r="T2030" s="10"/>
      <c r="U2030" s="10"/>
      <c r="V2030" s="10"/>
      <c r="W2030" s="10"/>
      <c r="X2030" s="10"/>
      <c r="Y2030" s="10"/>
      <c r="Z2030" s="10"/>
      <c r="AA2030" s="10"/>
      <c r="AB2030" s="10"/>
      <c r="AC2030" s="10"/>
      <c r="AD2030" s="10"/>
      <c r="AE2030" s="10"/>
      <c r="AF2030" s="10"/>
      <c r="AG2030" s="10"/>
      <c r="AH2030" s="10"/>
      <c r="AI2030" s="10"/>
      <c r="AK2030" s="10"/>
      <c r="AL2030" s="10"/>
      <c r="AM2030" s="10"/>
      <c r="AN2030" s="10"/>
      <c r="AO2030" s="10"/>
      <c r="AP2030" s="10"/>
      <c r="AQ2030" s="10"/>
      <c r="AR2030" s="10"/>
      <c r="AS2030" s="10"/>
      <c r="AT2030" s="10"/>
      <c r="AU2030" s="10"/>
      <c r="AV2030" s="10"/>
      <c r="AW2030" s="10"/>
      <c r="AX2030" s="10"/>
    </row>
    <row r="2031" spans="1:50" x14ac:dyDescent="0.25">
      <c r="A2031" s="54"/>
      <c r="B2031" s="54"/>
      <c r="C2031" s="54"/>
      <c r="D2031" s="54"/>
      <c r="E2031" s="54"/>
      <c r="F2031" s="54"/>
      <c r="G2031" s="54"/>
      <c r="H2031" s="54"/>
      <c r="I2031" s="54"/>
      <c r="J2031" s="54"/>
      <c r="K2031" s="54"/>
      <c r="L2031" s="54"/>
      <c r="M2031" s="54"/>
      <c r="O2031" s="10"/>
      <c r="P2031" s="10"/>
      <c r="Q2031" s="10"/>
      <c r="R2031" s="10"/>
      <c r="S2031" s="10"/>
      <c r="T2031" s="10"/>
      <c r="U2031" s="10"/>
      <c r="V2031" s="10"/>
      <c r="W2031" s="10"/>
      <c r="X2031" s="10"/>
      <c r="Y2031" s="10"/>
      <c r="Z2031" s="10"/>
      <c r="AA2031" s="10"/>
      <c r="AB2031" s="10"/>
      <c r="AC2031" s="10"/>
      <c r="AD2031" s="10"/>
      <c r="AE2031" s="10"/>
      <c r="AF2031" s="10"/>
      <c r="AG2031" s="10"/>
      <c r="AH2031" s="10"/>
      <c r="AI2031" s="10"/>
      <c r="AK2031" s="10"/>
      <c r="AL2031" s="10"/>
      <c r="AM2031" s="10"/>
      <c r="AN2031" s="10"/>
      <c r="AO2031" s="10"/>
      <c r="AP2031" s="10"/>
      <c r="AQ2031" s="10"/>
      <c r="AR2031" s="10"/>
      <c r="AS2031" s="10"/>
      <c r="AT2031" s="10"/>
      <c r="AU2031" s="10"/>
      <c r="AV2031" s="10"/>
      <c r="AW2031" s="10"/>
      <c r="AX2031" s="10"/>
    </row>
    <row r="2032" spans="1:50" x14ac:dyDescent="0.25">
      <c r="A2032" s="54"/>
      <c r="B2032" s="54"/>
      <c r="C2032" s="54"/>
      <c r="D2032" s="54"/>
      <c r="E2032" s="54"/>
      <c r="F2032" s="54"/>
      <c r="G2032" s="54"/>
      <c r="H2032" s="54"/>
      <c r="I2032" s="54"/>
      <c r="J2032" s="54"/>
      <c r="K2032" s="54"/>
      <c r="L2032" s="54"/>
      <c r="M2032" s="54"/>
      <c r="O2032" s="10"/>
      <c r="P2032" s="10"/>
      <c r="Q2032" s="10"/>
      <c r="R2032" s="10"/>
      <c r="S2032" s="10"/>
      <c r="T2032" s="10"/>
      <c r="U2032" s="10"/>
      <c r="V2032" s="10"/>
      <c r="W2032" s="10"/>
      <c r="X2032" s="10"/>
      <c r="Y2032" s="10"/>
      <c r="Z2032" s="10"/>
      <c r="AA2032" s="10"/>
      <c r="AB2032" s="10"/>
      <c r="AC2032" s="10"/>
      <c r="AD2032" s="10"/>
      <c r="AE2032" s="10"/>
      <c r="AF2032" s="10"/>
      <c r="AG2032" s="10"/>
      <c r="AH2032" s="10"/>
      <c r="AI2032" s="10"/>
      <c r="AK2032" s="10"/>
      <c r="AL2032" s="10"/>
      <c r="AM2032" s="10"/>
      <c r="AN2032" s="10"/>
      <c r="AO2032" s="10"/>
      <c r="AP2032" s="10"/>
      <c r="AQ2032" s="10"/>
      <c r="AR2032" s="10"/>
      <c r="AS2032" s="10"/>
      <c r="AT2032" s="10"/>
      <c r="AU2032" s="10"/>
      <c r="AV2032" s="10"/>
      <c r="AW2032" s="10"/>
      <c r="AX2032" s="10"/>
    </row>
    <row r="2033" spans="1:50" x14ac:dyDescent="0.25">
      <c r="A2033" s="54"/>
      <c r="B2033" s="54"/>
      <c r="C2033" s="54"/>
      <c r="D2033" s="54"/>
      <c r="E2033" s="54"/>
      <c r="F2033" s="54"/>
      <c r="G2033" s="54"/>
      <c r="H2033" s="54"/>
      <c r="I2033" s="54"/>
      <c r="J2033" s="54"/>
      <c r="K2033" s="54"/>
      <c r="L2033" s="54"/>
      <c r="M2033" s="54"/>
      <c r="O2033" s="10"/>
      <c r="P2033" s="10"/>
      <c r="Q2033" s="10"/>
      <c r="R2033" s="10"/>
      <c r="S2033" s="10"/>
      <c r="T2033" s="10"/>
      <c r="U2033" s="10"/>
      <c r="V2033" s="10"/>
      <c r="W2033" s="10"/>
      <c r="X2033" s="10"/>
      <c r="Y2033" s="10"/>
      <c r="Z2033" s="10"/>
      <c r="AA2033" s="10"/>
      <c r="AB2033" s="10"/>
      <c r="AC2033" s="10"/>
      <c r="AD2033" s="10"/>
      <c r="AE2033" s="10"/>
      <c r="AF2033" s="10"/>
      <c r="AG2033" s="10"/>
      <c r="AH2033" s="10"/>
      <c r="AI2033" s="10"/>
      <c r="AK2033" s="10"/>
      <c r="AL2033" s="10"/>
      <c r="AM2033" s="10"/>
      <c r="AN2033" s="10"/>
      <c r="AO2033" s="10"/>
      <c r="AP2033" s="10"/>
      <c r="AQ2033" s="10"/>
      <c r="AR2033" s="10"/>
      <c r="AS2033" s="10"/>
      <c r="AT2033" s="10"/>
      <c r="AU2033" s="10"/>
      <c r="AV2033" s="10"/>
      <c r="AW2033" s="10"/>
      <c r="AX2033" s="10"/>
    </row>
    <row r="2034" spans="1:50" x14ac:dyDescent="0.25">
      <c r="A2034" s="54"/>
      <c r="B2034" s="54"/>
      <c r="C2034" s="54"/>
      <c r="D2034" s="54"/>
      <c r="E2034" s="54"/>
      <c r="F2034" s="54"/>
      <c r="G2034" s="54"/>
      <c r="H2034" s="54"/>
      <c r="I2034" s="54"/>
      <c r="J2034" s="54"/>
      <c r="K2034" s="54"/>
      <c r="L2034" s="54"/>
      <c r="M2034" s="54"/>
      <c r="O2034" s="10"/>
      <c r="P2034" s="10"/>
      <c r="Q2034" s="10"/>
      <c r="R2034" s="10"/>
      <c r="S2034" s="10"/>
      <c r="T2034" s="10"/>
      <c r="U2034" s="10"/>
      <c r="V2034" s="10"/>
      <c r="W2034" s="10"/>
      <c r="X2034" s="10"/>
      <c r="Y2034" s="10"/>
      <c r="Z2034" s="10"/>
      <c r="AA2034" s="10"/>
      <c r="AB2034" s="10"/>
      <c r="AC2034" s="10"/>
      <c r="AD2034" s="10"/>
      <c r="AE2034" s="10"/>
      <c r="AF2034" s="10"/>
      <c r="AG2034" s="10"/>
      <c r="AH2034" s="10"/>
      <c r="AI2034" s="10"/>
      <c r="AK2034" s="10"/>
      <c r="AL2034" s="10"/>
      <c r="AM2034" s="10"/>
      <c r="AN2034" s="10"/>
      <c r="AO2034" s="10"/>
      <c r="AP2034" s="10"/>
      <c r="AQ2034" s="10"/>
      <c r="AR2034" s="10"/>
      <c r="AS2034" s="10"/>
      <c r="AT2034" s="10"/>
      <c r="AU2034" s="10"/>
      <c r="AV2034" s="10"/>
      <c r="AW2034" s="10"/>
      <c r="AX2034" s="10"/>
    </row>
    <row r="2035" spans="1:50" x14ac:dyDescent="0.25">
      <c r="A2035" s="54"/>
      <c r="B2035" s="54"/>
      <c r="C2035" s="54"/>
      <c r="D2035" s="54"/>
      <c r="E2035" s="54"/>
      <c r="F2035" s="54"/>
      <c r="G2035" s="54"/>
      <c r="H2035" s="54"/>
      <c r="I2035" s="54"/>
      <c r="J2035" s="54"/>
      <c r="K2035" s="54"/>
      <c r="L2035" s="54"/>
      <c r="M2035" s="54"/>
      <c r="O2035" s="10"/>
      <c r="P2035" s="10"/>
      <c r="Q2035" s="10"/>
      <c r="R2035" s="10"/>
      <c r="S2035" s="10"/>
      <c r="T2035" s="10"/>
      <c r="U2035" s="10"/>
      <c r="V2035" s="10"/>
      <c r="W2035" s="10"/>
      <c r="X2035" s="10"/>
      <c r="Y2035" s="10"/>
      <c r="Z2035" s="10"/>
      <c r="AA2035" s="10"/>
      <c r="AB2035" s="10"/>
      <c r="AC2035" s="10"/>
      <c r="AD2035" s="10"/>
      <c r="AE2035" s="10"/>
      <c r="AF2035" s="10"/>
      <c r="AG2035" s="10"/>
      <c r="AH2035" s="10"/>
      <c r="AI2035" s="10"/>
      <c r="AK2035" s="10"/>
      <c r="AL2035" s="10"/>
      <c r="AM2035" s="10"/>
      <c r="AN2035" s="10"/>
      <c r="AO2035" s="10"/>
      <c r="AP2035" s="10"/>
      <c r="AQ2035" s="10"/>
      <c r="AR2035" s="10"/>
      <c r="AS2035" s="10"/>
      <c r="AT2035" s="10"/>
      <c r="AU2035" s="10"/>
      <c r="AV2035" s="10"/>
      <c r="AW2035" s="10"/>
      <c r="AX2035" s="10"/>
    </row>
    <row r="2036" spans="1:50" x14ac:dyDescent="0.25">
      <c r="A2036" s="54"/>
      <c r="B2036" s="54"/>
      <c r="C2036" s="54"/>
      <c r="D2036" s="54"/>
      <c r="E2036" s="54"/>
      <c r="F2036" s="54"/>
      <c r="G2036" s="54"/>
      <c r="H2036" s="54"/>
      <c r="I2036" s="54"/>
      <c r="J2036" s="54"/>
      <c r="K2036" s="54"/>
      <c r="L2036" s="54"/>
      <c r="M2036" s="54"/>
      <c r="O2036" s="10"/>
      <c r="P2036" s="10"/>
      <c r="Q2036" s="10"/>
      <c r="R2036" s="10"/>
      <c r="S2036" s="10"/>
      <c r="T2036" s="10"/>
      <c r="U2036" s="10"/>
      <c r="V2036" s="10"/>
      <c r="W2036" s="10"/>
      <c r="X2036" s="10"/>
      <c r="Y2036" s="10"/>
      <c r="Z2036" s="10"/>
      <c r="AA2036" s="10"/>
      <c r="AB2036" s="10"/>
      <c r="AC2036" s="10"/>
      <c r="AD2036" s="10"/>
      <c r="AE2036" s="10"/>
      <c r="AF2036" s="10"/>
      <c r="AG2036" s="10"/>
      <c r="AH2036" s="10"/>
      <c r="AI2036" s="10"/>
      <c r="AK2036" s="10"/>
      <c r="AL2036" s="10"/>
      <c r="AM2036" s="10"/>
      <c r="AN2036" s="10"/>
      <c r="AO2036" s="10"/>
      <c r="AP2036" s="10"/>
      <c r="AQ2036" s="10"/>
      <c r="AR2036" s="10"/>
      <c r="AS2036" s="10"/>
      <c r="AT2036" s="10"/>
      <c r="AU2036" s="10"/>
      <c r="AV2036" s="10"/>
      <c r="AW2036" s="10"/>
      <c r="AX2036" s="10"/>
    </row>
    <row r="2037" spans="1:50" x14ac:dyDescent="0.25">
      <c r="A2037" s="54"/>
      <c r="B2037" s="54"/>
      <c r="C2037" s="54"/>
      <c r="D2037" s="54"/>
      <c r="E2037" s="54"/>
      <c r="F2037" s="54"/>
      <c r="G2037" s="54"/>
      <c r="H2037" s="54"/>
      <c r="I2037" s="54"/>
      <c r="J2037" s="54"/>
      <c r="K2037" s="54"/>
      <c r="L2037" s="54"/>
      <c r="M2037" s="54"/>
      <c r="O2037" s="10"/>
      <c r="P2037" s="10"/>
      <c r="Q2037" s="10"/>
      <c r="R2037" s="10"/>
      <c r="S2037" s="10"/>
      <c r="T2037" s="10"/>
      <c r="U2037" s="10"/>
      <c r="V2037" s="10"/>
      <c r="W2037" s="10"/>
      <c r="X2037" s="10"/>
      <c r="Y2037" s="10"/>
      <c r="Z2037" s="10"/>
      <c r="AA2037" s="10"/>
      <c r="AB2037" s="10"/>
      <c r="AC2037" s="10"/>
      <c r="AD2037" s="10"/>
      <c r="AE2037" s="10"/>
      <c r="AF2037" s="10"/>
      <c r="AG2037" s="10"/>
      <c r="AH2037" s="10"/>
      <c r="AI2037" s="10"/>
      <c r="AK2037" s="10"/>
      <c r="AL2037" s="10"/>
      <c r="AM2037" s="10"/>
      <c r="AN2037" s="10"/>
      <c r="AO2037" s="10"/>
      <c r="AP2037" s="10"/>
      <c r="AQ2037" s="10"/>
      <c r="AR2037" s="10"/>
      <c r="AS2037" s="10"/>
      <c r="AT2037" s="10"/>
      <c r="AU2037" s="10"/>
      <c r="AV2037" s="10"/>
      <c r="AW2037" s="10"/>
      <c r="AX2037" s="10"/>
    </row>
    <row r="2038" spans="1:50" x14ac:dyDescent="0.25">
      <c r="A2038" s="54"/>
      <c r="B2038" s="54"/>
      <c r="C2038" s="54"/>
      <c r="D2038" s="54"/>
      <c r="E2038" s="54"/>
      <c r="F2038" s="54"/>
      <c r="G2038" s="54"/>
      <c r="H2038" s="54"/>
      <c r="I2038" s="54"/>
      <c r="J2038" s="54"/>
      <c r="K2038" s="54"/>
      <c r="L2038" s="54"/>
      <c r="M2038" s="54"/>
      <c r="O2038" s="10"/>
      <c r="P2038" s="10"/>
      <c r="Q2038" s="10"/>
      <c r="R2038" s="10"/>
      <c r="S2038" s="10"/>
      <c r="T2038" s="10"/>
      <c r="U2038" s="10"/>
      <c r="V2038" s="10"/>
      <c r="W2038" s="10"/>
      <c r="X2038" s="10"/>
      <c r="Y2038" s="10"/>
      <c r="Z2038" s="10"/>
      <c r="AA2038" s="10"/>
      <c r="AB2038" s="10"/>
      <c r="AC2038" s="10"/>
      <c r="AD2038" s="10"/>
      <c r="AE2038" s="10"/>
      <c r="AF2038" s="10"/>
      <c r="AG2038" s="10"/>
      <c r="AH2038" s="10"/>
      <c r="AI2038" s="10"/>
      <c r="AK2038" s="10"/>
      <c r="AL2038" s="10"/>
      <c r="AM2038" s="10"/>
      <c r="AN2038" s="10"/>
      <c r="AO2038" s="10"/>
      <c r="AP2038" s="10"/>
      <c r="AQ2038" s="10"/>
      <c r="AR2038" s="10"/>
      <c r="AS2038" s="10"/>
      <c r="AT2038" s="10"/>
      <c r="AU2038" s="10"/>
      <c r="AV2038" s="10"/>
      <c r="AW2038" s="10"/>
      <c r="AX2038" s="10"/>
    </row>
    <row r="2039" spans="1:50" x14ac:dyDescent="0.25">
      <c r="A2039" s="54"/>
      <c r="B2039" s="54"/>
      <c r="C2039" s="54"/>
      <c r="D2039" s="54"/>
      <c r="E2039" s="54"/>
      <c r="F2039" s="54"/>
      <c r="G2039" s="54"/>
      <c r="H2039" s="54"/>
      <c r="I2039" s="54"/>
      <c r="J2039" s="54"/>
      <c r="K2039" s="54"/>
      <c r="L2039" s="54"/>
      <c r="M2039" s="54"/>
      <c r="O2039" s="10"/>
      <c r="P2039" s="10"/>
      <c r="Q2039" s="10"/>
      <c r="R2039" s="10"/>
      <c r="S2039" s="10"/>
      <c r="T2039" s="10"/>
      <c r="U2039" s="10"/>
      <c r="V2039" s="10"/>
      <c r="W2039" s="10"/>
      <c r="X2039" s="10"/>
      <c r="Y2039" s="10"/>
      <c r="Z2039" s="10"/>
      <c r="AA2039" s="10"/>
      <c r="AB2039" s="10"/>
      <c r="AC2039" s="10"/>
      <c r="AD2039" s="10"/>
      <c r="AE2039" s="10"/>
      <c r="AF2039" s="10"/>
      <c r="AG2039" s="10"/>
      <c r="AH2039" s="10"/>
      <c r="AI2039" s="10"/>
      <c r="AK2039" s="10"/>
      <c r="AL2039" s="10"/>
      <c r="AM2039" s="10"/>
      <c r="AN2039" s="10"/>
      <c r="AO2039" s="10"/>
      <c r="AP2039" s="10"/>
      <c r="AQ2039" s="10"/>
      <c r="AR2039" s="10"/>
      <c r="AS2039" s="10"/>
      <c r="AT2039" s="10"/>
      <c r="AU2039" s="10"/>
      <c r="AV2039" s="10"/>
      <c r="AW2039" s="10"/>
      <c r="AX2039" s="10"/>
    </row>
    <row r="2040" spans="1:50" x14ac:dyDescent="0.25">
      <c r="A2040" s="54"/>
      <c r="B2040" s="54"/>
      <c r="C2040" s="54"/>
      <c r="D2040" s="54"/>
      <c r="E2040" s="54"/>
      <c r="F2040" s="54"/>
      <c r="G2040" s="54"/>
      <c r="H2040" s="54"/>
      <c r="I2040" s="54"/>
      <c r="J2040" s="54"/>
      <c r="K2040" s="54"/>
      <c r="L2040" s="54"/>
      <c r="M2040" s="54"/>
      <c r="O2040" s="10"/>
      <c r="P2040" s="10"/>
      <c r="Q2040" s="10"/>
      <c r="R2040" s="10"/>
      <c r="S2040" s="10"/>
      <c r="T2040" s="10"/>
      <c r="U2040" s="10"/>
      <c r="V2040" s="10"/>
      <c r="W2040" s="10"/>
      <c r="X2040" s="10"/>
      <c r="Y2040" s="10"/>
      <c r="Z2040" s="10"/>
      <c r="AA2040" s="10"/>
      <c r="AB2040" s="10"/>
      <c r="AC2040" s="10"/>
      <c r="AD2040" s="10"/>
      <c r="AE2040" s="10"/>
      <c r="AF2040" s="10"/>
      <c r="AG2040" s="10"/>
      <c r="AH2040" s="10"/>
      <c r="AI2040" s="10"/>
      <c r="AK2040" s="10"/>
      <c r="AL2040" s="10"/>
      <c r="AM2040" s="10"/>
      <c r="AN2040" s="10"/>
      <c r="AO2040" s="10"/>
      <c r="AP2040" s="10"/>
      <c r="AQ2040" s="10"/>
      <c r="AR2040" s="10"/>
      <c r="AS2040" s="10"/>
      <c r="AT2040" s="10"/>
      <c r="AU2040" s="10"/>
      <c r="AV2040" s="10"/>
      <c r="AW2040" s="10"/>
      <c r="AX2040" s="10"/>
    </row>
    <row r="2041" spans="1:50" x14ac:dyDescent="0.25">
      <c r="A2041" s="54"/>
      <c r="B2041" s="54"/>
      <c r="C2041" s="54"/>
      <c r="D2041" s="54"/>
      <c r="E2041" s="54"/>
      <c r="F2041" s="54"/>
      <c r="G2041" s="54"/>
      <c r="H2041" s="54"/>
      <c r="I2041" s="54"/>
      <c r="J2041" s="54"/>
      <c r="K2041" s="54"/>
      <c r="L2041" s="54"/>
      <c r="M2041" s="54"/>
      <c r="O2041" s="10"/>
      <c r="P2041" s="10"/>
      <c r="Q2041" s="10"/>
      <c r="R2041" s="10"/>
      <c r="S2041" s="10"/>
      <c r="T2041" s="10"/>
      <c r="U2041" s="10"/>
      <c r="V2041" s="10"/>
      <c r="W2041" s="10"/>
      <c r="X2041" s="10"/>
      <c r="Y2041" s="10"/>
      <c r="Z2041" s="10"/>
      <c r="AA2041" s="10"/>
      <c r="AB2041" s="10"/>
      <c r="AC2041" s="10"/>
      <c r="AD2041" s="10"/>
      <c r="AE2041" s="10"/>
      <c r="AF2041" s="10"/>
      <c r="AG2041" s="10"/>
      <c r="AH2041" s="10"/>
      <c r="AI2041" s="10"/>
      <c r="AK2041" s="10"/>
      <c r="AL2041" s="10"/>
      <c r="AM2041" s="10"/>
      <c r="AN2041" s="10"/>
      <c r="AO2041" s="10"/>
      <c r="AP2041" s="10"/>
      <c r="AQ2041" s="10"/>
      <c r="AR2041" s="10"/>
      <c r="AS2041" s="10"/>
      <c r="AT2041" s="10"/>
      <c r="AU2041" s="10"/>
      <c r="AV2041" s="10"/>
      <c r="AW2041" s="10"/>
      <c r="AX2041" s="10"/>
    </row>
    <row r="2042" spans="1:50" x14ac:dyDescent="0.25">
      <c r="A2042" s="54"/>
      <c r="B2042" s="54"/>
      <c r="C2042" s="54"/>
      <c r="D2042" s="54"/>
      <c r="E2042" s="54"/>
      <c r="F2042" s="54"/>
      <c r="G2042" s="54"/>
      <c r="H2042" s="54"/>
      <c r="I2042" s="54"/>
      <c r="J2042" s="54"/>
      <c r="K2042" s="54"/>
      <c r="L2042" s="54"/>
      <c r="M2042" s="54"/>
      <c r="O2042" s="10"/>
      <c r="P2042" s="10"/>
      <c r="Q2042" s="10"/>
      <c r="R2042" s="10"/>
      <c r="S2042" s="10"/>
      <c r="T2042" s="10"/>
      <c r="U2042" s="10"/>
      <c r="V2042" s="10"/>
      <c r="W2042" s="10"/>
      <c r="X2042" s="10"/>
      <c r="Y2042" s="10"/>
      <c r="Z2042" s="10"/>
      <c r="AA2042" s="10"/>
      <c r="AB2042" s="10"/>
      <c r="AC2042" s="10"/>
      <c r="AD2042" s="10"/>
      <c r="AE2042" s="10"/>
      <c r="AF2042" s="10"/>
      <c r="AG2042" s="10"/>
      <c r="AH2042" s="10"/>
      <c r="AI2042" s="10"/>
      <c r="AK2042" s="10"/>
      <c r="AL2042" s="10"/>
      <c r="AM2042" s="10"/>
      <c r="AN2042" s="10"/>
      <c r="AO2042" s="10"/>
      <c r="AP2042" s="10"/>
      <c r="AQ2042" s="10"/>
      <c r="AR2042" s="10"/>
      <c r="AS2042" s="10"/>
      <c r="AT2042" s="10"/>
      <c r="AU2042" s="10"/>
      <c r="AV2042" s="10"/>
      <c r="AW2042" s="10"/>
      <c r="AX2042" s="10"/>
    </row>
    <row r="2043" spans="1:50" x14ac:dyDescent="0.25">
      <c r="A2043" s="54"/>
      <c r="B2043" s="54"/>
      <c r="C2043" s="54"/>
      <c r="D2043" s="54"/>
      <c r="E2043" s="54"/>
      <c r="F2043" s="54"/>
      <c r="G2043" s="54"/>
      <c r="H2043" s="54"/>
      <c r="I2043" s="54"/>
      <c r="J2043" s="54"/>
      <c r="K2043" s="54"/>
      <c r="L2043" s="54"/>
      <c r="M2043" s="54"/>
      <c r="O2043" s="10"/>
      <c r="P2043" s="10"/>
      <c r="Q2043" s="10"/>
      <c r="R2043" s="10"/>
      <c r="S2043" s="10"/>
      <c r="T2043" s="10"/>
      <c r="U2043" s="10"/>
      <c r="V2043" s="10"/>
      <c r="W2043" s="10"/>
      <c r="X2043" s="10"/>
      <c r="Y2043" s="10"/>
      <c r="Z2043" s="10"/>
      <c r="AA2043" s="10"/>
      <c r="AB2043" s="10"/>
      <c r="AC2043" s="10"/>
      <c r="AD2043" s="10"/>
      <c r="AE2043" s="10"/>
      <c r="AF2043" s="10"/>
      <c r="AG2043" s="10"/>
      <c r="AH2043" s="10"/>
      <c r="AI2043" s="10"/>
      <c r="AK2043" s="10"/>
      <c r="AL2043" s="10"/>
      <c r="AM2043" s="10"/>
      <c r="AN2043" s="10"/>
      <c r="AO2043" s="10"/>
      <c r="AP2043" s="10"/>
      <c r="AQ2043" s="10"/>
      <c r="AR2043" s="10"/>
      <c r="AS2043" s="10"/>
      <c r="AT2043" s="10"/>
      <c r="AU2043" s="10"/>
      <c r="AV2043" s="10"/>
      <c r="AW2043" s="10"/>
      <c r="AX2043" s="10"/>
    </row>
    <row r="2044" spans="1:50" x14ac:dyDescent="0.25">
      <c r="A2044" s="54"/>
      <c r="B2044" s="54"/>
      <c r="C2044" s="54"/>
      <c r="D2044" s="54"/>
      <c r="E2044" s="54"/>
      <c r="F2044" s="54"/>
      <c r="G2044" s="54"/>
      <c r="H2044" s="54"/>
      <c r="I2044" s="54"/>
      <c r="J2044" s="54"/>
      <c r="K2044" s="54"/>
      <c r="L2044" s="54"/>
      <c r="M2044" s="54"/>
      <c r="O2044" s="10"/>
      <c r="P2044" s="10"/>
      <c r="Q2044" s="10"/>
      <c r="R2044" s="10"/>
      <c r="S2044" s="10"/>
      <c r="T2044" s="10"/>
      <c r="U2044" s="10"/>
      <c r="V2044" s="10"/>
      <c r="W2044" s="10"/>
      <c r="X2044" s="10"/>
      <c r="Y2044" s="10"/>
      <c r="Z2044" s="10"/>
      <c r="AA2044" s="10"/>
      <c r="AB2044" s="10"/>
      <c r="AC2044" s="10"/>
      <c r="AD2044" s="10"/>
      <c r="AE2044" s="10"/>
      <c r="AF2044" s="10"/>
      <c r="AG2044" s="10"/>
      <c r="AH2044" s="10"/>
      <c r="AI2044" s="10"/>
      <c r="AK2044" s="10"/>
      <c r="AL2044" s="10"/>
      <c r="AM2044" s="10"/>
      <c r="AN2044" s="10"/>
      <c r="AO2044" s="10"/>
      <c r="AP2044" s="10"/>
      <c r="AQ2044" s="10"/>
      <c r="AR2044" s="10"/>
      <c r="AS2044" s="10"/>
      <c r="AT2044" s="10"/>
      <c r="AU2044" s="10"/>
      <c r="AV2044" s="10"/>
      <c r="AW2044" s="10"/>
      <c r="AX2044" s="10"/>
    </row>
    <row r="2045" spans="1:50" x14ac:dyDescent="0.25">
      <c r="A2045" s="54"/>
      <c r="B2045" s="54"/>
      <c r="C2045" s="54"/>
      <c r="D2045" s="54"/>
      <c r="E2045" s="54"/>
      <c r="F2045" s="54"/>
      <c r="G2045" s="54"/>
      <c r="H2045" s="54"/>
      <c r="I2045" s="54"/>
      <c r="J2045" s="54"/>
      <c r="K2045" s="54"/>
      <c r="L2045" s="54"/>
      <c r="M2045" s="54"/>
      <c r="O2045" s="10"/>
      <c r="P2045" s="10"/>
      <c r="Q2045" s="10"/>
      <c r="R2045" s="10"/>
      <c r="S2045" s="10"/>
      <c r="T2045" s="10"/>
      <c r="U2045" s="10"/>
      <c r="V2045" s="10"/>
      <c r="W2045" s="10"/>
      <c r="X2045" s="10"/>
      <c r="Y2045" s="10"/>
      <c r="Z2045" s="10"/>
      <c r="AA2045" s="10"/>
      <c r="AB2045" s="10"/>
      <c r="AC2045" s="10"/>
      <c r="AD2045" s="10"/>
      <c r="AE2045" s="10"/>
      <c r="AF2045" s="10"/>
      <c r="AG2045" s="10"/>
      <c r="AH2045" s="10"/>
      <c r="AI2045" s="10"/>
      <c r="AK2045" s="10"/>
      <c r="AL2045" s="10"/>
      <c r="AM2045" s="10"/>
      <c r="AN2045" s="10"/>
      <c r="AO2045" s="10"/>
      <c r="AP2045" s="10"/>
      <c r="AQ2045" s="10"/>
      <c r="AR2045" s="10"/>
      <c r="AS2045" s="10"/>
      <c r="AT2045" s="10"/>
      <c r="AU2045" s="10"/>
      <c r="AV2045" s="10"/>
      <c r="AW2045" s="10"/>
      <c r="AX2045" s="10"/>
    </row>
    <row r="2046" spans="1:50" x14ac:dyDescent="0.25">
      <c r="A2046" s="54"/>
      <c r="B2046" s="54"/>
      <c r="C2046" s="54"/>
      <c r="D2046" s="54"/>
      <c r="E2046" s="54"/>
      <c r="F2046" s="54"/>
      <c r="G2046" s="54"/>
      <c r="H2046" s="54"/>
      <c r="I2046" s="54"/>
      <c r="J2046" s="54"/>
      <c r="K2046" s="54"/>
      <c r="L2046" s="54"/>
      <c r="M2046" s="54"/>
      <c r="O2046" s="10"/>
      <c r="P2046" s="10"/>
      <c r="Q2046" s="10"/>
      <c r="R2046" s="10"/>
      <c r="S2046" s="10"/>
      <c r="T2046" s="10"/>
      <c r="U2046" s="10"/>
      <c r="V2046" s="10"/>
      <c r="W2046" s="10"/>
      <c r="X2046" s="10"/>
      <c r="Y2046" s="10"/>
      <c r="Z2046" s="10"/>
      <c r="AA2046" s="10"/>
      <c r="AB2046" s="10"/>
      <c r="AC2046" s="10"/>
      <c r="AD2046" s="10"/>
      <c r="AE2046" s="10"/>
      <c r="AF2046" s="10"/>
      <c r="AG2046" s="10"/>
      <c r="AH2046" s="10"/>
      <c r="AI2046" s="10"/>
      <c r="AK2046" s="10"/>
      <c r="AL2046" s="10"/>
      <c r="AM2046" s="10"/>
      <c r="AN2046" s="10"/>
      <c r="AO2046" s="10"/>
      <c r="AP2046" s="10"/>
      <c r="AQ2046" s="10"/>
      <c r="AR2046" s="10"/>
      <c r="AS2046" s="10"/>
      <c r="AT2046" s="10"/>
      <c r="AU2046" s="10"/>
      <c r="AV2046" s="10"/>
      <c r="AW2046" s="10"/>
      <c r="AX2046" s="10"/>
    </row>
    <row r="2047" spans="1:50" x14ac:dyDescent="0.25">
      <c r="A2047" s="54"/>
      <c r="B2047" s="54"/>
      <c r="C2047" s="54"/>
      <c r="D2047" s="54"/>
      <c r="E2047" s="54"/>
      <c r="F2047" s="54"/>
      <c r="G2047" s="54"/>
      <c r="H2047" s="54"/>
      <c r="I2047" s="54"/>
      <c r="J2047" s="54"/>
      <c r="K2047" s="54"/>
      <c r="L2047" s="54"/>
      <c r="M2047" s="54"/>
      <c r="O2047" s="10"/>
      <c r="P2047" s="10"/>
      <c r="Q2047" s="10"/>
      <c r="R2047" s="10"/>
      <c r="S2047" s="10"/>
      <c r="T2047" s="10"/>
      <c r="U2047" s="10"/>
      <c r="V2047" s="10"/>
      <c r="W2047" s="10"/>
      <c r="X2047" s="10"/>
      <c r="Y2047" s="10"/>
      <c r="Z2047" s="10"/>
      <c r="AA2047" s="10"/>
      <c r="AB2047" s="10"/>
      <c r="AC2047" s="10"/>
      <c r="AD2047" s="10"/>
      <c r="AE2047" s="10"/>
      <c r="AF2047" s="10"/>
      <c r="AG2047" s="10"/>
      <c r="AH2047" s="10"/>
      <c r="AI2047" s="10"/>
      <c r="AK2047" s="10"/>
      <c r="AL2047" s="10"/>
      <c r="AM2047" s="10"/>
      <c r="AN2047" s="10"/>
      <c r="AO2047" s="10"/>
      <c r="AP2047" s="10"/>
      <c r="AQ2047" s="10"/>
      <c r="AR2047" s="10"/>
      <c r="AS2047" s="10"/>
      <c r="AT2047" s="10"/>
      <c r="AU2047" s="10"/>
      <c r="AV2047" s="10"/>
      <c r="AW2047" s="10"/>
      <c r="AX2047" s="10"/>
    </row>
    <row r="2048" spans="1:50" x14ac:dyDescent="0.25">
      <c r="A2048" s="54"/>
      <c r="B2048" s="54"/>
      <c r="C2048" s="54"/>
      <c r="D2048" s="54"/>
      <c r="E2048" s="54"/>
      <c r="F2048" s="54"/>
      <c r="G2048" s="54"/>
      <c r="H2048" s="54"/>
      <c r="I2048" s="54"/>
      <c r="J2048" s="54"/>
      <c r="K2048" s="54"/>
      <c r="L2048" s="54"/>
      <c r="M2048" s="54"/>
      <c r="O2048" s="10"/>
      <c r="P2048" s="10"/>
      <c r="Q2048" s="10"/>
      <c r="R2048" s="10"/>
      <c r="S2048" s="10"/>
      <c r="T2048" s="10"/>
      <c r="U2048" s="10"/>
      <c r="V2048" s="10"/>
      <c r="W2048" s="10"/>
      <c r="X2048" s="10"/>
      <c r="Y2048" s="10"/>
      <c r="Z2048" s="10"/>
      <c r="AA2048" s="10"/>
      <c r="AB2048" s="10"/>
      <c r="AC2048" s="10"/>
      <c r="AD2048" s="10"/>
      <c r="AE2048" s="10"/>
      <c r="AF2048" s="10"/>
      <c r="AG2048" s="10"/>
      <c r="AH2048" s="10"/>
      <c r="AI2048" s="10"/>
      <c r="AK2048" s="10"/>
      <c r="AL2048" s="10"/>
      <c r="AM2048" s="10"/>
      <c r="AN2048" s="10"/>
      <c r="AO2048" s="10"/>
      <c r="AP2048" s="10"/>
      <c r="AQ2048" s="10"/>
      <c r="AR2048" s="10"/>
      <c r="AS2048" s="10"/>
      <c r="AT2048" s="10"/>
      <c r="AU2048" s="10"/>
      <c r="AV2048" s="10"/>
      <c r="AW2048" s="10"/>
      <c r="AX2048" s="10"/>
    </row>
    <row r="2049" spans="1:50" x14ac:dyDescent="0.25">
      <c r="A2049" s="54"/>
      <c r="B2049" s="54"/>
      <c r="C2049" s="54"/>
      <c r="D2049" s="54"/>
      <c r="E2049" s="54"/>
      <c r="F2049" s="54"/>
      <c r="G2049" s="54"/>
      <c r="H2049" s="54"/>
      <c r="I2049" s="54"/>
      <c r="J2049" s="54"/>
      <c r="K2049" s="54"/>
      <c r="L2049" s="54"/>
      <c r="M2049" s="54"/>
      <c r="O2049" s="10"/>
      <c r="P2049" s="10"/>
      <c r="Q2049" s="10"/>
      <c r="R2049" s="10"/>
      <c r="S2049" s="10"/>
      <c r="T2049" s="10"/>
      <c r="U2049" s="10"/>
      <c r="V2049" s="10"/>
      <c r="W2049" s="10"/>
      <c r="X2049" s="10"/>
      <c r="Y2049" s="10"/>
      <c r="Z2049" s="10"/>
      <c r="AA2049" s="10"/>
      <c r="AB2049" s="10"/>
      <c r="AC2049" s="10"/>
      <c r="AD2049" s="10"/>
      <c r="AE2049" s="10"/>
      <c r="AF2049" s="10"/>
      <c r="AG2049" s="10"/>
      <c r="AH2049" s="10"/>
      <c r="AI2049" s="10"/>
      <c r="AK2049" s="10"/>
      <c r="AL2049" s="10"/>
      <c r="AM2049" s="10"/>
      <c r="AN2049" s="10"/>
      <c r="AO2049" s="10"/>
      <c r="AP2049" s="10"/>
      <c r="AQ2049" s="10"/>
      <c r="AR2049" s="10"/>
      <c r="AS2049" s="10"/>
      <c r="AT2049" s="10"/>
      <c r="AU2049" s="10"/>
      <c r="AV2049" s="10"/>
      <c r="AW2049" s="10"/>
      <c r="AX2049" s="10"/>
    </row>
    <row r="2050" spans="1:50" x14ac:dyDescent="0.25">
      <c r="A2050" s="54"/>
      <c r="B2050" s="54"/>
      <c r="C2050" s="54"/>
      <c r="D2050" s="54"/>
      <c r="E2050" s="54"/>
      <c r="F2050" s="54"/>
      <c r="G2050" s="54"/>
      <c r="H2050" s="54"/>
      <c r="I2050" s="54"/>
      <c r="J2050" s="54"/>
      <c r="K2050" s="54"/>
      <c r="L2050" s="54"/>
      <c r="M2050" s="54"/>
      <c r="O2050" s="10"/>
      <c r="P2050" s="10"/>
      <c r="Q2050" s="10"/>
      <c r="R2050" s="10"/>
      <c r="S2050" s="10"/>
      <c r="T2050" s="10"/>
      <c r="U2050" s="10"/>
      <c r="V2050" s="10"/>
      <c r="W2050" s="10"/>
      <c r="X2050" s="10"/>
      <c r="Y2050" s="10"/>
      <c r="Z2050" s="10"/>
      <c r="AA2050" s="10"/>
      <c r="AB2050" s="10"/>
      <c r="AC2050" s="10"/>
      <c r="AD2050" s="10"/>
      <c r="AE2050" s="10"/>
      <c r="AF2050" s="10"/>
      <c r="AG2050" s="10"/>
      <c r="AH2050" s="10"/>
      <c r="AI2050" s="10"/>
      <c r="AK2050" s="10"/>
      <c r="AL2050" s="10"/>
      <c r="AM2050" s="10"/>
      <c r="AN2050" s="10"/>
      <c r="AO2050" s="10"/>
      <c r="AP2050" s="10"/>
      <c r="AQ2050" s="10"/>
      <c r="AR2050" s="10"/>
      <c r="AS2050" s="10"/>
      <c r="AT2050" s="10"/>
      <c r="AU2050" s="10"/>
      <c r="AV2050" s="10"/>
      <c r="AW2050" s="10"/>
      <c r="AX2050" s="10"/>
    </row>
    <row r="2051" spans="1:50" x14ac:dyDescent="0.25">
      <c r="A2051" s="54"/>
      <c r="B2051" s="54"/>
      <c r="C2051" s="54"/>
      <c r="D2051" s="54"/>
      <c r="E2051" s="54"/>
      <c r="F2051" s="54"/>
      <c r="G2051" s="54"/>
      <c r="H2051" s="54"/>
      <c r="I2051" s="54"/>
      <c r="J2051" s="54"/>
      <c r="K2051" s="54"/>
      <c r="L2051" s="54"/>
      <c r="M2051" s="54"/>
      <c r="O2051" s="10"/>
      <c r="P2051" s="10"/>
      <c r="Q2051" s="10"/>
      <c r="R2051" s="10"/>
      <c r="S2051" s="10"/>
      <c r="T2051" s="10"/>
      <c r="U2051" s="10"/>
      <c r="V2051" s="10"/>
      <c r="W2051" s="10"/>
      <c r="X2051" s="10"/>
      <c r="Y2051" s="10"/>
      <c r="Z2051" s="10"/>
      <c r="AA2051" s="10"/>
      <c r="AB2051" s="10"/>
      <c r="AC2051" s="10"/>
      <c r="AD2051" s="10"/>
      <c r="AE2051" s="10"/>
      <c r="AF2051" s="10"/>
      <c r="AG2051" s="10"/>
      <c r="AH2051" s="10"/>
      <c r="AI2051" s="10"/>
      <c r="AK2051" s="10"/>
      <c r="AL2051" s="10"/>
      <c r="AM2051" s="10"/>
      <c r="AN2051" s="10"/>
      <c r="AO2051" s="10"/>
      <c r="AP2051" s="10"/>
      <c r="AQ2051" s="10"/>
      <c r="AR2051" s="10"/>
      <c r="AS2051" s="10"/>
      <c r="AT2051" s="10"/>
      <c r="AU2051" s="10"/>
      <c r="AV2051" s="10"/>
      <c r="AW2051" s="10"/>
      <c r="AX2051" s="10"/>
    </row>
    <row r="2052" spans="1:50" x14ac:dyDescent="0.25">
      <c r="A2052" s="54"/>
      <c r="B2052" s="54"/>
      <c r="C2052" s="54"/>
      <c r="D2052" s="54"/>
      <c r="E2052" s="54"/>
      <c r="F2052" s="54"/>
      <c r="G2052" s="54"/>
      <c r="H2052" s="54"/>
      <c r="I2052" s="54"/>
      <c r="J2052" s="54"/>
      <c r="K2052" s="54"/>
      <c r="L2052" s="54"/>
      <c r="M2052" s="54"/>
      <c r="O2052" s="10"/>
      <c r="P2052" s="10"/>
      <c r="Q2052" s="10"/>
      <c r="R2052" s="10"/>
      <c r="S2052" s="10"/>
      <c r="T2052" s="10"/>
      <c r="U2052" s="10"/>
      <c r="V2052" s="10"/>
      <c r="W2052" s="10"/>
      <c r="X2052" s="10"/>
      <c r="Y2052" s="10"/>
      <c r="Z2052" s="10"/>
      <c r="AA2052" s="10"/>
      <c r="AB2052" s="10"/>
      <c r="AC2052" s="10"/>
      <c r="AD2052" s="10"/>
      <c r="AE2052" s="10"/>
      <c r="AF2052" s="10"/>
      <c r="AG2052" s="10"/>
      <c r="AH2052" s="10"/>
      <c r="AI2052" s="10"/>
      <c r="AK2052" s="10"/>
      <c r="AL2052" s="10"/>
      <c r="AM2052" s="10"/>
      <c r="AN2052" s="10"/>
      <c r="AO2052" s="10"/>
      <c r="AP2052" s="10"/>
      <c r="AQ2052" s="10"/>
      <c r="AR2052" s="10"/>
      <c r="AS2052" s="10"/>
      <c r="AT2052" s="10"/>
      <c r="AU2052" s="10"/>
      <c r="AV2052" s="10"/>
      <c r="AW2052" s="10"/>
      <c r="AX2052" s="10"/>
    </row>
    <row r="2053" spans="1:50" x14ac:dyDescent="0.25">
      <c r="A2053" s="54"/>
      <c r="B2053" s="54"/>
      <c r="C2053" s="54"/>
      <c r="D2053" s="54"/>
      <c r="E2053" s="54"/>
      <c r="F2053" s="54"/>
      <c r="G2053" s="54"/>
      <c r="H2053" s="54"/>
      <c r="I2053" s="54"/>
      <c r="J2053" s="54"/>
      <c r="K2053" s="54"/>
      <c r="L2053" s="54"/>
      <c r="M2053" s="54"/>
      <c r="O2053" s="10"/>
      <c r="P2053" s="10"/>
      <c r="Q2053" s="10"/>
      <c r="R2053" s="10"/>
      <c r="S2053" s="10"/>
      <c r="T2053" s="10"/>
      <c r="U2053" s="10"/>
      <c r="V2053" s="10"/>
      <c r="W2053" s="10"/>
      <c r="X2053" s="10"/>
      <c r="Y2053" s="10"/>
      <c r="Z2053" s="10"/>
      <c r="AA2053" s="10"/>
      <c r="AB2053" s="10"/>
      <c r="AC2053" s="10"/>
      <c r="AD2053" s="10"/>
      <c r="AE2053" s="10"/>
      <c r="AF2053" s="10"/>
      <c r="AG2053" s="10"/>
      <c r="AH2053" s="10"/>
      <c r="AI2053" s="10"/>
      <c r="AK2053" s="10"/>
      <c r="AL2053" s="10"/>
      <c r="AM2053" s="10"/>
      <c r="AN2053" s="10"/>
      <c r="AO2053" s="10"/>
      <c r="AP2053" s="10"/>
      <c r="AQ2053" s="10"/>
      <c r="AR2053" s="10"/>
      <c r="AS2053" s="10"/>
      <c r="AT2053" s="10"/>
      <c r="AU2053" s="10"/>
      <c r="AV2053" s="10"/>
      <c r="AW2053" s="10"/>
      <c r="AX2053" s="10"/>
    </row>
    <row r="2054" spans="1:50" x14ac:dyDescent="0.25">
      <c r="A2054" s="54"/>
      <c r="B2054" s="54"/>
      <c r="C2054" s="54"/>
      <c r="D2054" s="54"/>
      <c r="E2054" s="54"/>
      <c r="F2054" s="54"/>
      <c r="G2054" s="54"/>
      <c r="H2054" s="54"/>
      <c r="I2054" s="54"/>
      <c r="J2054" s="54"/>
      <c r="K2054" s="54"/>
      <c r="L2054" s="54"/>
      <c r="M2054" s="54"/>
      <c r="O2054" s="10"/>
      <c r="P2054" s="10"/>
      <c r="Q2054" s="10"/>
      <c r="R2054" s="10"/>
      <c r="S2054" s="10"/>
      <c r="T2054" s="10"/>
      <c r="U2054" s="10"/>
      <c r="V2054" s="10"/>
      <c r="W2054" s="10"/>
      <c r="X2054" s="10"/>
      <c r="Y2054" s="10"/>
      <c r="Z2054" s="10"/>
      <c r="AA2054" s="10"/>
      <c r="AB2054" s="10"/>
      <c r="AC2054" s="10"/>
      <c r="AD2054" s="10"/>
      <c r="AE2054" s="10"/>
      <c r="AF2054" s="10"/>
      <c r="AG2054" s="10"/>
      <c r="AH2054" s="10"/>
      <c r="AI2054" s="10"/>
      <c r="AK2054" s="10"/>
      <c r="AL2054" s="10"/>
      <c r="AM2054" s="10"/>
      <c r="AN2054" s="10"/>
      <c r="AO2054" s="10"/>
      <c r="AP2054" s="10"/>
      <c r="AQ2054" s="10"/>
      <c r="AR2054" s="10"/>
      <c r="AS2054" s="10"/>
      <c r="AT2054" s="10"/>
      <c r="AU2054" s="10"/>
      <c r="AV2054" s="10"/>
      <c r="AW2054" s="10"/>
      <c r="AX2054" s="10"/>
    </row>
    <row r="2055" spans="1:50" x14ac:dyDescent="0.25">
      <c r="A2055" s="54"/>
      <c r="B2055" s="54"/>
      <c r="C2055" s="54"/>
      <c r="D2055" s="54"/>
      <c r="E2055" s="54"/>
      <c r="F2055" s="54"/>
      <c r="G2055" s="54"/>
      <c r="H2055" s="54"/>
      <c r="I2055" s="54"/>
      <c r="J2055" s="54"/>
      <c r="K2055" s="54"/>
      <c r="L2055" s="54"/>
      <c r="M2055" s="54"/>
      <c r="O2055" s="10"/>
      <c r="P2055" s="10"/>
      <c r="Q2055" s="10"/>
      <c r="R2055" s="10"/>
      <c r="S2055" s="10"/>
      <c r="T2055" s="10"/>
      <c r="U2055" s="10"/>
      <c r="V2055" s="10"/>
      <c r="W2055" s="10"/>
      <c r="X2055" s="10"/>
      <c r="Y2055" s="10"/>
      <c r="Z2055" s="10"/>
      <c r="AA2055" s="10"/>
      <c r="AB2055" s="10"/>
      <c r="AC2055" s="10"/>
      <c r="AD2055" s="10"/>
      <c r="AE2055" s="10"/>
      <c r="AF2055" s="10"/>
      <c r="AG2055" s="10"/>
      <c r="AH2055" s="10"/>
      <c r="AI2055" s="10"/>
      <c r="AK2055" s="10"/>
      <c r="AL2055" s="10"/>
      <c r="AM2055" s="10"/>
      <c r="AN2055" s="10"/>
      <c r="AO2055" s="10"/>
      <c r="AP2055" s="10"/>
      <c r="AQ2055" s="10"/>
      <c r="AR2055" s="10"/>
      <c r="AS2055" s="10"/>
      <c r="AT2055" s="10"/>
      <c r="AU2055" s="10"/>
      <c r="AV2055" s="10"/>
      <c r="AW2055" s="10"/>
      <c r="AX2055" s="10"/>
    </row>
    <row r="2056" spans="1:50" x14ac:dyDescent="0.25">
      <c r="A2056" s="54"/>
      <c r="B2056" s="54"/>
      <c r="C2056" s="54"/>
      <c r="D2056" s="54"/>
      <c r="E2056" s="54"/>
      <c r="F2056" s="54"/>
      <c r="G2056" s="54"/>
      <c r="H2056" s="54"/>
      <c r="I2056" s="54"/>
      <c r="J2056" s="54"/>
      <c r="K2056" s="54"/>
      <c r="L2056" s="54"/>
      <c r="M2056" s="54"/>
      <c r="O2056" s="10"/>
      <c r="P2056" s="10"/>
      <c r="Q2056" s="10"/>
      <c r="R2056" s="10"/>
      <c r="S2056" s="10"/>
      <c r="T2056" s="10"/>
      <c r="U2056" s="10"/>
      <c r="V2056" s="10"/>
      <c r="W2056" s="10"/>
      <c r="X2056" s="10"/>
      <c r="Y2056" s="10"/>
      <c r="Z2056" s="10"/>
      <c r="AA2056" s="10"/>
      <c r="AB2056" s="10"/>
      <c r="AC2056" s="10"/>
      <c r="AD2056" s="10"/>
      <c r="AE2056" s="10"/>
      <c r="AF2056" s="10"/>
      <c r="AG2056" s="10"/>
      <c r="AH2056" s="10"/>
      <c r="AI2056" s="10"/>
      <c r="AK2056" s="10"/>
      <c r="AL2056" s="10"/>
      <c r="AM2056" s="10"/>
      <c r="AN2056" s="10"/>
      <c r="AO2056" s="10"/>
      <c r="AP2056" s="10"/>
      <c r="AQ2056" s="10"/>
      <c r="AR2056" s="10"/>
      <c r="AS2056" s="10"/>
      <c r="AT2056" s="10"/>
      <c r="AU2056" s="10"/>
      <c r="AV2056" s="10"/>
      <c r="AW2056" s="10"/>
      <c r="AX2056" s="10"/>
    </row>
    <row r="2057" spans="1:50" x14ac:dyDescent="0.25">
      <c r="A2057" s="54"/>
      <c r="B2057" s="54"/>
      <c r="C2057" s="54"/>
      <c r="D2057" s="54"/>
      <c r="E2057" s="54"/>
      <c r="F2057" s="54"/>
      <c r="G2057" s="54"/>
      <c r="H2057" s="54"/>
      <c r="I2057" s="54"/>
      <c r="J2057" s="54"/>
      <c r="K2057" s="54"/>
      <c r="L2057" s="54"/>
      <c r="M2057" s="54"/>
      <c r="O2057" s="10"/>
      <c r="P2057" s="10"/>
      <c r="Q2057" s="10"/>
      <c r="R2057" s="10"/>
      <c r="S2057" s="10"/>
      <c r="T2057" s="10"/>
      <c r="U2057" s="10"/>
      <c r="V2057" s="10"/>
      <c r="W2057" s="10"/>
      <c r="X2057" s="10"/>
      <c r="Y2057" s="10"/>
      <c r="Z2057" s="10"/>
      <c r="AA2057" s="10"/>
      <c r="AB2057" s="10"/>
      <c r="AC2057" s="10"/>
      <c r="AD2057" s="10"/>
      <c r="AE2057" s="10"/>
      <c r="AF2057" s="10"/>
      <c r="AG2057" s="10"/>
      <c r="AH2057" s="10"/>
      <c r="AI2057" s="10"/>
      <c r="AK2057" s="10"/>
      <c r="AL2057" s="10"/>
      <c r="AM2057" s="10"/>
      <c r="AN2057" s="10"/>
      <c r="AO2057" s="10"/>
      <c r="AP2057" s="10"/>
      <c r="AQ2057" s="10"/>
      <c r="AR2057" s="10"/>
      <c r="AS2057" s="10"/>
      <c r="AT2057" s="10"/>
      <c r="AU2057" s="10"/>
      <c r="AV2057" s="10"/>
      <c r="AW2057" s="10"/>
      <c r="AX2057" s="10"/>
    </row>
    <row r="2058" spans="1:50" x14ac:dyDescent="0.25">
      <c r="A2058" s="54"/>
      <c r="B2058" s="54"/>
      <c r="C2058" s="54"/>
      <c r="D2058" s="54"/>
      <c r="E2058" s="54"/>
      <c r="F2058" s="54"/>
      <c r="G2058" s="54"/>
      <c r="H2058" s="54"/>
      <c r="I2058" s="54"/>
      <c r="J2058" s="54"/>
      <c r="K2058" s="54"/>
      <c r="L2058" s="54"/>
      <c r="M2058" s="54"/>
      <c r="O2058" s="10"/>
      <c r="P2058" s="10"/>
      <c r="Q2058" s="10"/>
      <c r="R2058" s="10"/>
      <c r="S2058" s="10"/>
      <c r="T2058" s="10"/>
      <c r="U2058" s="10"/>
      <c r="V2058" s="10"/>
      <c r="W2058" s="10"/>
      <c r="X2058" s="10"/>
      <c r="Y2058" s="10"/>
      <c r="Z2058" s="10"/>
      <c r="AA2058" s="10"/>
      <c r="AB2058" s="10"/>
      <c r="AC2058" s="10"/>
      <c r="AD2058" s="10"/>
      <c r="AE2058" s="10"/>
      <c r="AF2058" s="10"/>
      <c r="AG2058" s="10"/>
      <c r="AH2058" s="10"/>
      <c r="AI2058" s="10"/>
      <c r="AK2058" s="10"/>
      <c r="AL2058" s="10"/>
      <c r="AM2058" s="10"/>
      <c r="AN2058" s="10"/>
      <c r="AO2058" s="10"/>
      <c r="AP2058" s="10"/>
      <c r="AQ2058" s="10"/>
      <c r="AR2058" s="10"/>
      <c r="AS2058" s="10"/>
      <c r="AT2058" s="10"/>
      <c r="AU2058" s="10"/>
      <c r="AV2058" s="10"/>
      <c r="AW2058" s="10"/>
      <c r="AX2058" s="10"/>
    </row>
    <row r="2059" spans="1:50" x14ac:dyDescent="0.25">
      <c r="A2059" s="54"/>
      <c r="B2059" s="54"/>
      <c r="C2059" s="54"/>
      <c r="D2059" s="54"/>
      <c r="E2059" s="54"/>
      <c r="F2059" s="54"/>
      <c r="G2059" s="54"/>
      <c r="H2059" s="54"/>
      <c r="I2059" s="54"/>
      <c r="J2059" s="54"/>
      <c r="K2059" s="54"/>
      <c r="L2059" s="54"/>
      <c r="M2059" s="54"/>
      <c r="O2059" s="10"/>
      <c r="P2059" s="10"/>
      <c r="Q2059" s="10"/>
      <c r="R2059" s="10"/>
      <c r="S2059" s="10"/>
      <c r="T2059" s="10"/>
      <c r="U2059" s="10"/>
      <c r="V2059" s="10"/>
      <c r="W2059" s="10"/>
      <c r="X2059" s="10"/>
      <c r="Y2059" s="10"/>
      <c r="Z2059" s="10"/>
      <c r="AA2059" s="10"/>
      <c r="AB2059" s="10"/>
      <c r="AC2059" s="10"/>
      <c r="AD2059" s="10"/>
      <c r="AE2059" s="10"/>
      <c r="AF2059" s="10"/>
      <c r="AG2059" s="10"/>
      <c r="AH2059" s="10"/>
      <c r="AI2059" s="10"/>
      <c r="AK2059" s="10"/>
      <c r="AL2059" s="10"/>
      <c r="AM2059" s="10"/>
      <c r="AN2059" s="10"/>
      <c r="AO2059" s="10"/>
      <c r="AP2059" s="10"/>
      <c r="AQ2059" s="10"/>
      <c r="AR2059" s="10"/>
      <c r="AS2059" s="10"/>
      <c r="AT2059" s="10"/>
      <c r="AU2059" s="10"/>
      <c r="AV2059" s="10"/>
      <c r="AW2059" s="10"/>
      <c r="AX2059" s="10"/>
    </row>
    <row r="2060" spans="1:50" x14ac:dyDescent="0.25">
      <c r="A2060" s="54"/>
      <c r="B2060" s="54"/>
      <c r="C2060" s="54"/>
      <c r="D2060" s="54"/>
      <c r="E2060" s="54"/>
      <c r="F2060" s="54"/>
      <c r="G2060" s="54"/>
      <c r="H2060" s="54"/>
      <c r="I2060" s="54"/>
      <c r="J2060" s="54"/>
      <c r="K2060" s="54"/>
      <c r="L2060" s="54"/>
      <c r="M2060" s="54"/>
      <c r="O2060" s="10"/>
      <c r="P2060" s="10"/>
      <c r="Q2060" s="10"/>
      <c r="R2060" s="10"/>
      <c r="S2060" s="10"/>
      <c r="T2060" s="10"/>
      <c r="U2060" s="10"/>
      <c r="V2060" s="10"/>
      <c r="W2060" s="10"/>
      <c r="X2060" s="10"/>
      <c r="Y2060" s="10"/>
      <c r="Z2060" s="10"/>
      <c r="AA2060" s="10"/>
      <c r="AB2060" s="10"/>
      <c r="AC2060" s="10"/>
      <c r="AD2060" s="10"/>
      <c r="AE2060" s="10"/>
      <c r="AF2060" s="10"/>
      <c r="AG2060" s="10"/>
      <c r="AH2060" s="10"/>
      <c r="AI2060" s="10"/>
      <c r="AK2060" s="10"/>
      <c r="AL2060" s="10"/>
      <c r="AM2060" s="10"/>
      <c r="AN2060" s="10"/>
      <c r="AO2060" s="10"/>
      <c r="AP2060" s="10"/>
      <c r="AQ2060" s="10"/>
      <c r="AR2060" s="10"/>
      <c r="AS2060" s="10"/>
      <c r="AT2060" s="10"/>
      <c r="AU2060" s="10"/>
      <c r="AV2060" s="10"/>
      <c r="AW2060" s="10"/>
      <c r="AX2060" s="10"/>
    </row>
    <row r="2061" spans="1:50" x14ac:dyDescent="0.25">
      <c r="A2061" s="54"/>
      <c r="B2061" s="54"/>
      <c r="C2061" s="54"/>
      <c r="D2061" s="54"/>
      <c r="E2061" s="54"/>
      <c r="F2061" s="54"/>
      <c r="G2061" s="54"/>
      <c r="H2061" s="54"/>
      <c r="I2061" s="54"/>
      <c r="J2061" s="54"/>
      <c r="K2061" s="54"/>
      <c r="L2061" s="54"/>
      <c r="M2061" s="54"/>
      <c r="O2061" s="10"/>
      <c r="P2061" s="10"/>
      <c r="Q2061" s="10"/>
      <c r="R2061" s="10"/>
      <c r="S2061" s="10"/>
      <c r="T2061" s="10"/>
      <c r="U2061" s="10"/>
      <c r="V2061" s="10"/>
      <c r="W2061" s="10"/>
      <c r="X2061" s="10"/>
      <c r="Y2061" s="10"/>
      <c r="Z2061" s="10"/>
      <c r="AA2061" s="10"/>
      <c r="AB2061" s="10"/>
      <c r="AC2061" s="10"/>
      <c r="AD2061" s="10"/>
      <c r="AE2061" s="10"/>
      <c r="AF2061" s="10"/>
      <c r="AG2061" s="10"/>
      <c r="AH2061" s="10"/>
      <c r="AI2061" s="10"/>
      <c r="AK2061" s="10"/>
      <c r="AL2061" s="10"/>
      <c r="AM2061" s="10"/>
      <c r="AN2061" s="10"/>
      <c r="AO2061" s="10"/>
      <c r="AP2061" s="10"/>
      <c r="AQ2061" s="10"/>
      <c r="AR2061" s="10"/>
      <c r="AS2061" s="10"/>
      <c r="AT2061" s="10"/>
      <c r="AU2061" s="10"/>
      <c r="AV2061" s="10"/>
      <c r="AW2061" s="10"/>
      <c r="AX2061" s="10"/>
    </row>
    <row r="2062" spans="1:50" x14ac:dyDescent="0.25">
      <c r="A2062" s="54"/>
      <c r="B2062" s="54"/>
      <c r="C2062" s="54"/>
      <c r="D2062" s="54"/>
      <c r="E2062" s="54"/>
      <c r="F2062" s="54"/>
      <c r="G2062" s="54"/>
      <c r="H2062" s="54"/>
      <c r="I2062" s="54"/>
      <c r="J2062" s="54"/>
      <c r="K2062" s="54"/>
      <c r="L2062" s="54"/>
      <c r="M2062" s="54"/>
      <c r="O2062" s="10"/>
      <c r="P2062" s="10"/>
      <c r="Q2062" s="10"/>
      <c r="R2062" s="10"/>
      <c r="S2062" s="10"/>
      <c r="T2062" s="10"/>
      <c r="U2062" s="10"/>
      <c r="V2062" s="10"/>
      <c r="W2062" s="10"/>
      <c r="X2062" s="10"/>
      <c r="Y2062" s="10"/>
      <c r="Z2062" s="10"/>
      <c r="AA2062" s="10"/>
      <c r="AB2062" s="10"/>
      <c r="AC2062" s="10"/>
      <c r="AD2062" s="10"/>
      <c r="AE2062" s="10"/>
      <c r="AF2062" s="10"/>
      <c r="AG2062" s="10"/>
      <c r="AH2062" s="10"/>
      <c r="AI2062" s="10"/>
      <c r="AK2062" s="10"/>
      <c r="AL2062" s="10"/>
      <c r="AM2062" s="10"/>
      <c r="AN2062" s="10"/>
      <c r="AO2062" s="10"/>
      <c r="AP2062" s="10"/>
      <c r="AQ2062" s="10"/>
      <c r="AR2062" s="10"/>
      <c r="AS2062" s="10"/>
      <c r="AT2062" s="10"/>
      <c r="AU2062" s="10"/>
      <c r="AV2062" s="10"/>
      <c r="AW2062" s="10"/>
      <c r="AX2062" s="10"/>
    </row>
    <row r="2063" spans="1:50" x14ac:dyDescent="0.25">
      <c r="A2063" s="54"/>
      <c r="B2063" s="54"/>
      <c r="C2063" s="54"/>
      <c r="D2063" s="54"/>
      <c r="E2063" s="54"/>
      <c r="F2063" s="54"/>
      <c r="G2063" s="54"/>
      <c r="H2063" s="54"/>
      <c r="I2063" s="54"/>
      <c r="J2063" s="54"/>
      <c r="K2063" s="54"/>
      <c r="L2063" s="54"/>
      <c r="M2063" s="54"/>
      <c r="O2063" s="10"/>
      <c r="P2063" s="10"/>
      <c r="Q2063" s="10"/>
      <c r="R2063" s="10"/>
      <c r="S2063" s="10"/>
      <c r="T2063" s="10"/>
      <c r="U2063" s="10"/>
      <c r="V2063" s="10"/>
      <c r="W2063" s="10"/>
      <c r="X2063" s="10"/>
      <c r="Y2063" s="10"/>
      <c r="Z2063" s="10"/>
      <c r="AA2063" s="10"/>
      <c r="AB2063" s="10"/>
      <c r="AC2063" s="10"/>
      <c r="AD2063" s="10"/>
      <c r="AE2063" s="10"/>
      <c r="AF2063" s="10"/>
      <c r="AG2063" s="10"/>
      <c r="AH2063" s="10"/>
      <c r="AI2063" s="10"/>
      <c r="AK2063" s="10"/>
      <c r="AL2063" s="10"/>
      <c r="AM2063" s="10"/>
      <c r="AN2063" s="10"/>
      <c r="AO2063" s="10"/>
      <c r="AP2063" s="10"/>
      <c r="AQ2063" s="10"/>
      <c r="AR2063" s="10"/>
      <c r="AS2063" s="10"/>
      <c r="AT2063" s="10"/>
      <c r="AU2063" s="10"/>
      <c r="AV2063" s="10"/>
      <c r="AW2063" s="10"/>
      <c r="AX2063" s="10"/>
    </row>
    <row r="2064" spans="1:50" x14ac:dyDescent="0.25">
      <c r="A2064" s="54"/>
      <c r="B2064" s="54"/>
      <c r="C2064" s="54"/>
      <c r="D2064" s="54"/>
      <c r="E2064" s="54"/>
      <c r="F2064" s="54"/>
      <c r="G2064" s="54"/>
      <c r="H2064" s="54"/>
      <c r="I2064" s="54"/>
      <c r="J2064" s="54"/>
      <c r="K2064" s="54"/>
      <c r="L2064" s="54"/>
      <c r="M2064" s="54"/>
      <c r="O2064" s="10"/>
      <c r="P2064" s="10"/>
      <c r="Q2064" s="10"/>
      <c r="R2064" s="10"/>
      <c r="S2064" s="10"/>
      <c r="T2064" s="10"/>
      <c r="U2064" s="10"/>
      <c r="V2064" s="10"/>
      <c r="W2064" s="10"/>
      <c r="X2064" s="10"/>
      <c r="Y2064" s="10"/>
      <c r="Z2064" s="10"/>
      <c r="AA2064" s="10"/>
      <c r="AB2064" s="10"/>
      <c r="AC2064" s="10"/>
      <c r="AD2064" s="10"/>
      <c r="AE2064" s="10"/>
      <c r="AF2064" s="10"/>
      <c r="AG2064" s="10"/>
      <c r="AH2064" s="10"/>
      <c r="AI2064" s="10"/>
      <c r="AK2064" s="10"/>
      <c r="AL2064" s="10"/>
      <c r="AM2064" s="10"/>
      <c r="AN2064" s="10"/>
      <c r="AO2064" s="10"/>
      <c r="AP2064" s="10"/>
      <c r="AQ2064" s="10"/>
      <c r="AR2064" s="10"/>
      <c r="AS2064" s="10"/>
      <c r="AT2064" s="10"/>
      <c r="AU2064" s="10"/>
      <c r="AV2064" s="10"/>
      <c r="AW2064" s="10"/>
      <c r="AX2064" s="10"/>
    </row>
    <row r="2065" spans="1:50" x14ac:dyDescent="0.25">
      <c r="A2065" s="54"/>
      <c r="B2065" s="54"/>
      <c r="C2065" s="54"/>
      <c r="D2065" s="54"/>
      <c r="E2065" s="54"/>
      <c r="F2065" s="54"/>
      <c r="G2065" s="54"/>
      <c r="H2065" s="54"/>
      <c r="I2065" s="54"/>
      <c r="J2065" s="54"/>
      <c r="K2065" s="54"/>
      <c r="L2065" s="54"/>
      <c r="M2065" s="54"/>
      <c r="O2065" s="10"/>
      <c r="P2065" s="10"/>
      <c r="Q2065" s="10"/>
      <c r="R2065" s="10"/>
      <c r="S2065" s="10"/>
      <c r="T2065" s="10"/>
      <c r="U2065" s="10"/>
      <c r="V2065" s="10"/>
      <c r="W2065" s="10"/>
      <c r="X2065" s="10"/>
      <c r="Y2065" s="10"/>
      <c r="Z2065" s="10"/>
      <c r="AA2065" s="10"/>
      <c r="AB2065" s="10"/>
      <c r="AC2065" s="10"/>
      <c r="AD2065" s="10"/>
      <c r="AE2065" s="10"/>
      <c r="AF2065" s="10"/>
      <c r="AG2065" s="10"/>
      <c r="AH2065" s="10"/>
      <c r="AI2065" s="10"/>
      <c r="AK2065" s="10"/>
      <c r="AL2065" s="10"/>
      <c r="AM2065" s="10"/>
      <c r="AN2065" s="10"/>
      <c r="AO2065" s="10"/>
      <c r="AP2065" s="10"/>
      <c r="AQ2065" s="10"/>
      <c r="AR2065" s="10"/>
      <c r="AS2065" s="10"/>
      <c r="AT2065" s="10"/>
      <c r="AU2065" s="10"/>
      <c r="AV2065" s="10"/>
      <c r="AW2065" s="10"/>
      <c r="AX2065" s="10"/>
    </row>
    <row r="2066" spans="1:50" x14ac:dyDescent="0.25">
      <c r="A2066" s="54"/>
      <c r="B2066" s="54"/>
      <c r="C2066" s="54"/>
      <c r="D2066" s="54"/>
      <c r="E2066" s="54"/>
      <c r="F2066" s="54"/>
      <c r="G2066" s="54"/>
      <c r="H2066" s="54"/>
      <c r="I2066" s="54"/>
      <c r="J2066" s="54"/>
      <c r="K2066" s="54"/>
      <c r="L2066" s="54"/>
      <c r="M2066" s="54"/>
      <c r="O2066" s="10"/>
      <c r="P2066" s="10"/>
      <c r="Q2066" s="10"/>
      <c r="R2066" s="10"/>
      <c r="S2066" s="10"/>
      <c r="T2066" s="10"/>
      <c r="U2066" s="10"/>
      <c r="V2066" s="10"/>
      <c r="W2066" s="10"/>
      <c r="X2066" s="10"/>
      <c r="Y2066" s="10"/>
      <c r="Z2066" s="10"/>
      <c r="AA2066" s="10"/>
      <c r="AB2066" s="10"/>
      <c r="AC2066" s="10"/>
      <c r="AD2066" s="10"/>
      <c r="AE2066" s="10"/>
      <c r="AF2066" s="10"/>
      <c r="AG2066" s="10"/>
      <c r="AH2066" s="10"/>
      <c r="AI2066" s="10"/>
      <c r="AK2066" s="10"/>
      <c r="AL2066" s="10"/>
      <c r="AM2066" s="10"/>
      <c r="AN2066" s="10"/>
      <c r="AO2066" s="10"/>
      <c r="AP2066" s="10"/>
      <c r="AQ2066" s="10"/>
      <c r="AR2066" s="10"/>
      <c r="AS2066" s="10"/>
      <c r="AT2066" s="10"/>
      <c r="AU2066" s="10"/>
      <c r="AV2066" s="10"/>
      <c r="AW2066" s="10"/>
      <c r="AX2066" s="10"/>
    </row>
    <row r="2067" spans="1:50" x14ac:dyDescent="0.25">
      <c r="A2067" s="54"/>
      <c r="B2067" s="54"/>
      <c r="C2067" s="54"/>
      <c r="D2067" s="54"/>
      <c r="E2067" s="54"/>
      <c r="F2067" s="54"/>
      <c r="G2067" s="54"/>
      <c r="H2067" s="54"/>
      <c r="I2067" s="54"/>
      <c r="J2067" s="54"/>
      <c r="K2067" s="54"/>
      <c r="L2067" s="54"/>
      <c r="M2067" s="54"/>
      <c r="O2067" s="10"/>
      <c r="P2067" s="10"/>
      <c r="Q2067" s="10"/>
      <c r="R2067" s="10"/>
      <c r="S2067" s="10"/>
      <c r="T2067" s="10"/>
      <c r="U2067" s="10"/>
      <c r="V2067" s="10"/>
      <c r="W2067" s="10"/>
      <c r="X2067" s="10"/>
      <c r="Y2067" s="10"/>
      <c r="Z2067" s="10"/>
      <c r="AA2067" s="10"/>
      <c r="AB2067" s="10"/>
      <c r="AC2067" s="10"/>
      <c r="AD2067" s="10"/>
      <c r="AE2067" s="10"/>
      <c r="AF2067" s="10"/>
      <c r="AG2067" s="10"/>
      <c r="AH2067" s="10"/>
      <c r="AI2067" s="10"/>
      <c r="AK2067" s="10"/>
      <c r="AL2067" s="10"/>
      <c r="AM2067" s="10"/>
      <c r="AN2067" s="10"/>
      <c r="AO2067" s="10"/>
      <c r="AP2067" s="10"/>
      <c r="AQ2067" s="10"/>
      <c r="AR2067" s="10"/>
      <c r="AS2067" s="10"/>
      <c r="AT2067" s="10"/>
      <c r="AU2067" s="10"/>
      <c r="AV2067" s="10"/>
      <c r="AW2067" s="10"/>
      <c r="AX2067" s="10"/>
    </row>
    <row r="2068" spans="1:50" x14ac:dyDescent="0.25">
      <c r="A2068" s="54"/>
      <c r="B2068" s="54"/>
      <c r="C2068" s="54"/>
      <c r="D2068" s="54"/>
      <c r="E2068" s="54"/>
      <c r="F2068" s="54"/>
      <c r="G2068" s="54"/>
      <c r="H2068" s="54"/>
      <c r="I2068" s="54"/>
      <c r="J2068" s="54"/>
      <c r="K2068" s="54"/>
      <c r="L2068" s="54"/>
      <c r="M2068" s="54"/>
      <c r="O2068" s="10"/>
      <c r="P2068" s="10"/>
      <c r="Q2068" s="10"/>
      <c r="R2068" s="10"/>
      <c r="S2068" s="10"/>
      <c r="T2068" s="10"/>
      <c r="U2068" s="10"/>
      <c r="V2068" s="10"/>
      <c r="W2068" s="10"/>
      <c r="X2068" s="10"/>
      <c r="Y2068" s="10"/>
      <c r="Z2068" s="10"/>
      <c r="AA2068" s="10"/>
      <c r="AB2068" s="10"/>
      <c r="AC2068" s="10"/>
      <c r="AD2068" s="10"/>
      <c r="AE2068" s="10"/>
      <c r="AF2068" s="10"/>
      <c r="AG2068" s="10"/>
      <c r="AH2068" s="10"/>
      <c r="AI2068" s="10"/>
      <c r="AK2068" s="10"/>
      <c r="AL2068" s="10"/>
      <c r="AM2068" s="10"/>
      <c r="AN2068" s="10"/>
      <c r="AO2068" s="10"/>
      <c r="AP2068" s="10"/>
      <c r="AQ2068" s="10"/>
      <c r="AR2068" s="10"/>
      <c r="AS2068" s="10"/>
      <c r="AT2068" s="10"/>
      <c r="AU2068" s="10"/>
      <c r="AV2068" s="10"/>
      <c r="AW2068" s="10"/>
      <c r="AX2068" s="10"/>
    </row>
    <row r="2069" spans="1:50" x14ac:dyDescent="0.25">
      <c r="A2069" s="54"/>
      <c r="B2069" s="54"/>
      <c r="C2069" s="54"/>
      <c r="D2069" s="54"/>
      <c r="E2069" s="54"/>
      <c r="F2069" s="54"/>
      <c r="G2069" s="54"/>
      <c r="H2069" s="54"/>
      <c r="I2069" s="54"/>
      <c r="J2069" s="54"/>
      <c r="K2069" s="54"/>
      <c r="L2069" s="54"/>
      <c r="M2069" s="54"/>
      <c r="O2069" s="10"/>
      <c r="P2069" s="10"/>
      <c r="Q2069" s="10"/>
      <c r="R2069" s="10"/>
      <c r="S2069" s="10"/>
      <c r="T2069" s="10"/>
      <c r="U2069" s="10"/>
      <c r="V2069" s="10"/>
      <c r="W2069" s="10"/>
      <c r="X2069" s="10"/>
      <c r="Y2069" s="10"/>
      <c r="Z2069" s="10"/>
      <c r="AA2069" s="10"/>
      <c r="AB2069" s="10"/>
      <c r="AC2069" s="10"/>
      <c r="AD2069" s="10"/>
      <c r="AE2069" s="10"/>
      <c r="AF2069" s="10"/>
      <c r="AG2069" s="10"/>
      <c r="AH2069" s="10"/>
      <c r="AI2069" s="10"/>
      <c r="AK2069" s="10"/>
      <c r="AL2069" s="10"/>
      <c r="AM2069" s="10"/>
      <c r="AN2069" s="10"/>
      <c r="AO2069" s="10"/>
      <c r="AP2069" s="10"/>
      <c r="AQ2069" s="10"/>
      <c r="AR2069" s="10"/>
      <c r="AS2069" s="10"/>
      <c r="AT2069" s="10"/>
      <c r="AU2069" s="10"/>
      <c r="AV2069" s="10"/>
      <c r="AW2069" s="10"/>
      <c r="AX2069" s="10"/>
    </row>
    <row r="2070" spans="1:50" x14ac:dyDescent="0.25">
      <c r="A2070" s="54"/>
      <c r="B2070" s="54"/>
      <c r="C2070" s="54"/>
      <c r="D2070" s="54"/>
      <c r="E2070" s="54"/>
      <c r="F2070" s="54"/>
      <c r="G2070" s="54"/>
      <c r="H2070" s="54"/>
      <c r="I2070" s="54"/>
      <c r="J2070" s="54"/>
      <c r="K2070" s="54"/>
      <c r="L2070" s="54"/>
      <c r="M2070" s="54"/>
      <c r="O2070" s="10"/>
      <c r="P2070" s="10"/>
      <c r="Q2070" s="10"/>
      <c r="R2070" s="10"/>
      <c r="S2070" s="10"/>
      <c r="T2070" s="10"/>
      <c r="U2070" s="10"/>
      <c r="V2070" s="10"/>
      <c r="W2070" s="10"/>
      <c r="X2070" s="10"/>
      <c r="Y2070" s="10"/>
      <c r="Z2070" s="10"/>
      <c r="AA2070" s="10"/>
      <c r="AB2070" s="10"/>
      <c r="AC2070" s="10"/>
      <c r="AD2070" s="10"/>
      <c r="AE2070" s="10"/>
      <c r="AF2070" s="10"/>
      <c r="AG2070" s="10"/>
      <c r="AH2070" s="10"/>
      <c r="AI2070" s="10"/>
      <c r="AK2070" s="10"/>
      <c r="AL2070" s="10"/>
      <c r="AM2070" s="10"/>
      <c r="AN2070" s="10"/>
      <c r="AO2070" s="10"/>
      <c r="AP2070" s="10"/>
      <c r="AQ2070" s="10"/>
      <c r="AR2070" s="10"/>
      <c r="AS2070" s="10"/>
      <c r="AT2070" s="10"/>
      <c r="AU2070" s="10"/>
      <c r="AV2070" s="10"/>
      <c r="AW2070" s="10"/>
      <c r="AX2070" s="10"/>
    </row>
    <row r="2071" spans="1:50" x14ac:dyDescent="0.25">
      <c r="A2071" s="54"/>
      <c r="B2071" s="54"/>
      <c r="C2071" s="54"/>
      <c r="D2071" s="54"/>
      <c r="E2071" s="54"/>
      <c r="F2071" s="54"/>
      <c r="G2071" s="54"/>
      <c r="H2071" s="54"/>
      <c r="I2071" s="54"/>
      <c r="J2071" s="54"/>
      <c r="K2071" s="54"/>
      <c r="L2071" s="54"/>
      <c r="M2071" s="54"/>
      <c r="O2071" s="10"/>
      <c r="P2071" s="10"/>
      <c r="Q2071" s="10"/>
      <c r="R2071" s="10"/>
      <c r="S2071" s="10"/>
      <c r="T2071" s="10"/>
      <c r="U2071" s="10"/>
      <c r="V2071" s="10"/>
      <c r="W2071" s="10"/>
      <c r="X2071" s="10"/>
      <c r="Y2071" s="10"/>
      <c r="Z2071" s="10"/>
      <c r="AA2071" s="10"/>
      <c r="AB2071" s="10"/>
      <c r="AC2071" s="10"/>
      <c r="AD2071" s="10"/>
      <c r="AE2071" s="10"/>
      <c r="AF2071" s="10"/>
      <c r="AG2071" s="10"/>
      <c r="AH2071" s="10"/>
      <c r="AI2071" s="10"/>
      <c r="AK2071" s="10"/>
      <c r="AL2071" s="10"/>
      <c r="AM2071" s="10"/>
      <c r="AN2071" s="10"/>
      <c r="AO2071" s="10"/>
      <c r="AP2071" s="10"/>
      <c r="AQ2071" s="10"/>
      <c r="AR2071" s="10"/>
      <c r="AS2071" s="10"/>
      <c r="AT2071" s="10"/>
      <c r="AU2071" s="10"/>
      <c r="AV2071" s="10"/>
      <c r="AW2071" s="10"/>
      <c r="AX2071" s="10"/>
    </row>
    <row r="2072" spans="1:50" x14ac:dyDescent="0.25">
      <c r="A2072" s="54"/>
      <c r="B2072" s="54"/>
      <c r="C2072" s="54"/>
      <c r="D2072" s="54"/>
      <c r="E2072" s="54"/>
      <c r="F2072" s="54"/>
      <c r="G2072" s="54"/>
      <c r="H2072" s="54"/>
      <c r="I2072" s="54"/>
      <c r="J2072" s="54"/>
      <c r="K2072" s="54"/>
      <c r="L2072" s="54"/>
      <c r="M2072" s="54"/>
      <c r="O2072" s="10"/>
      <c r="P2072" s="10"/>
      <c r="Q2072" s="10"/>
      <c r="R2072" s="10"/>
      <c r="S2072" s="10"/>
      <c r="T2072" s="10"/>
      <c r="U2072" s="10"/>
      <c r="V2072" s="10"/>
      <c r="W2072" s="10"/>
      <c r="X2072" s="10"/>
      <c r="Y2072" s="10"/>
      <c r="Z2072" s="10"/>
      <c r="AA2072" s="10"/>
      <c r="AB2072" s="10"/>
      <c r="AC2072" s="10"/>
      <c r="AD2072" s="10"/>
      <c r="AE2072" s="10"/>
      <c r="AF2072" s="10"/>
      <c r="AG2072" s="10"/>
      <c r="AH2072" s="10"/>
      <c r="AI2072" s="10"/>
      <c r="AK2072" s="10"/>
      <c r="AL2072" s="10"/>
      <c r="AM2072" s="10"/>
      <c r="AN2072" s="10"/>
      <c r="AO2072" s="10"/>
      <c r="AP2072" s="10"/>
      <c r="AQ2072" s="10"/>
      <c r="AR2072" s="10"/>
      <c r="AS2072" s="10"/>
      <c r="AT2072" s="10"/>
      <c r="AU2072" s="10"/>
      <c r="AV2072" s="10"/>
      <c r="AW2072" s="10"/>
      <c r="AX2072" s="10"/>
    </row>
    <row r="2073" spans="1:50" x14ac:dyDescent="0.25">
      <c r="A2073" s="54"/>
      <c r="B2073" s="54"/>
      <c r="C2073" s="54"/>
      <c r="D2073" s="54"/>
      <c r="E2073" s="54"/>
      <c r="F2073" s="54"/>
      <c r="G2073" s="54"/>
      <c r="H2073" s="54"/>
      <c r="I2073" s="54"/>
      <c r="J2073" s="54"/>
      <c r="K2073" s="54"/>
      <c r="L2073" s="54"/>
      <c r="M2073" s="54"/>
      <c r="O2073" s="10"/>
      <c r="P2073" s="10"/>
      <c r="Q2073" s="10"/>
      <c r="R2073" s="10"/>
      <c r="S2073" s="10"/>
      <c r="T2073" s="10"/>
      <c r="U2073" s="10"/>
      <c r="V2073" s="10"/>
      <c r="W2073" s="10"/>
      <c r="X2073" s="10"/>
      <c r="Y2073" s="10"/>
      <c r="Z2073" s="10"/>
      <c r="AA2073" s="10"/>
      <c r="AB2073" s="10"/>
      <c r="AC2073" s="10"/>
      <c r="AD2073" s="10"/>
      <c r="AE2073" s="10"/>
      <c r="AF2073" s="10"/>
      <c r="AG2073" s="10"/>
      <c r="AH2073" s="10"/>
      <c r="AI2073" s="10"/>
      <c r="AK2073" s="10"/>
      <c r="AL2073" s="10"/>
      <c r="AM2073" s="10"/>
      <c r="AN2073" s="10"/>
      <c r="AO2073" s="10"/>
      <c r="AP2073" s="10"/>
      <c r="AQ2073" s="10"/>
      <c r="AR2073" s="10"/>
      <c r="AS2073" s="10"/>
      <c r="AT2073" s="10"/>
      <c r="AU2073" s="10"/>
      <c r="AV2073" s="10"/>
      <c r="AW2073" s="10"/>
      <c r="AX2073" s="10"/>
    </row>
    <row r="2074" spans="1:50" x14ac:dyDescent="0.25">
      <c r="A2074" s="54"/>
      <c r="B2074" s="54"/>
      <c r="C2074" s="54"/>
      <c r="D2074" s="54"/>
      <c r="E2074" s="54"/>
      <c r="F2074" s="54"/>
      <c r="G2074" s="54"/>
      <c r="H2074" s="54"/>
      <c r="I2074" s="54"/>
      <c r="J2074" s="54"/>
      <c r="K2074" s="54"/>
      <c r="L2074" s="54"/>
      <c r="M2074" s="54"/>
      <c r="O2074" s="10"/>
      <c r="P2074" s="10"/>
      <c r="Q2074" s="10"/>
      <c r="R2074" s="10"/>
      <c r="S2074" s="10"/>
      <c r="T2074" s="10"/>
      <c r="U2074" s="10"/>
      <c r="V2074" s="10"/>
      <c r="W2074" s="10"/>
      <c r="X2074" s="10"/>
      <c r="Y2074" s="10"/>
      <c r="Z2074" s="10"/>
      <c r="AA2074" s="10"/>
      <c r="AB2074" s="10"/>
      <c r="AC2074" s="10"/>
      <c r="AD2074" s="10"/>
      <c r="AE2074" s="10"/>
      <c r="AF2074" s="10"/>
      <c r="AG2074" s="10"/>
      <c r="AH2074" s="10"/>
      <c r="AI2074" s="10"/>
      <c r="AK2074" s="10"/>
      <c r="AL2074" s="10"/>
      <c r="AM2074" s="10"/>
      <c r="AN2074" s="10"/>
      <c r="AO2074" s="10"/>
      <c r="AP2074" s="10"/>
      <c r="AQ2074" s="10"/>
      <c r="AR2074" s="10"/>
      <c r="AS2074" s="10"/>
      <c r="AT2074" s="10"/>
      <c r="AU2074" s="10"/>
      <c r="AV2074" s="10"/>
      <c r="AW2074" s="10"/>
      <c r="AX2074" s="10"/>
    </row>
    <row r="2075" spans="1:50" x14ac:dyDescent="0.25">
      <c r="A2075" s="54"/>
      <c r="B2075" s="54"/>
      <c r="C2075" s="54"/>
      <c r="D2075" s="54"/>
      <c r="E2075" s="54"/>
      <c r="F2075" s="54"/>
      <c r="G2075" s="54"/>
      <c r="H2075" s="54"/>
      <c r="I2075" s="54"/>
      <c r="J2075" s="54"/>
      <c r="K2075" s="54"/>
      <c r="L2075" s="54"/>
      <c r="M2075" s="54"/>
      <c r="O2075" s="10"/>
      <c r="P2075" s="10"/>
      <c r="Q2075" s="10"/>
      <c r="R2075" s="10"/>
      <c r="S2075" s="10"/>
      <c r="T2075" s="10"/>
      <c r="U2075" s="10"/>
      <c r="V2075" s="10"/>
      <c r="W2075" s="10"/>
      <c r="X2075" s="10"/>
      <c r="Y2075" s="10"/>
      <c r="Z2075" s="10"/>
      <c r="AA2075" s="10"/>
      <c r="AB2075" s="10"/>
      <c r="AC2075" s="10"/>
      <c r="AD2075" s="10"/>
      <c r="AE2075" s="10"/>
      <c r="AF2075" s="10"/>
      <c r="AG2075" s="10"/>
      <c r="AH2075" s="10"/>
      <c r="AI2075" s="10"/>
      <c r="AK2075" s="10"/>
      <c r="AL2075" s="10"/>
      <c r="AM2075" s="10"/>
      <c r="AN2075" s="10"/>
      <c r="AO2075" s="10"/>
      <c r="AP2075" s="10"/>
      <c r="AQ2075" s="10"/>
      <c r="AR2075" s="10"/>
      <c r="AS2075" s="10"/>
      <c r="AT2075" s="10"/>
      <c r="AU2075" s="10"/>
      <c r="AV2075" s="10"/>
      <c r="AW2075" s="10"/>
      <c r="AX2075" s="10"/>
    </row>
    <row r="2076" spans="1:50" x14ac:dyDescent="0.25">
      <c r="A2076" s="54"/>
      <c r="B2076" s="54"/>
      <c r="C2076" s="54"/>
      <c r="D2076" s="54"/>
      <c r="E2076" s="54"/>
      <c r="F2076" s="54"/>
      <c r="G2076" s="54"/>
      <c r="H2076" s="54"/>
      <c r="I2076" s="54"/>
      <c r="J2076" s="54"/>
      <c r="K2076" s="54"/>
      <c r="L2076" s="54"/>
      <c r="M2076" s="54"/>
      <c r="O2076" s="10"/>
      <c r="P2076" s="10"/>
      <c r="Q2076" s="10"/>
      <c r="R2076" s="10"/>
      <c r="S2076" s="10"/>
      <c r="T2076" s="10"/>
      <c r="U2076" s="10"/>
      <c r="V2076" s="10"/>
      <c r="W2076" s="10"/>
      <c r="X2076" s="10"/>
      <c r="Y2076" s="10"/>
      <c r="Z2076" s="10"/>
      <c r="AA2076" s="10"/>
      <c r="AB2076" s="10"/>
      <c r="AC2076" s="10"/>
      <c r="AD2076" s="10"/>
      <c r="AE2076" s="10"/>
      <c r="AF2076" s="10"/>
      <c r="AG2076" s="10"/>
      <c r="AH2076" s="10"/>
      <c r="AI2076" s="10"/>
      <c r="AK2076" s="10"/>
      <c r="AL2076" s="10"/>
      <c r="AM2076" s="10"/>
      <c r="AN2076" s="10"/>
      <c r="AO2076" s="10"/>
      <c r="AP2076" s="10"/>
      <c r="AQ2076" s="10"/>
      <c r="AR2076" s="10"/>
      <c r="AS2076" s="10"/>
      <c r="AT2076" s="10"/>
      <c r="AU2076" s="10"/>
      <c r="AV2076" s="10"/>
      <c r="AW2076" s="10"/>
      <c r="AX2076" s="10"/>
    </row>
    <row r="2077" spans="1:50" x14ac:dyDescent="0.25">
      <c r="A2077" s="54"/>
      <c r="B2077" s="54"/>
      <c r="C2077" s="54"/>
      <c r="D2077" s="54"/>
      <c r="E2077" s="54"/>
      <c r="F2077" s="54"/>
      <c r="G2077" s="54"/>
      <c r="H2077" s="54"/>
      <c r="I2077" s="54"/>
      <c r="J2077" s="54"/>
      <c r="K2077" s="54"/>
      <c r="L2077" s="54"/>
      <c r="M2077" s="54"/>
      <c r="O2077" s="10"/>
      <c r="P2077" s="10"/>
      <c r="Q2077" s="10"/>
      <c r="R2077" s="10"/>
      <c r="S2077" s="10"/>
      <c r="T2077" s="10"/>
      <c r="U2077" s="10"/>
      <c r="V2077" s="10"/>
      <c r="W2077" s="10"/>
      <c r="X2077" s="10"/>
      <c r="Y2077" s="10"/>
      <c r="Z2077" s="10"/>
      <c r="AA2077" s="10"/>
      <c r="AB2077" s="10"/>
      <c r="AC2077" s="10"/>
      <c r="AD2077" s="10"/>
      <c r="AE2077" s="10"/>
      <c r="AF2077" s="10"/>
      <c r="AG2077" s="10"/>
      <c r="AH2077" s="10"/>
      <c r="AI2077" s="10"/>
      <c r="AK2077" s="10"/>
      <c r="AL2077" s="10"/>
      <c r="AM2077" s="10"/>
      <c r="AN2077" s="10"/>
      <c r="AO2077" s="10"/>
      <c r="AP2077" s="10"/>
      <c r="AQ2077" s="10"/>
      <c r="AR2077" s="10"/>
      <c r="AS2077" s="10"/>
      <c r="AT2077" s="10"/>
      <c r="AU2077" s="10"/>
      <c r="AV2077" s="10"/>
      <c r="AW2077" s="10"/>
      <c r="AX2077" s="10"/>
    </row>
    <row r="2078" spans="1:50" x14ac:dyDescent="0.25">
      <c r="A2078" s="54"/>
      <c r="B2078" s="54"/>
      <c r="C2078" s="54"/>
      <c r="D2078" s="54"/>
      <c r="E2078" s="54"/>
      <c r="F2078" s="54"/>
      <c r="G2078" s="54"/>
      <c r="H2078" s="54"/>
      <c r="I2078" s="54"/>
      <c r="J2078" s="54"/>
      <c r="K2078" s="54"/>
      <c r="L2078" s="54"/>
      <c r="M2078" s="54"/>
      <c r="O2078" s="10"/>
      <c r="P2078" s="10"/>
      <c r="Q2078" s="10"/>
      <c r="R2078" s="10"/>
      <c r="S2078" s="10"/>
      <c r="T2078" s="10"/>
      <c r="U2078" s="10"/>
      <c r="V2078" s="10"/>
      <c r="W2078" s="10"/>
      <c r="X2078" s="10"/>
      <c r="Y2078" s="10"/>
      <c r="Z2078" s="10"/>
      <c r="AA2078" s="10"/>
      <c r="AB2078" s="10"/>
      <c r="AC2078" s="10"/>
      <c r="AD2078" s="10"/>
      <c r="AE2078" s="10"/>
      <c r="AF2078" s="10"/>
      <c r="AG2078" s="10"/>
      <c r="AH2078" s="10"/>
      <c r="AI2078" s="10"/>
      <c r="AK2078" s="10"/>
      <c r="AL2078" s="10"/>
      <c r="AM2078" s="10"/>
      <c r="AN2078" s="10"/>
      <c r="AO2078" s="10"/>
      <c r="AP2078" s="10"/>
      <c r="AQ2078" s="10"/>
      <c r="AR2078" s="10"/>
      <c r="AS2078" s="10"/>
      <c r="AT2078" s="10"/>
      <c r="AU2078" s="10"/>
      <c r="AV2078" s="10"/>
      <c r="AW2078" s="10"/>
      <c r="AX2078" s="10"/>
    </row>
    <row r="2079" spans="1:50" x14ac:dyDescent="0.25">
      <c r="A2079" s="54"/>
      <c r="B2079" s="54"/>
      <c r="C2079" s="54"/>
      <c r="D2079" s="54"/>
      <c r="E2079" s="54"/>
      <c r="F2079" s="54"/>
      <c r="G2079" s="54"/>
      <c r="H2079" s="54"/>
      <c r="I2079" s="54"/>
      <c r="J2079" s="54"/>
      <c r="K2079" s="54"/>
      <c r="L2079" s="54"/>
      <c r="M2079" s="54"/>
      <c r="O2079" s="10"/>
      <c r="P2079" s="10"/>
      <c r="Q2079" s="10"/>
      <c r="R2079" s="10"/>
      <c r="S2079" s="10"/>
      <c r="T2079" s="10"/>
      <c r="U2079" s="10"/>
      <c r="V2079" s="10"/>
      <c r="W2079" s="10"/>
      <c r="X2079" s="10"/>
      <c r="Y2079" s="10"/>
      <c r="Z2079" s="10"/>
      <c r="AA2079" s="10"/>
      <c r="AB2079" s="10"/>
      <c r="AC2079" s="10"/>
      <c r="AD2079" s="10"/>
      <c r="AE2079" s="10"/>
      <c r="AF2079" s="10"/>
      <c r="AG2079" s="10"/>
      <c r="AH2079" s="10"/>
      <c r="AI2079" s="10"/>
      <c r="AK2079" s="10"/>
      <c r="AL2079" s="10"/>
      <c r="AM2079" s="10"/>
      <c r="AN2079" s="10"/>
      <c r="AO2079" s="10"/>
      <c r="AP2079" s="10"/>
      <c r="AQ2079" s="10"/>
      <c r="AR2079" s="10"/>
      <c r="AS2079" s="10"/>
      <c r="AT2079" s="10"/>
      <c r="AU2079" s="10"/>
      <c r="AV2079" s="10"/>
      <c r="AW2079" s="10"/>
      <c r="AX2079" s="10"/>
    </row>
    <row r="2080" spans="1:50" x14ac:dyDescent="0.25">
      <c r="A2080" s="54"/>
      <c r="B2080" s="54"/>
      <c r="C2080" s="54"/>
      <c r="D2080" s="54"/>
      <c r="E2080" s="54"/>
      <c r="F2080" s="54"/>
      <c r="G2080" s="54"/>
      <c r="H2080" s="54"/>
      <c r="I2080" s="54"/>
      <c r="J2080" s="54"/>
      <c r="K2080" s="54"/>
      <c r="L2080" s="54"/>
      <c r="M2080" s="54"/>
      <c r="O2080" s="10"/>
      <c r="P2080" s="10"/>
      <c r="Q2080" s="10"/>
      <c r="R2080" s="10"/>
      <c r="S2080" s="10"/>
      <c r="T2080" s="10"/>
      <c r="U2080" s="10"/>
      <c r="V2080" s="10"/>
      <c r="W2080" s="10"/>
      <c r="X2080" s="10"/>
      <c r="Y2080" s="10"/>
      <c r="Z2080" s="10"/>
      <c r="AA2080" s="10"/>
      <c r="AB2080" s="10"/>
      <c r="AC2080" s="10"/>
      <c r="AD2080" s="10"/>
      <c r="AE2080" s="10"/>
      <c r="AF2080" s="10"/>
      <c r="AG2080" s="10"/>
      <c r="AH2080" s="10"/>
      <c r="AI2080" s="10"/>
      <c r="AK2080" s="10"/>
      <c r="AL2080" s="10"/>
      <c r="AM2080" s="10"/>
      <c r="AN2080" s="10"/>
      <c r="AO2080" s="10"/>
      <c r="AP2080" s="10"/>
      <c r="AQ2080" s="10"/>
      <c r="AR2080" s="10"/>
      <c r="AS2080" s="10"/>
      <c r="AT2080" s="10"/>
      <c r="AU2080" s="10"/>
      <c r="AV2080" s="10"/>
      <c r="AW2080" s="10"/>
      <c r="AX2080" s="10"/>
    </row>
    <row r="2081" spans="1:50" x14ac:dyDescent="0.25">
      <c r="A2081" s="54"/>
      <c r="B2081" s="54"/>
      <c r="C2081" s="54"/>
      <c r="D2081" s="54"/>
      <c r="E2081" s="54"/>
      <c r="F2081" s="54"/>
      <c r="G2081" s="54"/>
      <c r="H2081" s="54"/>
      <c r="I2081" s="54"/>
      <c r="J2081" s="54"/>
      <c r="K2081" s="54"/>
      <c r="L2081" s="54"/>
      <c r="M2081" s="54"/>
      <c r="O2081" s="10"/>
      <c r="P2081" s="10"/>
      <c r="Q2081" s="10"/>
      <c r="R2081" s="10"/>
      <c r="S2081" s="10"/>
      <c r="T2081" s="10"/>
      <c r="U2081" s="10"/>
      <c r="V2081" s="10"/>
      <c r="W2081" s="10"/>
      <c r="X2081" s="10"/>
      <c r="Y2081" s="10"/>
      <c r="Z2081" s="10"/>
      <c r="AA2081" s="10"/>
      <c r="AB2081" s="10"/>
      <c r="AC2081" s="10"/>
      <c r="AD2081" s="10"/>
      <c r="AE2081" s="10"/>
      <c r="AF2081" s="10"/>
      <c r="AG2081" s="10"/>
      <c r="AH2081" s="10"/>
      <c r="AI2081" s="10"/>
      <c r="AK2081" s="10"/>
      <c r="AL2081" s="10"/>
      <c r="AM2081" s="10"/>
      <c r="AN2081" s="10"/>
      <c r="AO2081" s="10"/>
      <c r="AP2081" s="10"/>
      <c r="AQ2081" s="10"/>
      <c r="AR2081" s="10"/>
      <c r="AS2081" s="10"/>
      <c r="AT2081" s="10"/>
      <c r="AU2081" s="10"/>
      <c r="AV2081" s="10"/>
      <c r="AW2081" s="10"/>
      <c r="AX2081" s="10"/>
    </row>
    <row r="2082" spans="1:50" x14ac:dyDescent="0.25">
      <c r="A2082" s="54"/>
      <c r="B2082" s="54"/>
      <c r="C2082" s="54"/>
      <c r="D2082" s="54"/>
      <c r="E2082" s="54"/>
      <c r="F2082" s="54"/>
      <c r="G2082" s="54"/>
      <c r="H2082" s="54"/>
      <c r="I2082" s="54"/>
      <c r="J2082" s="54"/>
      <c r="K2082" s="54"/>
      <c r="L2082" s="54"/>
      <c r="M2082" s="54"/>
      <c r="O2082" s="10"/>
      <c r="P2082" s="10"/>
      <c r="Q2082" s="10"/>
      <c r="R2082" s="10"/>
      <c r="S2082" s="10"/>
      <c r="T2082" s="10"/>
      <c r="U2082" s="10"/>
      <c r="V2082" s="10"/>
      <c r="W2082" s="10"/>
      <c r="X2082" s="10"/>
      <c r="Y2082" s="10"/>
      <c r="Z2082" s="10"/>
      <c r="AA2082" s="10"/>
      <c r="AB2082" s="10"/>
      <c r="AC2082" s="10"/>
      <c r="AD2082" s="10"/>
      <c r="AE2082" s="10"/>
      <c r="AF2082" s="10"/>
      <c r="AG2082" s="10"/>
      <c r="AH2082" s="10"/>
      <c r="AI2082" s="10"/>
      <c r="AK2082" s="10"/>
      <c r="AL2082" s="10"/>
      <c r="AM2082" s="10"/>
      <c r="AN2082" s="10"/>
      <c r="AO2082" s="10"/>
      <c r="AP2082" s="10"/>
      <c r="AQ2082" s="10"/>
      <c r="AR2082" s="10"/>
      <c r="AS2082" s="10"/>
      <c r="AT2082" s="10"/>
      <c r="AU2082" s="10"/>
      <c r="AV2082" s="10"/>
      <c r="AW2082" s="10"/>
      <c r="AX2082" s="10"/>
    </row>
    <row r="2083" spans="1:50" x14ac:dyDescent="0.25">
      <c r="A2083" s="54"/>
      <c r="B2083" s="54"/>
      <c r="C2083" s="54"/>
      <c r="D2083" s="54"/>
      <c r="E2083" s="54"/>
      <c r="F2083" s="54"/>
      <c r="G2083" s="54"/>
      <c r="H2083" s="54"/>
      <c r="I2083" s="54"/>
      <c r="J2083" s="54"/>
      <c r="K2083" s="54"/>
      <c r="L2083" s="54"/>
      <c r="M2083" s="54"/>
      <c r="O2083" s="10"/>
      <c r="P2083" s="10"/>
      <c r="Q2083" s="10"/>
      <c r="R2083" s="10"/>
      <c r="S2083" s="10"/>
      <c r="T2083" s="10"/>
      <c r="U2083" s="10"/>
      <c r="V2083" s="10"/>
      <c r="W2083" s="10"/>
      <c r="X2083" s="10"/>
      <c r="Y2083" s="10"/>
      <c r="Z2083" s="10"/>
      <c r="AA2083" s="10"/>
      <c r="AB2083" s="10"/>
      <c r="AC2083" s="10"/>
      <c r="AD2083" s="10"/>
      <c r="AE2083" s="10"/>
      <c r="AF2083" s="10"/>
      <c r="AG2083" s="10"/>
      <c r="AH2083" s="10"/>
      <c r="AI2083" s="10"/>
      <c r="AK2083" s="10"/>
      <c r="AL2083" s="10"/>
      <c r="AM2083" s="10"/>
      <c r="AN2083" s="10"/>
      <c r="AO2083" s="10"/>
      <c r="AP2083" s="10"/>
      <c r="AQ2083" s="10"/>
      <c r="AR2083" s="10"/>
      <c r="AS2083" s="10"/>
      <c r="AT2083" s="10"/>
      <c r="AU2083" s="10"/>
      <c r="AV2083" s="10"/>
      <c r="AW2083" s="10"/>
      <c r="AX2083" s="10"/>
    </row>
    <row r="2084" spans="1:50" x14ac:dyDescent="0.25">
      <c r="A2084" s="54"/>
      <c r="B2084" s="54"/>
      <c r="C2084" s="54"/>
      <c r="D2084" s="54"/>
      <c r="E2084" s="54"/>
      <c r="F2084" s="54"/>
      <c r="G2084" s="54"/>
      <c r="H2084" s="54"/>
      <c r="I2084" s="54"/>
      <c r="J2084" s="54"/>
      <c r="K2084" s="54"/>
      <c r="L2084" s="54"/>
      <c r="M2084" s="54"/>
      <c r="O2084" s="10"/>
      <c r="P2084" s="10"/>
      <c r="Q2084" s="10"/>
      <c r="R2084" s="10"/>
      <c r="S2084" s="10"/>
      <c r="T2084" s="10"/>
      <c r="U2084" s="10"/>
      <c r="V2084" s="10"/>
      <c r="W2084" s="10"/>
      <c r="X2084" s="10"/>
      <c r="Y2084" s="10"/>
      <c r="Z2084" s="10"/>
      <c r="AA2084" s="10"/>
      <c r="AB2084" s="10"/>
      <c r="AC2084" s="10"/>
      <c r="AD2084" s="10"/>
      <c r="AE2084" s="10"/>
      <c r="AF2084" s="10"/>
      <c r="AG2084" s="10"/>
      <c r="AH2084" s="10"/>
      <c r="AI2084" s="10"/>
      <c r="AK2084" s="10"/>
      <c r="AL2084" s="10"/>
      <c r="AM2084" s="10"/>
      <c r="AN2084" s="10"/>
      <c r="AO2084" s="10"/>
      <c r="AP2084" s="10"/>
      <c r="AQ2084" s="10"/>
      <c r="AR2084" s="10"/>
      <c r="AS2084" s="10"/>
      <c r="AT2084" s="10"/>
      <c r="AU2084" s="10"/>
      <c r="AV2084" s="10"/>
      <c r="AW2084" s="10"/>
      <c r="AX2084" s="10"/>
    </row>
    <row r="2085" spans="1:50" x14ac:dyDescent="0.25">
      <c r="A2085" s="54"/>
      <c r="B2085" s="54"/>
      <c r="C2085" s="54"/>
      <c r="D2085" s="54"/>
      <c r="E2085" s="54"/>
      <c r="F2085" s="54"/>
      <c r="G2085" s="54"/>
      <c r="H2085" s="54"/>
      <c r="I2085" s="54"/>
      <c r="J2085" s="54"/>
      <c r="K2085" s="54"/>
      <c r="L2085" s="54"/>
      <c r="M2085" s="54"/>
      <c r="O2085" s="10"/>
      <c r="P2085" s="10"/>
      <c r="Q2085" s="10"/>
      <c r="R2085" s="10"/>
      <c r="S2085" s="10"/>
      <c r="T2085" s="10"/>
      <c r="U2085" s="10"/>
      <c r="V2085" s="10"/>
      <c r="W2085" s="10"/>
      <c r="X2085" s="10"/>
      <c r="Y2085" s="10"/>
      <c r="Z2085" s="10"/>
      <c r="AA2085" s="10"/>
      <c r="AB2085" s="10"/>
      <c r="AC2085" s="10"/>
      <c r="AD2085" s="10"/>
      <c r="AE2085" s="10"/>
      <c r="AF2085" s="10"/>
      <c r="AG2085" s="10"/>
      <c r="AH2085" s="10"/>
      <c r="AI2085" s="10"/>
      <c r="AK2085" s="10"/>
      <c r="AL2085" s="10"/>
      <c r="AM2085" s="10"/>
      <c r="AN2085" s="10"/>
      <c r="AO2085" s="10"/>
      <c r="AP2085" s="10"/>
      <c r="AQ2085" s="10"/>
      <c r="AR2085" s="10"/>
      <c r="AS2085" s="10"/>
      <c r="AT2085" s="10"/>
      <c r="AU2085" s="10"/>
      <c r="AV2085" s="10"/>
      <c r="AW2085" s="10"/>
      <c r="AX2085" s="10"/>
    </row>
    <row r="2086" spans="1:50" x14ac:dyDescent="0.25">
      <c r="A2086" s="54"/>
      <c r="B2086" s="54"/>
      <c r="C2086" s="54"/>
      <c r="D2086" s="54"/>
      <c r="E2086" s="54"/>
      <c r="F2086" s="54"/>
      <c r="G2086" s="54"/>
      <c r="H2086" s="54"/>
      <c r="I2086" s="54"/>
      <c r="J2086" s="54"/>
      <c r="K2086" s="54"/>
      <c r="L2086" s="54"/>
      <c r="M2086" s="54"/>
      <c r="O2086" s="10"/>
      <c r="P2086" s="10"/>
      <c r="Q2086" s="10"/>
      <c r="R2086" s="10"/>
      <c r="S2086" s="10"/>
      <c r="T2086" s="10"/>
      <c r="U2086" s="10"/>
      <c r="V2086" s="10"/>
      <c r="W2086" s="10"/>
      <c r="X2086" s="10"/>
      <c r="Y2086" s="10"/>
      <c r="Z2086" s="10"/>
      <c r="AA2086" s="10"/>
      <c r="AB2086" s="10"/>
      <c r="AC2086" s="10"/>
      <c r="AD2086" s="10"/>
      <c r="AE2086" s="10"/>
      <c r="AF2086" s="10"/>
      <c r="AG2086" s="10"/>
      <c r="AH2086" s="10"/>
      <c r="AI2086" s="10"/>
      <c r="AK2086" s="10"/>
      <c r="AL2086" s="10"/>
      <c r="AM2086" s="10"/>
      <c r="AN2086" s="10"/>
      <c r="AO2086" s="10"/>
      <c r="AP2086" s="10"/>
      <c r="AQ2086" s="10"/>
      <c r="AR2086" s="10"/>
      <c r="AS2086" s="10"/>
      <c r="AT2086" s="10"/>
      <c r="AU2086" s="10"/>
      <c r="AV2086" s="10"/>
      <c r="AW2086" s="10"/>
      <c r="AX2086" s="10"/>
    </row>
    <row r="2087" spans="1:50" x14ac:dyDescent="0.25">
      <c r="A2087" s="54"/>
      <c r="B2087" s="54"/>
      <c r="C2087" s="54"/>
      <c r="D2087" s="54"/>
      <c r="E2087" s="54"/>
      <c r="F2087" s="54"/>
      <c r="G2087" s="54"/>
      <c r="H2087" s="54"/>
      <c r="I2087" s="54"/>
      <c r="J2087" s="54"/>
      <c r="K2087" s="54"/>
      <c r="L2087" s="54"/>
      <c r="M2087" s="54"/>
      <c r="O2087" s="10"/>
      <c r="P2087" s="10"/>
      <c r="Q2087" s="10"/>
      <c r="R2087" s="10"/>
      <c r="S2087" s="10"/>
      <c r="T2087" s="10"/>
      <c r="U2087" s="10"/>
      <c r="V2087" s="10"/>
      <c r="W2087" s="10"/>
      <c r="X2087" s="10"/>
      <c r="Y2087" s="10"/>
      <c r="Z2087" s="10"/>
      <c r="AA2087" s="10"/>
      <c r="AB2087" s="10"/>
      <c r="AC2087" s="10"/>
      <c r="AD2087" s="10"/>
      <c r="AE2087" s="10"/>
      <c r="AF2087" s="10"/>
      <c r="AG2087" s="10"/>
      <c r="AH2087" s="10"/>
      <c r="AI2087" s="10"/>
      <c r="AK2087" s="10"/>
      <c r="AL2087" s="10"/>
      <c r="AM2087" s="10"/>
      <c r="AN2087" s="10"/>
      <c r="AO2087" s="10"/>
      <c r="AP2087" s="10"/>
      <c r="AQ2087" s="10"/>
      <c r="AR2087" s="10"/>
      <c r="AS2087" s="10"/>
      <c r="AT2087" s="10"/>
      <c r="AU2087" s="10"/>
      <c r="AV2087" s="10"/>
      <c r="AW2087" s="10"/>
      <c r="AX2087" s="10"/>
    </row>
    <row r="2088" spans="1:50" x14ac:dyDescent="0.25">
      <c r="A2088" s="54"/>
      <c r="B2088" s="54"/>
      <c r="C2088" s="54"/>
      <c r="D2088" s="54"/>
      <c r="E2088" s="54"/>
      <c r="F2088" s="54"/>
      <c r="G2088" s="54"/>
      <c r="H2088" s="54"/>
      <c r="I2088" s="54"/>
      <c r="J2088" s="54"/>
      <c r="K2088" s="54"/>
      <c r="L2088" s="54"/>
      <c r="M2088" s="54"/>
      <c r="O2088" s="10"/>
      <c r="P2088" s="10"/>
      <c r="Q2088" s="10"/>
      <c r="R2088" s="10"/>
      <c r="S2088" s="10"/>
      <c r="T2088" s="10"/>
      <c r="U2088" s="10"/>
      <c r="V2088" s="10"/>
      <c r="W2088" s="10"/>
      <c r="X2088" s="10"/>
      <c r="Y2088" s="10"/>
      <c r="Z2088" s="10"/>
      <c r="AA2088" s="10"/>
      <c r="AB2088" s="10"/>
      <c r="AC2088" s="10"/>
      <c r="AD2088" s="10"/>
      <c r="AE2088" s="10"/>
      <c r="AF2088" s="10"/>
      <c r="AG2088" s="10"/>
      <c r="AH2088" s="10"/>
      <c r="AI2088" s="10"/>
      <c r="AK2088" s="10"/>
      <c r="AL2088" s="10"/>
      <c r="AM2088" s="10"/>
      <c r="AN2088" s="10"/>
      <c r="AO2088" s="10"/>
      <c r="AP2088" s="10"/>
      <c r="AQ2088" s="10"/>
      <c r="AR2088" s="10"/>
      <c r="AS2088" s="10"/>
      <c r="AT2088" s="10"/>
      <c r="AU2088" s="10"/>
      <c r="AV2088" s="10"/>
      <c r="AW2088" s="10"/>
      <c r="AX2088" s="10"/>
    </row>
    <row r="2089" spans="1:50" x14ac:dyDescent="0.25">
      <c r="A2089" s="54"/>
      <c r="B2089" s="54"/>
      <c r="C2089" s="54"/>
      <c r="D2089" s="54"/>
      <c r="E2089" s="54"/>
      <c r="F2089" s="54"/>
      <c r="G2089" s="54"/>
      <c r="H2089" s="54"/>
      <c r="I2089" s="54"/>
      <c r="J2089" s="54"/>
      <c r="K2089" s="54"/>
      <c r="L2089" s="54"/>
      <c r="M2089" s="54"/>
      <c r="O2089" s="10"/>
      <c r="P2089" s="10"/>
      <c r="Q2089" s="10"/>
      <c r="R2089" s="10"/>
      <c r="S2089" s="10"/>
      <c r="T2089" s="10"/>
      <c r="U2089" s="10"/>
      <c r="V2089" s="10"/>
      <c r="W2089" s="10"/>
      <c r="X2089" s="10"/>
      <c r="Y2089" s="10"/>
      <c r="Z2089" s="10"/>
      <c r="AA2089" s="10"/>
      <c r="AB2089" s="10"/>
      <c r="AC2089" s="10"/>
      <c r="AD2089" s="10"/>
      <c r="AE2089" s="10"/>
      <c r="AF2089" s="10"/>
      <c r="AG2089" s="10"/>
      <c r="AH2089" s="10"/>
      <c r="AI2089" s="10"/>
      <c r="AK2089" s="10"/>
      <c r="AL2089" s="10"/>
      <c r="AM2089" s="10"/>
      <c r="AN2089" s="10"/>
      <c r="AO2089" s="10"/>
      <c r="AP2089" s="10"/>
      <c r="AQ2089" s="10"/>
      <c r="AR2089" s="10"/>
      <c r="AS2089" s="10"/>
      <c r="AT2089" s="10"/>
      <c r="AU2089" s="10"/>
      <c r="AV2089" s="10"/>
      <c r="AW2089" s="10"/>
      <c r="AX2089" s="10"/>
    </row>
    <row r="2090" spans="1:50" x14ac:dyDescent="0.25">
      <c r="A2090" s="54"/>
      <c r="B2090" s="54"/>
      <c r="C2090" s="54"/>
      <c r="D2090" s="54"/>
      <c r="E2090" s="54"/>
      <c r="F2090" s="54"/>
      <c r="G2090" s="54"/>
      <c r="H2090" s="54"/>
      <c r="I2090" s="54"/>
      <c r="J2090" s="54"/>
      <c r="K2090" s="54"/>
      <c r="L2090" s="54"/>
      <c r="M2090" s="54"/>
      <c r="O2090" s="10"/>
      <c r="P2090" s="10"/>
      <c r="Q2090" s="10"/>
      <c r="R2090" s="10"/>
      <c r="S2090" s="10"/>
      <c r="T2090" s="10"/>
      <c r="U2090" s="10"/>
      <c r="V2090" s="10"/>
      <c r="W2090" s="10"/>
      <c r="X2090" s="10"/>
      <c r="Y2090" s="10"/>
      <c r="Z2090" s="10"/>
      <c r="AA2090" s="10"/>
      <c r="AB2090" s="10"/>
      <c r="AC2090" s="10"/>
      <c r="AD2090" s="10"/>
      <c r="AE2090" s="10"/>
      <c r="AF2090" s="10"/>
      <c r="AG2090" s="10"/>
      <c r="AH2090" s="10"/>
      <c r="AI2090" s="10"/>
      <c r="AK2090" s="10"/>
      <c r="AL2090" s="10"/>
      <c r="AM2090" s="10"/>
      <c r="AN2090" s="10"/>
      <c r="AO2090" s="10"/>
      <c r="AP2090" s="10"/>
      <c r="AQ2090" s="10"/>
      <c r="AR2090" s="10"/>
      <c r="AS2090" s="10"/>
      <c r="AT2090" s="10"/>
      <c r="AU2090" s="10"/>
      <c r="AV2090" s="10"/>
      <c r="AW2090" s="10"/>
      <c r="AX2090" s="10"/>
    </row>
    <row r="2091" spans="1:50" x14ac:dyDescent="0.25">
      <c r="A2091" s="54"/>
      <c r="B2091" s="54"/>
      <c r="C2091" s="54"/>
      <c r="D2091" s="54"/>
      <c r="E2091" s="54"/>
      <c r="F2091" s="54"/>
      <c r="G2091" s="54"/>
      <c r="H2091" s="54"/>
      <c r="I2091" s="54"/>
      <c r="J2091" s="54"/>
      <c r="K2091" s="54"/>
      <c r="L2091" s="54"/>
      <c r="M2091" s="54"/>
      <c r="O2091" s="10"/>
      <c r="P2091" s="10"/>
      <c r="Q2091" s="10"/>
      <c r="R2091" s="10"/>
      <c r="S2091" s="10"/>
      <c r="T2091" s="10"/>
      <c r="U2091" s="10"/>
      <c r="V2091" s="10"/>
      <c r="W2091" s="10"/>
      <c r="X2091" s="10"/>
      <c r="Y2091" s="10"/>
      <c r="Z2091" s="10"/>
      <c r="AA2091" s="10"/>
      <c r="AB2091" s="10"/>
      <c r="AC2091" s="10"/>
      <c r="AD2091" s="10"/>
      <c r="AE2091" s="10"/>
      <c r="AF2091" s="10"/>
      <c r="AG2091" s="10"/>
      <c r="AH2091" s="10"/>
      <c r="AI2091" s="10"/>
      <c r="AK2091" s="10"/>
      <c r="AL2091" s="10"/>
      <c r="AM2091" s="10"/>
      <c r="AN2091" s="10"/>
      <c r="AO2091" s="10"/>
      <c r="AP2091" s="10"/>
      <c r="AQ2091" s="10"/>
      <c r="AR2091" s="10"/>
      <c r="AS2091" s="10"/>
      <c r="AT2091" s="10"/>
      <c r="AU2091" s="10"/>
      <c r="AV2091" s="10"/>
      <c r="AW2091" s="10"/>
      <c r="AX2091" s="10"/>
    </row>
    <row r="2092" spans="1:50" x14ac:dyDescent="0.25">
      <c r="A2092" s="54"/>
      <c r="B2092" s="54"/>
      <c r="C2092" s="54"/>
      <c r="D2092" s="54"/>
      <c r="E2092" s="54"/>
      <c r="F2092" s="54"/>
      <c r="G2092" s="54"/>
      <c r="H2092" s="54"/>
      <c r="I2092" s="54"/>
      <c r="J2092" s="54"/>
      <c r="K2092" s="54"/>
      <c r="L2092" s="54"/>
      <c r="M2092" s="54"/>
      <c r="O2092" s="10"/>
      <c r="P2092" s="10"/>
      <c r="Q2092" s="10"/>
      <c r="R2092" s="10"/>
      <c r="S2092" s="10"/>
      <c r="T2092" s="10"/>
      <c r="U2092" s="10"/>
      <c r="V2092" s="10"/>
      <c r="W2092" s="10"/>
      <c r="X2092" s="10"/>
      <c r="Y2092" s="10"/>
      <c r="Z2092" s="10"/>
      <c r="AA2092" s="10"/>
      <c r="AB2092" s="10"/>
      <c r="AC2092" s="10"/>
      <c r="AD2092" s="10"/>
      <c r="AE2092" s="10"/>
      <c r="AF2092" s="10"/>
      <c r="AG2092" s="10"/>
      <c r="AH2092" s="10"/>
      <c r="AI2092" s="10"/>
      <c r="AK2092" s="10"/>
      <c r="AL2092" s="10"/>
      <c r="AM2092" s="10"/>
      <c r="AN2092" s="10"/>
      <c r="AO2092" s="10"/>
      <c r="AP2092" s="10"/>
      <c r="AQ2092" s="10"/>
      <c r="AR2092" s="10"/>
      <c r="AS2092" s="10"/>
      <c r="AT2092" s="10"/>
      <c r="AU2092" s="10"/>
      <c r="AV2092" s="10"/>
      <c r="AW2092" s="10"/>
      <c r="AX2092" s="10"/>
    </row>
    <row r="2093" spans="1:50" x14ac:dyDescent="0.25">
      <c r="A2093" s="54"/>
      <c r="B2093" s="54"/>
      <c r="C2093" s="54"/>
      <c r="D2093" s="54"/>
      <c r="E2093" s="54"/>
      <c r="F2093" s="54"/>
      <c r="G2093" s="54"/>
      <c r="H2093" s="54"/>
      <c r="I2093" s="54"/>
      <c r="J2093" s="54"/>
      <c r="K2093" s="54"/>
      <c r="L2093" s="54"/>
      <c r="M2093" s="54"/>
      <c r="O2093" s="10"/>
      <c r="P2093" s="10"/>
      <c r="Q2093" s="10"/>
      <c r="R2093" s="10"/>
      <c r="S2093" s="10"/>
      <c r="T2093" s="10"/>
      <c r="U2093" s="10"/>
      <c r="V2093" s="10"/>
      <c r="W2093" s="10"/>
      <c r="X2093" s="10"/>
      <c r="Y2093" s="10"/>
      <c r="Z2093" s="10"/>
      <c r="AA2093" s="10"/>
      <c r="AB2093" s="10"/>
      <c r="AC2093" s="10"/>
      <c r="AD2093" s="10"/>
      <c r="AE2093" s="10"/>
      <c r="AF2093" s="10"/>
      <c r="AG2093" s="10"/>
      <c r="AH2093" s="10"/>
      <c r="AI2093" s="10"/>
      <c r="AK2093" s="10"/>
      <c r="AL2093" s="10"/>
      <c r="AM2093" s="10"/>
      <c r="AN2093" s="10"/>
      <c r="AO2093" s="10"/>
      <c r="AP2093" s="10"/>
      <c r="AQ2093" s="10"/>
      <c r="AR2093" s="10"/>
      <c r="AS2093" s="10"/>
      <c r="AT2093" s="10"/>
      <c r="AU2093" s="10"/>
      <c r="AV2093" s="10"/>
      <c r="AW2093" s="10"/>
      <c r="AX2093" s="10"/>
    </row>
    <row r="2094" spans="1:50" x14ac:dyDescent="0.25">
      <c r="A2094" s="54"/>
      <c r="B2094" s="54"/>
      <c r="C2094" s="54"/>
      <c r="D2094" s="54"/>
      <c r="E2094" s="54"/>
      <c r="F2094" s="54"/>
      <c r="G2094" s="54"/>
      <c r="H2094" s="54"/>
      <c r="I2094" s="54"/>
      <c r="J2094" s="54"/>
      <c r="K2094" s="54"/>
      <c r="L2094" s="54"/>
      <c r="M2094" s="54"/>
      <c r="O2094" s="10"/>
      <c r="P2094" s="10"/>
      <c r="Q2094" s="10"/>
      <c r="R2094" s="10"/>
      <c r="S2094" s="10"/>
      <c r="T2094" s="10"/>
      <c r="U2094" s="10"/>
      <c r="V2094" s="10"/>
      <c r="W2094" s="10"/>
      <c r="X2094" s="10"/>
      <c r="Y2094" s="10"/>
      <c r="Z2094" s="10"/>
      <c r="AA2094" s="10"/>
      <c r="AB2094" s="10"/>
      <c r="AC2094" s="10"/>
      <c r="AD2094" s="10"/>
      <c r="AE2094" s="10"/>
      <c r="AF2094" s="10"/>
      <c r="AG2094" s="10"/>
      <c r="AH2094" s="10"/>
      <c r="AI2094" s="10"/>
      <c r="AK2094" s="10"/>
      <c r="AL2094" s="10"/>
      <c r="AM2094" s="10"/>
      <c r="AN2094" s="10"/>
      <c r="AO2094" s="10"/>
      <c r="AP2094" s="10"/>
      <c r="AQ2094" s="10"/>
      <c r="AR2094" s="10"/>
      <c r="AS2094" s="10"/>
      <c r="AT2094" s="10"/>
      <c r="AU2094" s="10"/>
      <c r="AV2094" s="10"/>
      <c r="AW2094" s="10"/>
      <c r="AX2094" s="10"/>
    </row>
    <row r="2095" spans="1:50" x14ac:dyDescent="0.25">
      <c r="A2095" s="54"/>
      <c r="B2095" s="54"/>
      <c r="C2095" s="54"/>
      <c r="D2095" s="54"/>
      <c r="E2095" s="54"/>
      <c r="F2095" s="54"/>
      <c r="G2095" s="54"/>
      <c r="H2095" s="54"/>
      <c r="I2095" s="54"/>
      <c r="J2095" s="54"/>
      <c r="K2095" s="54"/>
      <c r="L2095" s="54"/>
      <c r="M2095" s="54"/>
      <c r="O2095" s="10"/>
      <c r="P2095" s="10"/>
      <c r="Q2095" s="10"/>
      <c r="R2095" s="10"/>
      <c r="S2095" s="10"/>
      <c r="T2095" s="10"/>
      <c r="U2095" s="10"/>
      <c r="V2095" s="10"/>
      <c r="W2095" s="10"/>
      <c r="X2095" s="10"/>
      <c r="Y2095" s="10"/>
      <c r="Z2095" s="10"/>
      <c r="AA2095" s="10"/>
      <c r="AB2095" s="10"/>
      <c r="AC2095" s="10"/>
      <c r="AD2095" s="10"/>
      <c r="AE2095" s="10"/>
      <c r="AF2095" s="10"/>
      <c r="AG2095" s="10"/>
      <c r="AH2095" s="10"/>
      <c r="AI2095" s="10"/>
      <c r="AK2095" s="10"/>
      <c r="AL2095" s="10"/>
      <c r="AM2095" s="10"/>
      <c r="AN2095" s="10"/>
      <c r="AO2095" s="10"/>
      <c r="AP2095" s="10"/>
      <c r="AQ2095" s="10"/>
      <c r="AR2095" s="10"/>
      <c r="AS2095" s="10"/>
      <c r="AT2095" s="10"/>
      <c r="AU2095" s="10"/>
      <c r="AV2095" s="10"/>
      <c r="AW2095" s="10"/>
      <c r="AX2095" s="10"/>
    </row>
    <row r="2096" spans="1:50" x14ac:dyDescent="0.25">
      <c r="A2096" s="54"/>
      <c r="B2096" s="54"/>
      <c r="C2096" s="54"/>
      <c r="D2096" s="54"/>
      <c r="E2096" s="54"/>
      <c r="F2096" s="54"/>
      <c r="G2096" s="54"/>
      <c r="H2096" s="54"/>
      <c r="I2096" s="54"/>
      <c r="J2096" s="54"/>
      <c r="K2096" s="54"/>
      <c r="L2096" s="54"/>
      <c r="M2096" s="54"/>
      <c r="O2096" s="10"/>
      <c r="P2096" s="10"/>
      <c r="Q2096" s="10"/>
      <c r="R2096" s="10"/>
      <c r="S2096" s="10"/>
      <c r="T2096" s="10"/>
      <c r="U2096" s="10"/>
      <c r="V2096" s="10"/>
      <c r="W2096" s="10"/>
      <c r="X2096" s="10"/>
      <c r="Y2096" s="10"/>
      <c r="Z2096" s="10"/>
      <c r="AA2096" s="10"/>
      <c r="AB2096" s="10"/>
      <c r="AC2096" s="10"/>
      <c r="AD2096" s="10"/>
      <c r="AE2096" s="10"/>
      <c r="AF2096" s="10"/>
      <c r="AG2096" s="10"/>
      <c r="AH2096" s="10"/>
      <c r="AI2096" s="10"/>
      <c r="AK2096" s="10"/>
      <c r="AL2096" s="10"/>
      <c r="AM2096" s="10"/>
      <c r="AN2096" s="10"/>
      <c r="AO2096" s="10"/>
      <c r="AP2096" s="10"/>
      <c r="AQ2096" s="10"/>
      <c r="AR2096" s="10"/>
      <c r="AS2096" s="10"/>
      <c r="AT2096" s="10"/>
      <c r="AU2096" s="10"/>
      <c r="AV2096" s="10"/>
      <c r="AW2096" s="10"/>
      <c r="AX2096" s="10"/>
    </row>
    <row r="2097" spans="1:50" x14ac:dyDescent="0.25">
      <c r="A2097" s="54"/>
      <c r="B2097" s="54"/>
      <c r="C2097" s="54"/>
      <c r="D2097" s="54"/>
      <c r="E2097" s="54"/>
      <c r="F2097" s="54"/>
      <c r="G2097" s="54"/>
      <c r="H2097" s="54"/>
      <c r="I2097" s="54"/>
      <c r="J2097" s="54"/>
      <c r="K2097" s="54"/>
      <c r="L2097" s="54"/>
      <c r="M2097" s="54"/>
      <c r="O2097" s="10"/>
      <c r="P2097" s="10"/>
      <c r="Q2097" s="10"/>
      <c r="R2097" s="10"/>
      <c r="S2097" s="10"/>
      <c r="T2097" s="10"/>
      <c r="U2097" s="10"/>
      <c r="V2097" s="10"/>
      <c r="W2097" s="10"/>
      <c r="X2097" s="10"/>
      <c r="Y2097" s="10"/>
      <c r="Z2097" s="10"/>
      <c r="AA2097" s="10"/>
      <c r="AB2097" s="10"/>
      <c r="AC2097" s="10"/>
      <c r="AD2097" s="10"/>
      <c r="AE2097" s="10"/>
      <c r="AF2097" s="10"/>
      <c r="AG2097" s="10"/>
      <c r="AH2097" s="10"/>
      <c r="AI2097" s="10"/>
      <c r="AK2097" s="10"/>
      <c r="AL2097" s="10"/>
      <c r="AM2097" s="10"/>
      <c r="AN2097" s="10"/>
      <c r="AO2097" s="10"/>
      <c r="AP2097" s="10"/>
      <c r="AQ2097" s="10"/>
      <c r="AR2097" s="10"/>
      <c r="AS2097" s="10"/>
      <c r="AT2097" s="10"/>
      <c r="AU2097" s="10"/>
      <c r="AV2097" s="10"/>
      <c r="AW2097" s="10"/>
      <c r="AX2097" s="10"/>
    </row>
    <row r="2098" spans="1:50" x14ac:dyDescent="0.25">
      <c r="A2098" s="54"/>
      <c r="B2098" s="54"/>
      <c r="C2098" s="54"/>
      <c r="D2098" s="54"/>
      <c r="E2098" s="54"/>
      <c r="F2098" s="54"/>
      <c r="G2098" s="54"/>
      <c r="H2098" s="54"/>
      <c r="I2098" s="54"/>
      <c r="J2098" s="54"/>
      <c r="K2098" s="54"/>
      <c r="L2098" s="54"/>
      <c r="M2098" s="54"/>
      <c r="O2098" s="10"/>
      <c r="P2098" s="10"/>
      <c r="Q2098" s="10"/>
      <c r="R2098" s="10"/>
      <c r="S2098" s="10"/>
      <c r="T2098" s="10"/>
      <c r="U2098" s="10"/>
      <c r="V2098" s="10"/>
      <c r="W2098" s="10"/>
      <c r="X2098" s="10"/>
      <c r="Y2098" s="10"/>
      <c r="Z2098" s="10"/>
      <c r="AA2098" s="10"/>
      <c r="AB2098" s="10"/>
      <c r="AC2098" s="10"/>
      <c r="AD2098" s="10"/>
      <c r="AE2098" s="10"/>
      <c r="AF2098" s="10"/>
      <c r="AG2098" s="10"/>
      <c r="AH2098" s="10"/>
      <c r="AI2098" s="10"/>
      <c r="AK2098" s="10"/>
      <c r="AL2098" s="10"/>
      <c r="AM2098" s="10"/>
      <c r="AN2098" s="10"/>
      <c r="AO2098" s="10"/>
      <c r="AP2098" s="10"/>
      <c r="AQ2098" s="10"/>
      <c r="AR2098" s="10"/>
      <c r="AS2098" s="10"/>
      <c r="AT2098" s="10"/>
      <c r="AU2098" s="10"/>
      <c r="AV2098" s="10"/>
      <c r="AW2098" s="10"/>
      <c r="AX2098" s="10"/>
    </row>
    <row r="2099" spans="1:50" x14ac:dyDescent="0.25">
      <c r="A2099" s="54"/>
      <c r="B2099" s="54"/>
      <c r="C2099" s="54"/>
      <c r="D2099" s="54"/>
      <c r="E2099" s="54"/>
      <c r="F2099" s="54"/>
      <c r="G2099" s="54"/>
      <c r="H2099" s="54"/>
      <c r="I2099" s="54"/>
      <c r="J2099" s="54"/>
      <c r="K2099" s="54"/>
      <c r="L2099" s="54"/>
      <c r="M2099" s="54"/>
      <c r="O2099" s="10"/>
      <c r="P2099" s="10"/>
      <c r="Q2099" s="10"/>
      <c r="R2099" s="10"/>
      <c r="S2099" s="10"/>
      <c r="T2099" s="10"/>
      <c r="U2099" s="10"/>
      <c r="V2099" s="10"/>
      <c r="W2099" s="10"/>
      <c r="X2099" s="10"/>
      <c r="Y2099" s="10"/>
      <c r="Z2099" s="10"/>
      <c r="AA2099" s="10"/>
      <c r="AB2099" s="10"/>
      <c r="AC2099" s="10"/>
      <c r="AD2099" s="10"/>
      <c r="AE2099" s="10"/>
      <c r="AF2099" s="10"/>
      <c r="AG2099" s="10"/>
      <c r="AH2099" s="10"/>
      <c r="AI2099" s="10"/>
      <c r="AK2099" s="10"/>
      <c r="AL2099" s="10"/>
      <c r="AM2099" s="10"/>
      <c r="AN2099" s="10"/>
      <c r="AO2099" s="10"/>
      <c r="AP2099" s="10"/>
      <c r="AQ2099" s="10"/>
      <c r="AR2099" s="10"/>
      <c r="AS2099" s="10"/>
      <c r="AT2099" s="10"/>
      <c r="AU2099" s="10"/>
      <c r="AV2099" s="10"/>
      <c r="AW2099" s="10"/>
      <c r="AX2099" s="10"/>
    </row>
    <row r="2100" spans="1:50" x14ac:dyDescent="0.25">
      <c r="A2100" s="54"/>
      <c r="B2100" s="54"/>
      <c r="C2100" s="54"/>
      <c r="D2100" s="54"/>
      <c r="E2100" s="54"/>
      <c r="F2100" s="54"/>
      <c r="G2100" s="54"/>
      <c r="H2100" s="54"/>
      <c r="I2100" s="54"/>
      <c r="J2100" s="54"/>
      <c r="K2100" s="54"/>
      <c r="L2100" s="54"/>
      <c r="M2100" s="54"/>
      <c r="O2100" s="10"/>
      <c r="P2100" s="10"/>
      <c r="Q2100" s="10"/>
      <c r="R2100" s="10"/>
      <c r="S2100" s="10"/>
      <c r="T2100" s="10"/>
      <c r="U2100" s="10"/>
      <c r="V2100" s="10"/>
      <c r="W2100" s="10"/>
      <c r="X2100" s="10"/>
      <c r="Y2100" s="10"/>
      <c r="Z2100" s="10"/>
      <c r="AA2100" s="10"/>
      <c r="AB2100" s="10"/>
      <c r="AC2100" s="10"/>
      <c r="AD2100" s="10"/>
      <c r="AE2100" s="10"/>
      <c r="AF2100" s="10"/>
      <c r="AG2100" s="10"/>
      <c r="AH2100" s="10"/>
      <c r="AI2100" s="10"/>
      <c r="AK2100" s="10"/>
      <c r="AL2100" s="10"/>
      <c r="AM2100" s="10"/>
      <c r="AN2100" s="10"/>
      <c r="AO2100" s="10"/>
      <c r="AP2100" s="10"/>
      <c r="AQ2100" s="10"/>
      <c r="AR2100" s="10"/>
      <c r="AS2100" s="10"/>
      <c r="AT2100" s="10"/>
      <c r="AU2100" s="10"/>
      <c r="AV2100" s="10"/>
      <c r="AW2100" s="10"/>
      <c r="AX2100" s="10"/>
    </row>
    <row r="2101" spans="1:50" x14ac:dyDescent="0.25">
      <c r="A2101" s="54"/>
      <c r="B2101" s="54"/>
      <c r="C2101" s="54"/>
      <c r="D2101" s="54"/>
      <c r="E2101" s="54"/>
      <c r="F2101" s="54"/>
      <c r="G2101" s="54"/>
      <c r="H2101" s="54"/>
      <c r="I2101" s="54"/>
      <c r="J2101" s="54"/>
      <c r="K2101" s="54"/>
      <c r="L2101" s="54"/>
      <c r="M2101" s="54"/>
      <c r="O2101" s="10"/>
      <c r="P2101" s="10"/>
      <c r="Q2101" s="10"/>
      <c r="R2101" s="10"/>
      <c r="S2101" s="10"/>
      <c r="T2101" s="10"/>
      <c r="U2101" s="10"/>
      <c r="V2101" s="10"/>
      <c r="W2101" s="10"/>
      <c r="X2101" s="10"/>
      <c r="Y2101" s="10"/>
      <c r="Z2101" s="10"/>
      <c r="AA2101" s="10"/>
      <c r="AB2101" s="10"/>
      <c r="AC2101" s="10"/>
      <c r="AD2101" s="10"/>
      <c r="AE2101" s="10"/>
      <c r="AF2101" s="10"/>
      <c r="AG2101" s="10"/>
      <c r="AH2101" s="10"/>
      <c r="AI2101" s="10"/>
      <c r="AK2101" s="10"/>
      <c r="AL2101" s="10"/>
      <c r="AM2101" s="10"/>
      <c r="AN2101" s="10"/>
      <c r="AO2101" s="10"/>
      <c r="AP2101" s="10"/>
      <c r="AQ2101" s="10"/>
      <c r="AR2101" s="10"/>
      <c r="AS2101" s="10"/>
      <c r="AT2101" s="10"/>
      <c r="AU2101" s="10"/>
      <c r="AV2101" s="10"/>
      <c r="AW2101" s="10"/>
      <c r="AX2101" s="10"/>
    </row>
    <row r="2102" spans="1:50" x14ac:dyDescent="0.25">
      <c r="A2102" s="54"/>
      <c r="B2102" s="54"/>
      <c r="C2102" s="54"/>
      <c r="D2102" s="54"/>
      <c r="E2102" s="54"/>
      <c r="F2102" s="54"/>
      <c r="G2102" s="54"/>
      <c r="H2102" s="54"/>
      <c r="I2102" s="54"/>
      <c r="J2102" s="54"/>
      <c r="K2102" s="54"/>
      <c r="L2102" s="54"/>
      <c r="M2102" s="54"/>
      <c r="O2102" s="10"/>
      <c r="P2102" s="10"/>
      <c r="Q2102" s="10"/>
      <c r="R2102" s="10"/>
      <c r="S2102" s="10"/>
      <c r="T2102" s="10"/>
      <c r="U2102" s="10"/>
      <c r="V2102" s="10"/>
      <c r="W2102" s="10"/>
      <c r="X2102" s="10"/>
      <c r="Y2102" s="10"/>
      <c r="Z2102" s="10"/>
      <c r="AA2102" s="10"/>
      <c r="AB2102" s="10"/>
      <c r="AC2102" s="10"/>
      <c r="AD2102" s="10"/>
      <c r="AE2102" s="10"/>
      <c r="AF2102" s="10"/>
      <c r="AG2102" s="10"/>
      <c r="AH2102" s="10"/>
      <c r="AI2102" s="10"/>
      <c r="AK2102" s="10"/>
      <c r="AL2102" s="10"/>
      <c r="AM2102" s="10"/>
      <c r="AN2102" s="10"/>
      <c r="AO2102" s="10"/>
      <c r="AP2102" s="10"/>
      <c r="AQ2102" s="10"/>
      <c r="AR2102" s="10"/>
      <c r="AS2102" s="10"/>
      <c r="AT2102" s="10"/>
      <c r="AU2102" s="10"/>
      <c r="AV2102" s="10"/>
      <c r="AW2102" s="10"/>
      <c r="AX2102" s="10"/>
    </row>
    <row r="2103" spans="1:50" x14ac:dyDescent="0.25">
      <c r="A2103" s="54"/>
      <c r="B2103" s="54"/>
      <c r="C2103" s="54"/>
      <c r="D2103" s="54"/>
      <c r="E2103" s="54"/>
      <c r="F2103" s="54"/>
      <c r="G2103" s="54"/>
      <c r="H2103" s="54"/>
      <c r="I2103" s="54"/>
      <c r="J2103" s="54"/>
      <c r="K2103" s="54"/>
      <c r="L2103" s="54"/>
      <c r="M2103" s="54"/>
      <c r="O2103" s="10"/>
      <c r="P2103" s="10"/>
      <c r="Q2103" s="10"/>
      <c r="R2103" s="10"/>
      <c r="S2103" s="10"/>
      <c r="T2103" s="10"/>
      <c r="U2103" s="10"/>
      <c r="V2103" s="10"/>
      <c r="W2103" s="10"/>
      <c r="X2103" s="10"/>
      <c r="Y2103" s="10"/>
      <c r="Z2103" s="10"/>
      <c r="AA2103" s="10"/>
      <c r="AB2103" s="10"/>
      <c r="AC2103" s="10"/>
      <c r="AD2103" s="10"/>
      <c r="AE2103" s="10"/>
      <c r="AF2103" s="10"/>
      <c r="AG2103" s="10"/>
      <c r="AH2103" s="10"/>
      <c r="AI2103" s="10"/>
      <c r="AK2103" s="10"/>
      <c r="AL2103" s="10"/>
      <c r="AM2103" s="10"/>
      <c r="AN2103" s="10"/>
      <c r="AO2103" s="10"/>
      <c r="AP2103" s="10"/>
      <c r="AQ2103" s="10"/>
      <c r="AR2103" s="10"/>
      <c r="AS2103" s="10"/>
      <c r="AT2103" s="10"/>
      <c r="AU2103" s="10"/>
      <c r="AV2103" s="10"/>
      <c r="AW2103" s="10"/>
      <c r="AX2103" s="10"/>
    </row>
    <row r="2104" spans="1:50" x14ac:dyDescent="0.25">
      <c r="A2104" s="54"/>
      <c r="B2104" s="54"/>
      <c r="C2104" s="54"/>
      <c r="D2104" s="54"/>
      <c r="E2104" s="54"/>
      <c r="F2104" s="54"/>
      <c r="G2104" s="54"/>
      <c r="H2104" s="54"/>
      <c r="I2104" s="54"/>
      <c r="J2104" s="54"/>
      <c r="K2104" s="54"/>
      <c r="L2104" s="54"/>
      <c r="M2104" s="54"/>
      <c r="O2104" s="10"/>
      <c r="P2104" s="10"/>
      <c r="Q2104" s="10"/>
      <c r="R2104" s="10"/>
      <c r="S2104" s="10"/>
      <c r="T2104" s="10"/>
      <c r="U2104" s="10"/>
      <c r="V2104" s="10"/>
      <c r="W2104" s="10"/>
      <c r="X2104" s="10"/>
      <c r="Y2104" s="10"/>
      <c r="Z2104" s="10"/>
      <c r="AA2104" s="10"/>
      <c r="AB2104" s="10"/>
      <c r="AC2104" s="10"/>
      <c r="AD2104" s="10"/>
      <c r="AE2104" s="10"/>
      <c r="AF2104" s="10"/>
      <c r="AG2104" s="10"/>
      <c r="AH2104" s="10"/>
      <c r="AI2104" s="10"/>
      <c r="AK2104" s="10"/>
      <c r="AL2104" s="10"/>
      <c r="AM2104" s="10"/>
      <c r="AN2104" s="10"/>
      <c r="AO2104" s="10"/>
      <c r="AP2104" s="10"/>
      <c r="AQ2104" s="10"/>
      <c r="AR2104" s="10"/>
      <c r="AS2104" s="10"/>
      <c r="AT2104" s="10"/>
      <c r="AU2104" s="10"/>
      <c r="AV2104" s="10"/>
      <c r="AW2104" s="10"/>
      <c r="AX2104" s="10"/>
    </row>
    <row r="2105" spans="1:50" x14ac:dyDescent="0.25">
      <c r="A2105" s="54"/>
      <c r="B2105" s="54"/>
      <c r="C2105" s="54"/>
      <c r="D2105" s="54"/>
      <c r="E2105" s="54"/>
      <c r="F2105" s="54"/>
      <c r="G2105" s="54"/>
      <c r="H2105" s="54"/>
      <c r="I2105" s="54"/>
      <c r="J2105" s="54"/>
      <c r="K2105" s="54"/>
      <c r="L2105" s="54"/>
      <c r="M2105" s="54"/>
      <c r="O2105" s="10"/>
      <c r="P2105" s="10"/>
      <c r="Q2105" s="10"/>
      <c r="R2105" s="10"/>
      <c r="S2105" s="10"/>
      <c r="T2105" s="10"/>
      <c r="U2105" s="10"/>
      <c r="V2105" s="10"/>
      <c r="W2105" s="10"/>
      <c r="X2105" s="10"/>
      <c r="Y2105" s="10"/>
      <c r="Z2105" s="10"/>
      <c r="AA2105" s="10"/>
      <c r="AB2105" s="10"/>
      <c r="AC2105" s="10"/>
      <c r="AD2105" s="10"/>
      <c r="AE2105" s="10"/>
      <c r="AF2105" s="10"/>
      <c r="AG2105" s="10"/>
      <c r="AH2105" s="10"/>
      <c r="AI2105" s="10"/>
      <c r="AK2105" s="10"/>
      <c r="AL2105" s="10"/>
      <c r="AM2105" s="10"/>
      <c r="AN2105" s="10"/>
      <c r="AO2105" s="10"/>
      <c r="AP2105" s="10"/>
      <c r="AQ2105" s="10"/>
      <c r="AR2105" s="10"/>
      <c r="AS2105" s="10"/>
      <c r="AT2105" s="10"/>
      <c r="AU2105" s="10"/>
      <c r="AV2105" s="10"/>
      <c r="AW2105" s="10"/>
      <c r="AX2105" s="10"/>
    </row>
    <row r="2106" spans="1:50" x14ac:dyDescent="0.25">
      <c r="A2106" s="54"/>
      <c r="B2106" s="54"/>
      <c r="C2106" s="54"/>
      <c r="D2106" s="54"/>
      <c r="E2106" s="54"/>
      <c r="F2106" s="54"/>
      <c r="G2106" s="54"/>
      <c r="H2106" s="54"/>
      <c r="I2106" s="54"/>
      <c r="J2106" s="54"/>
      <c r="K2106" s="54"/>
      <c r="L2106" s="54"/>
      <c r="M2106" s="54"/>
      <c r="O2106" s="10"/>
      <c r="P2106" s="10"/>
      <c r="Q2106" s="10"/>
      <c r="R2106" s="10"/>
      <c r="S2106" s="10"/>
      <c r="T2106" s="10"/>
      <c r="U2106" s="10"/>
      <c r="V2106" s="10"/>
      <c r="W2106" s="10"/>
      <c r="X2106" s="10"/>
      <c r="Y2106" s="10"/>
      <c r="Z2106" s="10"/>
      <c r="AA2106" s="10"/>
      <c r="AB2106" s="10"/>
      <c r="AC2106" s="10"/>
      <c r="AD2106" s="10"/>
      <c r="AE2106" s="10"/>
      <c r="AF2106" s="10"/>
      <c r="AG2106" s="10"/>
      <c r="AH2106" s="10"/>
      <c r="AI2106" s="10"/>
      <c r="AK2106" s="10"/>
      <c r="AL2106" s="10"/>
      <c r="AM2106" s="10"/>
      <c r="AN2106" s="10"/>
      <c r="AO2106" s="10"/>
      <c r="AP2106" s="10"/>
      <c r="AQ2106" s="10"/>
      <c r="AR2106" s="10"/>
      <c r="AS2106" s="10"/>
      <c r="AT2106" s="10"/>
      <c r="AU2106" s="10"/>
      <c r="AV2106" s="10"/>
      <c r="AW2106" s="10"/>
      <c r="AX2106" s="10"/>
    </row>
    <row r="2107" spans="1:50" x14ac:dyDescent="0.25">
      <c r="A2107" s="54"/>
      <c r="B2107" s="54"/>
      <c r="C2107" s="54"/>
      <c r="D2107" s="54"/>
      <c r="E2107" s="54"/>
      <c r="F2107" s="54"/>
      <c r="G2107" s="54"/>
      <c r="H2107" s="54"/>
      <c r="I2107" s="54"/>
      <c r="J2107" s="54"/>
      <c r="K2107" s="54"/>
      <c r="L2107" s="54"/>
      <c r="M2107" s="54"/>
      <c r="O2107" s="10"/>
      <c r="P2107" s="10"/>
      <c r="Q2107" s="10"/>
      <c r="R2107" s="10"/>
      <c r="S2107" s="10"/>
      <c r="T2107" s="10"/>
      <c r="U2107" s="10"/>
      <c r="V2107" s="10"/>
      <c r="W2107" s="10"/>
      <c r="X2107" s="10"/>
      <c r="Y2107" s="10"/>
      <c r="Z2107" s="10"/>
      <c r="AA2107" s="10"/>
      <c r="AB2107" s="10"/>
      <c r="AC2107" s="10"/>
      <c r="AD2107" s="10"/>
      <c r="AE2107" s="10"/>
      <c r="AF2107" s="10"/>
      <c r="AG2107" s="10"/>
      <c r="AH2107" s="10"/>
      <c r="AI2107" s="10"/>
      <c r="AK2107" s="10"/>
      <c r="AL2107" s="10"/>
      <c r="AM2107" s="10"/>
      <c r="AN2107" s="10"/>
      <c r="AO2107" s="10"/>
      <c r="AP2107" s="10"/>
      <c r="AQ2107" s="10"/>
      <c r="AR2107" s="10"/>
      <c r="AS2107" s="10"/>
      <c r="AT2107" s="10"/>
      <c r="AU2107" s="10"/>
      <c r="AV2107" s="10"/>
      <c r="AW2107" s="10"/>
      <c r="AX2107" s="10"/>
    </row>
    <row r="2108" spans="1:50" x14ac:dyDescent="0.25">
      <c r="A2108" s="54"/>
      <c r="B2108" s="54"/>
      <c r="C2108" s="54"/>
      <c r="D2108" s="54"/>
      <c r="E2108" s="54"/>
      <c r="F2108" s="54"/>
      <c r="G2108" s="54"/>
      <c r="H2108" s="54"/>
      <c r="I2108" s="54"/>
      <c r="J2108" s="54"/>
      <c r="K2108" s="54"/>
      <c r="L2108" s="54"/>
      <c r="M2108" s="54"/>
      <c r="O2108" s="10"/>
      <c r="P2108" s="10"/>
      <c r="Q2108" s="10"/>
      <c r="R2108" s="10"/>
      <c r="S2108" s="10"/>
      <c r="T2108" s="10"/>
      <c r="U2108" s="10"/>
      <c r="V2108" s="10"/>
      <c r="W2108" s="10"/>
      <c r="X2108" s="10"/>
      <c r="Y2108" s="10"/>
      <c r="Z2108" s="10"/>
      <c r="AA2108" s="10"/>
      <c r="AB2108" s="10"/>
      <c r="AC2108" s="10"/>
      <c r="AD2108" s="10"/>
      <c r="AE2108" s="10"/>
      <c r="AF2108" s="10"/>
      <c r="AG2108" s="10"/>
      <c r="AH2108" s="10"/>
      <c r="AI2108" s="10"/>
      <c r="AK2108" s="10"/>
      <c r="AL2108" s="10"/>
      <c r="AM2108" s="10"/>
      <c r="AN2108" s="10"/>
      <c r="AO2108" s="10"/>
      <c r="AP2108" s="10"/>
      <c r="AQ2108" s="10"/>
      <c r="AR2108" s="10"/>
      <c r="AS2108" s="10"/>
      <c r="AT2108" s="10"/>
      <c r="AU2108" s="10"/>
      <c r="AV2108" s="10"/>
      <c r="AW2108" s="10"/>
      <c r="AX2108" s="10"/>
    </row>
    <row r="2109" spans="1:50" x14ac:dyDescent="0.25">
      <c r="A2109" s="54"/>
      <c r="B2109" s="54"/>
      <c r="C2109" s="54"/>
      <c r="D2109" s="54"/>
      <c r="E2109" s="54"/>
      <c r="F2109" s="54"/>
      <c r="G2109" s="54"/>
      <c r="H2109" s="54"/>
      <c r="I2109" s="54"/>
      <c r="J2109" s="54"/>
      <c r="K2109" s="54"/>
      <c r="L2109" s="54"/>
      <c r="M2109" s="54"/>
      <c r="O2109" s="10"/>
      <c r="P2109" s="10"/>
      <c r="Q2109" s="10"/>
      <c r="R2109" s="10"/>
      <c r="S2109" s="10"/>
      <c r="T2109" s="10"/>
      <c r="U2109" s="10"/>
      <c r="V2109" s="10"/>
      <c r="W2109" s="10"/>
      <c r="X2109" s="10"/>
      <c r="Y2109" s="10"/>
      <c r="Z2109" s="10"/>
      <c r="AA2109" s="10"/>
      <c r="AB2109" s="10"/>
      <c r="AC2109" s="10"/>
      <c r="AD2109" s="10"/>
      <c r="AE2109" s="10"/>
      <c r="AF2109" s="10"/>
      <c r="AG2109" s="10"/>
      <c r="AH2109" s="10"/>
      <c r="AI2109" s="10"/>
      <c r="AK2109" s="10"/>
      <c r="AL2109" s="10"/>
      <c r="AM2109" s="10"/>
      <c r="AN2109" s="10"/>
      <c r="AO2109" s="10"/>
      <c r="AP2109" s="10"/>
      <c r="AQ2109" s="10"/>
      <c r="AR2109" s="10"/>
      <c r="AS2109" s="10"/>
      <c r="AT2109" s="10"/>
      <c r="AU2109" s="10"/>
      <c r="AV2109" s="10"/>
      <c r="AW2109" s="10"/>
      <c r="AX2109" s="10"/>
    </row>
    <row r="2110" spans="1:50" x14ac:dyDescent="0.25">
      <c r="A2110" s="54"/>
      <c r="B2110" s="54"/>
      <c r="C2110" s="54"/>
      <c r="D2110" s="54"/>
      <c r="E2110" s="54"/>
      <c r="F2110" s="54"/>
      <c r="G2110" s="54"/>
      <c r="H2110" s="54"/>
      <c r="I2110" s="54"/>
      <c r="J2110" s="54"/>
      <c r="K2110" s="54"/>
      <c r="L2110" s="54"/>
      <c r="M2110" s="54"/>
      <c r="O2110" s="10"/>
      <c r="P2110" s="10"/>
      <c r="Q2110" s="10"/>
      <c r="R2110" s="10"/>
      <c r="S2110" s="10"/>
      <c r="T2110" s="10"/>
      <c r="U2110" s="10"/>
      <c r="V2110" s="10"/>
      <c r="W2110" s="10"/>
      <c r="X2110" s="10"/>
      <c r="Y2110" s="10"/>
      <c r="Z2110" s="10"/>
      <c r="AA2110" s="10"/>
      <c r="AB2110" s="10"/>
      <c r="AC2110" s="10"/>
      <c r="AD2110" s="10"/>
      <c r="AE2110" s="10"/>
      <c r="AF2110" s="10"/>
      <c r="AG2110" s="10"/>
      <c r="AH2110" s="10"/>
      <c r="AI2110" s="10"/>
      <c r="AK2110" s="10"/>
      <c r="AL2110" s="10"/>
      <c r="AM2110" s="10"/>
      <c r="AN2110" s="10"/>
      <c r="AO2110" s="10"/>
      <c r="AP2110" s="10"/>
      <c r="AQ2110" s="10"/>
      <c r="AR2110" s="10"/>
      <c r="AS2110" s="10"/>
      <c r="AT2110" s="10"/>
      <c r="AU2110" s="10"/>
      <c r="AV2110" s="10"/>
      <c r="AW2110" s="10"/>
      <c r="AX2110" s="10"/>
    </row>
    <row r="2111" spans="1:50" x14ac:dyDescent="0.25">
      <c r="A2111" s="54"/>
      <c r="B2111" s="54"/>
      <c r="C2111" s="54"/>
      <c r="D2111" s="54"/>
      <c r="E2111" s="54"/>
      <c r="F2111" s="54"/>
      <c r="G2111" s="54"/>
      <c r="H2111" s="54"/>
      <c r="I2111" s="54"/>
      <c r="J2111" s="54"/>
      <c r="K2111" s="54"/>
      <c r="L2111" s="54"/>
      <c r="M2111" s="54"/>
      <c r="O2111" s="10"/>
      <c r="P2111" s="10"/>
      <c r="Q2111" s="10"/>
      <c r="R2111" s="10"/>
      <c r="S2111" s="10"/>
      <c r="T2111" s="10"/>
      <c r="U2111" s="10"/>
      <c r="V2111" s="10"/>
      <c r="W2111" s="10"/>
      <c r="X2111" s="10"/>
      <c r="Y2111" s="10"/>
      <c r="Z2111" s="10"/>
      <c r="AA2111" s="10"/>
      <c r="AB2111" s="10"/>
      <c r="AC2111" s="10"/>
      <c r="AD2111" s="10"/>
      <c r="AE2111" s="10"/>
      <c r="AF2111" s="10"/>
      <c r="AG2111" s="10"/>
      <c r="AH2111" s="10"/>
      <c r="AI2111" s="10"/>
      <c r="AK2111" s="10"/>
      <c r="AL2111" s="10"/>
      <c r="AM2111" s="10"/>
      <c r="AN2111" s="10"/>
      <c r="AO2111" s="10"/>
      <c r="AP2111" s="10"/>
      <c r="AQ2111" s="10"/>
      <c r="AR2111" s="10"/>
      <c r="AS2111" s="10"/>
      <c r="AT2111" s="10"/>
      <c r="AU2111" s="10"/>
      <c r="AV2111" s="10"/>
      <c r="AW2111" s="10"/>
      <c r="AX2111" s="10"/>
    </row>
    <row r="2112" spans="1:50" x14ac:dyDescent="0.25">
      <c r="A2112" s="54"/>
      <c r="B2112" s="54"/>
      <c r="C2112" s="54"/>
      <c r="D2112" s="54"/>
      <c r="E2112" s="54"/>
      <c r="F2112" s="54"/>
      <c r="G2112" s="54"/>
      <c r="H2112" s="54"/>
      <c r="I2112" s="54"/>
      <c r="J2112" s="54"/>
      <c r="K2112" s="54"/>
      <c r="L2112" s="54"/>
      <c r="M2112" s="54"/>
      <c r="O2112" s="10"/>
      <c r="P2112" s="10"/>
      <c r="Q2112" s="10"/>
      <c r="R2112" s="10"/>
      <c r="S2112" s="10"/>
      <c r="T2112" s="10"/>
      <c r="U2112" s="10"/>
      <c r="V2112" s="10"/>
      <c r="W2112" s="10"/>
      <c r="X2112" s="10"/>
      <c r="Y2112" s="10"/>
      <c r="Z2112" s="10"/>
      <c r="AA2112" s="10"/>
      <c r="AB2112" s="10"/>
      <c r="AC2112" s="10"/>
      <c r="AD2112" s="10"/>
      <c r="AE2112" s="10"/>
      <c r="AF2112" s="10"/>
      <c r="AG2112" s="10"/>
      <c r="AH2112" s="10"/>
      <c r="AI2112" s="10"/>
      <c r="AK2112" s="10"/>
      <c r="AL2112" s="10"/>
      <c r="AM2112" s="10"/>
      <c r="AN2112" s="10"/>
      <c r="AO2112" s="10"/>
      <c r="AP2112" s="10"/>
      <c r="AQ2112" s="10"/>
      <c r="AR2112" s="10"/>
      <c r="AS2112" s="10"/>
      <c r="AT2112" s="10"/>
      <c r="AU2112" s="10"/>
      <c r="AV2112" s="10"/>
      <c r="AW2112" s="10"/>
      <c r="AX2112" s="10"/>
    </row>
    <row r="2113" spans="1:50" x14ac:dyDescent="0.25">
      <c r="A2113" s="54"/>
      <c r="B2113" s="54"/>
      <c r="C2113" s="54"/>
      <c r="D2113" s="54"/>
      <c r="E2113" s="54"/>
      <c r="F2113" s="54"/>
      <c r="G2113" s="54"/>
      <c r="H2113" s="54"/>
      <c r="I2113" s="54"/>
      <c r="J2113" s="54"/>
      <c r="K2113" s="54"/>
      <c r="L2113" s="54"/>
      <c r="M2113" s="54"/>
      <c r="O2113" s="10"/>
      <c r="P2113" s="10"/>
      <c r="Q2113" s="10"/>
      <c r="R2113" s="10"/>
      <c r="S2113" s="10"/>
      <c r="T2113" s="10"/>
      <c r="U2113" s="10"/>
      <c r="V2113" s="10"/>
      <c r="W2113" s="10"/>
      <c r="X2113" s="10"/>
      <c r="Y2113" s="10"/>
      <c r="Z2113" s="10"/>
      <c r="AA2113" s="10"/>
      <c r="AB2113" s="10"/>
      <c r="AC2113" s="10"/>
      <c r="AD2113" s="10"/>
      <c r="AE2113" s="10"/>
      <c r="AF2113" s="10"/>
      <c r="AG2113" s="10"/>
      <c r="AH2113" s="10"/>
      <c r="AI2113" s="10"/>
      <c r="AK2113" s="10"/>
      <c r="AL2113" s="10"/>
      <c r="AM2113" s="10"/>
      <c r="AN2113" s="10"/>
      <c r="AO2113" s="10"/>
      <c r="AP2113" s="10"/>
      <c r="AQ2113" s="10"/>
      <c r="AR2113" s="10"/>
      <c r="AS2113" s="10"/>
      <c r="AT2113" s="10"/>
      <c r="AU2113" s="10"/>
      <c r="AV2113" s="10"/>
      <c r="AW2113" s="10"/>
      <c r="AX2113" s="10"/>
    </row>
    <row r="2114" spans="1:50" x14ac:dyDescent="0.25">
      <c r="A2114" s="54"/>
      <c r="B2114" s="54"/>
      <c r="C2114" s="54"/>
      <c r="D2114" s="54"/>
      <c r="E2114" s="54"/>
      <c r="F2114" s="54"/>
      <c r="G2114" s="54"/>
      <c r="H2114" s="54"/>
      <c r="I2114" s="54"/>
      <c r="J2114" s="54"/>
      <c r="K2114" s="54"/>
      <c r="L2114" s="54"/>
      <c r="M2114" s="54"/>
      <c r="O2114" s="10"/>
      <c r="P2114" s="10"/>
      <c r="Q2114" s="10"/>
      <c r="R2114" s="10"/>
      <c r="S2114" s="10"/>
      <c r="T2114" s="10"/>
      <c r="U2114" s="10"/>
      <c r="V2114" s="10"/>
      <c r="W2114" s="10"/>
      <c r="X2114" s="10"/>
      <c r="Y2114" s="10"/>
      <c r="Z2114" s="10"/>
      <c r="AA2114" s="10"/>
      <c r="AB2114" s="10"/>
      <c r="AC2114" s="10"/>
      <c r="AD2114" s="10"/>
      <c r="AE2114" s="10"/>
      <c r="AF2114" s="10"/>
      <c r="AG2114" s="10"/>
      <c r="AH2114" s="10"/>
      <c r="AI2114" s="10"/>
      <c r="AK2114" s="10"/>
      <c r="AL2114" s="10"/>
      <c r="AM2114" s="10"/>
      <c r="AN2114" s="10"/>
      <c r="AO2114" s="10"/>
      <c r="AP2114" s="10"/>
      <c r="AQ2114" s="10"/>
      <c r="AR2114" s="10"/>
      <c r="AS2114" s="10"/>
      <c r="AT2114" s="10"/>
      <c r="AU2114" s="10"/>
      <c r="AV2114" s="10"/>
      <c r="AW2114" s="10"/>
      <c r="AX2114" s="10"/>
    </row>
    <row r="2115" spans="1:50" x14ac:dyDescent="0.25">
      <c r="A2115" s="54"/>
      <c r="B2115" s="54"/>
      <c r="C2115" s="54"/>
      <c r="D2115" s="54"/>
      <c r="E2115" s="54"/>
      <c r="F2115" s="54"/>
      <c r="G2115" s="54"/>
      <c r="H2115" s="54"/>
      <c r="I2115" s="54"/>
      <c r="J2115" s="54"/>
      <c r="K2115" s="54"/>
      <c r="L2115" s="54"/>
      <c r="M2115" s="54"/>
      <c r="O2115" s="10"/>
      <c r="P2115" s="10"/>
      <c r="Q2115" s="10"/>
      <c r="R2115" s="10"/>
      <c r="S2115" s="10"/>
      <c r="T2115" s="10"/>
      <c r="U2115" s="10"/>
      <c r="V2115" s="10"/>
      <c r="W2115" s="10"/>
      <c r="X2115" s="10"/>
      <c r="Y2115" s="10"/>
      <c r="Z2115" s="10"/>
      <c r="AA2115" s="10"/>
      <c r="AB2115" s="10"/>
      <c r="AC2115" s="10"/>
      <c r="AD2115" s="10"/>
      <c r="AE2115" s="10"/>
      <c r="AF2115" s="10"/>
      <c r="AG2115" s="10"/>
      <c r="AH2115" s="10"/>
      <c r="AI2115" s="10"/>
      <c r="AK2115" s="10"/>
      <c r="AL2115" s="10"/>
      <c r="AM2115" s="10"/>
      <c r="AN2115" s="10"/>
      <c r="AO2115" s="10"/>
      <c r="AP2115" s="10"/>
      <c r="AQ2115" s="10"/>
      <c r="AR2115" s="10"/>
      <c r="AS2115" s="10"/>
      <c r="AT2115" s="10"/>
      <c r="AU2115" s="10"/>
      <c r="AV2115" s="10"/>
      <c r="AW2115" s="10"/>
      <c r="AX2115" s="10"/>
    </row>
    <row r="2116" spans="1:50" x14ac:dyDescent="0.25">
      <c r="A2116" s="54"/>
      <c r="B2116" s="54"/>
      <c r="C2116" s="54"/>
      <c r="D2116" s="54"/>
      <c r="E2116" s="54"/>
      <c r="F2116" s="54"/>
      <c r="G2116" s="54"/>
      <c r="H2116" s="54"/>
      <c r="I2116" s="54"/>
      <c r="J2116" s="54"/>
      <c r="K2116" s="54"/>
      <c r="L2116" s="54"/>
      <c r="M2116" s="54"/>
      <c r="O2116" s="10"/>
      <c r="P2116" s="10"/>
      <c r="Q2116" s="10"/>
      <c r="R2116" s="10"/>
      <c r="S2116" s="10"/>
      <c r="T2116" s="10"/>
      <c r="U2116" s="10"/>
      <c r="V2116" s="10"/>
      <c r="W2116" s="10"/>
      <c r="X2116" s="10"/>
      <c r="Y2116" s="10"/>
      <c r="Z2116" s="10"/>
      <c r="AA2116" s="10"/>
      <c r="AB2116" s="10"/>
      <c r="AC2116" s="10"/>
      <c r="AD2116" s="10"/>
      <c r="AE2116" s="10"/>
      <c r="AF2116" s="10"/>
      <c r="AG2116" s="10"/>
      <c r="AH2116" s="10"/>
      <c r="AI2116" s="10"/>
      <c r="AK2116" s="10"/>
      <c r="AL2116" s="10"/>
      <c r="AM2116" s="10"/>
      <c r="AN2116" s="10"/>
      <c r="AO2116" s="10"/>
      <c r="AP2116" s="10"/>
      <c r="AQ2116" s="10"/>
      <c r="AR2116" s="10"/>
      <c r="AS2116" s="10"/>
      <c r="AT2116" s="10"/>
      <c r="AU2116" s="10"/>
      <c r="AV2116" s="10"/>
      <c r="AW2116" s="10"/>
      <c r="AX2116" s="10"/>
    </row>
    <row r="2117" spans="1:50" x14ac:dyDescent="0.25">
      <c r="A2117" s="54"/>
      <c r="B2117" s="54"/>
      <c r="C2117" s="54"/>
      <c r="D2117" s="54"/>
      <c r="E2117" s="54"/>
      <c r="F2117" s="54"/>
      <c r="G2117" s="54"/>
      <c r="H2117" s="54"/>
      <c r="I2117" s="54"/>
      <c r="J2117" s="54"/>
      <c r="K2117" s="54"/>
      <c r="L2117" s="54"/>
      <c r="M2117" s="54"/>
      <c r="O2117" s="10"/>
      <c r="P2117" s="10"/>
      <c r="Q2117" s="10"/>
      <c r="R2117" s="10"/>
      <c r="S2117" s="10"/>
      <c r="T2117" s="10"/>
      <c r="U2117" s="10"/>
      <c r="V2117" s="10"/>
      <c r="W2117" s="10"/>
      <c r="X2117" s="10"/>
      <c r="Y2117" s="10"/>
      <c r="Z2117" s="10"/>
      <c r="AA2117" s="10"/>
      <c r="AB2117" s="10"/>
      <c r="AC2117" s="10"/>
      <c r="AD2117" s="10"/>
      <c r="AE2117" s="10"/>
      <c r="AF2117" s="10"/>
      <c r="AG2117" s="10"/>
      <c r="AH2117" s="10"/>
      <c r="AI2117" s="10"/>
      <c r="AK2117" s="10"/>
      <c r="AL2117" s="10"/>
      <c r="AM2117" s="10"/>
      <c r="AN2117" s="10"/>
      <c r="AO2117" s="10"/>
      <c r="AP2117" s="10"/>
      <c r="AQ2117" s="10"/>
      <c r="AR2117" s="10"/>
      <c r="AS2117" s="10"/>
      <c r="AT2117" s="10"/>
      <c r="AU2117" s="10"/>
      <c r="AV2117" s="10"/>
      <c r="AW2117" s="10"/>
      <c r="AX2117" s="10"/>
    </row>
    <row r="2118" spans="1:50" x14ac:dyDescent="0.25">
      <c r="A2118" s="54"/>
      <c r="B2118" s="54"/>
      <c r="C2118" s="54"/>
      <c r="D2118" s="54"/>
      <c r="E2118" s="54"/>
      <c r="F2118" s="54"/>
      <c r="G2118" s="54"/>
      <c r="H2118" s="54"/>
      <c r="I2118" s="54"/>
      <c r="J2118" s="54"/>
      <c r="K2118" s="54"/>
      <c r="L2118" s="54"/>
      <c r="M2118" s="54"/>
      <c r="O2118" s="10"/>
      <c r="P2118" s="10"/>
      <c r="Q2118" s="10"/>
      <c r="R2118" s="10"/>
      <c r="S2118" s="10"/>
      <c r="T2118" s="10"/>
      <c r="U2118" s="10"/>
      <c r="V2118" s="10"/>
      <c r="W2118" s="10"/>
      <c r="X2118" s="10"/>
      <c r="Y2118" s="10"/>
      <c r="Z2118" s="10"/>
      <c r="AA2118" s="10"/>
      <c r="AB2118" s="10"/>
      <c r="AC2118" s="10"/>
      <c r="AD2118" s="10"/>
      <c r="AE2118" s="10"/>
      <c r="AF2118" s="10"/>
      <c r="AG2118" s="10"/>
      <c r="AH2118" s="10"/>
      <c r="AI2118" s="10"/>
      <c r="AK2118" s="10"/>
      <c r="AL2118" s="10"/>
      <c r="AM2118" s="10"/>
      <c r="AN2118" s="10"/>
      <c r="AO2118" s="10"/>
      <c r="AP2118" s="10"/>
      <c r="AQ2118" s="10"/>
      <c r="AR2118" s="10"/>
      <c r="AS2118" s="10"/>
      <c r="AT2118" s="10"/>
      <c r="AU2118" s="10"/>
      <c r="AV2118" s="10"/>
      <c r="AW2118" s="10"/>
      <c r="AX2118" s="10"/>
    </row>
    <row r="2119" spans="1:50" x14ac:dyDescent="0.25">
      <c r="A2119" s="54"/>
      <c r="B2119" s="54"/>
      <c r="C2119" s="54"/>
      <c r="D2119" s="54"/>
      <c r="E2119" s="54"/>
      <c r="F2119" s="54"/>
      <c r="G2119" s="54"/>
      <c r="H2119" s="54"/>
      <c r="I2119" s="54"/>
      <c r="J2119" s="54"/>
      <c r="K2119" s="54"/>
      <c r="L2119" s="54"/>
      <c r="M2119" s="54"/>
      <c r="O2119" s="10"/>
      <c r="P2119" s="10"/>
      <c r="Q2119" s="10"/>
      <c r="R2119" s="10"/>
      <c r="S2119" s="10"/>
      <c r="T2119" s="10"/>
      <c r="U2119" s="10"/>
      <c r="V2119" s="10"/>
      <c r="W2119" s="10"/>
      <c r="X2119" s="10"/>
      <c r="Y2119" s="10"/>
      <c r="Z2119" s="10"/>
      <c r="AA2119" s="10"/>
      <c r="AB2119" s="10"/>
      <c r="AC2119" s="10"/>
      <c r="AD2119" s="10"/>
      <c r="AE2119" s="10"/>
      <c r="AF2119" s="10"/>
      <c r="AG2119" s="10"/>
      <c r="AH2119" s="10"/>
      <c r="AI2119" s="10"/>
      <c r="AK2119" s="10"/>
      <c r="AL2119" s="10"/>
      <c r="AM2119" s="10"/>
      <c r="AN2119" s="10"/>
      <c r="AO2119" s="10"/>
      <c r="AP2119" s="10"/>
      <c r="AQ2119" s="10"/>
      <c r="AR2119" s="10"/>
      <c r="AS2119" s="10"/>
      <c r="AT2119" s="10"/>
      <c r="AU2119" s="10"/>
      <c r="AV2119" s="10"/>
      <c r="AW2119" s="10"/>
      <c r="AX2119" s="10"/>
    </row>
    <row r="2120" spans="1:50" x14ac:dyDescent="0.25">
      <c r="A2120" s="54"/>
      <c r="B2120" s="54"/>
      <c r="C2120" s="54"/>
      <c r="D2120" s="54"/>
      <c r="E2120" s="54"/>
      <c r="F2120" s="54"/>
      <c r="G2120" s="54"/>
      <c r="H2120" s="54"/>
      <c r="I2120" s="54"/>
      <c r="J2120" s="54"/>
      <c r="K2120" s="54"/>
      <c r="L2120" s="54"/>
      <c r="M2120" s="54"/>
      <c r="O2120" s="10"/>
      <c r="P2120" s="10"/>
      <c r="Q2120" s="10"/>
      <c r="R2120" s="10"/>
      <c r="S2120" s="10"/>
      <c r="T2120" s="10"/>
      <c r="U2120" s="10"/>
      <c r="V2120" s="10"/>
      <c r="W2120" s="10"/>
      <c r="X2120" s="10"/>
      <c r="Y2120" s="10"/>
      <c r="Z2120" s="10"/>
      <c r="AA2120" s="10"/>
      <c r="AB2120" s="10"/>
      <c r="AC2120" s="10"/>
      <c r="AD2120" s="10"/>
      <c r="AE2120" s="10"/>
      <c r="AF2120" s="10"/>
      <c r="AG2120" s="10"/>
      <c r="AH2120" s="10"/>
      <c r="AI2120" s="10"/>
      <c r="AK2120" s="10"/>
      <c r="AL2120" s="10"/>
      <c r="AM2120" s="10"/>
      <c r="AN2120" s="10"/>
      <c r="AO2120" s="10"/>
      <c r="AP2120" s="10"/>
      <c r="AQ2120" s="10"/>
      <c r="AR2120" s="10"/>
      <c r="AS2120" s="10"/>
      <c r="AT2120" s="10"/>
      <c r="AU2120" s="10"/>
      <c r="AV2120" s="10"/>
      <c r="AW2120" s="10"/>
      <c r="AX2120" s="10"/>
    </row>
    <row r="2121" spans="1:50" x14ac:dyDescent="0.25">
      <c r="A2121" s="54"/>
      <c r="B2121" s="54"/>
      <c r="C2121" s="54"/>
      <c r="D2121" s="54"/>
      <c r="E2121" s="54"/>
      <c r="F2121" s="54"/>
      <c r="G2121" s="54"/>
      <c r="H2121" s="54"/>
      <c r="I2121" s="54"/>
      <c r="J2121" s="54"/>
      <c r="K2121" s="54"/>
      <c r="L2121" s="54"/>
      <c r="M2121" s="54"/>
      <c r="O2121" s="10"/>
      <c r="P2121" s="10"/>
      <c r="Q2121" s="10"/>
      <c r="R2121" s="10"/>
      <c r="S2121" s="10"/>
      <c r="T2121" s="10"/>
      <c r="U2121" s="10"/>
      <c r="V2121" s="10"/>
      <c r="W2121" s="10"/>
      <c r="X2121" s="10"/>
      <c r="Y2121" s="10"/>
      <c r="Z2121" s="10"/>
      <c r="AA2121" s="10"/>
      <c r="AB2121" s="10"/>
      <c r="AC2121" s="10"/>
      <c r="AD2121" s="10"/>
      <c r="AE2121" s="10"/>
      <c r="AF2121" s="10"/>
      <c r="AG2121" s="10"/>
      <c r="AH2121" s="10"/>
      <c r="AI2121" s="10"/>
      <c r="AK2121" s="10"/>
      <c r="AL2121" s="10"/>
      <c r="AM2121" s="10"/>
      <c r="AN2121" s="10"/>
      <c r="AO2121" s="10"/>
      <c r="AP2121" s="10"/>
      <c r="AQ2121" s="10"/>
      <c r="AR2121" s="10"/>
      <c r="AS2121" s="10"/>
      <c r="AT2121" s="10"/>
      <c r="AU2121" s="10"/>
      <c r="AV2121" s="10"/>
      <c r="AW2121" s="10"/>
      <c r="AX2121" s="10"/>
    </row>
    <row r="2122" spans="1:50" x14ac:dyDescent="0.25">
      <c r="A2122" s="54"/>
      <c r="B2122" s="54"/>
      <c r="C2122" s="54"/>
      <c r="D2122" s="54"/>
      <c r="E2122" s="54"/>
      <c r="F2122" s="54"/>
      <c r="G2122" s="54"/>
      <c r="H2122" s="54"/>
      <c r="I2122" s="54"/>
      <c r="J2122" s="54"/>
      <c r="K2122" s="54"/>
      <c r="L2122" s="54"/>
      <c r="M2122" s="54"/>
      <c r="O2122" s="10"/>
      <c r="P2122" s="10"/>
      <c r="Q2122" s="10"/>
      <c r="R2122" s="10"/>
      <c r="S2122" s="10"/>
      <c r="T2122" s="10"/>
      <c r="U2122" s="10"/>
      <c r="V2122" s="10"/>
      <c r="W2122" s="10"/>
      <c r="X2122" s="10"/>
      <c r="Y2122" s="10"/>
      <c r="Z2122" s="10"/>
      <c r="AA2122" s="10"/>
      <c r="AB2122" s="10"/>
      <c r="AC2122" s="10"/>
      <c r="AD2122" s="10"/>
      <c r="AE2122" s="10"/>
      <c r="AF2122" s="10"/>
      <c r="AG2122" s="10"/>
      <c r="AH2122" s="10"/>
      <c r="AI2122" s="10"/>
      <c r="AK2122" s="10"/>
      <c r="AL2122" s="10"/>
      <c r="AM2122" s="10"/>
      <c r="AN2122" s="10"/>
      <c r="AO2122" s="10"/>
      <c r="AP2122" s="10"/>
      <c r="AQ2122" s="10"/>
      <c r="AR2122" s="10"/>
      <c r="AS2122" s="10"/>
      <c r="AT2122" s="10"/>
      <c r="AU2122" s="10"/>
      <c r="AV2122" s="10"/>
      <c r="AW2122" s="10"/>
      <c r="AX2122" s="10"/>
    </row>
    <row r="2123" spans="1:50" x14ac:dyDescent="0.25">
      <c r="A2123" s="54"/>
      <c r="B2123" s="54"/>
      <c r="C2123" s="54"/>
      <c r="D2123" s="54"/>
      <c r="E2123" s="54"/>
      <c r="F2123" s="54"/>
      <c r="G2123" s="54"/>
      <c r="H2123" s="54"/>
      <c r="I2123" s="54"/>
      <c r="J2123" s="54"/>
      <c r="K2123" s="54"/>
      <c r="L2123" s="54"/>
      <c r="M2123" s="54"/>
      <c r="O2123" s="10"/>
      <c r="P2123" s="10"/>
      <c r="Q2123" s="10"/>
      <c r="R2123" s="10"/>
      <c r="S2123" s="10"/>
      <c r="T2123" s="10"/>
      <c r="U2123" s="10"/>
      <c r="V2123" s="10"/>
      <c r="W2123" s="10"/>
      <c r="X2123" s="10"/>
      <c r="Y2123" s="10"/>
      <c r="Z2123" s="10"/>
      <c r="AA2123" s="10"/>
      <c r="AB2123" s="10"/>
      <c r="AC2123" s="10"/>
      <c r="AD2123" s="10"/>
      <c r="AE2123" s="10"/>
      <c r="AF2123" s="10"/>
      <c r="AG2123" s="10"/>
      <c r="AH2123" s="10"/>
      <c r="AI2123" s="10"/>
      <c r="AK2123" s="10"/>
      <c r="AL2123" s="10"/>
      <c r="AM2123" s="10"/>
      <c r="AN2123" s="10"/>
      <c r="AO2123" s="10"/>
      <c r="AP2123" s="10"/>
      <c r="AQ2123" s="10"/>
      <c r="AR2123" s="10"/>
      <c r="AS2123" s="10"/>
      <c r="AT2123" s="10"/>
      <c r="AU2123" s="10"/>
      <c r="AV2123" s="10"/>
      <c r="AW2123" s="10"/>
      <c r="AX2123" s="10"/>
    </row>
    <row r="2124" spans="1:50" x14ac:dyDescent="0.25">
      <c r="A2124" s="54"/>
      <c r="B2124" s="54"/>
      <c r="C2124" s="54"/>
      <c r="D2124" s="54"/>
      <c r="E2124" s="54"/>
      <c r="F2124" s="54"/>
      <c r="G2124" s="54"/>
      <c r="H2124" s="54"/>
      <c r="I2124" s="54"/>
      <c r="J2124" s="54"/>
      <c r="K2124" s="54"/>
      <c r="L2124" s="54"/>
      <c r="M2124" s="54"/>
      <c r="O2124" s="10"/>
      <c r="P2124" s="10"/>
      <c r="Q2124" s="10"/>
      <c r="R2124" s="10"/>
      <c r="S2124" s="10"/>
      <c r="T2124" s="10"/>
      <c r="U2124" s="10"/>
      <c r="V2124" s="10"/>
      <c r="W2124" s="10"/>
      <c r="X2124" s="10"/>
      <c r="Y2124" s="10"/>
      <c r="Z2124" s="10"/>
      <c r="AA2124" s="10"/>
      <c r="AB2124" s="10"/>
      <c r="AC2124" s="10"/>
      <c r="AD2124" s="10"/>
      <c r="AE2124" s="10"/>
      <c r="AF2124" s="10"/>
      <c r="AG2124" s="10"/>
      <c r="AH2124" s="10"/>
      <c r="AI2124" s="10"/>
      <c r="AK2124" s="10"/>
      <c r="AL2124" s="10"/>
      <c r="AM2124" s="10"/>
      <c r="AN2124" s="10"/>
      <c r="AO2124" s="10"/>
      <c r="AP2124" s="10"/>
      <c r="AQ2124" s="10"/>
      <c r="AR2124" s="10"/>
      <c r="AS2124" s="10"/>
      <c r="AT2124" s="10"/>
      <c r="AU2124" s="10"/>
      <c r="AV2124" s="10"/>
      <c r="AW2124" s="10"/>
      <c r="AX2124" s="10"/>
    </row>
    <row r="2125" spans="1:50" x14ac:dyDescent="0.25">
      <c r="A2125" s="54"/>
      <c r="B2125" s="54"/>
      <c r="C2125" s="54"/>
      <c r="D2125" s="54"/>
      <c r="E2125" s="54"/>
      <c r="F2125" s="54"/>
      <c r="G2125" s="54"/>
      <c r="H2125" s="54"/>
      <c r="I2125" s="54"/>
      <c r="J2125" s="54"/>
      <c r="K2125" s="54"/>
      <c r="L2125" s="54"/>
      <c r="M2125" s="54"/>
      <c r="O2125" s="10"/>
      <c r="P2125" s="10"/>
      <c r="Q2125" s="10"/>
      <c r="R2125" s="10"/>
      <c r="S2125" s="10"/>
      <c r="T2125" s="10"/>
      <c r="U2125" s="10"/>
      <c r="V2125" s="10"/>
      <c r="W2125" s="10"/>
      <c r="X2125" s="10"/>
      <c r="Y2125" s="10"/>
      <c r="Z2125" s="10"/>
      <c r="AA2125" s="10"/>
      <c r="AB2125" s="10"/>
      <c r="AC2125" s="10"/>
      <c r="AD2125" s="10"/>
      <c r="AE2125" s="10"/>
      <c r="AF2125" s="10"/>
      <c r="AG2125" s="10"/>
      <c r="AH2125" s="10"/>
      <c r="AI2125" s="10"/>
      <c r="AK2125" s="10"/>
      <c r="AL2125" s="10"/>
      <c r="AM2125" s="10"/>
      <c r="AN2125" s="10"/>
      <c r="AO2125" s="10"/>
      <c r="AP2125" s="10"/>
      <c r="AQ2125" s="10"/>
      <c r="AR2125" s="10"/>
      <c r="AS2125" s="10"/>
      <c r="AT2125" s="10"/>
      <c r="AU2125" s="10"/>
      <c r="AV2125" s="10"/>
      <c r="AW2125" s="10"/>
      <c r="AX2125" s="10"/>
    </row>
    <row r="2126" spans="1:50" x14ac:dyDescent="0.25">
      <c r="A2126" s="54"/>
      <c r="B2126" s="54"/>
      <c r="C2126" s="54"/>
      <c r="D2126" s="54"/>
      <c r="E2126" s="54"/>
      <c r="F2126" s="54"/>
      <c r="G2126" s="54"/>
      <c r="H2126" s="54"/>
      <c r="I2126" s="54"/>
      <c r="J2126" s="54"/>
      <c r="K2126" s="54"/>
      <c r="L2126" s="54"/>
      <c r="M2126" s="54"/>
      <c r="O2126" s="10"/>
      <c r="P2126" s="10"/>
      <c r="Q2126" s="10"/>
      <c r="R2126" s="10"/>
      <c r="S2126" s="10"/>
      <c r="T2126" s="10"/>
      <c r="U2126" s="10"/>
      <c r="V2126" s="10"/>
      <c r="W2126" s="10"/>
      <c r="X2126" s="10"/>
      <c r="Y2126" s="10"/>
      <c r="Z2126" s="10"/>
      <c r="AA2126" s="10"/>
      <c r="AB2126" s="10"/>
      <c r="AC2126" s="10"/>
      <c r="AD2126" s="10"/>
      <c r="AE2126" s="10"/>
      <c r="AF2126" s="10"/>
      <c r="AG2126" s="10"/>
      <c r="AH2126" s="10"/>
      <c r="AI2126" s="10"/>
      <c r="AK2126" s="10"/>
      <c r="AL2126" s="10"/>
      <c r="AM2126" s="10"/>
      <c r="AN2126" s="10"/>
      <c r="AO2126" s="10"/>
      <c r="AP2126" s="10"/>
      <c r="AQ2126" s="10"/>
      <c r="AR2126" s="10"/>
      <c r="AS2126" s="10"/>
      <c r="AT2126" s="10"/>
      <c r="AU2126" s="10"/>
      <c r="AV2126" s="10"/>
      <c r="AW2126" s="10"/>
      <c r="AX2126" s="10"/>
    </row>
    <row r="2127" spans="1:50" x14ac:dyDescent="0.25">
      <c r="A2127" s="54"/>
      <c r="B2127" s="54"/>
      <c r="C2127" s="54"/>
      <c r="D2127" s="54"/>
      <c r="E2127" s="54"/>
      <c r="F2127" s="54"/>
      <c r="G2127" s="54"/>
      <c r="H2127" s="54"/>
      <c r="I2127" s="54"/>
      <c r="J2127" s="54"/>
      <c r="K2127" s="54"/>
      <c r="L2127" s="54"/>
      <c r="M2127" s="54"/>
      <c r="O2127" s="10"/>
      <c r="P2127" s="10"/>
      <c r="Q2127" s="10"/>
      <c r="R2127" s="10"/>
      <c r="S2127" s="10"/>
      <c r="T2127" s="10"/>
      <c r="U2127" s="10"/>
      <c r="V2127" s="10"/>
      <c r="W2127" s="10"/>
      <c r="X2127" s="10"/>
      <c r="Y2127" s="10"/>
      <c r="Z2127" s="10"/>
      <c r="AA2127" s="10"/>
      <c r="AB2127" s="10"/>
      <c r="AC2127" s="10"/>
      <c r="AD2127" s="10"/>
      <c r="AE2127" s="10"/>
      <c r="AF2127" s="10"/>
      <c r="AG2127" s="10"/>
      <c r="AH2127" s="10"/>
      <c r="AI2127" s="10"/>
      <c r="AK2127" s="10"/>
      <c r="AL2127" s="10"/>
      <c r="AM2127" s="10"/>
      <c r="AN2127" s="10"/>
      <c r="AO2127" s="10"/>
      <c r="AP2127" s="10"/>
      <c r="AQ2127" s="10"/>
      <c r="AR2127" s="10"/>
      <c r="AS2127" s="10"/>
      <c r="AT2127" s="10"/>
      <c r="AU2127" s="10"/>
      <c r="AV2127" s="10"/>
      <c r="AW2127" s="10"/>
      <c r="AX2127" s="10"/>
    </row>
    <row r="2128" spans="1:50" x14ac:dyDescent="0.25">
      <c r="A2128" s="54"/>
      <c r="B2128" s="54"/>
      <c r="C2128" s="54"/>
      <c r="D2128" s="54"/>
      <c r="E2128" s="54"/>
      <c r="F2128" s="54"/>
      <c r="G2128" s="54"/>
      <c r="H2128" s="54"/>
      <c r="I2128" s="54"/>
      <c r="J2128" s="54"/>
      <c r="K2128" s="54"/>
      <c r="L2128" s="54"/>
      <c r="M2128" s="54"/>
      <c r="O2128" s="10"/>
      <c r="P2128" s="10"/>
      <c r="Q2128" s="10"/>
      <c r="R2128" s="10"/>
      <c r="S2128" s="10"/>
      <c r="T2128" s="10"/>
      <c r="U2128" s="10"/>
      <c r="V2128" s="10"/>
      <c r="W2128" s="10"/>
      <c r="X2128" s="10"/>
      <c r="Y2128" s="10"/>
      <c r="Z2128" s="10"/>
      <c r="AA2128" s="10"/>
      <c r="AB2128" s="10"/>
      <c r="AC2128" s="10"/>
      <c r="AD2128" s="10"/>
      <c r="AE2128" s="10"/>
      <c r="AF2128" s="10"/>
      <c r="AG2128" s="10"/>
      <c r="AH2128" s="10"/>
      <c r="AI2128" s="10"/>
      <c r="AK2128" s="10"/>
      <c r="AL2128" s="10"/>
      <c r="AM2128" s="10"/>
      <c r="AN2128" s="10"/>
      <c r="AO2128" s="10"/>
      <c r="AP2128" s="10"/>
      <c r="AQ2128" s="10"/>
      <c r="AR2128" s="10"/>
      <c r="AS2128" s="10"/>
      <c r="AT2128" s="10"/>
      <c r="AU2128" s="10"/>
      <c r="AV2128" s="10"/>
      <c r="AW2128" s="10"/>
      <c r="AX2128" s="10"/>
    </row>
    <row r="2129" spans="1:50" x14ac:dyDescent="0.25">
      <c r="A2129" s="54"/>
      <c r="B2129" s="54"/>
      <c r="C2129" s="54"/>
      <c r="D2129" s="54"/>
      <c r="E2129" s="54"/>
      <c r="F2129" s="54"/>
      <c r="G2129" s="54"/>
      <c r="H2129" s="54"/>
      <c r="I2129" s="54"/>
      <c r="J2129" s="54"/>
      <c r="K2129" s="54"/>
      <c r="L2129" s="54"/>
      <c r="M2129" s="54"/>
      <c r="O2129" s="10"/>
      <c r="P2129" s="10"/>
      <c r="Q2129" s="10"/>
      <c r="R2129" s="10"/>
      <c r="S2129" s="10"/>
      <c r="T2129" s="10"/>
      <c r="U2129" s="10"/>
      <c r="V2129" s="10"/>
      <c r="W2129" s="10"/>
      <c r="X2129" s="10"/>
      <c r="Y2129" s="10"/>
      <c r="Z2129" s="10"/>
      <c r="AA2129" s="10"/>
      <c r="AB2129" s="10"/>
      <c r="AC2129" s="10"/>
      <c r="AD2129" s="10"/>
      <c r="AE2129" s="10"/>
      <c r="AF2129" s="10"/>
      <c r="AG2129" s="10"/>
      <c r="AH2129" s="10"/>
      <c r="AI2129" s="10"/>
      <c r="AK2129" s="10"/>
      <c r="AL2129" s="10"/>
      <c r="AM2129" s="10"/>
      <c r="AN2129" s="10"/>
      <c r="AO2129" s="10"/>
      <c r="AP2129" s="10"/>
      <c r="AQ2129" s="10"/>
      <c r="AR2129" s="10"/>
      <c r="AS2129" s="10"/>
      <c r="AT2129" s="10"/>
      <c r="AU2129" s="10"/>
      <c r="AV2129" s="10"/>
      <c r="AW2129" s="10"/>
      <c r="AX2129" s="10"/>
    </row>
    <row r="2130" spans="1:50" x14ac:dyDescent="0.25">
      <c r="A2130" s="54"/>
      <c r="B2130" s="54"/>
      <c r="C2130" s="54"/>
      <c r="D2130" s="54"/>
      <c r="E2130" s="54"/>
      <c r="F2130" s="54"/>
      <c r="G2130" s="54"/>
      <c r="H2130" s="54"/>
      <c r="I2130" s="54"/>
      <c r="J2130" s="54"/>
      <c r="K2130" s="54"/>
      <c r="L2130" s="54"/>
      <c r="M2130" s="54"/>
      <c r="O2130" s="10"/>
      <c r="P2130" s="10"/>
      <c r="Q2130" s="10"/>
      <c r="R2130" s="10"/>
      <c r="S2130" s="10"/>
      <c r="T2130" s="10"/>
      <c r="U2130" s="10"/>
      <c r="V2130" s="10"/>
      <c r="W2130" s="10"/>
      <c r="X2130" s="10"/>
      <c r="Y2130" s="10"/>
      <c r="Z2130" s="10"/>
      <c r="AA2130" s="10"/>
      <c r="AB2130" s="10"/>
      <c r="AC2130" s="10"/>
      <c r="AD2130" s="10"/>
      <c r="AE2130" s="10"/>
      <c r="AF2130" s="10"/>
      <c r="AG2130" s="10"/>
      <c r="AH2130" s="10"/>
      <c r="AI2130" s="10"/>
      <c r="AK2130" s="10"/>
      <c r="AL2130" s="10"/>
      <c r="AM2130" s="10"/>
      <c r="AN2130" s="10"/>
      <c r="AO2130" s="10"/>
      <c r="AP2130" s="10"/>
      <c r="AQ2130" s="10"/>
      <c r="AR2130" s="10"/>
      <c r="AS2130" s="10"/>
      <c r="AT2130" s="10"/>
      <c r="AU2130" s="10"/>
      <c r="AV2130" s="10"/>
      <c r="AW2130" s="10"/>
      <c r="AX2130" s="10"/>
    </row>
    <row r="2131" spans="1:50" x14ac:dyDescent="0.25">
      <c r="A2131" s="54"/>
      <c r="B2131" s="54"/>
      <c r="C2131" s="54"/>
      <c r="D2131" s="54"/>
      <c r="E2131" s="54"/>
      <c r="F2131" s="54"/>
      <c r="G2131" s="54"/>
      <c r="H2131" s="54"/>
      <c r="I2131" s="54"/>
      <c r="J2131" s="54"/>
      <c r="K2131" s="54"/>
      <c r="L2131" s="54"/>
      <c r="M2131" s="54"/>
      <c r="O2131" s="10"/>
      <c r="P2131" s="10"/>
      <c r="Q2131" s="10"/>
      <c r="R2131" s="10"/>
      <c r="S2131" s="10"/>
      <c r="T2131" s="10"/>
      <c r="U2131" s="10"/>
      <c r="V2131" s="10"/>
      <c r="W2131" s="10"/>
      <c r="X2131" s="10"/>
      <c r="Y2131" s="10"/>
      <c r="Z2131" s="10"/>
      <c r="AA2131" s="10"/>
      <c r="AB2131" s="10"/>
      <c r="AC2131" s="10"/>
      <c r="AD2131" s="10"/>
      <c r="AE2131" s="10"/>
      <c r="AF2131" s="10"/>
      <c r="AG2131" s="10"/>
      <c r="AH2131" s="10"/>
      <c r="AI2131" s="10"/>
      <c r="AK2131" s="10"/>
      <c r="AL2131" s="10"/>
      <c r="AM2131" s="10"/>
      <c r="AN2131" s="10"/>
      <c r="AO2131" s="10"/>
      <c r="AP2131" s="10"/>
      <c r="AQ2131" s="10"/>
      <c r="AR2131" s="10"/>
      <c r="AS2131" s="10"/>
      <c r="AT2131" s="10"/>
      <c r="AU2131" s="10"/>
      <c r="AV2131" s="10"/>
      <c r="AW2131" s="10"/>
      <c r="AX2131" s="10"/>
    </row>
    <row r="2132" spans="1:50" x14ac:dyDescent="0.25">
      <c r="A2132" s="54"/>
      <c r="B2132" s="54"/>
      <c r="C2132" s="54"/>
      <c r="D2132" s="54"/>
      <c r="E2132" s="54"/>
      <c r="F2132" s="54"/>
      <c r="G2132" s="54"/>
      <c r="H2132" s="54"/>
      <c r="I2132" s="54"/>
      <c r="J2132" s="54"/>
      <c r="K2132" s="54"/>
      <c r="L2132" s="54"/>
      <c r="M2132" s="54"/>
      <c r="O2132" s="10"/>
      <c r="P2132" s="10"/>
      <c r="Q2132" s="10"/>
      <c r="R2132" s="10"/>
      <c r="S2132" s="10"/>
      <c r="T2132" s="10"/>
      <c r="U2132" s="10"/>
      <c r="V2132" s="10"/>
      <c r="W2132" s="10"/>
      <c r="X2132" s="10"/>
      <c r="Y2132" s="10"/>
      <c r="Z2132" s="10"/>
      <c r="AA2132" s="10"/>
      <c r="AB2132" s="10"/>
      <c r="AC2132" s="10"/>
      <c r="AD2132" s="10"/>
      <c r="AE2132" s="10"/>
      <c r="AF2132" s="10"/>
      <c r="AG2132" s="10"/>
      <c r="AH2132" s="10"/>
      <c r="AI2132" s="10"/>
      <c r="AK2132" s="10"/>
      <c r="AL2132" s="10"/>
      <c r="AM2132" s="10"/>
      <c r="AN2132" s="10"/>
      <c r="AO2132" s="10"/>
      <c r="AP2132" s="10"/>
      <c r="AQ2132" s="10"/>
      <c r="AR2132" s="10"/>
      <c r="AS2132" s="10"/>
      <c r="AT2132" s="10"/>
      <c r="AU2132" s="10"/>
      <c r="AV2132" s="10"/>
      <c r="AW2132" s="10"/>
      <c r="AX2132" s="10"/>
    </row>
    <row r="2133" spans="1:50" x14ac:dyDescent="0.25">
      <c r="A2133" s="54"/>
      <c r="B2133" s="54"/>
      <c r="C2133" s="54"/>
      <c r="D2133" s="54"/>
      <c r="E2133" s="54"/>
      <c r="F2133" s="54"/>
      <c r="G2133" s="54"/>
      <c r="H2133" s="54"/>
      <c r="I2133" s="54"/>
      <c r="J2133" s="54"/>
      <c r="K2133" s="54"/>
      <c r="L2133" s="54"/>
      <c r="M2133" s="54"/>
      <c r="O2133" s="10"/>
      <c r="P2133" s="10"/>
      <c r="Q2133" s="10"/>
      <c r="R2133" s="10"/>
      <c r="S2133" s="10"/>
      <c r="T2133" s="10"/>
      <c r="U2133" s="10"/>
      <c r="V2133" s="10"/>
      <c r="W2133" s="10"/>
      <c r="X2133" s="10"/>
      <c r="Y2133" s="10"/>
      <c r="Z2133" s="10"/>
      <c r="AA2133" s="10"/>
      <c r="AB2133" s="10"/>
      <c r="AC2133" s="10"/>
      <c r="AD2133" s="10"/>
      <c r="AE2133" s="10"/>
      <c r="AF2133" s="10"/>
      <c r="AG2133" s="10"/>
      <c r="AH2133" s="10"/>
      <c r="AI2133" s="10"/>
      <c r="AK2133" s="10"/>
      <c r="AL2133" s="10"/>
      <c r="AM2133" s="10"/>
      <c r="AN2133" s="10"/>
      <c r="AO2133" s="10"/>
      <c r="AP2133" s="10"/>
      <c r="AQ2133" s="10"/>
      <c r="AR2133" s="10"/>
      <c r="AS2133" s="10"/>
      <c r="AT2133" s="10"/>
      <c r="AU2133" s="10"/>
      <c r="AV2133" s="10"/>
      <c r="AW2133" s="10"/>
      <c r="AX2133" s="10"/>
    </row>
    <row r="2134" spans="1:50" x14ac:dyDescent="0.25">
      <c r="A2134" s="54"/>
      <c r="B2134" s="54"/>
      <c r="C2134" s="54"/>
      <c r="D2134" s="54"/>
      <c r="E2134" s="54"/>
      <c r="F2134" s="54"/>
      <c r="G2134" s="54"/>
      <c r="H2134" s="54"/>
      <c r="I2134" s="54"/>
      <c r="J2134" s="54"/>
      <c r="K2134" s="54"/>
      <c r="L2134" s="54"/>
      <c r="M2134" s="54"/>
      <c r="O2134" s="10"/>
      <c r="P2134" s="10"/>
      <c r="Q2134" s="10"/>
      <c r="R2134" s="10"/>
      <c r="S2134" s="10"/>
      <c r="T2134" s="10"/>
      <c r="U2134" s="10"/>
      <c r="V2134" s="10"/>
      <c r="W2134" s="10"/>
      <c r="X2134" s="10"/>
      <c r="Y2134" s="10"/>
      <c r="Z2134" s="10"/>
      <c r="AA2134" s="10"/>
      <c r="AB2134" s="10"/>
      <c r="AC2134" s="10"/>
      <c r="AD2134" s="10"/>
      <c r="AE2134" s="10"/>
      <c r="AF2134" s="10"/>
      <c r="AG2134" s="10"/>
      <c r="AH2134" s="10"/>
      <c r="AI2134" s="10"/>
      <c r="AK2134" s="10"/>
      <c r="AL2134" s="10"/>
      <c r="AM2134" s="10"/>
      <c r="AN2134" s="10"/>
      <c r="AO2134" s="10"/>
      <c r="AP2134" s="10"/>
      <c r="AQ2134" s="10"/>
      <c r="AR2134" s="10"/>
      <c r="AS2134" s="10"/>
      <c r="AT2134" s="10"/>
      <c r="AU2134" s="10"/>
      <c r="AV2134" s="10"/>
      <c r="AW2134" s="10"/>
      <c r="AX2134" s="10"/>
    </row>
    <row r="2135" spans="1:50" x14ac:dyDescent="0.25">
      <c r="A2135" s="54"/>
      <c r="B2135" s="54"/>
      <c r="C2135" s="54"/>
      <c r="D2135" s="54"/>
      <c r="E2135" s="54"/>
      <c r="F2135" s="54"/>
      <c r="G2135" s="54"/>
      <c r="H2135" s="54"/>
      <c r="I2135" s="54"/>
      <c r="J2135" s="54"/>
      <c r="K2135" s="54"/>
      <c r="L2135" s="54"/>
      <c r="M2135" s="54"/>
      <c r="O2135" s="10"/>
      <c r="P2135" s="10"/>
      <c r="Q2135" s="10"/>
      <c r="R2135" s="10"/>
      <c r="S2135" s="10"/>
      <c r="T2135" s="10"/>
      <c r="U2135" s="10"/>
      <c r="V2135" s="10"/>
      <c r="W2135" s="10"/>
      <c r="X2135" s="10"/>
      <c r="Y2135" s="10"/>
      <c r="Z2135" s="10"/>
      <c r="AA2135" s="10"/>
      <c r="AB2135" s="10"/>
      <c r="AC2135" s="10"/>
      <c r="AD2135" s="10"/>
      <c r="AE2135" s="10"/>
      <c r="AF2135" s="10"/>
      <c r="AG2135" s="10"/>
      <c r="AH2135" s="10"/>
      <c r="AI2135" s="10"/>
      <c r="AK2135" s="10"/>
      <c r="AL2135" s="10"/>
      <c r="AM2135" s="10"/>
      <c r="AN2135" s="10"/>
      <c r="AO2135" s="10"/>
      <c r="AP2135" s="10"/>
      <c r="AQ2135" s="10"/>
      <c r="AR2135" s="10"/>
      <c r="AS2135" s="10"/>
      <c r="AT2135" s="10"/>
      <c r="AU2135" s="10"/>
      <c r="AV2135" s="10"/>
      <c r="AW2135" s="10"/>
      <c r="AX2135" s="10"/>
    </row>
    <row r="2136" spans="1:50" x14ac:dyDescent="0.25">
      <c r="A2136" s="54"/>
      <c r="B2136" s="54"/>
      <c r="C2136" s="54"/>
      <c r="D2136" s="54"/>
      <c r="E2136" s="54"/>
      <c r="F2136" s="54"/>
      <c r="G2136" s="54"/>
      <c r="H2136" s="54"/>
      <c r="I2136" s="54"/>
      <c r="J2136" s="54"/>
      <c r="K2136" s="54"/>
      <c r="L2136" s="54"/>
      <c r="M2136" s="54"/>
      <c r="O2136" s="10"/>
      <c r="P2136" s="10"/>
      <c r="Q2136" s="10"/>
      <c r="R2136" s="10"/>
      <c r="S2136" s="10"/>
      <c r="T2136" s="10"/>
      <c r="U2136" s="10"/>
      <c r="V2136" s="10"/>
      <c r="W2136" s="10"/>
      <c r="X2136" s="10"/>
      <c r="Y2136" s="10"/>
      <c r="Z2136" s="10"/>
      <c r="AA2136" s="10"/>
      <c r="AB2136" s="10"/>
      <c r="AC2136" s="10"/>
      <c r="AD2136" s="10"/>
      <c r="AE2136" s="10"/>
      <c r="AF2136" s="10"/>
      <c r="AG2136" s="10"/>
      <c r="AH2136" s="10"/>
      <c r="AI2136" s="10"/>
      <c r="AK2136" s="10"/>
      <c r="AL2136" s="10"/>
      <c r="AM2136" s="10"/>
      <c r="AN2136" s="10"/>
      <c r="AO2136" s="10"/>
      <c r="AP2136" s="10"/>
      <c r="AQ2136" s="10"/>
      <c r="AR2136" s="10"/>
      <c r="AS2136" s="10"/>
      <c r="AT2136" s="10"/>
      <c r="AU2136" s="10"/>
      <c r="AV2136" s="10"/>
      <c r="AW2136" s="10"/>
      <c r="AX2136" s="10"/>
    </row>
    <row r="2137" spans="1:50" x14ac:dyDescent="0.25">
      <c r="A2137" s="54"/>
      <c r="B2137" s="54"/>
      <c r="C2137" s="54"/>
      <c r="D2137" s="54"/>
      <c r="E2137" s="54"/>
      <c r="F2137" s="54"/>
      <c r="G2137" s="54"/>
      <c r="H2137" s="54"/>
      <c r="I2137" s="54"/>
      <c r="J2137" s="54"/>
      <c r="K2137" s="54"/>
      <c r="L2137" s="54"/>
      <c r="M2137" s="54"/>
      <c r="O2137" s="10"/>
      <c r="P2137" s="10"/>
      <c r="Q2137" s="10"/>
      <c r="R2137" s="10"/>
      <c r="S2137" s="10"/>
      <c r="T2137" s="10"/>
      <c r="U2137" s="10"/>
      <c r="V2137" s="10"/>
      <c r="W2137" s="10"/>
      <c r="X2137" s="10"/>
      <c r="Y2137" s="10"/>
      <c r="Z2137" s="10"/>
      <c r="AA2137" s="10"/>
      <c r="AB2137" s="10"/>
      <c r="AC2137" s="10"/>
      <c r="AD2137" s="10"/>
      <c r="AE2137" s="10"/>
      <c r="AF2137" s="10"/>
      <c r="AG2137" s="10"/>
      <c r="AH2137" s="10"/>
      <c r="AI2137" s="10"/>
      <c r="AK2137" s="10"/>
      <c r="AL2137" s="10"/>
      <c r="AM2137" s="10"/>
      <c r="AN2137" s="10"/>
      <c r="AO2137" s="10"/>
      <c r="AP2137" s="10"/>
      <c r="AQ2137" s="10"/>
      <c r="AR2137" s="10"/>
      <c r="AS2137" s="10"/>
      <c r="AT2137" s="10"/>
      <c r="AU2137" s="10"/>
      <c r="AV2137" s="10"/>
      <c r="AW2137" s="10"/>
      <c r="AX2137" s="10"/>
    </row>
    <row r="2138" spans="1:50" x14ac:dyDescent="0.25">
      <c r="A2138" s="54"/>
      <c r="B2138" s="54"/>
      <c r="C2138" s="54"/>
      <c r="D2138" s="54"/>
      <c r="E2138" s="54"/>
      <c r="F2138" s="54"/>
      <c r="G2138" s="54"/>
      <c r="H2138" s="54"/>
      <c r="I2138" s="54"/>
      <c r="J2138" s="54"/>
      <c r="K2138" s="54"/>
      <c r="L2138" s="54"/>
      <c r="M2138" s="54"/>
      <c r="O2138" s="10"/>
      <c r="P2138" s="10"/>
      <c r="Q2138" s="10"/>
      <c r="R2138" s="10"/>
      <c r="S2138" s="10"/>
      <c r="T2138" s="10"/>
      <c r="U2138" s="10"/>
      <c r="V2138" s="10"/>
      <c r="W2138" s="10"/>
      <c r="X2138" s="10"/>
      <c r="Y2138" s="10"/>
      <c r="Z2138" s="10"/>
      <c r="AA2138" s="10"/>
      <c r="AB2138" s="10"/>
      <c r="AC2138" s="10"/>
      <c r="AD2138" s="10"/>
      <c r="AE2138" s="10"/>
      <c r="AF2138" s="10"/>
      <c r="AG2138" s="10"/>
      <c r="AH2138" s="10"/>
      <c r="AI2138" s="10"/>
      <c r="AK2138" s="10"/>
      <c r="AL2138" s="10"/>
      <c r="AM2138" s="10"/>
      <c r="AN2138" s="10"/>
      <c r="AO2138" s="10"/>
      <c r="AP2138" s="10"/>
      <c r="AQ2138" s="10"/>
      <c r="AR2138" s="10"/>
      <c r="AS2138" s="10"/>
      <c r="AT2138" s="10"/>
      <c r="AU2138" s="10"/>
      <c r="AV2138" s="10"/>
      <c r="AW2138" s="10"/>
      <c r="AX2138" s="10"/>
    </row>
    <row r="2139" spans="1:50" x14ac:dyDescent="0.25">
      <c r="A2139" s="54"/>
      <c r="B2139" s="54"/>
      <c r="C2139" s="54"/>
      <c r="D2139" s="54"/>
      <c r="E2139" s="54"/>
      <c r="F2139" s="54"/>
      <c r="G2139" s="54"/>
      <c r="H2139" s="54"/>
      <c r="I2139" s="54"/>
      <c r="J2139" s="54"/>
      <c r="K2139" s="54"/>
      <c r="L2139" s="54"/>
      <c r="M2139" s="54"/>
      <c r="O2139" s="10"/>
      <c r="P2139" s="10"/>
      <c r="Q2139" s="10"/>
      <c r="R2139" s="10"/>
      <c r="S2139" s="10"/>
      <c r="T2139" s="10"/>
      <c r="U2139" s="10"/>
      <c r="V2139" s="10"/>
      <c r="W2139" s="10"/>
      <c r="X2139" s="10"/>
      <c r="Y2139" s="10"/>
      <c r="Z2139" s="10"/>
      <c r="AA2139" s="10"/>
      <c r="AB2139" s="10"/>
      <c r="AC2139" s="10"/>
      <c r="AD2139" s="10"/>
      <c r="AE2139" s="10"/>
      <c r="AF2139" s="10"/>
      <c r="AG2139" s="10"/>
      <c r="AH2139" s="10"/>
      <c r="AI2139" s="10"/>
      <c r="AK2139" s="10"/>
      <c r="AL2139" s="10"/>
      <c r="AM2139" s="10"/>
      <c r="AN2139" s="10"/>
      <c r="AO2139" s="10"/>
      <c r="AP2139" s="10"/>
      <c r="AQ2139" s="10"/>
      <c r="AR2139" s="10"/>
      <c r="AS2139" s="10"/>
      <c r="AT2139" s="10"/>
      <c r="AU2139" s="10"/>
      <c r="AV2139" s="10"/>
      <c r="AW2139" s="10"/>
      <c r="AX2139" s="10"/>
    </row>
    <row r="2140" spans="1:50" x14ac:dyDescent="0.25">
      <c r="A2140" s="54"/>
      <c r="B2140" s="54"/>
      <c r="C2140" s="54"/>
      <c r="D2140" s="54"/>
      <c r="E2140" s="54"/>
      <c r="F2140" s="54"/>
      <c r="G2140" s="54"/>
      <c r="H2140" s="54"/>
      <c r="I2140" s="54"/>
      <c r="J2140" s="54"/>
      <c r="K2140" s="54"/>
      <c r="L2140" s="54"/>
      <c r="M2140" s="54"/>
      <c r="O2140" s="10"/>
      <c r="P2140" s="10"/>
      <c r="Q2140" s="10"/>
      <c r="R2140" s="10"/>
      <c r="S2140" s="10"/>
      <c r="T2140" s="10"/>
      <c r="U2140" s="10"/>
      <c r="V2140" s="10"/>
      <c r="W2140" s="10"/>
      <c r="X2140" s="10"/>
      <c r="Y2140" s="10"/>
      <c r="Z2140" s="10"/>
      <c r="AA2140" s="10"/>
      <c r="AB2140" s="10"/>
      <c r="AC2140" s="10"/>
      <c r="AD2140" s="10"/>
      <c r="AE2140" s="10"/>
      <c r="AF2140" s="10"/>
      <c r="AG2140" s="10"/>
      <c r="AH2140" s="10"/>
      <c r="AI2140" s="10"/>
      <c r="AK2140" s="10"/>
      <c r="AL2140" s="10"/>
      <c r="AM2140" s="10"/>
      <c r="AN2140" s="10"/>
      <c r="AO2140" s="10"/>
      <c r="AP2140" s="10"/>
      <c r="AQ2140" s="10"/>
      <c r="AR2140" s="10"/>
      <c r="AS2140" s="10"/>
      <c r="AT2140" s="10"/>
      <c r="AU2140" s="10"/>
      <c r="AV2140" s="10"/>
      <c r="AW2140" s="10"/>
      <c r="AX2140" s="10"/>
    </row>
    <row r="2141" spans="1:50" x14ac:dyDescent="0.25">
      <c r="A2141" s="54"/>
      <c r="B2141" s="54"/>
      <c r="C2141" s="54"/>
      <c r="D2141" s="54"/>
      <c r="E2141" s="54"/>
      <c r="F2141" s="54"/>
      <c r="G2141" s="54"/>
      <c r="H2141" s="54"/>
      <c r="I2141" s="54"/>
      <c r="J2141" s="54"/>
      <c r="K2141" s="54"/>
      <c r="L2141" s="54"/>
      <c r="M2141" s="54"/>
      <c r="O2141" s="10"/>
      <c r="P2141" s="10"/>
      <c r="Q2141" s="10"/>
      <c r="R2141" s="10"/>
      <c r="S2141" s="10"/>
      <c r="T2141" s="10"/>
      <c r="U2141" s="10"/>
      <c r="V2141" s="10"/>
      <c r="W2141" s="10"/>
      <c r="X2141" s="10"/>
      <c r="Y2141" s="10"/>
      <c r="Z2141" s="10"/>
      <c r="AA2141" s="10"/>
      <c r="AB2141" s="10"/>
      <c r="AC2141" s="10"/>
      <c r="AD2141" s="10"/>
      <c r="AE2141" s="10"/>
      <c r="AF2141" s="10"/>
      <c r="AG2141" s="10"/>
      <c r="AH2141" s="10"/>
      <c r="AI2141" s="10"/>
      <c r="AK2141" s="10"/>
      <c r="AL2141" s="10"/>
      <c r="AM2141" s="10"/>
      <c r="AN2141" s="10"/>
      <c r="AO2141" s="10"/>
      <c r="AP2141" s="10"/>
      <c r="AQ2141" s="10"/>
      <c r="AR2141" s="10"/>
      <c r="AS2141" s="10"/>
      <c r="AT2141" s="10"/>
      <c r="AU2141" s="10"/>
      <c r="AV2141" s="10"/>
      <c r="AW2141" s="10"/>
      <c r="AX2141" s="10"/>
    </row>
    <row r="2142" spans="1:50" x14ac:dyDescent="0.25">
      <c r="A2142" s="54"/>
      <c r="B2142" s="54"/>
      <c r="C2142" s="54"/>
      <c r="D2142" s="54"/>
      <c r="E2142" s="54"/>
      <c r="F2142" s="54"/>
      <c r="G2142" s="54"/>
      <c r="H2142" s="54"/>
      <c r="I2142" s="54"/>
      <c r="J2142" s="54"/>
      <c r="K2142" s="54"/>
      <c r="L2142" s="54"/>
      <c r="M2142" s="54"/>
      <c r="O2142" s="10"/>
      <c r="P2142" s="10"/>
      <c r="Q2142" s="10"/>
      <c r="R2142" s="10"/>
      <c r="S2142" s="10"/>
      <c r="T2142" s="10"/>
      <c r="U2142" s="10"/>
      <c r="V2142" s="10"/>
      <c r="W2142" s="10"/>
      <c r="X2142" s="10"/>
      <c r="Y2142" s="10"/>
      <c r="Z2142" s="10"/>
      <c r="AA2142" s="10"/>
      <c r="AB2142" s="10"/>
      <c r="AC2142" s="10"/>
      <c r="AD2142" s="10"/>
      <c r="AE2142" s="10"/>
      <c r="AF2142" s="10"/>
      <c r="AG2142" s="10"/>
      <c r="AH2142" s="10"/>
      <c r="AI2142" s="10"/>
      <c r="AK2142" s="10"/>
      <c r="AL2142" s="10"/>
      <c r="AM2142" s="10"/>
      <c r="AN2142" s="10"/>
      <c r="AO2142" s="10"/>
      <c r="AP2142" s="10"/>
      <c r="AQ2142" s="10"/>
      <c r="AR2142" s="10"/>
      <c r="AS2142" s="10"/>
      <c r="AT2142" s="10"/>
      <c r="AU2142" s="10"/>
      <c r="AV2142" s="10"/>
      <c r="AW2142" s="10"/>
      <c r="AX2142" s="10"/>
    </row>
    <row r="2143" spans="1:50" x14ac:dyDescent="0.25">
      <c r="A2143" s="54"/>
      <c r="B2143" s="54"/>
      <c r="C2143" s="54"/>
      <c r="D2143" s="54"/>
      <c r="E2143" s="54"/>
      <c r="F2143" s="54"/>
      <c r="G2143" s="54"/>
      <c r="H2143" s="54"/>
      <c r="I2143" s="54"/>
      <c r="J2143" s="54"/>
      <c r="K2143" s="54"/>
      <c r="L2143" s="54"/>
      <c r="M2143" s="54"/>
      <c r="O2143" s="10"/>
      <c r="P2143" s="10"/>
      <c r="Q2143" s="10"/>
      <c r="R2143" s="10"/>
      <c r="S2143" s="10"/>
      <c r="T2143" s="10"/>
      <c r="U2143" s="10"/>
      <c r="V2143" s="10"/>
      <c r="W2143" s="10"/>
      <c r="X2143" s="10"/>
      <c r="Y2143" s="10"/>
      <c r="Z2143" s="10"/>
      <c r="AA2143" s="10"/>
      <c r="AB2143" s="10"/>
      <c r="AC2143" s="10"/>
      <c r="AD2143" s="10"/>
      <c r="AE2143" s="10"/>
      <c r="AF2143" s="10"/>
      <c r="AG2143" s="10"/>
      <c r="AH2143" s="10"/>
      <c r="AI2143" s="10"/>
      <c r="AK2143" s="10"/>
      <c r="AL2143" s="10"/>
      <c r="AM2143" s="10"/>
      <c r="AN2143" s="10"/>
      <c r="AO2143" s="10"/>
      <c r="AP2143" s="10"/>
      <c r="AQ2143" s="10"/>
      <c r="AR2143" s="10"/>
      <c r="AS2143" s="10"/>
      <c r="AT2143" s="10"/>
      <c r="AU2143" s="10"/>
      <c r="AV2143" s="10"/>
      <c r="AW2143" s="10"/>
      <c r="AX2143" s="10"/>
    </row>
    <row r="2144" spans="1:50" x14ac:dyDescent="0.25">
      <c r="A2144" s="54"/>
      <c r="B2144" s="54"/>
      <c r="C2144" s="54"/>
      <c r="D2144" s="54"/>
      <c r="E2144" s="54"/>
      <c r="F2144" s="54"/>
      <c r="G2144" s="54"/>
      <c r="H2144" s="54"/>
      <c r="I2144" s="54"/>
      <c r="J2144" s="54"/>
      <c r="K2144" s="54"/>
      <c r="L2144" s="54"/>
      <c r="M2144" s="54"/>
      <c r="O2144" s="10"/>
      <c r="P2144" s="10"/>
      <c r="Q2144" s="10"/>
      <c r="R2144" s="10"/>
      <c r="S2144" s="10"/>
      <c r="T2144" s="10"/>
      <c r="U2144" s="10"/>
      <c r="V2144" s="10"/>
      <c r="W2144" s="10"/>
      <c r="X2144" s="10"/>
      <c r="Y2144" s="10"/>
      <c r="Z2144" s="10"/>
      <c r="AA2144" s="10"/>
      <c r="AB2144" s="10"/>
      <c r="AC2144" s="10"/>
      <c r="AD2144" s="10"/>
      <c r="AE2144" s="10"/>
      <c r="AF2144" s="10"/>
      <c r="AG2144" s="10"/>
      <c r="AH2144" s="10"/>
      <c r="AI2144" s="10"/>
      <c r="AK2144" s="10"/>
      <c r="AL2144" s="10"/>
      <c r="AM2144" s="10"/>
      <c r="AN2144" s="10"/>
      <c r="AO2144" s="10"/>
      <c r="AP2144" s="10"/>
      <c r="AQ2144" s="10"/>
      <c r="AR2144" s="10"/>
      <c r="AS2144" s="10"/>
      <c r="AT2144" s="10"/>
      <c r="AU2144" s="10"/>
      <c r="AV2144" s="10"/>
      <c r="AW2144" s="10"/>
      <c r="AX2144" s="10"/>
    </row>
    <row r="2145" spans="1:50" x14ac:dyDescent="0.25">
      <c r="A2145" s="54"/>
      <c r="B2145" s="54"/>
      <c r="C2145" s="54"/>
      <c r="D2145" s="54"/>
      <c r="E2145" s="54"/>
      <c r="F2145" s="54"/>
      <c r="G2145" s="54"/>
      <c r="H2145" s="54"/>
      <c r="I2145" s="54"/>
      <c r="J2145" s="54"/>
      <c r="K2145" s="54"/>
      <c r="L2145" s="54"/>
      <c r="M2145" s="54"/>
      <c r="O2145" s="10"/>
      <c r="P2145" s="10"/>
      <c r="Q2145" s="10"/>
      <c r="R2145" s="10"/>
      <c r="S2145" s="10"/>
      <c r="T2145" s="10"/>
      <c r="U2145" s="10"/>
      <c r="V2145" s="10"/>
      <c r="W2145" s="10"/>
      <c r="X2145" s="10"/>
      <c r="Y2145" s="10"/>
      <c r="Z2145" s="10"/>
      <c r="AA2145" s="10"/>
      <c r="AB2145" s="10"/>
      <c r="AC2145" s="10"/>
      <c r="AD2145" s="10"/>
      <c r="AE2145" s="10"/>
      <c r="AF2145" s="10"/>
      <c r="AG2145" s="10"/>
      <c r="AH2145" s="10"/>
      <c r="AI2145" s="10"/>
      <c r="AK2145" s="10"/>
      <c r="AL2145" s="10"/>
      <c r="AM2145" s="10"/>
      <c r="AN2145" s="10"/>
      <c r="AO2145" s="10"/>
      <c r="AP2145" s="10"/>
      <c r="AQ2145" s="10"/>
      <c r="AR2145" s="10"/>
      <c r="AS2145" s="10"/>
      <c r="AT2145" s="10"/>
      <c r="AU2145" s="10"/>
      <c r="AV2145" s="10"/>
      <c r="AW2145" s="10"/>
      <c r="AX2145" s="10"/>
    </row>
    <row r="2146" spans="1:50" x14ac:dyDescent="0.25">
      <c r="A2146" s="54"/>
      <c r="B2146" s="54"/>
      <c r="C2146" s="54"/>
      <c r="D2146" s="54"/>
      <c r="E2146" s="54"/>
      <c r="F2146" s="54"/>
      <c r="G2146" s="54"/>
      <c r="H2146" s="54"/>
      <c r="I2146" s="54"/>
      <c r="J2146" s="54"/>
      <c r="K2146" s="54"/>
      <c r="L2146" s="54"/>
      <c r="M2146" s="54"/>
      <c r="O2146" s="10"/>
      <c r="P2146" s="10"/>
      <c r="Q2146" s="10"/>
      <c r="R2146" s="10"/>
      <c r="S2146" s="10"/>
      <c r="T2146" s="10"/>
      <c r="U2146" s="10"/>
      <c r="V2146" s="10"/>
      <c r="W2146" s="10"/>
      <c r="X2146" s="10"/>
      <c r="Y2146" s="10"/>
      <c r="Z2146" s="10"/>
      <c r="AA2146" s="10"/>
      <c r="AB2146" s="10"/>
      <c r="AC2146" s="10"/>
      <c r="AD2146" s="10"/>
      <c r="AE2146" s="10"/>
      <c r="AF2146" s="10"/>
      <c r="AG2146" s="10"/>
      <c r="AH2146" s="10"/>
      <c r="AI2146" s="10"/>
      <c r="AK2146" s="10"/>
      <c r="AL2146" s="10"/>
      <c r="AM2146" s="10"/>
      <c r="AN2146" s="10"/>
      <c r="AO2146" s="10"/>
      <c r="AP2146" s="10"/>
      <c r="AQ2146" s="10"/>
      <c r="AR2146" s="10"/>
      <c r="AS2146" s="10"/>
      <c r="AT2146" s="10"/>
      <c r="AU2146" s="10"/>
      <c r="AV2146" s="10"/>
      <c r="AW2146" s="10"/>
      <c r="AX2146" s="10"/>
    </row>
    <row r="2147" spans="1:50" x14ac:dyDescent="0.25">
      <c r="A2147" s="54"/>
      <c r="B2147" s="54"/>
      <c r="C2147" s="54"/>
      <c r="D2147" s="54"/>
      <c r="E2147" s="54"/>
      <c r="F2147" s="54"/>
      <c r="G2147" s="54"/>
      <c r="H2147" s="54"/>
      <c r="I2147" s="54"/>
      <c r="J2147" s="54"/>
      <c r="K2147" s="54"/>
      <c r="L2147" s="54"/>
      <c r="M2147" s="54"/>
      <c r="O2147" s="10"/>
      <c r="P2147" s="10"/>
      <c r="Q2147" s="10"/>
      <c r="R2147" s="10"/>
      <c r="S2147" s="10"/>
      <c r="T2147" s="10"/>
      <c r="U2147" s="10"/>
      <c r="V2147" s="10"/>
      <c r="W2147" s="10"/>
      <c r="X2147" s="10"/>
      <c r="Y2147" s="10"/>
      <c r="Z2147" s="10"/>
      <c r="AA2147" s="10"/>
      <c r="AB2147" s="10"/>
      <c r="AC2147" s="10"/>
      <c r="AD2147" s="10"/>
      <c r="AE2147" s="10"/>
      <c r="AF2147" s="10"/>
      <c r="AG2147" s="10"/>
      <c r="AH2147" s="10"/>
      <c r="AI2147" s="10"/>
      <c r="AK2147" s="10"/>
      <c r="AL2147" s="10"/>
      <c r="AM2147" s="10"/>
      <c r="AN2147" s="10"/>
      <c r="AO2147" s="10"/>
      <c r="AP2147" s="10"/>
      <c r="AQ2147" s="10"/>
      <c r="AR2147" s="10"/>
      <c r="AS2147" s="10"/>
      <c r="AT2147" s="10"/>
      <c r="AU2147" s="10"/>
      <c r="AV2147" s="10"/>
      <c r="AW2147" s="10"/>
      <c r="AX2147" s="10"/>
    </row>
    <row r="2148" spans="1:50" x14ac:dyDescent="0.25">
      <c r="A2148" s="54"/>
      <c r="B2148" s="54"/>
      <c r="C2148" s="54"/>
      <c r="D2148" s="54"/>
      <c r="E2148" s="54"/>
      <c r="F2148" s="54"/>
      <c r="G2148" s="54"/>
      <c r="H2148" s="54"/>
      <c r="I2148" s="54"/>
      <c r="J2148" s="54"/>
      <c r="K2148" s="54"/>
      <c r="L2148" s="54"/>
      <c r="M2148" s="54"/>
      <c r="O2148" s="10"/>
      <c r="P2148" s="10"/>
      <c r="Q2148" s="10"/>
      <c r="R2148" s="10"/>
      <c r="S2148" s="10"/>
      <c r="T2148" s="10"/>
      <c r="U2148" s="10"/>
      <c r="V2148" s="10"/>
      <c r="W2148" s="10"/>
      <c r="X2148" s="10"/>
      <c r="Y2148" s="10"/>
      <c r="Z2148" s="10"/>
      <c r="AA2148" s="10"/>
      <c r="AB2148" s="10"/>
      <c r="AC2148" s="10"/>
      <c r="AD2148" s="10"/>
      <c r="AE2148" s="10"/>
      <c r="AF2148" s="10"/>
      <c r="AG2148" s="10"/>
      <c r="AH2148" s="10"/>
      <c r="AI2148" s="10"/>
      <c r="AK2148" s="10"/>
      <c r="AL2148" s="10"/>
      <c r="AM2148" s="10"/>
      <c r="AN2148" s="10"/>
      <c r="AO2148" s="10"/>
      <c r="AP2148" s="10"/>
      <c r="AQ2148" s="10"/>
      <c r="AR2148" s="10"/>
      <c r="AS2148" s="10"/>
      <c r="AT2148" s="10"/>
      <c r="AU2148" s="10"/>
      <c r="AV2148" s="10"/>
      <c r="AW2148" s="10"/>
      <c r="AX2148" s="10"/>
    </row>
    <row r="2149" spans="1:50" x14ac:dyDescent="0.25">
      <c r="A2149" s="54"/>
      <c r="B2149" s="54"/>
      <c r="C2149" s="54"/>
      <c r="D2149" s="54"/>
      <c r="E2149" s="54"/>
      <c r="F2149" s="54"/>
      <c r="G2149" s="54"/>
      <c r="H2149" s="54"/>
      <c r="I2149" s="54"/>
      <c r="J2149" s="54"/>
      <c r="K2149" s="54"/>
      <c r="L2149" s="54"/>
      <c r="M2149" s="54"/>
      <c r="O2149" s="10"/>
      <c r="P2149" s="10"/>
      <c r="Q2149" s="10"/>
      <c r="R2149" s="10"/>
      <c r="S2149" s="10"/>
      <c r="T2149" s="10"/>
      <c r="U2149" s="10"/>
      <c r="V2149" s="10"/>
      <c r="W2149" s="10"/>
      <c r="X2149" s="10"/>
      <c r="Y2149" s="10"/>
      <c r="Z2149" s="10"/>
      <c r="AA2149" s="10"/>
      <c r="AB2149" s="10"/>
      <c r="AC2149" s="10"/>
      <c r="AD2149" s="10"/>
      <c r="AE2149" s="10"/>
      <c r="AF2149" s="10"/>
      <c r="AG2149" s="10"/>
      <c r="AH2149" s="10"/>
      <c r="AI2149" s="10"/>
      <c r="AK2149" s="10"/>
      <c r="AL2149" s="10"/>
      <c r="AM2149" s="10"/>
      <c r="AN2149" s="10"/>
      <c r="AO2149" s="10"/>
      <c r="AP2149" s="10"/>
      <c r="AQ2149" s="10"/>
      <c r="AR2149" s="10"/>
      <c r="AS2149" s="10"/>
      <c r="AT2149" s="10"/>
      <c r="AU2149" s="10"/>
      <c r="AV2149" s="10"/>
      <c r="AW2149" s="10"/>
      <c r="AX2149" s="10"/>
    </row>
    <row r="2150" spans="1:50" x14ac:dyDescent="0.25">
      <c r="A2150" s="54"/>
      <c r="B2150" s="54"/>
      <c r="C2150" s="54"/>
      <c r="D2150" s="54"/>
      <c r="E2150" s="54"/>
      <c r="F2150" s="54"/>
      <c r="G2150" s="54"/>
      <c r="H2150" s="54"/>
      <c r="I2150" s="54"/>
      <c r="J2150" s="54"/>
      <c r="K2150" s="54"/>
      <c r="L2150" s="54"/>
      <c r="M2150" s="54"/>
      <c r="O2150" s="10"/>
      <c r="P2150" s="10"/>
      <c r="Q2150" s="10"/>
      <c r="R2150" s="10"/>
      <c r="S2150" s="10"/>
      <c r="T2150" s="10"/>
      <c r="U2150" s="10"/>
      <c r="V2150" s="10"/>
      <c r="W2150" s="10"/>
      <c r="X2150" s="10"/>
      <c r="Y2150" s="10"/>
      <c r="Z2150" s="10"/>
      <c r="AA2150" s="10"/>
      <c r="AB2150" s="10"/>
      <c r="AC2150" s="10"/>
      <c r="AD2150" s="10"/>
      <c r="AE2150" s="10"/>
      <c r="AF2150" s="10"/>
      <c r="AG2150" s="10"/>
      <c r="AH2150" s="10"/>
      <c r="AI2150" s="10"/>
      <c r="AK2150" s="10"/>
      <c r="AL2150" s="10"/>
      <c r="AM2150" s="10"/>
      <c r="AN2150" s="10"/>
      <c r="AO2150" s="10"/>
      <c r="AP2150" s="10"/>
      <c r="AQ2150" s="10"/>
      <c r="AR2150" s="10"/>
      <c r="AS2150" s="10"/>
      <c r="AT2150" s="10"/>
      <c r="AU2150" s="10"/>
      <c r="AV2150" s="10"/>
      <c r="AW2150" s="10"/>
      <c r="AX2150" s="10"/>
    </row>
    <row r="2151" spans="1:50" x14ac:dyDescent="0.25">
      <c r="A2151" s="54"/>
      <c r="B2151" s="54"/>
      <c r="C2151" s="54"/>
      <c r="D2151" s="54"/>
      <c r="E2151" s="54"/>
      <c r="F2151" s="54"/>
      <c r="G2151" s="54"/>
      <c r="H2151" s="54"/>
      <c r="I2151" s="54"/>
      <c r="J2151" s="54"/>
      <c r="K2151" s="54"/>
      <c r="L2151" s="54"/>
      <c r="M2151" s="54"/>
      <c r="O2151" s="10"/>
      <c r="P2151" s="10"/>
      <c r="Q2151" s="10"/>
      <c r="R2151" s="10"/>
      <c r="S2151" s="10"/>
      <c r="T2151" s="10"/>
      <c r="U2151" s="10"/>
      <c r="V2151" s="10"/>
      <c r="W2151" s="10"/>
      <c r="X2151" s="10"/>
      <c r="Y2151" s="10"/>
      <c r="Z2151" s="10"/>
      <c r="AA2151" s="10"/>
      <c r="AB2151" s="10"/>
      <c r="AC2151" s="10"/>
      <c r="AD2151" s="10"/>
      <c r="AE2151" s="10"/>
      <c r="AF2151" s="10"/>
      <c r="AG2151" s="10"/>
      <c r="AH2151" s="10"/>
      <c r="AI2151" s="10"/>
      <c r="AK2151" s="10"/>
      <c r="AL2151" s="10"/>
      <c r="AM2151" s="10"/>
      <c r="AN2151" s="10"/>
      <c r="AO2151" s="10"/>
      <c r="AP2151" s="10"/>
      <c r="AQ2151" s="10"/>
      <c r="AR2151" s="10"/>
      <c r="AS2151" s="10"/>
      <c r="AT2151" s="10"/>
      <c r="AU2151" s="10"/>
      <c r="AV2151" s="10"/>
      <c r="AW2151" s="10"/>
      <c r="AX2151" s="10"/>
    </row>
    <row r="2152" spans="1:50" x14ac:dyDescent="0.25">
      <c r="A2152" s="54"/>
      <c r="B2152" s="54"/>
      <c r="C2152" s="54"/>
      <c r="D2152" s="54"/>
      <c r="E2152" s="54"/>
      <c r="F2152" s="54"/>
      <c r="G2152" s="54"/>
      <c r="H2152" s="54"/>
      <c r="I2152" s="54"/>
      <c r="J2152" s="54"/>
      <c r="K2152" s="54"/>
      <c r="L2152" s="54"/>
      <c r="M2152" s="54"/>
      <c r="O2152" s="10"/>
      <c r="P2152" s="10"/>
      <c r="Q2152" s="10"/>
      <c r="R2152" s="10"/>
      <c r="S2152" s="10"/>
      <c r="T2152" s="10"/>
      <c r="U2152" s="10"/>
      <c r="V2152" s="10"/>
      <c r="W2152" s="10"/>
      <c r="X2152" s="10"/>
      <c r="Y2152" s="10"/>
      <c r="Z2152" s="10"/>
      <c r="AA2152" s="10"/>
      <c r="AB2152" s="10"/>
      <c r="AC2152" s="10"/>
      <c r="AD2152" s="10"/>
      <c r="AE2152" s="10"/>
      <c r="AF2152" s="10"/>
      <c r="AG2152" s="10"/>
      <c r="AH2152" s="10"/>
      <c r="AI2152" s="10"/>
      <c r="AK2152" s="10"/>
      <c r="AL2152" s="10"/>
      <c r="AM2152" s="10"/>
      <c r="AN2152" s="10"/>
      <c r="AO2152" s="10"/>
      <c r="AP2152" s="10"/>
      <c r="AQ2152" s="10"/>
      <c r="AR2152" s="10"/>
      <c r="AS2152" s="10"/>
      <c r="AT2152" s="10"/>
      <c r="AU2152" s="10"/>
      <c r="AV2152" s="10"/>
      <c r="AW2152" s="10"/>
      <c r="AX2152" s="10"/>
    </row>
    <row r="2153" spans="1:50" x14ac:dyDescent="0.25">
      <c r="A2153" s="54"/>
      <c r="B2153" s="54"/>
      <c r="C2153" s="54"/>
      <c r="D2153" s="54"/>
      <c r="E2153" s="54"/>
      <c r="F2153" s="54"/>
      <c r="G2153" s="54"/>
      <c r="H2153" s="54"/>
      <c r="I2153" s="54"/>
      <c r="J2153" s="54"/>
      <c r="K2153" s="54"/>
      <c r="L2153" s="54"/>
      <c r="M2153" s="54"/>
      <c r="O2153" s="10"/>
      <c r="P2153" s="10"/>
      <c r="Q2153" s="10"/>
      <c r="R2153" s="10"/>
      <c r="S2153" s="10"/>
      <c r="T2153" s="10"/>
      <c r="U2153" s="10"/>
      <c r="V2153" s="10"/>
      <c r="W2153" s="10"/>
      <c r="X2153" s="10"/>
      <c r="Y2153" s="10"/>
      <c r="Z2153" s="10"/>
      <c r="AA2153" s="10"/>
      <c r="AB2153" s="10"/>
      <c r="AC2153" s="10"/>
      <c r="AD2153" s="10"/>
      <c r="AE2153" s="10"/>
      <c r="AF2153" s="10"/>
      <c r="AG2153" s="10"/>
      <c r="AH2153" s="10"/>
      <c r="AI2153" s="10"/>
      <c r="AK2153" s="10"/>
      <c r="AL2153" s="10"/>
      <c r="AM2153" s="10"/>
      <c r="AN2153" s="10"/>
      <c r="AO2153" s="10"/>
      <c r="AP2153" s="10"/>
      <c r="AQ2153" s="10"/>
      <c r="AR2153" s="10"/>
      <c r="AS2153" s="10"/>
      <c r="AT2153" s="10"/>
      <c r="AU2153" s="10"/>
      <c r="AV2153" s="10"/>
      <c r="AW2153" s="10"/>
      <c r="AX2153" s="10"/>
    </row>
    <row r="2154" spans="1:50" x14ac:dyDescent="0.25">
      <c r="A2154" s="54"/>
      <c r="B2154" s="54"/>
      <c r="C2154" s="54"/>
      <c r="D2154" s="54"/>
      <c r="E2154" s="54"/>
      <c r="F2154" s="54"/>
      <c r="G2154" s="54"/>
      <c r="H2154" s="54"/>
      <c r="I2154" s="54"/>
      <c r="J2154" s="54"/>
      <c r="K2154" s="54"/>
      <c r="L2154" s="54"/>
      <c r="M2154" s="54"/>
      <c r="O2154" s="10"/>
      <c r="P2154" s="10"/>
      <c r="Q2154" s="10"/>
      <c r="R2154" s="10"/>
      <c r="S2154" s="10"/>
      <c r="T2154" s="10"/>
      <c r="U2154" s="10"/>
      <c r="V2154" s="10"/>
      <c r="W2154" s="10"/>
      <c r="X2154" s="10"/>
      <c r="Y2154" s="10"/>
      <c r="Z2154" s="10"/>
      <c r="AA2154" s="10"/>
      <c r="AB2154" s="10"/>
      <c r="AC2154" s="10"/>
      <c r="AD2154" s="10"/>
      <c r="AE2154" s="10"/>
      <c r="AF2154" s="10"/>
      <c r="AG2154" s="10"/>
      <c r="AH2154" s="10"/>
      <c r="AI2154" s="10"/>
      <c r="AK2154" s="10"/>
      <c r="AL2154" s="10"/>
      <c r="AM2154" s="10"/>
      <c r="AN2154" s="10"/>
      <c r="AO2154" s="10"/>
      <c r="AP2154" s="10"/>
      <c r="AQ2154" s="10"/>
      <c r="AR2154" s="10"/>
      <c r="AS2154" s="10"/>
      <c r="AT2154" s="10"/>
      <c r="AU2154" s="10"/>
      <c r="AV2154" s="10"/>
      <c r="AW2154" s="10"/>
      <c r="AX2154" s="10"/>
    </row>
    <row r="2155" spans="1:50" x14ac:dyDescent="0.25">
      <c r="A2155" s="54"/>
      <c r="B2155" s="54"/>
      <c r="C2155" s="54"/>
      <c r="D2155" s="54"/>
      <c r="E2155" s="54"/>
      <c r="F2155" s="54"/>
      <c r="G2155" s="54"/>
      <c r="H2155" s="54"/>
      <c r="I2155" s="54"/>
      <c r="J2155" s="54"/>
      <c r="K2155" s="54"/>
      <c r="L2155" s="54"/>
      <c r="M2155" s="54"/>
      <c r="O2155" s="10"/>
      <c r="P2155" s="10"/>
      <c r="Q2155" s="10"/>
      <c r="R2155" s="10"/>
      <c r="S2155" s="10"/>
      <c r="T2155" s="10"/>
      <c r="U2155" s="10"/>
      <c r="V2155" s="10"/>
      <c r="W2155" s="10"/>
      <c r="X2155" s="10"/>
      <c r="Y2155" s="10"/>
      <c r="Z2155" s="10"/>
      <c r="AA2155" s="10"/>
      <c r="AB2155" s="10"/>
      <c r="AC2155" s="10"/>
      <c r="AD2155" s="10"/>
      <c r="AE2155" s="10"/>
      <c r="AF2155" s="10"/>
      <c r="AG2155" s="10"/>
      <c r="AH2155" s="10"/>
      <c r="AI2155" s="10"/>
      <c r="AK2155" s="10"/>
      <c r="AL2155" s="10"/>
      <c r="AM2155" s="10"/>
      <c r="AN2155" s="10"/>
      <c r="AO2155" s="10"/>
      <c r="AP2155" s="10"/>
      <c r="AQ2155" s="10"/>
      <c r="AR2155" s="10"/>
      <c r="AS2155" s="10"/>
      <c r="AT2155" s="10"/>
      <c r="AU2155" s="10"/>
      <c r="AV2155" s="10"/>
      <c r="AW2155" s="10"/>
      <c r="AX2155" s="10"/>
    </row>
    <row r="2156" spans="1:50" x14ac:dyDescent="0.25">
      <c r="A2156" s="54"/>
      <c r="B2156" s="54"/>
      <c r="C2156" s="54"/>
      <c r="D2156" s="54"/>
      <c r="E2156" s="54"/>
      <c r="F2156" s="54"/>
      <c r="G2156" s="54"/>
      <c r="H2156" s="54"/>
      <c r="I2156" s="54"/>
      <c r="J2156" s="54"/>
      <c r="K2156" s="54"/>
      <c r="L2156" s="54"/>
      <c r="M2156" s="54"/>
      <c r="O2156" s="10"/>
      <c r="P2156" s="10"/>
      <c r="Q2156" s="10"/>
      <c r="R2156" s="10"/>
      <c r="S2156" s="10"/>
      <c r="T2156" s="10"/>
      <c r="U2156" s="10"/>
      <c r="V2156" s="10"/>
      <c r="W2156" s="10"/>
      <c r="X2156" s="10"/>
      <c r="Y2156" s="10"/>
      <c r="Z2156" s="10"/>
      <c r="AA2156" s="10"/>
      <c r="AB2156" s="10"/>
      <c r="AC2156" s="10"/>
      <c r="AD2156" s="10"/>
      <c r="AE2156" s="10"/>
      <c r="AF2156" s="10"/>
      <c r="AG2156" s="10"/>
      <c r="AH2156" s="10"/>
      <c r="AI2156" s="10"/>
      <c r="AK2156" s="10"/>
      <c r="AL2156" s="10"/>
      <c r="AM2156" s="10"/>
      <c r="AN2156" s="10"/>
      <c r="AO2156" s="10"/>
      <c r="AP2156" s="10"/>
      <c r="AQ2156" s="10"/>
      <c r="AR2156" s="10"/>
      <c r="AS2156" s="10"/>
      <c r="AT2156" s="10"/>
      <c r="AU2156" s="10"/>
      <c r="AV2156" s="10"/>
      <c r="AW2156" s="10"/>
      <c r="AX2156" s="10"/>
    </row>
    <row r="2157" spans="1:50" x14ac:dyDescent="0.25">
      <c r="A2157" s="54"/>
      <c r="B2157" s="54"/>
      <c r="C2157" s="54"/>
      <c r="D2157" s="54"/>
      <c r="E2157" s="54"/>
      <c r="F2157" s="54"/>
      <c r="G2157" s="54"/>
      <c r="H2157" s="54"/>
      <c r="I2157" s="54"/>
      <c r="J2157" s="54"/>
      <c r="K2157" s="54"/>
      <c r="L2157" s="54"/>
      <c r="M2157" s="54"/>
      <c r="O2157" s="10"/>
      <c r="P2157" s="10"/>
      <c r="Q2157" s="10"/>
      <c r="R2157" s="10"/>
      <c r="S2157" s="10"/>
      <c r="T2157" s="10"/>
      <c r="U2157" s="10"/>
      <c r="V2157" s="10"/>
      <c r="W2157" s="10"/>
      <c r="X2157" s="10"/>
      <c r="Y2157" s="10"/>
      <c r="Z2157" s="10"/>
      <c r="AA2157" s="10"/>
      <c r="AB2157" s="10"/>
      <c r="AC2157" s="10"/>
      <c r="AD2157" s="10"/>
      <c r="AE2157" s="10"/>
      <c r="AF2157" s="10"/>
      <c r="AG2157" s="10"/>
      <c r="AH2157" s="10"/>
      <c r="AI2157" s="10"/>
      <c r="AK2157" s="10"/>
      <c r="AL2157" s="10"/>
      <c r="AM2157" s="10"/>
      <c r="AN2157" s="10"/>
      <c r="AO2157" s="10"/>
      <c r="AP2157" s="10"/>
      <c r="AQ2157" s="10"/>
      <c r="AR2157" s="10"/>
      <c r="AS2157" s="10"/>
      <c r="AT2157" s="10"/>
      <c r="AU2157" s="10"/>
      <c r="AV2157" s="10"/>
      <c r="AW2157" s="10"/>
      <c r="AX2157" s="10"/>
    </row>
    <row r="2158" spans="1:50" x14ac:dyDescent="0.25">
      <c r="A2158" s="54"/>
      <c r="B2158" s="54"/>
      <c r="C2158" s="54"/>
      <c r="D2158" s="54"/>
      <c r="E2158" s="54"/>
      <c r="F2158" s="54"/>
      <c r="G2158" s="54"/>
      <c r="H2158" s="54"/>
      <c r="I2158" s="54"/>
      <c r="J2158" s="54"/>
      <c r="K2158" s="54"/>
      <c r="L2158" s="54"/>
      <c r="M2158" s="54"/>
      <c r="O2158" s="10"/>
      <c r="P2158" s="10"/>
      <c r="Q2158" s="10"/>
      <c r="R2158" s="10"/>
      <c r="S2158" s="10"/>
      <c r="T2158" s="10"/>
      <c r="U2158" s="10"/>
      <c r="V2158" s="10"/>
      <c r="W2158" s="10"/>
      <c r="X2158" s="10"/>
      <c r="Y2158" s="10"/>
      <c r="Z2158" s="10"/>
      <c r="AA2158" s="10"/>
      <c r="AB2158" s="10"/>
      <c r="AC2158" s="10"/>
      <c r="AD2158" s="10"/>
      <c r="AE2158" s="10"/>
      <c r="AF2158" s="10"/>
      <c r="AG2158" s="10"/>
      <c r="AH2158" s="10"/>
      <c r="AI2158" s="10"/>
      <c r="AK2158" s="10"/>
      <c r="AL2158" s="10"/>
      <c r="AM2158" s="10"/>
      <c r="AN2158" s="10"/>
      <c r="AO2158" s="10"/>
      <c r="AP2158" s="10"/>
      <c r="AQ2158" s="10"/>
      <c r="AR2158" s="10"/>
      <c r="AS2158" s="10"/>
      <c r="AT2158" s="10"/>
      <c r="AU2158" s="10"/>
      <c r="AV2158" s="10"/>
      <c r="AW2158" s="10"/>
      <c r="AX2158" s="10"/>
    </row>
    <row r="2159" spans="1:50" x14ac:dyDescent="0.25">
      <c r="A2159" s="54"/>
      <c r="B2159" s="54"/>
      <c r="C2159" s="54"/>
      <c r="D2159" s="54"/>
      <c r="E2159" s="54"/>
      <c r="F2159" s="54"/>
      <c r="G2159" s="54"/>
      <c r="H2159" s="54"/>
      <c r="I2159" s="54"/>
      <c r="J2159" s="54"/>
      <c r="K2159" s="54"/>
      <c r="L2159" s="54"/>
      <c r="M2159" s="54"/>
      <c r="O2159" s="10"/>
      <c r="P2159" s="10"/>
      <c r="Q2159" s="10"/>
      <c r="R2159" s="10"/>
      <c r="S2159" s="10"/>
      <c r="T2159" s="10"/>
      <c r="U2159" s="10"/>
      <c r="V2159" s="10"/>
      <c r="W2159" s="10"/>
      <c r="X2159" s="10"/>
      <c r="Y2159" s="10"/>
      <c r="Z2159" s="10"/>
      <c r="AA2159" s="10"/>
      <c r="AB2159" s="10"/>
      <c r="AC2159" s="10"/>
      <c r="AD2159" s="10"/>
      <c r="AE2159" s="10"/>
      <c r="AF2159" s="10"/>
      <c r="AG2159" s="10"/>
      <c r="AH2159" s="10"/>
      <c r="AI2159" s="10"/>
      <c r="AK2159" s="10"/>
      <c r="AL2159" s="10"/>
      <c r="AM2159" s="10"/>
      <c r="AN2159" s="10"/>
      <c r="AO2159" s="10"/>
      <c r="AP2159" s="10"/>
      <c r="AQ2159" s="10"/>
      <c r="AR2159" s="10"/>
      <c r="AS2159" s="10"/>
      <c r="AT2159" s="10"/>
      <c r="AU2159" s="10"/>
      <c r="AV2159" s="10"/>
      <c r="AW2159" s="10"/>
      <c r="AX2159" s="10"/>
    </row>
    <row r="2160" spans="1:50" x14ac:dyDescent="0.25">
      <c r="A2160" s="54"/>
      <c r="B2160" s="54"/>
      <c r="C2160" s="54"/>
      <c r="D2160" s="54"/>
      <c r="E2160" s="54"/>
      <c r="F2160" s="54"/>
      <c r="G2160" s="54"/>
      <c r="H2160" s="54"/>
      <c r="I2160" s="54"/>
      <c r="J2160" s="54"/>
      <c r="K2160" s="54"/>
      <c r="L2160" s="54"/>
      <c r="M2160" s="54"/>
      <c r="O2160" s="10"/>
      <c r="P2160" s="10"/>
      <c r="Q2160" s="10"/>
      <c r="R2160" s="10"/>
      <c r="S2160" s="10"/>
      <c r="T2160" s="10"/>
      <c r="U2160" s="10"/>
      <c r="V2160" s="10"/>
      <c r="W2160" s="10"/>
      <c r="X2160" s="10"/>
      <c r="Y2160" s="10"/>
      <c r="Z2160" s="10"/>
      <c r="AA2160" s="10"/>
      <c r="AB2160" s="10"/>
      <c r="AC2160" s="10"/>
      <c r="AD2160" s="10"/>
      <c r="AE2160" s="10"/>
      <c r="AF2160" s="10"/>
      <c r="AG2160" s="10"/>
      <c r="AH2160" s="10"/>
      <c r="AI2160" s="10"/>
      <c r="AK2160" s="10"/>
      <c r="AL2160" s="10"/>
      <c r="AM2160" s="10"/>
      <c r="AN2160" s="10"/>
      <c r="AO2160" s="10"/>
      <c r="AP2160" s="10"/>
      <c r="AQ2160" s="10"/>
      <c r="AR2160" s="10"/>
      <c r="AS2160" s="10"/>
      <c r="AT2160" s="10"/>
      <c r="AU2160" s="10"/>
      <c r="AV2160" s="10"/>
      <c r="AW2160" s="10"/>
      <c r="AX2160" s="10"/>
    </row>
    <row r="2161" spans="1:50" x14ac:dyDescent="0.25">
      <c r="A2161" s="54"/>
      <c r="B2161" s="54"/>
      <c r="C2161" s="54"/>
      <c r="D2161" s="54"/>
      <c r="E2161" s="54"/>
      <c r="F2161" s="54"/>
      <c r="G2161" s="54"/>
      <c r="H2161" s="54"/>
      <c r="I2161" s="54"/>
      <c r="J2161" s="54"/>
      <c r="K2161" s="54"/>
      <c r="L2161" s="54"/>
      <c r="M2161" s="54"/>
      <c r="O2161" s="10"/>
      <c r="P2161" s="10"/>
      <c r="Q2161" s="10"/>
      <c r="R2161" s="10"/>
      <c r="S2161" s="10"/>
      <c r="T2161" s="10"/>
      <c r="U2161" s="10"/>
      <c r="V2161" s="10"/>
      <c r="W2161" s="10"/>
      <c r="X2161" s="10"/>
      <c r="Y2161" s="10"/>
      <c r="Z2161" s="10"/>
      <c r="AA2161" s="10"/>
      <c r="AB2161" s="10"/>
      <c r="AC2161" s="10"/>
      <c r="AD2161" s="10"/>
      <c r="AE2161" s="10"/>
      <c r="AF2161" s="10"/>
      <c r="AG2161" s="10"/>
      <c r="AH2161" s="10"/>
      <c r="AI2161" s="10"/>
      <c r="AK2161" s="10"/>
      <c r="AL2161" s="10"/>
      <c r="AM2161" s="10"/>
      <c r="AN2161" s="10"/>
      <c r="AO2161" s="10"/>
      <c r="AP2161" s="10"/>
      <c r="AQ2161" s="10"/>
      <c r="AR2161" s="10"/>
      <c r="AS2161" s="10"/>
      <c r="AT2161" s="10"/>
      <c r="AU2161" s="10"/>
      <c r="AV2161" s="10"/>
      <c r="AW2161" s="10"/>
      <c r="AX2161" s="10"/>
    </row>
    <row r="2162" spans="1:50" x14ac:dyDescent="0.25">
      <c r="A2162" s="54"/>
      <c r="B2162" s="54"/>
      <c r="C2162" s="54"/>
      <c r="D2162" s="54"/>
      <c r="E2162" s="54"/>
      <c r="F2162" s="54"/>
      <c r="G2162" s="54"/>
      <c r="H2162" s="54"/>
      <c r="I2162" s="54"/>
      <c r="J2162" s="54"/>
      <c r="K2162" s="54"/>
      <c r="L2162" s="54"/>
      <c r="M2162" s="54"/>
      <c r="O2162" s="10"/>
      <c r="P2162" s="10"/>
      <c r="Q2162" s="10"/>
      <c r="R2162" s="10"/>
      <c r="S2162" s="10"/>
      <c r="T2162" s="10"/>
      <c r="U2162" s="10"/>
      <c r="V2162" s="10"/>
      <c r="W2162" s="10"/>
      <c r="X2162" s="10"/>
      <c r="Y2162" s="10"/>
      <c r="Z2162" s="10"/>
      <c r="AA2162" s="10"/>
      <c r="AB2162" s="10"/>
      <c r="AC2162" s="10"/>
      <c r="AD2162" s="10"/>
      <c r="AE2162" s="10"/>
      <c r="AF2162" s="10"/>
      <c r="AG2162" s="10"/>
      <c r="AH2162" s="10"/>
      <c r="AI2162" s="10"/>
      <c r="AK2162" s="10"/>
      <c r="AL2162" s="10"/>
      <c r="AM2162" s="10"/>
      <c r="AN2162" s="10"/>
      <c r="AO2162" s="10"/>
      <c r="AP2162" s="10"/>
      <c r="AQ2162" s="10"/>
      <c r="AR2162" s="10"/>
      <c r="AS2162" s="10"/>
      <c r="AT2162" s="10"/>
      <c r="AU2162" s="10"/>
      <c r="AV2162" s="10"/>
      <c r="AW2162" s="10"/>
      <c r="AX2162" s="10"/>
    </row>
    <row r="2163" spans="1:50" x14ac:dyDescent="0.25">
      <c r="A2163" s="54"/>
      <c r="B2163" s="54"/>
      <c r="C2163" s="54"/>
      <c r="D2163" s="54"/>
      <c r="E2163" s="54"/>
      <c r="F2163" s="54"/>
      <c r="G2163" s="54"/>
      <c r="H2163" s="54"/>
      <c r="I2163" s="54"/>
      <c r="J2163" s="54"/>
      <c r="K2163" s="54"/>
      <c r="L2163" s="54"/>
      <c r="M2163" s="54"/>
      <c r="O2163" s="10"/>
      <c r="P2163" s="10"/>
      <c r="Q2163" s="10"/>
      <c r="R2163" s="10"/>
      <c r="S2163" s="10"/>
      <c r="T2163" s="10"/>
      <c r="U2163" s="10"/>
      <c r="V2163" s="10"/>
      <c r="W2163" s="10"/>
      <c r="X2163" s="10"/>
      <c r="Y2163" s="10"/>
      <c r="Z2163" s="10"/>
      <c r="AA2163" s="10"/>
      <c r="AB2163" s="10"/>
      <c r="AC2163" s="10"/>
      <c r="AD2163" s="10"/>
      <c r="AE2163" s="10"/>
      <c r="AF2163" s="10"/>
      <c r="AG2163" s="10"/>
      <c r="AH2163" s="10"/>
      <c r="AI2163" s="10"/>
      <c r="AK2163" s="10"/>
      <c r="AL2163" s="10"/>
      <c r="AM2163" s="10"/>
      <c r="AN2163" s="10"/>
      <c r="AO2163" s="10"/>
      <c r="AP2163" s="10"/>
      <c r="AQ2163" s="10"/>
      <c r="AR2163" s="10"/>
      <c r="AS2163" s="10"/>
      <c r="AT2163" s="10"/>
      <c r="AU2163" s="10"/>
      <c r="AV2163" s="10"/>
      <c r="AW2163" s="10"/>
      <c r="AX2163" s="10"/>
    </row>
    <row r="2164" spans="1:50" x14ac:dyDescent="0.25">
      <c r="A2164" s="54"/>
      <c r="B2164" s="54"/>
      <c r="C2164" s="54"/>
      <c r="D2164" s="54"/>
      <c r="E2164" s="54"/>
      <c r="F2164" s="54"/>
      <c r="G2164" s="54"/>
      <c r="H2164" s="54"/>
      <c r="I2164" s="54"/>
      <c r="J2164" s="54"/>
      <c r="K2164" s="54"/>
      <c r="L2164" s="54"/>
      <c r="M2164" s="54"/>
      <c r="O2164" s="10"/>
      <c r="P2164" s="10"/>
      <c r="Q2164" s="10"/>
      <c r="R2164" s="10"/>
      <c r="S2164" s="10"/>
      <c r="T2164" s="10"/>
      <c r="U2164" s="10"/>
      <c r="V2164" s="10"/>
      <c r="W2164" s="10"/>
      <c r="X2164" s="10"/>
      <c r="Y2164" s="10"/>
      <c r="Z2164" s="10"/>
      <c r="AA2164" s="10"/>
      <c r="AB2164" s="10"/>
      <c r="AC2164" s="10"/>
      <c r="AD2164" s="10"/>
      <c r="AE2164" s="10"/>
      <c r="AF2164" s="10"/>
      <c r="AG2164" s="10"/>
      <c r="AH2164" s="10"/>
      <c r="AI2164" s="10"/>
      <c r="AK2164" s="10"/>
      <c r="AL2164" s="10"/>
      <c r="AM2164" s="10"/>
      <c r="AN2164" s="10"/>
      <c r="AO2164" s="10"/>
      <c r="AP2164" s="10"/>
      <c r="AQ2164" s="10"/>
      <c r="AR2164" s="10"/>
      <c r="AS2164" s="10"/>
      <c r="AT2164" s="10"/>
      <c r="AU2164" s="10"/>
      <c r="AV2164" s="10"/>
      <c r="AW2164" s="10"/>
      <c r="AX2164" s="10"/>
    </row>
    <row r="2165" spans="1:50" x14ac:dyDescent="0.25">
      <c r="A2165" s="54"/>
      <c r="B2165" s="54"/>
      <c r="C2165" s="54"/>
      <c r="D2165" s="54"/>
      <c r="E2165" s="54"/>
      <c r="F2165" s="54"/>
      <c r="G2165" s="54"/>
      <c r="H2165" s="54"/>
      <c r="I2165" s="54"/>
      <c r="J2165" s="54"/>
      <c r="K2165" s="54"/>
      <c r="L2165" s="54"/>
      <c r="M2165" s="54"/>
      <c r="O2165" s="10"/>
      <c r="P2165" s="10"/>
      <c r="Q2165" s="10"/>
      <c r="R2165" s="10"/>
      <c r="S2165" s="10"/>
      <c r="T2165" s="10"/>
      <c r="U2165" s="10"/>
      <c r="V2165" s="10"/>
      <c r="W2165" s="10"/>
      <c r="X2165" s="10"/>
      <c r="Y2165" s="10"/>
      <c r="Z2165" s="10"/>
      <c r="AA2165" s="10"/>
      <c r="AB2165" s="10"/>
      <c r="AC2165" s="10"/>
      <c r="AD2165" s="10"/>
      <c r="AE2165" s="10"/>
      <c r="AF2165" s="10"/>
      <c r="AG2165" s="10"/>
      <c r="AH2165" s="10"/>
      <c r="AI2165" s="10"/>
      <c r="AK2165" s="10"/>
      <c r="AL2165" s="10"/>
      <c r="AM2165" s="10"/>
      <c r="AN2165" s="10"/>
      <c r="AO2165" s="10"/>
      <c r="AP2165" s="10"/>
      <c r="AQ2165" s="10"/>
      <c r="AR2165" s="10"/>
      <c r="AS2165" s="10"/>
      <c r="AT2165" s="10"/>
      <c r="AU2165" s="10"/>
      <c r="AV2165" s="10"/>
      <c r="AW2165" s="10"/>
      <c r="AX2165" s="10"/>
    </row>
    <row r="2166" spans="1:50" x14ac:dyDescent="0.25">
      <c r="A2166" s="54"/>
      <c r="B2166" s="54"/>
      <c r="C2166" s="54"/>
      <c r="D2166" s="54"/>
      <c r="E2166" s="54"/>
      <c r="F2166" s="54"/>
      <c r="G2166" s="54"/>
      <c r="H2166" s="54"/>
      <c r="I2166" s="54"/>
      <c r="J2166" s="54"/>
      <c r="K2166" s="54"/>
      <c r="L2166" s="54"/>
      <c r="M2166" s="54"/>
      <c r="O2166" s="10"/>
      <c r="P2166" s="10"/>
      <c r="Q2166" s="10"/>
      <c r="R2166" s="10"/>
      <c r="S2166" s="10"/>
      <c r="T2166" s="10"/>
      <c r="U2166" s="10"/>
      <c r="V2166" s="10"/>
      <c r="W2166" s="10"/>
      <c r="X2166" s="10"/>
      <c r="Y2166" s="10"/>
      <c r="Z2166" s="10"/>
      <c r="AA2166" s="10"/>
      <c r="AB2166" s="10"/>
      <c r="AC2166" s="10"/>
      <c r="AD2166" s="10"/>
      <c r="AE2166" s="10"/>
      <c r="AF2166" s="10"/>
      <c r="AG2166" s="10"/>
      <c r="AH2166" s="10"/>
      <c r="AI2166" s="10"/>
      <c r="AK2166" s="10"/>
      <c r="AL2166" s="10"/>
      <c r="AM2166" s="10"/>
      <c r="AN2166" s="10"/>
      <c r="AO2166" s="10"/>
      <c r="AP2166" s="10"/>
      <c r="AQ2166" s="10"/>
      <c r="AR2166" s="10"/>
      <c r="AS2166" s="10"/>
      <c r="AT2166" s="10"/>
      <c r="AU2166" s="10"/>
      <c r="AV2166" s="10"/>
      <c r="AW2166" s="10"/>
      <c r="AX2166" s="10"/>
    </row>
    <row r="2167" spans="1:50" x14ac:dyDescent="0.25">
      <c r="A2167" s="54"/>
      <c r="B2167" s="54"/>
      <c r="C2167" s="54"/>
      <c r="D2167" s="54"/>
      <c r="E2167" s="54"/>
      <c r="F2167" s="54"/>
      <c r="G2167" s="54"/>
      <c r="H2167" s="54"/>
      <c r="I2167" s="54"/>
      <c r="J2167" s="54"/>
      <c r="K2167" s="54"/>
      <c r="L2167" s="54"/>
      <c r="M2167" s="54"/>
      <c r="O2167" s="10"/>
      <c r="P2167" s="10"/>
      <c r="Q2167" s="10"/>
      <c r="R2167" s="10"/>
      <c r="S2167" s="10"/>
      <c r="T2167" s="10"/>
      <c r="U2167" s="10"/>
      <c r="V2167" s="10"/>
      <c r="W2167" s="10"/>
      <c r="X2167" s="10"/>
      <c r="Y2167" s="10"/>
      <c r="Z2167" s="10"/>
      <c r="AA2167" s="10"/>
      <c r="AB2167" s="10"/>
      <c r="AC2167" s="10"/>
      <c r="AD2167" s="10"/>
      <c r="AE2167" s="10"/>
      <c r="AF2167" s="10"/>
      <c r="AG2167" s="10"/>
      <c r="AH2167" s="10"/>
      <c r="AI2167" s="10"/>
      <c r="AK2167" s="10"/>
      <c r="AL2167" s="10"/>
      <c r="AM2167" s="10"/>
      <c r="AN2167" s="10"/>
      <c r="AO2167" s="10"/>
      <c r="AP2167" s="10"/>
      <c r="AQ2167" s="10"/>
      <c r="AR2167" s="10"/>
      <c r="AS2167" s="10"/>
      <c r="AT2167" s="10"/>
      <c r="AU2167" s="10"/>
      <c r="AV2167" s="10"/>
      <c r="AW2167" s="10"/>
      <c r="AX2167" s="10"/>
    </row>
    <row r="2168" spans="1:50" x14ac:dyDescent="0.25">
      <c r="A2168" s="54"/>
      <c r="B2168" s="54"/>
      <c r="C2168" s="54"/>
      <c r="D2168" s="54"/>
      <c r="E2168" s="54"/>
      <c r="F2168" s="54"/>
      <c r="G2168" s="54"/>
      <c r="H2168" s="54"/>
      <c r="I2168" s="54"/>
      <c r="J2168" s="54"/>
      <c r="K2168" s="54"/>
      <c r="L2168" s="54"/>
      <c r="M2168" s="54"/>
      <c r="O2168" s="10"/>
      <c r="P2168" s="10"/>
      <c r="Q2168" s="10"/>
      <c r="R2168" s="10"/>
      <c r="S2168" s="10"/>
      <c r="T2168" s="10"/>
      <c r="U2168" s="10"/>
      <c r="V2168" s="10"/>
      <c r="W2168" s="10"/>
      <c r="X2168" s="10"/>
      <c r="Y2168" s="10"/>
      <c r="Z2168" s="10"/>
      <c r="AA2168" s="10"/>
      <c r="AB2168" s="10"/>
      <c r="AC2168" s="10"/>
      <c r="AD2168" s="10"/>
      <c r="AE2168" s="10"/>
      <c r="AF2168" s="10"/>
      <c r="AG2168" s="10"/>
      <c r="AH2168" s="10"/>
      <c r="AI2168" s="10"/>
      <c r="AK2168" s="10"/>
      <c r="AL2168" s="10"/>
      <c r="AM2168" s="10"/>
      <c r="AN2168" s="10"/>
      <c r="AO2168" s="10"/>
      <c r="AP2168" s="10"/>
      <c r="AQ2168" s="10"/>
      <c r="AR2168" s="10"/>
      <c r="AS2168" s="10"/>
      <c r="AT2168" s="10"/>
      <c r="AU2168" s="10"/>
      <c r="AV2168" s="10"/>
      <c r="AW2168" s="10"/>
      <c r="AX2168" s="10"/>
    </row>
    <row r="2169" spans="1:50" x14ac:dyDescent="0.25">
      <c r="A2169" s="54"/>
      <c r="B2169" s="54"/>
      <c r="C2169" s="54"/>
      <c r="D2169" s="54"/>
      <c r="E2169" s="54"/>
      <c r="F2169" s="54"/>
      <c r="G2169" s="54"/>
      <c r="H2169" s="54"/>
      <c r="I2169" s="54"/>
      <c r="J2169" s="54"/>
      <c r="K2169" s="54"/>
      <c r="L2169" s="54"/>
      <c r="M2169" s="54"/>
      <c r="O2169" s="10"/>
      <c r="P2169" s="10"/>
      <c r="Q2169" s="10"/>
      <c r="R2169" s="10"/>
      <c r="S2169" s="10"/>
      <c r="T2169" s="10"/>
      <c r="U2169" s="10"/>
      <c r="V2169" s="10"/>
      <c r="W2169" s="10"/>
      <c r="X2169" s="10"/>
      <c r="Y2169" s="10"/>
      <c r="Z2169" s="10"/>
      <c r="AA2169" s="10"/>
      <c r="AB2169" s="10"/>
      <c r="AC2169" s="10"/>
      <c r="AD2169" s="10"/>
      <c r="AE2169" s="10"/>
      <c r="AF2169" s="10"/>
      <c r="AG2169" s="10"/>
      <c r="AH2169" s="10"/>
      <c r="AI2169" s="10"/>
      <c r="AK2169" s="10"/>
      <c r="AL2169" s="10"/>
      <c r="AM2169" s="10"/>
      <c r="AN2169" s="10"/>
      <c r="AO2169" s="10"/>
      <c r="AP2169" s="10"/>
      <c r="AQ2169" s="10"/>
      <c r="AR2169" s="10"/>
      <c r="AS2169" s="10"/>
      <c r="AT2169" s="10"/>
      <c r="AU2169" s="10"/>
      <c r="AV2169" s="10"/>
      <c r="AW2169" s="10"/>
      <c r="AX2169" s="10"/>
    </row>
    <row r="2170" spans="1:50" x14ac:dyDescent="0.25">
      <c r="A2170" s="54"/>
      <c r="B2170" s="54"/>
      <c r="C2170" s="54"/>
      <c r="D2170" s="54"/>
      <c r="E2170" s="54"/>
      <c r="F2170" s="54"/>
      <c r="G2170" s="54"/>
      <c r="H2170" s="54"/>
      <c r="I2170" s="54"/>
      <c r="J2170" s="54"/>
      <c r="K2170" s="54"/>
      <c r="L2170" s="54"/>
      <c r="M2170" s="54"/>
      <c r="O2170" s="10"/>
      <c r="P2170" s="10"/>
      <c r="Q2170" s="10"/>
      <c r="R2170" s="10"/>
      <c r="S2170" s="10"/>
      <c r="T2170" s="10"/>
      <c r="U2170" s="10"/>
      <c r="V2170" s="10"/>
      <c r="W2170" s="10"/>
      <c r="X2170" s="10"/>
      <c r="Y2170" s="10"/>
      <c r="Z2170" s="10"/>
      <c r="AA2170" s="10"/>
      <c r="AB2170" s="10"/>
      <c r="AC2170" s="10"/>
      <c r="AD2170" s="10"/>
      <c r="AE2170" s="10"/>
      <c r="AF2170" s="10"/>
      <c r="AG2170" s="10"/>
      <c r="AH2170" s="10"/>
      <c r="AI2170" s="10"/>
      <c r="AK2170" s="10"/>
      <c r="AL2170" s="10"/>
      <c r="AM2170" s="10"/>
      <c r="AN2170" s="10"/>
      <c r="AO2170" s="10"/>
      <c r="AP2170" s="10"/>
      <c r="AQ2170" s="10"/>
      <c r="AR2170" s="10"/>
      <c r="AS2170" s="10"/>
      <c r="AT2170" s="10"/>
      <c r="AU2170" s="10"/>
      <c r="AV2170" s="10"/>
      <c r="AW2170" s="10"/>
      <c r="AX2170" s="10"/>
    </row>
    <row r="2171" spans="1:50" x14ac:dyDescent="0.25">
      <c r="A2171" s="54"/>
      <c r="B2171" s="54"/>
      <c r="C2171" s="54"/>
      <c r="D2171" s="54"/>
      <c r="E2171" s="54"/>
      <c r="F2171" s="54"/>
      <c r="G2171" s="54"/>
      <c r="H2171" s="54"/>
      <c r="I2171" s="54"/>
      <c r="J2171" s="54"/>
      <c r="K2171" s="54"/>
      <c r="L2171" s="54"/>
      <c r="M2171" s="54"/>
      <c r="O2171" s="10"/>
      <c r="P2171" s="10"/>
      <c r="Q2171" s="10"/>
      <c r="R2171" s="10"/>
      <c r="S2171" s="10"/>
      <c r="T2171" s="10"/>
      <c r="U2171" s="10"/>
      <c r="V2171" s="10"/>
      <c r="W2171" s="10"/>
      <c r="X2171" s="10"/>
      <c r="Y2171" s="10"/>
      <c r="Z2171" s="10"/>
      <c r="AA2171" s="10"/>
      <c r="AB2171" s="10"/>
      <c r="AC2171" s="10"/>
      <c r="AD2171" s="10"/>
      <c r="AE2171" s="10"/>
      <c r="AF2171" s="10"/>
      <c r="AG2171" s="10"/>
      <c r="AH2171" s="10"/>
      <c r="AI2171" s="10"/>
      <c r="AK2171" s="10"/>
      <c r="AL2171" s="10"/>
      <c r="AM2171" s="10"/>
      <c r="AN2171" s="10"/>
      <c r="AO2171" s="10"/>
      <c r="AP2171" s="10"/>
      <c r="AQ2171" s="10"/>
      <c r="AR2171" s="10"/>
      <c r="AS2171" s="10"/>
      <c r="AT2171" s="10"/>
      <c r="AU2171" s="10"/>
      <c r="AV2171" s="10"/>
      <c r="AW2171" s="10"/>
      <c r="AX2171" s="10"/>
    </row>
    <row r="2172" spans="1:50" x14ac:dyDescent="0.25">
      <c r="A2172" s="54"/>
      <c r="B2172" s="54"/>
      <c r="C2172" s="54"/>
      <c r="D2172" s="54"/>
      <c r="E2172" s="54"/>
      <c r="F2172" s="54"/>
      <c r="G2172" s="54"/>
      <c r="H2172" s="54"/>
      <c r="I2172" s="54"/>
      <c r="J2172" s="54"/>
      <c r="K2172" s="54"/>
      <c r="L2172" s="54"/>
      <c r="M2172" s="54"/>
      <c r="O2172" s="10"/>
      <c r="P2172" s="10"/>
      <c r="Q2172" s="10"/>
      <c r="R2172" s="10"/>
      <c r="S2172" s="10"/>
      <c r="T2172" s="10"/>
      <c r="U2172" s="10"/>
      <c r="V2172" s="10"/>
      <c r="W2172" s="10"/>
      <c r="X2172" s="10"/>
      <c r="Y2172" s="10"/>
      <c r="Z2172" s="10"/>
      <c r="AA2172" s="10"/>
      <c r="AB2172" s="10"/>
      <c r="AC2172" s="10"/>
      <c r="AD2172" s="10"/>
      <c r="AE2172" s="10"/>
      <c r="AF2172" s="10"/>
      <c r="AG2172" s="10"/>
      <c r="AH2172" s="10"/>
      <c r="AI2172" s="10"/>
      <c r="AK2172" s="10"/>
      <c r="AL2172" s="10"/>
      <c r="AM2172" s="10"/>
      <c r="AN2172" s="10"/>
      <c r="AO2172" s="10"/>
      <c r="AP2172" s="10"/>
      <c r="AQ2172" s="10"/>
      <c r="AR2172" s="10"/>
      <c r="AS2172" s="10"/>
      <c r="AT2172" s="10"/>
      <c r="AU2172" s="10"/>
      <c r="AV2172" s="10"/>
      <c r="AW2172" s="10"/>
      <c r="AX2172" s="10"/>
    </row>
    <row r="2173" spans="1:50" x14ac:dyDescent="0.25">
      <c r="A2173" s="54"/>
      <c r="B2173" s="54"/>
      <c r="C2173" s="54"/>
      <c r="D2173" s="54"/>
      <c r="E2173" s="54"/>
      <c r="F2173" s="54"/>
      <c r="G2173" s="54"/>
      <c r="H2173" s="54"/>
      <c r="I2173" s="54"/>
      <c r="J2173" s="54"/>
      <c r="K2173" s="54"/>
      <c r="L2173" s="54"/>
      <c r="M2173" s="54"/>
      <c r="O2173" s="10"/>
      <c r="P2173" s="10"/>
      <c r="Q2173" s="10"/>
      <c r="R2173" s="10"/>
      <c r="S2173" s="10"/>
      <c r="T2173" s="10"/>
      <c r="U2173" s="10"/>
      <c r="V2173" s="10"/>
      <c r="W2173" s="10"/>
      <c r="X2173" s="10"/>
      <c r="Y2173" s="10"/>
      <c r="Z2173" s="10"/>
      <c r="AA2173" s="10"/>
      <c r="AB2173" s="10"/>
      <c r="AC2173" s="10"/>
      <c r="AD2173" s="10"/>
      <c r="AE2173" s="10"/>
      <c r="AF2173" s="10"/>
      <c r="AG2173" s="10"/>
      <c r="AH2173" s="10"/>
      <c r="AI2173" s="10"/>
      <c r="AK2173" s="10"/>
      <c r="AL2173" s="10"/>
      <c r="AM2173" s="10"/>
      <c r="AN2173" s="10"/>
      <c r="AO2173" s="10"/>
      <c r="AP2173" s="10"/>
      <c r="AQ2173" s="10"/>
      <c r="AR2173" s="10"/>
      <c r="AS2173" s="10"/>
      <c r="AT2173" s="10"/>
      <c r="AU2173" s="10"/>
      <c r="AV2173" s="10"/>
      <c r="AW2173" s="10"/>
      <c r="AX2173" s="10"/>
    </row>
    <row r="2174" spans="1:50" x14ac:dyDescent="0.25">
      <c r="A2174" s="54"/>
      <c r="B2174" s="54"/>
      <c r="C2174" s="54"/>
      <c r="D2174" s="54"/>
      <c r="E2174" s="54"/>
      <c r="F2174" s="54"/>
      <c r="G2174" s="54"/>
      <c r="H2174" s="54"/>
      <c r="I2174" s="54"/>
      <c r="J2174" s="54"/>
      <c r="K2174" s="54"/>
      <c r="L2174" s="54"/>
      <c r="M2174" s="54"/>
      <c r="O2174" s="10"/>
      <c r="P2174" s="10"/>
      <c r="Q2174" s="10"/>
      <c r="R2174" s="10"/>
      <c r="S2174" s="10"/>
      <c r="T2174" s="10"/>
      <c r="U2174" s="10"/>
      <c r="V2174" s="10"/>
      <c r="W2174" s="10"/>
      <c r="X2174" s="10"/>
      <c r="Y2174" s="10"/>
      <c r="Z2174" s="10"/>
      <c r="AA2174" s="10"/>
      <c r="AB2174" s="10"/>
      <c r="AC2174" s="10"/>
      <c r="AD2174" s="10"/>
      <c r="AE2174" s="10"/>
      <c r="AF2174" s="10"/>
      <c r="AG2174" s="10"/>
      <c r="AH2174" s="10"/>
      <c r="AI2174" s="10"/>
      <c r="AK2174" s="10"/>
      <c r="AL2174" s="10"/>
      <c r="AM2174" s="10"/>
      <c r="AN2174" s="10"/>
      <c r="AO2174" s="10"/>
      <c r="AP2174" s="10"/>
      <c r="AQ2174" s="10"/>
      <c r="AR2174" s="10"/>
      <c r="AS2174" s="10"/>
      <c r="AT2174" s="10"/>
      <c r="AU2174" s="10"/>
      <c r="AV2174" s="10"/>
      <c r="AW2174" s="10"/>
      <c r="AX2174" s="10"/>
    </row>
    <row r="2175" spans="1:50" x14ac:dyDescent="0.25">
      <c r="A2175" s="54"/>
      <c r="B2175" s="54"/>
      <c r="C2175" s="54"/>
      <c r="D2175" s="54"/>
      <c r="E2175" s="54"/>
      <c r="F2175" s="54"/>
      <c r="G2175" s="54"/>
      <c r="H2175" s="54"/>
      <c r="I2175" s="54"/>
      <c r="J2175" s="54"/>
      <c r="K2175" s="54"/>
      <c r="L2175" s="54"/>
      <c r="M2175" s="54"/>
      <c r="O2175" s="10"/>
      <c r="P2175" s="10"/>
      <c r="Q2175" s="10"/>
      <c r="R2175" s="10"/>
      <c r="S2175" s="10"/>
      <c r="T2175" s="10"/>
      <c r="U2175" s="10"/>
      <c r="V2175" s="10"/>
      <c r="W2175" s="10"/>
      <c r="X2175" s="10"/>
      <c r="Y2175" s="10"/>
      <c r="Z2175" s="10"/>
      <c r="AA2175" s="10"/>
      <c r="AB2175" s="10"/>
      <c r="AC2175" s="10"/>
      <c r="AD2175" s="10"/>
      <c r="AE2175" s="10"/>
      <c r="AF2175" s="10"/>
      <c r="AG2175" s="10"/>
      <c r="AH2175" s="10"/>
      <c r="AI2175" s="10"/>
      <c r="AK2175" s="10"/>
      <c r="AL2175" s="10"/>
      <c r="AM2175" s="10"/>
      <c r="AN2175" s="10"/>
      <c r="AO2175" s="10"/>
      <c r="AP2175" s="10"/>
      <c r="AQ2175" s="10"/>
      <c r="AR2175" s="10"/>
      <c r="AS2175" s="10"/>
      <c r="AT2175" s="10"/>
      <c r="AU2175" s="10"/>
      <c r="AV2175" s="10"/>
      <c r="AW2175" s="10"/>
      <c r="AX2175" s="10"/>
    </row>
    <row r="2176" spans="1:50" x14ac:dyDescent="0.25">
      <c r="A2176" s="54"/>
      <c r="B2176" s="54"/>
      <c r="C2176" s="54"/>
      <c r="D2176" s="54"/>
      <c r="E2176" s="54"/>
      <c r="F2176" s="54"/>
      <c r="G2176" s="54"/>
      <c r="H2176" s="54"/>
      <c r="I2176" s="54"/>
      <c r="J2176" s="54"/>
      <c r="K2176" s="54"/>
      <c r="L2176" s="54"/>
      <c r="M2176" s="54"/>
      <c r="O2176" s="10"/>
      <c r="P2176" s="10"/>
      <c r="Q2176" s="10"/>
      <c r="R2176" s="10"/>
      <c r="S2176" s="10"/>
      <c r="T2176" s="10"/>
      <c r="U2176" s="10"/>
      <c r="V2176" s="10"/>
      <c r="W2176" s="10"/>
      <c r="X2176" s="10"/>
      <c r="Y2176" s="10"/>
      <c r="Z2176" s="10"/>
      <c r="AA2176" s="10"/>
      <c r="AB2176" s="10"/>
      <c r="AC2176" s="10"/>
      <c r="AD2176" s="10"/>
      <c r="AE2176" s="10"/>
      <c r="AF2176" s="10"/>
      <c r="AG2176" s="10"/>
      <c r="AH2176" s="10"/>
      <c r="AI2176" s="10"/>
      <c r="AK2176" s="10"/>
      <c r="AL2176" s="10"/>
      <c r="AM2176" s="10"/>
      <c r="AN2176" s="10"/>
      <c r="AO2176" s="10"/>
      <c r="AP2176" s="10"/>
      <c r="AQ2176" s="10"/>
      <c r="AR2176" s="10"/>
      <c r="AS2176" s="10"/>
      <c r="AT2176" s="10"/>
      <c r="AU2176" s="10"/>
      <c r="AV2176" s="10"/>
      <c r="AW2176" s="10"/>
      <c r="AX2176" s="10"/>
    </row>
    <row r="2177" spans="1:50" x14ac:dyDescent="0.25">
      <c r="A2177" s="54"/>
      <c r="B2177" s="54"/>
      <c r="C2177" s="54"/>
      <c r="D2177" s="54"/>
      <c r="E2177" s="54"/>
      <c r="F2177" s="54"/>
      <c r="G2177" s="54"/>
      <c r="H2177" s="54"/>
      <c r="I2177" s="54"/>
      <c r="J2177" s="54"/>
      <c r="K2177" s="54"/>
      <c r="L2177" s="54"/>
      <c r="M2177" s="54"/>
      <c r="O2177" s="10"/>
      <c r="P2177" s="10"/>
      <c r="Q2177" s="10"/>
      <c r="R2177" s="10"/>
      <c r="S2177" s="10"/>
      <c r="T2177" s="10"/>
      <c r="U2177" s="10"/>
      <c r="V2177" s="10"/>
      <c r="W2177" s="10"/>
      <c r="X2177" s="10"/>
      <c r="Y2177" s="10"/>
      <c r="Z2177" s="10"/>
      <c r="AA2177" s="10"/>
      <c r="AB2177" s="10"/>
      <c r="AC2177" s="10"/>
      <c r="AD2177" s="10"/>
      <c r="AE2177" s="10"/>
      <c r="AF2177" s="10"/>
      <c r="AG2177" s="10"/>
      <c r="AH2177" s="10"/>
      <c r="AI2177" s="10"/>
      <c r="AK2177" s="10"/>
      <c r="AL2177" s="10"/>
      <c r="AM2177" s="10"/>
      <c r="AN2177" s="10"/>
      <c r="AO2177" s="10"/>
      <c r="AP2177" s="10"/>
      <c r="AQ2177" s="10"/>
      <c r="AR2177" s="10"/>
      <c r="AS2177" s="10"/>
      <c r="AT2177" s="10"/>
      <c r="AU2177" s="10"/>
      <c r="AV2177" s="10"/>
      <c r="AW2177" s="10"/>
      <c r="AX2177" s="10"/>
    </row>
    <row r="2178" spans="1:50" x14ac:dyDescent="0.25">
      <c r="A2178" s="54"/>
      <c r="B2178" s="54"/>
      <c r="C2178" s="54"/>
      <c r="D2178" s="54"/>
      <c r="E2178" s="54"/>
      <c r="F2178" s="54"/>
      <c r="G2178" s="54"/>
      <c r="H2178" s="54"/>
      <c r="I2178" s="54"/>
      <c r="J2178" s="54"/>
      <c r="K2178" s="54"/>
      <c r="L2178" s="54"/>
      <c r="M2178" s="54"/>
      <c r="O2178" s="10"/>
      <c r="P2178" s="10"/>
      <c r="Q2178" s="10"/>
      <c r="R2178" s="10"/>
      <c r="S2178" s="10"/>
      <c r="T2178" s="10"/>
      <c r="U2178" s="10"/>
      <c r="V2178" s="10"/>
      <c r="W2178" s="10"/>
      <c r="X2178" s="10"/>
      <c r="Y2178" s="10"/>
      <c r="Z2178" s="10"/>
      <c r="AA2178" s="10"/>
      <c r="AB2178" s="10"/>
      <c r="AC2178" s="10"/>
      <c r="AD2178" s="10"/>
      <c r="AE2178" s="10"/>
      <c r="AF2178" s="10"/>
      <c r="AG2178" s="10"/>
      <c r="AH2178" s="10"/>
      <c r="AI2178" s="10"/>
      <c r="AK2178" s="10"/>
      <c r="AL2178" s="10"/>
      <c r="AM2178" s="10"/>
      <c r="AN2178" s="10"/>
      <c r="AO2178" s="10"/>
      <c r="AP2178" s="10"/>
      <c r="AQ2178" s="10"/>
      <c r="AR2178" s="10"/>
      <c r="AS2178" s="10"/>
      <c r="AT2178" s="10"/>
      <c r="AU2178" s="10"/>
      <c r="AV2178" s="10"/>
      <c r="AW2178" s="10"/>
      <c r="AX2178" s="10"/>
    </row>
    <row r="2179" spans="1:50" x14ac:dyDescent="0.25">
      <c r="A2179" s="54"/>
      <c r="B2179" s="54"/>
      <c r="C2179" s="54"/>
      <c r="D2179" s="54"/>
      <c r="E2179" s="54"/>
      <c r="F2179" s="54"/>
      <c r="G2179" s="54"/>
      <c r="H2179" s="54"/>
      <c r="I2179" s="54"/>
      <c r="J2179" s="54"/>
      <c r="K2179" s="54"/>
      <c r="L2179" s="54"/>
      <c r="M2179" s="54"/>
      <c r="O2179" s="10"/>
      <c r="P2179" s="10"/>
      <c r="Q2179" s="10"/>
      <c r="R2179" s="10"/>
      <c r="S2179" s="10"/>
      <c r="T2179" s="10"/>
      <c r="U2179" s="10"/>
      <c r="V2179" s="10"/>
      <c r="W2179" s="10"/>
      <c r="X2179" s="10"/>
      <c r="Y2179" s="10"/>
      <c r="Z2179" s="10"/>
      <c r="AA2179" s="10"/>
      <c r="AB2179" s="10"/>
      <c r="AC2179" s="10"/>
      <c r="AD2179" s="10"/>
      <c r="AE2179" s="10"/>
      <c r="AF2179" s="10"/>
      <c r="AG2179" s="10"/>
      <c r="AH2179" s="10"/>
      <c r="AI2179" s="10"/>
      <c r="AK2179" s="10"/>
      <c r="AL2179" s="10"/>
      <c r="AM2179" s="10"/>
      <c r="AN2179" s="10"/>
      <c r="AO2179" s="10"/>
      <c r="AP2179" s="10"/>
      <c r="AQ2179" s="10"/>
      <c r="AR2179" s="10"/>
      <c r="AS2179" s="10"/>
      <c r="AT2179" s="10"/>
      <c r="AU2179" s="10"/>
      <c r="AV2179" s="10"/>
      <c r="AW2179" s="10"/>
      <c r="AX2179" s="10"/>
    </row>
    <row r="2180" spans="1:50" x14ac:dyDescent="0.25">
      <c r="A2180" s="54"/>
      <c r="B2180" s="54"/>
      <c r="C2180" s="54"/>
      <c r="D2180" s="54"/>
      <c r="E2180" s="54"/>
      <c r="F2180" s="54"/>
      <c r="G2180" s="54"/>
      <c r="H2180" s="54"/>
      <c r="I2180" s="54"/>
      <c r="J2180" s="54"/>
      <c r="K2180" s="54"/>
      <c r="L2180" s="54"/>
      <c r="M2180" s="54"/>
      <c r="O2180" s="10"/>
      <c r="P2180" s="10"/>
      <c r="Q2180" s="10"/>
      <c r="R2180" s="10"/>
      <c r="S2180" s="10"/>
      <c r="T2180" s="10"/>
      <c r="U2180" s="10"/>
      <c r="V2180" s="10"/>
      <c r="W2180" s="10"/>
      <c r="X2180" s="10"/>
      <c r="Y2180" s="10"/>
      <c r="Z2180" s="10"/>
      <c r="AA2180" s="10"/>
      <c r="AB2180" s="10"/>
      <c r="AC2180" s="10"/>
      <c r="AD2180" s="10"/>
      <c r="AE2180" s="10"/>
      <c r="AF2180" s="10"/>
      <c r="AG2180" s="10"/>
      <c r="AH2180" s="10"/>
      <c r="AI2180" s="10"/>
      <c r="AK2180" s="10"/>
      <c r="AL2180" s="10"/>
      <c r="AM2180" s="10"/>
      <c r="AN2180" s="10"/>
      <c r="AO2180" s="10"/>
      <c r="AP2180" s="10"/>
      <c r="AQ2180" s="10"/>
      <c r="AR2180" s="10"/>
      <c r="AS2180" s="10"/>
      <c r="AT2180" s="10"/>
      <c r="AU2180" s="10"/>
      <c r="AV2180" s="10"/>
      <c r="AW2180" s="10"/>
      <c r="AX2180" s="10"/>
    </row>
    <row r="2181" spans="1:50" x14ac:dyDescent="0.25">
      <c r="A2181" s="54"/>
      <c r="B2181" s="54"/>
      <c r="C2181" s="54"/>
      <c r="D2181" s="54"/>
      <c r="E2181" s="54"/>
      <c r="F2181" s="54"/>
      <c r="G2181" s="54"/>
      <c r="H2181" s="54"/>
      <c r="I2181" s="54"/>
      <c r="J2181" s="54"/>
      <c r="K2181" s="54"/>
      <c r="L2181" s="54"/>
      <c r="M2181" s="54"/>
      <c r="O2181" s="10"/>
      <c r="P2181" s="10"/>
      <c r="Q2181" s="10"/>
      <c r="R2181" s="10"/>
      <c r="S2181" s="10"/>
      <c r="T2181" s="10"/>
      <c r="U2181" s="10"/>
      <c r="V2181" s="10"/>
      <c r="W2181" s="10"/>
      <c r="X2181" s="10"/>
      <c r="Y2181" s="10"/>
      <c r="Z2181" s="10"/>
      <c r="AA2181" s="10"/>
      <c r="AB2181" s="10"/>
      <c r="AC2181" s="10"/>
      <c r="AD2181" s="10"/>
      <c r="AE2181" s="10"/>
      <c r="AF2181" s="10"/>
      <c r="AG2181" s="10"/>
      <c r="AH2181" s="10"/>
      <c r="AI2181" s="10"/>
      <c r="AK2181" s="10"/>
      <c r="AL2181" s="10"/>
      <c r="AM2181" s="10"/>
      <c r="AN2181" s="10"/>
      <c r="AO2181" s="10"/>
      <c r="AP2181" s="10"/>
      <c r="AQ2181" s="10"/>
      <c r="AR2181" s="10"/>
      <c r="AS2181" s="10"/>
      <c r="AT2181" s="10"/>
      <c r="AU2181" s="10"/>
      <c r="AV2181" s="10"/>
      <c r="AW2181" s="10"/>
      <c r="AX2181" s="10"/>
    </row>
    <row r="2182" spans="1:50" x14ac:dyDescent="0.25">
      <c r="A2182" s="54"/>
      <c r="B2182" s="54"/>
      <c r="C2182" s="54"/>
      <c r="D2182" s="54"/>
      <c r="E2182" s="54"/>
      <c r="F2182" s="54"/>
      <c r="G2182" s="54"/>
      <c r="H2182" s="54"/>
      <c r="I2182" s="54"/>
      <c r="J2182" s="54"/>
      <c r="K2182" s="54"/>
      <c r="L2182" s="54"/>
      <c r="M2182" s="54"/>
      <c r="O2182" s="10"/>
      <c r="P2182" s="10"/>
      <c r="Q2182" s="10"/>
      <c r="R2182" s="10"/>
      <c r="S2182" s="10"/>
      <c r="T2182" s="10"/>
      <c r="U2182" s="10"/>
      <c r="V2182" s="10"/>
      <c r="W2182" s="10"/>
      <c r="X2182" s="10"/>
      <c r="Y2182" s="10"/>
      <c r="Z2182" s="10"/>
      <c r="AA2182" s="10"/>
      <c r="AB2182" s="10"/>
      <c r="AC2182" s="10"/>
      <c r="AD2182" s="10"/>
      <c r="AE2182" s="10"/>
      <c r="AF2182" s="10"/>
      <c r="AG2182" s="10"/>
      <c r="AH2182" s="10"/>
      <c r="AI2182" s="10"/>
      <c r="AK2182" s="10"/>
      <c r="AL2182" s="10"/>
      <c r="AM2182" s="10"/>
      <c r="AN2182" s="10"/>
      <c r="AO2182" s="10"/>
      <c r="AP2182" s="10"/>
      <c r="AQ2182" s="10"/>
      <c r="AR2182" s="10"/>
      <c r="AS2182" s="10"/>
      <c r="AT2182" s="10"/>
      <c r="AU2182" s="10"/>
      <c r="AV2182" s="10"/>
      <c r="AW2182" s="10"/>
      <c r="AX2182" s="10"/>
    </row>
    <row r="2183" spans="1:50" x14ac:dyDescent="0.25">
      <c r="A2183" s="54"/>
      <c r="B2183" s="54"/>
      <c r="C2183" s="54"/>
      <c r="D2183" s="54"/>
      <c r="E2183" s="54"/>
      <c r="F2183" s="54"/>
      <c r="G2183" s="54"/>
      <c r="H2183" s="54"/>
      <c r="I2183" s="54"/>
      <c r="J2183" s="54"/>
      <c r="K2183" s="54"/>
      <c r="L2183" s="54"/>
      <c r="M2183" s="54"/>
      <c r="O2183" s="10"/>
      <c r="P2183" s="10"/>
      <c r="Q2183" s="10"/>
      <c r="R2183" s="10"/>
      <c r="S2183" s="10"/>
      <c r="T2183" s="10"/>
      <c r="U2183" s="10"/>
      <c r="V2183" s="10"/>
      <c r="W2183" s="10"/>
      <c r="X2183" s="10"/>
      <c r="Y2183" s="10"/>
      <c r="Z2183" s="10"/>
      <c r="AA2183" s="10"/>
      <c r="AB2183" s="10"/>
      <c r="AC2183" s="10"/>
      <c r="AD2183" s="10"/>
      <c r="AE2183" s="10"/>
      <c r="AF2183" s="10"/>
      <c r="AG2183" s="10"/>
      <c r="AH2183" s="10"/>
      <c r="AI2183" s="10"/>
      <c r="AK2183" s="10"/>
      <c r="AL2183" s="10"/>
      <c r="AM2183" s="10"/>
      <c r="AN2183" s="10"/>
      <c r="AO2183" s="10"/>
      <c r="AP2183" s="10"/>
      <c r="AQ2183" s="10"/>
      <c r="AR2183" s="10"/>
      <c r="AS2183" s="10"/>
      <c r="AT2183" s="10"/>
      <c r="AU2183" s="10"/>
      <c r="AV2183" s="10"/>
      <c r="AW2183" s="10"/>
      <c r="AX2183" s="10"/>
    </row>
    <row r="2184" spans="1:50" x14ac:dyDescent="0.25">
      <c r="A2184" s="54"/>
      <c r="B2184" s="54"/>
      <c r="C2184" s="54"/>
      <c r="D2184" s="54"/>
      <c r="E2184" s="54"/>
      <c r="F2184" s="54"/>
      <c r="G2184" s="54"/>
      <c r="H2184" s="54"/>
      <c r="I2184" s="54"/>
      <c r="J2184" s="54"/>
      <c r="K2184" s="54"/>
      <c r="L2184" s="54"/>
      <c r="M2184" s="54"/>
      <c r="O2184" s="10"/>
      <c r="P2184" s="10"/>
      <c r="Q2184" s="10"/>
      <c r="R2184" s="10"/>
      <c r="S2184" s="10"/>
      <c r="T2184" s="10"/>
      <c r="U2184" s="10"/>
      <c r="V2184" s="10"/>
      <c r="W2184" s="10"/>
      <c r="X2184" s="10"/>
      <c r="Y2184" s="10"/>
      <c r="Z2184" s="10"/>
      <c r="AA2184" s="10"/>
      <c r="AB2184" s="10"/>
      <c r="AC2184" s="10"/>
      <c r="AD2184" s="10"/>
      <c r="AE2184" s="10"/>
      <c r="AF2184" s="10"/>
      <c r="AG2184" s="10"/>
      <c r="AH2184" s="10"/>
      <c r="AI2184" s="10"/>
      <c r="AK2184" s="10"/>
      <c r="AL2184" s="10"/>
      <c r="AM2184" s="10"/>
      <c r="AN2184" s="10"/>
      <c r="AO2184" s="10"/>
      <c r="AP2184" s="10"/>
      <c r="AQ2184" s="10"/>
      <c r="AR2184" s="10"/>
      <c r="AS2184" s="10"/>
      <c r="AT2184" s="10"/>
      <c r="AU2184" s="10"/>
      <c r="AV2184" s="10"/>
      <c r="AW2184" s="10"/>
      <c r="AX2184" s="10"/>
    </row>
    <row r="2185" spans="1:50" x14ac:dyDescent="0.25">
      <c r="A2185" s="54"/>
      <c r="B2185" s="54"/>
      <c r="C2185" s="54"/>
      <c r="D2185" s="54"/>
      <c r="E2185" s="54"/>
      <c r="F2185" s="54"/>
      <c r="G2185" s="54"/>
      <c r="H2185" s="54"/>
      <c r="I2185" s="54"/>
      <c r="J2185" s="54"/>
      <c r="K2185" s="54"/>
      <c r="L2185" s="54"/>
      <c r="M2185" s="54"/>
      <c r="O2185" s="10"/>
      <c r="P2185" s="10"/>
      <c r="Q2185" s="10"/>
      <c r="R2185" s="10"/>
      <c r="S2185" s="10"/>
      <c r="T2185" s="10"/>
      <c r="U2185" s="10"/>
      <c r="V2185" s="10"/>
      <c r="W2185" s="10"/>
      <c r="X2185" s="10"/>
      <c r="Y2185" s="10"/>
      <c r="Z2185" s="10"/>
      <c r="AA2185" s="10"/>
      <c r="AB2185" s="10"/>
      <c r="AC2185" s="10"/>
      <c r="AD2185" s="10"/>
      <c r="AE2185" s="10"/>
      <c r="AF2185" s="10"/>
      <c r="AG2185" s="10"/>
      <c r="AH2185" s="10"/>
      <c r="AI2185" s="10"/>
      <c r="AK2185" s="10"/>
      <c r="AL2185" s="10"/>
      <c r="AM2185" s="10"/>
      <c r="AN2185" s="10"/>
      <c r="AO2185" s="10"/>
      <c r="AP2185" s="10"/>
      <c r="AQ2185" s="10"/>
      <c r="AR2185" s="10"/>
      <c r="AS2185" s="10"/>
      <c r="AT2185" s="10"/>
      <c r="AU2185" s="10"/>
      <c r="AV2185" s="10"/>
      <c r="AW2185" s="10"/>
      <c r="AX2185" s="10"/>
    </row>
    <row r="2186" spans="1:50" x14ac:dyDescent="0.25">
      <c r="A2186" s="54"/>
      <c r="B2186" s="54"/>
      <c r="C2186" s="54"/>
      <c r="D2186" s="54"/>
      <c r="E2186" s="54"/>
      <c r="F2186" s="54"/>
      <c r="G2186" s="54"/>
      <c r="H2186" s="54"/>
      <c r="I2186" s="54"/>
      <c r="J2186" s="54"/>
      <c r="K2186" s="54"/>
      <c r="L2186" s="54"/>
      <c r="M2186" s="54"/>
      <c r="O2186" s="10"/>
      <c r="P2186" s="10"/>
      <c r="Q2186" s="10"/>
      <c r="R2186" s="10"/>
      <c r="S2186" s="10"/>
      <c r="T2186" s="10"/>
      <c r="U2186" s="10"/>
      <c r="V2186" s="10"/>
      <c r="W2186" s="10"/>
      <c r="X2186" s="10"/>
      <c r="Y2186" s="10"/>
      <c r="Z2186" s="10"/>
      <c r="AA2186" s="10"/>
      <c r="AB2186" s="10"/>
      <c r="AC2186" s="10"/>
      <c r="AD2186" s="10"/>
      <c r="AE2186" s="10"/>
      <c r="AF2186" s="10"/>
      <c r="AG2186" s="10"/>
      <c r="AH2186" s="10"/>
      <c r="AI2186" s="10"/>
      <c r="AK2186" s="10"/>
      <c r="AL2186" s="10"/>
      <c r="AM2186" s="10"/>
      <c r="AN2186" s="10"/>
      <c r="AO2186" s="10"/>
      <c r="AP2186" s="10"/>
      <c r="AQ2186" s="10"/>
      <c r="AR2186" s="10"/>
      <c r="AS2186" s="10"/>
      <c r="AT2186" s="10"/>
      <c r="AU2186" s="10"/>
      <c r="AV2186" s="10"/>
      <c r="AW2186" s="10"/>
      <c r="AX2186" s="10"/>
    </row>
    <row r="2187" spans="1:50" x14ac:dyDescent="0.25">
      <c r="A2187" s="54"/>
      <c r="B2187" s="54"/>
      <c r="C2187" s="54"/>
      <c r="D2187" s="54"/>
      <c r="E2187" s="54"/>
      <c r="F2187" s="54"/>
      <c r="G2187" s="54"/>
      <c r="H2187" s="54"/>
      <c r="I2187" s="54"/>
      <c r="J2187" s="54"/>
      <c r="K2187" s="54"/>
      <c r="L2187" s="54"/>
      <c r="M2187" s="54"/>
      <c r="O2187" s="10"/>
      <c r="P2187" s="10"/>
      <c r="Q2187" s="10"/>
      <c r="R2187" s="10"/>
      <c r="S2187" s="10"/>
      <c r="T2187" s="10"/>
      <c r="U2187" s="10"/>
      <c r="V2187" s="10"/>
      <c r="W2187" s="10"/>
      <c r="X2187" s="10"/>
      <c r="Y2187" s="10"/>
      <c r="Z2187" s="10"/>
      <c r="AA2187" s="10"/>
      <c r="AB2187" s="10"/>
      <c r="AC2187" s="10"/>
      <c r="AD2187" s="10"/>
      <c r="AE2187" s="10"/>
      <c r="AF2187" s="10"/>
      <c r="AG2187" s="10"/>
      <c r="AH2187" s="10"/>
      <c r="AI2187" s="10"/>
      <c r="AK2187" s="10"/>
      <c r="AL2187" s="10"/>
      <c r="AM2187" s="10"/>
      <c r="AN2187" s="10"/>
      <c r="AO2187" s="10"/>
      <c r="AP2187" s="10"/>
      <c r="AQ2187" s="10"/>
      <c r="AR2187" s="10"/>
      <c r="AS2187" s="10"/>
      <c r="AT2187" s="10"/>
      <c r="AU2187" s="10"/>
      <c r="AV2187" s="10"/>
      <c r="AW2187" s="10"/>
      <c r="AX2187" s="10"/>
    </row>
    <row r="2188" spans="1:50" x14ac:dyDescent="0.25">
      <c r="A2188" s="54"/>
      <c r="B2188" s="54"/>
      <c r="C2188" s="54"/>
      <c r="D2188" s="54"/>
      <c r="E2188" s="54"/>
      <c r="F2188" s="54"/>
      <c r="G2188" s="54"/>
      <c r="H2188" s="54"/>
      <c r="I2188" s="54"/>
      <c r="J2188" s="54"/>
      <c r="K2188" s="54"/>
      <c r="L2188" s="54"/>
      <c r="M2188" s="54"/>
      <c r="O2188" s="10"/>
      <c r="P2188" s="10"/>
      <c r="Q2188" s="10"/>
      <c r="R2188" s="10"/>
      <c r="S2188" s="10"/>
      <c r="T2188" s="10"/>
      <c r="U2188" s="10"/>
      <c r="V2188" s="10"/>
      <c r="W2188" s="10"/>
      <c r="X2188" s="10"/>
      <c r="Y2188" s="10"/>
      <c r="Z2188" s="10"/>
      <c r="AA2188" s="10"/>
      <c r="AB2188" s="10"/>
      <c r="AC2188" s="10"/>
      <c r="AD2188" s="10"/>
      <c r="AE2188" s="10"/>
      <c r="AF2188" s="10"/>
      <c r="AG2188" s="10"/>
      <c r="AH2188" s="10"/>
      <c r="AI2188" s="10"/>
      <c r="AK2188" s="10"/>
      <c r="AL2188" s="10"/>
      <c r="AM2188" s="10"/>
      <c r="AN2188" s="10"/>
      <c r="AO2188" s="10"/>
      <c r="AP2188" s="10"/>
      <c r="AQ2188" s="10"/>
      <c r="AR2188" s="10"/>
      <c r="AS2188" s="10"/>
      <c r="AT2188" s="10"/>
      <c r="AU2188" s="10"/>
      <c r="AV2188" s="10"/>
      <c r="AW2188" s="10"/>
      <c r="AX2188" s="10"/>
    </row>
    <row r="2189" spans="1:50" x14ac:dyDescent="0.25">
      <c r="A2189" s="54"/>
      <c r="B2189" s="54"/>
      <c r="C2189" s="54"/>
      <c r="D2189" s="54"/>
      <c r="E2189" s="54"/>
      <c r="F2189" s="54"/>
      <c r="G2189" s="54"/>
      <c r="H2189" s="54"/>
      <c r="I2189" s="54"/>
      <c r="J2189" s="54"/>
      <c r="K2189" s="54"/>
      <c r="L2189" s="54"/>
      <c r="M2189" s="54"/>
      <c r="O2189" s="10"/>
      <c r="P2189" s="10"/>
      <c r="Q2189" s="10"/>
      <c r="R2189" s="10"/>
      <c r="S2189" s="10"/>
      <c r="T2189" s="10"/>
      <c r="U2189" s="10"/>
      <c r="V2189" s="10"/>
      <c r="W2189" s="10"/>
      <c r="X2189" s="10"/>
      <c r="Y2189" s="10"/>
      <c r="Z2189" s="10"/>
      <c r="AA2189" s="10"/>
      <c r="AB2189" s="10"/>
      <c r="AC2189" s="10"/>
      <c r="AD2189" s="10"/>
      <c r="AE2189" s="10"/>
      <c r="AF2189" s="10"/>
      <c r="AG2189" s="10"/>
      <c r="AH2189" s="10"/>
      <c r="AI2189" s="10"/>
      <c r="AK2189" s="10"/>
      <c r="AL2189" s="10"/>
      <c r="AM2189" s="10"/>
      <c r="AN2189" s="10"/>
      <c r="AO2189" s="10"/>
      <c r="AP2189" s="10"/>
      <c r="AQ2189" s="10"/>
      <c r="AR2189" s="10"/>
      <c r="AS2189" s="10"/>
      <c r="AT2189" s="10"/>
      <c r="AU2189" s="10"/>
      <c r="AV2189" s="10"/>
      <c r="AW2189" s="10"/>
      <c r="AX2189" s="10"/>
    </row>
    <row r="2190" spans="1:50" x14ac:dyDescent="0.25">
      <c r="A2190" s="54"/>
      <c r="B2190" s="54"/>
      <c r="C2190" s="54"/>
      <c r="D2190" s="54"/>
      <c r="E2190" s="54"/>
      <c r="F2190" s="54"/>
      <c r="G2190" s="54"/>
      <c r="H2190" s="54"/>
      <c r="I2190" s="54"/>
      <c r="J2190" s="54"/>
      <c r="K2190" s="54"/>
      <c r="L2190" s="54"/>
      <c r="M2190" s="54"/>
      <c r="O2190" s="10"/>
      <c r="P2190" s="10"/>
      <c r="Q2190" s="10"/>
      <c r="R2190" s="10"/>
      <c r="S2190" s="10"/>
      <c r="T2190" s="10"/>
      <c r="U2190" s="10"/>
      <c r="V2190" s="10"/>
      <c r="W2190" s="10"/>
      <c r="X2190" s="10"/>
      <c r="Y2190" s="10"/>
      <c r="Z2190" s="10"/>
      <c r="AA2190" s="10"/>
      <c r="AB2190" s="10"/>
      <c r="AC2190" s="10"/>
      <c r="AD2190" s="10"/>
      <c r="AE2190" s="10"/>
      <c r="AF2190" s="10"/>
      <c r="AG2190" s="10"/>
      <c r="AH2190" s="10"/>
      <c r="AI2190" s="10"/>
      <c r="AK2190" s="10"/>
      <c r="AL2190" s="10"/>
      <c r="AM2190" s="10"/>
      <c r="AN2190" s="10"/>
      <c r="AO2190" s="10"/>
      <c r="AP2190" s="10"/>
      <c r="AQ2190" s="10"/>
      <c r="AR2190" s="10"/>
      <c r="AS2190" s="10"/>
      <c r="AT2190" s="10"/>
      <c r="AU2190" s="10"/>
      <c r="AV2190" s="10"/>
      <c r="AW2190" s="10"/>
      <c r="AX2190" s="10"/>
    </row>
    <row r="2191" spans="1:50" x14ac:dyDescent="0.25">
      <c r="A2191" s="54"/>
      <c r="B2191" s="54"/>
      <c r="C2191" s="54"/>
      <c r="D2191" s="54"/>
      <c r="E2191" s="54"/>
      <c r="F2191" s="54"/>
      <c r="G2191" s="54"/>
      <c r="H2191" s="54"/>
      <c r="I2191" s="54"/>
      <c r="J2191" s="54"/>
      <c r="K2191" s="54"/>
      <c r="L2191" s="54"/>
      <c r="M2191" s="54"/>
      <c r="O2191" s="10"/>
      <c r="P2191" s="10"/>
      <c r="Q2191" s="10"/>
      <c r="R2191" s="10"/>
      <c r="S2191" s="10"/>
      <c r="T2191" s="10"/>
      <c r="U2191" s="10"/>
      <c r="V2191" s="10"/>
      <c r="W2191" s="10"/>
      <c r="X2191" s="10"/>
      <c r="Y2191" s="10"/>
      <c r="Z2191" s="10"/>
      <c r="AA2191" s="10"/>
      <c r="AB2191" s="10"/>
      <c r="AC2191" s="10"/>
      <c r="AD2191" s="10"/>
      <c r="AE2191" s="10"/>
      <c r="AF2191" s="10"/>
      <c r="AG2191" s="10"/>
      <c r="AH2191" s="10"/>
      <c r="AI2191" s="10"/>
      <c r="AK2191" s="10"/>
      <c r="AL2191" s="10"/>
      <c r="AM2191" s="10"/>
      <c r="AN2191" s="10"/>
      <c r="AO2191" s="10"/>
      <c r="AP2191" s="10"/>
      <c r="AQ2191" s="10"/>
      <c r="AR2191" s="10"/>
      <c r="AS2191" s="10"/>
      <c r="AT2191" s="10"/>
      <c r="AU2191" s="10"/>
      <c r="AV2191" s="10"/>
      <c r="AW2191" s="10"/>
      <c r="AX2191" s="10"/>
    </row>
    <row r="2192" spans="1:50" x14ac:dyDescent="0.25">
      <c r="A2192" s="54"/>
      <c r="B2192" s="54"/>
      <c r="C2192" s="54"/>
      <c r="D2192" s="54"/>
      <c r="E2192" s="54"/>
      <c r="F2192" s="54"/>
      <c r="G2192" s="54"/>
      <c r="H2192" s="54"/>
      <c r="I2192" s="54"/>
      <c r="J2192" s="54"/>
      <c r="K2192" s="54"/>
      <c r="L2192" s="54"/>
      <c r="M2192" s="54"/>
      <c r="O2192" s="10"/>
      <c r="P2192" s="10"/>
      <c r="Q2192" s="10"/>
      <c r="R2192" s="10"/>
      <c r="S2192" s="10"/>
      <c r="T2192" s="10"/>
      <c r="U2192" s="10"/>
      <c r="V2192" s="10"/>
      <c r="W2192" s="10"/>
      <c r="X2192" s="10"/>
      <c r="Y2192" s="10"/>
      <c r="Z2192" s="10"/>
      <c r="AA2192" s="10"/>
      <c r="AB2192" s="10"/>
      <c r="AC2192" s="10"/>
      <c r="AD2192" s="10"/>
      <c r="AE2192" s="10"/>
      <c r="AF2192" s="10"/>
      <c r="AG2192" s="10"/>
      <c r="AH2192" s="10"/>
      <c r="AI2192" s="10"/>
      <c r="AK2192" s="10"/>
      <c r="AL2192" s="10"/>
      <c r="AM2192" s="10"/>
      <c r="AN2192" s="10"/>
      <c r="AO2192" s="10"/>
      <c r="AP2192" s="10"/>
      <c r="AQ2192" s="10"/>
      <c r="AR2192" s="10"/>
      <c r="AS2192" s="10"/>
      <c r="AT2192" s="10"/>
      <c r="AU2192" s="10"/>
      <c r="AV2192" s="10"/>
      <c r="AW2192" s="10"/>
      <c r="AX2192" s="10"/>
    </row>
    <row r="2193" spans="1:50" x14ac:dyDescent="0.25">
      <c r="A2193" s="54"/>
      <c r="B2193" s="54"/>
      <c r="C2193" s="54"/>
      <c r="D2193" s="54"/>
      <c r="E2193" s="54"/>
      <c r="F2193" s="54"/>
      <c r="G2193" s="54"/>
      <c r="H2193" s="54"/>
      <c r="I2193" s="54"/>
      <c r="J2193" s="54"/>
      <c r="K2193" s="54"/>
      <c r="L2193" s="54"/>
      <c r="M2193" s="54"/>
      <c r="O2193" s="10"/>
      <c r="P2193" s="10"/>
      <c r="Q2193" s="10"/>
      <c r="R2193" s="10"/>
      <c r="S2193" s="10"/>
      <c r="T2193" s="10"/>
      <c r="U2193" s="10"/>
      <c r="V2193" s="10"/>
      <c r="W2193" s="10"/>
      <c r="X2193" s="10"/>
      <c r="Y2193" s="10"/>
      <c r="Z2193" s="10"/>
      <c r="AA2193" s="10"/>
      <c r="AB2193" s="10"/>
      <c r="AC2193" s="10"/>
      <c r="AD2193" s="10"/>
      <c r="AE2193" s="10"/>
      <c r="AF2193" s="10"/>
      <c r="AG2193" s="10"/>
      <c r="AH2193" s="10"/>
      <c r="AI2193" s="10"/>
      <c r="AK2193" s="10"/>
      <c r="AL2193" s="10"/>
      <c r="AM2193" s="10"/>
      <c r="AN2193" s="10"/>
      <c r="AO2193" s="10"/>
      <c r="AP2193" s="10"/>
      <c r="AQ2193" s="10"/>
      <c r="AR2193" s="10"/>
      <c r="AS2193" s="10"/>
      <c r="AT2193" s="10"/>
      <c r="AU2193" s="10"/>
      <c r="AV2193" s="10"/>
      <c r="AW2193" s="10"/>
      <c r="AX2193" s="10"/>
    </row>
    <row r="2194" spans="1:50" x14ac:dyDescent="0.25">
      <c r="A2194" s="54"/>
      <c r="B2194" s="54"/>
      <c r="C2194" s="54"/>
      <c r="D2194" s="54"/>
      <c r="E2194" s="54"/>
      <c r="F2194" s="54"/>
      <c r="G2194" s="54"/>
      <c r="H2194" s="54"/>
      <c r="I2194" s="54"/>
      <c r="J2194" s="54"/>
      <c r="K2194" s="54"/>
      <c r="L2194" s="54"/>
      <c r="M2194" s="54"/>
      <c r="O2194" s="10"/>
      <c r="P2194" s="10"/>
      <c r="Q2194" s="10"/>
      <c r="R2194" s="10"/>
      <c r="S2194" s="10"/>
      <c r="T2194" s="10"/>
      <c r="U2194" s="10"/>
      <c r="V2194" s="10"/>
      <c r="W2194" s="10"/>
      <c r="X2194" s="10"/>
      <c r="Y2194" s="10"/>
      <c r="Z2194" s="10"/>
      <c r="AA2194" s="10"/>
      <c r="AB2194" s="10"/>
      <c r="AC2194" s="10"/>
      <c r="AD2194" s="10"/>
      <c r="AE2194" s="10"/>
      <c r="AF2194" s="10"/>
      <c r="AG2194" s="10"/>
      <c r="AH2194" s="10"/>
      <c r="AI2194" s="10"/>
      <c r="AK2194" s="10"/>
      <c r="AL2194" s="10"/>
      <c r="AM2194" s="10"/>
      <c r="AN2194" s="10"/>
      <c r="AO2194" s="10"/>
      <c r="AP2194" s="10"/>
      <c r="AQ2194" s="10"/>
      <c r="AR2194" s="10"/>
      <c r="AS2194" s="10"/>
      <c r="AT2194" s="10"/>
      <c r="AU2194" s="10"/>
      <c r="AV2194" s="10"/>
      <c r="AW2194" s="10"/>
      <c r="AX2194" s="10"/>
    </row>
    <row r="2195" spans="1:50" x14ac:dyDescent="0.25">
      <c r="A2195" s="54"/>
      <c r="B2195" s="54"/>
      <c r="C2195" s="54"/>
      <c r="D2195" s="54"/>
      <c r="E2195" s="54"/>
      <c r="F2195" s="54"/>
      <c r="G2195" s="54"/>
      <c r="H2195" s="54"/>
      <c r="I2195" s="54"/>
      <c r="J2195" s="54"/>
      <c r="K2195" s="54"/>
      <c r="L2195" s="54"/>
      <c r="M2195" s="54"/>
      <c r="O2195" s="10"/>
      <c r="P2195" s="10"/>
      <c r="Q2195" s="10"/>
      <c r="R2195" s="10"/>
      <c r="S2195" s="10"/>
      <c r="T2195" s="10"/>
      <c r="U2195" s="10"/>
      <c r="V2195" s="10"/>
      <c r="W2195" s="10"/>
      <c r="X2195" s="10"/>
      <c r="Y2195" s="10"/>
      <c r="Z2195" s="10"/>
      <c r="AA2195" s="10"/>
      <c r="AB2195" s="10"/>
      <c r="AC2195" s="10"/>
      <c r="AD2195" s="10"/>
      <c r="AE2195" s="10"/>
      <c r="AF2195" s="10"/>
      <c r="AG2195" s="10"/>
      <c r="AH2195" s="10"/>
      <c r="AI2195" s="10"/>
      <c r="AK2195" s="10"/>
      <c r="AL2195" s="10"/>
      <c r="AM2195" s="10"/>
      <c r="AN2195" s="10"/>
      <c r="AO2195" s="10"/>
      <c r="AP2195" s="10"/>
      <c r="AQ2195" s="10"/>
      <c r="AR2195" s="10"/>
      <c r="AS2195" s="10"/>
      <c r="AT2195" s="10"/>
      <c r="AU2195" s="10"/>
      <c r="AV2195" s="10"/>
      <c r="AW2195" s="10"/>
      <c r="AX2195" s="10"/>
    </row>
    <row r="2196" spans="1:50" x14ac:dyDescent="0.25">
      <c r="A2196" s="54"/>
      <c r="B2196" s="54"/>
      <c r="C2196" s="54"/>
      <c r="D2196" s="54"/>
      <c r="E2196" s="54"/>
      <c r="F2196" s="54"/>
      <c r="G2196" s="54"/>
      <c r="H2196" s="54"/>
      <c r="I2196" s="54"/>
      <c r="J2196" s="54"/>
      <c r="K2196" s="54"/>
      <c r="L2196" s="54"/>
      <c r="M2196" s="54"/>
      <c r="O2196" s="10"/>
      <c r="P2196" s="10"/>
      <c r="Q2196" s="10"/>
      <c r="R2196" s="10"/>
      <c r="S2196" s="10"/>
      <c r="T2196" s="10"/>
      <c r="U2196" s="10"/>
      <c r="V2196" s="10"/>
      <c r="W2196" s="10"/>
      <c r="X2196" s="10"/>
      <c r="Y2196" s="10"/>
      <c r="Z2196" s="10"/>
      <c r="AA2196" s="10"/>
      <c r="AB2196" s="10"/>
      <c r="AC2196" s="10"/>
      <c r="AD2196" s="10"/>
      <c r="AE2196" s="10"/>
      <c r="AF2196" s="10"/>
      <c r="AG2196" s="10"/>
      <c r="AH2196" s="10"/>
      <c r="AI2196" s="10"/>
      <c r="AK2196" s="10"/>
      <c r="AL2196" s="10"/>
      <c r="AM2196" s="10"/>
      <c r="AN2196" s="10"/>
      <c r="AO2196" s="10"/>
      <c r="AP2196" s="10"/>
      <c r="AQ2196" s="10"/>
      <c r="AR2196" s="10"/>
      <c r="AS2196" s="10"/>
      <c r="AT2196" s="10"/>
      <c r="AU2196" s="10"/>
      <c r="AV2196" s="10"/>
      <c r="AW2196" s="10"/>
      <c r="AX2196" s="10"/>
    </row>
    <row r="2197" spans="1:50" x14ac:dyDescent="0.25">
      <c r="A2197" s="54"/>
      <c r="B2197" s="54"/>
      <c r="C2197" s="54"/>
      <c r="D2197" s="54"/>
      <c r="E2197" s="54"/>
      <c r="F2197" s="54"/>
      <c r="G2197" s="54"/>
      <c r="H2197" s="54"/>
      <c r="I2197" s="54"/>
      <c r="J2197" s="54"/>
      <c r="K2197" s="54"/>
      <c r="L2197" s="54"/>
      <c r="M2197" s="54"/>
      <c r="O2197" s="10"/>
      <c r="P2197" s="10"/>
      <c r="Q2197" s="10"/>
      <c r="R2197" s="10"/>
      <c r="S2197" s="10"/>
      <c r="T2197" s="10"/>
      <c r="U2197" s="10"/>
      <c r="V2197" s="10"/>
      <c r="W2197" s="10"/>
      <c r="X2197" s="10"/>
      <c r="Y2197" s="10"/>
      <c r="Z2197" s="10"/>
      <c r="AA2197" s="10"/>
      <c r="AB2197" s="10"/>
      <c r="AC2197" s="10"/>
      <c r="AD2197" s="10"/>
      <c r="AE2197" s="10"/>
      <c r="AF2197" s="10"/>
      <c r="AG2197" s="10"/>
      <c r="AH2197" s="10"/>
      <c r="AI2197" s="10"/>
      <c r="AK2197" s="10"/>
      <c r="AL2197" s="10"/>
      <c r="AM2197" s="10"/>
      <c r="AN2197" s="10"/>
      <c r="AO2197" s="10"/>
      <c r="AP2197" s="10"/>
      <c r="AQ2197" s="10"/>
      <c r="AR2197" s="10"/>
      <c r="AS2197" s="10"/>
      <c r="AT2197" s="10"/>
      <c r="AU2197" s="10"/>
      <c r="AV2197" s="10"/>
      <c r="AW2197" s="10"/>
      <c r="AX2197" s="10"/>
    </row>
    <row r="2198" spans="1:50" x14ac:dyDescent="0.25">
      <c r="A2198" s="54"/>
      <c r="B2198" s="54"/>
      <c r="C2198" s="54"/>
      <c r="D2198" s="54"/>
      <c r="E2198" s="54"/>
      <c r="F2198" s="54"/>
      <c r="G2198" s="54"/>
      <c r="H2198" s="54"/>
      <c r="I2198" s="54"/>
      <c r="J2198" s="54"/>
      <c r="K2198" s="54"/>
      <c r="L2198" s="54"/>
      <c r="M2198" s="54"/>
      <c r="O2198" s="10"/>
      <c r="P2198" s="10"/>
      <c r="Q2198" s="10"/>
      <c r="R2198" s="10"/>
      <c r="S2198" s="10"/>
      <c r="T2198" s="10"/>
      <c r="U2198" s="10"/>
      <c r="V2198" s="10"/>
      <c r="W2198" s="10"/>
      <c r="X2198" s="10"/>
      <c r="Y2198" s="10"/>
      <c r="Z2198" s="10"/>
      <c r="AA2198" s="10"/>
      <c r="AB2198" s="10"/>
      <c r="AC2198" s="10"/>
      <c r="AD2198" s="10"/>
      <c r="AE2198" s="10"/>
      <c r="AF2198" s="10"/>
      <c r="AG2198" s="10"/>
      <c r="AH2198" s="10"/>
      <c r="AI2198" s="10"/>
      <c r="AK2198" s="10"/>
      <c r="AL2198" s="10"/>
      <c r="AM2198" s="10"/>
      <c r="AN2198" s="10"/>
      <c r="AO2198" s="10"/>
      <c r="AP2198" s="10"/>
      <c r="AQ2198" s="10"/>
      <c r="AR2198" s="10"/>
      <c r="AS2198" s="10"/>
      <c r="AT2198" s="10"/>
      <c r="AU2198" s="10"/>
      <c r="AV2198" s="10"/>
      <c r="AW2198" s="10"/>
      <c r="AX2198" s="10"/>
    </row>
    <row r="2199" spans="1:50" x14ac:dyDescent="0.25">
      <c r="A2199" s="54"/>
      <c r="B2199" s="54"/>
      <c r="C2199" s="54"/>
      <c r="D2199" s="54"/>
      <c r="E2199" s="54"/>
      <c r="F2199" s="54"/>
      <c r="G2199" s="54"/>
      <c r="H2199" s="54"/>
      <c r="I2199" s="54"/>
      <c r="J2199" s="54"/>
      <c r="K2199" s="54"/>
      <c r="L2199" s="54"/>
      <c r="M2199" s="54"/>
      <c r="O2199" s="10"/>
      <c r="P2199" s="10"/>
      <c r="Q2199" s="10"/>
      <c r="R2199" s="10"/>
      <c r="S2199" s="10"/>
      <c r="T2199" s="10"/>
      <c r="U2199" s="10"/>
      <c r="V2199" s="10"/>
      <c r="W2199" s="10"/>
      <c r="X2199" s="10"/>
      <c r="Y2199" s="10"/>
      <c r="Z2199" s="10"/>
      <c r="AA2199" s="10"/>
      <c r="AB2199" s="10"/>
      <c r="AC2199" s="10"/>
      <c r="AD2199" s="10"/>
      <c r="AE2199" s="10"/>
      <c r="AF2199" s="10"/>
      <c r="AG2199" s="10"/>
      <c r="AH2199" s="10"/>
      <c r="AI2199" s="10"/>
      <c r="AK2199" s="10"/>
      <c r="AL2199" s="10"/>
      <c r="AM2199" s="10"/>
      <c r="AN2199" s="10"/>
      <c r="AO2199" s="10"/>
      <c r="AP2199" s="10"/>
      <c r="AQ2199" s="10"/>
      <c r="AR2199" s="10"/>
      <c r="AS2199" s="10"/>
      <c r="AT2199" s="10"/>
      <c r="AU2199" s="10"/>
      <c r="AV2199" s="10"/>
      <c r="AW2199" s="10"/>
      <c r="AX2199" s="10"/>
    </row>
    <row r="2200" spans="1:50" x14ac:dyDescent="0.25">
      <c r="A2200" s="54"/>
      <c r="B2200" s="54"/>
      <c r="C2200" s="54"/>
      <c r="D2200" s="54"/>
      <c r="E2200" s="54"/>
      <c r="F2200" s="54"/>
      <c r="G2200" s="54"/>
      <c r="H2200" s="54"/>
      <c r="I2200" s="54"/>
      <c r="J2200" s="54"/>
      <c r="K2200" s="54"/>
      <c r="L2200" s="54"/>
      <c r="M2200" s="54"/>
      <c r="O2200" s="10"/>
      <c r="P2200" s="10"/>
      <c r="Q2200" s="10"/>
      <c r="R2200" s="10"/>
      <c r="S2200" s="10"/>
      <c r="T2200" s="10"/>
      <c r="U2200" s="10"/>
      <c r="V2200" s="10"/>
      <c r="W2200" s="10"/>
      <c r="X2200" s="10"/>
      <c r="Y2200" s="10"/>
      <c r="Z2200" s="10"/>
      <c r="AA2200" s="10"/>
      <c r="AB2200" s="10"/>
      <c r="AC2200" s="10"/>
      <c r="AD2200" s="10"/>
      <c r="AE2200" s="10"/>
      <c r="AF2200" s="10"/>
      <c r="AG2200" s="10"/>
      <c r="AH2200" s="10"/>
      <c r="AI2200" s="10"/>
      <c r="AK2200" s="10"/>
      <c r="AL2200" s="10"/>
      <c r="AM2200" s="10"/>
      <c r="AN2200" s="10"/>
      <c r="AO2200" s="10"/>
      <c r="AP2200" s="10"/>
      <c r="AQ2200" s="10"/>
      <c r="AR2200" s="10"/>
      <c r="AS2200" s="10"/>
      <c r="AT2200" s="10"/>
      <c r="AU2200" s="10"/>
      <c r="AV2200" s="10"/>
      <c r="AW2200" s="10"/>
      <c r="AX2200" s="10"/>
    </row>
    <row r="2201" spans="1:50" x14ac:dyDescent="0.25">
      <c r="A2201" s="54"/>
      <c r="B2201" s="54"/>
      <c r="C2201" s="54"/>
      <c r="D2201" s="54"/>
      <c r="E2201" s="54"/>
      <c r="F2201" s="54"/>
      <c r="G2201" s="54"/>
      <c r="H2201" s="54"/>
      <c r="I2201" s="54"/>
      <c r="J2201" s="54"/>
      <c r="K2201" s="54"/>
      <c r="L2201" s="54"/>
      <c r="M2201" s="54"/>
      <c r="O2201" s="10"/>
      <c r="P2201" s="10"/>
      <c r="Q2201" s="10"/>
      <c r="R2201" s="10"/>
      <c r="S2201" s="10"/>
      <c r="T2201" s="10"/>
      <c r="U2201" s="10"/>
      <c r="V2201" s="10"/>
      <c r="W2201" s="10"/>
      <c r="X2201" s="10"/>
      <c r="Y2201" s="10"/>
      <c r="Z2201" s="10"/>
      <c r="AA2201" s="10"/>
      <c r="AB2201" s="10"/>
      <c r="AC2201" s="10"/>
      <c r="AD2201" s="10"/>
      <c r="AE2201" s="10"/>
      <c r="AF2201" s="10"/>
      <c r="AG2201" s="10"/>
      <c r="AH2201" s="10"/>
      <c r="AI2201" s="10"/>
      <c r="AK2201" s="10"/>
      <c r="AL2201" s="10"/>
      <c r="AM2201" s="10"/>
      <c r="AN2201" s="10"/>
      <c r="AO2201" s="10"/>
      <c r="AP2201" s="10"/>
      <c r="AQ2201" s="10"/>
      <c r="AR2201" s="10"/>
      <c r="AS2201" s="10"/>
      <c r="AT2201" s="10"/>
      <c r="AU2201" s="10"/>
      <c r="AV2201" s="10"/>
      <c r="AW2201" s="10"/>
      <c r="AX2201" s="10"/>
    </row>
    <row r="2202" spans="1:50" x14ac:dyDescent="0.25">
      <c r="A2202" s="54"/>
      <c r="B2202" s="54"/>
      <c r="C2202" s="54"/>
      <c r="D2202" s="54"/>
      <c r="E2202" s="54"/>
      <c r="F2202" s="54"/>
      <c r="G2202" s="54"/>
      <c r="H2202" s="54"/>
      <c r="I2202" s="54"/>
      <c r="J2202" s="54"/>
      <c r="K2202" s="54"/>
      <c r="L2202" s="54"/>
      <c r="M2202" s="54"/>
      <c r="O2202" s="10"/>
      <c r="P2202" s="10"/>
      <c r="Q2202" s="10"/>
      <c r="R2202" s="10"/>
      <c r="S2202" s="10"/>
      <c r="T2202" s="10"/>
      <c r="U2202" s="10"/>
      <c r="V2202" s="10"/>
      <c r="W2202" s="10"/>
      <c r="X2202" s="10"/>
      <c r="Y2202" s="10"/>
      <c r="Z2202" s="10"/>
      <c r="AA2202" s="10"/>
      <c r="AB2202" s="10"/>
      <c r="AC2202" s="10"/>
      <c r="AD2202" s="10"/>
      <c r="AE2202" s="10"/>
      <c r="AF2202" s="10"/>
      <c r="AG2202" s="10"/>
      <c r="AH2202" s="10"/>
      <c r="AI2202" s="10"/>
      <c r="AK2202" s="10"/>
      <c r="AL2202" s="10"/>
      <c r="AM2202" s="10"/>
      <c r="AN2202" s="10"/>
      <c r="AO2202" s="10"/>
      <c r="AP2202" s="10"/>
      <c r="AQ2202" s="10"/>
      <c r="AR2202" s="10"/>
      <c r="AS2202" s="10"/>
      <c r="AT2202" s="10"/>
      <c r="AU2202" s="10"/>
      <c r="AV2202" s="10"/>
      <c r="AW2202" s="10"/>
      <c r="AX2202" s="10"/>
    </row>
    <row r="2203" spans="1:50" x14ac:dyDescent="0.25">
      <c r="A2203" s="54"/>
      <c r="B2203" s="54"/>
      <c r="C2203" s="54"/>
      <c r="D2203" s="54"/>
      <c r="E2203" s="54"/>
      <c r="F2203" s="54"/>
      <c r="G2203" s="54"/>
      <c r="H2203" s="54"/>
      <c r="I2203" s="54"/>
      <c r="J2203" s="54"/>
      <c r="K2203" s="54"/>
      <c r="L2203" s="54"/>
      <c r="M2203" s="54"/>
      <c r="O2203" s="10"/>
      <c r="P2203" s="10"/>
      <c r="Q2203" s="10"/>
      <c r="R2203" s="10"/>
      <c r="S2203" s="10"/>
      <c r="T2203" s="10"/>
      <c r="U2203" s="10"/>
      <c r="V2203" s="10"/>
      <c r="W2203" s="10"/>
      <c r="X2203" s="10"/>
      <c r="Y2203" s="10"/>
      <c r="Z2203" s="10"/>
      <c r="AA2203" s="10"/>
      <c r="AB2203" s="10"/>
      <c r="AC2203" s="10"/>
      <c r="AD2203" s="10"/>
      <c r="AE2203" s="10"/>
      <c r="AF2203" s="10"/>
      <c r="AG2203" s="10"/>
      <c r="AH2203" s="10"/>
      <c r="AI2203" s="10"/>
      <c r="AK2203" s="10"/>
      <c r="AL2203" s="10"/>
      <c r="AM2203" s="10"/>
      <c r="AN2203" s="10"/>
      <c r="AO2203" s="10"/>
      <c r="AP2203" s="10"/>
      <c r="AQ2203" s="10"/>
      <c r="AR2203" s="10"/>
      <c r="AS2203" s="10"/>
      <c r="AT2203" s="10"/>
      <c r="AU2203" s="10"/>
      <c r="AV2203" s="10"/>
      <c r="AW2203" s="10"/>
      <c r="AX2203" s="10"/>
    </row>
    <row r="2204" spans="1:50" x14ac:dyDescent="0.25">
      <c r="A2204" s="54"/>
      <c r="B2204" s="54"/>
      <c r="C2204" s="54"/>
      <c r="D2204" s="54"/>
      <c r="E2204" s="54"/>
      <c r="F2204" s="54"/>
      <c r="G2204" s="54"/>
      <c r="H2204" s="54"/>
      <c r="I2204" s="54"/>
      <c r="J2204" s="54"/>
      <c r="K2204" s="54"/>
      <c r="L2204" s="54"/>
      <c r="M2204" s="54"/>
      <c r="O2204" s="10"/>
      <c r="P2204" s="10"/>
      <c r="Q2204" s="10"/>
      <c r="R2204" s="10"/>
      <c r="S2204" s="10"/>
      <c r="T2204" s="10"/>
      <c r="U2204" s="10"/>
      <c r="V2204" s="10"/>
      <c r="W2204" s="10"/>
      <c r="X2204" s="10"/>
      <c r="Y2204" s="10"/>
      <c r="Z2204" s="10"/>
      <c r="AA2204" s="10"/>
      <c r="AB2204" s="10"/>
      <c r="AC2204" s="10"/>
      <c r="AD2204" s="10"/>
      <c r="AE2204" s="10"/>
      <c r="AF2204" s="10"/>
      <c r="AG2204" s="10"/>
      <c r="AH2204" s="10"/>
      <c r="AI2204" s="10"/>
      <c r="AK2204" s="10"/>
      <c r="AL2204" s="10"/>
      <c r="AM2204" s="10"/>
      <c r="AN2204" s="10"/>
      <c r="AO2204" s="10"/>
      <c r="AP2204" s="10"/>
      <c r="AQ2204" s="10"/>
      <c r="AR2204" s="10"/>
      <c r="AS2204" s="10"/>
      <c r="AT2204" s="10"/>
      <c r="AU2204" s="10"/>
      <c r="AV2204" s="10"/>
      <c r="AW2204" s="10"/>
      <c r="AX2204" s="10"/>
    </row>
    <row r="2205" spans="1:50" x14ac:dyDescent="0.25">
      <c r="A2205" s="54"/>
      <c r="B2205" s="54"/>
      <c r="C2205" s="54"/>
      <c r="D2205" s="54"/>
      <c r="E2205" s="54"/>
      <c r="F2205" s="54"/>
      <c r="G2205" s="54"/>
      <c r="H2205" s="54"/>
      <c r="I2205" s="54"/>
      <c r="J2205" s="54"/>
      <c r="K2205" s="54"/>
      <c r="L2205" s="54"/>
      <c r="M2205" s="54"/>
      <c r="O2205" s="10"/>
      <c r="P2205" s="10"/>
      <c r="Q2205" s="10"/>
      <c r="R2205" s="10"/>
      <c r="S2205" s="10"/>
      <c r="T2205" s="10"/>
      <c r="U2205" s="10"/>
      <c r="V2205" s="10"/>
      <c r="W2205" s="10"/>
      <c r="X2205" s="10"/>
      <c r="Y2205" s="10"/>
      <c r="Z2205" s="10"/>
      <c r="AA2205" s="10"/>
      <c r="AB2205" s="10"/>
      <c r="AC2205" s="10"/>
      <c r="AD2205" s="10"/>
      <c r="AE2205" s="10"/>
      <c r="AF2205" s="10"/>
      <c r="AG2205" s="10"/>
      <c r="AH2205" s="10"/>
      <c r="AI2205" s="10"/>
      <c r="AK2205" s="10"/>
      <c r="AL2205" s="10"/>
      <c r="AM2205" s="10"/>
      <c r="AN2205" s="10"/>
      <c r="AO2205" s="10"/>
      <c r="AP2205" s="10"/>
      <c r="AQ2205" s="10"/>
      <c r="AR2205" s="10"/>
      <c r="AS2205" s="10"/>
      <c r="AT2205" s="10"/>
      <c r="AU2205" s="10"/>
      <c r="AV2205" s="10"/>
      <c r="AW2205" s="10"/>
      <c r="AX2205" s="10"/>
    </row>
    <row r="2206" spans="1:50" x14ac:dyDescent="0.25">
      <c r="A2206" s="54"/>
      <c r="B2206" s="54"/>
      <c r="C2206" s="54"/>
      <c r="D2206" s="54"/>
      <c r="E2206" s="54"/>
      <c r="F2206" s="54"/>
      <c r="G2206" s="54"/>
      <c r="H2206" s="54"/>
      <c r="I2206" s="54"/>
      <c r="J2206" s="54"/>
      <c r="K2206" s="54"/>
      <c r="L2206" s="54"/>
      <c r="M2206" s="54"/>
      <c r="O2206" s="10"/>
      <c r="P2206" s="10"/>
      <c r="Q2206" s="10"/>
      <c r="R2206" s="10"/>
      <c r="S2206" s="10"/>
      <c r="T2206" s="10"/>
      <c r="U2206" s="10"/>
      <c r="V2206" s="10"/>
      <c r="W2206" s="10"/>
      <c r="X2206" s="10"/>
      <c r="Y2206" s="10"/>
      <c r="Z2206" s="10"/>
      <c r="AA2206" s="10"/>
      <c r="AB2206" s="10"/>
      <c r="AC2206" s="10"/>
      <c r="AD2206" s="10"/>
      <c r="AE2206" s="10"/>
      <c r="AF2206" s="10"/>
      <c r="AG2206" s="10"/>
      <c r="AH2206" s="10"/>
      <c r="AI2206" s="10"/>
      <c r="AK2206" s="10"/>
      <c r="AL2206" s="10"/>
      <c r="AM2206" s="10"/>
      <c r="AN2206" s="10"/>
      <c r="AO2206" s="10"/>
      <c r="AP2206" s="10"/>
      <c r="AQ2206" s="10"/>
      <c r="AR2206" s="10"/>
      <c r="AS2206" s="10"/>
      <c r="AT2206" s="10"/>
      <c r="AU2206" s="10"/>
      <c r="AV2206" s="10"/>
      <c r="AW2206" s="10"/>
      <c r="AX2206" s="10"/>
    </row>
    <row r="2207" spans="1:50" x14ac:dyDescent="0.25">
      <c r="A2207" s="54"/>
      <c r="B2207" s="54"/>
      <c r="C2207" s="54"/>
      <c r="D2207" s="54"/>
      <c r="E2207" s="54"/>
      <c r="F2207" s="54"/>
      <c r="G2207" s="54"/>
      <c r="H2207" s="54"/>
      <c r="I2207" s="54"/>
      <c r="J2207" s="54"/>
      <c r="K2207" s="54"/>
      <c r="L2207" s="54"/>
      <c r="M2207" s="54"/>
      <c r="O2207" s="10"/>
      <c r="P2207" s="10"/>
      <c r="Q2207" s="10"/>
      <c r="R2207" s="10"/>
      <c r="S2207" s="10"/>
      <c r="T2207" s="10"/>
      <c r="U2207" s="10"/>
      <c r="V2207" s="10"/>
      <c r="W2207" s="10"/>
      <c r="X2207" s="10"/>
      <c r="Y2207" s="10"/>
      <c r="Z2207" s="10"/>
      <c r="AA2207" s="10"/>
      <c r="AB2207" s="10"/>
      <c r="AC2207" s="10"/>
      <c r="AD2207" s="10"/>
      <c r="AE2207" s="10"/>
      <c r="AF2207" s="10"/>
      <c r="AG2207" s="10"/>
      <c r="AH2207" s="10"/>
      <c r="AI2207" s="10"/>
      <c r="AK2207" s="10"/>
      <c r="AL2207" s="10"/>
      <c r="AM2207" s="10"/>
      <c r="AN2207" s="10"/>
      <c r="AO2207" s="10"/>
      <c r="AP2207" s="10"/>
      <c r="AQ2207" s="10"/>
      <c r="AR2207" s="10"/>
      <c r="AS2207" s="10"/>
      <c r="AT2207" s="10"/>
      <c r="AU2207" s="10"/>
      <c r="AV2207" s="10"/>
      <c r="AW2207" s="10"/>
      <c r="AX2207" s="10"/>
    </row>
    <row r="2208" spans="1:50" x14ac:dyDescent="0.25">
      <c r="A2208" s="54"/>
      <c r="B2208" s="54"/>
      <c r="C2208" s="54"/>
      <c r="D2208" s="54"/>
      <c r="E2208" s="54"/>
      <c r="F2208" s="54"/>
      <c r="G2208" s="54"/>
      <c r="H2208" s="54"/>
      <c r="I2208" s="54"/>
      <c r="J2208" s="54"/>
      <c r="K2208" s="54"/>
      <c r="L2208" s="54"/>
      <c r="M2208" s="54"/>
      <c r="O2208" s="10"/>
      <c r="P2208" s="10"/>
      <c r="Q2208" s="10"/>
      <c r="R2208" s="10"/>
      <c r="S2208" s="10"/>
      <c r="T2208" s="10"/>
      <c r="U2208" s="10"/>
      <c r="V2208" s="10"/>
      <c r="W2208" s="10"/>
      <c r="X2208" s="10"/>
      <c r="Y2208" s="10"/>
      <c r="Z2208" s="10"/>
      <c r="AA2208" s="10"/>
      <c r="AB2208" s="10"/>
      <c r="AC2208" s="10"/>
      <c r="AD2208" s="10"/>
      <c r="AE2208" s="10"/>
      <c r="AF2208" s="10"/>
      <c r="AG2208" s="10"/>
      <c r="AH2208" s="10"/>
      <c r="AI2208" s="10"/>
      <c r="AK2208" s="10"/>
      <c r="AL2208" s="10"/>
      <c r="AM2208" s="10"/>
      <c r="AN2208" s="10"/>
      <c r="AO2208" s="10"/>
      <c r="AP2208" s="10"/>
      <c r="AQ2208" s="10"/>
      <c r="AR2208" s="10"/>
      <c r="AS2208" s="10"/>
      <c r="AT2208" s="10"/>
      <c r="AU2208" s="10"/>
      <c r="AV2208" s="10"/>
      <c r="AW2208" s="10"/>
      <c r="AX2208" s="10"/>
    </row>
    <row r="2209" spans="1:50" x14ac:dyDescent="0.25">
      <c r="A2209" s="54"/>
      <c r="B2209" s="54"/>
      <c r="C2209" s="54"/>
      <c r="D2209" s="54"/>
      <c r="E2209" s="54"/>
      <c r="F2209" s="54"/>
      <c r="G2209" s="54"/>
      <c r="H2209" s="54"/>
      <c r="I2209" s="54"/>
      <c r="J2209" s="54"/>
      <c r="K2209" s="54"/>
      <c r="L2209" s="54"/>
      <c r="M2209" s="54"/>
      <c r="O2209" s="10"/>
      <c r="P2209" s="10"/>
      <c r="Q2209" s="10"/>
      <c r="R2209" s="10"/>
      <c r="S2209" s="10"/>
      <c r="T2209" s="10"/>
      <c r="U2209" s="10"/>
      <c r="V2209" s="10"/>
      <c r="W2209" s="10"/>
      <c r="X2209" s="10"/>
      <c r="Y2209" s="10"/>
      <c r="Z2209" s="10"/>
      <c r="AA2209" s="10"/>
      <c r="AB2209" s="10"/>
      <c r="AC2209" s="10"/>
      <c r="AD2209" s="10"/>
      <c r="AE2209" s="10"/>
      <c r="AF2209" s="10"/>
      <c r="AG2209" s="10"/>
      <c r="AH2209" s="10"/>
      <c r="AI2209" s="10"/>
      <c r="AK2209" s="10"/>
      <c r="AL2209" s="10"/>
      <c r="AM2209" s="10"/>
      <c r="AN2209" s="10"/>
      <c r="AO2209" s="10"/>
      <c r="AP2209" s="10"/>
      <c r="AQ2209" s="10"/>
      <c r="AR2209" s="10"/>
      <c r="AS2209" s="10"/>
      <c r="AT2209" s="10"/>
      <c r="AU2209" s="10"/>
      <c r="AV2209" s="10"/>
      <c r="AW2209" s="10"/>
      <c r="AX2209" s="10"/>
    </row>
    <row r="2210" spans="1:50" x14ac:dyDescent="0.25">
      <c r="A2210" s="54"/>
      <c r="B2210" s="54"/>
      <c r="C2210" s="54"/>
      <c r="D2210" s="54"/>
      <c r="E2210" s="54"/>
      <c r="F2210" s="54"/>
      <c r="G2210" s="54"/>
      <c r="H2210" s="54"/>
      <c r="I2210" s="54"/>
      <c r="J2210" s="54"/>
      <c r="K2210" s="54"/>
      <c r="L2210" s="54"/>
      <c r="M2210" s="54"/>
      <c r="O2210" s="10"/>
      <c r="P2210" s="10"/>
      <c r="Q2210" s="10"/>
      <c r="R2210" s="10"/>
      <c r="S2210" s="10"/>
      <c r="T2210" s="10"/>
      <c r="U2210" s="10"/>
      <c r="V2210" s="10"/>
      <c r="W2210" s="10"/>
      <c r="X2210" s="10"/>
      <c r="Y2210" s="10"/>
      <c r="Z2210" s="10"/>
      <c r="AA2210" s="10"/>
      <c r="AB2210" s="10"/>
      <c r="AC2210" s="10"/>
      <c r="AD2210" s="10"/>
      <c r="AE2210" s="10"/>
      <c r="AF2210" s="10"/>
      <c r="AG2210" s="10"/>
      <c r="AH2210" s="10"/>
      <c r="AI2210" s="10"/>
      <c r="AK2210" s="10"/>
      <c r="AL2210" s="10"/>
      <c r="AM2210" s="10"/>
      <c r="AN2210" s="10"/>
      <c r="AO2210" s="10"/>
      <c r="AP2210" s="10"/>
      <c r="AQ2210" s="10"/>
      <c r="AR2210" s="10"/>
      <c r="AS2210" s="10"/>
      <c r="AT2210" s="10"/>
      <c r="AU2210" s="10"/>
      <c r="AV2210" s="10"/>
      <c r="AW2210" s="10"/>
      <c r="AX2210" s="10"/>
    </row>
    <row r="2211" spans="1:50" x14ac:dyDescent="0.25">
      <c r="A2211" s="54"/>
      <c r="B2211" s="54"/>
      <c r="C2211" s="54"/>
      <c r="D2211" s="54"/>
      <c r="E2211" s="54"/>
      <c r="F2211" s="54"/>
      <c r="G2211" s="54"/>
      <c r="H2211" s="54"/>
      <c r="I2211" s="54"/>
      <c r="J2211" s="54"/>
      <c r="K2211" s="54"/>
      <c r="L2211" s="54"/>
      <c r="M2211" s="54"/>
      <c r="O2211" s="10"/>
      <c r="P2211" s="10"/>
      <c r="Q2211" s="10"/>
      <c r="R2211" s="10"/>
      <c r="S2211" s="10"/>
      <c r="T2211" s="10"/>
      <c r="U2211" s="10"/>
      <c r="V2211" s="10"/>
      <c r="W2211" s="10"/>
      <c r="X2211" s="10"/>
      <c r="Y2211" s="10"/>
      <c r="Z2211" s="10"/>
      <c r="AA2211" s="10"/>
      <c r="AB2211" s="10"/>
      <c r="AC2211" s="10"/>
      <c r="AD2211" s="10"/>
      <c r="AE2211" s="10"/>
      <c r="AF2211" s="10"/>
      <c r="AG2211" s="10"/>
      <c r="AH2211" s="10"/>
      <c r="AI2211" s="10"/>
      <c r="AK2211" s="10"/>
      <c r="AL2211" s="10"/>
      <c r="AM2211" s="10"/>
      <c r="AN2211" s="10"/>
      <c r="AO2211" s="10"/>
      <c r="AP2211" s="10"/>
      <c r="AQ2211" s="10"/>
      <c r="AR2211" s="10"/>
      <c r="AS2211" s="10"/>
      <c r="AT2211" s="10"/>
      <c r="AU2211" s="10"/>
      <c r="AV2211" s="10"/>
      <c r="AW2211" s="10"/>
      <c r="AX2211" s="10"/>
    </row>
    <row r="2212" spans="1:50" x14ac:dyDescent="0.25">
      <c r="A2212" s="54"/>
      <c r="B2212" s="54"/>
      <c r="C2212" s="54"/>
      <c r="D2212" s="54"/>
      <c r="E2212" s="54"/>
      <c r="F2212" s="54"/>
      <c r="G2212" s="54"/>
      <c r="H2212" s="54"/>
      <c r="I2212" s="54"/>
      <c r="J2212" s="54"/>
      <c r="K2212" s="54"/>
      <c r="L2212" s="54"/>
      <c r="M2212" s="54"/>
      <c r="O2212" s="10"/>
      <c r="P2212" s="10"/>
      <c r="Q2212" s="10"/>
      <c r="R2212" s="10"/>
      <c r="S2212" s="10"/>
      <c r="T2212" s="10"/>
      <c r="U2212" s="10"/>
      <c r="V2212" s="10"/>
      <c r="W2212" s="10"/>
      <c r="X2212" s="10"/>
      <c r="Y2212" s="10"/>
      <c r="Z2212" s="10"/>
      <c r="AA2212" s="10"/>
      <c r="AB2212" s="10"/>
      <c r="AC2212" s="10"/>
      <c r="AD2212" s="10"/>
      <c r="AE2212" s="10"/>
      <c r="AF2212" s="10"/>
      <c r="AG2212" s="10"/>
      <c r="AH2212" s="10"/>
      <c r="AI2212" s="10"/>
      <c r="AK2212" s="10"/>
      <c r="AL2212" s="10"/>
      <c r="AM2212" s="10"/>
      <c r="AN2212" s="10"/>
      <c r="AO2212" s="10"/>
      <c r="AP2212" s="10"/>
      <c r="AQ2212" s="10"/>
      <c r="AR2212" s="10"/>
      <c r="AS2212" s="10"/>
      <c r="AT2212" s="10"/>
      <c r="AU2212" s="10"/>
      <c r="AV2212" s="10"/>
      <c r="AW2212" s="10"/>
      <c r="AX2212" s="10"/>
    </row>
    <row r="2213" spans="1:50" x14ac:dyDescent="0.25">
      <c r="A2213" s="54"/>
      <c r="B2213" s="54"/>
      <c r="C2213" s="54"/>
      <c r="D2213" s="54"/>
      <c r="E2213" s="54"/>
      <c r="F2213" s="54"/>
      <c r="G2213" s="54"/>
      <c r="H2213" s="54"/>
      <c r="I2213" s="54"/>
      <c r="J2213" s="54"/>
      <c r="K2213" s="54"/>
      <c r="L2213" s="54"/>
      <c r="M2213" s="54"/>
      <c r="O2213" s="10"/>
      <c r="P2213" s="10"/>
      <c r="Q2213" s="10"/>
      <c r="R2213" s="10"/>
      <c r="S2213" s="10"/>
      <c r="T2213" s="10"/>
      <c r="U2213" s="10"/>
      <c r="V2213" s="10"/>
      <c r="W2213" s="10"/>
      <c r="X2213" s="10"/>
      <c r="Y2213" s="10"/>
      <c r="Z2213" s="10"/>
      <c r="AA2213" s="10"/>
      <c r="AB2213" s="10"/>
      <c r="AC2213" s="10"/>
      <c r="AD2213" s="10"/>
      <c r="AE2213" s="10"/>
      <c r="AF2213" s="10"/>
      <c r="AG2213" s="10"/>
      <c r="AH2213" s="10"/>
      <c r="AI2213" s="10"/>
      <c r="AK2213" s="10"/>
      <c r="AL2213" s="10"/>
      <c r="AM2213" s="10"/>
      <c r="AN2213" s="10"/>
      <c r="AO2213" s="10"/>
      <c r="AP2213" s="10"/>
      <c r="AQ2213" s="10"/>
      <c r="AR2213" s="10"/>
      <c r="AS2213" s="10"/>
      <c r="AT2213" s="10"/>
      <c r="AU2213" s="10"/>
      <c r="AV2213" s="10"/>
      <c r="AW2213" s="10"/>
      <c r="AX2213" s="10"/>
    </row>
    <row r="2214" spans="1:50" x14ac:dyDescent="0.25">
      <c r="A2214" s="54"/>
      <c r="B2214" s="54"/>
      <c r="C2214" s="54"/>
      <c r="D2214" s="54"/>
      <c r="E2214" s="54"/>
      <c r="F2214" s="54"/>
      <c r="G2214" s="54"/>
      <c r="H2214" s="54"/>
      <c r="I2214" s="54"/>
      <c r="J2214" s="54"/>
      <c r="K2214" s="54"/>
      <c r="L2214" s="54"/>
      <c r="M2214" s="54"/>
      <c r="O2214" s="10"/>
      <c r="P2214" s="10"/>
      <c r="Q2214" s="10"/>
      <c r="R2214" s="10"/>
      <c r="S2214" s="10"/>
      <c r="T2214" s="10"/>
      <c r="U2214" s="10"/>
      <c r="V2214" s="10"/>
      <c r="W2214" s="10"/>
      <c r="X2214" s="10"/>
      <c r="Y2214" s="10"/>
      <c r="Z2214" s="10"/>
      <c r="AA2214" s="10"/>
      <c r="AB2214" s="10"/>
      <c r="AC2214" s="10"/>
      <c r="AD2214" s="10"/>
      <c r="AE2214" s="10"/>
      <c r="AF2214" s="10"/>
      <c r="AG2214" s="10"/>
      <c r="AH2214" s="10"/>
      <c r="AI2214" s="10"/>
      <c r="AK2214" s="10"/>
      <c r="AL2214" s="10"/>
      <c r="AM2214" s="10"/>
      <c r="AN2214" s="10"/>
      <c r="AO2214" s="10"/>
      <c r="AP2214" s="10"/>
      <c r="AQ2214" s="10"/>
      <c r="AR2214" s="10"/>
      <c r="AS2214" s="10"/>
      <c r="AT2214" s="10"/>
      <c r="AU2214" s="10"/>
      <c r="AV2214" s="10"/>
      <c r="AW2214" s="10"/>
      <c r="AX2214" s="10"/>
    </row>
    <row r="2215" spans="1:50" x14ac:dyDescent="0.25">
      <c r="A2215" s="54"/>
      <c r="B2215" s="54"/>
      <c r="C2215" s="54"/>
      <c r="D2215" s="54"/>
      <c r="E2215" s="54"/>
      <c r="F2215" s="54"/>
      <c r="G2215" s="54"/>
      <c r="H2215" s="54"/>
      <c r="I2215" s="54"/>
      <c r="J2215" s="54"/>
      <c r="K2215" s="54"/>
      <c r="L2215" s="54"/>
      <c r="M2215" s="54"/>
      <c r="O2215" s="10"/>
      <c r="P2215" s="10"/>
      <c r="Q2215" s="10"/>
      <c r="R2215" s="10"/>
      <c r="S2215" s="10"/>
      <c r="T2215" s="10"/>
      <c r="U2215" s="10"/>
      <c r="V2215" s="10"/>
      <c r="W2215" s="10"/>
      <c r="X2215" s="10"/>
      <c r="Y2215" s="10"/>
      <c r="Z2215" s="10"/>
      <c r="AA2215" s="10"/>
      <c r="AB2215" s="10"/>
      <c r="AC2215" s="10"/>
      <c r="AD2215" s="10"/>
      <c r="AE2215" s="10"/>
      <c r="AF2215" s="10"/>
      <c r="AG2215" s="10"/>
      <c r="AH2215" s="10"/>
      <c r="AI2215" s="10"/>
      <c r="AK2215" s="10"/>
      <c r="AL2215" s="10"/>
      <c r="AM2215" s="10"/>
      <c r="AN2215" s="10"/>
      <c r="AO2215" s="10"/>
      <c r="AP2215" s="10"/>
      <c r="AQ2215" s="10"/>
      <c r="AR2215" s="10"/>
      <c r="AS2215" s="10"/>
      <c r="AT2215" s="10"/>
      <c r="AU2215" s="10"/>
      <c r="AV2215" s="10"/>
      <c r="AW2215" s="10"/>
      <c r="AX2215" s="10"/>
    </row>
    <row r="2216" spans="1:50" x14ac:dyDescent="0.25">
      <c r="A2216" s="54"/>
      <c r="B2216" s="54"/>
      <c r="C2216" s="54"/>
      <c r="D2216" s="54"/>
      <c r="E2216" s="54"/>
      <c r="F2216" s="54"/>
      <c r="G2216" s="54"/>
      <c r="H2216" s="54"/>
      <c r="I2216" s="54"/>
      <c r="J2216" s="54"/>
      <c r="K2216" s="54"/>
      <c r="L2216" s="54"/>
      <c r="M2216" s="54"/>
      <c r="O2216" s="10"/>
      <c r="P2216" s="10"/>
      <c r="Q2216" s="10"/>
      <c r="R2216" s="10"/>
      <c r="S2216" s="10"/>
      <c r="T2216" s="10"/>
      <c r="U2216" s="10"/>
      <c r="V2216" s="10"/>
      <c r="W2216" s="10"/>
      <c r="X2216" s="10"/>
      <c r="Y2216" s="10"/>
      <c r="Z2216" s="10"/>
      <c r="AA2216" s="10"/>
      <c r="AB2216" s="10"/>
      <c r="AC2216" s="10"/>
      <c r="AD2216" s="10"/>
      <c r="AE2216" s="10"/>
      <c r="AF2216" s="10"/>
      <c r="AG2216" s="10"/>
      <c r="AH2216" s="10"/>
      <c r="AI2216" s="10"/>
      <c r="AK2216" s="10"/>
      <c r="AL2216" s="10"/>
      <c r="AM2216" s="10"/>
      <c r="AN2216" s="10"/>
      <c r="AO2216" s="10"/>
      <c r="AP2216" s="10"/>
      <c r="AQ2216" s="10"/>
      <c r="AR2216" s="10"/>
      <c r="AS2216" s="10"/>
      <c r="AT2216" s="10"/>
      <c r="AU2216" s="10"/>
      <c r="AV2216" s="10"/>
      <c r="AW2216" s="10"/>
      <c r="AX2216" s="10"/>
    </row>
    <row r="2217" spans="1:50" x14ac:dyDescent="0.25">
      <c r="A2217" s="54"/>
      <c r="B2217" s="54"/>
      <c r="C2217" s="54"/>
      <c r="D2217" s="54"/>
      <c r="E2217" s="54"/>
      <c r="F2217" s="54"/>
      <c r="G2217" s="54"/>
      <c r="H2217" s="54"/>
      <c r="I2217" s="54"/>
      <c r="J2217" s="54"/>
      <c r="K2217" s="54"/>
      <c r="L2217" s="54"/>
      <c r="M2217" s="54"/>
      <c r="O2217" s="10"/>
      <c r="P2217" s="10"/>
      <c r="Q2217" s="10"/>
      <c r="R2217" s="10"/>
      <c r="S2217" s="10"/>
      <c r="T2217" s="10"/>
      <c r="U2217" s="10"/>
      <c r="V2217" s="10"/>
      <c r="W2217" s="10"/>
      <c r="X2217" s="10"/>
      <c r="Y2217" s="10"/>
      <c r="Z2217" s="10"/>
      <c r="AA2217" s="10"/>
      <c r="AB2217" s="10"/>
      <c r="AC2217" s="10"/>
      <c r="AD2217" s="10"/>
      <c r="AE2217" s="10"/>
      <c r="AF2217" s="10"/>
      <c r="AG2217" s="10"/>
      <c r="AH2217" s="10"/>
      <c r="AI2217" s="10"/>
      <c r="AK2217" s="10"/>
      <c r="AL2217" s="10"/>
      <c r="AM2217" s="10"/>
      <c r="AN2217" s="10"/>
      <c r="AO2217" s="10"/>
      <c r="AP2217" s="10"/>
      <c r="AQ2217" s="10"/>
      <c r="AR2217" s="10"/>
      <c r="AS2217" s="10"/>
      <c r="AT2217" s="10"/>
      <c r="AU2217" s="10"/>
      <c r="AV2217" s="10"/>
      <c r="AW2217" s="10"/>
      <c r="AX2217" s="10"/>
    </row>
    <row r="2218" spans="1:50" x14ac:dyDescent="0.25">
      <c r="A2218" s="54"/>
      <c r="B2218" s="54"/>
      <c r="C2218" s="54"/>
      <c r="D2218" s="54"/>
      <c r="E2218" s="54"/>
      <c r="F2218" s="54"/>
      <c r="G2218" s="54"/>
      <c r="H2218" s="54"/>
      <c r="I2218" s="54"/>
      <c r="J2218" s="54"/>
      <c r="K2218" s="54"/>
      <c r="L2218" s="54"/>
      <c r="M2218" s="54"/>
      <c r="O2218" s="10"/>
      <c r="P2218" s="10"/>
      <c r="Q2218" s="10"/>
      <c r="R2218" s="10"/>
      <c r="S2218" s="10"/>
      <c r="T2218" s="10"/>
      <c r="U2218" s="10"/>
      <c r="V2218" s="10"/>
      <c r="W2218" s="10"/>
      <c r="X2218" s="10"/>
      <c r="Y2218" s="10"/>
      <c r="Z2218" s="10"/>
      <c r="AA2218" s="10"/>
      <c r="AB2218" s="10"/>
      <c r="AC2218" s="10"/>
      <c r="AD2218" s="10"/>
      <c r="AE2218" s="10"/>
      <c r="AF2218" s="10"/>
      <c r="AG2218" s="10"/>
      <c r="AH2218" s="10"/>
      <c r="AI2218" s="10"/>
      <c r="AK2218" s="10"/>
      <c r="AL2218" s="10"/>
      <c r="AM2218" s="10"/>
      <c r="AN2218" s="10"/>
      <c r="AO2218" s="10"/>
      <c r="AP2218" s="10"/>
      <c r="AQ2218" s="10"/>
      <c r="AR2218" s="10"/>
      <c r="AS2218" s="10"/>
      <c r="AT2218" s="10"/>
      <c r="AU2218" s="10"/>
      <c r="AV2218" s="10"/>
      <c r="AW2218" s="10"/>
      <c r="AX2218" s="10"/>
    </row>
    <row r="2219" spans="1:50" x14ac:dyDescent="0.25">
      <c r="A2219" s="54"/>
      <c r="B2219" s="54"/>
      <c r="C2219" s="54"/>
      <c r="D2219" s="54"/>
      <c r="E2219" s="54"/>
      <c r="F2219" s="54"/>
      <c r="G2219" s="54"/>
      <c r="H2219" s="54"/>
      <c r="I2219" s="54"/>
      <c r="J2219" s="54"/>
      <c r="K2219" s="54"/>
      <c r="L2219" s="54"/>
      <c r="M2219" s="54"/>
      <c r="O2219" s="10"/>
      <c r="P2219" s="10"/>
      <c r="Q2219" s="10"/>
      <c r="R2219" s="10"/>
      <c r="S2219" s="10"/>
      <c r="T2219" s="10"/>
      <c r="U2219" s="10"/>
      <c r="V2219" s="10"/>
      <c r="W2219" s="10"/>
      <c r="X2219" s="10"/>
      <c r="Y2219" s="10"/>
      <c r="Z2219" s="10"/>
      <c r="AA2219" s="10"/>
      <c r="AB2219" s="10"/>
      <c r="AC2219" s="10"/>
      <c r="AD2219" s="10"/>
      <c r="AE2219" s="10"/>
      <c r="AF2219" s="10"/>
      <c r="AG2219" s="10"/>
      <c r="AH2219" s="10"/>
      <c r="AI2219" s="10"/>
      <c r="AK2219" s="10"/>
      <c r="AL2219" s="10"/>
      <c r="AM2219" s="10"/>
      <c r="AN2219" s="10"/>
      <c r="AO2219" s="10"/>
      <c r="AP2219" s="10"/>
      <c r="AQ2219" s="10"/>
      <c r="AR2219" s="10"/>
      <c r="AS2219" s="10"/>
      <c r="AT2219" s="10"/>
      <c r="AU2219" s="10"/>
      <c r="AV2219" s="10"/>
      <c r="AW2219" s="10"/>
      <c r="AX2219" s="10"/>
    </row>
    <row r="2220" spans="1:50" x14ac:dyDescent="0.25">
      <c r="A2220" s="54"/>
      <c r="B2220" s="54"/>
      <c r="C2220" s="54"/>
      <c r="D2220" s="54"/>
      <c r="E2220" s="54"/>
      <c r="F2220" s="54"/>
      <c r="G2220" s="54"/>
      <c r="H2220" s="54"/>
      <c r="I2220" s="54"/>
      <c r="J2220" s="54"/>
      <c r="K2220" s="54"/>
      <c r="L2220" s="54"/>
      <c r="M2220" s="54"/>
      <c r="O2220" s="10"/>
      <c r="P2220" s="10"/>
      <c r="Q2220" s="10"/>
      <c r="R2220" s="10"/>
      <c r="S2220" s="10"/>
      <c r="T2220" s="10"/>
      <c r="U2220" s="10"/>
      <c r="V2220" s="10"/>
      <c r="W2220" s="10"/>
      <c r="X2220" s="10"/>
      <c r="Y2220" s="10"/>
      <c r="Z2220" s="10"/>
      <c r="AA2220" s="10"/>
      <c r="AB2220" s="10"/>
      <c r="AC2220" s="10"/>
      <c r="AD2220" s="10"/>
      <c r="AE2220" s="10"/>
      <c r="AF2220" s="10"/>
      <c r="AG2220" s="10"/>
      <c r="AH2220" s="10"/>
      <c r="AI2220" s="10"/>
      <c r="AK2220" s="10"/>
      <c r="AL2220" s="10"/>
      <c r="AM2220" s="10"/>
      <c r="AN2220" s="10"/>
      <c r="AO2220" s="10"/>
      <c r="AP2220" s="10"/>
      <c r="AQ2220" s="10"/>
      <c r="AR2220" s="10"/>
      <c r="AS2220" s="10"/>
      <c r="AT2220" s="10"/>
      <c r="AU2220" s="10"/>
      <c r="AV2220" s="10"/>
      <c r="AW2220" s="10"/>
      <c r="AX2220" s="10"/>
    </row>
    <row r="2221" spans="1:50" x14ac:dyDescent="0.25">
      <c r="A2221" s="54"/>
      <c r="B2221" s="54"/>
      <c r="C2221" s="54"/>
      <c r="D2221" s="54"/>
      <c r="E2221" s="54"/>
      <c r="F2221" s="54"/>
      <c r="G2221" s="54"/>
      <c r="H2221" s="54"/>
      <c r="I2221" s="54"/>
      <c r="J2221" s="54"/>
      <c r="K2221" s="54"/>
      <c r="L2221" s="54"/>
      <c r="M2221" s="54"/>
      <c r="O2221" s="10"/>
      <c r="P2221" s="10"/>
      <c r="Q2221" s="10"/>
      <c r="R2221" s="10"/>
      <c r="S2221" s="10"/>
      <c r="T2221" s="10"/>
      <c r="U2221" s="10"/>
      <c r="V2221" s="10"/>
      <c r="W2221" s="10"/>
      <c r="X2221" s="10"/>
      <c r="Y2221" s="10"/>
      <c r="Z2221" s="10"/>
      <c r="AA2221" s="10"/>
      <c r="AB2221" s="10"/>
      <c r="AC2221" s="10"/>
      <c r="AD2221" s="10"/>
      <c r="AE2221" s="10"/>
      <c r="AF2221" s="10"/>
      <c r="AG2221" s="10"/>
      <c r="AH2221" s="10"/>
      <c r="AI2221" s="10"/>
      <c r="AK2221" s="10"/>
      <c r="AL2221" s="10"/>
      <c r="AM2221" s="10"/>
      <c r="AN2221" s="10"/>
      <c r="AO2221" s="10"/>
      <c r="AP2221" s="10"/>
      <c r="AQ2221" s="10"/>
      <c r="AR2221" s="10"/>
      <c r="AS2221" s="10"/>
      <c r="AT2221" s="10"/>
      <c r="AU2221" s="10"/>
      <c r="AV2221" s="10"/>
      <c r="AW2221" s="10"/>
      <c r="AX2221" s="10"/>
    </row>
    <row r="2222" spans="1:50" x14ac:dyDescent="0.25">
      <c r="A2222" s="54"/>
      <c r="B2222" s="54"/>
      <c r="C2222" s="54"/>
      <c r="D2222" s="54"/>
      <c r="E2222" s="54"/>
      <c r="F2222" s="54"/>
      <c r="G2222" s="54"/>
      <c r="H2222" s="54"/>
      <c r="I2222" s="54"/>
      <c r="J2222" s="54"/>
      <c r="K2222" s="54"/>
      <c r="L2222" s="54"/>
      <c r="M2222" s="54"/>
      <c r="O2222" s="10"/>
      <c r="P2222" s="10"/>
      <c r="Q2222" s="10"/>
      <c r="R2222" s="10"/>
      <c r="S2222" s="10"/>
      <c r="T2222" s="10"/>
      <c r="U2222" s="10"/>
      <c r="V2222" s="10"/>
      <c r="W2222" s="10"/>
      <c r="X2222" s="10"/>
      <c r="Y2222" s="10"/>
      <c r="Z2222" s="10"/>
      <c r="AA2222" s="10"/>
      <c r="AB2222" s="10"/>
      <c r="AC2222" s="10"/>
      <c r="AD2222" s="10"/>
      <c r="AE2222" s="10"/>
      <c r="AF2222" s="10"/>
      <c r="AG2222" s="10"/>
      <c r="AH2222" s="10"/>
      <c r="AI2222" s="10"/>
      <c r="AK2222" s="10"/>
      <c r="AL2222" s="10"/>
      <c r="AM2222" s="10"/>
      <c r="AN2222" s="10"/>
      <c r="AO2222" s="10"/>
      <c r="AP2222" s="10"/>
      <c r="AQ2222" s="10"/>
      <c r="AR2222" s="10"/>
      <c r="AS2222" s="10"/>
      <c r="AT2222" s="10"/>
      <c r="AU2222" s="10"/>
      <c r="AV2222" s="10"/>
      <c r="AW2222" s="10"/>
      <c r="AX2222" s="10"/>
    </row>
    <row r="2223" spans="1:50" x14ac:dyDescent="0.25">
      <c r="A2223" s="54"/>
      <c r="B2223" s="54"/>
      <c r="C2223" s="54"/>
      <c r="D2223" s="54"/>
      <c r="E2223" s="54"/>
      <c r="F2223" s="54"/>
      <c r="G2223" s="54"/>
      <c r="H2223" s="54"/>
      <c r="I2223" s="54"/>
      <c r="J2223" s="54"/>
      <c r="K2223" s="54"/>
      <c r="L2223" s="54"/>
      <c r="M2223" s="54"/>
      <c r="O2223" s="10"/>
      <c r="P2223" s="10"/>
      <c r="Q2223" s="10"/>
      <c r="R2223" s="10"/>
      <c r="S2223" s="10"/>
      <c r="T2223" s="10"/>
      <c r="U2223" s="10"/>
      <c r="V2223" s="10"/>
      <c r="W2223" s="10"/>
      <c r="X2223" s="10"/>
      <c r="Y2223" s="10"/>
      <c r="Z2223" s="10"/>
      <c r="AA2223" s="10"/>
      <c r="AB2223" s="10"/>
      <c r="AC2223" s="10"/>
      <c r="AD2223" s="10"/>
      <c r="AE2223" s="10"/>
      <c r="AF2223" s="10"/>
      <c r="AG2223" s="10"/>
      <c r="AH2223" s="10"/>
      <c r="AI2223" s="10"/>
      <c r="AK2223" s="10"/>
      <c r="AL2223" s="10"/>
      <c r="AM2223" s="10"/>
      <c r="AN2223" s="10"/>
      <c r="AO2223" s="10"/>
      <c r="AP2223" s="10"/>
      <c r="AQ2223" s="10"/>
      <c r="AR2223" s="10"/>
      <c r="AS2223" s="10"/>
      <c r="AT2223" s="10"/>
      <c r="AU2223" s="10"/>
      <c r="AV2223" s="10"/>
      <c r="AW2223" s="10"/>
      <c r="AX2223" s="10"/>
    </row>
    <row r="2224" spans="1:50" x14ac:dyDescent="0.25">
      <c r="A2224" s="54"/>
      <c r="B2224" s="54"/>
      <c r="C2224" s="54"/>
      <c r="D2224" s="54"/>
      <c r="E2224" s="54"/>
      <c r="F2224" s="54"/>
      <c r="G2224" s="54"/>
      <c r="H2224" s="54"/>
      <c r="I2224" s="54"/>
      <c r="J2224" s="54"/>
      <c r="K2224" s="54"/>
      <c r="L2224" s="54"/>
      <c r="M2224" s="54"/>
      <c r="O2224" s="10"/>
      <c r="P2224" s="10"/>
      <c r="Q2224" s="10"/>
      <c r="R2224" s="10"/>
      <c r="S2224" s="10"/>
      <c r="T2224" s="10"/>
      <c r="U2224" s="10"/>
      <c r="V2224" s="10"/>
      <c r="W2224" s="10"/>
      <c r="X2224" s="10"/>
      <c r="Y2224" s="10"/>
      <c r="Z2224" s="10"/>
      <c r="AA2224" s="10"/>
      <c r="AB2224" s="10"/>
      <c r="AC2224" s="10"/>
      <c r="AD2224" s="10"/>
      <c r="AE2224" s="10"/>
      <c r="AF2224" s="10"/>
      <c r="AG2224" s="10"/>
      <c r="AH2224" s="10"/>
      <c r="AI2224" s="10"/>
      <c r="AK2224" s="10"/>
      <c r="AL2224" s="10"/>
      <c r="AM2224" s="10"/>
      <c r="AN2224" s="10"/>
      <c r="AO2224" s="10"/>
      <c r="AP2224" s="10"/>
      <c r="AQ2224" s="10"/>
      <c r="AR2224" s="10"/>
      <c r="AS2224" s="10"/>
      <c r="AT2224" s="10"/>
      <c r="AU2224" s="10"/>
      <c r="AV2224" s="10"/>
      <c r="AW2224" s="10"/>
      <c r="AX2224" s="10"/>
    </row>
    <row r="2225" spans="1:50" x14ac:dyDescent="0.25">
      <c r="A2225" s="54"/>
      <c r="B2225" s="54"/>
      <c r="C2225" s="54"/>
      <c r="D2225" s="54"/>
      <c r="E2225" s="54"/>
      <c r="F2225" s="54"/>
      <c r="G2225" s="54"/>
      <c r="H2225" s="54"/>
      <c r="I2225" s="54"/>
      <c r="J2225" s="54"/>
      <c r="K2225" s="54"/>
      <c r="L2225" s="54"/>
      <c r="M2225" s="54"/>
      <c r="O2225" s="10"/>
      <c r="P2225" s="10"/>
      <c r="Q2225" s="10"/>
      <c r="R2225" s="10"/>
      <c r="S2225" s="10"/>
      <c r="T2225" s="10"/>
      <c r="U2225" s="10"/>
      <c r="V2225" s="10"/>
      <c r="W2225" s="10"/>
      <c r="X2225" s="10"/>
      <c r="Y2225" s="10"/>
      <c r="Z2225" s="10"/>
      <c r="AA2225" s="10"/>
      <c r="AB2225" s="10"/>
      <c r="AC2225" s="10"/>
      <c r="AD2225" s="10"/>
      <c r="AE2225" s="10"/>
      <c r="AF2225" s="10"/>
      <c r="AG2225" s="10"/>
      <c r="AH2225" s="10"/>
      <c r="AI2225" s="10"/>
      <c r="AK2225" s="10"/>
      <c r="AL2225" s="10"/>
      <c r="AM2225" s="10"/>
      <c r="AN2225" s="10"/>
      <c r="AO2225" s="10"/>
      <c r="AP2225" s="10"/>
      <c r="AQ2225" s="10"/>
      <c r="AR2225" s="10"/>
      <c r="AS2225" s="10"/>
      <c r="AT2225" s="10"/>
      <c r="AU2225" s="10"/>
      <c r="AV2225" s="10"/>
      <c r="AW2225" s="10"/>
      <c r="AX2225" s="10"/>
    </row>
    <row r="2226" spans="1:50" x14ac:dyDescent="0.25">
      <c r="A2226" s="54"/>
      <c r="B2226" s="54"/>
      <c r="C2226" s="54"/>
      <c r="D2226" s="54"/>
      <c r="E2226" s="54"/>
      <c r="F2226" s="54"/>
      <c r="G2226" s="54"/>
      <c r="H2226" s="54"/>
      <c r="I2226" s="54"/>
      <c r="J2226" s="54"/>
      <c r="K2226" s="54"/>
      <c r="L2226" s="54"/>
      <c r="M2226" s="54"/>
      <c r="O2226" s="10"/>
      <c r="P2226" s="10"/>
      <c r="Q2226" s="10"/>
      <c r="R2226" s="10"/>
      <c r="S2226" s="10"/>
      <c r="T2226" s="10"/>
      <c r="U2226" s="10"/>
      <c r="V2226" s="10"/>
      <c r="W2226" s="10"/>
      <c r="X2226" s="10"/>
      <c r="Y2226" s="10"/>
      <c r="Z2226" s="10"/>
      <c r="AA2226" s="10"/>
      <c r="AB2226" s="10"/>
      <c r="AC2226" s="10"/>
      <c r="AD2226" s="10"/>
      <c r="AE2226" s="10"/>
      <c r="AF2226" s="10"/>
      <c r="AG2226" s="10"/>
      <c r="AH2226" s="10"/>
      <c r="AI2226" s="10"/>
      <c r="AK2226" s="10"/>
      <c r="AL2226" s="10"/>
      <c r="AM2226" s="10"/>
      <c r="AN2226" s="10"/>
      <c r="AO2226" s="10"/>
      <c r="AP2226" s="10"/>
      <c r="AQ2226" s="10"/>
      <c r="AR2226" s="10"/>
      <c r="AS2226" s="10"/>
      <c r="AT2226" s="10"/>
      <c r="AU2226" s="10"/>
      <c r="AV2226" s="10"/>
      <c r="AW2226" s="10"/>
      <c r="AX2226" s="10"/>
    </row>
    <row r="2227" spans="1:50" x14ac:dyDescent="0.25">
      <c r="A2227" s="54"/>
      <c r="B2227" s="54"/>
      <c r="C2227" s="54"/>
      <c r="D2227" s="54"/>
      <c r="E2227" s="54"/>
      <c r="F2227" s="54"/>
      <c r="G2227" s="54"/>
      <c r="H2227" s="54"/>
      <c r="I2227" s="54"/>
      <c r="J2227" s="54"/>
      <c r="K2227" s="54"/>
      <c r="L2227" s="54"/>
      <c r="M2227" s="54"/>
      <c r="O2227" s="10"/>
      <c r="P2227" s="10"/>
      <c r="Q2227" s="10"/>
      <c r="R2227" s="10"/>
      <c r="S2227" s="10"/>
      <c r="T2227" s="10"/>
      <c r="U2227" s="10"/>
      <c r="V2227" s="10"/>
      <c r="W2227" s="10"/>
      <c r="X2227" s="10"/>
      <c r="Y2227" s="10"/>
      <c r="Z2227" s="10"/>
      <c r="AA2227" s="10"/>
      <c r="AB2227" s="10"/>
      <c r="AC2227" s="10"/>
      <c r="AD2227" s="10"/>
      <c r="AE2227" s="10"/>
      <c r="AF2227" s="10"/>
      <c r="AG2227" s="10"/>
      <c r="AH2227" s="10"/>
      <c r="AI2227" s="10"/>
      <c r="AK2227" s="10"/>
      <c r="AL2227" s="10"/>
      <c r="AM2227" s="10"/>
      <c r="AN2227" s="10"/>
      <c r="AO2227" s="10"/>
      <c r="AP2227" s="10"/>
      <c r="AQ2227" s="10"/>
      <c r="AR2227" s="10"/>
      <c r="AS2227" s="10"/>
      <c r="AT2227" s="10"/>
      <c r="AU2227" s="10"/>
      <c r="AV2227" s="10"/>
      <c r="AW2227" s="10"/>
      <c r="AX2227" s="10"/>
    </row>
    <row r="2228" spans="1:50" x14ac:dyDescent="0.25">
      <c r="A2228" s="54"/>
      <c r="B2228" s="54"/>
      <c r="C2228" s="54"/>
      <c r="D2228" s="54"/>
      <c r="E2228" s="54"/>
      <c r="F2228" s="54"/>
      <c r="G2228" s="54"/>
      <c r="H2228" s="54"/>
      <c r="I2228" s="54"/>
      <c r="J2228" s="54"/>
      <c r="K2228" s="54"/>
      <c r="L2228" s="54"/>
      <c r="M2228" s="54"/>
      <c r="O2228" s="10"/>
      <c r="P2228" s="10"/>
      <c r="Q2228" s="10"/>
      <c r="R2228" s="10"/>
      <c r="S2228" s="10"/>
      <c r="T2228" s="10"/>
      <c r="U2228" s="10"/>
      <c r="V2228" s="10"/>
      <c r="W2228" s="10"/>
      <c r="X2228" s="10"/>
      <c r="Y2228" s="10"/>
      <c r="Z2228" s="10"/>
      <c r="AA2228" s="10"/>
      <c r="AB2228" s="10"/>
      <c r="AC2228" s="10"/>
      <c r="AD2228" s="10"/>
      <c r="AE2228" s="10"/>
      <c r="AF2228" s="10"/>
      <c r="AG2228" s="10"/>
      <c r="AH2228" s="10"/>
      <c r="AI2228" s="10"/>
      <c r="AK2228" s="10"/>
      <c r="AL2228" s="10"/>
      <c r="AM2228" s="10"/>
      <c r="AN2228" s="10"/>
      <c r="AO2228" s="10"/>
      <c r="AP2228" s="10"/>
      <c r="AQ2228" s="10"/>
      <c r="AR2228" s="10"/>
      <c r="AS2228" s="10"/>
      <c r="AT2228" s="10"/>
      <c r="AU2228" s="10"/>
      <c r="AV2228" s="10"/>
      <c r="AW2228" s="10"/>
      <c r="AX2228" s="10"/>
    </row>
    <row r="2229" spans="1:50" x14ac:dyDescent="0.25">
      <c r="A2229" s="54"/>
      <c r="B2229" s="54"/>
      <c r="C2229" s="54"/>
      <c r="D2229" s="54"/>
      <c r="E2229" s="54"/>
      <c r="F2229" s="54"/>
      <c r="G2229" s="54"/>
      <c r="H2229" s="54"/>
      <c r="I2229" s="54"/>
      <c r="J2229" s="54"/>
      <c r="K2229" s="54"/>
      <c r="L2229" s="54"/>
      <c r="M2229" s="54"/>
      <c r="O2229" s="10"/>
      <c r="P2229" s="10"/>
      <c r="Q2229" s="10"/>
      <c r="R2229" s="10"/>
      <c r="S2229" s="10"/>
      <c r="T2229" s="10"/>
      <c r="U2229" s="10"/>
      <c r="V2229" s="10"/>
      <c r="W2229" s="10"/>
      <c r="X2229" s="10"/>
      <c r="Y2229" s="10"/>
      <c r="Z2229" s="10"/>
      <c r="AA2229" s="10"/>
      <c r="AB2229" s="10"/>
      <c r="AC2229" s="10"/>
      <c r="AD2229" s="10"/>
      <c r="AE2229" s="10"/>
      <c r="AF2229" s="10"/>
      <c r="AG2229" s="10"/>
      <c r="AH2229" s="10"/>
      <c r="AI2229" s="10"/>
      <c r="AK2229" s="10"/>
      <c r="AL2229" s="10"/>
      <c r="AM2229" s="10"/>
      <c r="AN2229" s="10"/>
      <c r="AO2229" s="10"/>
      <c r="AP2229" s="10"/>
      <c r="AQ2229" s="10"/>
      <c r="AR2229" s="10"/>
      <c r="AS2229" s="10"/>
      <c r="AT2229" s="10"/>
      <c r="AU2229" s="10"/>
      <c r="AV2229" s="10"/>
      <c r="AW2229" s="10"/>
      <c r="AX2229" s="10"/>
    </row>
    <row r="2230" spans="1:50" x14ac:dyDescent="0.25">
      <c r="A2230" s="54"/>
      <c r="B2230" s="54"/>
      <c r="C2230" s="54"/>
      <c r="D2230" s="54"/>
      <c r="E2230" s="54"/>
      <c r="F2230" s="54"/>
      <c r="G2230" s="54"/>
      <c r="H2230" s="54"/>
      <c r="I2230" s="54"/>
      <c r="J2230" s="54"/>
      <c r="K2230" s="54"/>
      <c r="L2230" s="54"/>
      <c r="M2230" s="54"/>
      <c r="O2230" s="10"/>
      <c r="P2230" s="10"/>
      <c r="Q2230" s="10"/>
      <c r="R2230" s="10"/>
      <c r="S2230" s="10"/>
      <c r="T2230" s="10"/>
      <c r="U2230" s="10"/>
      <c r="V2230" s="10"/>
      <c r="W2230" s="10"/>
      <c r="X2230" s="10"/>
      <c r="Y2230" s="10"/>
      <c r="Z2230" s="10"/>
      <c r="AA2230" s="10"/>
      <c r="AB2230" s="10"/>
      <c r="AC2230" s="10"/>
      <c r="AD2230" s="10"/>
      <c r="AE2230" s="10"/>
      <c r="AF2230" s="10"/>
      <c r="AG2230" s="10"/>
      <c r="AH2230" s="10"/>
      <c r="AI2230" s="10"/>
      <c r="AK2230" s="10"/>
      <c r="AL2230" s="10"/>
      <c r="AM2230" s="10"/>
      <c r="AN2230" s="10"/>
      <c r="AO2230" s="10"/>
      <c r="AP2230" s="10"/>
      <c r="AQ2230" s="10"/>
      <c r="AR2230" s="10"/>
      <c r="AS2230" s="10"/>
      <c r="AT2230" s="10"/>
      <c r="AU2230" s="10"/>
      <c r="AV2230" s="10"/>
      <c r="AW2230" s="10"/>
      <c r="AX2230" s="10"/>
    </row>
    <row r="2231" spans="1:50" x14ac:dyDescent="0.25">
      <c r="A2231" s="54"/>
      <c r="B2231" s="54"/>
      <c r="C2231" s="54"/>
      <c r="D2231" s="54"/>
      <c r="E2231" s="54"/>
      <c r="F2231" s="54"/>
      <c r="G2231" s="54"/>
      <c r="H2231" s="54"/>
      <c r="I2231" s="54"/>
      <c r="J2231" s="54"/>
      <c r="K2231" s="54"/>
      <c r="L2231" s="54"/>
      <c r="M2231" s="54"/>
      <c r="O2231" s="10"/>
      <c r="P2231" s="10"/>
      <c r="Q2231" s="10"/>
      <c r="R2231" s="10"/>
      <c r="S2231" s="10"/>
      <c r="T2231" s="10"/>
      <c r="U2231" s="10"/>
      <c r="V2231" s="10"/>
      <c r="W2231" s="10"/>
      <c r="X2231" s="10"/>
      <c r="Y2231" s="10"/>
      <c r="Z2231" s="10"/>
      <c r="AA2231" s="10"/>
      <c r="AB2231" s="10"/>
      <c r="AC2231" s="10"/>
      <c r="AD2231" s="10"/>
      <c r="AE2231" s="10"/>
      <c r="AF2231" s="10"/>
      <c r="AG2231" s="10"/>
      <c r="AH2231" s="10"/>
      <c r="AI2231" s="10"/>
      <c r="AK2231" s="10"/>
      <c r="AL2231" s="10"/>
      <c r="AM2231" s="10"/>
      <c r="AN2231" s="10"/>
      <c r="AO2231" s="10"/>
      <c r="AP2231" s="10"/>
      <c r="AQ2231" s="10"/>
      <c r="AR2231" s="10"/>
      <c r="AS2231" s="10"/>
      <c r="AT2231" s="10"/>
      <c r="AU2231" s="10"/>
      <c r="AV2231" s="10"/>
      <c r="AW2231" s="10"/>
      <c r="AX2231" s="10"/>
    </row>
    <row r="2232" spans="1:50" x14ac:dyDescent="0.25">
      <c r="A2232" s="54"/>
      <c r="B2232" s="54"/>
      <c r="C2232" s="54"/>
      <c r="D2232" s="54"/>
      <c r="E2232" s="54"/>
      <c r="F2232" s="54"/>
      <c r="G2232" s="54"/>
      <c r="H2232" s="54"/>
      <c r="I2232" s="54"/>
      <c r="J2232" s="54"/>
      <c r="K2232" s="54"/>
      <c r="L2232" s="54"/>
      <c r="M2232" s="54"/>
      <c r="O2232" s="10"/>
      <c r="P2232" s="10"/>
      <c r="Q2232" s="10"/>
      <c r="R2232" s="10"/>
      <c r="S2232" s="10"/>
      <c r="T2232" s="10"/>
      <c r="U2232" s="10"/>
      <c r="V2232" s="10"/>
      <c r="W2232" s="10"/>
      <c r="X2232" s="10"/>
      <c r="Y2232" s="10"/>
      <c r="Z2232" s="10"/>
      <c r="AA2232" s="10"/>
      <c r="AB2232" s="10"/>
      <c r="AC2232" s="10"/>
      <c r="AD2232" s="10"/>
      <c r="AE2232" s="10"/>
      <c r="AF2232" s="10"/>
      <c r="AG2232" s="10"/>
      <c r="AH2232" s="10"/>
      <c r="AI2232" s="10"/>
      <c r="AK2232" s="10"/>
      <c r="AL2232" s="10"/>
      <c r="AM2232" s="10"/>
      <c r="AN2232" s="10"/>
      <c r="AO2232" s="10"/>
      <c r="AP2232" s="10"/>
      <c r="AQ2232" s="10"/>
      <c r="AR2232" s="10"/>
      <c r="AS2232" s="10"/>
      <c r="AT2232" s="10"/>
      <c r="AU2232" s="10"/>
      <c r="AV2232" s="10"/>
      <c r="AW2232" s="10"/>
      <c r="AX2232" s="10"/>
    </row>
    <row r="2233" spans="1:50" x14ac:dyDescent="0.25">
      <c r="A2233" s="54"/>
      <c r="B2233" s="54"/>
      <c r="C2233" s="54"/>
      <c r="D2233" s="54"/>
      <c r="E2233" s="54"/>
      <c r="F2233" s="54"/>
      <c r="G2233" s="54"/>
      <c r="H2233" s="54"/>
      <c r="I2233" s="54"/>
      <c r="J2233" s="54"/>
      <c r="K2233" s="54"/>
      <c r="L2233" s="54"/>
      <c r="M2233" s="54"/>
      <c r="O2233" s="10"/>
      <c r="P2233" s="10"/>
      <c r="Q2233" s="10"/>
      <c r="R2233" s="10"/>
      <c r="S2233" s="10"/>
      <c r="T2233" s="10"/>
      <c r="U2233" s="10"/>
      <c r="V2233" s="10"/>
      <c r="W2233" s="10"/>
      <c r="X2233" s="10"/>
      <c r="Y2233" s="10"/>
      <c r="Z2233" s="10"/>
      <c r="AA2233" s="10"/>
      <c r="AB2233" s="10"/>
      <c r="AC2233" s="10"/>
      <c r="AD2233" s="10"/>
      <c r="AE2233" s="10"/>
      <c r="AF2233" s="10"/>
      <c r="AG2233" s="10"/>
      <c r="AH2233" s="10"/>
      <c r="AI2233" s="10"/>
      <c r="AK2233" s="10"/>
      <c r="AL2233" s="10"/>
      <c r="AM2233" s="10"/>
      <c r="AN2233" s="10"/>
      <c r="AO2233" s="10"/>
      <c r="AP2233" s="10"/>
      <c r="AQ2233" s="10"/>
      <c r="AR2233" s="10"/>
      <c r="AS2233" s="10"/>
      <c r="AT2233" s="10"/>
      <c r="AU2233" s="10"/>
      <c r="AV2233" s="10"/>
      <c r="AW2233" s="10"/>
      <c r="AX2233" s="10"/>
    </row>
    <row r="2234" spans="1:50" x14ac:dyDescent="0.25">
      <c r="A2234" s="54"/>
      <c r="B2234" s="54"/>
      <c r="C2234" s="54"/>
      <c r="D2234" s="54"/>
      <c r="E2234" s="54"/>
      <c r="F2234" s="54"/>
      <c r="G2234" s="54"/>
      <c r="H2234" s="54"/>
      <c r="I2234" s="54"/>
      <c r="J2234" s="54"/>
      <c r="K2234" s="54"/>
      <c r="L2234" s="54"/>
      <c r="M2234" s="54"/>
      <c r="O2234" s="10"/>
      <c r="P2234" s="10"/>
      <c r="Q2234" s="10"/>
      <c r="R2234" s="10"/>
      <c r="S2234" s="10"/>
      <c r="T2234" s="10"/>
      <c r="U2234" s="10"/>
      <c r="V2234" s="10"/>
      <c r="W2234" s="10"/>
      <c r="X2234" s="10"/>
      <c r="Y2234" s="10"/>
      <c r="Z2234" s="10"/>
      <c r="AA2234" s="10"/>
      <c r="AB2234" s="10"/>
      <c r="AC2234" s="10"/>
      <c r="AD2234" s="10"/>
      <c r="AE2234" s="10"/>
      <c r="AF2234" s="10"/>
      <c r="AG2234" s="10"/>
      <c r="AH2234" s="10"/>
      <c r="AI2234" s="10"/>
      <c r="AK2234" s="10"/>
      <c r="AL2234" s="10"/>
      <c r="AM2234" s="10"/>
      <c r="AN2234" s="10"/>
      <c r="AO2234" s="10"/>
      <c r="AP2234" s="10"/>
      <c r="AQ2234" s="10"/>
      <c r="AR2234" s="10"/>
      <c r="AS2234" s="10"/>
      <c r="AT2234" s="10"/>
      <c r="AU2234" s="10"/>
      <c r="AV2234" s="10"/>
      <c r="AW2234" s="10"/>
      <c r="AX2234" s="10"/>
    </row>
    <row r="2235" spans="1:50" x14ac:dyDescent="0.25">
      <c r="A2235" s="54"/>
      <c r="B2235" s="54"/>
      <c r="C2235" s="54"/>
      <c r="D2235" s="54"/>
      <c r="E2235" s="54"/>
      <c r="F2235" s="54"/>
      <c r="G2235" s="54"/>
      <c r="H2235" s="54"/>
      <c r="I2235" s="54"/>
      <c r="J2235" s="54"/>
      <c r="K2235" s="54"/>
      <c r="L2235" s="54"/>
      <c r="M2235" s="54"/>
      <c r="O2235" s="10"/>
      <c r="P2235" s="10"/>
      <c r="Q2235" s="10"/>
      <c r="R2235" s="10"/>
      <c r="S2235" s="10"/>
      <c r="T2235" s="10"/>
      <c r="U2235" s="10"/>
      <c r="V2235" s="10"/>
      <c r="W2235" s="10"/>
      <c r="X2235" s="10"/>
      <c r="Y2235" s="10"/>
      <c r="Z2235" s="10"/>
      <c r="AA2235" s="10"/>
      <c r="AB2235" s="10"/>
      <c r="AC2235" s="10"/>
      <c r="AD2235" s="10"/>
      <c r="AE2235" s="10"/>
      <c r="AF2235" s="10"/>
      <c r="AG2235" s="10"/>
      <c r="AH2235" s="10"/>
      <c r="AI2235" s="10"/>
      <c r="AK2235" s="10"/>
      <c r="AL2235" s="10"/>
      <c r="AM2235" s="10"/>
      <c r="AN2235" s="10"/>
      <c r="AO2235" s="10"/>
      <c r="AP2235" s="10"/>
      <c r="AQ2235" s="10"/>
      <c r="AR2235" s="10"/>
      <c r="AS2235" s="10"/>
      <c r="AT2235" s="10"/>
      <c r="AU2235" s="10"/>
      <c r="AV2235" s="10"/>
      <c r="AW2235" s="10"/>
      <c r="AX2235" s="10"/>
    </row>
    <row r="2236" spans="1:50" x14ac:dyDescent="0.25">
      <c r="A2236" s="54"/>
      <c r="B2236" s="54"/>
      <c r="C2236" s="54"/>
      <c r="D2236" s="54"/>
      <c r="E2236" s="54"/>
      <c r="F2236" s="54"/>
      <c r="G2236" s="54"/>
      <c r="H2236" s="54"/>
      <c r="I2236" s="54"/>
      <c r="J2236" s="54"/>
      <c r="K2236" s="54"/>
      <c r="L2236" s="54"/>
      <c r="M2236" s="54"/>
      <c r="O2236" s="10"/>
      <c r="P2236" s="10"/>
      <c r="Q2236" s="10"/>
      <c r="R2236" s="10"/>
      <c r="S2236" s="10"/>
      <c r="T2236" s="10"/>
      <c r="U2236" s="10"/>
      <c r="V2236" s="10"/>
      <c r="W2236" s="10"/>
      <c r="X2236" s="10"/>
      <c r="Y2236" s="10"/>
      <c r="Z2236" s="10"/>
      <c r="AA2236" s="10"/>
      <c r="AB2236" s="10"/>
      <c r="AC2236" s="10"/>
      <c r="AD2236" s="10"/>
      <c r="AE2236" s="10"/>
      <c r="AF2236" s="10"/>
      <c r="AG2236" s="10"/>
      <c r="AH2236" s="10"/>
      <c r="AI2236" s="10"/>
      <c r="AK2236" s="10"/>
      <c r="AL2236" s="10"/>
      <c r="AM2236" s="10"/>
      <c r="AN2236" s="10"/>
      <c r="AO2236" s="10"/>
      <c r="AP2236" s="10"/>
      <c r="AQ2236" s="10"/>
      <c r="AR2236" s="10"/>
      <c r="AS2236" s="10"/>
      <c r="AT2236" s="10"/>
      <c r="AU2236" s="10"/>
      <c r="AV2236" s="10"/>
      <c r="AW2236" s="10"/>
      <c r="AX2236" s="10"/>
    </row>
    <row r="2237" spans="1:50" x14ac:dyDescent="0.25">
      <c r="A2237" s="54"/>
      <c r="B2237" s="54"/>
      <c r="C2237" s="54"/>
      <c r="D2237" s="54"/>
      <c r="E2237" s="54"/>
      <c r="F2237" s="54"/>
      <c r="G2237" s="54"/>
      <c r="H2237" s="54"/>
      <c r="I2237" s="54"/>
      <c r="J2237" s="54"/>
      <c r="K2237" s="54"/>
      <c r="L2237" s="54"/>
      <c r="M2237" s="54"/>
      <c r="O2237" s="10"/>
      <c r="P2237" s="10"/>
      <c r="Q2237" s="10"/>
      <c r="R2237" s="10"/>
      <c r="S2237" s="10"/>
      <c r="T2237" s="10"/>
      <c r="U2237" s="10"/>
      <c r="V2237" s="10"/>
      <c r="W2237" s="10"/>
      <c r="X2237" s="10"/>
      <c r="Y2237" s="10"/>
      <c r="Z2237" s="10"/>
      <c r="AA2237" s="10"/>
      <c r="AB2237" s="10"/>
      <c r="AC2237" s="10"/>
      <c r="AD2237" s="10"/>
      <c r="AE2237" s="10"/>
      <c r="AF2237" s="10"/>
      <c r="AG2237" s="10"/>
      <c r="AH2237" s="10"/>
      <c r="AI2237" s="10"/>
      <c r="AK2237" s="10"/>
      <c r="AL2237" s="10"/>
      <c r="AM2237" s="10"/>
      <c r="AN2237" s="10"/>
      <c r="AO2237" s="10"/>
      <c r="AP2237" s="10"/>
      <c r="AQ2237" s="10"/>
      <c r="AR2237" s="10"/>
      <c r="AS2237" s="10"/>
      <c r="AT2237" s="10"/>
      <c r="AU2237" s="10"/>
      <c r="AV2237" s="10"/>
      <c r="AW2237" s="10"/>
      <c r="AX2237" s="10"/>
    </row>
    <row r="2238" spans="1:50" x14ac:dyDescent="0.25">
      <c r="A2238" s="54"/>
      <c r="B2238" s="54"/>
      <c r="C2238" s="54"/>
      <c r="D2238" s="54"/>
      <c r="E2238" s="54"/>
      <c r="F2238" s="54"/>
      <c r="G2238" s="54"/>
      <c r="H2238" s="54"/>
      <c r="I2238" s="54"/>
      <c r="J2238" s="54"/>
      <c r="K2238" s="54"/>
      <c r="L2238" s="54"/>
      <c r="M2238" s="54"/>
      <c r="O2238" s="10"/>
      <c r="P2238" s="10"/>
      <c r="Q2238" s="10"/>
      <c r="R2238" s="10"/>
      <c r="S2238" s="10"/>
      <c r="T2238" s="10"/>
      <c r="U2238" s="10"/>
      <c r="V2238" s="10"/>
      <c r="W2238" s="10"/>
      <c r="X2238" s="10"/>
      <c r="Y2238" s="10"/>
      <c r="Z2238" s="10"/>
      <c r="AA2238" s="10"/>
      <c r="AB2238" s="10"/>
      <c r="AC2238" s="10"/>
      <c r="AD2238" s="10"/>
      <c r="AE2238" s="10"/>
      <c r="AF2238" s="10"/>
      <c r="AG2238" s="10"/>
      <c r="AH2238" s="10"/>
      <c r="AI2238" s="10"/>
      <c r="AK2238" s="10"/>
      <c r="AL2238" s="10"/>
      <c r="AM2238" s="10"/>
      <c r="AN2238" s="10"/>
      <c r="AO2238" s="10"/>
      <c r="AP2238" s="10"/>
      <c r="AQ2238" s="10"/>
      <c r="AR2238" s="10"/>
      <c r="AS2238" s="10"/>
      <c r="AT2238" s="10"/>
      <c r="AU2238" s="10"/>
      <c r="AV2238" s="10"/>
      <c r="AW2238" s="10"/>
      <c r="AX2238" s="10"/>
    </row>
    <row r="2239" spans="1:50" x14ac:dyDescent="0.25">
      <c r="A2239" s="54"/>
      <c r="B2239" s="54"/>
      <c r="C2239" s="54"/>
      <c r="D2239" s="54"/>
      <c r="E2239" s="54"/>
      <c r="F2239" s="54"/>
      <c r="G2239" s="54"/>
      <c r="H2239" s="54"/>
      <c r="I2239" s="54"/>
      <c r="J2239" s="54"/>
      <c r="K2239" s="54"/>
      <c r="L2239" s="54"/>
      <c r="M2239" s="54"/>
      <c r="O2239" s="10"/>
      <c r="P2239" s="10"/>
      <c r="Q2239" s="10"/>
      <c r="R2239" s="10"/>
      <c r="S2239" s="10"/>
      <c r="T2239" s="10"/>
      <c r="U2239" s="10"/>
      <c r="V2239" s="10"/>
      <c r="W2239" s="10"/>
      <c r="X2239" s="10"/>
      <c r="Y2239" s="10"/>
      <c r="Z2239" s="10"/>
      <c r="AA2239" s="10"/>
      <c r="AB2239" s="10"/>
      <c r="AC2239" s="10"/>
      <c r="AD2239" s="10"/>
      <c r="AE2239" s="10"/>
      <c r="AF2239" s="10"/>
      <c r="AG2239" s="10"/>
      <c r="AH2239" s="10"/>
      <c r="AI2239" s="10"/>
      <c r="AK2239" s="10"/>
      <c r="AL2239" s="10"/>
      <c r="AM2239" s="10"/>
      <c r="AN2239" s="10"/>
      <c r="AO2239" s="10"/>
      <c r="AP2239" s="10"/>
      <c r="AQ2239" s="10"/>
      <c r="AR2239" s="10"/>
      <c r="AS2239" s="10"/>
      <c r="AT2239" s="10"/>
      <c r="AU2239" s="10"/>
      <c r="AV2239" s="10"/>
      <c r="AW2239" s="10"/>
      <c r="AX2239" s="10"/>
    </row>
    <row r="2240" spans="1:50" x14ac:dyDescent="0.25">
      <c r="A2240" s="54"/>
      <c r="B2240" s="54"/>
      <c r="C2240" s="54"/>
      <c r="D2240" s="54"/>
      <c r="E2240" s="54"/>
      <c r="F2240" s="54"/>
      <c r="G2240" s="54"/>
      <c r="H2240" s="54"/>
      <c r="I2240" s="54"/>
      <c r="J2240" s="54"/>
      <c r="K2240" s="54"/>
      <c r="L2240" s="54"/>
      <c r="M2240" s="54"/>
      <c r="O2240" s="10"/>
      <c r="P2240" s="10"/>
      <c r="Q2240" s="10"/>
      <c r="R2240" s="10"/>
      <c r="S2240" s="10"/>
      <c r="T2240" s="10"/>
      <c r="U2240" s="10"/>
      <c r="V2240" s="10"/>
      <c r="W2240" s="10"/>
      <c r="X2240" s="10"/>
      <c r="Y2240" s="10"/>
      <c r="Z2240" s="10"/>
      <c r="AA2240" s="10"/>
      <c r="AB2240" s="10"/>
      <c r="AC2240" s="10"/>
      <c r="AD2240" s="10"/>
      <c r="AE2240" s="10"/>
      <c r="AF2240" s="10"/>
      <c r="AG2240" s="10"/>
      <c r="AH2240" s="10"/>
      <c r="AI2240" s="10"/>
      <c r="AK2240" s="10"/>
      <c r="AL2240" s="10"/>
      <c r="AM2240" s="10"/>
      <c r="AN2240" s="10"/>
      <c r="AO2240" s="10"/>
      <c r="AP2240" s="10"/>
      <c r="AQ2240" s="10"/>
      <c r="AR2240" s="10"/>
      <c r="AS2240" s="10"/>
      <c r="AT2240" s="10"/>
      <c r="AU2240" s="10"/>
      <c r="AV2240" s="10"/>
      <c r="AW2240" s="10"/>
      <c r="AX2240" s="10"/>
    </row>
    <row r="2241" spans="1:50" x14ac:dyDescent="0.25">
      <c r="A2241" s="54"/>
      <c r="B2241" s="54"/>
      <c r="C2241" s="54"/>
      <c r="D2241" s="54"/>
      <c r="E2241" s="54"/>
      <c r="F2241" s="54"/>
      <c r="G2241" s="54"/>
      <c r="H2241" s="54"/>
      <c r="I2241" s="54"/>
      <c r="J2241" s="54"/>
      <c r="K2241" s="54"/>
      <c r="L2241" s="54"/>
      <c r="M2241" s="54"/>
      <c r="O2241" s="10"/>
      <c r="P2241" s="10"/>
      <c r="Q2241" s="10"/>
      <c r="R2241" s="10"/>
      <c r="S2241" s="10"/>
      <c r="T2241" s="10"/>
      <c r="U2241" s="10"/>
      <c r="V2241" s="10"/>
      <c r="W2241" s="10"/>
      <c r="X2241" s="10"/>
      <c r="Y2241" s="10"/>
      <c r="Z2241" s="10"/>
      <c r="AA2241" s="10"/>
      <c r="AB2241" s="10"/>
      <c r="AC2241" s="10"/>
      <c r="AD2241" s="10"/>
      <c r="AE2241" s="10"/>
      <c r="AF2241" s="10"/>
      <c r="AG2241" s="10"/>
      <c r="AH2241" s="10"/>
      <c r="AI2241" s="10"/>
      <c r="AK2241" s="10"/>
      <c r="AL2241" s="10"/>
      <c r="AM2241" s="10"/>
      <c r="AN2241" s="10"/>
      <c r="AO2241" s="10"/>
      <c r="AP2241" s="10"/>
      <c r="AQ2241" s="10"/>
      <c r="AR2241" s="10"/>
      <c r="AS2241" s="10"/>
      <c r="AT2241" s="10"/>
      <c r="AU2241" s="10"/>
      <c r="AV2241" s="10"/>
      <c r="AW2241" s="10"/>
      <c r="AX2241" s="10"/>
    </row>
    <row r="2242" spans="1:50" x14ac:dyDescent="0.25">
      <c r="A2242" s="54"/>
      <c r="B2242" s="54"/>
      <c r="C2242" s="54"/>
      <c r="D2242" s="54"/>
      <c r="E2242" s="54"/>
      <c r="F2242" s="54"/>
      <c r="G2242" s="54"/>
      <c r="H2242" s="54"/>
      <c r="I2242" s="54"/>
      <c r="J2242" s="54"/>
      <c r="K2242" s="54"/>
      <c r="L2242" s="54"/>
      <c r="M2242" s="54"/>
      <c r="O2242" s="10"/>
      <c r="P2242" s="10"/>
      <c r="Q2242" s="10"/>
      <c r="R2242" s="10"/>
      <c r="S2242" s="10"/>
      <c r="T2242" s="10"/>
      <c r="U2242" s="10"/>
      <c r="V2242" s="10"/>
      <c r="W2242" s="10"/>
      <c r="X2242" s="10"/>
      <c r="Y2242" s="10"/>
      <c r="Z2242" s="10"/>
      <c r="AA2242" s="10"/>
      <c r="AB2242" s="10"/>
      <c r="AC2242" s="10"/>
      <c r="AD2242" s="10"/>
      <c r="AE2242" s="10"/>
      <c r="AF2242" s="10"/>
      <c r="AG2242" s="10"/>
      <c r="AH2242" s="10"/>
      <c r="AI2242" s="10"/>
      <c r="AK2242" s="10"/>
      <c r="AL2242" s="10"/>
      <c r="AM2242" s="10"/>
      <c r="AN2242" s="10"/>
      <c r="AO2242" s="10"/>
      <c r="AP2242" s="10"/>
      <c r="AQ2242" s="10"/>
      <c r="AR2242" s="10"/>
      <c r="AS2242" s="10"/>
      <c r="AT2242" s="10"/>
      <c r="AU2242" s="10"/>
      <c r="AV2242" s="10"/>
      <c r="AW2242" s="10"/>
      <c r="AX2242" s="10"/>
    </row>
    <row r="2243" spans="1:50" x14ac:dyDescent="0.25">
      <c r="A2243" s="54"/>
      <c r="B2243" s="54"/>
      <c r="C2243" s="54"/>
      <c r="D2243" s="54"/>
      <c r="E2243" s="54"/>
      <c r="F2243" s="54"/>
      <c r="G2243" s="54"/>
      <c r="H2243" s="54"/>
      <c r="I2243" s="54"/>
      <c r="J2243" s="54"/>
      <c r="K2243" s="54"/>
      <c r="L2243" s="54"/>
      <c r="M2243" s="54"/>
      <c r="O2243" s="10"/>
      <c r="P2243" s="10"/>
      <c r="Q2243" s="10"/>
      <c r="R2243" s="10"/>
      <c r="S2243" s="10"/>
      <c r="T2243" s="10"/>
      <c r="U2243" s="10"/>
      <c r="V2243" s="10"/>
      <c r="W2243" s="10"/>
      <c r="X2243" s="10"/>
      <c r="Y2243" s="10"/>
      <c r="Z2243" s="10"/>
      <c r="AA2243" s="10"/>
      <c r="AB2243" s="10"/>
      <c r="AC2243" s="10"/>
      <c r="AD2243" s="10"/>
      <c r="AE2243" s="10"/>
      <c r="AF2243" s="10"/>
      <c r="AG2243" s="10"/>
      <c r="AH2243" s="10"/>
      <c r="AI2243" s="10"/>
      <c r="AK2243" s="10"/>
      <c r="AL2243" s="10"/>
      <c r="AM2243" s="10"/>
      <c r="AN2243" s="10"/>
      <c r="AO2243" s="10"/>
      <c r="AP2243" s="10"/>
      <c r="AQ2243" s="10"/>
      <c r="AR2243" s="10"/>
      <c r="AS2243" s="10"/>
      <c r="AT2243" s="10"/>
      <c r="AU2243" s="10"/>
      <c r="AV2243" s="10"/>
      <c r="AW2243" s="10"/>
      <c r="AX2243" s="10"/>
    </row>
    <row r="2244" spans="1:50" x14ac:dyDescent="0.25">
      <c r="A2244" s="54"/>
      <c r="B2244" s="54"/>
      <c r="C2244" s="54"/>
      <c r="D2244" s="54"/>
      <c r="E2244" s="54"/>
      <c r="F2244" s="54"/>
      <c r="G2244" s="54"/>
      <c r="H2244" s="54"/>
      <c r="I2244" s="54"/>
      <c r="J2244" s="54"/>
      <c r="K2244" s="54"/>
      <c r="L2244" s="54"/>
      <c r="M2244" s="54"/>
      <c r="O2244" s="10"/>
      <c r="P2244" s="10"/>
      <c r="Q2244" s="10"/>
      <c r="R2244" s="10"/>
      <c r="S2244" s="10"/>
      <c r="T2244" s="10"/>
      <c r="U2244" s="10"/>
      <c r="V2244" s="10"/>
      <c r="W2244" s="10"/>
      <c r="X2244" s="10"/>
      <c r="Y2244" s="10"/>
      <c r="Z2244" s="10"/>
      <c r="AA2244" s="10"/>
      <c r="AB2244" s="10"/>
      <c r="AC2244" s="10"/>
      <c r="AD2244" s="10"/>
      <c r="AE2244" s="10"/>
      <c r="AF2244" s="10"/>
      <c r="AG2244" s="10"/>
      <c r="AH2244" s="10"/>
      <c r="AI2244" s="10"/>
      <c r="AK2244" s="10"/>
      <c r="AL2244" s="10"/>
      <c r="AM2244" s="10"/>
      <c r="AN2244" s="10"/>
      <c r="AO2244" s="10"/>
      <c r="AP2244" s="10"/>
      <c r="AQ2244" s="10"/>
      <c r="AR2244" s="10"/>
      <c r="AS2244" s="10"/>
      <c r="AT2244" s="10"/>
      <c r="AU2244" s="10"/>
      <c r="AV2244" s="10"/>
      <c r="AW2244" s="10"/>
      <c r="AX2244" s="10"/>
    </row>
    <row r="2245" spans="1:50" x14ac:dyDescent="0.25">
      <c r="A2245" s="54"/>
      <c r="B2245" s="54"/>
      <c r="C2245" s="54"/>
      <c r="D2245" s="54"/>
      <c r="E2245" s="54"/>
      <c r="F2245" s="54"/>
      <c r="G2245" s="54"/>
      <c r="H2245" s="54"/>
      <c r="I2245" s="54"/>
      <c r="J2245" s="54"/>
      <c r="K2245" s="54"/>
      <c r="L2245" s="54"/>
      <c r="M2245" s="54"/>
      <c r="O2245" s="10"/>
      <c r="P2245" s="10"/>
      <c r="Q2245" s="10"/>
      <c r="R2245" s="10"/>
      <c r="S2245" s="10"/>
      <c r="T2245" s="10"/>
      <c r="U2245" s="10"/>
      <c r="V2245" s="10"/>
      <c r="W2245" s="10"/>
      <c r="X2245" s="10"/>
      <c r="Y2245" s="10"/>
      <c r="Z2245" s="10"/>
      <c r="AA2245" s="10"/>
      <c r="AB2245" s="10"/>
      <c r="AC2245" s="10"/>
      <c r="AD2245" s="10"/>
      <c r="AE2245" s="10"/>
      <c r="AF2245" s="10"/>
      <c r="AG2245" s="10"/>
      <c r="AH2245" s="10"/>
      <c r="AI2245" s="10"/>
      <c r="AK2245" s="10"/>
      <c r="AL2245" s="10"/>
      <c r="AM2245" s="10"/>
      <c r="AN2245" s="10"/>
      <c r="AO2245" s="10"/>
      <c r="AP2245" s="10"/>
      <c r="AQ2245" s="10"/>
      <c r="AR2245" s="10"/>
      <c r="AS2245" s="10"/>
      <c r="AT2245" s="10"/>
      <c r="AU2245" s="10"/>
      <c r="AV2245" s="10"/>
      <c r="AW2245" s="10"/>
      <c r="AX2245" s="10"/>
    </row>
    <row r="2246" spans="1:50" x14ac:dyDescent="0.25">
      <c r="A2246" s="54"/>
      <c r="B2246" s="54"/>
      <c r="C2246" s="54"/>
      <c r="D2246" s="54"/>
      <c r="E2246" s="54"/>
      <c r="F2246" s="54"/>
      <c r="G2246" s="54"/>
      <c r="H2246" s="54"/>
      <c r="I2246" s="54"/>
      <c r="J2246" s="54"/>
      <c r="K2246" s="54"/>
      <c r="L2246" s="54"/>
      <c r="M2246" s="54"/>
      <c r="O2246" s="10"/>
      <c r="P2246" s="10"/>
      <c r="Q2246" s="10"/>
      <c r="R2246" s="10"/>
      <c r="S2246" s="10"/>
      <c r="T2246" s="10"/>
      <c r="U2246" s="10"/>
      <c r="V2246" s="10"/>
      <c r="W2246" s="10"/>
      <c r="X2246" s="10"/>
      <c r="Y2246" s="10"/>
      <c r="Z2246" s="10"/>
      <c r="AA2246" s="10"/>
      <c r="AB2246" s="10"/>
      <c r="AC2246" s="10"/>
      <c r="AD2246" s="10"/>
      <c r="AE2246" s="10"/>
      <c r="AF2246" s="10"/>
      <c r="AG2246" s="10"/>
      <c r="AH2246" s="10"/>
      <c r="AI2246" s="10"/>
      <c r="AK2246" s="10"/>
      <c r="AL2246" s="10"/>
      <c r="AM2246" s="10"/>
      <c r="AN2246" s="10"/>
      <c r="AO2246" s="10"/>
      <c r="AP2246" s="10"/>
      <c r="AQ2246" s="10"/>
      <c r="AR2246" s="10"/>
      <c r="AS2246" s="10"/>
      <c r="AT2246" s="10"/>
      <c r="AU2246" s="10"/>
      <c r="AV2246" s="10"/>
      <c r="AW2246" s="10"/>
      <c r="AX2246" s="10"/>
    </row>
    <row r="2247" spans="1:50" x14ac:dyDescent="0.25">
      <c r="A2247" s="54"/>
      <c r="B2247" s="54"/>
      <c r="C2247" s="54"/>
      <c r="D2247" s="54"/>
      <c r="E2247" s="54"/>
      <c r="F2247" s="54"/>
      <c r="G2247" s="54"/>
      <c r="H2247" s="54"/>
      <c r="I2247" s="54"/>
      <c r="J2247" s="54"/>
      <c r="K2247" s="54"/>
      <c r="L2247" s="54"/>
      <c r="M2247" s="54"/>
      <c r="O2247" s="10"/>
      <c r="P2247" s="10"/>
      <c r="Q2247" s="10"/>
      <c r="R2247" s="10"/>
      <c r="S2247" s="10"/>
      <c r="T2247" s="10"/>
      <c r="U2247" s="10"/>
      <c r="V2247" s="10"/>
      <c r="W2247" s="10"/>
      <c r="X2247" s="10"/>
      <c r="Y2247" s="10"/>
      <c r="Z2247" s="10"/>
      <c r="AA2247" s="10"/>
      <c r="AB2247" s="10"/>
      <c r="AC2247" s="10"/>
      <c r="AD2247" s="10"/>
      <c r="AE2247" s="10"/>
      <c r="AF2247" s="10"/>
      <c r="AG2247" s="10"/>
      <c r="AH2247" s="10"/>
      <c r="AI2247" s="10"/>
      <c r="AK2247" s="10"/>
      <c r="AL2247" s="10"/>
      <c r="AM2247" s="10"/>
      <c r="AN2247" s="10"/>
      <c r="AO2247" s="10"/>
      <c r="AP2247" s="10"/>
      <c r="AQ2247" s="10"/>
      <c r="AR2247" s="10"/>
      <c r="AS2247" s="10"/>
      <c r="AT2247" s="10"/>
      <c r="AU2247" s="10"/>
      <c r="AV2247" s="10"/>
      <c r="AW2247" s="10"/>
      <c r="AX2247" s="10"/>
    </row>
    <row r="2248" spans="1:50" x14ac:dyDescent="0.25">
      <c r="A2248" s="54"/>
      <c r="B2248" s="54"/>
      <c r="C2248" s="54"/>
      <c r="D2248" s="54"/>
      <c r="E2248" s="54"/>
      <c r="F2248" s="54"/>
      <c r="G2248" s="54"/>
      <c r="H2248" s="54"/>
      <c r="I2248" s="54"/>
      <c r="J2248" s="54"/>
      <c r="K2248" s="54"/>
      <c r="L2248" s="54"/>
      <c r="M2248" s="54"/>
      <c r="O2248" s="10"/>
      <c r="P2248" s="10"/>
      <c r="Q2248" s="10"/>
      <c r="R2248" s="10"/>
      <c r="S2248" s="10"/>
      <c r="T2248" s="10"/>
      <c r="U2248" s="10"/>
      <c r="V2248" s="10"/>
      <c r="W2248" s="10"/>
      <c r="X2248" s="10"/>
      <c r="Y2248" s="10"/>
      <c r="Z2248" s="10"/>
      <c r="AA2248" s="10"/>
      <c r="AB2248" s="10"/>
      <c r="AC2248" s="10"/>
      <c r="AD2248" s="10"/>
      <c r="AE2248" s="10"/>
      <c r="AF2248" s="10"/>
      <c r="AG2248" s="10"/>
      <c r="AH2248" s="10"/>
      <c r="AI2248" s="10"/>
      <c r="AK2248" s="10"/>
      <c r="AL2248" s="10"/>
      <c r="AM2248" s="10"/>
      <c r="AN2248" s="10"/>
      <c r="AO2248" s="10"/>
      <c r="AP2248" s="10"/>
      <c r="AQ2248" s="10"/>
      <c r="AR2248" s="10"/>
      <c r="AS2248" s="10"/>
      <c r="AT2248" s="10"/>
      <c r="AU2248" s="10"/>
      <c r="AV2248" s="10"/>
      <c r="AW2248" s="10"/>
      <c r="AX2248" s="10"/>
    </row>
    <row r="2249" spans="1:50" x14ac:dyDescent="0.25">
      <c r="A2249" s="54"/>
      <c r="B2249" s="54"/>
      <c r="C2249" s="54"/>
      <c r="D2249" s="54"/>
      <c r="E2249" s="54"/>
      <c r="F2249" s="54"/>
      <c r="G2249" s="54"/>
      <c r="H2249" s="54"/>
      <c r="I2249" s="54"/>
      <c r="J2249" s="54"/>
      <c r="K2249" s="54"/>
      <c r="L2249" s="54"/>
      <c r="M2249" s="54"/>
      <c r="O2249" s="10"/>
      <c r="P2249" s="10"/>
      <c r="Q2249" s="10"/>
      <c r="R2249" s="10"/>
      <c r="S2249" s="10"/>
      <c r="T2249" s="10"/>
      <c r="U2249" s="10"/>
      <c r="V2249" s="10"/>
      <c r="W2249" s="10"/>
      <c r="X2249" s="10"/>
      <c r="Y2249" s="10"/>
      <c r="Z2249" s="10"/>
      <c r="AA2249" s="10"/>
      <c r="AB2249" s="10"/>
      <c r="AC2249" s="10"/>
      <c r="AD2249" s="10"/>
      <c r="AE2249" s="10"/>
      <c r="AF2249" s="10"/>
      <c r="AG2249" s="10"/>
      <c r="AH2249" s="10"/>
      <c r="AI2249" s="10"/>
      <c r="AK2249" s="10"/>
      <c r="AL2249" s="10"/>
      <c r="AM2249" s="10"/>
      <c r="AN2249" s="10"/>
      <c r="AO2249" s="10"/>
      <c r="AP2249" s="10"/>
      <c r="AQ2249" s="10"/>
      <c r="AR2249" s="10"/>
      <c r="AS2249" s="10"/>
      <c r="AT2249" s="10"/>
      <c r="AU2249" s="10"/>
      <c r="AV2249" s="10"/>
      <c r="AW2249" s="10"/>
      <c r="AX2249" s="10"/>
    </row>
    <row r="2250" spans="1:50" x14ac:dyDescent="0.25">
      <c r="A2250" s="54"/>
      <c r="B2250" s="54"/>
      <c r="C2250" s="54"/>
      <c r="D2250" s="54"/>
      <c r="E2250" s="54"/>
      <c r="F2250" s="54"/>
      <c r="G2250" s="54"/>
      <c r="H2250" s="54"/>
      <c r="I2250" s="54"/>
      <c r="J2250" s="54"/>
      <c r="K2250" s="54"/>
      <c r="L2250" s="54"/>
      <c r="M2250" s="54"/>
      <c r="O2250" s="10"/>
      <c r="P2250" s="10"/>
      <c r="Q2250" s="10"/>
      <c r="R2250" s="10"/>
      <c r="S2250" s="10"/>
      <c r="T2250" s="10"/>
      <c r="U2250" s="10"/>
      <c r="V2250" s="10"/>
      <c r="W2250" s="10"/>
      <c r="X2250" s="10"/>
      <c r="Y2250" s="10"/>
      <c r="Z2250" s="10"/>
      <c r="AA2250" s="10"/>
      <c r="AB2250" s="10"/>
      <c r="AC2250" s="10"/>
      <c r="AD2250" s="10"/>
      <c r="AE2250" s="10"/>
      <c r="AF2250" s="10"/>
      <c r="AG2250" s="10"/>
      <c r="AH2250" s="10"/>
      <c r="AI2250" s="10"/>
      <c r="AK2250" s="10"/>
      <c r="AL2250" s="10"/>
      <c r="AM2250" s="10"/>
      <c r="AN2250" s="10"/>
      <c r="AO2250" s="10"/>
      <c r="AP2250" s="10"/>
      <c r="AQ2250" s="10"/>
      <c r="AR2250" s="10"/>
      <c r="AS2250" s="10"/>
      <c r="AT2250" s="10"/>
      <c r="AU2250" s="10"/>
      <c r="AV2250" s="10"/>
      <c r="AW2250" s="10"/>
      <c r="AX2250" s="10"/>
    </row>
    <row r="2251" spans="1:50" x14ac:dyDescent="0.25">
      <c r="A2251" s="54"/>
      <c r="B2251" s="54"/>
      <c r="C2251" s="54"/>
      <c r="D2251" s="54"/>
      <c r="E2251" s="54"/>
      <c r="F2251" s="54"/>
      <c r="G2251" s="54"/>
      <c r="H2251" s="54"/>
      <c r="I2251" s="54"/>
      <c r="J2251" s="54"/>
      <c r="K2251" s="54"/>
      <c r="L2251" s="54"/>
      <c r="M2251" s="54"/>
      <c r="O2251" s="10"/>
      <c r="P2251" s="10"/>
      <c r="Q2251" s="10"/>
      <c r="R2251" s="10"/>
      <c r="S2251" s="10"/>
      <c r="T2251" s="10"/>
      <c r="U2251" s="10"/>
      <c r="V2251" s="10"/>
      <c r="W2251" s="10"/>
      <c r="X2251" s="10"/>
      <c r="Y2251" s="10"/>
      <c r="Z2251" s="10"/>
      <c r="AA2251" s="10"/>
      <c r="AB2251" s="10"/>
      <c r="AC2251" s="10"/>
      <c r="AD2251" s="10"/>
      <c r="AE2251" s="10"/>
      <c r="AF2251" s="10"/>
      <c r="AG2251" s="10"/>
      <c r="AH2251" s="10"/>
      <c r="AI2251" s="10"/>
      <c r="AK2251" s="10"/>
      <c r="AL2251" s="10"/>
      <c r="AM2251" s="10"/>
      <c r="AN2251" s="10"/>
      <c r="AO2251" s="10"/>
      <c r="AP2251" s="10"/>
      <c r="AQ2251" s="10"/>
      <c r="AR2251" s="10"/>
      <c r="AS2251" s="10"/>
      <c r="AT2251" s="10"/>
      <c r="AU2251" s="10"/>
      <c r="AV2251" s="10"/>
      <c r="AW2251" s="10"/>
      <c r="AX2251" s="10"/>
    </row>
    <row r="2252" spans="1:50" x14ac:dyDescent="0.25">
      <c r="A2252" s="54"/>
      <c r="B2252" s="54"/>
      <c r="C2252" s="54"/>
      <c r="D2252" s="54"/>
      <c r="E2252" s="54"/>
      <c r="F2252" s="54"/>
      <c r="G2252" s="54"/>
      <c r="H2252" s="54"/>
      <c r="I2252" s="54"/>
      <c r="J2252" s="54"/>
      <c r="K2252" s="54"/>
      <c r="L2252" s="54"/>
      <c r="M2252" s="54"/>
      <c r="O2252" s="10"/>
      <c r="P2252" s="10"/>
      <c r="Q2252" s="10"/>
      <c r="R2252" s="10"/>
      <c r="S2252" s="10"/>
      <c r="T2252" s="10"/>
      <c r="U2252" s="10"/>
      <c r="V2252" s="10"/>
      <c r="W2252" s="10"/>
      <c r="X2252" s="10"/>
      <c r="Y2252" s="10"/>
      <c r="Z2252" s="10"/>
      <c r="AA2252" s="10"/>
      <c r="AB2252" s="10"/>
      <c r="AC2252" s="10"/>
      <c r="AD2252" s="10"/>
      <c r="AE2252" s="10"/>
      <c r="AF2252" s="10"/>
      <c r="AG2252" s="10"/>
      <c r="AH2252" s="10"/>
      <c r="AI2252" s="10"/>
      <c r="AK2252" s="10"/>
      <c r="AL2252" s="10"/>
      <c r="AM2252" s="10"/>
      <c r="AN2252" s="10"/>
      <c r="AO2252" s="10"/>
      <c r="AP2252" s="10"/>
      <c r="AQ2252" s="10"/>
      <c r="AR2252" s="10"/>
      <c r="AS2252" s="10"/>
      <c r="AT2252" s="10"/>
      <c r="AU2252" s="10"/>
      <c r="AV2252" s="10"/>
      <c r="AW2252" s="10"/>
      <c r="AX2252" s="10"/>
    </row>
    <row r="2253" spans="1:50" x14ac:dyDescent="0.25">
      <c r="A2253" s="54"/>
      <c r="B2253" s="54"/>
      <c r="C2253" s="54"/>
      <c r="D2253" s="54"/>
      <c r="E2253" s="54"/>
      <c r="F2253" s="54"/>
      <c r="G2253" s="54"/>
      <c r="H2253" s="54"/>
      <c r="I2253" s="54"/>
      <c r="J2253" s="54"/>
      <c r="K2253" s="54"/>
      <c r="L2253" s="54"/>
      <c r="M2253" s="54"/>
      <c r="O2253" s="10"/>
      <c r="P2253" s="10"/>
      <c r="Q2253" s="10"/>
      <c r="R2253" s="10"/>
      <c r="S2253" s="10"/>
      <c r="T2253" s="10"/>
      <c r="U2253" s="10"/>
      <c r="V2253" s="10"/>
      <c r="W2253" s="10"/>
      <c r="X2253" s="10"/>
      <c r="Y2253" s="10"/>
      <c r="Z2253" s="10"/>
      <c r="AA2253" s="10"/>
      <c r="AB2253" s="10"/>
      <c r="AC2253" s="10"/>
      <c r="AD2253" s="10"/>
      <c r="AE2253" s="10"/>
      <c r="AF2253" s="10"/>
      <c r="AG2253" s="10"/>
      <c r="AH2253" s="10"/>
      <c r="AI2253" s="10"/>
      <c r="AK2253" s="10"/>
      <c r="AL2253" s="10"/>
      <c r="AM2253" s="10"/>
      <c r="AN2253" s="10"/>
      <c r="AO2253" s="10"/>
      <c r="AP2253" s="10"/>
      <c r="AQ2253" s="10"/>
      <c r="AR2253" s="10"/>
      <c r="AS2253" s="10"/>
      <c r="AT2253" s="10"/>
      <c r="AU2253" s="10"/>
      <c r="AV2253" s="10"/>
      <c r="AW2253" s="10"/>
      <c r="AX2253" s="10"/>
    </row>
    <row r="2254" spans="1:50" x14ac:dyDescent="0.25">
      <c r="A2254" s="54"/>
      <c r="B2254" s="54"/>
      <c r="C2254" s="54"/>
      <c r="D2254" s="54"/>
      <c r="E2254" s="54"/>
      <c r="F2254" s="54"/>
      <c r="G2254" s="54"/>
      <c r="H2254" s="54"/>
      <c r="I2254" s="54"/>
      <c r="J2254" s="54"/>
      <c r="K2254" s="54"/>
      <c r="L2254" s="54"/>
      <c r="M2254" s="54"/>
      <c r="O2254" s="10"/>
      <c r="P2254" s="10"/>
      <c r="Q2254" s="10"/>
      <c r="R2254" s="10"/>
      <c r="S2254" s="10"/>
      <c r="T2254" s="10"/>
      <c r="U2254" s="10"/>
      <c r="V2254" s="10"/>
      <c r="W2254" s="10"/>
      <c r="X2254" s="10"/>
      <c r="Y2254" s="10"/>
      <c r="Z2254" s="10"/>
      <c r="AA2254" s="10"/>
      <c r="AB2254" s="10"/>
      <c r="AC2254" s="10"/>
      <c r="AD2254" s="10"/>
      <c r="AE2254" s="10"/>
      <c r="AF2254" s="10"/>
      <c r="AG2254" s="10"/>
      <c r="AH2254" s="10"/>
      <c r="AI2254" s="10"/>
      <c r="AK2254" s="10"/>
      <c r="AL2254" s="10"/>
      <c r="AM2254" s="10"/>
      <c r="AN2254" s="10"/>
      <c r="AO2254" s="10"/>
      <c r="AP2254" s="10"/>
      <c r="AQ2254" s="10"/>
      <c r="AR2254" s="10"/>
      <c r="AS2254" s="10"/>
      <c r="AT2254" s="10"/>
      <c r="AU2254" s="10"/>
      <c r="AV2254" s="10"/>
      <c r="AW2254" s="10"/>
      <c r="AX2254" s="10"/>
    </row>
    <row r="2255" spans="1:50" x14ac:dyDescent="0.25">
      <c r="A2255" s="54"/>
      <c r="B2255" s="54"/>
      <c r="C2255" s="54"/>
      <c r="D2255" s="54"/>
      <c r="E2255" s="54"/>
      <c r="F2255" s="54"/>
      <c r="G2255" s="54"/>
      <c r="H2255" s="54"/>
      <c r="I2255" s="54"/>
      <c r="J2255" s="54"/>
      <c r="K2255" s="54"/>
      <c r="L2255" s="54"/>
      <c r="M2255" s="54"/>
      <c r="O2255" s="10"/>
      <c r="P2255" s="10"/>
      <c r="Q2255" s="10"/>
      <c r="R2255" s="10"/>
      <c r="S2255" s="10"/>
      <c r="T2255" s="10"/>
      <c r="U2255" s="10"/>
      <c r="V2255" s="10"/>
      <c r="W2255" s="10"/>
      <c r="X2255" s="10"/>
      <c r="Y2255" s="10"/>
      <c r="Z2255" s="10"/>
      <c r="AA2255" s="10"/>
      <c r="AB2255" s="10"/>
      <c r="AC2255" s="10"/>
      <c r="AD2255" s="10"/>
      <c r="AE2255" s="10"/>
      <c r="AF2255" s="10"/>
      <c r="AG2255" s="10"/>
      <c r="AH2255" s="10"/>
      <c r="AI2255" s="10"/>
      <c r="AK2255" s="10"/>
      <c r="AL2255" s="10"/>
      <c r="AM2255" s="10"/>
      <c r="AN2255" s="10"/>
      <c r="AO2255" s="10"/>
      <c r="AP2255" s="10"/>
      <c r="AQ2255" s="10"/>
      <c r="AR2255" s="10"/>
      <c r="AS2255" s="10"/>
      <c r="AT2255" s="10"/>
      <c r="AU2255" s="10"/>
      <c r="AV2255" s="10"/>
      <c r="AW2255" s="10"/>
      <c r="AX2255" s="10"/>
    </row>
    <row r="2256" spans="1:50" x14ac:dyDescent="0.25">
      <c r="A2256" s="54"/>
      <c r="B2256" s="54"/>
      <c r="C2256" s="54"/>
      <c r="D2256" s="54"/>
      <c r="E2256" s="54"/>
      <c r="F2256" s="54"/>
      <c r="G2256" s="54"/>
      <c r="H2256" s="54"/>
      <c r="I2256" s="54"/>
      <c r="J2256" s="54"/>
      <c r="K2256" s="54"/>
      <c r="L2256" s="54"/>
      <c r="M2256" s="54"/>
      <c r="O2256" s="10"/>
      <c r="P2256" s="10"/>
      <c r="Q2256" s="10"/>
      <c r="R2256" s="10"/>
      <c r="S2256" s="10"/>
      <c r="T2256" s="10"/>
      <c r="U2256" s="10"/>
      <c r="V2256" s="10"/>
      <c r="W2256" s="10"/>
      <c r="X2256" s="10"/>
      <c r="Y2256" s="10"/>
      <c r="Z2256" s="10"/>
      <c r="AA2256" s="10"/>
      <c r="AB2256" s="10"/>
      <c r="AC2256" s="10"/>
      <c r="AD2256" s="10"/>
      <c r="AE2256" s="10"/>
      <c r="AF2256" s="10"/>
      <c r="AG2256" s="10"/>
      <c r="AH2256" s="10"/>
      <c r="AI2256" s="10"/>
      <c r="AK2256" s="10"/>
      <c r="AL2256" s="10"/>
      <c r="AM2256" s="10"/>
      <c r="AN2256" s="10"/>
      <c r="AO2256" s="10"/>
      <c r="AP2256" s="10"/>
      <c r="AQ2256" s="10"/>
      <c r="AR2256" s="10"/>
      <c r="AS2256" s="10"/>
      <c r="AT2256" s="10"/>
      <c r="AU2256" s="10"/>
      <c r="AV2256" s="10"/>
      <c r="AW2256" s="10"/>
      <c r="AX2256" s="10"/>
    </row>
    <row r="2257" spans="1:50" x14ac:dyDescent="0.25">
      <c r="A2257" s="54"/>
      <c r="B2257" s="54"/>
      <c r="C2257" s="54"/>
      <c r="D2257" s="54"/>
      <c r="E2257" s="54"/>
      <c r="F2257" s="54"/>
      <c r="G2257" s="54"/>
      <c r="H2257" s="54"/>
      <c r="I2257" s="54"/>
      <c r="J2257" s="54"/>
      <c r="K2257" s="54"/>
      <c r="L2257" s="54"/>
      <c r="M2257" s="54"/>
      <c r="O2257" s="10"/>
      <c r="P2257" s="10"/>
      <c r="Q2257" s="10"/>
      <c r="R2257" s="10"/>
      <c r="S2257" s="10"/>
      <c r="T2257" s="10"/>
      <c r="U2257" s="10"/>
      <c r="V2257" s="10"/>
      <c r="W2257" s="10"/>
      <c r="X2257" s="10"/>
      <c r="Y2257" s="10"/>
      <c r="Z2257" s="10"/>
      <c r="AA2257" s="10"/>
      <c r="AB2257" s="10"/>
      <c r="AC2257" s="10"/>
      <c r="AD2257" s="10"/>
      <c r="AE2257" s="10"/>
      <c r="AF2257" s="10"/>
      <c r="AG2257" s="10"/>
      <c r="AH2257" s="10"/>
      <c r="AI2257" s="10"/>
      <c r="AK2257" s="10"/>
      <c r="AL2257" s="10"/>
      <c r="AM2257" s="10"/>
      <c r="AN2257" s="10"/>
      <c r="AO2257" s="10"/>
      <c r="AP2257" s="10"/>
      <c r="AQ2257" s="10"/>
      <c r="AR2257" s="10"/>
      <c r="AS2257" s="10"/>
      <c r="AT2257" s="10"/>
      <c r="AU2257" s="10"/>
      <c r="AV2257" s="10"/>
      <c r="AW2257" s="10"/>
      <c r="AX2257" s="10"/>
    </row>
    <row r="2258" spans="1:50" x14ac:dyDescent="0.25">
      <c r="A2258" s="54"/>
      <c r="B2258" s="54"/>
      <c r="C2258" s="54"/>
      <c r="D2258" s="54"/>
      <c r="E2258" s="54"/>
      <c r="F2258" s="54"/>
      <c r="G2258" s="54"/>
      <c r="H2258" s="54"/>
      <c r="I2258" s="54"/>
      <c r="J2258" s="54"/>
      <c r="K2258" s="54"/>
      <c r="L2258" s="54"/>
      <c r="M2258" s="54"/>
      <c r="O2258" s="10"/>
      <c r="P2258" s="10"/>
      <c r="Q2258" s="10"/>
      <c r="R2258" s="10"/>
      <c r="S2258" s="10"/>
      <c r="T2258" s="10"/>
      <c r="U2258" s="10"/>
      <c r="V2258" s="10"/>
      <c r="W2258" s="10"/>
      <c r="X2258" s="10"/>
      <c r="Y2258" s="10"/>
      <c r="Z2258" s="10"/>
      <c r="AA2258" s="10"/>
      <c r="AB2258" s="10"/>
      <c r="AC2258" s="10"/>
      <c r="AD2258" s="10"/>
      <c r="AE2258" s="10"/>
      <c r="AF2258" s="10"/>
      <c r="AG2258" s="10"/>
      <c r="AH2258" s="10"/>
      <c r="AI2258" s="10"/>
      <c r="AK2258" s="10"/>
      <c r="AL2258" s="10"/>
      <c r="AM2258" s="10"/>
      <c r="AN2258" s="10"/>
      <c r="AO2258" s="10"/>
      <c r="AP2258" s="10"/>
      <c r="AQ2258" s="10"/>
      <c r="AR2258" s="10"/>
      <c r="AS2258" s="10"/>
      <c r="AT2258" s="10"/>
      <c r="AU2258" s="10"/>
      <c r="AV2258" s="10"/>
      <c r="AW2258" s="10"/>
      <c r="AX2258" s="10"/>
    </row>
    <row r="2259" spans="1:50" x14ac:dyDescent="0.25">
      <c r="A2259" s="54"/>
      <c r="B2259" s="54"/>
      <c r="C2259" s="54"/>
      <c r="D2259" s="54"/>
      <c r="E2259" s="54"/>
      <c r="F2259" s="54"/>
      <c r="G2259" s="54"/>
      <c r="H2259" s="54"/>
      <c r="I2259" s="54"/>
      <c r="J2259" s="54"/>
      <c r="K2259" s="54"/>
      <c r="L2259" s="54"/>
      <c r="M2259" s="54"/>
      <c r="O2259" s="10"/>
      <c r="P2259" s="10"/>
      <c r="Q2259" s="10"/>
      <c r="R2259" s="10"/>
      <c r="S2259" s="10"/>
      <c r="T2259" s="10"/>
      <c r="U2259" s="10"/>
      <c r="V2259" s="10"/>
      <c r="W2259" s="10"/>
      <c r="X2259" s="10"/>
      <c r="Y2259" s="10"/>
      <c r="Z2259" s="10"/>
      <c r="AA2259" s="10"/>
      <c r="AB2259" s="10"/>
      <c r="AC2259" s="10"/>
      <c r="AD2259" s="10"/>
      <c r="AE2259" s="10"/>
      <c r="AF2259" s="10"/>
      <c r="AG2259" s="10"/>
      <c r="AH2259" s="10"/>
      <c r="AI2259" s="10"/>
      <c r="AK2259" s="10"/>
      <c r="AL2259" s="10"/>
      <c r="AM2259" s="10"/>
      <c r="AN2259" s="10"/>
      <c r="AO2259" s="10"/>
      <c r="AP2259" s="10"/>
      <c r="AQ2259" s="10"/>
      <c r="AR2259" s="10"/>
      <c r="AS2259" s="10"/>
      <c r="AT2259" s="10"/>
      <c r="AU2259" s="10"/>
      <c r="AV2259" s="10"/>
      <c r="AW2259" s="10"/>
      <c r="AX2259" s="10"/>
    </row>
    <row r="2260" spans="1:50" x14ac:dyDescent="0.25">
      <c r="A2260" s="54"/>
      <c r="B2260" s="54"/>
      <c r="C2260" s="54"/>
      <c r="D2260" s="54"/>
      <c r="E2260" s="54"/>
      <c r="F2260" s="54"/>
      <c r="G2260" s="54"/>
      <c r="H2260" s="54"/>
      <c r="I2260" s="54"/>
      <c r="J2260" s="54"/>
      <c r="K2260" s="54"/>
      <c r="L2260" s="54"/>
      <c r="M2260" s="54"/>
      <c r="O2260" s="10"/>
      <c r="P2260" s="10"/>
      <c r="Q2260" s="10"/>
      <c r="R2260" s="10"/>
      <c r="S2260" s="10"/>
      <c r="T2260" s="10"/>
      <c r="U2260" s="10"/>
      <c r="V2260" s="10"/>
      <c r="W2260" s="10"/>
      <c r="X2260" s="10"/>
      <c r="Y2260" s="10"/>
      <c r="Z2260" s="10"/>
      <c r="AA2260" s="10"/>
      <c r="AB2260" s="10"/>
      <c r="AC2260" s="10"/>
      <c r="AD2260" s="10"/>
      <c r="AE2260" s="10"/>
      <c r="AF2260" s="10"/>
      <c r="AG2260" s="10"/>
      <c r="AH2260" s="10"/>
      <c r="AI2260" s="10"/>
      <c r="AK2260" s="10"/>
      <c r="AL2260" s="10"/>
      <c r="AM2260" s="10"/>
      <c r="AN2260" s="10"/>
      <c r="AO2260" s="10"/>
      <c r="AP2260" s="10"/>
      <c r="AQ2260" s="10"/>
      <c r="AR2260" s="10"/>
      <c r="AS2260" s="10"/>
      <c r="AT2260" s="10"/>
      <c r="AU2260" s="10"/>
      <c r="AV2260" s="10"/>
      <c r="AW2260" s="10"/>
      <c r="AX2260" s="10"/>
    </row>
    <row r="2261" spans="1:50" x14ac:dyDescent="0.25">
      <c r="A2261" s="54"/>
      <c r="B2261" s="54"/>
      <c r="C2261" s="54"/>
      <c r="D2261" s="54"/>
      <c r="E2261" s="54"/>
      <c r="F2261" s="54"/>
      <c r="G2261" s="54"/>
      <c r="H2261" s="54"/>
      <c r="I2261" s="54"/>
      <c r="J2261" s="54"/>
      <c r="K2261" s="54"/>
      <c r="L2261" s="54"/>
      <c r="M2261" s="54"/>
      <c r="O2261" s="10"/>
      <c r="P2261" s="10"/>
      <c r="Q2261" s="10"/>
      <c r="R2261" s="10"/>
      <c r="S2261" s="10"/>
      <c r="T2261" s="10"/>
      <c r="U2261" s="10"/>
      <c r="V2261" s="10"/>
      <c r="W2261" s="10"/>
      <c r="X2261" s="10"/>
      <c r="Y2261" s="10"/>
      <c r="Z2261" s="10"/>
      <c r="AA2261" s="10"/>
      <c r="AB2261" s="10"/>
      <c r="AC2261" s="10"/>
      <c r="AD2261" s="10"/>
      <c r="AE2261" s="10"/>
      <c r="AF2261" s="10"/>
      <c r="AG2261" s="10"/>
      <c r="AH2261" s="10"/>
      <c r="AI2261" s="10"/>
      <c r="AK2261" s="10"/>
      <c r="AL2261" s="10"/>
      <c r="AM2261" s="10"/>
      <c r="AN2261" s="10"/>
      <c r="AO2261" s="10"/>
      <c r="AP2261" s="10"/>
      <c r="AQ2261" s="10"/>
      <c r="AR2261" s="10"/>
      <c r="AS2261" s="10"/>
      <c r="AT2261" s="10"/>
      <c r="AU2261" s="10"/>
      <c r="AV2261" s="10"/>
      <c r="AW2261" s="10"/>
      <c r="AX2261" s="10"/>
    </row>
    <row r="2262" spans="1:50" x14ac:dyDescent="0.25">
      <c r="A2262" s="54"/>
      <c r="B2262" s="54"/>
      <c r="C2262" s="54"/>
      <c r="D2262" s="54"/>
      <c r="E2262" s="54"/>
      <c r="F2262" s="54"/>
      <c r="G2262" s="54"/>
      <c r="H2262" s="54"/>
      <c r="I2262" s="54"/>
      <c r="J2262" s="54"/>
      <c r="K2262" s="54"/>
      <c r="L2262" s="54"/>
      <c r="M2262" s="54"/>
      <c r="O2262" s="10"/>
      <c r="P2262" s="10"/>
      <c r="Q2262" s="10"/>
      <c r="R2262" s="10"/>
      <c r="S2262" s="10"/>
      <c r="T2262" s="10"/>
      <c r="U2262" s="10"/>
      <c r="V2262" s="10"/>
      <c r="W2262" s="10"/>
      <c r="X2262" s="10"/>
      <c r="Y2262" s="10"/>
      <c r="Z2262" s="10"/>
      <c r="AA2262" s="10"/>
      <c r="AB2262" s="10"/>
      <c r="AC2262" s="10"/>
      <c r="AD2262" s="10"/>
      <c r="AE2262" s="10"/>
      <c r="AF2262" s="10"/>
      <c r="AG2262" s="10"/>
      <c r="AH2262" s="10"/>
      <c r="AI2262" s="10"/>
      <c r="AK2262" s="10"/>
      <c r="AL2262" s="10"/>
      <c r="AM2262" s="10"/>
      <c r="AN2262" s="10"/>
      <c r="AO2262" s="10"/>
      <c r="AP2262" s="10"/>
      <c r="AQ2262" s="10"/>
      <c r="AR2262" s="10"/>
      <c r="AS2262" s="10"/>
      <c r="AT2262" s="10"/>
      <c r="AU2262" s="10"/>
      <c r="AV2262" s="10"/>
      <c r="AW2262" s="10"/>
      <c r="AX2262" s="10"/>
    </row>
    <row r="2263" spans="1:50" x14ac:dyDescent="0.25">
      <c r="A2263" s="54"/>
      <c r="B2263" s="54"/>
      <c r="C2263" s="54"/>
      <c r="D2263" s="54"/>
      <c r="E2263" s="54"/>
      <c r="F2263" s="54"/>
      <c r="G2263" s="54"/>
      <c r="H2263" s="54"/>
      <c r="I2263" s="54"/>
      <c r="J2263" s="54"/>
      <c r="K2263" s="54"/>
      <c r="L2263" s="54"/>
      <c r="M2263" s="54"/>
      <c r="O2263" s="10"/>
      <c r="P2263" s="10"/>
      <c r="Q2263" s="10"/>
      <c r="R2263" s="10"/>
      <c r="S2263" s="10"/>
      <c r="T2263" s="10"/>
      <c r="U2263" s="10"/>
      <c r="V2263" s="10"/>
      <c r="W2263" s="10"/>
      <c r="X2263" s="10"/>
      <c r="Y2263" s="10"/>
      <c r="Z2263" s="10"/>
      <c r="AA2263" s="10"/>
      <c r="AB2263" s="10"/>
      <c r="AC2263" s="10"/>
      <c r="AD2263" s="10"/>
      <c r="AE2263" s="10"/>
      <c r="AF2263" s="10"/>
      <c r="AG2263" s="10"/>
      <c r="AH2263" s="10"/>
      <c r="AI2263" s="10"/>
      <c r="AK2263" s="10"/>
      <c r="AL2263" s="10"/>
      <c r="AM2263" s="10"/>
      <c r="AN2263" s="10"/>
      <c r="AO2263" s="10"/>
      <c r="AP2263" s="10"/>
      <c r="AQ2263" s="10"/>
      <c r="AR2263" s="10"/>
      <c r="AS2263" s="10"/>
      <c r="AT2263" s="10"/>
      <c r="AU2263" s="10"/>
      <c r="AV2263" s="10"/>
      <c r="AW2263" s="10"/>
      <c r="AX2263" s="10"/>
    </row>
    <row r="2264" spans="1:50" x14ac:dyDescent="0.25">
      <c r="A2264" s="54"/>
      <c r="B2264" s="54"/>
      <c r="C2264" s="54"/>
      <c r="D2264" s="54"/>
      <c r="E2264" s="54"/>
      <c r="F2264" s="54"/>
      <c r="G2264" s="54"/>
      <c r="H2264" s="54"/>
      <c r="I2264" s="54"/>
      <c r="J2264" s="54"/>
      <c r="K2264" s="54"/>
      <c r="L2264" s="54"/>
      <c r="M2264" s="54"/>
      <c r="O2264" s="10"/>
      <c r="P2264" s="10"/>
      <c r="Q2264" s="10"/>
      <c r="R2264" s="10"/>
      <c r="S2264" s="10"/>
      <c r="T2264" s="10"/>
      <c r="U2264" s="10"/>
      <c r="V2264" s="10"/>
      <c r="W2264" s="10"/>
      <c r="X2264" s="10"/>
      <c r="Y2264" s="10"/>
      <c r="Z2264" s="10"/>
      <c r="AA2264" s="10"/>
      <c r="AB2264" s="10"/>
      <c r="AC2264" s="10"/>
      <c r="AD2264" s="10"/>
      <c r="AE2264" s="10"/>
      <c r="AF2264" s="10"/>
      <c r="AG2264" s="10"/>
      <c r="AH2264" s="10"/>
      <c r="AI2264" s="10"/>
      <c r="AK2264" s="10"/>
      <c r="AL2264" s="10"/>
      <c r="AM2264" s="10"/>
      <c r="AN2264" s="10"/>
      <c r="AO2264" s="10"/>
      <c r="AP2264" s="10"/>
      <c r="AQ2264" s="10"/>
      <c r="AR2264" s="10"/>
      <c r="AS2264" s="10"/>
      <c r="AT2264" s="10"/>
      <c r="AU2264" s="10"/>
      <c r="AV2264" s="10"/>
      <c r="AW2264" s="10"/>
      <c r="AX2264" s="10"/>
    </row>
    <row r="2265" spans="1:50" x14ac:dyDescent="0.25">
      <c r="A2265" s="54"/>
      <c r="B2265" s="54"/>
      <c r="C2265" s="54"/>
      <c r="D2265" s="54"/>
      <c r="E2265" s="54"/>
      <c r="F2265" s="54"/>
      <c r="G2265" s="54"/>
      <c r="H2265" s="54"/>
      <c r="I2265" s="54"/>
      <c r="J2265" s="54"/>
      <c r="K2265" s="54"/>
      <c r="L2265" s="54"/>
      <c r="M2265" s="54"/>
      <c r="O2265" s="10"/>
      <c r="P2265" s="10"/>
      <c r="Q2265" s="10"/>
      <c r="R2265" s="10"/>
      <c r="S2265" s="10"/>
      <c r="T2265" s="10"/>
      <c r="U2265" s="10"/>
      <c r="V2265" s="10"/>
      <c r="W2265" s="10"/>
      <c r="X2265" s="10"/>
      <c r="Y2265" s="10"/>
      <c r="Z2265" s="10"/>
      <c r="AA2265" s="10"/>
      <c r="AB2265" s="10"/>
      <c r="AC2265" s="10"/>
      <c r="AD2265" s="10"/>
      <c r="AE2265" s="10"/>
      <c r="AF2265" s="10"/>
      <c r="AG2265" s="10"/>
      <c r="AH2265" s="10"/>
      <c r="AI2265" s="10"/>
      <c r="AK2265" s="10"/>
      <c r="AL2265" s="10"/>
      <c r="AM2265" s="10"/>
      <c r="AN2265" s="10"/>
      <c r="AO2265" s="10"/>
      <c r="AP2265" s="10"/>
      <c r="AQ2265" s="10"/>
      <c r="AR2265" s="10"/>
      <c r="AS2265" s="10"/>
      <c r="AT2265" s="10"/>
      <c r="AU2265" s="10"/>
      <c r="AV2265" s="10"/>
      <c r="AW2265" s="10"/>
      <c r="AX2265" s="10"/>
    </row>
    <row r="2266" spans="1:50" x14ac:dyDescent="0.25">
      <c r="A2266" s="54"/>
      <c r="B2266" s="54"/>
      <c r="C2266" s="54"/>
      <c r="D2266" s="54"/>
      <c r="E2266" s="54"/>
      <c r="F2266" s="54"/>
      <c r="G2266" s="54"/>
      <c r="H2266" s="54"/>
      <c r="I2266" s="54"/>
      <c r="J2266" s="54"/>
      <c r="K2266" s="54"/>
      <c r="L2266" s="54"/>
      <c r="M2266" s="54"/>
      <c r="O2266" s="10"/>
      <c r="P2266" s="10"/>
      <c r="Q2266" s="10"/>
      <c r="R2266" s="10"/>
      <c r="S2266" s="10"/>
      <c r="T2266" s="10"/>
      <c r="U2266" s="10"/>
      <c r="V2266" s="10"/>
      <c r="W2266" s="10"/>
      <c r="X2266" s="10"/>
      <c r="Y2266" s="10"/>
      <c r="Z2266" s="10"/>
      <c r="AA2266" s="10"/>
      <c r="AB2266" s="10"/>
      <c r="AC2266" s="10"/>
      <c r="AD2266" s="10"/>
      <c r="AE2266" s="10"/>
      <c r="AF2266" s="10"/>
      <c r="AG2266" s="10"/>
      <c r="AH2266" s="10"/>
      <c r="AI2266" s="10"/>
      <c r="AK2266" s="10"/>
      <c r="AL2266" s="10"/>
      <c r="AM2266" s="10"/>
      <c r="AN2266" s="10"/>
      <c r="AO2266" s="10"/>
      <c r="AP2266" s="10"/>
      <c r="AQ2266" s="10"/>
      <c r="AR2266" s="10"/>
      <c r="AS2266" s="10"/>
      <c r="AT2266" s="10"/>
      <c r="AU2266" s="10"/>
      <c r="AV2266" s="10"/>
      <c r="AW2266" s="10"/>
      <c r="AX2266" s="10"/>
    </row>
    <row r="2267" spans="1:50" x14ac:dyDescent="0.25">
      <c r="A2267" s="54"/>
      <c r="B2267" s="54"/>
      <c r="C2267" s="54"/>
      <c r="D2267" s="54"/>
      <c r="E2267" s="54"/>
      <c r="F2267" s="54"/>
      <c r="G2267" s="54"/>
      <c r="H2267" s="54"/>
      <c r="I2267" s="54"/>
      <c r="J2267" s="54"/>
      <c r="K2267" s="54"/>
      <c r="L2267" s="54"/>
      <c r="M2267" s="54"/>
      <c r="O2267" s="10"/>
      <c r="P2267" s="10"/>
      <c r="Q2267" s="10"/>
      <c r="R2267" s="10"/>
      <c r="S2267" s="10"/>
      <c r="T2267" s="10"/>
      <c r="U2267" s="10"/>
      <c r="V2267" s="10"/>
      <c r="W2267" s="10"/>
      <c r="X2267" s="10"/>
      <c r="Y2267" s="10"/>
      <c r="Z2267" s="10"/>
      <c r="AA2267" s="10"/>
      <c r="AB2267" s="10"/>
      <c r="AC2267" s="10"/>
      <c r="AD2267" s="10"/>
      <c r="AE2267" s="10"/>
      <c r="AF2267" s="10"/>
      <c r="AG2267" s="10"/>
      <c r="AH2267" s="10"/>
      <c r="AI2267" s="10"/>
      <c r="AK2267" s="10"/>
      <c r="AL2267" s="10"/>
      <c r="AM2267" s="10"/>
      <c r="AN2267" s="10"/>
      <c r="AO2267" s="10"/>
      <c r="AP2267" s="10"/>
      <c r="AQ2267" s="10"/>
      <c r="AR2267" s="10"/>
      <c r="AS2267" s="10"/>
      <c r="AT2267" s="10"/>
      <c r="AU2267" s="10"/>
      <c r="AV2267" s="10"/>
      <c r="AW2267" s="10"/>
      <c r="AX2267" s="10"/>
    </row>
    <row r="2268" spans="1:50" x14ac:dyDescent="0.25">
      <c r="A2268" s="54"/>
      <c r="B2268" s="54"/>
      <c r="C2268" s="54"/>
      <c r="D2268" s="54"/>
      <c r="E2268" s="54"/>
      <c r="F2268" s="54"/>
      <c r="G2268" s="54"/>
      <c r="H2268" s="54"/>
      <c r="I2268" s="54"/>
      <c r="J2268" s="54"/>
      <c r="K2268" s="54"/>
      <c r="L2268" s="54"/>
      <c r="M2268" s="54"/>
      <c r="O2268" s="10"/>
      <c r="P2268" s="10"/>
      <c r="Q2268" s="10"/>
      <c r="R2268" s="10"/>
      <c r="S2268" s="10"/>
      <c r="T2268" s="10"/>
      <c r="U2268" s="10"/>
      <c r="V2268" s="10"/>
      <c r="W2268" s="10"/>
      <c r="X2268" s="10"/>
      <c r="Y2268" s="10"/>
      <c r="Z2268" s="10"/>
      <c r="AA2268" s="10"/>
      <c r="AB2268" s="10"/>
      <c r="AC2268" s="10"/>
      <c r="AD2268" s="10"/>
      <c r="AE2268" s="10"/>
      <c r="AF2268" s="10"/>
      <c r="AG2268" s="10"/>
      <c r="AH2268" s="10"/>
      <c r="AI2268" s="10"/>
      <c r="AK2268" s="10"/>
      <c r="AL2268" s="10"/>
      <c r="AM2268" s="10"/>
      <c r="AN2268" s="10"/>
      <c r="AO2268" s="10"/>
      <c r="AP2268" s="10"/>
      <c r="AQ2268" s="10"/>
      <c r="AR2268" s="10"/>
      <c r="AS2268" s="10"/>
      <c r="AT2268" s="10"/>
      <c r="AU2268" s="10"/>
      <c r="AV2268" s="10"/>
      <c r="AW2268" s="10"/>
      <c r="AX2268" s="10"/>
    </row>
    <row r="2269" spans="1:50" x14ac:dyDescent="0.25">
      <c r="A2269" s="54"/>
      <c r="B2269" s="54"/>
      <c r="C2269" s="54"/>
      <c r="D2269" s="54"/>
      <c r="E2269" s="54"/>
      <c r="F2269" s="54"/>
      <c r="G2269" s="54"/>
      <c r="H2269" s="54"/>
      <c r="I2269" s="54"/>
      <c r="J2269" s="54"/>
      <c r="K2269" s="54"/>
      <c r="L2269" s="54"/>
      <c r="M2269" s="54"/>
      <c r="O2269" s="10"/>
      <c r="P2269" s="10"/>
      <c r="Q2269" s="10"/>
      <c r="R2269" s="10"/>
      <c r="S2269" s="10"/>
      <c r="T2269" s="10"/>
      <c r="U2269" s="10"/>
      <c r="V2269" s="10"/>
      <c r="W2269" s="10"/>
      <c r="X2269" s="10"/>
      <c r="Y2269" s="10"/>
      <c r="Z2269" s="10"/>
      <c r="AA2269" s="10"/>
      <c r="AB2269" s="10"/>
      <c r="AC2269" s="10"/>
      <c r="AD2269" s="10"/>
      <c r="AE2269" s="10"/>
      <c r="AF2269" s="10"/>
      <c r="AG2269" s="10"/>
      <c r="AH2269" s="10"/>
      <c r="AI2269" s="10"/>
      <c r="AK2269" s="10"/>
      <c r="AL2269" s="10"/>
      <c r="AM2269" s="10"/>
      <c r="AN2269" s="10"/>
      <c r="AO2269" s="10"/>
      <c r="AP2269" s="10"/>
      <c r="AQ2269" s="10"/>
      <c r="AR2269" s="10"/>
      <c r="AS2269" s="10"/>
      <c r="AT2269" s="10"/>
      <c r="AU2269" s="10"/>
      <c r="AV2269" s="10"/>
      <c r="AW2269" s="10"/>
      <c r="AX2269" s="10"/>
    </row>
    <row r="2270" spans="1:50" x14ac:dyDescent="0.25">
      <c r="A2270" s="54"/>
      <c r="B2270" s="54"/>
      <c r="C2270" s="54"/>
      <c r="D2270" s="54"/>
      <c r="E2270" s="54"/>
      <c r="F2270" s="54"/>
      <c r="G2270" s="54"/>
      <c r="H2270" s="54"/>
      <c r="I2270" s="54"/>
      <c r="J2270" s="54"/>
      <c r="K2270" s="54"/>
      <c r="L2270" s="54"/>
      <c r="M2270" s="54"/>
      <c r="O2270" s="10"/>
      <c r="P2270" s="10"/>
      <c r="Q2270" s="10"/>
      <c r="R2270" s="10"/>
      <c r="S2270" s="10"/>
      <c r="T2270" s="10"/>
      <c r="U2270" s="10"/>
      <c r="V2270" s="10"/>
      <c r="W2270" s="10"/>
      <c r="X2270" s="10"/>
      <c r="Y2270" s="10"/>
      <c r="Z2270" s="10"/>
      <c r="AA2270" s="10"/>
      <c r="AB2270" s="10"/>
      <c r="AC2270" s="10"/>
      <c r="AD2270" s="10"/>
      <c r="AE2270" s="10"/>
      <c r="AF2270" s="10"/>
      <c r="AG2270" s="10"/>
      <c r="AH2270" s="10"/>
      <c r="AI2270" s="10"/>
      <c r="AK2270" s="10"/>
      <c r="AL2270" s="10"/>
      <c r="AM2270" s="10"/>
      <c r="AN2270" s="10"/>
      <c r="AO2270" s="10"/>
      <c r="AP2270" s="10"/>
      <c r="AQ2270" s="10"/>
      <c r="AR2270" s="10"/>
      <c r="AS2270" s="10"/>
      <c r="AT2270" s="10"/>
      <c r="AU2270" s="10"/>
      <c r="AV2270" s="10"/>
      <c r="AW2270" s="10"/>
      <c r="AX2270" s="10"/>
    </row>
    <row r="2271" spans="1:50" x14ac:dyDescent="0.25">
      <c r="A2271" s="54"/>
      <c r="B2271" s="54"/>
      <c r="C2271" s="54"/>
      <c r="D2271" s="54"/>
      <c r="E2271" s="54"/>
      <c r="F2271" s="54"/>
      <c r="G2271" s="54"/>
      <c r="H2271" s="54"/>
      <c r="I2271" s="54"/>
      <c r="J2271" s="54"/>
      <c r="K2271" s="54"/>
      <c r="L2271" s="54"/>
      <c r="M2271" s="54"/>
      <c r="O2271" s="10"/>
      <c r="P2271" s="10"/>
      <c r="Q2271" s="10"/>
      <c r="R2271" s="10"/>
      <c r="S2271" s="10"/>
      <c r="T2271" s="10"/>
      <c r="U2271" s="10"/>
      <c r="V2271" s="10"/>
      <c r="W2271" s="10"/>
      <c r="X2271" s="10"/>
      <c r="Y2271" s="10"/>
      <c r="Z2271" s="10"/>
      <c r="AA2271" s="10"/>
      <c r="AB2271" s="10"/>
      <c r="AC2271" s="10"/>
      <c r="AD2271" s="10"/>
      <c r="AE2271" s="10"/>
      <c r="AF2271" s="10"/>
      <c r="AG2271" s="10"/>
      <c r="AH2271" s="10"/>
      <c r="AI2271" s="10"/>
      <c r="AK2271" s="10"/>
      <c r="AL2271" s="10"/>
      <c r="AM2271" s="10"/>
      <c r="AN2271" s="10"/>
      <c r="AO2271" s="10"/>
      <c r="AP2271" s="10"/>
      <c r="AQ2271" s="10"/>
      <c r="AR2271" s="10"/>
      <c r="AS2271" s="10"/>
      <c r="AT2271" s="10"/>
      <c r="AU2271" s="10"/>
      <c r="AV2271" s="10"/>
      <c r="AW2271" s="10"/>
      <c r="AX2271" s="10"/>
    </row>
    <row r="2272" spans="1:50" x14ac:dyDescent="0.25">
      <c r="A2272" s="54"/>
      <c r="B2272" s="54"/>
      <c r="C2272" s="54"/>
      <c r="D2272" s="54"/>
      <c r="E2272" s="54"/>
      <c r="F2272" s="54"/>
      <c r="G2272" s="54"/>
      <c r="H2272" s="54"/>
      <c r="I2272" s="54"/>
      <c r="J2272" s="54"/>
      <c r="K2272" s="54"/>
      <c r="L2272" s="54"/>
      <c r="M2272" s="54"/>
      <c r="O2272" s="10"/>
      <c r="P2272" s="10"/>
      <c r="Q2272" s="10"/>
      <c r="R2272" s="10"/>
      <c r="S2272" s="10"/>
      <c r="T2272" s="10"/>
      <c r="U2272" s="10"/>
      <c r="V2272" s="10"/>
      <c r="W2272" s="10"/>
      <c r="X2272" s="10"/>
      <c r="Y2272" s="10"/>
      <c r="Z2272" s="10"/>
      <c r="AA2272" s="10"/>
      <c r="AB2272" s="10"/>
      <c r="AC2272" s="10"/>
      <c r="AD2272" s="10"/>
      <c r="AE2272" s="10"/>
      <c r="AF2272" s="10"/>
      <c r="AG2272" s="10"/>
      <c r="AH2272" s="10"/>
      <c r="AI2272" s="10"/>
      <c r="AK2272" s="10"/>
      <c r="AL2272" s="10"/>
      <c r="AM2272" s="10"/>
      <c r="AN2272" s="10"/>
      <c r="AO2272" s="10"/>
      <c r="AP2272" s="10"/>
      <c r="AQ2272" s="10"/>
      <c r="AR2272" s="10"/>
      <c r="AS2272" s="10"/>
      <c r="AT2272" s="10"/>
      <c r="AU2272" s="10"/>
      <c r="AV2272" s="10"/>
      <c r="AW2272" s="10"/>
      <c r="AX2272" s="10"/>
    </row>
    <row r="2273" spans="1:50" x14ac:dyDescent="0.25">
      <c r="A2273" s="54"/>
      <c r="B2273" s="54"/>
      <c r="C2273" s="54"/>
      <c r="D2273" s="54"/>
      <c r="E2273" s="54"/>
      <c r="F2273" s="54"/>
      <c r="G2273" s="54"/>
      <c r="H2273" s="54"/>
      <c r="I2273" s="54"/>
      <c r="J2273" s="54"/>
      <c r="K2273" s="54"/>
      <c r="L2273" s="54"/>
      <c r="M2273" s="54"/>
      <c r="O2273" s="10"/>
      <c r="P2273" s="10"/>
      <c r="Q2273" s="10"/>
      <c r="R2273" s="10"/>
      <c r="S2273" s="10"/>
      <c r="T2273" s="10"/>
      <c r="U2273" s="10"/>
      <c r="V2273" s="10"/>
      <c r="W2273" s="10"/>
      <c r="X2273" s="10"/>
      <c r="Y2273" s="10"/>
      <c r="Z2273" s="10"/>
      <c r="AA2273" s="10"/>
      <c r="AB2273" s="10"/>
      <c r="AC2273" s="10"/>
      <c r="AD2273" s="10"/>
      <c r="AE2273" s="10"/>
      <c r="AF2273" s="10"/>
      <c r="AG2273" s="10"/>
      <c r="AH2273" s="10"/>
      <c r="AI2273" s="10"/>
      <c r="AK2273" s="10"/>
      <c r="AL2273" s="10"/>
      <c r="AM2273" s="10"/>
      <c r="AN2273" s="10"/>
      <c r="AO2273" s="10"/>
      <c r="AP2273" s="10"/>
      <c r="AQ2273" s="10"/>
      <c r="AR2273" s="10"/>
      <c r="AS2273" s="10"/>
      <c r="AT2273" s="10"/>
      <c r="AU2273" s="10"/>
      <c r="AV2273" s="10"/>
      <c r="AW2273" s="10"/>
      <c r="AX2273" s="10"/>
    </row>
    <row r="2274" spans="1:50" x14ac:dyDescent="0.25">
      <c r="A2274" s="54"/>
      <c r="B2274" s="54"/>
      <c r="C2274" s="54"/>
      <c r="D2274" s="54"/>
      <c r="E2274" s="54"/>
      <c r="F2274" s="54"/>
      <c r="G2274" s="54"/>
      <c r="H2274" s="54"/>
      <c r="I2274" s="54"/>
      <c r="J2274" s="54"/>
      <c r="K2274" s="54"/>
      <c r="L2274" s="54"/>
      <c r="M2274" s="54"/>
      <c r="O2274" s="10"/>
      <c r="P2274" s="10"/>
      <c r="Q2274" s="10"/>
      <c r="R2274" s="10"/>
      <c r="S2274" s="10"/>
      <c r="T2274" s="10"/>
      <c r="U2274" s="10"/>
      <c r="V2274" s="10"/>
      <c r="W2274" s="10"/>
      <c r="X2274" s="10"/>
      <c r="Y2274" s="10"/>
      <c r="Z2274" s="10"/>
      <c r="AA2274" s="10"/>
      <c r="AB2274" s="10"/>
      <c r="AC2274" s="10"/>
      <c r="AD2274" s="10"/>
      <c r="AE2274" s="10"/>
      <c r="AF2274" s="10"/>
      <c r="AG2274" s="10"/>
      <c r="AH2274" s="10"/>
      <c r="AI2274" s="10"/>
      <c r="AK2274" s="10"/>
      <c r="AL2274" s="10"/>
      <c r="AM2274" s="10"/>
      <c r="AN2274" s="10"/>
      <c r="AO2274" s="10"/>
      <c r="AP2274" s="10"/>
      <c r="AQ2274" s="10"/>
      <c r="AR2274" s="10"/>
      <c r="AS2274" s="10"/>
      <c r="AT2274" s="10"/>
      <c r="AU2274" s="10"/>
      <c r="AV2274" s="10"/>
      <c r="AW2274" s="10"/>
      <c r="AX2274" s="10"/>
    </row>
    <row r="2275" spans="1:50" x14ac:dyDescent="0.25">
      <c r="A2275" s="54"/>
      <c r="B2275" s="54"/>
      <c r="C2275" s="54"/>
      <c r="D2275" s="54"/>
      <c r="E2275" s="54"/>
      <c r="F2275" s="54"/>
      <c r="G2275" s="54"/>
      <c r="H2275" s="54"/>
      <c r="I2275" s="54"/>
      <c r="J2275" s="54"/>
      <c r="K2275" s="54"/>
      <c r="L2275" s="54"/>
      <c r="M2275" s="54"/>
      <c r="O2275" s="10"/>
      <c r="P2275" s="10"/>
      <c r="Q2275" s="10"/>
      <c r="R2275" s="10"/>
      <c r="S2275" s="10"/>
      <c r="T2275" s="10"/>
      <c r="U2275" s="10"/>
      <c r="V2275" s="10"/>
      <c r="W2275" s="10"/>
      <c r="X2275" s="10"/>
      <c r="Y2275" s="10"/>
      <c r="Z2275" s="10"/>
      <c r="AA2275" s="10"/>
      <c r="AB2275" s="10"/>
      <c r="AC2275" s="10"/>
      <c r="AD2275" s="10"/>
      <c r="AE2275" s="10"/>
      <c r="AF2275" s="10"/>
      <c r="AG2275" s="10"/>
      <c r="AH2275" s="10"/>
      <c r="AI2275" s="10"/>
      <c r="AK2275" s="10"/>
      <c r="AL2275" s="10"/>
      <c r="AM2275" s="10"/>
      <c r="AN2275" s="10"/>
      <c r="AO2275" s="10"/>
      <c r="AP2275" s="10"/>
      <c r="AQ2275" s="10"/>
      <c r="AR2275" s="10"/>
      <c r="AS2275" s="10"/>
      <c r="AT2275" s="10"/>
      <c r="AU2275" s="10"/>
      <c r="AV2275" s="10"/>
      <c r="AW2275" s="10"/>
      <c r="AX2275" s="10"/>
    </row>
    <row r="2276" spans="1:50" x14ac:dyDescent="0.25">
      <c r="A2276" s="54"/>
      <c r="B2276" s="54"/>
      <c r="C2276" s="54"/>
      <c r="D2276" s="54"/>
      <c r="E2276" s="54"/>
      <c r="F2276" s="54"/>
      <c r="G2276" s="54"/>
      <c r="H2276" s="54"/>
      <c r="I2276" s="54"/>
      <c r="J2276" s="54"/>
      <c r="K2276" s="54"/>
      <c r="L2276" s="54"/>
      <c r="M2276" s="54"/>
      <c r="O2276" s="10"/>
      <c r="P2276" s="10"/>
      <c r="Q2276" s="10"/>
      <c r="R2276" s="10"/>
      <c r="S2276" s="10"/>
      <c r="T2276" s="10"/>
      <c r="U2276" s="10"/>
      <c r="V2276" s="10"/>
      <c r="W2276" s="10"/>
      <c r="X2276" s="10"/>
      <c r="Y2276" s="10"/>
      <c r="Z2276" s="10"/>
      <c r="AA2276" s="10"/>
      <c r="AB2276" s="10"/>
      <c r="AC2276" s="10"/>
      <c r="AD2276" s="10"/>
      <c r="AE2276" s="10"/>
      <c r="AF2276" s="10"/>
      <c r="AG2276" s="10"/>
      <c r="AH2276" s="10"/>
      <c r="AI2276" s="10"/>
      <c r="AK2276" s="10"/>
      <c r="AL2276" s="10"/>
      <c r="AM2276" s="10"/>
      <c r="AN2276" s="10"/>
      <c r="AO2276" s="10"/>
      <c r="AP2276" s="10"/>
      <c r="AQ2276" s="10"/>
      <c r="AR2276" s="10"/>
      <c r="AS2276" s="10"/>
      <c r="AT2276" s="10"/>
      <c r="AU2276" s="10"/>
      <c r="AV2276" s="10"/>
      <c r="AW2276" s="10"/>
      <c r="AX2276" s="10"/>
    </row>
    <row r="2277" spans="1:50" x14ac:dyDescent="0.25">
      <c r="A2277" s="54"/>
      <c r="B2277" s="54"/>
      <c r="C2277" s="54"/>
      <c r="D2277" s="54"/>
      <c r="E2277" s="54"/>
      <c r="F2277" s="54"/>
      <c r="G2277" s="54"/>
      <c r="H2277" s="54"/>
      <c r="I2277" s="54"/>
      <c r="J2277" s="54"/>
      <c r="K2277" s="54"/>
      <c r="L2277" s="54"/>
      <c r="M2277" s="54"/>
      <c r="O2277" s="10"/>
      <c r="P2277" s="10"/>
      <c r="Q2277" s="10"/>
      <c r="R2277" s="10"/>
      <c r="S2277" s="10"/>
      <c r="T2277" s="10"/>
      <c r="U2277" s="10"/>
      <c r="V2277" s="10"/>
      <c r="W2277" s="10"/>
      <c r="X2277" s="10"/>
      <c r="Y2277" s="10"/>
      <c r="Z2277" s="10"/>
      <c r="AA2277" s="10"/>
      <c r="AB2277" s="10"/>
      <c r="AC2277" s="10"/>
      <c r="AD2277" s="10"/>
      <c r="AE2277" s="10"/>
      <c r="AF2277" s="10"/>
      <c r="AG2277" s="10"/>
      <c r="AH2277" s="10"/>
      <c r="AI2277" s="10"/>
      <c r="AK2277" s="10"/>
      <c r="AL2277" s="10"/>
      <c r="AM2277" s="10"/>
      <c r="AN2277" s="10"/>
      <c r="AO2277" s="10"/>
      <c r="AP2277" s="10"/>
      <c r="AQ2277" s="10"/>
      <c r="AR2277" s="10"/>
      <c r="AS2277" s="10"/>
      <c r="AT2277" s="10"/>
      <c r="AU2277" s="10"/>
      <c r="AV2277" s="10"/>
      <c r="AW2277" s="10"/>
      <c r="AX2277" s="10"/>
    </row>
    <row r="2278" spans="1:50" x14ac:dyDescent="0.25">
      <c r="A2278" s="54"/>
      <c r="B2278" s="54"/>
      <c r="C2278" s="54"/>
      <c r="D2278" s="54"/>
      <c r="E2278" s="54"/>
      <c r="F2278" s="54"/>
      <c r="G2278" s="54"/>
      <c r="H2278" s="54"/>
      <c r="I2278" s="54"/>
      <c r="J2278" s="54"/>
      <c r="K2278" s="54"/>
      <c r="L2278" s="54"/>
      <c r="M2278" s="54"/>
      <c r="O2278" s="10"/>
      <c r="P2278" s="10"/>
      <c r="Q2278" s="10"/>
      <c r="R2278" s="10"/>
      <c r="S2278" s="10"/>
      <c r="T2278" s="10"/>
      <c r="U2278" s="10"/>
      <c r="V2278" s="10"/>
      <c r="W2278" s="10"/>
      <c r="X2278" s="10"/>
      <c r="Y2278" s="10"/>
      <c r="Z2278" s="10"/>
      <c r="AA2278" s="10"/>
      <c r="AB2278" s="10"/>
      <c r="AC2278" s="10"/>
      <c r="AD2278" s="10"/>
      <c r="AE2278" s="10"/>
      <c r="AF2278" s="10"/>
      <c r="AG2278" s="10"/>
      <c r="AH2278" s="10"/>
      <c r="AI2278" s="10"/>
      <c r="AK2278" s="10"/>
      <c r="AL2278" s="10"/>
      <c r="AM2278" s="10"/>
      <c r="AN2278" s="10"/>
      <c r="AO2278" s="10"/>
      <c r="AP2278" s="10"/>
      <c r="AQ2278" s="10"/>
      <c r="AR2278" s="10"/>
      <c r="AS2278" s="10"/>
      <c r="AT2278" s="10"/>
      <c r="AU2278" s="10"/>
      <c r="AV2278" s="10"/>
      <c r="AW2278" s="10"/>
      <c r="AX2278" s="10"/>
    </row>
    <row r="2279" spans="1:50" x14ac:dyDescent="0.25">
      <c r="A2279" s="54"/>
      <c r="B2279" s="54"/>
      <c r="C2279" s="54"/>
      <c r="D2279" s="54"/>
      <c r="E2279" s="54"/>
      <c r="F2279" s="54"/>
      <c r="G2279" s="54"/>
      <c r="H2279" s="54"/>
      <c r="I2279" s="54"/>
      <c r="J2279" s="54"/>
      <c r="K2279" s="54"/>
      <c r="L2279" s="54"/>
      <c r="M2279" s="54"/>
      <c r="O2279" s="10"/>
      <c r="P2279" s="10"/>
      <c r="Q2279" s="10"/>
      <c r="R2279" s="10"/>
      <c r="S2279" s="10"/>
      <c r="T2279" s="10"/>
      <c r="U2279" s="10"/>
      <c r="V2279" s="10"/>
      <c r="W2279" s="10"/>
      <c r="X2279" s="10"/>
      <c r="Y2279" s="10"/>
      <c r="Z2279" s="10"/>
      <c r="AA2279" s="10"/>
      <c r="AB2279" s="10"/>
      <c r="AC2279" s="10"/>
      <c r="AD2279" s="10"/>
      <c r="AE2279" s="10"/>
      <c r="AF2279" s="10"/>
      <c r="AG2279" s="10"/>
      <c r="AH2279" s="10"/>
      <c r="AI2279" s="10"/>
      <c r="AK2279" s="10"/>
      <c r="AL2279" s="10"/>
      <c r="AM2279" s="10"/>
      <c r="AN2279" s="10"/>
      <c r="AO2279" s="10"/>
      <c r="AP2279" s="10"/>
      <c r="AQ2279" s="10"/>
      <c r="AR2279" s="10"/>
      <c r="AS2279" s="10"/>
      <c r="AT2279" s="10"/>
      <c r="AU2279" s="10"/>
      <c r="AV2279" s="10"/>
      <c r="AW2279" s="10"/>
      <c r="AX2279" s="10"/>
    </row>
    <row r="2280" spans="1:50" x14ac:dyDescent="0.25">
      <c r="A2280" s="54"/>
      <c r="B2280" s="54"/>
      <c r="C2280" s="54"/>
      <c r="D2280" s="54"/>
      <c r="E2280" s="54"/>
      <c r="F2280" s="54"/>
      <c r="G2280" s="54"/>
      <c r="H2280" s="54"/>
      <c r="I2280" s="54"/>
      <c r="J2280" s="54"/>
      <c r="K2280" s="54"/>
      <c r="L2280" s="54"/>
      <c r="M2280" s="54"/>
      <c r="O2280" s="10"/>
      <c r="P2280" s="10"/>
      <c r="Q2280" s="10"/>
      <c r="R2280" s="10"/>
      <c r="S2280" s="10"/>
      <c r="T2280" s="10"/>
      <c r="U2280" s="10"/>
      <c r="V2280" s="10"/>
      <c r="W2280" s="10"/>
      <c r="X2280" s="10"/>
      <c r="Y2280" s="10"/>
      <c r="Z2280" s="10"/>
      <c r="AA2280" s="10"/>
      <c r="AB2280" s="10"/>
      <c r="AC2280" s="10"/>
      <c r="AD2280" s="10"/>
      <c r="AE2280" s="10"/>
      <c r="AF2280" s="10"/>
      <c r="AG2280" s="10"/>
      <c r="AH2280" s="10"/>
      <c r="AI2280" s="10"/>
      <c r="AK2280" s="10"/>
      <c r="AL2280" s="10"/>
      <c r="AM2280" s="10"/>
      <c r="AN2280" s="10"/>
      <c r="AO2280" s="10"/>
      <c r="AP2280" s="10"/>
      <c r="AQ2280" s="10"/>
      <c r="AR2280" s="10"/>
      <c r="AS2280" s="10"/>
      <c r="AT2280" s="10"/>
      <c r="AU2280" s="10"/>
      <c r="AV2280" s="10"/>
      <c r="AW2280" s="10"/>
      <c r="AX2280" s="10"/>
    </row>
    <row r="2281" spans="1:50" x14ac:dyDescent="0.25">
      <c r="A2281" s="54"/>
      <c r="B2281" s="54"/>
      <c r="C2281" s="54"/>
      <c r="D2281" s="54"/>
      <c r="E2281" s="54"/>
      <c r="F2281" s="54"/>
      <c r="G2281" s="54"/>
      <c r="H2281" s="54"/>
      <c r="I2281" s="54"/>
      <c r="J2281" s="54"/>
      <c r="K2281" s="54"/>
      <c r="L2281" s="54"/>
      <c r="M2281" s="54"/>
      <c r="O2281" s="10"/>
      <c r="P2281" s="10"/>
      <c r="Q2281" s="10"/>
      <c r="R2281" s="10"/>
      <c r="S2281" s="10"/>
      <c r="T2281" s="10"/>
      <c r="U2281" s="10"/>
      <c r="V2281" s="10"/>
      <c r="W2281" s="10"/>
      <c r="X2281" s="10"/>
      <c r="Y2281" s="10"/>
      <c r="Z2281" s="10"/>
      <c r="AA2281" s="10"/>
      <c r="AB2281" s="10"/>
      <c r="AC2281" s="10"/>
      <c r="AD2281" s="10"/>
      <c r="AE2281" s="10"/>
      <c r="AF2281" s="10"/>
      <c r="AG2281" s="10"/>
      <c r="AH2281" s="10"/>
      <c r="AI2281" s="10"/>
      <c r="AK2281" s="10"/>
      <c r="AL2281" s="10"/>
      <c r="AM2281" s="10"/>
      <c r="AN2281" s="10"/>
      <c r="AO2281" s="10"/>
      <c r="AP2281" s="10"/>
      <c r="AQ2281" s="10"/>
      <c r="AR2281" s="10"/>
      <c r="AS2281" s="10"/>
      <c r="AT2281" s="10"/>
      <c r="AU2281" s="10"/>
      <c r="AV2281" s="10"/>
      <c r="AW2281" s="10"/>
      <c r="AX2281" s="10"/>
    </row>
    <row r="2282" spans="1:50" x14ac:dyDescent="0.25">
      <c r="A2282" s="54"/>
      <c r="B2282" s="54"/>
      <c r="C2282" s="54"/>
      <c r="D2282" s="54"/>
      <c r="E2282" s="54"/>
      <c r="F2282" s="54"/>
      <c r="G2282" s="54"/>
      <c r="H2282" s="54"/>
      <c r="I2282" s="54"/>
      <c r="J2282" s="54"/>
      <c r="K2282" s="54"/>
      <c r="L2282" s="54"/>
      <c r="M2282" s="54"/>
      <c r="O2282" s="10"/>
      <c r="P2282" s="10"/>
      <c r="Q2282" s="10"/>
      <c r="R2282" s="10"/>
      <c r="S2282" s="10"/>
      <c r="T2282" s="10"/>
      <c r="U2282" s="10"/>
      <c r="V2282" s="10"/>
      <c r="W2282" s="10"/>
      <c r="X2282" s="10"/>
      <c r="Y2282" s="10"/>
      <c r="Z2282" s="10"/>
      <c r="AA2282" s="10"/>
      <c r="AB2282" s="10"/>
      <c r="AC2282" s="10"/>
      <c r="AD2282" s="10"/>
      <c r="AE2282" s="10"/>
      <c r="AF2282" s="10"/>
      <c r="AG2282" s="10"/>
      <c r="AH2282" s="10"/>
      <c r="AI2282" s="10"/>
      <c r="AK2282" s="10"/>
      <c r="AL2282" s="10"/>
      <c r="AM2282" s="10"/>
      <c r="AN2282" s="10"/>
      <c r="AO2282" s="10"/>
      <c r="AP2282" s="10"/>
      <c r="AQ2282" s="10"/>
      <c r="AR2282" s="10"/>
      <c r="AS2282" s="10"/>
      <c r="AT2282" s="10"/>
      <c r="AU2282" s="10"/>
      <c r="AV2282" s="10"/>
      <c r="AW2282" s="10"/>
      <c r="AX2282" s="10"/>
    </row>
    <row r="2283" spans="1:50" x14ac:dyDescent="0.25">
      <c r="A2283" s="54"/>
      <c r="B2283" s="54"/>
      <c r="C2283" s="54"/>
      <c r="D2283" s="54"/>
      <c r="E2283" s="54"/>
      <c r="F2283" s="54"/>
      <c r="G2283" s="54"/>
      <c r="H2283" s="54"/>
      <c r="I2283" s="54"/>
      <c r="J2283" s="54"/>
      <c r="K2283" s="54"/>
      <c r="L2283" s="54"/>
      <c r="M2283" s="54"/>
      <c r="O2283" s="10"/>
      <c r="P2283" s="10"/>
      <c r="Q2283" s="10"/>
      <c r="R2283" s="10"/>
      <c r="S2283" s="10"/>
      <c r="T2283" s="10"/>
      <c r="U2283" s="10"/>
      <c r="V2283" s="10"/>
      <c r="W2283" s="10"/>
      <c r="X2283" s="10"/>
      <c r="Y2283" s="10"/>
      <c r="Z2283" s="10"/>
      <c r="AA2283" s="10"/>
      <c r="AB2283" s="10"/>
      <c r="AC2283" s="10"/>
      <c r="AD2283" s="10"/>
      <c r="AE2283" s="10"/>
      <c r="AF2283" s="10"/>
      <c r="AG2283" s="10"/>
      <c r="AH2283" s="10"/>
      <c r="AI2283" s="10"/>
      <c r="AK2283" s="10"/>
      <c r="AL2283" s="10"/>
      <c r="AM2283" s="10"/>
      <c r="AN2283" s="10"/>
      <c r="AO2283" s="10"/>
      <c r="AP2283" s="10"/>
      <c r="AQ2283" s="10"/>
      <c r="AR2283" s="10"/>
      <c r="AS2283" s="10"/>
      <c r="AT2283" s="10"/>
      <c r="AU2283" s="10"/>
      <c r="AV2283" s="10"/>
      <c r="AW2283" s="10"/>
      <c r="AX2283" s="10"/>
    </row>
    <row r="2284" spans="1:50" x14ac:dyDescent="0.25">
      <c r="A2284" s="54"/>
      <c r="B2284" s="54"/>
      <c r="C2284" s="54"/>
      <c r="D2284" s="54"/>
      <c r="E2284" s="54"/>
      <c r="F2284" s="54"/>
      <c r="G2284" s="54"/>
      <c r="H2284" s="54"/>
      <c r="I2284" s="54"/>
      <c r="J2284" s="54"/>
      <c r="K2284" s="54"/>
      <c r="L2284" s="54"/>
      <c r="M2284" s="54"/>
      <c r="O2284" s="10"/>
      <c r="P2284" s="10"/>
      <c r="Q2284" s="10"/>
      <c r="R2284" s="10"/>
      <c r="S2284" s="10"/>
      <c r="T2284" s="10"/>
      <c r="U2284" s="10"/>
      <c r="V2284" s="10"/>
      <c r="W2284" s="10"/>
      <c r="X2284" s="10"/>
      <c r="Y2284" s="10"/>
      <c r="Z2284" s="10"/>
      <c r="AA2284" s="10"/>
      <c r="AB2284" s="10"/>
      <c r="AC2284" s="10"/>
      <c r="AD2284" s="10"/>
      <c r="AE2284" s="10"/>
      <c r="AF2284" s="10"/>
      <c r="AG2284" s="10"/>
      <c r="AH2284" s="10"/>
      <c r="AI2284" s="10"/>
      <c r="AK2284" s="10"/>
      <c r="AL2284" s="10"/>
      <c r="AM2284" s="10"/>
      <c r="AN2284" s="10"/>
      <c r="AO2284" s="10"/>
      <c r="AP2284" s="10"/>
      <c r="AQ2284" s="10"/>
      <c r="AR2284" s="10"/>
      <c r="AS2284" s="10"/>
      <c r="AT2284" s="10"/>
      <c r="AU2284" s="10"/>
      <c r="AV2284" s="10"/>
      <c r="AW2284" s="10"/>
      <c r="AX2284" s="10"/>
    </row>
    <row r="2285" spans="1:50" x14ac:dyDescent="0.25">
      <c r="A2285" s="54"/>
      <c r="B2285" s="54"/>
      <c r="C2285" s="54"/>
      <c r="D2285" s="54"/>
      <c r="E2285" s="54"/>
      <c r="F2285" s="54"/>
      <c r="G2285" s="54"/>
      <c r="H2285" s="54"/>
      <c r="I2285" s="54"/>
      <c r="J2285" s="54"/>
      <c r="K2285" s="54"/>
      <c r="L2285" s="54"/>
      <c r="M2285" s="54"/>
      <c r="O2285" s="10"/>
      <c r="P2285" s="10"/>
      <c r="Q2285" s="10"/>
      <c r="R2285" s="10"/>
      <c r="S2285" s="10"/>
      <c r="T2285" s="10"/>
      <c r="U2285" s="10"/>
      <c r="V2285" s="10"/>
      <c r="W2285" s="10"/>
      <c r="X2285" s="10"/>
      <c r="Y2285" s="10"/>
      <c r="Z2285" s="10"/>
      <c r="AA2285" s="10"/>
      <c r="AB2285" s="10"/>
      <c r="AC2285" s="10"/>
      <c r="AD2285" s="10"/>
      <c r="AE2285" s="10"/>
      <c r="AF2285" s="10"/>
      <c r="AG2285" s="10"/>
      <c r="AH2285" s="10"/>
      <c r="AI2285" s="10"/>
      <c r="AK2285" s="10"/>
      <c r="AL2285" s="10"/>
      <c r="AM2285" s="10"/>
      <c r="AN2285" s="10"/>
      <c r="AO2285" s="10"/>
      <c r="AP2285" s="10"/>
      <c r="AQ2285" s="10"/>
      <c r="AR2285" s="10"/>
      <c r="AS2285" s="10"/>
      <c r="AT2285" s="10"/>
      <c r="AU2285" s="10"/>
      <c r="AV2285" s="10"/>
      <c r="AW2285" s="10"/>
      <c r="AX2285" s="10"/>
    </row>
    <row r="2286" spans="1:50" x14ac:dyDescent="0.25">
      <c r="A2286" s="54"/>
      <c r="B2286" s="54"/>
      <c r="C2286" s="54"/>
      <c r="D2286" s="54"/>
      <c r="E2286" s="54"/>
      <c r="F2286" s="54"/>
      <c r="G2286" s="54"/>
      <c r="H2286" s="54"/>
      <c r="I2286" s="54"/>
      <c r="J2286" s="54"/>
      <c r="K2286" s="54"/>
      <c r="L2286" s="54"/>
      <c r="M2286" s="54"/>
      <c r="O2286" s="10"/>
      <c r="P2286" s="10"/>
      <c r="Q2286" s="10"/>
      <c r="R2286" s="10"/>
      <c r="S2286" s="10"/>
      <c r="T2286" s="10"/>
      <c r="U2286" s="10"/>
      <c r="V2286" s="10"/>
      <c r="W2286" s="10"/>
      <c r="X2286" s="10"/>
      <c r="Y2286" s="10"/>
      <c r="Z2286" s="10"/>
      <c r="AA2286" s="10"/>
      <c r="AB2286" s="10"/>
      <c r="AC2286" s="10"/>
      <c r="AD2286" s="10"/>
      <c r="AE2286" s="10"/>
      <c r="AF2286" s="10"/>
      <c r="AG2286" s="10"/>
      <c r="AH2286" s="10"/>
      <c r="AI2286" s="10"/>
      <c r="AK2286" s="10"/>
      <c r="AL2286" s="10"/>
      <c r="AM2286" s="10"/>
      <c r="AN2286" s="10"/>
      <c r="AO2286" s="10"/>
      <c r="AP2286" s="10"/>
      <c r="AQ2286" s="10"/>
      <c r="AR2286" s="10"/>
      <c r="AS2286" s="10"/>
      <c r="AT2286" s="10"/>
      <c r="AU2286" s="10"/>
      <c r="AV2286" s="10"/>
      <c r="AW2286" s="10"/>
      <c r="AX2286" s="10"/>
    </row>
    <row r="2287" spans="1:50" x14ac:dyDescent="0.25">
      <c r="A2287" s="54"/>
      <c r="B2287" s="54"/>
      <c r="C2287" s="54"/>
      <c r="D2287" s="54"/>
      <c r="E2287" s="54"/>
      <c r="F2287" s="54"/>
      <c r="G2287" s="54"/>
      <c r="H2287" s="54"/>
      <c r="I2287" s="54"/>
      <c r="J2287" s="54"/>
      <c r="K2287" s="54"/>
      <c r="L2287" s="54"/>
      <c r="M2287" s="54"/>
      <c r="O2287" s="10"/>
      <c r="P2287" s="10"/>
      <c r="Q2287" s="10"/>
      <c r="R2287" s="10"/>
      <c r="S2287" s="10"/>
      <c r="T2287" s="10"/>
      <c r="U2287" s="10"/>
      <c r="V2287" s="10"/>
      <c r="W2287" s="10"/>
      <c r="X2287" s="10"/>
      <c r="Y2287" s="10"/>
      <c r="Z2287" s="10"/>
      <c r="AA2287" s="10"/>
      <c r="AB2287" s="10"/>
      <c r="AC2287" s="10"/>
      <c r="AD2287" s="10"/>
      <c r="AE2287" s="10"/>
      <c r="AF2287" s="10"/>
      <c r="AG2287" s="10"/>
      <c r="AH2287" s="10"/>
      <c r="AI2287" s="10"/>
      <c r="AK2287" s="10"/>
      <c r="AL2287" s="10"/>
      <c r="AM2287" s="10"/>
      <c r="AN2287" s="10"/>
      <c r="AO2287" s="10"/>
      <c r="AP2287" s="10"/>
      <c r="AQ2287" s="10"/>
      <c r="AR2287" s="10"/>
      <c r="AS2287" s="10"/>
      <c r="AT2287" s="10"/>
      <c r="AU2287" s="10"/>
      <c r="AV2287" s="10"/>
      <c r="AW2287" s="10"/>
      <c r="AX2287" s="10"/>
    </row>
    <row r="2288" spans="1:50" x14ac:dyDescent="0.25">
      <c r="A2288" s="54"/>
      <c r="B2288" s="54"/>
      <c r="C2288" s="54"/>
      <c r="D2288" s="54"/>
      <c r="E2288" s="54"/>
      <c r="F2288" s="54"/>
      <c r="G2288" s="54"/>
      <c r="H2288" s="54"/>
      <c r="I2288" s="54"/>
      <c r="J2288" s="54"/>
      <c r="K2288" s="54"/>
      <c r="L2288" s="54"/>
      <c r="M2288" s="54"/>
      <c r="O2288" s="10"/>
      <c r="P2288" s="10"/>
      <c r="Q2288" s="10"/>
      <c r="R2288" s="10"/>
      <c r="S2288" s="10"/>
      <c r="T2288" s="10"/>
      <c r="U2288" s="10"/>
      <c r="V2288" s="10"/>
      <c r="W2288" s="10"/>
      <c r="X2288" s="10"/>
      <c r="Y2288" s="10"/>
      <c r="Z2288" s="10"/>
      <c r="AA2288" s="10"/>
      <c r="AB2288" s="10"/>
      <c r="AC2288" s="10"/>
      <c r="AD2288" s="10"/>
      <c r="AE2288" s="10"/>
      <c r="AF2288" s="10"/>
      <c r="AG2288" s="10"/>
      <c r="AH2288" s="10"/>
      <c r="AI2288" s="10"/>
      <c r="AK2288" s="10"/>
      <c r="AL2288" s="10"/>
      <c r="AM2288" s="10"/>
      <c r="AN2288" s="10"/>
      <c r="AO2288" s="10"/>
      <c r="AP2288" s="10"/>
      <c r="AQ2288" s="10"/>
      <c r="AR2288" s="10"/>
      <c r="AS2288" s="10"/>
      <c r="AT2288" s="10"/>
      <c r="AU2288" s="10"/>
      <c r="AV2288" s="10"/>
      <c r="AW2288" s="10"/>
      <c r="AX2288" s="10"/>
    </row>
    <row r="2289" spans="1:50" x14ac:dyDescent="0.25">
      <c r="A2289" s="54"/>
      <c r="B2289" s="54"/>
      <c r="C2289" s="54"/>
      <c r="D2289" s="54"/>
      <c r="E2289" s="54"/>
      <c r="F2289" s="54"/>
      <c r="G2289" s="54"/>
      <c r="H2289" s="54"/>
      <c r="I2289" s="54"/>
      <c r="J2289" s="54"/>
      <c r="K2289" s="54"/>
      <c r="L2289" s="54"/>
      <c r="M2289" s="54"/>
      <c r="O2289" s="10"/>
      <c r="P2289" s="10"/>
      <c r="Q2289" s="10"/>
      <c r="R2289" s="10"/>
      <c r="S2289" s="10"/>
      <c r="T2289" s="10"/>
      <c r="U2289" s="10"/>
      <c r="V2289" s="10"/>
      <c r="W2289" s="10"/>
      <c r="X2289" s="10"/>
      <c r="Y2289" s="10"/>
      <c r="Z2289" s="10"/>
      <c r="AA2289" s="10"/>
      <c r="AB2289" s="10"/>
      <c r="AC2289" s="10"/>
      <c r="AD2289" s="10"/>
      <c r="AE2289" s="10"/>
      <c r="AF2289" s="10"/>
      <c r="AG2289" s="10"/>
      <c r="AH2289" s="10"/>
      <c r="AI2289" s="10"/>
      <c r="AK2289" s="10"/>
      <c r="AL2289" s="10"/>
      <c r="AM2289" s="10"/>
      <c r="AN2289" s="10"/>
      <c r="AO2289" s="10"/>
      <c r="AP2289" s="10"/>
      <c r="AQ2289" s="10"/>
      <c r="AR2289" s="10"/>
      <c r="AS2289" s="10"/>
      <c r="AT2289" s="10"/>
      <c r="AU2289" s="10"/>
      <c r="AV2289" s="10"/>
      <c r="AW2289" s="10"/>
      <c r="AX2289" s="10"/>
    </row>
    <row r="2290" spans="1:50" x14ac:dyDescent="0.25">
      <c r="A2290" s="54"/>
      <c r="B2290" s="54"/>
      <c r="C2290" s="54"/>
      <c r="D2290" s="54"/>
      <c r="E2290" s="54"/>
      <c r="F2290" s="54"/>
      <c r="G2290" s="54"/>
      <c r="H2290" s="54"/>
      <c r="I2290" s="54"/>
      <c r="J2290" s="54"/>
      <c r="K2290" s="54"/>
      <c r="L2290" s="54"/>
      <c r="M2290" s="54"/>
      <c r="O2290" s="10"/>
      <c r="P2290" s="10"/>
      <c r="Q2290" s="10"/>
      <c r="R2290" s="10"/>
      <c r="S2290" s="10"/>
      <c r="T2290" s="10"/>
      <c r="U2290" s="10"/>
      <c r="V2290" s="10"/>
      <c r="W2290" s="10"/>
      <c r="X2290" s="10"/>
      <c r="Y2290" s="10"/>
      <c r="Z2290" s="10"/>
      <c r="AA2290" s="10"/>
      <c r="AB2290" s="10"/>
      <c r="AC2290" s="10"/>
      <c r="AD2290" s="10"/>
      <c r="AE2290" s="10"/>
      <c r="AF2290" s="10"/>
      <c r="AG2290" s="10"/>
      <c r="AH2290" s="10"/>
      <c r="AI2290" s="10"/>
      <c r="AK2290" s="10"/>
      <c r="AL2290" s="10"/>
      <c r="AM2290" s="10"/>
      <c r="AN2290" s="10"/>
      <c r="AO2290" s="10"/>
      <c r="AP2290" s="10"/>
      <c r="AQ2290" s="10"/>
      <c r="AR2290" s="10"/>
      <c r="AS2290" s="10"/>
      <c r="AT2290" s="10"/>
      <c r="AU2290" s="10"/>
      <c r="AV2290" s="10"/>
      <c r="AW2290" s="10"/>
      <c r="AX2290" s="10"/>
    </row>
    <row r="2291" spans="1:50" x14ac:dyDescent="0.25">
      <c r="A2291" s="54"/>
      <c r="B2291" s="54"/>
      <c r="C2291" s="54"/>
      <c r="D2291" s="54"/>
      <c r="E2291" s="54"/>
      <c r="F2291" s="54"/>
      <c r="G2291" s="54"/>
      <c r="H2291" s="54"/>
      <c r="I2291" s="54"/>
      <c r="J2291" s="54"/>
      <c r="K2291" s="54"/>
      <c r="L2291" s="54"/>
      <c r="M2291" s="54"/>
      <c r="O2291" s="10"/>
      <c r="P2291" s="10"/>
      <c r="Q2291" s="10"/>
      <c r="R2291" s="10"/>
      <c r="S2291" s="10"/>
      <c r="T2291" s="10"/>
      <c r="U2291" s="10"/>
      <c r="V2291" s="10"/>
      <c r="W2291" s="10"/>
      <c r="X2291" s="10"/>
      <c r="Y2291" s="10"/>
      <c r="Z2291" s="10"/>
      <c r="AA2291" s="10"/>
      <c r="AB2291" s="10"/>
      <c r="AC2291" s="10"/>
      <c r="AD2291" s="10"/>
      <c r="AE2291" s="10"/>
      <c r="AF2291" s="10"/>
      <c r="AG2291" s="10"/>
      <c r="AH2291" s="10"/>
      <c r="AI2291" s="10"/>
      <c r="AK2291" s="10"/>
      <c r="AL2291" s="10"/>
      <c r="AM2291" s="10"/>
      <c r="AN2291" s="10"/>
      <c r="AO2291" s="10"/>
      <c r="AP2291" s="10"/>
      <c r="AQ2291" s="10"/>
      <c r="AR2291" s="10"/>
      <c r="AS2291" s="10"/>
      <c r="AT2291" s="10"/>
      <c r="AU2291" s="10"/>
      <c r="AV2291" s="10"/>
      <c r="AW2291" s="10"/>
      <c r="AX2291" s="10"/>
    </row>
    <row r="2292" spans="1:50" x14ac:dyDescent="0.25">
      <c r="A2292" s="54"/>
      <c r="B2292" s="54"/>
      <c r="C2292" s="54"/>
      <c r="D2292" s="54"/>
      <c r="E2292" s="54"/>
      <c r="F2292" s="54"/>
      <c r="G2292" s="54"/>
      <c r="H2292" s="54"/>
      <c r="I2292" s="54"/>
      <c r="J2292" s="54"/>
      <c r="K2292" s="54"/>
      <c r="L2292" s="54"/>
      <c r="M2292" s="54"/>
      <c r="O2292" s="10"/>
      <c r="P2292" s="10"/>
      <c r="Q2292" s="10"/>
      <c r="R2292" s="10"/>
      <c r="S2292" s="10"/>
      <c r="T2292" s="10"/>
      <c r="U2292" s="10"/>
      <c r="V2292" s="10"/>
      <c r="W2292" s="10"/>
      <c r="X2292" s="10"/>
      <c r="Y2292" s="10"/>
      <c r="Z2292" s="10"/>
      <c r="AA2292" s="10"/>
      <c r="AB2292" s="10"/>
      <c r="AC2292" s="10"/>
      <c r="AD2292" s="10"/>
      <c r="AE2292" s="10"/>
      <c r="AF2292" s="10"/>
      <c r="AG2292" s="10"/>
      <c r="AH2292" s="10"/>
      <c r="AI2292" s="10"/>
      <c r="AK2292" s="10"/>
      <c r="AL2292" s="10"/>
      <c r="AM2292" s="10"/>
      <c r="AN2292" s="10"/>
      <c r="AO2292" s="10"/>
      <c r="AP2292" s="10"/>
      <c r="AQ2292" s="10"/>
      <c r="AR2292" s="10"/>
      <c r="AS2292" s="10"/>
      <c r="AT2292" s="10"/>
      <c r="AU2292" s="10"/>
      <c r="AV2292" s="10"/>
      <c r="AW2292" s="10"/>
      <c r="AX2292" s="10"/>
    </row>
    <row r="2293" spans="1:50" x14ac:dyDescent="0.25">
      <c r="A2293" s="54"/>
      <c r="B2293" s="54"/>
      <c r="C2293" s="54"/>
      <c r="D2293" s="54"/>
      <c r="E2293" s="54"/>
      <c r="F2293" s="54"/>
      <c r="G2293" s="54"/>
      <c r="H2293" s="54"/>
      <c r="I2293" s="54"/>
      <c r="J2293" s="54"/>
      <c r="K2293" s="54"/>
      <c r="L2293" s="54"/>
      <c r="M2293" s="54"/>
      <c r="O2293" s="10"/>
      <c r="P2293" s="10"/>
      <c r="Q2293" s="10"/>
      <c r="R2293" s="10"/>
      <c r="S2293" s="10"/>
      <c r="T2293" s="10"/>
      <c r="U2293" s="10"/>
      <c r="V2293" s="10"/>
      <c r="W2293" s="10"/>
      <c r="X2293" s="10"/>
      <c r="Y2293" s="10"/>
      <c r="Z2293" s="10"/>
      <c r="AA2293" s="10"/>
      <c r="AB2293" s="10"/>
      <c r="AC2293" s="10"/>
      <c r="AD2293" s="10"/>
      <c r="AE2293" s="10"/>
      <c r="AF2293" s="10"/>
      <c r="AG2293" s="10"/>
      <c r="AH2293" s="10"/>
      <c r="AI2293" s="10"/>
      <c r="AK2293" s="10"/>
      <c r="AL2293" s="10"/>
      <c r="AM2293" s="10"/>
      <c r="AN2293" s="10"/>
      <c r="AO2293" s="10"/>
      <c r="AP2293" s="10"/>
      <c r="AQ2293" s="10"/>
      <c r="AR2293" s="10"/>
      <c r="AS2293" s="10"/>
      <c r="AT2293" s="10"/>
      <c r="AU2293" s="10"/>
      <c r="AV2293" s="10"/>
      <c r="AW2293" s="10"/>
      <c r="AX2293" s="10"/>
    </row>
    <row r="2294" spans="1:50" x14ac:dyDescent="0.25">
      <c r="A2294" s="54"/>
      <c r="B2294" s="54"/>
      <c r="C2294" s="54"/>
      <c r="D2294" s="54"/>
      <c r="E2294" s="54"/>
      <c r="F2294" s="54"/>
      <c r="G2294" s="54"/>
      <c r="H2294" s="54"/>
      <c r="I2294" s="54"/>
      <c r="J2294" s="54"/>
      <c r="K2294" s="54"/>
      <c r="L2294" s="54"/>
      <c r="M2294" s="54"/>
      <c r="O2294" s="10"/>
      <c r="P2294" s="10"/>
      <c r="Q2294" s="10"/>
      <c r="R2294" s="10"/>
      <c r="S2294" s="10"/>
      <c r="T2294" s="10"/>
      <c r="U2294" s="10"/>
      <c r="V2294" s="10"/>
      <c r="W2294" s="10"/>
      <c r="X2294" s="10"/>
      <c r="Y2294" s="10"/>
      <c r="Z2294" s="10"/>
      <c r="AA2294" s="10"/>
      <c r="AB2294" s="10"/>
      <c r="AC2294" s="10"/>
      <c r="AD2294" s="10"/>
      <c r="AE2294" s="10"/>
      <c r="AF2294" s="10"/>
      <c r="AG2294" s="10"/>
      <c r="AH2294" s="10"/>
      <c r="AI2294" s="10"/>
      <c r="AK2294" s="10"/>
      <c r="AL2294" s="10"/>
      <c r="AM2294" s="10"/>
      <c r="AN2294" s="10"/>
      <c r="AO2294" s="10"/>
      <c r="AP2294" s="10"/>
      <c r="AQ2294" s="10"/>
      <c r="AR2294" s="10"/>
      <c r="AS2294" s="10"/>
      <c r="AT2294" s="10"/>
      <c r="AU2294" s="10"/>
      <c r="AV2294" s="10"/>
      <c r="AW2294" s="10"/>
      <c r="AX2294" s="10"/>
    </row>
    <row r="2295" spans="1:50" x14ac:dyDescent="0.25">
      <c r="A2295" s="54"/>
      <c r="B2295" s="54"/>
      <c r="C2295" s="54"/>
      <c r="D2295" s="54"/>
      <c r="E2295" s="54"/>
      <c r="F2295" s="54"/>
      <c r="G2295" s="54"/>
      <c r="H2295" s="54"/>
      <c r="I2295" s="54"/>
      <c r="J2295" s="54"/>
      <c r="K2295" s="54"/>
      <c r="L2295" s="54"/>
      <c r="M2295" s="54"/>
      <c r="O2295" s="10"/>
      <c r="P2295" s="10"/>
      <c r="Q2295" s="10"/>
      <c r="R2295" s="10"/>
      <c r="S2295" s="10"/>
      <c r="T2295" s="10"/>
      <c r="U2295" s="10"/>
      <c r="V2295" s="10"/>
      <c r="W2295" s="10"/>
      <c r="X2295" s="10"/>
      <c r="Y2295" s="10"/>
      <c r="Z2295" s="10"/>
      <c r="AA2295" s="10"/>
      <c r="AB2295" s="10"/>
      <c r="AC2295" s="10"/>
      <c r="AD2295" s="10"/>
      <c r="AE2295" s="10"/>
      <c r="AF2295" s="10"/>
      <c r="AG2295" s="10"/>
      <c r="AH2295" s="10"/>
      <c r="AI2295" s="10"/>
      <c r="AK2295" s="10"/>
      <c r="AL2295" s="10"/>
      <c r="AM2295" s="10"/>
      <c r="AN2295" s="10"/>
      <c r="AO2295" s="10"/>
      <c r="AP2295" s="10"/>
      <c r="AQ2295" s="10"/>
      <c r="AR2295" s="10"/>
      <c r="AS2295" s="10"/>
      <c r="AT2295" s="10"/>
      <c r="AU2295" s="10"/>
      <c r="AV2295" s="10"/>
      <c r="AW2295" s="10"/>
      <c r="AX2295" s="10"/>
    </row>
    <row r="2296" spans="1:50" x14ac:dyDescent="0.25">
      <c r="A2296" s="54"/>
      <c r="B2296" s="54"/>
      <c r="C2296" s="54"/>
      <c r="D2296" s="54"/>
      <c r="E2296" s="54"/>
      <c r="F2296" s="54"/>
      <c r="G2296" s="54"/>
      <c r="H2296" s="54"/>
      <c r="I2296" s="54"/>
      <c r="J2296" s="54"/>
      <c r="K2296" s="54"/>
      <c r="L2296" s="54"/>
      <c r="M2296" s="54"/>
      <c r="O2296" s="10"/>
      <c r="P2296" s="10"/>
      <c r="Q2296" s="10"/>
      <c r="R2296" s="10"/>
      <c r="S2296" s="10"/>
      <c r="T2296" s="10"/>
      <c r="U2296" s="10"/>
      <c r="V2296" s="10"/>
      <c r="W2296" s="10"/>
      <c r="X2296" s="10"/>
      <c r="Y2296" s="10"/>
      <c r="Z2296" s="10"/>
      <c r="AA2296" s="10"/>
      <c r="AB2296" s="10"/>
      <c r="AC2296" s="10"/>
      <c r="AD2296" s="10"/>
      <c r="AE2296" s="10"/>
      <c r="AF2296" s="10"/>
      <c r="AG2296" s="10"/>
      <c r="AH2296" s="10"/>
      <c r="AI2296" s="10"/>
      <c r="AK2296" s="10"/>
      <c r="AL2296" s="10"/>
      <c r="AM2296" s="10"/>
      <c r="AN2296" s="10"/>
      <c r="AO2296" s="10"/>
      <c r="AP2296" s="10"/>
      <c r="AQ2296" s="10"/>
      <c r="AR2296" s="10"/>
      <c r="AS2296" s="10"/>
      <c r="AT2296" s="10"/>
      <c r="AU2296" s="10"/>
      <c r="AV2296" s="10"/>
      <c r="AW2296" s="10"/>
      <c r="AX2296" s="10"/>
    </row>
    <row r="2297" spans="1:50" x14ac:dyDescent="0.25">
      <c r="A2297" s="54"/>
      <c r="B2297" s="54"/>
      <c r="C2297" s="54"/>
      <c r="D2297" s="54"/>
      <c r="E2297" s="54"/>
      <c r="F2297" s="54"/>
      <c r="G2297" s="54"/>
      <c r="H2297" s="54"/>
      <c r="I2297" s="54"/>
      <c r="J2297" s="54"/>
      <c r="K2297" s="54"/>
      <c r="L2297" s="54"/>
      <c r="M2297" s="54"/>
      <c r="O2297" s="10"/>
      <c r="P2297" s="10"/>
      <c r="Q2297" s="10"/>
      <c r="R2297" s="10"/>
      <c r="S2297" s="10"/>
      <c r="T2297" s="10"/>
      <c r="U2297" s="10"/>
      <c r="V2297" s="10"/>
      <c r="W2297" s="10"/>
      <c r="X2297" s="10"/>
      <c r="Y2297" s="10"/>
      <c r="Z2297" s="10"/>
      <c r="AA2297" s="10"/>
      <c r="AB2297" s="10"/>
      <c r="AC2297" s="10"/>
      <c r="AD2297" s="10"/>
      <c r="AE2297" s="10"/>
      <c r="AF2297" s="10"/>
      <c r="AG2297" s="10"/>
      <c r="AH2297" s="10"/>
      <c r="AI2297" s="10"/>
      <c r="AK2297" s="10"/>
      <c r="AL2297" s="10"/>
      <c r="AM2297" s="10"/>
      <c r="AN2297" s="10"/>
      <c r="AO2297" s="10"/>
      <c r="AP2297" s="10"/>
      <c r="AQ2297" s="10"/>
      <c r="AR2297" s="10"/>
      <c r="AS2297" s="10"/>
      <c r="AT2297" s="10"/>
      <c r="AU2297" s="10"/>
      <c r="AV2297" s="10"/>
      <c r="AW2297" s="10"/>
      <c r="AX2297" s="10"/>
    </row>
    <row r="2298" spans="1:50" x14ac:dyDescent="0.25">
      <c r="A2298" s="54"/>
      <c r="B2298" s="54"/>
      <c r="C2298" s="54"/>
      <c r="D2298" s="54"/>
      <c r="E2298" s="54"/>
      <c r="F2298" s="54"/>
      <c r="G2298" s="54"/>
      <c r="H2298" s="54"/>
      <c r="I2298" s="54"/>
      <c r="J2298" s="54"/>
      <c r="K2298" s="54"/>
      <c r="L2298" s="54"/>
      <c r="M2298" s="54"/>
      <c r="O2298" s="10"/>
      <c r="P2298" s="10"/>
      <c r="Q2298" s="10"/>
      <c r="R2298" s="10"/>
      <c r="S2298" s="10"/>
      <c r="T2298" s="10"/>
      <c r="U2298" s="10"/>
      <c r="V2298" s="10"/>
      <c r="W2298" s="10"/>
      <c r="X2298" s="10"/>
      <c r="Y2298" s="10"/>
      <c r="Z2298" s="10"/>
      <c r="AA2298" s="10"/>
      <c r="AB2298" s="10"/>
      <c r="AC2298" s="10"/>
      <c r="AD2298" s="10"/>
      <c r="AE2298" s="10"/>
      <c r="AF2298" s="10"/>
      <c r="AG2298" s="10"/>
      <c r="AH2298" s="10"/>
      <c r="AI2298" s="10"/>
      <c r="AK2298" s="10"/>
      <c r="AL2298" s="10"/>
      <c r="AM2298" s="10"/>
      <c r="AN2298" s="10"/>
      <c r="AO2298" s="10"/>
      <c r="AP2298" s="10"/>
      <c r="AQ2298" s="10"/>
      <c r="AR2298" s="10"/>
      <c r="AS2298" s="10"/>
      <c r="AT2298" s="10"/>
      <c r="AU2298" s="10"/>
      <c r="AV2298" s="10"/>
      <c r="AW2298" s="10"/>
      <c r="AX2298" s="10"/>
    </row>
    <row r="2299" spans="1:50" x14ac:dyDescent="0.25">
      <c r="A2299" s="54"/>
      <c r="B2299" s="54"/>
      <c r="C2299" s="54"/>
      <c r="D2299" s="54"/>
      <c r="E2299" s="54"/>
      <c r="F2299" s="54"/>
      <c r="G2299" s="54"/>
      <c r="H2299" s="54"/>
      <c r="I2299" s="54"/>
      <c r="J2299" s="54"/>
      <c r="K2299" s="54"/>
      <c r="L2299" s="54"/>
      <c r="M2299" s="54"/>
      <c r="O2299" s="10"/>
      <c r="P2299" s="10"/>
      <c r="Q2299" s="10"/>
      <c r="R2299" s="10"/>
      <c r="S2299" s="10"/>
      <c r="T2299" s="10"/>
      <c r="U2299" s="10"/>
      <c r="V2299" s="10"/>
      <c r="W2299" s="10"/>
      <c r="X2299" s="10"/>
      <c r="Y2299" s="10"/>
      <c r="Z2299" s="10"/>
      <c r="AA2299" s="10"/>
      <c r="AB2299" s="10"/>
      <c r="AC2299" s="10"/>
      <c r="AD2299" s="10"/>
      <c r="AE2299" s="10"/>
      <c r="AF2299" s="10"/>
      <c r="AG2299" s="10"/>
      <c r="AH2299" s="10"/>
      <c r="AI2299" s="10"/>
      <c r="AK2299" s="10"/>
      <c r="AL2299" s="10"/>
      <c r="AM2299" s="10"/>
      <c r="AN2299" s="10"/>
      <c r="AO2299" s="10"/>
      <c r="AP2299" s="10"/>
      <c r="AQ2299" s="10"/>
      <c r="AR2299" s="10"/>
      <c r="AS2299" s="10"/>
      <c r="AT2299" s="10"/>
      <c r="AU2299" s="10"/>
      <c r="AV2299" s="10"/>
      <c r="AW2299" s="10"/>
      <c r="AX2299" s="10"/>
    </row>
    <row r="2300" spans="1:50" x14ac:dyDescent="0.25">
      <c r="A2300" s="54"/>
      <c r="B2300" s="54"/>
      <c r="C2300" s="54"/>
      <c r="D2300" s="54"/>
      <c r="E2300" s="54"/>
      <c r="F2300" s="54"/>
      <c r="G2300" s="54"/>
      <c r="H2300" s="54"/>
      <c r="I2300" s="54"/>
      <c r="J2300" s="54"/>
      <c r="K2300" s="54"/>
      <c r="L2300" s="54"/>
      <c r="M2300" s="54"/>
      <c r="O2300" s="10"/>
      <c r="P2300" s="10"/>
      <c r="Q2300" s="10"/>
      <c r="R2300" s="10"/>
      <c r="S2300" s="10"/>
      <c r="T2300" s="10"/>
      <c r="U2300" s="10"/>
      <c r="V2300" s="10"/>
      <c r="W2300" s="10"/>
      <c r="X2300" s="10"/>
      <c r="Y2300" s="10"/>
      <c r="Z2300" s="10"/>
      <c r="AA2300" s="10"/>
      <c r="AB2300" s="10"/>
      <c r="AC2300" s="10"/>
      <c r="AD2300" s="10"/>
      <c r="AE2300" s="10"/>
      <c r="AF2300" s="10"/>
      <c r="AG2300" s="10"/>
      <c r="AH2300" s="10"/>
      <c r="AI2300" s="10"/>
      <c r="AK2300" s="10"/>
      <c r="AL2300" s="10"/>
      <c r="AM2300" s="10"/>
      <c r="AN2300" s="10"/>
      <c r="AO2300" s="10"/>
      <c r="AP2300" s="10"/>
      <c r="AQ2300" s="10"/>
      <c r="AR2300" s="10"/>
      <c r="AS2300" s="10"/>
      <c r="AT2300" s="10"/>
      <c r="AU2300" s="10"/>
      <c r="AV2300" s="10"/>
      <c r="AW2300" s="10"/>
      <c r="AX2300" s="10"/>
    </row>
    <row r="2301" spans="1:50" x14ac:dyDescent="0.25">
      <c r="A2301" s="54"/>
      <c r="B2301" s="54"/>
      <c r="C2301" s="54"/>
      <c r="D2301" s="54"/>
      <c r="E2301" s="54"/>
      <c r="F2301" s="54"/>
      <c r="G2301" s="54"/>
      <c r="H2301" s="54"/>
      <c r="I2301" s="54"/>
      <c r="J2301" s="54"/>
      <c r="K2301" s="54"/>
      <c r="L2301" s="54"/>
      <c r="M2301" s="54"/>
      <c r="O2301" s="10"/>
      <c r="P2301" s="10"/>
      <c r="Q2301" s="10"/>
      <c r="R2301" s="10"/>
      <c r="S2301" s="10"/>
      <c r="T2301" s="10"/>
      <c r="U2301" s="10"/>
      <c r="V2301" s="10"/>
      <c r="W2301" s="10"/>
      <c r="X2301" s="10"/>
      <c r="Y2301" s="10"/>
      <c r="Z2301" s="10"/>
      <c r="AA2301" s="10"/>
      <c r="AB2301" s="10"/>
      <c r="AC2301" s="10"/>
      <c r="AD2301" s="10"/>
      <c r="AE2301" s="10"/>
      <c r="AF2301" s="10"/>
      <c r="AG2301" s="10"/>
      <c r="AH2301" s="10"/>
      <c r="AI2301" s="10"/>
      <c r="AK2301" s="10"/>
      <c r="AL2301" s="10"/>
      <c r="AM2301" s="10"/>
      <c r="AN2301" s="10"/>
      <c r="AO2301" s="10"/>
      <c r="AP2301" s="10"/>
      <c r="AQ2301" s="10"/>
      <c r="AR2301" s="10"/>
      <c r="AS2301" s="10"/>
      <c r="AT2301" s="10"/>
      <c r="AU2301" s="10"/>
      <c r="AV2301" s="10"/>
      <c r="AW2301" s="10"/>
      <c r="AX2301" s="10"/>
    </row>
    <row r="2302" spans="1:50" x14ac:dyDescent="0.25">
      <c r="A2302" s="54"/>
      <c r="B2302" s="54"/>
      <c r="C2302" s="54"/>
      <c r="D2302" s="54"/>
      <c r="E2302" s="54"/>
      <c r="F2302" s="54"/>
      <c r="G2302" s="54"/>
      <c r="H2302" s="54"/>
      <c r="I2302" s="54"/>
      <c r="J2302" s="54"/>
      <c r="K2302" s="54"/>
      <c r="L2302" s="54"/>
      <c r="M2302" s="54"/>
      <c r="O2302" s="10"/>
      <c r="P2302" s="10"/>
      <c r="Q2302" s="10"/>
      <c r="R2302" s="10"/>
      <c r="S2302" s="10"/>
      <c r="T2302" s="10"/>
      <c r="U2302" s="10"/>
      <c r="V2302" s="10"/>
      <c r="W2302" s="10"/>
      <c r="X2302" s="10"/>
      <c r="Y2302" s="10"/>
      <c r="Z2302" s="10"/>
      <c r="AA2302" s="10"/>
      <c r="AB2302" s="10"/>
      <c r="AC2302" s="10"/>
      <c r="AD2302" s="10"/>
      <c r="AE2302" s="10"/>
      <c r="AF2302" s="10"/>
      <c r="AG2302" s="10"/>
      <c r="AH2302" s="10"/>
      <c r="AI2302" s="10"/>
      <c r="AK2302" s="10"/>
      <c r="AL2302" s="10"/>
      <c r="AM2302" s="10"/>
      <c r="AN2302" s="10"/>
      <c r="AO2302" s="10"/>
      <c r="AP2302" s="10"/>
      <c r="AQ2302" s="10"/>
      <c r="AR2302" s="10"/>
      <c r="AS2302" s="10"/>
      <c r="AT2302" s="10"/>
      <c r="AU2302" s="10"/>
      <c r="AV2302" s="10"/>
      <c r="AW2302" s="10"/>
      <c r="AX2302" s="10"/>
    </row>
    <row r="2303" spans="1:50" x14ac:dyDescent="0.25">
      <c r="A2303" s="54"/>
      <c r="B2303" s="54"/>
      <c r="C2303" s="54"/>
      <c r="D2303" s="54"/>
      <c r="E2303" s="54"/>
      <c r="F2303" s="54"/>
      <c r="G2303" s="54"/>
      <c r="H2303" s="54"/>
      <c r="I2303" s="54"/>
      <c r="J2303" s="54"/>
      <c r="K2303" s="54"/>
      <c r="L2303" s="54"/>
      <c r="M2303" s="54"/>
      <c r="O2303" s="10"/>
      <c r="P2303" s="10"/>
      <c r="Q2303" s="10"/>
      <c r="R2303" s="10"/>
      <c r="S2303" s="10"/>
      <c r="T2303" s="10"/>
      <c r="U2303" s="10"/>
      <c r="V2303" s="10"/>
      <c r="W2303" s="10"/>
      <c r="X2303" s="10"/>
      <c r="Y2303" s="10"/>
      <c r="Z2303" s="10"/>
      <c r="AA2303" s="10"/>
      <c r="AB2303" s="10"/>
      <c r="AC2303" s="10"/>
      <c r="AD2303" s="10"/>
      <c r="AE2303" s="10"/>
      <c r="AF2303" s="10"/>
      <c r="AG2303" s="10"/>
      <c r="AH2303" s="10"/>
      <c r="AI2303" s="10"/>
      <c r="AK2303" s="10"/>
      <c r="AL2303" s="10"/>
      <c r="AM2303" s="10"/>
      <c r="AN2303" s="10"/>
      <c r="AO2303" s="10"/>
      <c r="AP2303" s="10"/>
      <c r="AQ2303" s="10"/>
      <c r="AR2303" s="10"/>
      <c r="AS2303" s="10"/>
      <c r="AT2303" s="10"/>
      <c r="AU2303" s="10"/>
      <c r="AV2303" s="10"/>
      <c r="AW2303" s="10"/>
      <c r="AX2303" s="10"/>
    </row>
    <row r="2304" spans="1:50" x14ac:dyDescent="0.25">
      <c r="A2304" s="54"/>
      <c r="B2304" s="54"/>
      <c r="C2304" s="54"/>
      <c r="D2304" s="54"/>
      <c r="E2304" s="54"/>
      <c r="F2304" s="54"/>
      <c r="G2304" s="54"/>
      <c r="H2304" s="54"/>
      <c r="I2304" s="54"/>
      <c r="J2304" s="54"/>
      <c r="K2304" s="54"/>
      <c r="L2304" s="54"/>
      <c r="M2304" s="54"/>
      <c r="O2304" s="10"/>
      <c r="P2304" s="10"/>
      <c r="Q2304" s="10"/>
      <c r="R2304" s="10"/>
      <c r="S2304" s="10"/>
      <c r="T2304" s="10"/>
      <c r="U2304" s="10"/>
      <c r="V2304" s="10"/>
      <c r="W2304" s="10"/>
      <c r="X2304" s="10"/>
      <c r="Y2304" s="10"/>
      <c r="Z2304" s="10"/>
      <c r="AA2304" s="10"/>
      <c r="AB2304" s="10"/>
      <c r="AC2304" s="10"/>
      <c r="AD2304" s="10"/>
      <c r="AE2304" s="10"/>
      <c r="AF2304" s="10"/>
      <c r="AG2304" s="10"/>
      <c r="AH2304" s="10"/>
      <c r="AI2304" s="10"/>
      <c r="AK2304" s="10"/>
      <c r="AL2304" s="10"/>
      <c r="AM2304" s="10"/>
      <c r="AN2304" s="10"/>
      <c r="AO2304" s="10"/>
      <c r="AP2304" s="10"/>
      <c r="AQ2304" s="10"/>
      <c r="AR2304" s="10"/>
      <c r="AS2304" s="10"/>
      <c r="AT2304" s="10"/>
      <c r="AU2304" s="10"/>
      <c r="AV2304" s="10"/>
      <c r="AW2304" s="10"/>
      <c r="AX2304" s="10"/>
    </row>
    <row r="2305" spans="1:50" x14ac:dyDescent="0.25">
      <c r="A2305" s="54"/>
      <c r="B2305" s="54"/>
      <c r="C2305" s="54"/>
      <c r="D2305" s="54"/>
      <c r="E2305" s="54"/>
      <c r="F2305" s="54"/>
      <c r="G2305" s="54"/>
      <c r="H2305" s="54"/>
      <c r="I2305" s="54"/>
      <c r="J2305" s="54"/>
      <c r="K2305" s="54"/>
      <c r="L2305" s="54"/>
      <c r="M2305" s="54"/>
      <c r="O2305" s="10"/>
      <c r="P2305" s="10"/>
      <c r="Q2305" s="10"/>
      <c r="R2305" s="10"/>
      <c r="S2305" s="10"/>
      <c r="T2305" s="10"/>
      <c r="U2305" s="10"/>
      <c r="V2305" s="10"/>
      <c r="W2305" s="10"/>
      <c r="X2305" s="10"/>
      <c r="Y2305" s="10"/>
      <c r="Z2305" s="10"/>
      <c r="AA2305" s="10"/>
      <c r="AB2305" s="10"/>
      <c r="AC2305" s="10"/>
      <c r="AD2305" s="10"/>
      <c r="AE2305" s="10"/>
      <c r="AF2305" s="10"/>
      <c r="AG2305" s="10"/>
      <c r="AH2305" s="10"/>
      <c r="AI2305" s="10"/>
      <c r="AK2305" s="10"/>
      <c r="AL2305" s="10"/>
      <c r="AM2305" s="10"/>
      <c r="AN2305" s="10"/>
      <c r="AO2305" s="10"/>
      <c r="AP2305" s="10"/>
      <c r="AQ2305" s="10"/>
      <c r="AR2305" s="10"/>
      <c r="AS2305" s="10"/>
      <c r="AT2305" s="10"/>
      <c r="AU2305" s="10"/>
      <c r="AV2305" s="10"/>
      <c r="AW2305" s="10"/>
      <c r="AX2305" s="10"/>
    </row>
    <row r="2306" spans="1:50" x14ac:dyDescent="0.25">
      <c r="A2306" s="54"/>
      <c r="B2306" s="54"/>
      <c r="C2306" s="54"/>
      <c r="D2306" s="54"/>
      <c r="E2306" s="54"/>
      <c r="F2306" s="54"/>
      <c r="G2306" s="54"/>
      <c r="H2306" s="54"/>
      <c r="I2306" s="54"/>
      <c r="J2306" s="54"/>
      <c r="K2306" s="54"/>
      <c r="L2306" s="54"/>
      <c r="M2306" s="54"/>
      <c r="O2306" s="10"/>
      <c r="P2306" s="10"/>
      <c r="Q2306" s="10"/>
      <c r="R2306" s="10"/>
      <c r="S2306" s="10"/>
      <c r="T2306" s="10"/>
      <c r="U2306" s="10"/>
      <c r="V2306" s="10"/>
      <c r="W2306" s="10"/>
      <c r="X2306" s="10"/>
      <c r="Y2306" s="10"/>
      <c r="Z2306" s="10"/>
      <c r="AA2306" s="10"/>
      <c r="AB2306" s="10"/>
      <c r="AC2306" s="10"/>
      <c r="AD2306" s="10"/>
      <c r="AE2306" s="10"/>
      <c r="AF2306" s="10"/>
      <c r="AG2306" s="10"/>
      <c r="AH2306" s="10"/>
      <c r="AI2306" s="10"/>
      <c r="AK2306" s="10"/>
      <c r="AL2306" s="10"/>
      <c r="AM2306" s="10"/>
      <c r="AN2306" s="10"/>
      <c r="AO2306" s="10"/>
      <c r="AP2306" s="10"/>
      <c r="AQ2306" s="10"/>
      <c r="AR2306" s="10"/>
      <c r="AS2306" s="10"/>
      <c r="AT2306" s="10"/>
      <c r="AU2306" s="10"/>
      <c r="AV2306" s="10"/>
      <c r="AW2306" s="10"/>
      <c r="AX2306" s="10"/>
    </row>
    <row r="2307" spans="1:50" x14ac:dyDescent="0.25">
      <c r="A2307" s="54"/>
      <c r="B2307" s="54"/>
      <c r="C2307" s="54"/>
      <c r="D2307" s="54"/>
      <c r="E2307" s="54"/>
      <c r="F2307" s="54"/>
      <c r="G2307" s="54"/>
      <c r="H2307" s="54"/>
      <c r="I2307" s="54"/>
      <c r="J2307" s="54"/>
      <c r="K2307" s="54"/>
      <c r="L2307" s="54"/>
      <c r="M2307" s="54"/>
      <c r="O2307" s="10"/>
      <c r="P2307" s="10"/>
      <c r="Q2307" s="10"/>
      <c r="R2307" s="10"/>
      <c r="S2307" s="10"/>
      <c r="T2307" s="10"/>
      <c r="U2307" s="10"/>
      <c r="V2307" s="10"/>
      <c r="W2307" s="10"/>
      <c r="X2307" s="10"/>
      <c r="Y2307" s="10"/>
      <c r="Z2307" s="10"/>
      <c r="AA2307" s="10"/>
      <c r="AB2307" s="10"/>
      <c r="AC2307" s="10"/>
      <c r="AD2307" s="10"/>
      <c r="AE2307" s="10"/>
      <c r="AF2307" s="10"/>
      <c r="AG2307" s="10"/>
      <c r="AH2307" s="10"/>
      <c r="AI2307" s="10"/>
      <c r="AK2307" s="10"/>
      <c r="AL2307" s="10"/>
      <c r="AM2307" s="10"/>
      <c r="AN2307" s="10"/>
      <c r="AO2307" s="10"/>
      <c r="AP2307" s="10"/>
      <c r="AQ2307" s="10"/>
      <c r="AR2307" s="10"/>
      <c r="AS2307" s="10"/>
      <c r="AT2307" s="10"/>
      <c r="AU2307" s="10"/>
      <c r="AV2307" s="10"/>
      <c r="AW2307" s="10"/>
      <c r="AX2307" s="10"/>
    </row>
    <row r="2308" spans="1:50" x14ac:dyDescent="0.25">
      <c r="A2308" s="54"/>
      <c r="B2308" s="54"/>
      <c r="C2308" s="54"/>
      <c r="D2308" s="54"/>
      <c r="E2308" s="54"/>
      <c r="F2308" s="54"/>
      <c r="G2308" s="54"/>
      <c r="H2308" s="54"/>
      <c r="I2308" s="54"/>
      <c r="J2308" s="54"/>
      <c r="K2308" s="54"/>
      <c r="L2308" s="54"/>
      <c r="M2308" s="54"/>
      <c r="O2308" s="10"/>
      <c r="P2308" s="10"/>
      <c r="Q2308" s="10"/>
      <c r="R2308" s="10"/>
      <c r="S2308" s="10"/>
      <c r="T2308" s="10"/>
      <c r="U2308" s="10"/>
      <c r="V2308" s="10"/>
      <c r="W2308" s="10"/>
      <c r="X2308" s="10"/>
      <c r="Y2308" s="10"/>
      <c r="Z2308" s="10"/>
      <c r="AA2308" s="10"/>
      <c r="AB2308" s="10"/>
      <c r="AC2308" s="10"/>
      <c r="AD2308" s="10"/>
      <c r="AE2308" s="10"/>
      <c r="AF2308" s="10"/>
      <c r="AG2308" s="10"/>
      <c r="AH2308" s="10"/>
      <c r="AI2308" s="10"/>
      <c r="AK2308" s="10"/>
      <c r="AL2308" s="10"/>
      <c r="AM2308" s="10"/>
      <c r="AN2308" s="10"/>
      <c r="AO2308" s="10"/>
      <c r="AP2308" s="10"/>
      <c r="AQ2308" s="10"/>
      <c r="AR2308" s="10"/>
      <c r="AS2308" s="10"/>
      <c r="AT2308" s="10"/>
      <c r="AU2308" s="10"/>
      <c r="AV2308" s="10"/>
      <c r="AW2308" s="10"/>
      <c r="AX2308" s="10"/>
    </row>
    <row r="2309" spans="1:50" x14ac:dyDescent="0.25">
      <c r="A2309" s="54"/>
      <c r="B2309" s="54"/>
      <c r="C2309" s="54"/>
      <c r="D2309" s="54"/>
      <c r="E2309" s="54"/>
      <c r="F2309" s="54"/>
      <c r="G2309" s="54"/>
      <c r="H2309" s="54"/>
      <c r="I2309" s="54"/>
      <c r="J2309" s="54"/>
      <c r="K2309" s="54"/>
      <c r="L2309" s="54"/>
      <c r="M2309" s="54"/>
      <c r="O2309" s="10"/>
      <c r="P2309" s="10"/>
      <c r="Q2309" s="10"/>
      <c r="R2309" s="10"/>
      <c r="S2309" s="10"/>
      <c r="T2309" s="10"/>
      <c r="U2309" s="10"/>
      <c r="V2309" s="10"/>
      <c r="W2309" s="10"/>
      <c r="X2309" s="10"/>
      <c r="Y2309" s="10"/>
      <c r="Z2309" s="10"/>
      <c r="AA2309" s="10"/>
      <c r="AB2309" s="10"/>
      <c r="AC2309" s="10"/>
      <c r="AD2309" s="10"/>
      <c r="AE2309" s="10"/>
      <c r="AF2309" s="10"/>
      <c r="AG2309" s="10"/>
      <c r="AH2309" s="10"/>
      <c r="AI2309" s="10"/>
      <c r="AK2309" s="10"/>
      <c r="AL2309" s="10"/>
      <c r="AM2309" s="10"/>
      <c r="AN2309" s="10"/>
      <c r="AO2309" s="10"/>
      <c r="AP2309" s="10"/>
      <c r="AQ2309" s="10"/>
      <c r="AR2309" s="10"/>
      <c r="AS2309" s="10"/>
      <c r="AT2309" s="10"/>
      <c r="AU2309" s="10"/>
      <c r="AV2309" s="10"/>
      <c r="AW2309" s="10"/>
      <c r="AX2309" s="10"/>
    </row>
    <row r="2310" spans="1:50" x14ac:dyDescent="0.25">
      <c r="A2310" s="54"/>
      <c r="B2310" s="54"/>
      <c r="C2310" s="54"/>
      <c r="D2310" s="54"/>
      <c r="E2310" s="54"/>
      <c r="F2310" s="54"/>
      <c r="G2310" s="54"/>
      <c r="H2310" s="54"/>
      <c r="I2310" s="54"/>
      <c r="J2310" s="54"/>
      <c r="K2310" s="54"/>
      <c r="L2310" s="54"/>
      <c r="M2310" s="54"/>
      <c r="O2310" s="10"/>
      <c r="P2310" s="10"/>
      <c r="Q2310" s="10"/>
      <c r="R2310" s="10"/>
      <c r="S2310" s="10"/>
      <c r="T2310" s="10"/>
      <c r="U2310" s="10"/>
      <c r="V2310" s="10"/>
      <c r="W2310" s="10"/>
      <c r="X2310" s="10"/>
      <c r="Y2310" s="10"/>
      <c r="Z2310" s="10"/>
      <c r="AA2310" s="10"/>
      <c r="AB2310" s="10"/>
      <c r="AC2310" s="10"/>
      <c r="AD2310" s="10"/>
      <c r="AE2310" s="10"/>
      <c r="AF2310" s="10"/>
      <c r="AG2310" s="10"/>
      <c r="AH2310" s="10"/>
      <c r="AI2310" s="10"/>
      <c r="AK2310" s="10"/>
      <c r="AL2310" s="10"/>
      <c r="AM2310" s="10"/>
      <c r="AN2310" s="10"/>
      <c r="AO2310" s="10"/>
      <c r="AP2310" s="10"/>
      <c r="AQ2310" s="10"/>
      <c r="AR2310" s="10"/>
      <c r="AS2310" s="10"/>
      <c r="AT2310" s="10"/>
      <c r="AU2310" s="10"/>
      <c r="AV2310" s="10"/>
      <c r="AW2310" s="10"/>
      <c r="AX2310" s="10"/>
    </row>
    <row r="2311" spans="1:50" x14ac:dyDescent="0.25">
      <c r="A2311" s="54"/>
      <c r="B2311" s="54"/>
      <c r="C2311" s="54"/>
      <c r="D2311" s="54"/>
      <c r="E2311" s="54"/>
      <c r="F2311" s="54"/>
      <c r="G2311" s="54"/>
      <c r="H2311" s="54"/>
      <c r="I2311" s="54"/>
      <c r="J2311" s="54"/>
      <c r="K2311" s="54"/>
      <c r="L2311" s="54"/>
      <c r="M2311" s="54"/>
      <c r="O2311" s="10"/>
      <c r="P2311" s="10"/>
      <c r="Q2311" s="10"/>
      <c r="R2311" s="10"/>
      <c r="S2311" s="10"/>
      <c r="T2311" s="10"/>
      <c r="U2311" s="10"/>
      <c r="V2311" s="10"/>
      <c r="W2311" s="10"/>
      <c r="X2311" s="10"/>
      <c r="Y2311" s="10"/>
      <c r="Z2311" s="10"/>
      <c r="AA2311" s="10"/>
      <c r="AB2311" s="10"/>
      <c r="AC2311" s="10"/>
      <c r="AD2311" s="10"/>
      <c r="AE2311" s="10"/>
      <c r="AF2311" s="10"/>
      <c r="AG2311" s="10"/>
      <c r="AH2311" s="10"/>
      <c r="AI2311" s="10"/>
      <c r="AK2311" s="10"/>
      <c r="AL2311" s="10"/>
      <c r="AM2311" s="10"/>
      <c r="AN2311" s="10"/>
      <c r="AO2311" s="10"/>
      <c r="AP2311" s="10"/>
      <c r="AQ2311" s="10"/>
      <c r="AR2311" s="10"/>
      <c r="AS2311" s="10"/>
      <c r="AT2311" s="10"/>
      <c r="AU2311" s="10"/>
      <c r="AV2311" s="10"/>
      <c r="AW2311" s="10"/>
      <c r="AX2311" s="10"/>
    </row>
    <row r="2312" spans="1:50" x14ac:dyDescent="0.25">
      <c r="A2312" s="54"/>
      <c r="B2312" s="54"/>
      <c r="C2312" s="54"/>
      <c r="D2312" s="54"/>
      <c r="E2312" s="54"/>
      <c r="F2312" s="54"/>
      <c r="G2312" s="54"/>
      <c r="H2312" s="54"/>
      <c r="I2312" s="54"/>
      <c r="J2312" s="54"/>
      <c r="K2312" s="54"/>
      <c r="L2312" s="54"/>
      <c r="M2312" s="54"/>
      <c r="O2312" s="10"/>
      <c r="P2312" s="10"/>
      <c r="Q2312" s="10"/>
      <c r="R2312" s="10"/>
      <c r="S2312" s="10"/>
      <c r="T2312" s="10"/>
      <c r="U2312" s="10"/>
      <c r="V2312" s="10"/>
      <c r="W2312" s="10"/>
      <c r="X2312" s="10"/>
      <c r="Y2312" s="10"/>
      <c r="Z2312" s="10"/>
      <c r="AA2312" s="10"/>
      <c r="AB2312" s="10"/>
      <c r="AC2312" s="10"/>
      <c r="AD2312" s="10"/>
      <c r="AE2312" s="10"/>
      <c r="AF2312" s="10"/>
      <c r="AG2312" s="10"/>
      <c r="AH2312" s="10"/>
      <c r="AI2312" s="10"/>
      <c r="AK2312" s="10"/>
      <c r="AL2312" s="10"/>
      <c r="AM2312" s="10"/>
      <c r="AN2312" s="10"/>
      <c r="AO2312" s="10"/>
      <c r="AP2312" s="10"/>
      <c r="AQ2312" s="10"/>
      <c r="AR2312" s="10"/>
      <c r="AS2312" s="10"/>
      <c r="AT2312" s="10"/>
      <c r="AU2312" s="10"/>
      <c r="AV2312" s="10"/>
      <c r="AW2312" s="10"/>
      <c r="AX2312" s="10"/>
    </row>
    <row r="2313" spans="1:50" x14ac:dyDescent="0.25">
      <c r="A2313" s="54"/>
      <c r="B2313" s="54"/>
      <c r="C2313" s="54"/>
      <c r="D2313" s="54"/>
      <c r="E2313" s="54"/>
      <c r="F2313" s="54"/>
      <c r="G2313" s="54"/>
      <c r="H2313" s="54"/>
      <c r="I2313" s="54"/>
      <c r="J2313" s="54"/>
      <c r="K2313" s="54"/>
      <c r="L2313" s="54"/>
      <c r="M2313" s="54"/>
      <c r="O2313" s="10"/>
      <c r="P2313" s="10"/>
      <c r="Q2313" s="10"/>
      <c r="R2313" s="10"/>
      <c r="S2313" s="10"/>
      <c r="T2313" s="10"/>
      <c r="U2313" s="10"/>
      <c r="V2313" s="10"/>
      <c r="W2313" s="10"/>
      <c r="X2313" s="10"/>
      <c r="Y2313" s="10"/>
      <c r="Z2313" s="10"/>
      <c r="AA2313" s="10"/>
      <c r="AB2313" s="10"/>
      <c r="AC2313" s="10"/>
      <c r="AD2313" s="10"/>
      <c r="AE2313" s="10"/>
      <c r="AF2313" s="10"/>
      <c r="AG2313" s="10"/>
      <c r="AH2313" s="10"/>
      <c r="AI2313" s="10"/>
      <c r="AK2313" s="10"/>
      <c r="AL2313" s="10"/>
      <c r="AM2313" s="10"/>
      <c r="AN2313" s="10"/>
      <c r="AO2313" s="10"/>
      <c r="AP2313" s="10"/>
      <c r="AQ2313" s="10"/>
      <c r="AR2313" s="10"/>
      <c r="AS2313" s="10"/>
      <c r="AT2313" s="10"/>
      <c r="AU2313" s="10"/>
      <c r="AV2313" s="10"/>
      <c r="AW2313" s="10"/>
      <c r="AX2313" s="10"/>
    </row>
    <row r="2314" spans="1:50" x14ac:dyDescent="0.25">
      <c r="A2314" s="54"/>
      <c r="B2314" s="54"/>
      <c r="C2314" s="54"/>
      <c r="D2314" s="54"/>
      <c r="E2314" s="54"/>
      <c r="F2314" s="54"/>
      <c r="G2314" s="54"/>
      <c r="H2314" s="54"/>
      <c r="I2314" s="54"/>
      <c r="J2314" s="54"/>
      <c r="K2314" s="54"/>
      <c r="L2314" s="54"/>
      <c r="M2314" s="54"/>
      <c r="O2314" s="10"/>
      <c r="P2314" s="10"/>
      <c r="Q2314" s="10"/>
      <c r="R2314" s="10"/>
      <c r="S2314" s="10"/>
      <c r="T2314" s="10"/>
      <c r="U2314" s="10"/>
      <c r="V2314" s="10"/>
      <c r="W2314" s="10"/>
      <c r="X2314" s="10"/>
      <c r="Y2314" s="10"/>
      <c r="Z2314" s="10"/>
      <c r="AA2314" s="10"/>
      <c r="AB2314" s="10"/>
      <c r="AC2314" s="10"/>
      <c r="AD2314" s="10"/>
      <c r="AE2314" s="10"/>
      <c r="AF2314" s="10"/>
      <c r="AG2314" s="10"/>
      <c r="AH2314" s="10"/>
      <c r="AI2314" s="10"/>
      <c r="AK2314" s="10"/>
      <c r="AL2314" s="10"/>
      <c r="AM2314" s="10"/>
      <c r="AN2314" s="10"/>
      <c r="AO2314" s="10"/>
      <c r="AP2314" s="10"/>
      <c r="AQ2314" s="10"/>
      <c r="AR2314" s="10"/>
      <c r="AS2314" s="10"/>
      <c r="AT2314" s="10"/>
      <c r="AU2314" s="10"/>
      <c r="AV2314" s="10"/>
      <c r="AW2314" s="10"/>
      <c r="AX2314" s="10"/>
    </row>
    <row r="2315" spans="1:50" x14ac:dyDescent="0.25">
      <c r="A2315" s="54"/>
      <c r="B2315" s="54"/>
      <c r="C2315" s="54"/>
      <c r="D2315" s="54"/>
      <c r="E2315" s="54"/>
      <c r="F2315" s="54"/>
      <c r="G2315" s="54"/>
      <c r="H2315" s="54"/>
      <c r="I2315" s="54"/>
      <c r="J2315" s="54"/>
      <c r="K2315" s="54"/>
      <c r="L2315" s="54"/>
      <c r="M2315" s="54"/>
      <c r="O2315" s="10"/>
      <c r="P2315" s="10"/>
      <c r="Q2315" s="10"/>
      <c r="R2315" s="10"/>
      <c r="S2315" s="10"/>
      <c r="T2315" s="10"/>
      <c r="U2315" s="10"/>
      <c r="V2315" s="10"/>
      <c r="W2315" s="10"/>
      <c r="X2315" s="10"/>
      <c r="Y2315" s="10"/>
      <c r="Z2315" s="10"/>
      <c r="AA2315" s="10"/>
      <c r="AB2315" s="10"/>
      <c r="AC2315" s="10"/>
      <c r="AD2315" s="10"/>
      <c r="AE2315" s="10"/>
      <c r="AF2315" s="10"/>
      <c r="AG2315" s="10"/>
      <c r="AH2315" s="10"/>
      <c r="AI2315" s="10"/>
      <c r="AK2315" s="10"/>
      <c r="AL2315" s="10"/>
      <c r="AM2315" s="10"/>
      <c r="AN2315" s="10"/>
      <c r="AO2315" s="10"/>
      <c r="AP2315" s="10"/>
      <c r="AQ2315" s="10"/>
      <c r="AR2315" s="10"/>
      <c r="AS2315" s="10"/>
      <c r="AT2315" s="10"/>
      <c r="AU2315" s="10"/>
      <c r="AV2315" s="10"/>
      <c r="AW2315" s="10"/>
      <c r="AX2315" s="10"/>
    </row>
    <row r="2316" spans="1:50" x14ac:dyDescent="0.25">
      <c r="A2316" s="54"/>
      <c r="B2316" s="54"/>
      <c r="C2316" s="54"/>
      <c r="D2316" s="54"/>
      <c r="E2316" s="54"/>
      <c r="F2316" s="54"/>
      <c r="G2316" s="54"/>
      <c r="H2316" s="54"/>
      <c r="I2316" s="54"/>
      <c r="J2316" s="54"/>
      <c r="K2316" s="54"/>
      <c r="L2316" s="54"/>
      <c r="M2316" s="54"/>
      <c r="O2316" s="10"/>
      <c r="P2316" s="10"/>
      <c r="Q2316" s="10"/>
      <c r="R2316" s="10"/>
      <c r="S2316" s="10"/>
      <c r="T2316" s="10"/>
      <c r="U2316" s="10"/>
      <c r="V2316" s="10"/>
      <c r="W2316" s="10"/>
      <c r="X2316" s="10"/>
      <c r="Y2316" s="10"/>
      <c r="Z2316" s="10"/>
      <c r="AA2316" s="10"/>
      <c r="AB2316" s="10"/>
      <c r="AC2316" s="10"/>
      <c r="AD2316" s="10"/>
      <c r="AE2316" s="10"/>
      <c r="AF2316" s="10"/>
      <c r="AG2316" s="10"/>
      <c r="AH2316" s="10"/>
      <c r="AI2316" s="10"/>
      <c r="AK2316" s="10"/>
      <c r="AL2316" s="10"/>
      <c r="AM2316" s="10"/>
      <c r="AN2316" s="10"/>
      <c r="AO2316" s="10"/>
      <c r="AP2316" s="10"/>
      <c r="AQ2316" s="10"/>
      <c r="AR2316" s="10"/>
      <c r="AS2316" s="10"/>
      <c r="AT2316" s="10"/>
      <c r="AU2316" s="10"/>
      <c r="AV2316" s="10"/>
      <c r="AW2316" s="10"/>
      <c r="AX2316" s="10"/>
    </row>
    <row r="2317" spans="1:50" x14ac:dyDescent="0.25">
      <c r="A2317" s="54"/>
      <c r="B2317" s="54"/>
      <c r="C2317" s="54"/>
      <c r="D2317" s="54"/>
      <c r="E2317" s="54"/>
      <c r="F2317" s="54"/>
      <c r="G2317" s="54"/>
      <c r="H2317" s="54"/>
      <c r="I2317" s="54"/>
      <c r="J2317" s="54"/>
      <c r="K2317" s="54"/>
      <c r="L2317" s="54"/>
      <c r="M2317" s="54"/>
      <c r="O2317" s="10"/>
      <c r="P2317" s="10"/>
      <c r="Q2317" s="10"/>
      <c r="R2317" s="10"/>
      <c r="S2317" s="10"/>
      <c r="T2317" s="10"/>
      <c r="U2317" s="10"/>
      <c r="V2317" s="10"/>
      <c r="W2317" s="10"/>
      <c r="X2317" s="10"/>
      <c r="Y2317" s="10"/>
      <c r="Z2317" s="10"/>
      <c r="AA2317" s="10"/>
      <c r="AB2317" s="10"/>
      <c r="AC2317" s="10"/>
      <c r="AD2317" s="10"/>
      <c r="AE2317" s="10"/>
      <c r="AF2317" s="10"/>
      <c r="AG2317" s="10"/>
      <c r="AH2317" s="10"/>
      <c r="AI2317" s="10"/>
      <c r="AK2317" s="10"/>
      <c r="AL2317" s="10"/>
      <c r="AM2317" s="10"/>
      <c r="AN2317" s="10"/>
      <c r="AO2317" s="10"/>
      <c r="AP2317" s="10"/>
      <c r="AQ2317" s="10"/>
      <c r="AR2317" s="10"/>
      <c r="AS2317" s="10"/>
      <c r="AT2317" s="10"/>
      <c r="AU2317" s="10"/>
      <c r="AV2317" s="10"/>
      <c r="AW2317" s="10"/>
      <c r="AX2317" s="10"/>
    </row>
    <row r="2318" spans="1:50" x14ac:dyDescent="0.25">
      <c r="A2318" s="54"/>
      <c r="B2318" s="54"/>
      <c r="C2318" s="54"/>
      <c r="D2318" s="54"/>
      <c r="E2318" s="54"/>
      <c r="F2318" s="54"/>
      <c r="G2318" s="54"/>
      <c r="H2318" s="54"/>
      <c r="I2318" s="54"/>
      <c r="J2318" s="54"/>
      <c r="K2318" s="54"/>
      <c r="L2318" s="54"/>
      <c r="M2318" s="54"/>
      <c r="O2318" s="10"/>
      <c r="P2318" s="10"/>
      <c r="Q2318" s="10"/>
      <c r="R2318" s="10"/>
      <c r="S2318" s="10"/>
      <c r="T2318" s="10"/>
      <c r="U2318" s="10"/>
      <c r="V2318" s="10"/>
      <c r="W2318" s="10"/>
      <c r="X2318" s="10"/>
      <c r="Y2318" s="10"/>
      <c r="Z2318" s="10"/>
      <c r="AA2318" s="10"/>
      <c r="AB2318" s="10"/>
      <c r="AC2318" s="10"/>
      <c r="AD2318" s="10"/>
      <c r="AE2318" s="10"/>
      <c r="AF2318" s="10"/>
      <c r="AG2318" s="10"/>
      <c r="AH2318" s="10"/>
      <c r="AI2318" s="10"/>
      <c r="AK2318" s="10"/>
      <c r="AL2318" s="10"/>
      <c r="AM2318" s="10"/>
      <c r="AN2318" s="10"/>
      <c r="AO2318" s="10"/>
      <c r="AP2318" s="10"/>
      <c r="AQ2318" s="10"/>
      <c r="AR2318" s="10"/>
      <c r="AS2318" s="10"/>
      <c r="AT2318" s="10"/>
      <c r="AU2318" s="10"/>
      <c r="AV2318" s="10"/>
      <c r="AW2318" s="10"/>
      <c r="AX2318" s="10"/>
    </row>
    <row r="2319" spans="1:50" x14ac:dyDescent="0.25">
      <c r="A2319" s="54"/>
      <c r="B2319" s="54"/>
      <c r="C2319" s="54"/>
      <c r="D2319" s="54"/>
      <c r="E2319" s="54"/>
      <c r="F2319" s="54"/>
      <c r="G2319" s="54"/>
      <c r="H2319" s="54"/>
      <c r="I2319" s="54"/>
      <c r="J2319" s="54"/>
      <c r="K2319" s="54"/>
      <c r="L2319" s="54"/>
      <c r="M2319" s="54"/>
      <c r="O2319" s="10"/>
      <c r="P2319" s="10"/>
      <c r="Q2319" s="10"/>
      <c r="R2319" s="10"/>
      <c r="S2319" s="10"/>
      <c r="T2319" s="10"/>
      <c r="U2319" s="10"/>
      <c r="V2319" s="10"/>
      <c r="W2319" s="10"/>
      <c r="X2319" s="10"/>
      <c r="Y2319" s="10"/>
      <c r="Z2319" s="10"/>
      <c r="AA2319" s="10"/>
      <c r="AB2319" s="10"/>
      <c r="AC2319" s="10"/>
      <c r="AD2319" s="10"/>
      <c r="AE2319" s="10"/>
      <c r="AF2319" s="10"/>
      <c r="AG2319" s="10"/>
      <c r="AH2319" s="10"/>
      <c r="AI2319" s="10"/>
      <c r="AK2319" s="10"/>
      <c r="AL2319" s="10"/>
      <c r="AM2319" s="10"/>
      <c r="AN2319" s="10"/>
      <c r="AO2319" s="10"/>
      <c r="AP2319" s="10"/>
      <c r="AQ2319" s="10"/>
      <c r="AR2319" s="10"/>
      <c r="AS2319" s="10"/>
      <c r="AT2319" s="10"/>
      <c r="AU2319" s="10"/>
      <c r="AV2319" s="10"/>
      <c r="AW2319" s="10"/>
      <c r="AX2319" s="10"/>
    </row>
    <row r="2320" spans="1:50" x14ac:dyDescent="0.25">
      <c r="A2320" s="54"/>
      <c r="B2320" s="54"/>
      <c r="C2320" s="54"/>
      <c r="D2320" s="54"/>
      <c r="E2320" s="54"/>
      <c r="F2320" s="54"/>
      <c r="G2320" s="54"/>
      <c r="H2320" s="54"/>
      <c r="I2320" s="54"/>
      <c r="J2320" s="54"/>
      <c r="K2320" s="54"/>
      <c r="L2320" s="54"/>
      <c r="M2320" s="54"/>
      <c r="O2320" s="10"/>
      <c r="P2320" s="10"/>
      <c r="Q2320" s="10"/>
      <c r="R2320" s="10"/>
      <c r="S2320" s="10"/>
      <c r="T2320" s="10"/>
      <c r="U2320" s="10"/>
      <c r="V2320" s="10"/>
      <c r="W2320" s="10"/>
      <c r="X2320" s="10"/>
      <c r="Y2320" s="10"/>
      <c r="Z2320" s="10"/>
      <c r="AA2320" s="10"/>
      <c r="AB2320" s="10"/>
      <c r="AC2320" s="10"/>
      <c r="AD2320" s="10"/>
      <c r="AE2320" s="10"/>
      <c r="AF2320" s="10"/>
      <c r="AG2320" s="10"/>
      <c r="AH2320" s="10"/>
      <c r="AI2320" s="10"/>
      <c r="AK2320" s="10"/>
      <c r="AL2320" s="10"/>
      <c r="AM2320" s="10"/>
      <c r="AN2320" s="10"/>
      <c r="AO2320" s="10"/>
      <c r="AP2320" s="10"/>
      <c r="AQ2320" s="10"/>
      <c r="AR2320" s="10"/>
      <c r="AS2320" s="10"/>
      <c r="AT2320" s="10"/>
      <c r="AU2320" s="10"/>
      <c r="AV2320" s="10"/>
      <c r="AW2320" s="10"/>
      <c r="AX2320" s="10"/>
    </row>
    <row r="2321" spans="1:50" x14ac:dyDescent="0.25">
      <c r="A2321" s="54"/>
      <c r="B2321" s="54"/>
      <c r="C2321" s="54"/>
      <c r="D2321" s="54"/>
      <c r="E2321" s="54"/>
      <c r="F2321" s="54"/>
      <c r="G2321" s="54"/>
      <c r="H2321" s="54"/>
      <c r="I2321" s="54"/>
      <c r="J2321" s="54"/>
      <c r="K2321" s="54"/>
      <c r="L2321" s="54"/>
      <c r="M2321" s="54"/>
      <c r="O2321" s="10"/>
      <c r="P2321" s="10"/>
      <c r="Q2321" s="10"/>
      <c r="R2321" s="10"/>
      <c r="S2321" s="10"/>
      <c r="T2321" s="10"/>
      <c r="U2321" s="10"/>
      <c r="V2321" s="10"/>
      <c r="W2321" s="10"/>
      <c r="X2321" s="10"/>
      <c r="Y2321" s="10"/>
      <c r="Z2321" s="10"/>
      <c r="AA2321" s="10"/>
      <c r="AB2321" s="10"/>
      <c r="AC2321" s="10"/>
      <c r="AD2321" s="10"/>
      <c r="AE2321" s="10"/>
      <c r="AF2321" s="10"/>
      <c r="AG2321" s="10"/>
      <c r="AH2321" s="10"/>
      <c r="AI2321" s="10"/>
      <c r="AK2321" s="10"/>
      <c r="AL2321" s="10"/>
      <c r="AM2321" s="10"/>
      <c r="AN2321" s="10"/>
      <c r="AO2321" s="10"/>
      <c r="AP2321" s="10"/>
      <c r="AQ2321" s="10"/>
      <c r="AR2321" s="10"/>
      <c r="AS2321" s="10"/>
      <c r="AT2321" s="10"/>
      <c r="AU2321" s="10"/>
      <c r="AV2321" s="10"/>
      <c r="AW2321" s="10"/>
      <c r="AX2321" s="10"/>
    </row>
    <row r="2322" spans="1:50" x14ac:dyDescent="0.25">
      <c r="A2322" s="54"/>
      <c r="B2322" s="54"/>
      <c r="C2322" s="54"/>
      <c r="D2322" s="54"/>
      <c r="E2322" s="54"/>
      <c r="F2322" s="54"/>
      <c r="G2322" s="54"/>
      <c r="H2322" s="54"/>
      <c r="I2322" s="54"/>
      <c r="J2322" s="54"/>
      <c r="K2322" s="54"/>
      <c r="L2322" s="54"/>
      <c r="M2322" s="54"/>
      <c r="O2322" s="10"/>
      <c r="P2322" s="10"/>
      <c r="Q2322" s="10"/>
      <c r="R2322" s="10"/>
      <c r="S2322" s="10"/>
      <c r="T2322" s="10"/>
      <c r="U2322" s="10"/>
      <c r="V2322" s="10"/>
      <c r="W2322" s="10"/>
      <c r="X2322" s="10"/>
      <c r="Y2322" s="10"/>
      <c r="Z2322" s="10"/>
      <c r="AA2322" s="10"/>
      <c r="AB2322" s="10"/>
      <c r="AC2322" s="10"/>
      <c r="AD2322" s="10"/>
      <c r="AE2322" s="10"/>
      <c r="AF2322" s="10"/>
      <c r="AG2322" s="10"/>
      <c r="AH2322" s="10"/>
      <c r="AI2322" s="10"/>
      <c r="AK2322" s="10"/>
      <c r="AL2322" s="10"/>
      <c r="AM2322" s="10"/>
      <c r="AN2322" s="10"/>
      <c r="AO2322" s="10"/>
      <c r="AP2322" s="10"/>
      <c r="AQ2322" s="10"/>
      <c r="AR2322" s="10"/>
      <c r="AS2322" s="10"/>
      <c r="AT2322" s="10"/>
      <c r="AU2322" s="10"/>
      <c r="AV2322" s="10"/>
      <c r="AW2322" s="10"/>
      <c r="AX2322" s="10"/>
    </row>
    <row r="2323" spans="1:50" x14ac:dyDescent="0.25">
      <c r="A2323" s="54"/>
      <c r="B2323" s="54"/>
      <c r="C2323" s="54"/>
      <c r="D2323" s="54"/>
      <c r="E2323" s="54"/>
      <c r="F2323" s="54"/>
      <c r="G2323" s="54"/>
      <c r="H2323" s="54"/>
      <c r="I2323" s="54"/>
      <c r="J2323" s="54"/>
      <c r="K2323" s="54"/>
      <c r="L2323" s="54"/>
      <c r="M2323" s="54"/>
      <c r="O2323" s="10"/>
      <c r="P2323" s="10"/>
      <c r="Q2323" s="10"/>
      <c r="R2323" s="10"/>
      <c r="S2323" s="10"/>
      <c r="T2323" s="10"/>
      <c r="U2323" s="10"/>
      <c r="V2323" s="10"/>
      <c r="W2323" s="10"/>
      <c r="X2323" s="10"/>
      <c r="Y2323" s="10"/>
      <c r="Z2323" s="10"/>
      <c r="AA2323" s="10"/>
      <c r="AB2323" s="10"/>
      <c r="AC2323" s="10"/>
      <c r="AD2323" s="10"/>
      <c r="AE2323" s="10"/>
      <c r="AF2323" s="10"/>
      <c r="AG2323" s="10"/>
      <c r="AH2323" s="10"/>
      <c r="AI2323" s="10"/>
      <c r="AK2323" s="10"/>
      <c r="AL2323" s="10"/>
      <c r="AM2323" s="10"/>
      <c r="AN2323" s="10"/>
      <c r="AO2323" s="10"/>
      <c r="AP2323" s="10"/>
      <c r="AQ2323" s="10"/>
      <c r="AR2323" s="10"/>
      <c r="AS2323" s="10"/>
      <c r="AT2323" s="10"/>
      <c r="AU2323" s="10"/>
      <c r="AV2323" s="10"/>
      <c r="AW2323" s="10"/>
      <c r="AX2323" s="10"/>
    </row>
    <row r="2324" spans="1:50" x14ac:dyDescent="0.25">
      <c r="A2324" s="54"/>
      <c r="B2324" s="54"/>
      <c r="C2324" s="54"/>
      <c r="D2324" s="54"/>
      <c r="E2324" s="54"/>
      <c r="F2324" s="54"/>
      <c r="G2324" s="54"/>
      <c r="H2324" s="54"/>
      <c r="I2324" s="54"/>
      <c r="J2324" s="54"/>
      <c r="K2324" s="54"/>
      <c r="L2324" s="54"/>
      <c r="M2324" s="54"/>
      <c r="O2324" s="10"/>
      <c r="P2324" s="10"/>
      <c r="Q2324" s="10"/>
      <c r="R2324" s="10"/>
      <c r="S2324" s="10"/>
      <c r="T2324" s="10"/>
      <c r="U2324" s="10"/>
      <c r="V2324" s="10"/>
      <c r="W2324" s="10"/>
      <c r="X2324" s="10"/>
      <c r="Y2324" s="10"/>
      <c r="Z2324" s="10"/>
      <c r="AA2324" s="10"/>
      <c r="AB2324" s="10"/>
      <c r="AC2324" s="10"/>
      <c r="AD2324" s="10"/>
      <c r="AE2324" s="10"/>
      <c r="AF2324" s="10"/>
      <c r="AG2324" s="10"/>
      <c r="AH2324" s="10"/>
      <c r="AI2324" s="10"/>
      <c r="AK2324" s="10"/>
      <c r="AL2324" s="10"/>
      <c r="AM2324" s="10"/>
      <c r="AN2324" s="10"/>
      <c r="AO2324" s="10"/>
      <c r="AP2324" s="10"/>
      <c r="AQ2324" s="10"/>
      <c r="AR2324" s="10"/>
      <c r="AS2324" s="10"/>
      <c r="AT2324" s="10"/>
      <c r="AU2324" s="10"/>
      <c r="AV2324" s="10"/>
      <c r="AW2324" s="10"/>
      <c r="AX2324" s="10"/>
    </row>
    <row r="2325" spans="1:50" x14ac:dyDescent="0.25">
      <c r="A2325" s="54"/>
      <c r="B2325" s="54"/>
      <c r="C2325" s="54"/>
      <c r="D2325" s="54"/>
      <c r="E2325" s="54"/>
      <c r="F2325" s="54"/>
      <c r="G2325" s="54"/>
      <c r="H2325" s="54"/>
      <c r="I2325" s="54"/>
      <c r="J2325" s="54"/>
      <c r="K2325" s="54"/>
      <c r="L2325" s="54"/>
      <c r="M2325" s="54"/>
      <c r="O2325" s="10"/>
      <c r="P2325" s="10"/>
      <c r="Q2325" s="10"/>
      <c r="R2325" s="10"/>
      <c r="S2325" s="10"/>
      <c r="T2325" s="10"/>
      <c r="U2325" s="10"/>
      <c r="V2325" s="10"/>
      <c r="W2325" s="10"/>
      <c r="X2325" s="10"/>
      <c r="Y2325" s="10"/>
      <c r="Z2325" s="10"/>
      <c r="AA2325" s="10"/>
      <c r="AB2325" s="10"/>
      <c r="AC2325" s="10"/>
      <c r="AD2325" s="10"/>
      <c r="AE2325" s="10"/>
      <c r="AF2325" s="10"/>
      <c r="AG2325" s="10"/>
      <c r="AH2325" s="10"/>
      <c r="AI2325" s="10"/>
      <c r="AK2325" s="10"/>
      <c r="AL2325" s="10"/>
      <c r="AM2325" s="10"/>
      <c r="AN2325" s="10"/>
      <c r="AO2325" s="10"/>
      <c r="AP2325" s="10"/>
      <c r="AQ2325" s="10"/>
      <c r="AR2325" s="10"/>
      <c r="AS2325" s="10"/>
      <c r="AT2325" s="10"/>
      <c r="AU2325" s="10"/>
      <c r="AV2325" s="10"/>
      <c r="AW2325" s="10"/>
      <c r="AX2325" s="10"/>
    </row>
    <row r="2326" spans="1:50" x14ac:dyDescent="0.25">
      <c r="A2326" s="54"/>
      <c r="B2326" s="54"/>
      <c r="C2326" s="54"/>
      <c r="D2326" s="54"/>
      <c r="E2326" s="54"/>
      <c r="F2326" s="54"/>
      <c r="G2326" s="54"/>
      <c r="H2326" s="54"/>
      <c r="I2326" s="54"/>
      <c r="J2326" s="54"/>
      <c r="K2326" s="54"/>
      <c r="L2326" s="54"/>
      <c r="M2326" s="54"/>
      <c r="O2326" s="10"/>
      <c r="P2326" s="10"/>
      <c r="Q2326" s="10"/>
      <c r="R2326" s="10"/>
      <c r="S2326" s="10"/>
      <c r="T2326" s="10"/>
      <c r="U2326" s="10"/>
      <c r="V2326" s="10"/>
      <c r="W2326" s="10"/>
      <c r="X2326" s="10"/>
      <c r="Y2326" s="10"/>
      <c r="Z2326" s="10"/>
      <c r="AA2326" s="10"/>
      <c r="AB2326" s="10"/>
      <c r="AC2326" s="10"/>
      <c r="AD2326" s="10"/>
      <c r="AE2326" s="10"/>
      <c r="AF2326" s="10"/>
      <c r="AG2326" s="10"/>
      <c r="AH2326" s="10"/>
      <c r="AI2326" s="10"/>
      <c r="AK2326" s="10"/>
      <c r="AL2326" s="10"/>
      <c r="AM2326" s="10"/>
      <c r="AN2326" s="10"/>
      <c r="AO2326" s="10"/>
      <c r="AP2326" s="10"/>
      <c r="AQ2326" s="10"/>
      <c r="AR2326" s="10"/>
      <c r="AS2326" s="10"/>
      <c r="AT2326" s="10"/>
      <c r="AU2326" s="10"/>
      <c r="AV2326" s="10"/>
      <c r="AW2326" s="10"/>
      <c r="AX2326" s="10"/>
    </row>
    <row r="2327" spans="1:50" x14ac:dyDescent="0.25">
      <c r="A2327" s="54"/>
      <c r="B2327" s="54"/>
      <c r="C2327" s="54"/>
      <c r="D2327" s="54"/>
      <c r="E2327" s="54"/>
      <c r="F2327" s="54"/>
      <c r="G2327" s="54"/>
      <c r="H2327" s="54"/>
      <c r="I2327" s="54"/>
      <c r="J2327" s="54"/>
      <c r="K2327" s="54"/>
      <c r="L2327" s="54"/>
      <c r="M2327" s="54"/>
      <c r="O2327" s="10"/>
      <c r="P2327" s="10"/>
      <c r="Q2327" s="10"/>
      <c r="R2327" s="10"/>
      <c r="S2327" s="10"/>
      <c r="T2327" s="10"/>
      <c r="U2327" s="10"/>
      <c r="V2327" s="10"/>
      <c r="W2327" s="10"/>
      <c r="X2327" s="10"/>
      <c r="Y2327" s="10"/>
      <c r="Z2327" s="10"/>
      <c r="AA2327" s="10"/>
      <c r="AB2327" s="10"/>
      <c r="AC2327" s="10"/>
      <c r="AD2327" s="10"/>
      <c r="AE2327" s="10"/>
      <c r="AF2327" s="10"/>
      <c r="AG2327" s="10"/>
      <c r="AH2327" s="10"/>
      <c r="AI2327" s="10"/>
      <c r="AK2327" s="10"/>
      <c r="AL2327" s="10"/>
      <c r="AM2327" s="10"/>
      <c r="AN2327" s="10"/>
      <c r="AO2327" s="10"/>
      <c r="AP2327" s="10"/>
      <c r="AQ2327" s="10"/>
      <c r="AR2327" s="10"/>
      <c r="AS2327" s="10"/>
      <c r="AT2327" s="10"/>
      <c r="AU2327" s="10"/>
      <c r="AV2327" s="10"/>
      <c r="AW2327" s="10"/>
      <c r="AX2327" s="10"/>
    </row>
    <row r="2328" spans="1:50" x14ac:dyDescent="0.25">
      <c r="A2328" s="54"/>
      <c r="B2328" s="54"/>
      <c r="C2328" s="54"/>
      <c r="D2328" s="54"/>
      <c r="E2328" s="54"/>
      <c r="F2328" s="54"/>
      <c r="G2328" s="54"/>
      <c r="H2328" s="54"/>
      <c r="I2328" s="54"/>
      <c r="J2328" s="54"/>
      <c r="K2328" s="54"/>
      <c r="L2328" s="54"/>
      <c r="M2328" s="54"/>
      <c r="O2328" s="10"/>
      <c r="P2328" s="10"/>
      <c r="Q2328" s="10"/>
      <c r="R2328" s="10"/>
      <c r="S2328" s="10"/>
      <c r="T2328" s="10"/>
      <c r="U2328" s="10"/>
      <c r="V2328" s="10"/>
      <c r="W2328" s="10"/>
      <c r="X2328" s="10"/>
      <c r="Y2328" s="10"/>
      <c r="Z2328" s="10"/>
      <c r="AA2328" s="10"/>
      <c r="AB2328" s="10"/>
      <c r="AC2328" s="10"/>
      <c r="AD2328" s="10"/>
      <c r="AE2328" s="10"/>
      <c r="AF2328" s="10"/>
      <c r="AG2328" s="10"/>
      <c r="AH2328" s="10"/>
      <c r="AI2328" s="10"/>
      <c r="AK2328" s="10"/>
      <c r="AL2328" s="10"/>
      <c r="AM2328" s="10"/>
      <c r="AN2328" s="10"/>
      <c r="AO2328" s="10"/>
      <c r="AP2328" s="10"/>
      <c r="AQ2328" s="10"/>
      <c r="AR2328" s="10"/>
      <c r="AS2328" s="10"/>
      <c r="AT2328" s="10"/>
      <c r="AU2328" s="10"/>
      <c r="AV2328" s="10"/>
      <c r="AW2328" s="10"/>
      <c r="AX2328" s="10"/>
    </row>
    <row r="2329" spans="1:50" x14ac:dyDescent="0.25">
      <c r="A2329" s="54"/>
      <c r="B2329" s="54"/>
      <c r="C2329" s="54"/>
      <c r="D2329" s="54"/>
      <c r="E2329" s="54"/>
      <c r="F2329" s="54"/>
      <c r="G2329" s="54"/>
      <c r="H2329" s="54"/>
      <c r="I2329" s="54"/>
      <c r="J2329" s="54"/>
      <c r="K2329" s="54"/>
      <c r="L2329" s="54"/>
      <c r="M2329" s="54"/>
      <c r="O2329" s="10"/>
      <c r="P2329" s="10"/>
      <c r="Q2329" s="10"/>
      <c r="R2329" s="10"/>
      <c r="S2329" s="10"/>
      <c r="T2329" s="10"/>
      <c r="U2329" s="10"/>
      <c r="V2329" s="10"/>
      <c r="W2329" s="10"/>
      <c r="X2329" s="10"/>
      <c r="Y2329" s="10"/>
      <c r="Z2329" s="10"/>
      <c r="AA2329" s="10"/>
      <c r="AB2329" s="10"/>
      <c r="AC2329" s="10"/>
      <c r="AD2329" s="10"/>
      <c r="AE2329" s="10"/>
      <c r="AF2329" s="10"/>
      <c r="AG2329" s="10"/>
      <c r="AH2329" s="10"/>
      <c r="AI2329" s="10"/>
      <c r="AK2329" s="10"/>
      <c r="AL2329" s="10"/>
      <c r="AM2329" s="10"/>
      <c r="AN2329" s="10"/>
      <c r="AO2329" s="10"/>
      <c r="AP2329" s="10"/>
      <c r="AQ2329" s="10"/>
      <c r="AR2329" s="10"/>
      <c r="AS2329" s="10"/>
      <c r="AT2329" s="10"/>
      <c r="AU2329" s="10"/>
      <c r="AV2329" s="10"/>
      <c r="AW2329" s="10"/>
      <c r="AX2329" s="10"/>
    </row>
    <row r="2330" spans="1:50" x14ac:dyDescent="0.25">
      <c r="A2330" s="54"/>
      <c r="B2330" s="54"/>
      <c r="C2330" s="54"/>
      <c r="D2330" s="54"/>
      <c r="E2330" s="54"/>
      <c r="F2330" s="54"/>
      <c r="G2330" s="54"/>
      <c r="H2330" s="54"/>
      <c r="I2330" s="54"/>
      <c r="J2330" s="54"/>
      <c r="K2330" s="54"/>
      <c r="L2330" s="54"/>
      <c r="M2330" s="54"/>
      <c r="O2330" s="10"/>
      <c r="P2330" s="10"/>
      <c r="Q2330" s="10"/>
      <c r="R2330" s="10"/>
      <c r="S2330" s="10"/>
      <c r="T2330" s="10"/>
      <c r="U2330" s="10"/>
      <c r="V2330" s="10"/>
      <c r="W2330" s="10"/>
      <c r="X2330" s="10"/>
      <c r="Y2330" s="10"/>
      <c r="Z2330" s="10"/>
      <c r="AA2330" s="10"/>
      <c r="AB2330" s="10"/>
      <c r="AC2330" s="10"/>
      <c r="AD2330" s="10"/>
      <c r="AE2330" s="10"/>
      <c r="AF2330" s="10"/>
      <c r="AG2330" s="10"/>
      <c r="AH2330" s="10"/>
      <c r="AI2330" s="10"/>
      <c r="AK2330" s="10"/>
      <c r="AL2330" s="10"/>
      <c r="AM2330" s="10"/>
      <c r="AN2330" s="10"/>
      <c r="AO2330" s="10"/>
      <c r="AP2330" s="10"/>
      <c r="AQ2330" s="10"/>
      <c r="AR2330" s="10"/>
      <c r="AS2330" s="10"/>
      <c r="AT2330" s="10"/>
      <c r="AU2330" s="10"/>
      <c r="AV2330" s="10"/>
      <c r="AW2330" s="10"/>
      <c r="AX2330" s="10"/>
    </row>
    <row r="2331" spans="1:50" x14ac:dyDescent="0.25">
      <c r="A2331" s="54"/>
      <c r="B2331" s="54"/>
      <c r="C2331" s="54"/>
      <c r="D2331" s="54"/>
      <c r="E2331" s="54"/>
      <c r="F2331" s="54"/>
      <c r="G2331" s="54"/>
      <c r="H2331" s="54"/>
      <c r="I2331" s="54"/>
      <c r="J2331" s="54"/>
      <c r="K2331" s="54"/>
      <c r="L2331" s="54"/>
      <c r="M2331" s="54"/>
      <c r="O2331" s="10"/>
      <c r="P2331" s="10"/>
      <c r="Q2331" s="10"/>
      <c r="R2331" s="10"/>
      <c r="S2331" s="10"/>
      <c r="T2331" s="10"/>
      <c r="U2331" s="10"/>
      <c r="V2331" s="10"/>
      <c r="W2331" s="10"/>
      <c r="X2331" s="10"/>
      <c r="Y2331" s="10"/>
      <c r="Z2331" s="10"/>
      <c r="AA2331" s="10"/>
      <c r="AB2331" s="10"/>
      <c r="AC2331" s="10"/>
      <c r="AD2331" s="10"/>
      <c r="AE2331" s="10"/>
      <c r="AF2331" s="10"/>
      <c r="AG2331" s="10"/>
      <c r="AH2331" s="10"/>
      <c r="AI2331" s="10"/>
      <c r="AK2331" s="10"/>
      <c r="AL2331" s="10"/>
      <c r="AM2331" s="10"/>
      <c r="AN2331" s="10"/>
      <c r="AO2331" s="10"/>
      <c r="AP2331" s="10"/>
      <c r="AQ2331" s="10"/>
      <c r="AR2331" s="10"/>
      <c r="AS2331" s="10"/>
      <c r="AT2331" s="10"/>
      <c r="AU2331" s="10"/>
      <c r="AV2331" s="10"/>
      <c r="AW2331" s="10"/>
      <c r="AX2331" s="10"/>
    </row>
    <row r="2332" spans="1:50" x14ac:dyDescent="0.25">
      <c r="A2332" s="54"/>
      <c r="B2332" s="54"/>
      <c r="C2332" s="54"/>
      <c r="D2332" s="54"/>
      <c r="E2332" s="54"/>
      <c r="F2332" s="54"/>
      <c r="G2332" s="54"/>
      <c r="H2332" s="54"/>
      <c r="I2332" s="54"/>
      <c r="J2332" s="54"/>
      <c r="K2332" s="54"/>
      <c r="L2332" s="54"/>
      <c r="M2332" s="54"/>
      <c r="O2332" s="10"/>
      <c r="P2332" s="10"/>
      <c r="Q2332" s="10"/>
      <c r="R2332" s="10"/>
      <c r="S2332" s="10"/>
      <c r="T2332" s="10"/>
      <c r="U2332" s="10"/>
      <c r="V2332" s="10"/>
      <c r="W2332" s="10"/>
      <c r="X2332" s="10"/>
      <c r="Y2332" s="10"/>
      <c r="Z2332" s="10"/>
      <c r="AA2332" s="10"/>
      <c r="AB2332" s="10"/>
      <c r="AC2332" s="10"/>
      <c r="AD2332" s="10"/>
      <c r="AE2332" s="10"/>
      <c r="AF2332" s="10"/>
      <c r="AG2332" s="10"/>
      <c r="AH2332" s="10"/>
      <c r="AI2332" s="10"/>
      <c r="AK2332" s="10"/>
      <c r="AL2332" s="10"/>
      <c r="AM2332" s="10"/>
      <c r="AN2332" s="10"/>
      <c r="AO2332" s="10"/>
      <c r="AP2332" s="10"/>
      <c r="AQ2332" s="10"/>
      <c r="AR2332" s="10"/>
      <c r="AS2332" s="10"/>
      <c r="AT2332" s="10"/>
      <c r="AU2332" s="10"/>
      <c r="AV2332" s="10"/>
      <c r="AW2332" s="10"/>
      <c r="AX2332" s="10"/>
    </row>
    <row r="2333" spans="1:50" x14ac:dyDescent="0.25">
      <c r="A2333" s="54"/>
      <c r="B2333" s="54"/>
      <c r="C2333" s="54"/>
      <c r="D2333" s="54"/>
      <c r="E2333" s="54"/>
      <c r="F2333" s="54"/>
      <c r="G2333" s="54"/>
      <c r="H2333" s="54"/>
      <c r="I2333" s="54"/>
      <c r="J2333" s="54"/>
      <c r="K2333" s="54"/>
      <c r="L2333" s="54"/>
      <c r="M2333" s="54"/>
      <c r="O2333" s="10"/>
      <c r="P2333" s="10"/>
      <c r="Q2333" s="10"/>
      <c r="R2333" s="10"/>
      <c r="S2333" s="10"/>
      <c r="T2333" s="10"/>
      <c r="U2333" s="10"/>
      <c r="V2333" s="10"/>
      <c r="W2333" s="10"/>
      <c r="X2333" s="10"/>
      <c r="Y2333" s="10"/>
      <c r="Z2333" s="10"/>
      <c r="AA2333" s="10"/>
      <c r="AB2333" s="10"/>
      <c r="AC2333" s="10"/>
      <c r="AD2333" s="10"/>
      <c r="AE2333" s="10"/>
      <c r="AF2333" s="10"/>
      <c r="AG2333" s="10"/>
      <c r="AH2333" s="10"/>
      <c r="AI2333" s="10"/>
      <c r="AK2333" s="10"/>
      <c r="AL2333" s="10"/>
      <c r="AM2333" s="10"/>
      <c r="AN2333" s="10"/>
      <c r="AO2333" s="10"/>
      <c r="AP2333" s="10"/>
      <c r="AQ2333" s="10"/>
      <c r="AR2333" s="10"/>
      <c r="AS2333" s="10"/>
      <c r="AT2333" s="10"/>
      <c r="AU2333" s="10"/>
      <c r="AV2333" s="10"/>
      <c r="AW2333" s="10"/>
      <c r="AX2333" s="10"/>
    </row>
    <row r="2334" spans="1:50" x14ac:dyDescent="0.25">
      <c r="A2334" s="54"/>
      <c r="B2334" s="54"/>
      <c r="C2334" s="54"/>
      <c r="D2334" s="54"/>
      <c r="E2334" s="54"/>
      <c r="F2334" s="54"/>
      <c r="G2334" s="54"/>
      <c r="H2334" s="54"/>
      <c r="I2334" s="54"/>
      <c r="J2334" s="54"/>
      <c r="K2334" s="54"/>
      <c r="L2334" s="54"/>
      <c r="M2334" s="54"/>
      <c r="O2334" s="10"/>
      <c r="P2334" s="10"/>
      <c r="Q2334" s="10"/>
      <c r="R2334" s="10"/>
      <c r="S2334" s="10"/>
      <c r="T2334" s="10"/>
      <c r="U2334" s="10"/>
      <c r="V2334" s="10"/>
      <c r="W2334" s="10"/>
      <c r="X2334" s="10"/>
      <c r="Y2334" s="10"/>
      <c r="Z2334" s="10"/>
      <c r="AA2334" s="10"/>
      <c r="AB2334" s="10"/>
      <c r="AC2334" s="10"/>
      <c r="AD2334" s="10"/>
      <c r="AE2334" s="10"/>
      <c r="AF2334" s="10"/>
      <c r="AG2334" s="10"/>
      <c r="AH2334" s="10"/>
      <c r="AI2334" s="10"/>
      <c r="AK2334" s="10"/>
      <c r="AL2334" s="10"/>
      <c r="AM2334" s="10"/>
      <c r="AN2334" s="10"/>
      <c r="AO2334" s="10"/>
      <c r="AP2334" s="10"/>
      <c r="AQ2334" s="10"/>
      <c r="AR2334" s="10"/>
      <c r="AS2334" s="10"/>
      <c r="AT2334" s="10"/>
      <c r="AU2334" s="10"/>
      <c r="AV2334" s="10"/>
      <c r="AW2334" s="10"/>
      <c r="AX2334" s="10"/>
    </row>
    <row r="2335" spans="1:50" x14ac:dyDescent="0.25">
      <c r="A2335" s="54"/>
      <c r="B2335" s="54"/>
      <c r="C2335" s="54"/>
      <c r="D2335" s="54"/>
      <c r="E2335" s="54"/>
      <c r="F2335" s="54"/>
      <c r="G2335" s="54"/>
      <c r="H2335" s="54"/>
      <c r="I2335" s="54"/>
      <c r="J2335" s="54"/>
      <c r="K2335" s="54"/>
      <c r="L2335" s="54"/>
      <c r="M2335" s="54"/>
      <c r="O2335" s="10"/>
      <c r="P2335" s="10"/>
      <c r="Q2335" s="10"/>
      <c r="R2335" s="10"/>
      <c r="S2335" s="10"/>
      <c r="T2335" s="10"/>
      <c r="U2335" s="10"/>
      <c r="V2335" s="10"/>
      <c r="W2335" s="10"/>
      <c r="X2335" s="10"/>
      <c r="Y2335" s="10"/>
      <c r="Z2335" s="10"/>
      <c r="AA2335" s="10"/>
      <c r="AB2335" s="10"/>
      <c r="AC2335" s="10"/>
      <c r="AD2335" s="10"/>
      <c r="AE2335" s="10"/>
      <c r="AF2335" s="10"/>
      <c r="AG2335" s="10"/>
      <c r="AH2335" s="10"/>
      <c r="AI2335" s="10"/>
      <c r="AK2335" s="10"/>
      <c r="AL2335" s="10"/>
      <c r="AM2335" s="10"/>
      <c r="AN2335" s="10"/>
      <c r="AO2335" s="10"/>
      <c r="AP2335" s="10"/>
      <c r="AQ2335" s="10"/>
      <c r="AR2335" s="10"/>
      <c r="AS2335" s="10"/>
      <c r="AT2335" s="10"/>
      <c r="AU2335" s="10"/>
      <c r="AV2335" s="10"/>
      <c r="AW2335" s="10"/>
      <c r="AX2335" s="10"/>
    </row>
    <row r="2336" spans="1:50" x14ac:dyDescent="0.25">
      <c r="A2336" s="54"/>
      <c r="B2336" s="54"/>
      <c r="C2336" s="54"/>
      <c r="D2336" s="54"/>
      <c r="E2336" s="54"/>
      <c r="F2336" s="54"/>
      <c r="G2336" s="54"/>
      <c r="H2336" s="54"/>
      <c r="I2336" s="54"/>
      <c r="J2336" s="54"/>
      <c r="K2336" s="54"/>
      <c r="L2336" s="54"/>
      <c r="M2336" s="54"/>
      <c r="O2336" s="10"/>
      <c r="P2336" s="10"/>
      <c r="Q2336" s="10"/>
      <c r="R2336" s="10"/>
      <c r="S2336" s="10"/>
      <c r="T2336" s="10"/>
      <c r="U2336" s="10"/>
      <c r="V2336" s="10"/>
      <c r="W2336" s="10"/>
      <c r="X2336" s="10"/>
      <c r="Y2336" s="10"/>
      <c r="Z2336" s="10"/>
      <c r="AA2336" s="10"/>
      <c r="AB2336" s="10"/>
      <c r="AC2336" s="10"/>
      <c r="AD2336" s="10"/>
      <c r="AE2336" s="10"/>
      <c r="AF2336" s="10"/>
      <c r="AG2336" s="10"/>
      <c r="AH2336" s="10"/>
      <c r="AI2336" s="10"/>
      <c r="AK2336" s="10"/>
      <c r="AL2336" s="10"/>
      <c r="AM2336" s="10"/>
      <c r="AN2336" s="10"/>
      <c r="AO2336" s="10"/>
      <c r="AP2336" s="10"/>
      <c r="AQ2336" s="10"/>
      <c r="AR2336" s="10"/>
      <c r="AS2336" s="10"/>
      <c r="AT2336" s="10"/>
      <c r="AU2336" s="10"/>
      <c r="AV2336" s="10"/>
      <c r="AW2336" s="10"/>
      <c r="AX2336" s="10"/>
    </row>
    <row r="2337" spans="1:50" x14ac:dyDescent="0.25">
      <c r="A2337" s="54"/>
      <c r="B2337" s="54"/>
      <c r="C2337" s="54"/>
      <c r="D2337" s="54"/>
      <c r="E2337" s="54"/>
      <c r="F2337" s="54"/>
      <c r="G2337" s="54"/>
      <c r="H2337" s="54"/>
      <c r="I2337" s="54"/>
      <c r="J2337" s="54"/>
      <c r="K2337" s="54"/>
      <c r="L2337" s="54"/>
      <c r="M2337" s="54"/>
      <c r="O2337" s="10"/>
      <c r="P2337" s="10"/>
      <c r="Q2337" s="10"/>
      <c r="R2337" s="10"/>
      <c r="S2337" s="10"/>
      <c r="T2337" s="10"/>
      <c r="U2337" s="10"/>
      <c r="V2337" s="10"/>
      <c r="W2337" s="10"/>
      <c r="X2337" s="10"/>
      <c r="Y2337" s="10"/>
      <c r="Z2337" s="10"/>
      <c r="AA2337" s="10"/>
      <c r="AB2337" s="10"/>
      <c r="AC2337" s="10"/>
      <c r="AD2337" s="10"/>
      <c r="AE2337" s="10"/>
      <c r="AF2337" s="10"/>
      <c r="AG2337" s="10"/>
      <c r="AH2337" s="10"/>
      <c r="AI2337" s="10"/>
      <c r="AK2337" s="10"/>
      <c r="AL2337" s="10"/>
      <c r="AM2337" s="10"/>
      <c r="AN2337" s="10"/>
      <c r="AO2337" s="10"/>
      <c r="AP2337" s="10"/>
      <c r="AQ2337" s="10"/>
      <c r="AR2337" s="10"/>
      <c r="AS2337" s="10"/>
      <c r="AT2337" s="10"/>
      <c r="AU2337" s="10"/>
      <c r="AV2337" s="10"/>
      <c r="AW2337" s="10"/>
      <c r="AX2337" s="10"/>
    </row>
    <row r="2338" spans="1:50" x14ac:dyDescent="0.25">
      <c r="A2338" s="54"/>
      <c r="B2338" s="54"/>
      <c r="C2338" s="54"/>
      <c r="D2338" s="54"/>
      <c r="E2338" s="54"/>
      <c r="F2338" s="54"/>
      <c r="G2338" s="54"/>
      <c r="H2338" s="54"/>
      <c r="I2338" s="54"/>
      <c r="J2338" s="54"/>
      <c r="K2338" s="54"/>
      <c r="L2338" s="54"/>
      <c r="M2338" s="54"/>
      <c r="O2338" s="10"/>
      <c r="P2338" s="10"/>
      <c r="Q2338" s="10"/>
      <c r="R2338" s="10"/>
      <c r="S2338" s="10"/>
      <c r="T2338" s="10"/>
      <c r="U2338" s="10"/>
      <c r="V2338" s="10"/>
      <c r="W2338" s="10"/>
      <c r="X2338" s="10"/>
      <c r="Y2338" s="10"/>
      <c r="Z2338" s="10"/>
      <c r="AA2338" s="10"/>
      <c r="AB2338" s="10"/>
      <c r="AC2338" s="10"/>
      <c r="AD2338" s="10"/>
      <c r="AE2338" s="10"/>
      <c r="AF2338" s="10"/>
      <c r="AG2338" s="10"/>
      <c r="AH2338" s="10"/>
      <c r="AI2338" s="10"/>
      <c r="AK2338" s="10"/>
      <c r="AL2338" s="10"/>
      <c r="AM2338" s="10"/>
      <c r="AN2338" s="10"/>
      <c r="AO2338" s="10"/>
      <c r="AP2338" s="10"/>
      <c r="AQ2338" s="10"/>
      <c r="AR2338" s="10"/>
      <c r="AS2338" s="10"/>
      <c r="AT2338" s="10"/>
      <c r="AU2338" s="10"/>
      <c r="AV2338" s="10"/>
      <c r="AW2338" s="10"/>
      <c r="AX2338" s="10"/>
    </row>
    <row r="2339" spans="1:50" x14ac:dyDescent="0.25">
      <c r="A2339" s="54"/>
      <c r="B2339" s="54"/>
      <c r="C2339" s="54"/>
      <c r="D2339" s="54"/>
      <c r="E2339" s="54"/>
      <c r="F2339" s="54"/>
      <c r="G2339" s="54"/>
      <c r="H2339" s="54"/>
      <c r="I2339" s="54"/>
      <c r="J2339" s="54"/>
      <c r="K2339" s="54"/>
      <c r="L2339" s="54"/>
      <c r="M2339" s="54"/>
      <c r="O2339" s="10"/>
      <c r="P2339" s="10"/>
      <c r="Q2339" s="10"/>
      <c r="R2339" s="10"/>
      <c r="S2339" s="10"/>
      <c r="T2339" s="10"/>
      <c r="U2339" s="10"/>
      <c r="V2339" s="10"/>
      <c r="W2339" s="10"/>
      <c r="X2339" s="10"/>
      <c r="Y2339" s="10"/>
      <c r="Z2339" s="10"/>
      <c r="AA2339" s="10"/>
      <c r="AB2339" s="10"/>
      <c r="AC2339" s="10"/>
      <c r="AD2339" s="10"/>
      <c r="AE2339" s="10"/>
      <c r="AF2339" s="10"/>
      <c r="AG2339" s="10"/>
      <c r="AH2339" s="10"/>
      <c r="AI2339" s="10"/>
      <c r="AK2339" s="10"/>
      <c r="AL2339" s="10"/>
      <c r="AM2339" s="10"/>
      <c r="AN2339" s="10"/>
      <c r="AO2339" s="10"/>
      <c r="AP2339" s="10"/>
      <c r="AQ2339" s="10"/>
      <c r="AR2339" s="10"/>
      <c r="AS2339" s="10"/>
      <c r="AT2339" s="10"/>
      <c r="AU2339" s="10"/>
      <c r="AV2339" s="10"/>
      <c r="AW2339" s="10"/>
      <c r="AX2339" s="10"/>
    </row>
    <row r="2340" spans="1:50" x14ac:dyDescent="0.25">
      <c r="A2340" s="54"/>
      <c r="B2340" s="54"/>
      <c r="C2340" s="54"/>
      <c r="D2340" s="54"/>
      <c r="E2340" s="54"/>
      <c r="F2340" s="54"/>
      <c r="G2340" s="54"/>
      <c r="H2340" s="54"/>
      <c r="I2340" s="54"/>
      <c r="J2340" s="54"/>
      <c r="K2340" s="54"/>
      <c r="L2340" s="54"/>
      <c r="M2340" s="54"/>
      <c r="O2340" s="10"/>
      <c r="P2340" s="10"/>
      <c r="Q2340" s="10"/>
      <c r="R2340" s="10"/>
      <c r="S2340" s="10"/>
      <c r="T2340" s="10"/>
      <c r="U2340" s="10"/>
      <c r="V2340" s="10"/>
      <c r="W2340" s="10"/>
      <c r="X2340" s="10"/>
      <c r="Y2340" s="10"/>
      <c r="Z2340" s="10"/>
      <c r="AA2340" s="10"/>
      <c r="AB2340" s="10"/>
      <c r="AC2340" s="10"/>
      <c r="AD2340" s="10"/>
      <c r="AE2340" s="10"/>
      <c r="AF2340" s="10"/>
      <c r="AG2340" s="10"/>
      <c r="AH2340" s="10"/>
      <c r="AI2340" s="10"/>
      <c r="AK2340" s="10"/>
      <c r="AL2340" s="10"/>
      <c r="AM2340" s="10"/>
      <c r="AN2340" s="10"/>
      <c r="AO2340" s="10"/>
      <c r="AP2340" s="10"/>
      <c r="AQ2340" s="10"/>
      <c r="AR2340" s="10"/>
      <c r="AS2340" s="10"/>
      <c r="AT2340" s="10"/>
      <c r="AU2340" s="10"/>
      <c r="AV2340" s="10"/>
      <c r="AW2340" s="10"/>
      <c r="AX2340" s="10"/>
    </row>
    <row r="2341" spans="1:50" x14ac:dyDescent="0.25">
      <c r="A2341" s="54"/>
      <c r="B2341" s="54"/>
      <c r="C2341" s="54"/>
      <c r="D2341" s="54"/>
      <c r="E2341" s="54"/>
      <c r="F2341" s="54"/>
      <c r="G2341" s="54"/>
      <c r="H2341" s="54"/>
      <c r="I2341" s="54"/>
      <c r="J2341" s="54"/>
      <c r="K2341" s="54"/>
      <c r="L2341" s="54"/>
      <c r="M2341" s="54"/>
      <c r="O2341" s="10"/>
      <c r="P2341" s="10"/>
      <c r="Q2341" s="10"/>
      <c r="R2341" s="10"/>
      <c r="S2341" s="10"/>
      <c r="T2341" s="10"/>
      <c r="U2341" s="10"/>
      <c r="V2341" s="10"/>
      <c r="W2341" s="10"/>
      <c r="X2341" s="10"/>
      <c r="Y2341" s="10"/>
      <c r="Z2341" s="10"/>
      <c r="AA2341" s="10"/>
      <c r="AB2341" s="10"/>
      <c r="AC2341" s="10"/>
      <c r="AD2341" s="10"/>
      <c r="AE2341" s="10"/>
      <c r="AF2341" s="10"/>
      <c r="AG2341" s="10"/>
      <c r="AH2341" s="10"/>
      <c r="AI2341" s="10"/>
      <c r="AK2341" s="10"/>
      <c r="AL2341" s="10"/>
      <c r="AM2341" s="10"/>
      <c r="AN2341" s="10"/>
      <c r="AO2341" s="10"/>
      <c r="AP2341" s="10"/>
      <c r="AQ2341" s="10"/>
      <c r="AR2341" s="10"/>
      <c r="AS2341" s="10"/>
      <c r="AT2341" s="10"/>
      <c r="AU2341" s="10"/>
      <c r="AV2341" s="10"/>
      <c r="AW2341" s="10"/>
      <c r="AX2341" s="10"/>
    </row>
    <row r="2342" spans="1:50" x14ac:dyDescent="0.25">
      <c r="A2342" s="54"/>
      <c r="B2342" s="54"/>
      <c r="C2342" s="54"/>
      <c r="D2342" s="54"/>
      <c r="E2342" s="54"/>
      <c r="F2342" s="54"/>
      <c r="G2342" s="54"/>
      <c r="H2342" s="54"/>
      <c r="I2342" s="54"/>
      <c r="J2342" s="54"/>
      <c r="K2342" s="54"/>
      <c r="L2342" s="54"/>
      <c r="M2342" s="54"/>
      <c r="O2342" s="10"/>
      <c r="P2342" s="10"/>
      <c r="Q2342" s="10"/>
      <c r="R2342" s="10"/>
      <c r="S2342" s="10"/>
      <c r="T2342" s="10"/>
      <c r="U2342" s="10"/>
      <c r="V2342" s="10"/>
      <c r="W2342" s="10"/>
      <c r="X2342" s="10"/>
      <c r="Y2342" s="10"/>
      <c r="Z2342" s="10"/>
      <c r="AA2342" s="10"/>
      <c r="AB2342" s="10"/>
      <c r="AC2342" s="10"/>
      <c r="AD2342" s="10"/>
      <c r="AE2342" s="10"/>
      <c r="AF2342" s="10"/>
      <c r="AG2342" s="10"/>
      <c r="AH2342" s="10"/>
      <c r="AI2342" s="10"/>
      <c r="AK2342" s="10"/>
      <c r="AL2342" s="10"/>
      <c r="AM2342" s="10"/>
      <c r="AN2342" s="10"/>
      <c r="AO2342" s="10"/>
      <c r="AP2342" s="10"/>
      <c r="AQ2342" s="10"/>
      <c r="AR2342" s="10"/>
      <c r="AS2342" s="10"/>
      <c r="AT2342" s="10"/>
      <c r="AU2342" s="10"/>
      <c r="AV2342" s="10"/>
      <c r="AW2342" s="10"/>
      <c r="AX2342" s="10"/>
    </row>
    <row r="2343" spans="1:50" x14ac:dyDescent="0.25">
      <c r="A2343" s="54"/>
      <c r="B2343" s="54"/>
      <c r="C2343" s="54"/>
      <c r="D2343" s="54"/>
      <c r="E2343" s="54"/>
      <c r="F2343" s="54"/>
      <c r="G2343" s="54"/>
      <c r="H2343" s="54"/>
      <c r="I2343" s="54"/>
      <c r="J2343" s="54"/>
      <c r="K2343" s="54"/>
      <c r="L2343" s="54"/>
      <c r="M2343" s="54"/>
      <c r="O2343" s="10"/>
      <c r="P2343" s="10"/>
      <c r="Q2343" s="10"/>
      <c r="R2343" s="10"/>
      <c r="S2343" s="10"/>
      <c r="T2343" s="10"/>
      <c r="U2343" s="10"/>
      <c r="V2343" s="10"/>
      <c r="W2343" s="10"/>
      <c r="X2343" s="10"/>
      <c r="Y2343" s="10"/>
      <c r="Z2343" s="10"/>
      <c r="AA2343" s="10"/>
      <c r="AB2343" s="10"/>
      <c r="AC2343" s="10"/>
      <c r="AD2343" s="10"/>
      <c r="AE2343" s="10"/>
      <c r="AF2343" s="10"/>
      <c r="AG2343" s="10"/>
      <c r="AH2343" s="10"/>
      <c r="AI2343" s="10"/>
      <c r="AK2343" s="10"/>
      <c r="AL2343" s="10"/>
      <c r="AM2343" s="10"/>
      <c r="AN2343" s="10"/>
      <c r="AO2343" s="10"/>
      <c r="AP2343" s="10"/>
      <c r="AQ2343" s="10"/>
      <c r="AR2343" s="10"/>
      <c r="AS2343" s="10"/>
      <c r="AT2343" s="10"/>
      <c r="AU2343" s="10"/>
      <c r="AV2343" s="10"/>
      <c r="AW2343" s="10"/>
      <c r="AX2343" s="10"/>
    </row>
    <row r="2344" spans="1:50" x14ac:dyDescent="0.25">
      <c r="A2344" s="54"/>
      <c r="B2344" s="54"/>
      <c r="C2344" s="54"/>
      <c r="D2344" s="54"/>
      <c r="E2344" s="54"/>
      <c r="F2344" s="54"/>
      <c r="G2344" s="54"/>
      <c r="H2344" s="54"/>
      <c r="I2344" s="54"/>
      <c r="J2344" s="54"/>
      <c r="K2344" s="54"/>
      <c r="L2344" s="54"/>
      <c r="M2344" s="54"/>
      <c r="O2344" s="10"/>
      <c r="P2344" s="10"/>
      <c r="Q2344" s="10"/>
      <c r="R2344" s="10"/>
      <c r="S2344" s="10"/>
      <c r="T2344" s="10"/>
      <c r="U2344" s="10"/>
      <c r="V2344" s="10"/>
      <c r="W2344" s="10"/>
      <c r="X2344" s="10"/>
      <c r="Y2344" s="10"/>
      <c r="Z2344" s="10"/>
      <c r="AA2344" s="10"/>
      <c r="AB2344" s="10"/>
      <c r="AC2344" s="10"/>
      <c r="AD2344" s="10"/>
      <c r="AE2344" s="10"/>
      <c r="AF2344" s="10"/>
      <c r="AG2344" s="10"/>
      <c r="AH2344" s="10"/>
      <c r="AI2344" s="10"/>
      <c r="AK2344" s="10"/>
      <c r="AL2344" s="10"/>
      <c r="AM2344" s="10"/>
      <c r="AN2344" s="10"/>
      <c r="AO2344" s="10"/>
      <c r="AP2344" s="10"/>
      <c r="AQ2344" s="10"/>
      <c r="AR2344" s="10"/>
      <c r="AS2344" s="10"/>
      <c r="AT2344" s="10"/>
      <c r="AU2344" s="10"/>
      <c r="AV2344" s="10"/>
      <c r="AW2344" s="10"/>
      <c r="AX2344" s="10"/>
    </row>
    <row r="2345" spans="1:50" x14ac:dyDescent="0.25">
      <c r="A2345" s="54"/>
      <c r="B2345" s="54"/>
      <c r="C2345" s="54"/>
      <c r="D2345" s="54"/>
      <c r="E2345" s="54"/>
      <c r="F2345" s="54"/>
      <c r="G2345" s="54"/>
      <c r="H2345" s="54"/>
      <c r="I2345" s="54"/>
      <c r="J2345" s="54"/>
      <c r="K2345" s="54"/>
      <c r="L2345" s="54"/>
      <c r="M2345" s="54"/>
      <c r="O2345" s="10"/>
      <c r="P2345" s="10"/>
      <c r="Q2345" s="10"/>
      <c r="R2345" s="10"/>
      <c r="S2345" s="10"/>
      <c r="T2345" s="10"/>
      <c r="U2345" s="10"/>
      <c r="V2345" s="10"/>
      <c r="W2345" s="10"/>
      <c r="X2345" s="10"/>
      <c r="Y2345" s="10"/>
      <c r="Z2345" s="10"/>
      <c r="AA2345" s="10"/>
      <c r="AB2345" s="10"/>
      <c r="AC2345" s="10"/>
      <c r="AD2345" s="10"/>
      <c r="AE2345" s="10"/>
      <c r="AF2345" s="10"/>
      <c r="AG2345" s="10"/>
      <c r="AH2345" s="10"/>
      <c r="AI2345" s="10"/>
      <c r="AK2345" s="10"/>
      <c r="AL2345" s="10"/>
      <c r="AM2345" s="10"/>
      <c r="AN2345" s="10"/>
      <c r="AO2345" s="10"/>
      <c r="AP2345" s="10"/>
      <c r="AQ2345" s="10"/>
      <c r="AR2345" s="10"/>
      <c r="AS2345" s="10"/>
      <c r="AT2345" s="10"/>
      <c r="AU2345" s="10"/>
      <c r="AV2345" s="10"/>
      <c r="AW2345" s="10"/>
      <c r="AX2345" s="10"/>
    </row>
    <row r="2346" spans="1:50" x14ac:dyDescent="0.25">
      <c r="A2346" s="54"/>
      <c r="B2346" s="54"/>
      <c r="C2346" s="54"/>
      <c r="D2346" s="54"/>
      <c r="E2346" s="54"/>
      <c r="F2346" s="54"/>
      <c r="G2346" s="54"/>
      <c r="H2346" s="54"/>
      <c r="I2346" s="54"/>
      <c r="J2346" s="54"/>
      <c r="K2346" s="54"/>
      <c r="L2346" s="54"/>
      <c r="M2346" s="54"/>
      <c r="O2346" s="10"/>
      <c r="P2346" s="10"/>
      <c r="Q2346" s="10"/>
      <c r="R2346" s="10"/>
      <c r="S2346" s="10"/>
      <c r="T2346" s="10"/>
      <c r="U2346" s="10"/>
      <c r="V2346" s="10"/>
      <c r="W2346" s="10"/>
      <c r="X2346" s="10"/>
      <c r="Y2346" s="10"/>
      <c r="Z2346" s="10"/>
      <c r="AA2346" s="10"/>
      <c r="AB2346" s="10"/>
      <c r="AC2346" s="10"/>
      <c r="AD2346" s="10"/>
      <c r="AE2346" s="10"/>
      <c r="AF2346" s="10"/>
      <c r="AG2346" s="10"/>
      <c r="AH2346" s="10"/>
      <c r="AI2346" s="10"/>
      <c r="AK2346" s="10"/>
      <c r="AL2346" s="10"/>
      <c r="AM2346" s="10"/>
      <c r="AN2346" s="10"/>
      <c r="AO2346" s="10"/>
      <c r="AP2346" s="10"/>
      <c r="AQ2346" s="10"/>
      <c r="AR2346" s="10"/>
      <c r="AS2346" s="10"/>
      <c r="AT2346" s="10"/>
      <c r="AU2346" s="10"/>
      <c r="AV2346" s="10"/>
      <c r="AW2346" s="10"/>
      <c r="AX2346" s="10"/>
    </row>
    <row r="2347" spans="1:50" x14ac:dyDescent="0.25">
      <c r="A2347" s="54"/>
      <c r="B2347" s="54"/>
      <c r="C2347" s="54"/>
      <c r="D2347" s="54"/>
      <c r="E2347" s="54"/>
      <c r="F2347" s="54"/>
      <c r="G2347" s="54"/>
      <c r="H2347" s="54"/>
      <c r="I2347" s="54"/>
      <c r="J2347" s="54"/>
      <c r="K2347" s="54"/>
      <c r="L2347" s="54"/>
      <c r="M2347" s="54"/>
      <c r="O2347" s="10"/>
      <c r="P2347" s="10"/>
      <c r="Q2347" s="10"/>
      <c r="R2347" s="10"/>
      <c r="S2347" s="10"/>
      <c r="T2347" s="10"/>
      <c r="U2347" s="10"/>
      <c r="V2347" s="10"/>
      <c r="W2347" s="10"/>
      <c r="X2347" s="10"/>
      <c r="Y2347" s="10"/>
      <c r="Z2347" s="10"/>
      <c r="AA2347" s="10"/>
      <c r="AB2347" s="10"/>
      <c r="AC2347" s="10"/>
      <c r="AD2347" s="10"/>
      <c r="AE2347" s="10"/>
      <c r="AF2347" s="10"/>
      <c r="AG2347" s="10"/>
      <c r="AH2347" s="10"/>
      <c r="AI2347" s="10"/>
      <c r="AK2347" s="10"/>
      <c r="AL2347" s="10"/>
      <c r="AM2347" s="10"/>
      <c r="AN2347" s="10"/>
      <c r="AO2347" s="10"/>
      <c r="AP2347" s="10"/>
      <c r="AQ2347" s="10"/>
      <c r="AR2347" s="10"/>
      <c r="AS2347" s="10"/>
      <c r="AT2347" s="10"/>
      <c r="AU2347" s="10"/>
      <c r="AV2347" s="10"/>
      <c r="AW2347" s="10"/>
      <c r="AX2347" s="10"/>
    </row>
    <row r="2348" spans="1:50" x14ac:dyDescent="0.25">
      <c r="A2348" s="54"/>
      <c r="B2348" s="54"/>
      <c r="C2348" s="54"/>
      <c r="D2348" s="54"/>
      <c r="E2348" s="54"/>
      <c r="F2348" s="54"/>
      <c r="G2348" s="54"/>
      <c r="H2348" s="54"/>
      <c r="I2348" s="54"/>
      <c r="J2348" s="54"/>
      <c r="K2348" s="54"/>
      <c r="L2348" s="54"/>
      <c r="M2348" s="54"/>
      <c r="O2348" s="10"/>
      <c r="P2348" s="10"/>
      <c r="Q2348" s="10"/>
      <c r="R2348" s="10"/>
      <c r="S2348" s="10"/>
      <c r="T2348" s="10"/>
      <c r="U2348" s="10"/>
      <c r="V2348" s="10"/>
      <c r="W2348" s="10"/>
      <c r="X2348" s="10"/>
      <c r="Y2348" s="10"/>
      <c r="Z2348" s="10"/>
      <c r="AA2348" s="10"/>
      <c r="AB2348" s="10"/>
      <c r="AC2348" s="10"/>
      <c r="AD2348" s="10"/>
      <c r="AE2348" s="10"/>
      <c r="AF2348" s="10"/>
      <c r="AG2348" s="10"/>
      <c r="AH2348" s="10"/>
      <c r="AI2348" s="10"/>
      <c r="AK2348" s="10"/>
      <c r="AL2348" s="10"/>
      <c r="AM2348" s="10"/>
      <c r="AN2348" s="10"/>
      <c r="AO2348" s="10"/>
      <c r="AP2348" s="10"/>
      <c r="AQ2348" s="10"/>
      <c r="AR2348" s="10"/>
      <c r="AS2348" s="10"/>
      <c r="AT2348" s="10"/>
      <c r="AU2348" s="10"/>
      <c r="AV2348" s="10"/>
      <c r="AW2348" s="10"/>
      <c r="AX2348" s="10"/>
    </row>
    <row r="2349" spans="1:50" x14ac:dyDescent="0.25">
      <c r="A2349" s="54"/>
      <c r="B2349" s="54"/>
      <c r="C2349" s="54"/>
      <c r="D2349" s="54"/>
      <c r="E2349" s="54"/>
      <c r="F2349" s="54"/>
      <c r="G2349" s="54"/>
      <c r="H2349" s="54"/>
      <c r="I2349" s="54"/>
      <c r="J2349" s="54"/>
      <c r="K2349" s="54"/>
      <c r="L2349" s="54"/>
      <c r="M2349" s="54"/>
      <c r="O2349" s="10"/>
      <c r="P2349" s="10"/>
      <c r="Q2349" s="10"/>
      <c r="R2349" s="10"/>
      <c r="S2349" s="10"/>
      <c r="T2349" s="10"/>
      <c r="U2349" s="10"/>
      <c r="V2349" s="10"/>
      <c r="W2349" s="10"/>
      <c r="X2349" s="10"/>
      <c r="Y2349" s="10"/>
      <c r="Z2349" s="10"/>
      <c r="AA2349" s="10"/>
      <c r="AB2349" s="10"/>
      <c r="AC2349" s="10"/>
      <c r="AD2349" s="10"/>
      <c r="AE2349" s="10"/>
      <c r="AF2349" s="10"/>
      <c r="AG2349" s="10"/>
      <c r="AH2349" s="10"/>
      <c r="AI2349" s="10"/>
      <c r="AK2349" s="10"/>
      <c r="AL2349" s="10"/>
      <c r="AM2349" s="10"/>
      <c r="AN2349" s="10"/>
      <c r="AO2349" s="10"/>
      <c r="AP2349" s="10"/>
      <c r="AQ2349" s="10"/>
      <c r="AR2349" s="10"/>
      <c r="AS2349" s="10"/>
      <c r="AT2349" s="10"/>
      <c r="AU2349" s="10"/>
      <c r="AV2349" s="10"/>
      <c r="AW2349" s="10"/>
      <c r="AX2349" s="10"/>
    </row>
    <row r="2350" spans="1:50" x14ac:dyDescent="0.25">
      <c r="A2350" s="54"/>
      <c r="B2350" s="54"/>
      <c r="C2350" s="54"/>
      <c r="D2350" s="54"/>
      <c r="E2350" s="54"/>
      <c r="F2350" s="54"/>
      <c r="G2350" s="54"/>
      <c r="H2350" s="54"/>
      <c r="I2350" s="54"/>
      <c r="J2350" s="54"/>
      <c r="K2350" s="54"/>
      <c r="L2350" s="54"/>
      <c r="M2350" s="54"/>
      <c r="O2350" s="10"/>
      <c r="P2350" s="10"/>
      <c r="Q2350" s="10"/>
      <c r="R2350" s="10"/>
      <c r="S2350" s="10"/>
      <c r="T2350" s="10"/>
      <c r="U2350" s="10"/>
      <c r="V2350" s="10"/>
      <c r="W2350" s="10"/>
      <c r="X2350" s="10"/>
      <c r="Y2350" s="10"/>
      <c r="Z2350" s="10"/>
      <c r="AA2350" s="10"/>
      <c r="AB2350" s="10"/>
      <c r="AC2350" s="10"/>
      <c r="AD2350" s="10"/>
      <c r="AE2350" s="10"/>
      <c r="AF2350" s="10"/>
      <c r="AG2350" s="10"/>
      <c r="AH2350" s="10"/>
      <c r="AI2350" s="10"/>
      <c r="AK2350" s="10"/>
      <c r="AL2350" s="10"/>
      <c r="AM2350" s="10"/>
      <c r="AN2350" s="10"/>
      <c r="AO2350" s="10"/>
      <c r="AP2350" s="10"/>
      <c r="AQ2350" s="10"/>
      <c r="AR2350" s="10"/>
      <c r="AS2350" s="10"/>
      <c r="AT2350" s="10"/>
      <c r="AU2350" s="10"/>
      <c r="AV2350" s="10"/>
      <c r="AW2350" s="10"/>
      <c r="AX2350" s="10"/>
    </row>
    <row r="2351" spans="1:50" x14ac:dyDescent="0.25">
      <c r="A2351" s="54"/>
      <c r="B2351" s="54"/>
      <c r="C2351" s="54"/>
      <c r="D2351" s="54"/>
      <c r="E2351" s="54"/>
      <c r="F2351" s="54"/>
      <c r="G2351" s="54"/>
      <c r="H2351" s="54"/>
      <c r="I2351" s="54"/>
      <c r="J2351" s="54"/>
      <c r="K2351" s="54"/>
      <c r="L2351" s="54"/>
      <c r="M2351" s="54"/>
      <c r="O2351" s="10"/>
      <c r="P2351" s="10"/>
      <c r="Q2351" s="10"/>
      <c r="R2351" s="10"/>
      <c r="S2351" s="10"/>
      <c r="T2351" s="10"/>
      <c r="U2351" s="10"/>
      <c r="V2351" s="10"/>
      <c r="W2351" s="10"/>
      <c r="X2351" s="10"/>
      <c r="Y2351" s="10"/>
      <c r="Z2351" s="10"/>
      <c r="AA2351" s="10"/>
      <c r="AB2351" s="10"/>
      <c r="AC2351" s="10"/>
      <c r="AD2351" s="10"/>
      <c r="AE2351" s="10"/>
      <c r="AF2351" s="10"/>
      <c r="AG2351" s="10"/>
      <c r="AH2351" s="10"/>
      <c r="AI2351" s="10"/>
      <c r="AK2351" s="10"/>
      <c r="AL2351" s="10"/>
      <c r="AM2351" s="10"/>
      <c r="AN2351" s="10"/>
      <c r="AO2351" s="10"/>
      <c r="AP2351" s="10"/>
      <c r="AQ2351" s="10"/>
      <c r="AR2351" s="10"/>
      <c r="AS2351" s="10"/>
      <c r="AT2351" s="10"/>
      <c r="AU2351" s="10"/>
      <c r="AV2351" s="10"/>
      <c r="AW2351" s="10"/>
      <c r="AX2351" s="10"/>
    </row>
    <row r="2352" spans="1:50" x14ac:dyDescent="0.25">
      <c r="A2352" s="54"/>
      <c r="B2352" s="54"/>
      <c r="C2352" s="54"/>
      <c r="D2352" s="54"/>
      <c r="E2352" s="54"/>
      <c r="F2352" s="54"/>
      <c r="G2352" s="54"/>
      <c r="H2352" s="54"/>
      <c r="I2352" s="54"/>
      <c r="J2352" s="54"/>
      <c r="K2352" s="54"/>
      <c r="L2352" s="54"/>
      <c r="M2352" s="54"/>
      <c r="O2352" s="10"/>
      <c r="P2352" s="10"/>
      <c r="Q2352" s="10"/>
      <c r="R2352" s="10"/>
      <c r="S2352" s="10"/>
      <c r="T2352" s="10"/>
      <c r="U2352" s="10"/>
      <c r="V2352" s="10"/>
      <c r="W2352" s="10"/>
      <c r="X2352" s="10"/>
      <c r="Y2352" s="10"/>
      <c r="Z2352" s="10"/>
      <c r="AA2352" s="10"/>
      <c r="AB2352" s="10"/>
      <c r="AC2352" s="10"/>
      <c r="AD2352" s="10"/>
      <c r="AE2352" s="10"/>
      <c r="AF2352" s="10"/>
      <c r="AG2352" s="10"/>
      <c r="AH2352" s="10"/>
      <c r="AI2352" s="10"/>
      <c r="AK2352" s="10"/>
      <c r="AL2352" s="10"/>
      <c r="AM2352" s="10"/>
      <c r="AN2352" s="10"/>
      <c r="AO2352" s="10"/>
      <c r="AP2352" s="10"/>
      <c r="AQ2352" s="10"/>
      <c r="AR2352" s="10"/>
      <c r="AS2352" s="10"/>
      <c r="AT2352" s="10"/>
      <c r="AU2352" s="10"/>
      <c r="AV2352" s="10"/>
      <c r="AW2352" s="10"/>
      <c r="AX2352" s="10"/>
    </row>
    <row r="2353" spans="1:50" x14ac:dyDescent="0.25">
      <c r="A2353" s="54"/>
      <c r="B2353" s="54"/>
      <c r="C2353" s="54"/>
      <c r="D2353" s="54"/>
      <c r="E2353" s="54"/>
      <c r="F2353" s="54"/>
      <c r="G2353" s="54"/>
      <c r="H2353" s="54"/>
      <c r="I2353" s="54"/>
      <c r="J2353" s="54"/>
      <c r="K2353" s="54"/>
      <c r="L2353" s="54"/>
      <c r="M2353" s="54"/>
      <c r="O2353" s="10"/>
      <c r="P2353" s="10"/>
      <c r="Q2353" s="10"/>
      <c r="R2353" s="10"/>
      <c r="S2353" s="10"/>
      <c r="T2353" s="10"/>
      <c r="U2353" s="10"/>
      <c r="V2353" s="10"/>
      <c r="W2353" s="10"/>
      <c r="X2353" s="10"/>
      <c r="Y2353" s="10"/>
      <c r="Z2353" s="10"/>
      <c r="AA2353" s="10"/>
      <c r="AB2353" s="10"/>
      <c r="AC2353" s="10"/>
      <c r="AD2353" s="10"/>
      <c r="AE2353" s="10"/>
      <c r="AF2353" s="10"/>
      <c r="AG2353" s="10"/>
      <c r="AH2353" s="10"/>
      <c r="AI2353" s="10"/>
      <c r="AK2353" s="10"/>
      <c r="AL2353" s="10"/>
      <c r="AM2353" s="10"/>
      <c r="AN2353" s="10"/>
      <c r="AO2353" s="10"/>
      <c r="AP2353" s="10"/>
      <c r="AQ2353" s="10"/>
      <c r="AR2353" s="10"/>
      <c r="AS2353" s="10"/>
      <c r="AT2353" s="10"/>
      <c r="AU2353" s="10"/>
      <c r="AV2353" s="10"/>
      <c r="AW2353" s="10"/>
      <c r="AX2353" s="10"/>
    </row>
    <row r="2354" spans="1:50" x14ac:dyDescent="0.25">
      <c r="A2354" s="54"/>
      <c r="B2354" s="54"/>
      <c r="C2354" s="54"/>
      <c r="D2354" s="54"/>
      <c r="E2354" s="54"/>
      <c r="F2354" s="54"/>
      <c r="G2354" s="54"/>
      <c r="H2354" s="54"/>
      <c r="I2354" s="54"/>
      <c r="J2354" s="54"/>
      <c r="K2354" s="54"/>
      <c r="L2354" s="54"/>
      <c r="M2354" s="54"/>
      <c r="O2354" s="10"/>
      <c r="P2354" s="10"/>
      <c r="Q2354" s="10"/>
      <c r="R2354" s="10"/>
      <c r="S2354" s="10"/>
      <c r="T2354" s="10"/>
      <c r="U2354" s="10"/>
      <c r="V2354" s="10"/>
      <c r="W2354" s="10"/>
      <c r="X2354" s="10"/>
      <c r="Y2354" s="10"/>
      <c r="Z2354" s="10"/>
      <c r="AA2354" s="10"/>
      <c r="AB2354" s="10"/>
      <c r="AC2354" s="10"/>
      <c r="AD2354" s="10"/>
      <c r="AE2354" s="10"/>
      <c r="AF2354" s="10"/>
      <c r="AG2354" s="10"/>
      <c r="AH2354" s="10"/>
      <c r="AI2354" s="10"/>
      <c r="AK2354" s="10"/>
      <c r="AL2354" s="10"/>
      <c r="AM2354" s="10"/>
      <c r="AN2354" s="10"/>
      <c r="AO2354" s="10"/>
      <c r="AP2354" s="10"/>
      <c r="AQ2354" s="10"/>
      <c r="AR2354" s="10"/>
      <c r="AS2354" s="10"/>
      <c r="AT2354" s="10"/>
      <c r="AU2354" s="10"/>
      <c r="AV2354" s="10"/>
      <c r="AW2354" s="10"/>
      <c r="AX2354" s="10"/>
    </row>
    <row r="2355" spans="1:50" x14ac:dyDescent="0.25">
      <c r="A2355" s="54"/>
      <c r="B2355" s="54"/>
      <c r="C2355" s="54"/>
      <c r="D2355" s="54"/>
      <c r="E2355" s="54"/>
      <c r="F2355" s="54"/>
      <c r="G2355" s="54"/>
      <c r="H2355" s="54"/>
      <c r="I2355" s="54"/>
      <c r="J2355" s="54"/>
      <c r="K2355" s="54"/>
      <c r="L2355" s="54"/>
      <c r="M2355" s="54"/>
      <c r="O2355" s="10"/>
      <c r="P2355" s="10"/>
      <c r="Q2355" s="10"/>
      <c r="R2355" s="10"/>
      <c r="S2355" s="10"/>
      <c r="T2355" s="10"/>
      <c r="U2355" s="10"/>
      <c r="V2355" s="10"/>
      <c r="W2355" s="10"/>
      <c r="X2355" s="10"/>
      <c r="Y2355" s="10"/>
      <c r="Z2355" s="10"/>
      <c r="AA2355" s="10"/>
      <c r="AB2355" s="10"/>
      <c r="AC2355" s="10"/>
      <c r="AD2355" s="10"/>
      <c r="AE2355" s="10"/>
      <c r="AF2355" s="10"/>
      <c r="AG2355" s="10"/>
      <c r="AH2355" s="10"/>
      <c r="AI2355" s="10"/>
      <c r="AK2355" s="10"/>
      <c r="AL2355" s="10"/>
      <c r="AM2355" s="10"/>
      <c r="AN2355" s="10"/>
      <c r="AO2355" s="10"/>
      <c r="AP2355" s="10"/>
      <c r="AQ2355" s="10"/>
      <c r="AR2355" s="10"/>
      <c r="AS2355" s="10"/>
      <c r="AT2355" s="10"/>
      <c r="AU2355" s="10"/>
      <c r="AV2355" s="10"/>
      <c r="AW2355" s="10"/>
      <c r="AX2355" s="10"/>
    </row>
    <row r="2356" spans="1:50" x14ac:dyDescent="0.25">
      <c r="A2356" s="54"/>
      <c r="B2356" s="54"/>
      <c r="C2356" s="54"/>
      <c r="D2356" s="54"/>
      <c r="E2356" s="54"/>
      <c r="F2356" s="54"/>
      <c r="G2356" s="54"/>
      <c r="H2356" s="54"/>
      <c r="I2356" s="54"/>
      <c r="J2356" s="54"/>
      <c r="K2356" s="54"/>
      <c r="L2356" s="54"/>
      <c r="M2356" s="54"/>
      <c r="O2356" s="10"/>
      <c r="P2356" s="10"/>
      <c r="Q2356" s="10"/>
      <c r="R2356" s="10"/>
      <c r="S2356" s="10"/>
      <c r="T2356" s="10"/>
      <c r="U2356" s="10"/>
      <c r="V2356" s="10"/>
      <c r="W2356" s="10"/>
      <c r="X2356" s="10"/>
      <c r="Y2356" s="10"/>
      <c r="Z2356" s="10"/>
      <c r="AA2356" s="10"/>
      <c r="AB2356" s="10"/>
      <c r="AC2356" s="10"/>
      <c r="AD2356" s="10"/>
      <c r="AE2356" s="10"/>
      <c r="AF2356" s="10"/>
      <c r="AG2356" s="10"/>
      <c r="AH2356" s="10"/>
      <c r="AI2356" s="10"/>
      <c r="AK2356" s="10"/>
      <c r="AL2356" s="10"/>
      <c r="AM2356" s="10"/>
      <c r="AN2356" s="10"/>
      <c r="AO2356" s="10"/>
      <c r="AP2356" s="10"/>
      <c r="AQ2356" s="10"/>
      <c r="AR2356" s="10"/>
      <c r="AS2356" s="10"/>
      <c r="AT2356" s="10"/>
      <c r="AU2356" s="10"/>
      <c r="AV2356" s="10"/>
      <c r="AW2356" s="10"/>
      <c r="AX2356" s="10"/>
    </row>
    <row r="2357" spans="1:50" x14ac:dyDescent="0.25">
      <c r="A2357" s="54"/>
      <c r="B2357" s="54"/>
      <c r="C2357" s="54"/>
      <c r="D2357" s="54"/>
      <c r="E2357" s="54"/>
      <c r="F2357" s="54"/>
      <c r="G2357" s="54"/>
      <c r="H2357" s="54"/>
      <c r="I2357" s="54"/>
      <c r="J2357" s="54"/>
      <c r="K2357" s="54"/>
      <c r="L2357" s="54"/>
      <c r="M2357" s="54"/>
      <c r="O2357" s="10"/>
      <c r="P2357" s="10"/>
      <c r="Q2357" s="10"/>
      <c r="R2357" s="10"/>
      <c r="S2357" s="10"/>
      <c r="T2357" s="10"/>
      <c r="U2357" s="10"/>
      <c r="V2357" s="10"/>
      <c r="W2357" s="10"/>
      <c r="X2357" s="10"/>
      <c r="Y2357" s="10"/>
      <c r="Z2357" s="10"/>
      <c r="AA2357" s="10"/>
      <c r="AB2357" s="10"/>
      <c r="AC2357" s="10"/>
      <c r="AD2357" s="10"/>
      <c r="AE2357" s="10"/>
      <c r="AF2357" s="10"/>
      <c r="AG2357" s="10"/>
      <c r="AH2357" s="10"/>
      <c r="AI2357" s="10"/>
      <c r="AK2357" s="10"/>
      <c r="AL2357" s="10"/>
      <c r="AM2357" s="10"/>
      <c r="AN2357" s="10"/>
      <c r="AO2357" s="10"/>
      <c r="AP2357" s="10"/>
      <c r="AQ2357" s="10"/>
      <c r="AR2357" s="10"/>
      <c r="AS2357" s="10"/>
      <c r="AT2357" s="10"/>
      <c r="AU2357" s="10"/>
      <c r="AV2357" s="10"/>
      <c r="AW2357" s="10"/>
      <c r="AX2357" s="10"/>
    </row>
    <row r="2358" spans="1:50" x14ac:dyDescent="0.25">
      <c r="A2358" s="54"/>
      <c r="B2358" s="54"/>
      <c r="C2358" s="54"/>
      <c r="D2358" s="54"/>
      <c r="E2358" s="54"/>
      <c r="F2358" s="54"/>
      <c r="G2358" s="54"/>
      <c r="H2358" s="54"/>
      <c r="I2358" s="54"/>
      <c r="J2358" s="54"/>
      <c r="K2358" s="54"/>
      <c r="L2358" s="54"/>
      <c r="M2358" s="54"/>
      <c r="O2358" s="10"/>
      <c r="P2358" s="10"/>
      <c r="Q2358" s="10"/>
      <c r="R2358" s="10"/>
      <c r="S2358" s="10"/>
      <c r="T2358" s="10"/>
      <c r="U2358" s="10"/>
      <c r="V2358" s="10"/>
      <c r="W2358" s="10"/>
      <c r="X2358" s="10"/>
      <c r="Y2358" s="10"/>
      <c r="Z2358" s="10"/>
      <c r="AA2358" s="10"/>
      <c r="AB2358" s="10"/>
      <c r="AC2358" s="10"/>
      <c r="AD2358" s="10"/>
      <c r="AE2358" s="10"/>
      <c r="AF2358" s="10"/>
      <c r="AG2358" s="10"/>
      <c r="AH2358" s="10"/>
      <c r="AI2358" s="10"/>
      <c r="AK2358" s="10"/>
      <c r="AL2358" s="10"/>
      <c r="AM2358" s="10"/>
      <c r="AN2358" s="10"/>
      <c r="AO2358" s="10"/>
      <c r="AP2358" s="10"/>
      <c r="AQ2358" s="10"/>
      <c r="AR2358" s="10"/>
      <c r="AS2358" s="10"/>
      <c r="AT2358" s="10"/>
      <c r="AU2358" s="10"/>
      <c r="AV2358" s="10"/>
      <c r="AW2358" s="10"/>
      <c r="AX2358" s="10"/>
    </row>
    <row r="2359" spans="1:50" x14ac:dyDescent="0.25">
      <c r="A2359" s="54"/>
      <c r="B2359" s="54"/>
      <c r="C2359" s="54"/>
      <c r="D2359" s="54"/>
      <c r="E2359" s="54"/>
      <c r="F2359" s="54"/>
      <c r="G2359" s="54"/>
      <c r="H2359" s="54"/>
      <c r="I2359" s="54"/>
      <c r="J2359" s="54"/>
      <c r="K2359" s="54"/>
      <c r="L2359" s="54"/>
      <c r="M2359" s="54"/>
      <c r="O2359" s="10"/>
      <c r="P2359" s="10"/>
      <c r="Q2359" s="10"/>
      <c r="R2359" s="10"/>
      <c r="S2359" s="10"/>
      <c r="T2359" s="10"/>
      <c r="U2359" s="10"/>
      <c r="V2359" s="10"/>
      <c r="W2359" s="10"/>
      <c r="X2359" s="10"/>
      <c r="Y2359" s="10"/>
      <c r="Z2359" s="10"/>
      <c r="AA2359" s="10"/>
      <c r="AB2359" s="10"/>
      <c r="AC2359" s="10"/>
      <c r="AD2359" s="10"/>
      <c r="AE2359" s="10"/>
      <c r="AF2359" s="10"/>
      <c r="AG2359" s="10"/>
      <c r="AH2359" s="10"/>
      <c r="AI2359" s="10"/>
      <c r="AK2359" s="10"/>
      <c r="AL2359" s="10"/>
      <c r="AM2359" s="10"/>
      <c r="AN2359" s="10"/>
      <c r="AO2359" s="10"/>
      <c r="AP2359" s="10"/>
      <c r="AQ2359" s="10"/>
      <c r="AR2359" s="10"/>
      <c r="AS2359" s="10"/>
      <c r="AT2359" s="10"/>
      <c r="AU2359" s="10"/>
      <c r="AV2359" s="10"/>
      <c r="AW2359" s="10"/>
      <c r="AX2359" s="10"/>
    </row>
    <row r="2360" spans="1:50" x14ac:dyDescent="0.25">
      <c r="A2360" s="54"/>
      <c r="B2360" s="54"/>
      <c r="C2360" s="54"/>
      <c r="D2360" s="54"/>
      <c r="E2360" s="54"/>
      <c r="F2360" s="54"/>
      <c r="G2360" s="54"/>
      <c r="H2360" s="54"/>
      <c r="I2360" s="54"/>
      <c r="J2360" s="54"/>
      <c r="K2360" s="54"/>
      <c r="L2360" s="54"/>
      <c r="M2360" s="54"/>
      <c r="O2360" s="10"/>
      <c r="P2360" s="10"/>
      <c r="Q2360" s="10"/>
      <c r="R2360" s="10"/>
      <c r="S2360" s="10"/>
      <c r="T2360" s="10"/>
      <c r="U2360" s="10"/>
      <c r="V2360" s="10"/>
      <c r="W2360" s="10"/>
      <c r="X2360" s="10"/>
      <c r="Y2360" s="10"/>
      <c r="Z2360" s="10"/>
      <c r="AA2360" s="10"/>
      <c r="AB2360" s="10"/>
      <c r="AC2360" s="10"/>
      <c r="AD2360" s="10"/>
      <c r="AE2360" s="10"/>
      <c r="AF2360" s="10"/>
      <c r="AG2360" s="10"/>
      <c r="AH2360" s="10"/>
      <c r="AI2360" s="10"/>
      <c r="AK2360" s="10"/>
      <c r="AL2360" s="10"/>
      <c r="AM2360" s="10"/>
      <c r="AN2360" s="10"/>
      <c r="AO2360" s="10"/>
      <c r="AP2360" s="10"/>
      <c r="AQ2360" s="10"/>
      <c r="AR2360" s="10"/>
      <c r="AS2360" s="10"/>
      <c r="AT2360" s="10"/>
      <c r="AU2360" s="10"/>
      <c r="AV2360" s="10"/>
      <c r="AW2360" s="10"/>
      <c r="AX2360" s="10"/>
    </row>
    <row r="2361" spans="1:50" x14ac:dyDescent="0.25">
      <c r="A2361" s="54"/>
      <c r="B2361" s="54"/>
      <c r="C2361" s="54"/>
      <c r="D2361" s="54"/>
      <c r="E2361" s="54"/>
      <c r="F2361" s="54"/>
      <c r="G2361" s="54"/>
      <c r="H2361" s="54"/>
      <c r="I2361" s="54"/>
      <c r="J2361" s="54"/>
      <c r="K2361" s="54"/>
      <c r="L2361" s="54"/>
      <c r="M2361" s="54"/>
      <c r="O2361" s="10"/>
      <c r="P2361" s="10"/>
      <c r="Q2361" s="10"/>
      <c r="R2361" s="10"/>
      <c r="S2361" s="10"/>
      <c r="T2361" s="10"/>
      <c r="U2361" s="10"/>
      <c r="V2361" s="10"/>
      <c r="W2361" s="10"/>
      <c r="X2361" s="10"/>
      <c r="Y2361" s="10"/>
      <c r="Z2361" s="10"/>
      <c r="AA2361" s="10"/>
      <c r="AB2361" s="10"/>
      <c r="AC2361" s="10"/>
      <c r="AD2361" s="10"/>
      <c r="AE2361" s="10"/>
      <c r="AF2361" s="10"/>
      <c r="AG2361" s="10"/>
      <c r="AH2361" s="10"/>
      <c r="AI2361" s="10"/>
      <c r="AK2361" s="10"/>
      <c r="AL2361" s="10"/>
      <c r="AM2361" s="10"/>
      <c r="AN2361" s="10"/>
      <c r="AO2361" s="10"/>
      <c r="AP2361" s="10"/>
      <c r="AQ2361" s="10"/>
      <c r="AR2361" s="10"/>
      <c r="AS2361" s="10"/>
      <c r="AT2361" s="10"/>
      <c r="AU2361" s="10"/>
      <c r="AV2361" s="10"/>
      <c r="AW2361" s="10"/>
      <c r="AX2361" s="10"/>
    </row>
    <row r="2362" spans="1:50" x14ac:dyDescent="0.25">
      <c r="A2362" s="54"/>
      <c r="B2362" s="54"/>
      <c r="C2362" s="54"/>
      <c r="D2362" s="54"/>
      <c r="E2362" s="54"/>
      <c r="F2362" s="54"/>
      <c r="G2362" s="54"/>
      <c r="H2362" s="54"/>
      <c r="I2362" s="54"/>
      <c r="J2362" s="54"/>
      <c r="K2362" s="54"/>
      <c r="L2362" s="54"/>
      <c r="M2362" s="54"/>
      <c r="O2362" s="10"/>
      <c r="P2362" s="10"/>
      <c r="Q2362" s="10"/>
      <c r="R2362" s="10"/>
      <c r="S2362" s="10"/>
      <c r="T2362" s="10"/>
      <c r="U2362" s="10"/>
      <c r="V2362" s="10"/>
      <c r="W2362" s="10"/>
      <c r="X2362" s="10"/>
      <c r="Y2362" s="10"/>
      <c r="Z2362" s="10"/>
      <c r="AA2362" s="10"/>
      <c r="AB2362" s="10"/>
      <c r="AC2362" s="10"/>
      <c r="AD2362" s="10"/>
      <c r="AE2362" s="10"/>
      <c r="AF2362" s="10"/>
      <c r="AG2362" s="10"/>
      <c r="AH2362" s="10"/>
      <c r="AI2362" s="10"/>
      <c r="AK2362" s="10"/>
      <c r="AL2362" s="10"/>
      <c r="AM2362" s="10"/>
      <c r="AN2362" s="10"/>
      <c r="AO2362" s="10"/>
      <c r="AP2362" s="10"/>
      <c r="AQ2362" s="10"/>
      <c r="AR2362" s="10"/>
      <c r="AS2362" s="10"/>
      <c r="AT2362" s="10"/>
      <c r="AU2362" s="10"/>
      <c r="AV2362" s="10"/>
      <c r="AW2362" s="10"/>
      <c r="AX2362" s="10"/>
    </row>
    <row r="2363" spans="1:50" x14ac:dyDescent="0.25">
      <c r="A2363" s="54"/>
      <c r="B2363" s="54"/>
      <c r="C2363" s="54"/>
      <c r="D2363" s="54"/>
      <c r="E2363" s="54"/>
      <c r="F2363" s="54"/>
      <c r="G2363" s="54"/>
      <c r="H2363" s="54"/>
      <c r="I2363" s="54"/>
      <c r="J2363" s="54"/>
      <c r="K2363" s="54"/>
      <c r="L2363" s="54"/>
      <c r="M2363" s="54"/>
      <c r="O2363" s="10"/>
      <c r="P2363" s="10"/>
      <c r="Q2363" s="10"/>
      <c r="R2363" s="10"/>
      <c r="S2363" s="10"/>
      <c r="T2363" s="10"/>
      <c r="U2363" s="10"/>
      <c r="V2363" s="10"/>
      <c r="W2363" s="10"/>
      <c r="X2363" s="10"/>
      <c r="Y2363" s="10"/>
      <c r="Z2363" s="10"/>
      <c r="AA2363" s="10"/>
      <c r="AB2363" s="10"/>
      <c r="AC2363" s="10"/>
      <c r="AD2363" s="10"/>
      <c r="AE2363" s="10"/>
      <c r="AF2363" s="10"/>
      <c r="AG2363" s="10"/>
      <c r="AH2363" s="10"/>
      <c r="AI2363" s="10"/>
      <c r="AK2363" s="10"/>
      <c r="AL2363" s="10"/>
      <c r="AM2363" s="10"/>
      <c r="AN2363" s="10"/>
      <c r="AO2363" s="10"/>
      <c r="AP2363" s="10"/>
      <c r="AQ2363" s="10"/>
      <c r="AR2363" s="10"/>
      <c r="AS2363" s="10"/>
      <c r="AT2363" s="10"/>
      <c r="AU2363" s="10"/>
      <c r="AV2363" s="10"/>
      <c r="AW2363" s="10"/>
      <c r="AX2363" s="10"/>
    </row>
    <row r="2364" spans="1:50" x14ac:dyDescent="0.25">
      <c r="A2364" s="54"/>
      <c r="B2364" s="54"/>
      <c r="C2364" s="54"/>
      <c r="D2364" s="54"/>
      <c r="E2364" s="54"/>
      <c r="F2364" s="54"/>
      <c r="G2364" s="54"/>
      <c r="H2364" s="54"/>
      <c r="I2364" s="54"/>
      <c r="J2364" s="54"/>
      <c r="K2364" s="54"/>
      <c r="L2364" s="54"/>
      <c r="M2364" s="54"/>
      <c r="O2364" s="10"/>
      <c r="P2364" s="10"/>
      <c r="Q2364" s="10"/>
      <c r="R2364" s="10"/>
      <c r="S2364" s="10"/>
      <c r="T2364" s="10"/>
      <c r="U2364" s="10"/>
      <c r="V2364" s="10"/>
      <c r="W2364" s="10"/>
      <c r="X2364" s="10"/>
      <c r="Y2364" s="10"/>
      <c r="Z2364" s="10"/>
      <c r="AA2364" s="10"/>
      <c r="AB2364" s="10"/>
      <c r="AC2364" s="10"/>
      <c r="AD2364" s="10"/>
      <c r="AE2364" s="10"/>
      <c r="AF2364" s="10"/>
      <c r="AG2364" s="10"/>
      <c r="AH2364" s="10"/>
      <c r="AI2364" s="10"/>
      <c r="AK2364" s="10"/>
      <c r="AL2364" s="10"/>
      <c r="AM2364" s="10"/>
      <c r="AN2364" s="10"/>
      <c r="AO2364" s="10"/>
      <c r="AP2364" s="10"/>
      <c r="AQ2364" s="10"/>
      <c r="AR2364" s="10"/>
      <c r="AS2364" s="10"/>
      <c r="AT2364" s="10"/>
      <c r="AU2364" s="10"/>
      <c r="AV2364" s="10"/>
      <c r="AW2364" s="10"/>
      <c r="AX2364" s="10"/>
    </row>
    <row r="2365" spans="1:50" x14ac:dyDescent="0.25">
      <c r="A2365" s="54"/>
      <c r="B2365" s="54"/>
      <c r="C2365" s="54"/>
      <c r="D2365" s="54"/>
      <c r="E2365" s="54"/>
      <c r="F2365" s="54"/>
      <c r="G2365" s="54"/>
      <c r="H2365" s="54"/>
      <c r="I2365" s="54"/>
      <c r="J2365" s="54"/>
      <c r="K2365" s="54"/>
      <c r="L2365" s="54"/>
      <c r="M2365" s="54"/>
      <c r="O2365" s="10"/>
      <c r="P2365" s="10"/>
      <c r="Q2365" s="10"/>
      <c r="R2365" s="10"/>
      <c r="S2365" s="10"/>
      <c r="T2365" s="10"/>
      <c r="U2365" s="10"/>
      <c r="V2365" s="10"/>
      <c r="W2365" s="10"/>
      <c r="X2365" s="10"/>
      <c r="Y2365" s="10"/>
      <c r="Z2365" s="10"/>
      <c r="AA2365" s="10"/>
      <c r="AB2365" s="10"/>
      <c r="AC2365" s="10"/>
      <c r="AD2365" s="10"/>
      <c r="AE2365" s="10"/>
      <c r="AF2365" s="10"/>
      <c r="AG2365" s="10"/>
      <c r="AH2365" s="10"/>
      <c r="AI2365" s="10"/>
      <c r="AK2365" s="10"/>
      <c r="AL2365" s="10"/>
      <c r="AM2365" s="10"/>
      <c r="AN2365" s="10"/>
      <c r="AO2365" s="10"/>
      <c r="AP2365" s="10"/>
      <c r="AQ2365" s="10"/>
      <c r="AR2365" s="10"/>
      <c r="AS2365" s="10"/>
      <c r="AT2365" s="10"/>
      <c r="AU2365" s="10"/>
      <c r="AV2365" s="10"/>
      <c r="AW2365" s="10"/>
      <c r="AX2365" s="10"/>
    </row>
    <row r="2366" spans="1:50" x14ac:dyDescent="0.25">
      <c r="A2366" s="54"/>
      <c r="B2366" s="54"/>
      <c r="C2366" s="54"/>
      <c r="D2366" s="54"/>
      <c r="E2366" s="54"/>
      <c r="F2366" s="54"/>
      <c r="G2366" s="54"/>
      <c r="H2366" s="54"/>
      <c r="I2366" s="54"/>
      <c r="J2366" s="54"/>
      <c r="K2366" s="54"/>
      <c r="L2366" s="54"/>
      <c r="M2366" s="54"/>
      <c r="O2366" s="10"/>
      <c r="P2366" s="10"/>
      <c r="Q2366" s="10"/>
      <c r="R2366" s="10"/>
      <c r="S2366" s="10"/>
      <c r="T2366" s="10"/>
      <c r="U2366" s="10"/>
      <c r="V2366" s="10"/>
      <c r="W2366" s="10"/>
      <c r="X2366" s="10"/>
      <c r="Y2366" s="10"/>
      <c r="Z2366" s="10"/>
      <c r="AA2366" s="10"/>
      <c r="AB2366" s="10"/>
      <c r="AC2366" s="10"/>
      <c r="AD2366" s="10"/>
      <c r="AE2366" s="10"/>
      <c r="AF2366" s="10"/>
      <c r="AG2366" s="10"/>
      <c r="AH2366" s="10"/>
      <c r="AI2366" s="10"/>
      <c r="AK2366" s="10"/>
      <c r="AL2366" s="10"/>
      <c r="AM2366" s="10"/>
      <c r="AN2366" s="10"/>
      <c r="AO2366" s="10"/>
      <c r="AP2366" s="10"/>
      <c r="AQ2366" s="10"/>
      <c r="AR2366" s="10"/>
      <c r="AS2366" s="10"/>
      <c r="AT2366" s="10"/>
      <c r="AU2366" s="10"/>
      <c r="AV2366" s="10"/>
      <c r="AW2366" s="10"/>
      <c r="AX2366" s="10"/>
    </row>
    <row r="2367" spans="1:50" x14ac:dyDescent="0.25">
      <c r="A2367" s="54"/>
      <c r="B2367" s="54"/>
      <c r="C2367" s="54"/>
      <c r="D2367" s="54"/>
      <c r="E2367" s="54"/>
      <c r="F2367" s="54"/>
      <c r="G2367" s="54"/>
      <c r="H2367" s="54"/>
      <c r="I2367" s="54"/>
      <c r="J2367" s="54"/>
      <c r="K2367" s="54"/>
      <c r="L2367" s="54"/>
      <c r="M2367" s="54"/>
      <c r="O2367" s="10"/>
      <c r="P2367" s="10"/>
      <c r="Q2367" s="10"/>
      <c r="R2367" s="10"/>
      <c r="S2367" s="10"/>
      <c r="T2367" s="10"/>
      <c r="U2367" s="10"/>
      <c r="V2367" s="10"/>
      <c r="W2367" s="10"/>
      <c r="X2367" s="10"/>
      <c r="Y2367" s="10"/>
      <c r="Z2367" s="10"/>
      <c r="AA2367" s="10"/>
      <c r="AB2367" s="10"/>
      <c r="AC2367" s="10"/>
      <c r="AD2367" s="10"/>
      <c r="AE2367" s="10"/>
      <c r="AF2367" s="10"/>
      <c r="AG2367" s="10"/>
      <c r="AH2367" s="10"/>
      <c r="AI2367" s="10"/>
      <c r="AK2367" s="10"/>
      <c r="AL2367" s="10"/>
      <c r="AM2367" s="10"/>
      <c r="AN2367" s="10"/>
      <c r="AO2367" s="10"/>
      <c r="AP2367" s="10"/>
      <c r="AQ2367" s="10"/>
      <c r="AR2367" s="10"/>
      <c r="AS2367" s="10"/>
      <c r="AT2367" s="10"/>
      <c r="AU2367" s="10"/>
      <c r="AV2367" s="10"/>
      <c r="AW2367" s="10"/>
      <c r="AX2367" s="10"/>
    </row>
    <row r="2368" spans="1:50" x14ac:dyDescent="0.25">
      <c r="A2368" s="54"/>
      <c r="B2368" s="54"/>
      <c r="C2368" s="54"/>
      <c r="D2368" s="54"/>
      <c r="E2368" s="54"/>
      <c r="F2368" s="54"/>
      <c r="G2368" s="54"/>
      <c r="H2368" s="54"/>
      <c r="I2368" s="54"/>
      <c r="J2368" s="54"/>
      <c r="K2368" s="54"/>
      <c r="L2368" s="54"/>
      <c r="M2368" s="54"/>
      <c r="O2368" s="10"/>
      <c r="P2368" s="10"/>
      <c r="Q2368" s="10"/>
      <c r="R2368" s="10"/>
      <c r="S2368" s="10"/>
      <c r="T2368" s="10"/>
      <c r="U2368" s="10"/>
      <c r="V2368" s="10"/>
      <c r="W2368" s="10"/>
      <c r="X2368" s="10"/>
      <c r="Y2368" s="10"/>
      <c r="Z2368" s="10"/>
      <c r="AA2368" s="10"/>
      <c r="AB2368" s="10"/>
      <c r="AC2368" s="10"/>
      <c r="AD2368" s="10"/>
      <c r="AE2368" s="10"/>
      <c r="AF2368" s="10"/>
      <c r="AG2368" s="10"/>
      <c r="AH2368" s="10"/>
      <c r="AI2368" s="10"/>
      <c r="AK2368" s="10"/>
      <c r="AL2368" s="10"/>
      <c r="AM2368" s="10"/>
      <c r="AN2368" s="10"/>
      <c r="AO2368" s="10"/>
      <c r="AP2368" s="10"/>
      <c r="AQ2368" s="10"/>
      <c r="AR2368" s="10"/>
      <c r="AS2368" s="10"/>
      <c r="AT2368" s="10"/>
      <c r="AU2368" s="10"/>
      <c r="AV2368" s="10"/>
      <c r="AW2368" s="10"/>
      <c r="AX2368" s="10"/>
    </row>
    <row r="2369" spans="1:50" x14ac:dyDescent="0.25">
      <c r="A2369" s="54"/>
      <c r="B2369" s="54"/>
      <c r="C2369" s="54"/>
      <c r="D2369" s="54"/>
      <c r="E2369" s="54"/>
      <c r="F2369" s="54"/>
      <c r="G2369" s="54"/>
      <c r="H2369" s="54"/>
      <c r="I2369" s="54"/>
      <c r="J2369" s="54"/>
      <c r="K2369" s="54"/>
      <c r="L2369" s="54"/>
      <c r="M2369" s="54"/>
      <c r="O2369" s="10"/>
      <c r="P2369" s="10"/>
      <c r="Q2369" s="10"/>
      <c r="R2369" s="10"/>
      <c r="S2369" s="10"/>
      <c r="T2369" s="10"/>
      <c r="U2369" s="10"/>
      <c r="V2369" s="10"/>
      <c r="W2369" s="10"/>
      <c r="X2369" s="10"/>
      <c r="Y2369" s="10"/>
      <c r="Z2369" s="10"/>
      <c r="AA2369" s="10"/>
      <c r="AB2369" s="10"/>
      <c r="AC2369" s="10"/>
      <c r="AD2369" s="10"/>
      <c r="AE2369" s="10"/>
      <c r="AF2369" s="10"/>
      <c r="AG2369" s="10"/>
      <c r="AH2369" s="10"/>
      <c r="AI2369" s="10"/>
      <c r="AK2369" s="10"/>
      <c r="AL2369" s="10"/>
      <c r="AM2369" s="10"/>
      <c r="AN2369" s="10"/>
      <c r="AO2369" s="10"/>
      <c r="AP2369" s="10"/>
      <c r="AQ2369" s="10"/>
      <c r="AR2369" s="10"/>
      <c r="AS2369" s="10"/>
      <c r="AT2369" s="10"/>
      <c r="AU2369" s="10"/>
      <c r="AV2369" s="10"/>
      <c r="AW2369" s="10"/>
      <c r="AX2369" s="10"/>
    </row>
    <row r="2370" spans="1:50" x14ac:dyDescent="0.25">
      <c r="A2370" s="54"/>
      <c r="B2370" s="54"/>
      <c r="C2370" s="54"/>
      <c r="D2370" s="54"/>
      <c r="E2370" s="54"/>
      <c r="F2370" s="54"/>
      <c r="G2370" s="54"/>
      <c r="H2370" s="54"/>
      <c r="I2370" s="54"/>
      <c r="J2370" s="54"/>
      <c r="K2370" s="54"/>
      <c r="L2370" s="54"/>
      <c r="M2370" s="54"/>
      <c r="O2370" s="10"/>
      <c r="P2370" s="10"/>
      <c r="Q2370" s="10"/>
      <c r="R2370" s="10"/>
      <c r="S2370" s="10"/>
      <c r="T2370" s="10"/>
      <c r="U2370" s="10"/>
      <c r="V2370" s="10"/>
      <c r="W2370" s="10"/>
      <c r="X2370" s="10"/>
      <c r="Y2370" s="10"/>
      <c r="Z2370" s="10"/>
      <c r="AA2370" s="10"/>
      <c r="AB2370" s="10"/>
      <c r="AC2370" s="10"/>
      <c r="AD2370" s="10"/>
      <c r="AE2370" s="10"/>
      <c r="AF2370" s="10"/>
      <c r="AG2370" s="10"/>
      <c r="AH2370" s="10"/>
      <c r="AI2370" s="10"/>
      <c r="AK2370" s="10"/>
      <c r="AL2370" s="10"/>
      <c r="AM2370" s="10"/>
      <c r="AN2370" s="10"/>
      <c r="AO2370" s="10"/>
      <c r="AP2370" s="10"/>
      <c r="AQ2370" s="10"/>
      <c r="AR2370" s="10"/>
      <c r="AS2370" s="10"/>
      <c r="AT2370" s="10"/>
      <c r="AU2370" s="10"/>
      <c r="AV2370" s="10"/>
      <c r="AW2370" s="10"/>
      <c r="AX2370" s="10"/>
    </row>
    <row r="2371" spans="1:50" x14ac:dyDescent="0.25">
      <c r="A2371" s="54"/>
      <c r="B2371" s="54"/>
      <c r="C2371" s="54"/>
      <c r="D2371" s="54"/>
      <c r="E2371" s="54"/>
      <c r="F2371" s="54"/>
      <c r="G2371" s="54"/>
      <c r="H2371" s="54"/>
      <c r="I2371" s="54"/>
      <c r="J2371" s="54"/>
      <c r="K2371" s="54"/>
      <c r="L2371" s="54"/>
      <c r="M2371" s="54"/>
      <c r="O2371" s="10"/>
      <c r="P2371" s="10"/>
      <c r="Q2371" s="10"/>
      <c r="R2371" s="10"/>
      <c r="S2371" s="10"/>
      <c r="T2371" s="10"/>
      <c r="U2371" s="10"/>
      <c r="V2371" s="10"/>
      <c r="W2371" s="10"/>
      <c r="X2371" s="10"/>
      <c r="Y2371" s="10"/>
      <c r="Z2371" s="10"/>
      <c r="AA2371" s="10"/>
      <c r="AB2371" s="10"/>
      <c r="AC2371" s="10"/>
      <c r="AD2371" s="10"/>
      <c r="AE2371" s="10"/>
      <c r="AF2371" s="10"/>
      <c r="AG2371" s="10"/>
      <c r="AH2371" s="10"/>
      <c r="AI2371" s="10"/>
      <c r="AK2371" s="10"/>
      <c r="AL2371" s="10"/>
      <c r="AM2371" s="10"/>
      <c r="AN2371" s="10"/>
      <c r="AO2371" s="10"/>
      <c r="AP2371" s="10"/>
      <c r="AQ2371" s="10"/>
      <c r="AR2371" s="10"/>
      <c r="AS2371" s="10"/>
      <c r="AT2371" s="10"/>
      <c r="AU2371" s="10"/>
      <c r="AV2371" s="10"/>
      <c r="AW2371" s="10"/>
      <c r="AX2371" s="10"/>
    </row>
    <row r="2372" spans="1:50" x14ac:dyDescent="0.25">
      <c r="A2372" s="54"/>
      <c r="B2372" s="54"/>
      <c r="C2372" s="54"/>
      <c r="D2372" s="54"/>
      <c r="E2372" s="54"/>
      <c r="F2372" s="54"/>
      <c r="G2372" s="54"/>
      <c r="H2372" s="54"/>
      <c r="I2372" s="54"/>
      <c r="J2372" s="54"/>
      <c r="K2372" s="54"/>
      <c r="L2372" s="54"/>
      <c r="M2372" s="54"/>
      <c r="O2372" s="10"/>
      <c r="P2372" s="10"/>
      <c r="Q2372" s="10"/>
      <c r="R2372" s="10"/>
      <c r="S2372" s="10"/>
      <c r="T2372" s="10"/>
      <c r="U2372" s="10"/>
      <c r="V2372" s="10"/>
      <c r="W2372" s="10"/>
      <c r="X2372" s="10"/>
      <c r="Y2372" s="10"/>
      <c r="Z2372" s="10"/>
      <c r="AA2372" s="10"/>
      <c r="AB2372" s="10"/>
      <c r="AC2372" s="10"/>
      <c r="AD2372" s="10"/>
      <c r="AE2372" s="10"/>
      <c r="AF2372" s="10"/>
      <c r="AG2372" s="10"/>
      <c r="AH2372" s="10"/>
      <c r="AI2372" s="10"/>
      <c r="AK2372" s="10"/>
      <c r="AL2372" s="10"/>
      <c r="AM2372" s="10"/>
      <c r="AN2372" s="10"/>
      <c r="AO2372" s="10"/>
      <c r="AP2372" s="10"/>
      <c r="AQ2372" s="10"/>
      <c r="AR2372" s="10"/>
      <c r="AS2372" s="10"/>
      <c r="AT2372" s="10"/>
      <c r="AU2372" s="10"/>
      <c r="AV2372" s="10"/>
      <c r="AW2372" s="10"/>
      <c r="AX2372" s="10"/>
    </row>
    <row r="2373" spans="1:50" x14ac:dyDescent="0.25">
      <c r="A2373" s="54"/>
      <c r="B2373" s="54"/>
      <c r="C2373" s="54"/>
      <c r="D2373" s="54"/>
      <c r="E2373" s="54"/>
      <c r="F2373" s="54"/>
      <c r="G2373" s="54"/>
      <c r="H2373" s="54"/>
      <c r="I2373" s="54"/>
      <c r="J2373" s="54"/>
      <c r="K2373" s="54"/>
      <c r="L2373" s="54"/>
      <c r="M2373" s="54"/>
      <c r="O2373" s="10"/>
      <c r="P2373" s="10"/>
      <c r="Q2373" s="10"/>
      <c r="R2373" s="10"/>
      <c r="S2373" s="10"/>
      <c r="T2373" s="10"/>
      <c r="U2373" s="10"/>
      <c r="V2373" s="10"/>
      <c r="W2373" s="10"/>
      <c r="X2373" s="10"/>
      <c r="Y2373" s="10"/>
      <c r="Z2373" s="10"/>
      <c r="AA2373" s="10"/>
      <c r="AB2373" s="10"/>
      <c r="AC2373" s="10"/>
      <c r="AD2373" s="10"/>
      <c r="AE2373" s="10"/>
      <c r="AF2373" s="10"/>
      <c r="AG2373" s="10"/>
      <c r="AH2373" s="10"/>
      <c r="AI2373" s="10"/>
      <c r="AK2373" s="10"/>
      <c r="AL2373" s="10"/>
      <c r="AM2373" s="10"/>
      <c r="AN2373" s="10"/>
      <c r="AO2373" s="10"/>
      <c r="AP2373" s="10"/>
      <c r="AQ2373" s="10"/>
      <c r="AR2373" s="10"/>
      <c r="AS2373" s="10"/>
      <c r="AT2373" s="10"/>
      <c r="AU2373" s="10"/>
      <c r="AV2373" s="10"/>
      <c r="AW2373" s="10"/>
      <c r="AX2373" s="10"/>
    </row>
    <row r="2374" spans="1:50" x14ac:dyDescent="0.25">
      <c r="A2374" s="54"/>
      <c r="B2374" s="54"/>
      <c r="C2374" s="54"/>
      <c r="D2374" s="54"/>
      <c r="E2374" s="54"/>
      <c r="F2374" s="54"/>
      <c r="G2374" s="54"/>
      <c r="H2374" s="54"/>
      <c r="I2374" s="54"/>
      <c r="J2374" s="54"/>
      <c r="K2374" s="54"/>
      <c r="L2374" s="54"/>
      <c r="M2374" s="54"/>
      <c r="O2374" s="10"/>
      <c r="P2374" s="10"/>
      <c r="Q2374" s="10"/>
      <c r="R2374" s="10"/>
      <c r="S2374" s="10"/>
      <c r="T2374" s="10"/>
      <c r="U2374" s="10"/>
      <c r="V2374" s="10"/>
      <c r="W2374" s="10"/>
      <c r="X2374" s="10"/>
      <c r="Y2374" s="10"/>
      <c r="Z2374" s="10"/>
      <c r="AA2374" s="10"/>
      <c r="AB2374" s="10"/>
      <c r="AC2374" s="10"/>
      <c r="AD2374" s="10"/>
      <c r="AE2374" s="10"/>
      <c r="AF2374" s="10"/>
      <c r="AG2374" s="10"/>
      <c r="AH2374" s="10"/>
      <c r="AI2374" s="10"/>
      <c r="AK2374" s="10"/>
      <c r="AL2374" s="10"/>
      <c r="AM2374" s="10"/>
      <c r="AN2374" s="10"/>
      <c r="AO2374" s="10"/>
      <c r="AP2374" s="10"/>
      <c r="AQ2374" s="10"/>
      <c r="AR2374" s="10"/>
      <c r="AS2374" s="10"/>
      <c r="AT2374" s="10"/>
      <c r="AU2374" s="10"/>
      <c r="AV2374" s="10"/>
      <c r="AW2374" s="10"/>
      <c r="AX2374" s="10"/>
    </row>
    <row r="2375" spans="1:50" x14ac:dyDescent="0.25">
      <c r="A2375" s="54"/>
      <c r="B2375" s="54"/>
      <c r="C2375" s="54"/>
      <c r="D2375" s="54"/>
      <c r="E2375" s="54"/>
      <c r="F2375" s="54"/>
      <c r="G2375" s="54"/>
      <c r="H2375" s="54"/>
      <c r="I2375" s="54"/>
      <c r="J2375" s="54"/>
      <c r="K2375" s="54"/>
      <c r="L2375" s="54"/>
      <c r="M2375" s="54"/>
      <c r="O2375" s="10"/>
      <c r="P2375" s="10"/>
      <c r="Q2375" s="10"/>
      <c r="R2375" s="10"/>
      <c r="S2375" s="10"/>
      <c r="T2375" s="10"/>
      <c r="U2375" s="10"/>
      <c r="V2375" s="10"/>
      <c r="W2375" s="10"/>
      <c r="X2375" s="10"/>
      <c r="Y2375" s="10"/>
      <c r="Z2375" s="10"/>
      <c r="AA2375" s="10"/>
      <c r="AB2375" s="10"/>
      <c r="AC2375" s="10"/>
      <c r="AD2375" s="10"/>
      <c r="AE2375" s="10"/>
      <c r="AF2375" s="10"/>
      <c r="AG2375" s="10"/>
      <c r="AH2375" s="10"/>
      <c r="AI2375" s="10"/>
      <c r="AK2375" s="10"/>
      <c r="AL2375" s="10"/>
      <c r="AM2375" s="10"/>
      <c r="AN2375" s="10"/>
      <c r="AO2375" s="10"/>
      <c r="AP2375" s="10"/>
      <c r="AQ2375" s="10"/>
      <c r="AR2375" s="10"/>
      <c r="AS2375" s="10"/>
      <c r="AT2375" s="10"/>
      <c r="AU2375" s="10"/>
      <c r="AV2375" s="10"/>
      <c r="AW2375" s="10"/>
      <c r="AX2375" s="10"/>
    </row>
    <row r="2376" spans="1:50" x14ac:dyDescent="0.25">
      <c r="A2376" s="54"/>
      <c r="B2376" s="54"/>
      <c r="C2376" s="54"/>
      <c r="D2376" s="54"/>
      <c r="E2376" s="54"/>
      <c r="F2376" s="54"/>
      <c r="G2376" s="54"/>
      <c r="H2376" s="54"/>
      <c r="I2376" s="54"/>
      <c r="J2376" s="54"/>
      <c r="K2376" s="54"/>
      <c r="L2376" s="54"/>
      <c r="M2376" s="54"/>
      <c r="O2376" s="10"/>
      <c r="P2376" s="10"/>
      <c r="Q2376" s="10"/>
      <c r="R2376" s="10"/>
      <c r="S2376" s="10"/>
      <c r="T2376" s="10"/>
      <c r="U2376" s="10"/>
      <c r="V2376" s="10"/>
      <c r="W2376" s="10"/>
      <c r="X2376" s="10"/>
      <c r="Y2376" s="10"/>
      <c r="Z2376" s="10"/>
      <c r="AA2376" s="10"/>
      <c r="AB2376" s="10"/>
      <c r="AC2376" s="10"/>
      <c r="AD2376" s="10"/>
      <c r="AE2376" s="10"/>
      <c r="AF2376" s="10"/>
      <c r="AG2376" s="10"/>
      <c r="AH2376" s="10"/>
      <c r="AI2376" s="10"/>
      <c r="AK2376" s="10"/>
      <c r="AL2376" s="10"/>
      <c r="AM2376" s="10"/>
      <c r="AN2376" s="10"/>
      <c r="AO2376" s="10"/>
      <c r="AP2376" s="10"/>
      <c r="AQ2376" s="10"/>
      <c r="AR2376" s="10"/>
      <c r="AS2376" s="10"/>
      <c r="AT2376" s="10"/>
      <c r="AU2376" s="10"/>
      <c r="AV2376" s="10"/>
      <c r="AW2376" s="10"/>
      <c r="AX2376" s="10"/>
    </row>
    <row r="2377" spans="1:50" x14ac:dyDescent="0.25">
      <c r="A2377" s="54"/>
      <c r="B2377" s="54"/>
      <c r="C2377" s="54"/>
      <c r="D2377" s="54"/>
      <c r="E2377" s="54"/>
      <c r="F2377" s="54"/>
      <c r="G2377" s="54"/>
      <c r="H2377" s="54"/>
      <c r="I2377" s="54"/>
      <c r="J2377" s="54"/>
      <c r="K2377" s="54"/>
      <c r="L2377" s="54"/>
      <c r="M2377" s="54"/>
      <c r="O2377" s="10"/>
      <c r="P2377" s="10"/>
      <c r="Q2377" s="10"/>
      <c r="R2377" s="10"/>
      <c r="S2377" s="10"/>
      <c r="T2377" s="10"/>
      <c r="U2377" s="10"/>
      <c r="V2377" s="10"/>
      <c r="W2377" s="10"/>
      <c r="X2377" s="10"/>
      <c r="Y2377" s="10"/>
      <c r="Z2377" s="10"/>
      <c r="AA2377" s="10"/>
      <c r="AB2377" s="10"/>
      <c r="AC2377" s="10"/>
      <c r="AD2377" s="10"/>
      <c r="AE2377" s="10"/>
      <c r="AF2377" s="10"/>
      <c r="AG2377" s="10"/>
      <c r="AH2377" s="10"/>
      <c r="AI2377" s="10"/>
      <c r="AK2377" s="10"/>
      <c r="AL2377" s="10"/>
      <c r="AM2377" s="10"/>
      <c r="AN2377" s="10"/>
      <c r="AO2377" s="10"/>
      <c r="AP2377" s="10"/>
      <c r="AQ2377" s="10"/>
      <c r="AR2377" s="10"/>
      <c r="AS2377" s="10"/>
      <c r="AT2377" s="10"/>
      <c r="AU2377" s="10"/>
      <c r="AV2377" s="10"/>
      <c r="AW2377" s="10"/>
      <c r="AX2377" s="10"/>
    </row>
    <row r="2378" spans="1:50" x14ac:dyDescent="0.25">
      <c r="A2378" s="54"/>
      <c r="B2378" s="54"/>
      <c r="C2378" s="54"/>
      <c r="D2378" s="54"/>
      <c r="E2378" s="54"/>
      <c r="F2378" s="54"/>
      <c r="G2378" s="54"/>
      <c r="H2378" s="54"/>
      <c r="I2378" s="54"/>
      <c r="J2378" s="54"/>
      <c r="K2378" s="54"/>
      <c r="L2378" s="54"/>
      <c r="M2378" s="54"/>
      <c r="O2378" s="10"/>
      <c r="P2378" s="10"/>
      <c r="Q2378" s="10"/>
      <c r="R2378" s="10"/>
      <c r="S2378" s="10"/>
      <c r="T2378" s="10"/>
      <c r="U2378" s="10"/>
      <c r="V2378" s="10"/>
      <c r="W2378" s="10"/>
      <c r="X2378" s="10"/>
      <c r="Y2378" s="10"/>
      <c r="Z2378" s="10"/>
      <c r="AA2378" s="10"/>
      <c r="AB2378" s="10"/>
      <c r="AC2378" s="10"/>
      <c r="AD2378" s="10"/>
      <c r="AE2378" s="10"/>
      <c r="AF2378" s="10"/>
      <c r="AG2378" s="10"/>
      <c r="AH2378" s="10"/>
      <c r="AI2378" s="10"/>
      <c r="AK2378" s="10"/>
      <c r="AL2378" s="10"/>
      <c r="AM2378" s="10"/>
      <c r="AN2378" s="10"/>
      <c r="AO2378" s="10"/>
      <c r="AP2378" s="10"/>
      <c r="AQ2378" s="10"/>
      <c r="AR2378" s="10"/>
      <c r="AS2378" s="10"/>
      <c r="AT2378" s="10"/>
      <c r="AU2378" s="10"/>
      <c r="AV2378" s="10"/>
      <c r="AW2378" s="10"/>
      <c r="AX2378" s="10"/>
    </row>
    <row r="2379" spans="1:50" x14ac:dyDescent="0.25">
      <c r="A2379" s="54"/>
      <c r="B2379" s="54"/>
      <c r="C2379" s="54"/>
      <c r="D2379" s="54"/>
      <c r="E2379" s="54"/>
      <c r="F2379" s="54"/>
      <c r="G2379" s="54"/>
      <c r="H2379" s="54"/>
      <c r="I2379" s="54"/>
      <c r="J2379" s="54"/>
      <c r="K2379" s="54"/>
      <c r="L2379" s="54"/>
      <c r="M2379" s="54"/>
      <c r="O2379" s="10"/>
      <c r="P2379" s="10"/>
      <c r="Q2379" s="10"/>
      <c r="R2379" s="10"/>
      <c r="S2379" s="10"/>
      <c r="T2379" s="10"/>
      <c r="U2379" s="10"/>
      <c r="V2379" s="10"/>
      <c r="W2379" s="10"/>
      <c r="X2379" s="10"/>
      <c r="Y2379" s="10"/>
      <c r="Z2379" s="10"/>
      <c r="AA2379" s="10"/>
      <c r="AB2379" s="10"/>
      <c r="AC2379" s="10"/>
      <c r="AD2379" s="10"/>
      <c r="AE2379" s="10"/>
      <c r="AF2379" s="10"/>
      <c r="AG2379" s="10"/>
      <c r="AH2379" s="10"/>
      <c r="AI2379" s="10"/>
      <c r="AK2379" s="10"/>
      <c r="AL2379" s="10"/>
      <c r="AM2379" s="10"/>
      <c r="AN2379" s="10"/>
      <c r="AO2379" s="10"/>
      <c r="AP2379" s="10"/>
      <c r="AQ2379" s="10"/>
      <c r="AR2379" s="10"/>
      <c r="AS2379" s="10"/>
      <c r="AT2379" s="10"/>
      <c r="AU2379" s="10"/>
      <c r="AV2379" s="10"/>
      <c r="AW2379" s="10"/>
      <c r="AX2379" s="10"/>
    </row>
    <row r="2380" spans="1:50" x14ac:dyDescent="0.25">
      <c r="A2380" s="54"/>
      <c r="B2380" s="54"/>
      <c r="C2380" s="54"/>
      <c r="D2380" s="54"/>
      <c r="E2380" s="54"/>
      <c r="F2380" s="54"/>
      <c r="G2380" s="54"/>
      <c r="H2380" s="54"/>
      <c r="I2380" s="54"/>
      <c r="J2380" s="54"/>
      <c r="K2380" s="54"/>
      <c r="L2380" s="54"/>
      <c r="M2380" s="54"/>
      <c r="O2380" s="10"/>
      <c r="P2380" s="10"/>
      <c r="Q2380" s="10"/>
      <c r="R2380" s="10"/>
      <c r="S2380" s="10"/>
      <c r="T2380" s="10"/>
      <c r="U2380" s="10"/>
      <c r="V2380" s="10"/>
      <c r="W2380" s="10"/>
      <c r="X2380" s="10"/>
      <c r="Y2380" s="10"/>
      <c r="Z2380" s="10"/>
      <c r="AA2380" s="10"/>
      <c r="AB2380" s="10"/>
      <c r="AC2380" s="10"/>
      <c r="AD2380" s="10"/>
      <c r="AE2380" s="10"/>
      <c r="AF2380" s="10"/>
      <c r="AG2380" s="10"/>
      <c r="AH2380" s="10"/>
      <c r="AI2380" s="10"/>
      <c r="AK2380" s="10"/>
      <c r="AL2380" s="10"/>
      <c r="AM2380" s="10"/>
      <c r="AN2380" s="10"/>
      <c r="AO2380" s="10"/>
      <c r="AP2380" s="10"/>
      <c r="AQ2380" s="10"/>
      <c r="AR2380" s="10"/>
      <c r="AS2380" s="10"/>
      <c r="AT2380" s="10"/>
      <c r="AU2380" s="10"/>
      <c r="AV2380" s="10"/>
      <c r="AW2380" s="10"/>
      <c r="AX2380" s="10"/>
    </row>
    <row r="2381" spans="1:50" x14ac:dyDescent="0.25">
      <c r="A2381" s="54"/>
      <c r="B2381" s="54"/>
      <c r="C2381" s="54"/>
      <c r="D2381" s="54"/>
      <c r="E2381" s="54"/>
      <c r="F2381" s="54"/>
      <c r="G2381" s="54"/>
      <c r="H2381" s="54"/>
      <c r="I2381" s="54"/>
      <c r="J2381" s="54"/>
      <c r="K2381" s="54"/>
      <c r="L2381" s="54"/>
      <c r="M2381" s="54"/>
      <c r="O2381" s="10"/>
      <c r="P2381" s="10"/>
      <c r="Q2381" s="10"/>
      <c r="R2381" s="10"/>
      <c r="S2381" s="10"/>
      <c r="T2381" s="10"/>
      <c r="U2381" s="10"/>
      <c r="V2381" s="10"/>
      <c r="W2381" s="10"/>
      <c r="X2381" s="10"/>
      <c r="Y2381" s="10"/>
      <c r="Z2381" s="10"/>
      <c r="AA2381" s="10"/>
      <c r="AB2381" s="10"/>
      <c r="AC2381" s="10"/>
      <c r="AD2381" s="10"/>
      <c r="AE2381" s="10"/>
      <c r="AF2381" s="10"/>
      <c r="AG2381" s="10"/>
      <c r="AH2381" s="10"/>
      <c r="AI2381" s="10"/>
      <c r="AK2381" s="10"/>
      <c r="AL2381" s="10"/>
      <c r="AM2381" s="10"/>
      <c r="AN2381" s="10"/>
      <c r="AO2381" s="10"/>
      <c r="AP2381" s="10"/>
      <c r="AQ2381" s="10"/>
      <c r="AR2381" s="10"/>
      <c r="AS2381" s="10"/>
      <c r="AT2381" s="10"/>
      <c r="AU2381" s="10"/>
      <c r="AV2381" s="10"/>
      <c r="AW2381" s="10"/>
      <c r="AX2381" s="10"/>
    </row>
    <row r="2382" spans="1:50" x14ac:dyDescent="0.25">
      <c r="A2382" s="54"/>
      <c r="B2382" s="54"/>
      <c r="C2382" s="54"/>
      <c r="D2382" s="54"/>
      <c r="E2382" s="54"/>
      <c r="F2382" s="54"/>
      <c r="G2382" s="54"/>
      <c r="H2382" s="54"/>
      <c r="I2382" s="54"/>
      <c r="J2382" s="54"/>
      <c r="K2382" s="54"/>
      <c r="L2382" s="54"/>
      <c r="M2382" s="54"/>
      <c r="O2382" s="10"/>
      <c r="P2382" s="10"/>
      <c r="Q2382" s="10"/>
      <c r="R2382" s="10"/>
      <c r="S2382" s="10"/>
      <c r="T2382" s="10"/>
      <c r="U2382" s="10"/>
      <c r="V2382" s="10"/>
      <c r="W2382" s="10"/>
      <c r="X2382" s="10"/>
      <c r="Y2382" s="10"/>
      <c r="Z2382" s="10"/>
      <c r="AA2382" s="10"/>
      <c r="AB2382" s="10"/>
      <c r="AC2382" s="10"/>
      <c r="AD2382" s="10"/>
      <c r="AE2382" s="10"/>
      <c r="AF2382" s="10"/>
      <c r="AG2382" s="10"/>
      <c r="AH2382" s="10"/>
      <c r="AI2382" s="10"/>
      <c r="AK2382" s="10"/>
      <c r="AL2382" s="10"/>
      <c r="AM2382" s="10"/>
      <c r="AN2382" s="10"/>
      <c r="AO2382" s="10"/>
      <c r="AP2382" s="10"/>
      <c r="AQ2382" s="10"/>
      <c r="AR2382" s="10"/>
      <c r="AS2382" s="10"/>
      <c r="AT2382" s="10"/>
      <c r="AU2382" s="10"/>
      <c r="AV2382" s="10"/>
      <c r="AW2382" s="10"/>
      <c r="AX2382" s="10"/>
    </row>
    <row r="2383" spans="1:50" x14ac:dyDescent="0.25">
      <c r="A2383" s="54"/>
      <c r="B2383" s="54"/>
      <c r="C2383" s="54"/>
      <c r="D2383" s="54"/>
      <c r="E2383" s="54"/>
      <c r="F2383" s="54"/>
      <c r="G2383" s="54"/>
      <c r="H2383" s="54"/>
      <c r="I2383" s="54"/>
      <c r="J2383" s="54"/>
      <c r="K2383" s="54"/>
      <c r="L2383" s="54"/>
      <c r="M2383" s="54"/>
      <c r="O2383" s="10"/>
      <c r="P2383" s="10"/>
      <c r="Q2383" s="10"/>
      <c r="R2383" s="10"/>
      <c r="S2383" s="10"/>
      <c r="T2383" s="10"/>
      <c r="U2383" s="10"/>
      <c r="V2383" s="10"/>
      <c r="W2383" s="10"/>
      <c r="X2383" s="10"/>
      <c r="Y2383" s="10"/>
      <c r="Z2383" s="10"/>
      <c r="AA2383" s="10"/>
      <c r="AB2383" s="10"/>
      <c r="AC2383" s="10"/>
      <c r="AD2383" s="10"/>
      <c r="AE2383" s="10"/>
      <c r="AF2383" s="10"/>
      <c r="AG2383" s="10"/>
      <c r="AH2383" s="10"/>
      <c r="AI2383" s="10"/>
      <c r="AK2383" s="10"/>
      <c r="AL2383" s="10"/>
      <c r="AM2383" s="10"/>
      <c r="AN2383" s="10"/>
      <c r="AO2383" s="10"/>
      <c r="AP2383" s="10"/>
      <c r="AQ2383" s="10"/>
      <c r="AR2383" s="10"/>
      <c r="AS2383" s="10"/>
      <c r="AT2383" s="10"/>
      <c r="AU2383" s="10"/>
      <c r="AV2383" s="10"/>
      <c r="AW2383" s="10"/>
      <c r="AX2383" s="10"/>
    </row>
    <row r="2384" spans="1:50" x14ac:dyDescent="0.25">
      <c r="A2384" s="54"/>
      <c r="B2384" s="54"/>
      <c r="C2384" s="54"/>
      <c r="D2384" s="54"/>
      <c r="E2384" s="54"/>
      <c r="F2384" s="54"/>
      <c r="G2384" s="54"/>
      <c r="H2384" s="54"/>
      <c r="I2384" s="54"/>
      <c r="J2384" s="54"/>
      <c r="K2384" s="54"/>
      <c r="L2384" s="54"/>
      <c r="M2384" s="54"/>
      <c r="O2384" s="10"/>
      <c r="P2384" s="10"/>
      <c r="Q2384" s="10"/>
      <c r="R2384" s="10"/>
      <c r="S2384" s="10"/>
      <c r="T2384" s="10"/>
      <c r="U2384" s="10"/>
      <c r="V2384" s="10"/>
      <c r="W2384" s="10"/>
      <c r="X2384" s="10"/>
      <c r="Y2384" s="10"/>
      <c r="Z2384" s="10"/>
      <c r="AA2384" s="10"/>
      <c r="AB2384" s="10"/>
      <c r="AC2384" s="10"/>
      <c r="AD2384" s="10"/>
      <c r="AE2384" s="10"/>
      <c r="AF2384" s="10"/>
      <c r="AG2384" s="10"/>
      <c r="AH2384" s="10"/>
      <c r="AI2384" s="10"/>
      <c r="AK2384" s="10"/>
      <c r="AL2384" s="10"/>
      <c r="AM2384" s="10"/>
      <c r="AN2384" s="10"/>
      <c r="AO2384" s="10"/>
      <c r="AP2384" s="10"/>
      <c r="AQ2384" s="10"/>
      <c r="AR2384" s="10"/>
      <c r="AS2384" s="10"/>
      <c r="AT2384" s="10"/>
      <c r="AU2384" s="10"/>
      <c r="AV2384" s="10"/>
      <c r="AW2384" s="10"/>
      <c r="AX2384" s="10"/>
    </row>
    <row r="2385" spans="1:50" x14ac:dyDescent="0.25">
      <c r="A2385" s="54"/>
      <c r="B2385" s="54"/>
      <c r="C2385" s="54"/>
      <c r="D2385" s="54"/>
      <c r="E2385" s="54"/>
      <c r="F2385" s="54"/>
      <c r="G2385" s="54"/>
      <c r="H2385" s="54"/>
      <c r="I2385" s="54"/>
      <c r="J2385" s="54"/>
      <c r="K2385" s="54"/>
      <c r="L2385" s="54"/>
      <c r="M2385" s="54"/>
      <c r="O2385" s="10"/>
      <c r="P2385" s="10"/>
      <c r="Q2385" s="10"/>
      <c r="R2385" s="10"/>
      <c r="S2385" s="10"/>
      <c r="T2385" s="10"/>
      <c r="U2385" s="10"/>
      <c r="V2385" s="10"/>
      <c r="W2385" s="10"/>
      <c r="X2385" s="10"/>
      <c r="Y2385" s="10"/>
      <c r="Z2385" s="10"/>
      <c r="AA2385" s="10"/>
      <c r="AB2385" s="10"/>
      <c r="AC2385" s="10"/>
      <c r="AD2385" s="10"/>
      <c r="AE2385" s="10"/>
      <c r="AF2385" s="10"/>
      <c r="AG2385" s="10"/>
      <c r="AH2385" s="10"/>
      <c r="AI2385" s="10"/>
      <c r="AK2385" s="10"/>
      <c r="AL2385" s="10"/>
      <c r="AM2385" s="10"/>
      <c r="AN2385" s="10"/>
      <c r="AO2385" s="10"/>
      <c r="AP2385" s="10"/>
      <c r="AQ2385" s="10"/>
      <c r="AR2385" s="10"/>
      <c r="AS2385" s="10"/>
      <c r="AT2385" s="10"/>
      <c r="AU2385" s="10"/>
      <c r="AV2385" s="10"/>
      <c r="AW2385" s="10"/>
      <c r="AX2385" s="10"/>
    </row>
    <row r="2386" spans="1:50" x14ac:dyDescent="0.25">
      <c r="A2386" s="54"/>
      <c r="B2386" s="54"/>
      <c r="C2386" s="54"/>
      <c r="D2386" s="54"/>
      <c r="E2386" s="54"/>
      <c r="F2386" s="54"/>
      <c r="G2386" s="54"/>
      <c r="H2386" s="54"/>
      <c r="I2386" s="54"/>
      <c r="J2386" s="54"/>
      <c r="K2386" s="54"/>
      <c r="L2386" s="54"/>
      <c r="M2386" s="54"/>
      <c r="O2386" s="10"/>
      <c r="P2386" s="10"/>
      <c r="Q2386" s="10"/>
      <c r="R2386" s="10"/>
      <c r="S2386" s="10"/>
      <c r="T2386" s="10"/>
      <c r="U2386" s="10"/>
      <c r="V2386" s="10"/>
      <c r="W2386" s="10"/>
      <c r="X2386" s="10"/>
      <c r="Y2386" s="10"/>
      <c r="Z2386" s="10"/>
      <c r="AA2386" s="10"/>
      <c r="AB2386" s="10"/>
      <c r="AC2386" s="10"/>
      <c r="AD2386" s="10"/>
      <c r="AE2386" s="10"/>
      <c r="AF2386" s="10"/>
      <c r="AG2386" s="10"/>
      <c r="AH2386" s="10"/>
      <c r="AI2386" s="10"/>
      <c r="AK2386" s="10"/>
      <c r="AL2386" s="10"/>
      <c r="AM2386" s="10"/>
      <c r="AN2386" s="10"/>
      <c r="AO2386" s="10"/>
      <c r="AP2386" s="10"/>
      <c r="AQ2386" s="10"/>
      <c r="AR2386" s="10"/>
      <c r="AS2386" s="10"/>
      <c r="AT2386" s="10"/>
      <c r="AU2386" s="10"/>
      <c r="AV2386" s="10"/>
      <c r="AW2386" s="10"/>
      <c r="AX2386" s="10"/>
    </row>
    <row r="2387" spans="1:50" x14ac:dyDescent="0.25">
      <c r="A2387" s="54"/>
      <c r="B2387" s="54"/>
      <c r="C2387" s="54"/>
      <c r="D2387" s="54"/>
      <c r="E2387" s="54"/>
      <c r="F2387" s="54"/>
      <c r="G2387" s="54"/>
      <c r="H2387" s="54"/>
      <c r="I2387" s="54"/>
      <c r="J2387" s="54"/>
      <c r="K2387" s="54"/>
      <c r="L2387" s="54"/>
      <c r="M2387" s="54"/>
      <c r="O2387" s="10"/>
      <c r="P2387" s="10"/>
      <c r="Q2387" s="10"/>
      <c r="R2387" s="10"/>
      <c r="S2387" s="10"/>
      <c r="T2387" s="10"/>
      <c r="U2387" s="10"/>
      <c r="V2387" s="10"/>
      <c r="W2387" s="10"/>
      <c r="X2387" s="10"/>
      <c r="Y2387" s="10"/>
      <c r="Z2387" s="10"/>
      <c r="AA2387" s="10"/>
      <c r="AB2387" s="10"/>
      <c r="AC2387" s="10"/>
      <c r="AD2387" s="10"/>
      <c r="AE2387" s="10"/>
      <c r="AF2387" s="10"/>
      <c r="AG2387" s="10"/>
      <c r="AH2387" s="10"/>
      <c r="AI2387" s="10"/>
      <c r="AK2387" s="10"/>
      <c r="AL2387" s="10"/>
      <c r="AM2387" s="10"/>
      <c r="AN2387" s="10"/>
      <c r="AO2387" s="10"/>
      <c r="AP2387" s="10"/>
      <c r="AQ2387" s="10"/>
      <c r="AR2387" s="10"/>
      <c r="AS2387" s="10"/>
      <c r="AT2387" s="10"/>
      <c r="AU2387" s="10"/>
      <c r="AV2387" s="10"/>
      <c r="AW2387" s="10"/>
      <c r="AX2387" s="10"/>
    </row>
    <row r="2388" spans="1:50" x14ac:dyDescent="0.25">
      <c r="A2388" s="54"/>
      <c r="B2388" s="54"/>
      <c r="C2388" s="54"/>
      <c r="D2388" s="54"/>
      <c r="E2388" s="54"/>
      <c r="F2388" s="54"/>
      <c r="G2388" s="54"/>
      <c r="H2388" s="54"/>
      <c r="I2388" s="54"/>
      <c r="J2388" s="54"/>
      <c r="K2388" s="54"/>
      <c r="L2388" s="54"/>
      <c r="M2388" s="54"/>
      <c r="O2388" s="10"/>
      <c r="P2388" s="10"/>
      <c r="Q2388" s="10"/>
      <c r="R2388" s="10"/>
      <c r="S2388" s="10"/>
      <c r="T2388" s="10"/>
      <c r="U2388" s="10"/>
      <c r="V2388" s="10"/>
      <c r="W2388" s="10"/>
      <c r="X2388" s="10"/>
      <c r="Y2388" s="10"/>
      <c r="Z2388" s="10"/>
      <c r="AA2388" s="10"/>
      <c r="AB2388" s="10"/>
      <c r="AC2388" s="10"/>
      <c r="AD2388" s="10"/>
      <c r="AE2388" s="10"/>
      <c r="AF2388" s="10"/>
      <c r="AG2388" s="10"/>
      <c r="AH2388" s="10"/>
      <c r="AI2388" s="10"/>
      <c r="AK2388" s="10"/>
      <c r="AL2388" s="10"/>
      <c r="AM2388" s="10"/>
      <c r="AN2388" s="10"/>
      <c r="AO2388" s="10"/>
      <c r="AP2388" s="10"/>
      <c r="AQ2388" s="10"/>
      <c r="AR2388" s="10"/>
      <c r="AS2388" s="10"/>
      <c r="AT2388" s="10"/>
      <c r="AU2388" s="10"/>
      <c r="AV2388" s="10"/>
      <c r="AW2388" s="10"/>
      <c r="AX2388" s="10"/>
    </row>
    <row r="2389" spans="1:50" x14ac:dyDescent="0.25">
      <c r="A2389" s="54"/>
      <c r="B2389" s="54"/>
      <c r="C2389" s="54"/>
      <c r="D2389" s="54"/>
      <c r="E2389" s="54"/>
      <c r="F2389" s="54"/>
      <c r="G2389" s="54"/>
      <c r="H2389" s="54"/>
      <c r="I2389" s="54"/>
      <c r="J2389" s="54"/>
      <c r="K2389" s="54"/>
      <c r="L2389" s="54"/>
      <c r="M2389" s="54"/>
      <c r="O2389" s="10"/>
      <c r="P2389" s="10"/>
      <c r="Q2389" s="10"/>
      <c r="R2389" s="10"/>
      <c r="S2389" s="10"/>
      <c r="T2389" s="10"/>
      <c r="U2389" s="10"/>
      <c r="V2389" s="10"/>
      <c r="W2389" s="10"/>
      <c r="X2389" s="10"/>
      <c r="Y2389" s="10"/>
      <c r="Z2389" s="10"/>
      <c r="AA2389" s="10"/>
      <c r="AB2389" s="10"/>
      <c r="AC2389" s="10"/>
      <c r="AD2389" s="10"/>
      <c r="AE2389" s="10"/>
      <c r="AF2389" s="10"/>
      <c r="AG2389" s="10"/>
      <c r="AH2389" s="10"/>
      <c r="AI2389" s="10"/>
      <c r="AK2389" s="10"/>
      <c r="AL2389" s="10"/>
      <c r="AM2389" s="10"/>
      <c r="AN2389" s="10"/>
      <c r="AO2389" s="10"/>
      <c r="AP2389" s="10"/>
      <c r="AQ2389" s="10"/>
      <c r="AR2389" s="10"/>
      <c r="AS2389" s="10"/>
      <c r="AT2389" s="10"/>
      <c r="AU2389" s="10"/>
      <c r="AV2389" s="10"/>
      <c r="AW2389" s="10"/>
      <c r="AX2389" s="10"/>
    </row>
    <row r="2390" spans="1:50" x14ac:dyDescent="0.25">
      <c r="A2390" s="54"/>
      <c r="B2390" s="54"/>
      <c r="C2390" s="54"/>
      <c r="D2390" s="54"/>
      <c r="E2390" s="54"/>
      <c r="F2390" s="54"/>
      <c r="G2390" s="54"/>
      <c r="H2390" s="54"/>
      <c r="I2390" s="54"/>
      <c r="J2390" s="54"/>
      <c r="K2390" s="54"/>
      <c r="L2390" s="54"/>
      <c r="M2390" s="54"/>
      <c r="O2390" s="10"/>
      <c r="P2390" s="10"/>
      <c r="Q2390" s="10"/>
      <c r="R2390" s="10"/>
      <c r="S2390" s="10"/>
      <c r="T2390" s="10"/>
      <c r="U2390" s="10"/>
      <c r="V2390" s="10"/>
      <c r="W2390" s="10"/>
      <c r="X2390" s="10"/>
      <c r="Y2390" s="10"/>
      <c r="Z2390" s="10"/>
      <c r="AA2390" s="10"/>
      <c r="AB2390" s="10"/>
      <c r="AC2390" s="10"/>
      <c r="AD2390" s="10"/>
      <c r="AE2390" s="10"/>
      <c r="AF2390" s="10"/>
      <c r="AG2390" s="10"/>
      <c r="AH2390" s="10"/>
      <c r="AI2390" s="10"/>
      <c r="AK2390" s="10"/>
      <c r="AL2390" s="10"/>
      <c r="AM2390" s="10"/>
      <c r="AN2390" s="10"/>
      <c r="AO2390" s="10"/>
      <c r="AP2390" s="10"/>
      <c r="AQ2390" s="10"/>
      <c r="AR2390" s="10"/>
      <c r="AS2390" s="10"/>
      <c r="AT2390" s="10"/>
      <c r="AU2390" s="10"/>
      <c r="AV2390" s="10"/>
      <c r="AW2390" s="10"/>
      <c r="AX2390" s="10"/>
    </row>
    <row r="2391" spans="1:50" x14ac:dyDescent="0.25">
      <c r="A2391" s="54"/>
      <c r="B2391" s="54"/>
      <c r="C2391" s="54"/>
      <c r="D2391" s="54"/>
      <c r="E2391" s="54"/>
      <c r="F2391" s="54"/>
      <c r="G2391" s="54"/>
      <c r="H2391" s="54"/>
      <c r="I2391" s="54"/>
      <c r="J2391" s="54"/>
      <c r="K2391" s="54"/>
      <c r="L2391" s="54"/>
      <c r="M2391" s="54"/>
      <c r="O2391" s="10"/>
      <c r="P2391" s="10"/>
      <c r="Q2391" s="10"/>
      <c r="R2391" s="10"/>
      <c r="S2391" s="10"/>
      <c r="T2391" s="10"/>
      <c r="U2391" s="10"/>
      <c r="V2391" s="10"/>
      <c r="W2391" s="10"/>
      <c r="X2391" s="10"/>
      <c r="Y2391" s="10"/>
      <c r="Z2391" s="10"/>
      <c r="AA2391" s="10"/>
      <c r="AB2391" s="10"/>
      <c r="AC2391" s="10"/>
      <c r="AD2391" s="10"/>
      <c r="AE2391" s="10"/>
      <c r="AF2391" s="10"/>
      <c r="AG2391" s="10"/>
      <c r="AH2391" s="10"/>
      <c r="AI2391" s="10"/>
      <c r="AK2391" s="10"/>
      <c r="AL2391" s="10"/>
      <c r="AM2391" s="10"/>
      <c r="AN2391" s="10"/>
      <c r="AO2391" s="10"/>
      <c r="AP2391" s="10"/>
      <c r="AQ2391" s="10"/>
      <c r="AR2391" s="10"/>
      <c r="AS2391" s="10"/>
      <c r="AT2391" s="10"/>
      <c r="AU2391" s="10"/>
      <c r="AV2391" s="10"/>
      <c r="AW2391" s="10"/>
      <c r="AX2391" s="10"/>
    </row>
    <row r="2392" spans="1:50" x14ac:dyDescent="0.25">
      <c r="A2392" s="54"/>
      <c r="B2392" s="54"/>
      <c r="C2392" s="54"/>
      <c r="D2392" s="54"/>
      <c r="E2392" s="54"/>
      <c r="F2392" s="54"/>
      <c r="G2392" s="54"/>
      <c r="H2392" s="54"/>
      <c r="I2392" s="54"/>
      <c r="J2392" s="54"/>
      <c r="K2392" s="54"/>
      <c r="L2392" s="54"/>
      <c r="M2392" s="54"/>
      <c r="O2392" s="10"/>
      <c r="P2392" s="10"/>
      <c r="Q2392" s="10"/>
      <c r="R2392" s="10"/>
      <c r="S2392" s="10"/>
      <c r="T2392" s="10"/>
      <c r="U2392" s="10"/>
      <c r="V2392" s="10"/>
      <c r="W2392" s="10"/>
      <c r="X2392" s="10"/>
      <c r="Y2392" s="10"/>
      <c r="Z2392" s="10"/>
      <c r="AA2392" s="10"/>
      <c r="AB2392" s="10"/>
      <c r="AC2392" s="10"/>
      <c r="AD2392" s="10"/>
      <c r="AE2392" s="10"/>
      <c r="AF2392" s="10"/>
      <c r="AG2392" s="10"/>
      <c r="AH2392" s="10"/>
      <c r="AI2392" s="10"/>
      <c r="AK2392" s="10"/>
      <c r="AL2392" s="10"/>
      <c r="AM2392" s="10"/>
      <c r="AN2392" s="10"/>
      <c r="AO2392" s="10"/>
      <c r="AP2392" s="10"/>
      <c r="AQ2392" s="10"/>
      <c r="AR2392" s="10"/>
      <c r="AS2392" s="10"/>
      <c r="AT2392" s="10"/>
      <c r="AU2392" s="10"/>
      <c r="AV2392" s="10"/>
      <c r="AW2392" s="10"/>
      <c r="AX2392" s="10"/>
    </row>
    <row r="2393" spans="1:50" x14ac:dyDescent="0.25">
      <c r="A2393" s="54"/>
      <c r="B2393" s="54"/>
      <c r="C2393" s="54"/>
      <c r="D2393" s="54"/>
      <c r="E2393" s="54"/>
      <c r="F2393" s="54"/>
      <c r="G2393" s="54"/>
      <c r="H2393" s="54"/>
      <c r="I2393" s="54"/>
      <c r="J2393" s="54"/>
      <c r="K2393" s="54"/>
      <c r="L2393" s="54"/>
      <c r="M2393" s="54"/>
      <c r="O2393" s="10"/>
      <c r="P2393" s="10"/>
      <c r="Q2393" s="10"/>
      <c r="R2393" s="10"/>
      <c r="S2393" s="10"/>
      <c r="T2393" s="10"/>
      <c r="U2393" s="10"/>
      <c r="V2393" s="10"/>
      <c r="W2393" s="10"/>
      <c r="X2393" s="10"/>
      <c r="Y2393" s="10"/>
      <c r="Z2393" s="10"/>
      <c r="AA2393" s="10"/>
      <c r="AB2393" s="10"/>
      <c r="AC2393" s="10"/>
      <c r="AD2393" s="10"/>
      <c r="AE2393" s="10"/>
      <c r="AF2393" s="10"/>
      <c r="AG2393" s="10"/>
      <c r="AH2393" s="10"/>
      <c r="AI2393" s="10"/>
      <c r="AK2393" s="10"/>
      <c r="AL2393" s="10"/>
      <c r="AM2393" s="10"/>
      <c r="AN2393" s="10"/>
      <c r="AO2393" s="10"/>
      <c r="AP2393" s="10"/>
      <c r="AQ2393" s="10"/>
      <c r="AR2393" s="10"/>
      <c r="AS2393" s="10"/>
      <c r="AT2393" s="10"/>
      <c r="AU2393" s="10"/>
      <c r="AV2393" s="10"/>
      <c r="AW2393" s="10"/>
      <c r="AX2393" s="10"/>
    </row>
    <row r="2394" spans="1:50" x14ac:dyDescent="0.25">
      <c r="A2394" s="54"/>
      <c r="B2394" s="54"/>
      <c r="C2394" s="54"/>
      <c r="D2394" s="54"/>
      <c r="E2394" s="54"/>
      <c r="F2394" s="54"/>
      <c r="G2394" s="54"/>
      <c r="H2394" s="54"/>
      <c r="I2394" s="54"/>
      <c r="J2394" s="54"/>
      <c r="K2394" s="54"/>
      <c r="L2394" s="54"/>
      <c r="M2394" s="54"/>
      <c r="O2394" s="10"/>
      <c r="P2394" s="10"/>
      <c r="Q2394" s="10"/>
      <c r="R2394" s="10"/>
      <c r="S2394" s="10"/>
      <c r="T2394" s="10"/>
      <c r="U2394" s="10"/>
      <c r="V2394" s="10"/>
      <c r="W2394" s="10"/>
      <c r="X2394" s="10"/>
      <c r="Y2394" s="10"/>
      <c r="Z2394" s="10"/>
      <c r="AA2394" s="10"/>
      <c r="AB2394" s="10"/>
      <c r="AC2394" s="10"/>
      <c r="AD2394" s="10"/>
      <c r="AE2394" s="10"/>
      <c r="AF2394" s="10"/>
      <c r="AG2394" s="10"/>
      <c r="AH2394" s="10"/>
      <c r="AI2394" s="10"/>
      <c r="AK2394" s="10"/>
      <c r="AL2394" s="10"/>
      <c r="AM2394" s="10"/>
      <c r="AN2394" s="10"/>
      <c r="AO2394" s="10"/>
      <c r="AP2394" s="10"/>
      <c r="AQ2394" s="10"/>
      <c r="AR2394" s="10"/>
      <c r="AS2394" s="10"/>
      <c r="AT2394" s="10"/>
      <c r="AU2394" s="10"/>
      <c r="AV2394" s="10"/>
      <c r="AW2394" s="10"/>
      <c r="AX2394" s="10"/>
    </row>
    <row r="2395" spans="1:50" x14ac:dyDescent="0.25">
      <c r="A2395" s="54"/>
      <c r="B2395" s="54"/>
      <c r="C2395" s="54"/>
      <c r="D2395" s="54"/>
      <c r="E2395" s="54"/>
      <c r="F2395" s="54"/>
      <c r="G2395" s="54"/>
      <c r="H2395" s="54"/>
      <c r="I2395" s="54"/>
      <c r="J2395" s="54"/>
      <c r="K2395" s="54"/>
      <c r="L2395" s="54"/>
      <c r="M2395" s="54"/>
      <c r="O2395" s="10"/>
      <c r="P2395" s="10"/>
      <c r="Q2395" s="10"/>
      <c r="R2395" s="10"/>
      <c r="S2395" s="10"/>
      <c r="T2395" s="10"/>
      <c r="U2395" s="10"/>
      <c r="V2395" s="10"/>
      <c r="W2395" s="10"/>
      <c r="X2395" s="10"/>
      <c r="Y2395" s="10"/>
      <c r="Z2395" s="10"/>
      <c r="AA2395" s="10"/>
      <c r="AB2395" s="10"/>
      <c r="AC2395" s="10"/>
      <c r="AD2395" s="10"/>
      <c r="AE2395" s="10"/>
      <c r="AF2395" s="10"/>
      <c r="AG2395" s="10"/>
      <c r="AH2395" s="10"/>
      <c r="AI2395" s="10"/>
      <c r="AK2395" s="10"/>
      <c r="AL2395" s="10"/>
      <c r="AM2395" s="10"/>
      <c r="AN2395" s="10"/>
      <c r="AO2395" s="10"/>
      <c r="AP2395" s="10"/>
      <c r="AQ2395" s="10"/>
      <c r="AR2395" s="10"/>
      <c r="AS2395" s="10"/>
      <c r="AT2395" s="10"/>
      <c r="AU2395" s="10"/>
      <c r="AV2395" s="10"/>
      <c r="AW2395" s="10"/>
      <c r="AX2395" s="10"/>
    </row>
    <row r="2396" spans="1:50" x14ac:dyDescent="0.25">
      <c r="A2396" s="54"/>
      <c r="B2396" s="54"/>
      <c r="C2396" s="54"/>
      <c r="D2396" s="54"/>
      <c r="E2396" s="54"/>
      <c r="F2396" s="54"/>
      <c r="G2396" s="54"/>
      <c r="H2396" s="54"/>
      <c r="I2396" s="54"/>
      <c r="J2396" s="54"/>
      <c r="K2396" s="54"/>
      <c r="L2396" s="54"/>
      <c r="M2396" s="54"/>
      <c r="O2396" s="10"/>
      <c r="P2396" s="10"/>
      <c r="Q2396" s="10"/>
      <c r="R2396" s="10"/>
      <c r="S2396" s="10"/>
      <c r="T2396" s="10"/>
      <c r="U2396" s="10"/>
      <c r="V2396" s="10"/>
      <c r="W2396" s="10"/>
      <c r="X2396" s="10"/>
      <c r="Y2396" s="10"/>
      <c r="Z2396" s="10"/>
      <c r="AA2396" s="10"/>
      <c r="AB2396" s="10"/>
      <c r="AC2396" s="10"/>
      <c r="AD2396" s="10"/>
      <c r="AE2396" s="10"/>
      <c r="AF2396" s="10"/>
      <c r="AG2396" s="10"/>
      <c r="AH2396" s="10"/>
      <c r="AI2396" s="10"/>
      <c r="AK2396" s="10"/>
      <c r="AL2396" s="10"/>
      <c r="AM2396" s="10"/>
      <c r="AN2396" s="10"/>
      <c r="AO2396" s="10"/>
      <c r="AP2396" s="10"/>
      <c r="AQ2396" s="10"/>
      <c r="AR2396" s="10"/>
      <c r="AS2396" s="10"/>
      <c r="AT2396" s="10"/>
      <c r="AU2396" s="10"/>
      <c r="AV2396" s="10"/>
      <c r="AW2396" s="10"/>
      <c r="AX2396" s="10"/>
    </row>
    <row r="2397" spans="1:50" x14ac:dyDescent="0.25">
      <c r="A2397" s="54"/>
      <c r="B2397" s="54"/>
      <c r="C2397" s="54"/>
      <c r="D2397" s="54"/>
      <c r="E2397" s="54"/>
      <c r="F2397" s="54"/>
      <c r="G2397" s="54"/>
      <c r="H2397" s="54"/>
      <c r="I2397" s="54"/>
      <c r="J2397" s="54"/>
      <c r="K2397" s="54"/>
      <c r="L2397" s="54"/>
      <c r="M2397" s="54"/>
      <c r="O2397" s="10"/>
      <c r="P2397" s="10"/>
      <c r="Q2397" s="10"/>
      <c r="R2397" s="10"/>
      <c r="S2397" s="10"/>
      <c r="T2397" s="10"/>
      <c r="U2397" s="10"/>
      <c r="V2397" s="10"/>
      <c r="W2397" s="10"/>
      <c r="X2397" s="10"/>
      <c r="Y2397" s="10"/>
      <c r="Z2397" s="10"/>
      <c r="AA2397" s="10"/>
      <c r="AB2397" s="10"/>
      <c r="AC2397" s="10"/>
      <c r="AD2397" s="10"/>
      <c r="AE2397" s="10"/>
      <c r="AF2397" s="10"/>
      <c r="AG2397" s="10"/>
      <c r="AH2397" s="10"/>
      <c r="AI2397" s="10"/>
      <c r="AK2397" s="10"/>
      <c r="AL2397" s="10"/>
      <c r="AM2397" s="10"/>
      <c r="AN2397" s="10"/>
      <c r="AO2397" s="10"/>
      <c r="AP2397" s="10"/>
      <c r="AQ2397" s="10"/>
      <c r="AR2397" s="10"/>
      <c r="AS2397" s="10"/>
      <c r="AT2397" s="10"/>
      <c r="AU2397" s="10"/>
      <c r="AV2397" s="10"/>
      <c r="AW2397" s="10"/>
      <c r="AX2397" s="10"/>
    </row>
    <row r="2398" spans="1:50" x14ac:dyDescent="0.25">
      <c r="A2398" s="54"/>
      <c r="B2398" s="54"/>
      <c r="C2398" s="54"/>
      <c r="D2398" s="54"/>
      <c r="E2398" s="54"/>
      <c r="F2398" s="54"/>
      <c r="G2398" s="54"/>
      <c r="H2398" s="54"/>
      <c r="I2398" s="54"/>
      <c r="J2398" s="54"/>
      <c r="K2398" s="54"/>
      <c r="L2398" s="54"/>
      <c r="M2398" s="54"/>
      <c r="O2398" s="10"/>
      <c r="P2398" s="10"/>
      <c r="Q2398" s="10"/>
      <c r="R2398" s="10"/>
      <c r="S2398" s="10"/>
      <c r="T2398" s="10"/>
      <c r="U2398" s="10"/>
      <c r="V2398" s="10"/>
      <c r="W2398" s="10"/>
      <c r="X2398" s="10"/>
      <c r="Y2398" s="10"/>
      <c r="Z2398" s="10"/>
      <c r="AA2398" s="10"/>
      <c r="AB2398" s="10"/>
      <c r="AC2398" s="10"/>
      <c r="AD2398" s="10"/>
      <c r="AE2398" s="10"/>
      <c r="AF2398" s="10"/>
      <c r="AG2398" s="10"/>
      <c r="AH2398" s="10"/>
      <c r="AI2398" s="10"/>
      <c r="AK2398" s="10"/>
      <c r="AL2398" s="10"/>
      <c r="AM2398" s="10"/>
      <c r="AN2398" s="10"/>
      <c r="AO2398" s="10"/>
      <c r="AP2398" s="10"/>
      <c r="AQ2398" s="10"/>
      <c r="AR2398" s="10"/>
      <c r="AS2398" s="10"/>
      <c r="AT2398" s="10"/>
      <c r="AU2398" s="10"/>
      <c r="AV2398" s="10"/>
      <c r="AW2398" s="10"/>
      <c r="AX2398" s="10"/>
    </row>
    <row r="2399" spans="1:50" x14ac:dyDescent="0.25">
      <c r="A2399" s="54"/>
      <c r="B2399" s="54"/>
      <c r="C2399" s="54"/>
      <c r="D2399" s="54"/>
      <c r="E2399" s="54"/>
      <c r="F2399" s="54"/>
      <c r="G2399" s="54"/>
      <c r="H2399" s="54"/>
      <c r="I2399" s="54"/>
      <c r="J2399" s="54"/>
      <c r="K2399" s="54"/>
      <c r="L2399" s="54"/>
      <c r="M2399" s="54"/>
      <c r="O2399" s="10"/>
      <c r="P2399" s="10"/>
      <c r="Q2399" s="10"/>
      <c r="R2399" s="10"/>
      <c r="S2399" s="10"/>
      <c r="T2399" s="10"/>
      <c r="U2399" s="10"/>
      <c r="V2399" s="10"/>
      <c r="W2399" s="10"/>
      <c r="X2399" s="10"/>
      <c r="Y2399" s="10"/>
      <c r="Z2399" s="10"/>
      <c r="AA2399" s="10"/>
      <c r="AB2399" s="10"/>
      <c r="AC2399" s="10"/>
      <c r="AD2399" s="10"/>
      <c r="AE2399" s="10"/>
      <c r="AF2399" s="10"/>
      <c r="AG2399" s="10"/>
      <c r="AH2399" s="10"/>
      <c r="AI2399" s="10"/>
      <c r="AK2399" s="10"/>
      <c r="AL2399" s="10"/>
      <c r="AM2399" s="10"/>
      <c r="AN2399" s="10"/>
      <c r="AO2399" s="10"/>
      <c r="AP2399" s="10"/>
      <c r="AQ2399" s="10"/>
      <c r="AR2399" s="10"/>
      <c r="AS2399" s="10"/>
      <c r="AT2399" s="10"/>
      <c r="AU2399" s="10"/>
      <c r="AV2399" s="10"/>
      <c r="AW2399" s="10"/>
      <c r="AX2399" s="10"/>
    </row>
    <row r="2400" spans="1:50" x14ac:dyDescent="0.25">
      <c r="A2400" s="54"/>
      <c r="B2400" s="54"/>
      <c r="C2400" s="54"/>
      <c r="D2400" s="54"/>
      <c r="E2400" s="54"/>
      <c r="F2400" s="54"/>
      <c r="G2400" s="54"/>
      <c r="H2400" s="54"/>
      <c r="I2400" s="54"/>
      <c r="J2400" s="54"/>
      <c r="K2400" s="54"/>
      <c r="L2400" s="54"/>
      <c r="M2400" s="54"/>
      <c r="O2400" s="10"/>
      <c r="P2400" s="10"/>
      <c r="Q2400" s="10"/>
      <c r="R2400" s="10"/>
      <c r="S2400" s="10"/>
      <c r="T2400" s="10"/>
      <c r="U2400" s="10"/>
      <c r="V2400" s="10"/>
      <c r="W2400" s="10"/>
      <c r="X2400" s="10"/>
      <c r="Y2400" s="10"/>
      <c r="Z2400" s="10"/>
      <c r="AA2400" s="10"/>
      <c r="AB2400" s="10"/>
      <c r="AC2400" s="10"/>
      <c r="AD2400" s="10"/>
      <c r="AE2400" s="10"/>
      <c r="AF2400" s="10"/>
      <c r="AG2400" s="10"/>
      <c r="AH2400" s="10"/>
      <c r="AI2400" s="10"/>
      <c r="AK2400" s="10"/>
      <c r="AL2400" s="10"/>
      <c r="AM2400" s="10"/>
      <c r="AN2400" s="10"/>
      <c r="AO2400" s="10"/>
      <c r="AP2400" s="10"/>
      <c r="AQ2400" s="10"/>
      <c r="AR2400" s="10"/>
      <c r="AS2400" s="10"/>
      <c r="AT2400" s="10"/>
      <c r="AU2400" s="10"/>
      <c r="AV2400" s="10"/>
      <c r="AW2400" s="10"/>
      <c r="AX2400" s="10"/>
    </row>
    <row r="2401" spans="1:50" x14ac:dyDescent="0.25">
      <c r="A2401" s="54"/>
      <c r="B2401" s="54"/>
      <c r="C2401" s="54"/>
      <c r="D2401" s="54"/>
      <c r="E2401" s="54"/>
      <c r="F2401" s="54"/>
      <c r="G2401" s="54"/>
      <c r="H2401" s="54"/>
      <c r="I2401" s="54"/>
      <c r="J2401" s="54"/>
      <c r="K2401" s="54"/>
      <c r="L2401" s="54"/>
      <c r="M2401" s="54"/>
      <c r="O2401" s="10"/>
      <c r="P2401" s="10"/>
      <c r="Q2401" s="10"/>
      <c r="R2401" s="10"/>
      <c r="S2401" s="10"/>
      <c r="T2401" s="10"/>
      <c r="U2401" s="10"/>
      <c r="V2401" s="10"/>
      <c r="W2401" s="10"/>
      <c r="X2401" s="10"/>
      <c r="Y2401" s="10"/>
      <c r="Z2401" s="10"/>
      <c r="AA2401" s="10"/>
      <c r="AB2401" s="10"/>
      <c r="AC2401" s="10"/>
      <c r="AD2401" s="10"/>
      <c r="AE2401" s="10"/>
      <c r="AF2401" s="10"/>
      <c r="AG2401" s="10"/>
      <c r="AH2401" s="10"/>
      <c r="AI2401" s="10"/>
      <c r="AK2401" s="10"/>
      <c r="AL2401" s="10"/>
      <c r="AM2401" s="10"/>
      <c r="AN2401" s="10"/>
      <c r="AO2401" s="10"/>
      <c r="AP2401" s="10"/>
      <c r="AQ2401" s="10"/>
      <c r="AR2401" s="10"/>
      <c r="AS2401" s="10"/>
      <c r="AT2401" s="10"/>
      <c r="AU2401" s="10"/>
      <c r="AV2401" s="10"/>
      <c r="AW2401" s="10"/>
      <c r="AX2401" s="10"/>
    </row>
    <row r="2402" spans="1:50" x14ac:dyDescent="0.25">
      <c r="A2402" s="54"/>
      <c r="B2402" s="54"/>
      <c r="C2402" s="54"/>
      <c r="D2402" s="54"/>
      <c r="E2402" s="54"/>
      <c r="F2402" s="54"/>
      <c r="G2402" s="54"/>
      <c r="H2402" s="54"/>
      <c r="I2402" s="54"/>
      <c r="J2402" s="54"/>
      <c r="K2402" s="54"/>
      <c r="L2402" s="54"/>
      <c r="M2402" s="54"/>
      <c r="O2402" s="10"/>
      <c r="P2402" s="10"/>
      <c r="Q2402" s="10"/>
      <c r="R2402" s="10"/>
      <c r="S2402" s="10"/>
      <c r="T2402" s="10"/>
      <c r="U2402" s="10"/>
      <c r="V2402" s="10"/>
      <c r="W2402" s="10"/>
      <c r="X2402" s="10"/>
      <c r="Y2402" s="10"/>
      <c r="Z2402" s="10"/>
      <c r="AA2402" s="10"/>
      <c r="AB2402" s="10"/>
      <c r="AC2402" s="10"/>
      <c r="AD2402" s="10"/>
      <c r="AE2402" s="10"/>
      <c r="AF2402" s="10"/>
      <c r="AG2402" s="10"/>
      <c r="AH2402" s="10"/>
      <c r="AI2402" s="10"/>
      <c r="AK2402" s="10"/>
      <c r="AL2402" s="10"/>
      <c r="AM2402" s="10"/>
      <c r="AN2402" s="10"/>
      <c r="AO2402" s="10"/>
      <c r="AP2402" s="10"/>
      <c r="AQ2402" s="10"/>
      <c r="AR2402" s="10"/>
      <c r="AS2402" s="10"/>
      <c r="AT2402" s="10"/>
      <c r="AU2402" s="10"/>
      <c r="AV2402" s="10"/>
      <c r="AW2402" s="10"/>
      <c r="AX2402" s="10"/>
    </row>
    <row r="2403" spans="1:50" x14ac:dyDescent="0.25">
      <c r="A2403" s="54"/>
      <c r="B2403" s="54"/>
      <c r="C2403" s="54"/>
      <c r="D2403" s="54"/>
      <c r="E2403" s="54"/>
      <c r="F2403" s="54"/>
      <c r="G2403" s="54"/>
      <c r="H2403" s="54"/>
      <c r="I2403" s="54"/>
      <c r="J2403" s="54"/>
      <c r="K2403" s="54"/>
      <c r="L2403" s="54"/>
      <c r="M2403" s="54"/>
      <c r="O2403" s="10"/>
      <c r="P2403" s="10"/>
      <c r="Q2403" s="10"/>
      <c r="R2403" s="10"/>
      <c r="S2403" s="10"/>
      <c r="T2403" s="10"/>
      <c r="U2403" s="10"/>
      <c r="V2403" s="10"/>
      <c r="W2403" s="10"/>
      <c r="X2403" s="10"/>
      <c r="Y2403" s="10"/>
      <c r="Z2403" s="10"/>
      <c r="AA2403" s="10"/>
      <c r="AB2403" s="10"/>
      <c r="AC2403" s="10"/>
      <c r="AD2403" s="10"/>
      <c r="AE2403" s="10"/>
      <c r="AF2403" s="10"/>
      <c r="AG2403" s="10"/>
      <c r="AH2403" s="10"/>
      <c r="AI2403" s="10"/>
      <c r="AK2403" s="10"/>
      <c r="AL2403" s="10"/>
      <c r="AM2403" s="10"/>
      <c r="AN2403" s="10"/>
      <c r="AO2403" s="10"/>
      <c r="AP2403" s="10"/>
      <c r="AQ2403" s="10"/>
      <c r="AR2403" s="10"/>
      <c r="AS2403" s="10"/>
      <c r="AT2403" s="10"/>
      <c r="AU2403" s="10"/>
      <c r="AV2403" s="10"/>
      <c r="AW2403" s="10"/>
      <c r="AX2403" s="10"/>
    </row>
    <row r="2404" spans="1:50" x14ac:dyDescent="0.25">
      <c r="A2404" s="54"/>
      <c r="B2404" s="54"/>
      <c r="C2404" s="54"/>
      <c r="D2404" s="54"/>
      <c r="E2404" s="54"/>
      <c r="F2404" s="54"/>
      <c r="G2404" s="54"/>
      <c r="H2404" s="54"/>
      <c r="I2404" s="54"/>
      <c r="J2404" s="54"/>
      <c r="K2404" s="54"/>
      <c r="L2404" s="54"/>
      <c r="M2404" s="54"/>
      <c r="O2404" s="10"/>
      <c r="P2404" s="10"/>
      <c r="Q2404" s="10"/>
      <c r="R2404" s="10"/>
      <c r="S2404" s="10"/>
      <c r="T2404" s="10"/>
      <c r="U2404" s="10"/>
      <c r="V2404" s="10"/>
      <c r="W2404" s="10"/>
      <c r="X2404" s="10"/>
      <c r="Y2404" s="10"/>
      <c r="Z2404" s="10"/>
      <c r="AA2404" s="10"/>
      <c r="AB2404" s="10"/>
      <c r="AC2404" s="10"/>
      <c r="AD2404" s="10"/>
      <c r="AE2404" s="10"/>
      <c r="AF2404" s="10"/>
      <c r="AG2404" s="10"/>
      <c r="AH2404" s="10"/>
      <c r="AI2404" s="10"/>
      <c r="AK2404" s="10"/>
      <c r="AL2404" s="10"/>
      <c r="AM2404" s="10"/>
      <c r="AN2404" s="10"/>
      <c r="AO2404" s="10"/>
      <c r="AP2404" s="10"/>
      <c r="AQ2404" s="10"/>
      <c r="AR2404" s="10"/>
      <c r="AS2404" s="10"/>
      <c r="AT2404" s="10"/>
      <c r="AU2404" s="10"/>
      <c r="AV2404" s="10"/>
      <c r="AW2404" s="10"/>
      <c r="AX2404" s="10"/>
    </row>
    <row r="2405" spans="1:50" x14ac:dyDescent="0.25">
      <c r="A2405" s="54"/>
      <c r="B2405" s="54"/>
      <c r="C2405" s="54"/>
      <c r="D2405" s="54"/>
      <c r="E2405" s="54"/>
      <c r="F2405" s="54"/>
      <c r="G2405" s="54"/>
      <c r="H2405" s="54"/>
      <c r="I2405" s="54"/>
      <c r="J2405" s="54"/>
      <c r="K2405" s="54"/>
      <c r="L2405" s="54"/>
      <c r="M2405" s="54"/>
      <c r="O2405" s="10"/>
      <c r="P2405" s="10"/>
      <c r="Q2405" s="10"/>
      <c r="R2405" s="10"/>
      <c r="S2405" s="10"/>
      <c r="T2405" s="10"/>
      <c r="U2405" s="10"/>
      <c r="V2405" s="10"/>
      <c r="W2405" s="10"/>
      <c r="X2405" s="10"/>
      <c r="Y2405" s="10"/>
      <c r="Z2405" s="10"/>
      <c r="AA2405" s="10"/>
      <c r="AB2405" s="10"/>
      <c r="AC2405" s="10"/>
      <c r="AD2405" s="10"/>
      <c r="AE2405" s="10"/>
      <c r="AF2405" s="10"/>
      <c r="AG2405" s="10"/>
      <c r="AH2405" s="10"/>
      <c r="AI2405" s="10"/>
      <c r="AK2405" s="10"/>
      <c r="AL2405" s="10"/>
      <c r="AM2405" s="10"/>
      <c r="AN2405" s="10"/>
      <c r="AO2405" s="10"/>
      <c r="AP2405" s="10"/>
      <c r="AQ2405" s="10"/>
      <c r="AR2405" s="10"/>
      <c r="AS2405" s="10"/>
      <c r="AT2405" s="10"/>
      <c r="AU2405" s="10"/>
      <c r="AV2405" s="10"/>
      <c r="AW2405" s="10"/>
      <c r="AX2405" s="10"/>
    </row>
    <row r="2406" spans="1:50" x14ac:dyDescent="0.25">
      <c r="A2406" s="54"/>
      <c r="B2406" s="54"/>
      <c r="C2406" s="54"/>
      <c r="D2406" s="54"/>
      <c r="E2406" s="54"/>
      <c r="F2406" s="54"/>
      <c r="G2406" s="54"/>
      <c r="H2406" s="54"/>
      <c r="I2406" s="54"/>
      <c r="J2406" s="54"/>
      <c r="K2406" s="54"/>
      <c r="L2406" s="54"/>
      <c r="M2406" s="54"/>
      <c r="O2406" s="10"/>
      <c r="P2406" s="10"/>
      <c r="Q2406" s="10"/>
      <c r="R2406" s="10"/>
      <c r="S2406" s="10"/>
      <c r="T2406" s="10"/>
      <c r="U2406" s="10"/>
      <c r="V2406" s="10"/>
      <c r="W2406" s="10"/>
      <c r="X2406" s="10"/>
      <c r="Y2406" s="10"/>
      <c r="Z2406" s="10"/>
      <c r="AA2406" s="10"/>
      <c r="AB2406" s="10"/>
      <c r="AC2406" s="10"/>
      <c r="AD2406" s="10"/>
      <c r="AE2406" s="10"/>
      <c r="AF2406" s="10"/>
      <c r="AG2406" s="10"/>
      <c r="AH2406" s="10"/>
      <c r="AI2406" s="10"/>
      <c r="AK2406" s="10"/>
      <c r="AL2406" s="10"/>
      <c r="AM2406" s="10"/>
      <c r="AN2406" s="10"/>
      <c r="AO2406" s="10"/>
      <c r="AP2406" s="10"/>
      <c r="AQ2406" s="10"/>
      <c r="AR2406" s="10"/>
      <c r="AS2406" s="10"/>
      <c r="AT2406" s="10"/>
      <c r="AU2406" s="10"/>
      <c r="AV2406" s="10"/>
      <c r="AW2406" s="10"/>
      <c r="AX2406" s="10"/>
    </row>
    <row r="2407" spans="1:50" x14ac:dyDescent="0.25">
      <c r="A2407" s="54"/>
      <c r="B2407" s="54"/>
      <c r="C2407" s="54"/>
      <c r="D2407" s="54"/>
      <c r="E2407" s="54"/>
      <c r="F2407" s="54"/>
      <c r="G2407" s="54"/>
      <c r="H2407" s="54"/>
      <c r="I2407" s="54"/>
      <c r="J2407" s="54"/>
      <c r="K2407" s="54"/>
      <c r="L2407" s="54"/>
      <c r="M2407" s="54"/>
      <c r="O2407" s="10"/>
      <c r="P2407" s="10"/>
      <c r="Q2407" s="10"/>
      <c r="R2407" s="10"/>
      <c r="S2407" s="10"/>
      <c r="T2407" s="10"/>
      <c r="U2407" s="10"/>
      <c r="V2407" s="10"/>
      <c r="W2407" s="10"/>
      <c r="X2407" s="10"/>
      <c r="Y2407" s="10"/>
      <c r="Z2407" s="10"/>
      <c r="AA2407" s="10"/>
      <c r="AB2407" s="10"/>
      <c r="AC2407" s="10"/>
      <c r="AD2407" s="10"/>
      <c r="AE2407" s="10"/>
      <c r="AF2407" s="10"/>
      <c r="AG2407" s="10"/>
      <c r="AH2407" s="10"/>
      <c r="AI2407" s="10"/>
      <c r="AK2407" s="10"/>
      <c r="AL2407" s="10"/>
      <c r="AM2407" s="10"/>
      <c r="AN2407" s="10"/>
      <c r="AO2407" s="10"/>
      <c r="AP2407" s="10"/>
      <c r="AQ2407" s="10"/>
      <c r="AR2407" s="10"/>
      <c r="AS2407" s="10"/>
      <c r="AT2407" s="10"/>
      <c r="AU2407" s="10"/>
      <c r="AV2407" s="10"/>
      <c r="AW2407" s="10"/>
      <c r="AX2407" s="10"/>
    </row>
    <row r="2408" spans="1:50" x14ac:dyDescent="0.25">
      <c r="A2408" s="54"/>
      <c r="B2408" s="54"/>
      <c r="C2408" s="54"/>
      <c r="D2408" s="54"/>
      <c r="E2408" s="54"/>
      <c r="F2408" s="54"/>
      <c r="G2408" s="54"/>
      <c r="H2408" s="54"/>
      <c r="I2408" s="54"/>
      <c r="J2408" s="54"/>
      <c r="K2408" s="54"/>
      <c r="L2408" s="54"/>
      <c r="M2408" s="54"/>
      <c r="O2408" s="10"/>
      <c r="P2408" s="10"/>
      <c r="Q2408" s="10"/>
      <c r="R2408" s="10"/>
      <c r="S2408" s="10"/>
      <c r="T2408" s="10"/>
      <c r="U2408" s="10"/>
      <c r="V2408" s="10"/>
      <c r="W2408" s="10"/>
      <c r="X2408" s="10"/>
      <c r="Y2408" s="10"/>
      <c r="Z2408" s="10"/>
      <c r="AA2408" s="10"/>
      <c r="AB2408" s="10"/>
      <c r="AC2408" s="10"/>
      <c r="AD2408" s="10"/>
      <c r="AE2408" s="10"/>
      <c r="AF2408" s="10"/>
      <c r="AG2408" s="10"/>
      <c r="AH2408" s="10"/>
      <c r="AI2408" s="10"/>
      <c r="AK2408" s="10"/>
      <c r="AL2408" s="10"/>
      <c r="AM2408" s="10"/>
      <c r="AN2408" s="10"/>
      <c r="AO2408" s="10"/>
      <c r="AP2408" s="10"/>
      <c r="AQ2408" s="10"/>
      <c r="AR2408" s="10"/>
      <c r="AS2408" s="10"/>
      <c r="AT2408" s="10"/>
      <c r="AU2408" s="10"/>
      <c r="AV2408" s="10"/>
      <c r="AW2408" s="10"/>
      <c r="AX2408" s="10"/>
    </row>
    <row r="2409" spans="1:50" x14ac:dyDescent="0.25">
      <c r="A2409" s="54"/>
      <c r="B2409" s="54"/>
      <c r="C2409" s="54"/>
      <c r="D2409" s="54"/>
      <c r="E2409" s="54"/>
      <c r="F2409" s="54"/>
      <c r="G2409" s="54"/>
      <c r="H2409" s="54"/>
      <c r="I2409" s="54"/>
      <c r="J2409" s="54"/>
      <c r="K2409" s="54"/>
      <c r="L2409" s="54"/>
      <c r="M2409" s="54"/>
      <c r="O2409" s="10"/>
      <c r="P2409" s="10"/>
      <c r="Q2409" s="10"/>
      <c r="R2409" s="10"/>
      <c r="S2409" s="10"/>
      <c r="T2409" s="10"/>
      <c r="U2409" s="10"/>
      <c r="V2409" s="10"/>
      <c r="W2409" s="10"/>
      <c r="X2409" s="10"/>
      <c r="Y2409" s="10"/>
      <c r="Z2409" s="10"/>
      <c r="AA2409" s="10"/>
      <c r="AB2409" s="10"/>
      <c r="AC2409" s="10"/>
      <c r="AD2409" s="10"/>
      <c r="AE2409" s="10"/>
      <c r="AF2409" s="10"/>
      <c r="AG2409" s="10"/>
      <c r="AH2409" s="10"/>
      <c r="AI2409" s="10"/>
      <c r="AK2409" s="10"/>
      <c r="AL2409" s="10"/>
      <c r="AM2409" s="10"/>
      <c r="AN2409" s="10"/>
      <c r="AO2409" s="10"/>
      <c r="AP2409" s="10"/>
      <c r="AQ2409" s="10"/>
      <c r="AR2409" s="10"/>
      <c r="AS2409" s="10"/>
      <c r="AT2409" s="10"/>
      <c r="AU2409" s="10"/>
      <c r="AV2409" s="10"/>
      <c r="AW2409" s="10"/>
      <c r="AX2409" s="10"/>
    </row>
    <row r="2410" spans="1:50" x14ac:dyDescent="0.25">
      <c r="A2410" s="54"/>
      <c r="B2410" s="54"/>
      <c r="C2410" s="54"/>
      <c r="D2410" s="54"/>
      <c r="E2410" s="54"/>
      <c r="F2410" s="54"/>
      <c r="G2410" s="54"/>
      <c r="H2410" s="54"/>
      <c r="I2410" s="54"/>
      <c r="J2410" s="54"/>
      <c r="K2410" s="54"/>
      <c r="L2410" s="54"/>
      <c r="M2410" s="54"/>
      <c r="O2410" s="10"/>
      <c r="P2410" s="10"/>
      <c r="Q2410" s="10"/>
      <c r="R2410" s="10"/>
      <c r="S2410" s="10"/>
      <c r="T2410" s="10"/>
      <c r="U2410" s="10"/>
      <c r="V2410" s="10"/>
      <c r="W2410" s="10"/>
      <c r="X2410" s="10"/>
      <c r="Y2410" s="10"/>
      <c r="Z2410" s="10"/>
      <c r="AA2410" s="10"/>
      <c r="AB2410" s="10"/>
      <c r="AC2410" s="10"/>
      <c r="AD2410" s="10"/>
      <c r="AE2410" s="10"/>
      <c r="AF2410" s="10"/>
      <c r="AG2410" s="10"/>
      <c r="AH2410" s="10"/>
      <c r="AI2410" s="10"/>
      <c r="AK2410" s="10"/>
      <c r="AL2410" s="10"/>
      <c r="AM2410" s="10"/>
      <c r="AN2410" s="10"/>
      <c r="AO2410" s="10"/>
      <c r="AP2410" s="10"/>
      <c r="AQ2410" s="10"/>
      <c r="AR2410" s="10"/>
      <c r="AS2410" s="10"/>
      <c r="AT2410" s="10"/>
      <c r="AU2410" s="10"/>
      <c r="AV2410" s="10"/>
      <c r="AW2410" s="10"/>
      <c r="AX2410" s="10"/>
    </row>
    <row r="2411" spans="1:50" x14ac:dyDescent="0.25">
      <c r="A2411" s="54"/>
      <c r="B2411" s="54"/>
      <c r="C2411" s="54"/>
      <c r="D2411" s="54"/>
      <c r="E2411" s="54"/>
      <c r="F2411" s="54"/>
      <c r="G2411" s="54"/>
      <c r="H2411" s="54"/>
      <c r="I2411" s="54"/>
      <c r="J2411" s="54"/>
      <c r="K2411" s="54"/>
      <c r="L2411" s="54"/>
      <c r="M2411" s="54"/>
      <c r="O2411" s="10"/>
      <c r="P2411" s="10"/>
      <c r="Q2411" s="10"/>
      <c r="R2411" s="10"/>
      <c r="S2411" s="10"/>
      <c r="T2411" s="10"/>
      <c r="U2411" s="10"/>
      <c r="V2411" s="10"/>
      <c r="W2411" s="10"/>
      <c r="X2411" s="10"/>
      <c r="Y2411" s="10"/>
      <c r="Z2411" s="10"/>
      <c r="AA2411" s="10"/>
      <c r="AB2411" s="10"/>
      <c r="AC2411" s="10"/>
      <c r="AD2411" s="10"/>
      <c r="AE2411" s="10"/>
      <c r="AF2411" s="10"/>
      <c r="AG2411" s="10"/>
      <c r="AH2411" s="10"/>
      <c r="AI2411" s="10"/>
      <c r="AK2411" s="10"/>
      <c r="AL2411" s="10"/>
      <c r="AM2411" s="10"/>
      <c r="AN2411" s="10"/>
      <c r="AO2411" s="10"/>
      <c r="AP2411" s="10"/>
      <c r="AQ2411" s="10"/>
      <c r="AR2411" s="10"/>
      <c r="AS2411" s="10"/>
      <c r="AT2411" s="10"/>
      <c r="AU2411" s="10"/>
      <c r="AV2411" s="10"/>
      <c r="AW2411" s="10"/>
      <c r="AX2411" s="10"/>
    </row>
    <row r="2412" spans="1:50" x14ac:dyDescent="0.25">
      <c r="A2412" s="54"/>
      <c r="B2412" s="54"/>
      <c r="C2412" s="54"/>
      <c r="D2412" s="54"/>
      <c r="E2412" s="54"/>
      <c r="F2412" s="54"/>
      <c r="G2412" s="54"/>
      <c r="H2412" s="54"/>
      <c r="I2412" s="54"/>
      <c r="J2412" s="54"/>
      <c r="K2412" s="54"/>
      <c r="L2412" s="54"/>
      <c r="M2412" s="54"/>
      <c r="O2412" s="10"/>
      <c r="P2412" s="10"/>
      <c r="Q2412" s="10"/>
      <c r="R2412" s="10"/>
      <c r="S2412" s="10"/>
      <c r="T2412" s="10"/>
      <c r="U2412" s="10"/>
      <c r="V2412" s="10"/>
      <c r="W2412" s="10"/>
      <c r="X2412" s="10"/>
      <c r="Y2412" s="10"/>
      <c r="Z2412" s="10"/>
      <c r="AA2412" s="10"/>
      <c r="AB2412" s="10"/>
      <c r="AC2412" s="10"/>
      <c r="AD2412" s="10"/>
      <c r="AE2412" s="10"/>
      <c r="AF2412" s="10"/>
      <c r="AG2412" s="10"/>
      <c r="AH2412" s="10"/>
      <c r="AI2412" s="10"/>
      <c r="AK2412" s="10"/>
      <c r="AL2412" s="10"/>
      <c r="AM2412" s="10"/>
      <c r="AN2412" s="10"/>
      <c r="AO2412" s="10"/>
      <c r="AP2412" s="10"/>
      <c r="AQ2412" s="10"/>
      <c r="AR2412" s="10"/>
      <c r="AS2412" s="10"/>
      <c r="AT2412" s="10"/>
      <c r="AU2412" s="10"/>
      <c r="AV2412" s="10"/>
      <c r="AW2412" s="10"/>
      <c r="AX2412" s="10"/>
    </row>
    <row r="2413" spans="1:50" x14ac:dyDescent="0.25">
      <c r="A2413" s="54"/>
      <c r="B2413" s="54"/>
      <c r="C2413" s="54"/>
      <c r="D2413" s="54"/>
      <c r="E2413" s="54"/>
      <c r="F2413" s="54"/>
      <c r="G2413" s="54"/>
      <c r="H2413" s="54"/>
      <c r="I2413" s="54"/>
      <c r="J2413" s="54"/>
      <c r="K2413" s="54"/>
      <c r="L2413" s="54"/>
      <c r="M2413" s="54"/>
      <c r="O2413" s="10"/>
      <c r="P2413" s="10"/>
      <c r="Q2413" s="10"/>
      <c r="R2413" s="10"/>
      <c r="S2413" s="10"/>
      <c r="T2413" s="10"/>
      <c r="U2413" s="10"/>
      <c r="V2413" s="10"/>
      <c r="W2413" s="10"/>
      <c r="X2413" s="10"/>
      <c r="Y2413" s="10"/>
      <c r="Z2413" s="10"/>
      <c r="AA2413" s="10"/>
      <c r="AB2413" s="10"/>
      <c r="AC2413" s="10"/>
      <c r="AD2413" s="10"/>
      <c r="AE2413" s="10"/>
      <c r="AF2413" s="10"/>
      <c r="AG2413" s="10"/>
      <c r="AH2413" s="10"/>
      <c r="AI2413" s="10"/>
      <c r="AK2413" s="10"/>
      <c r="AL2413" s="10"/>
      <c r="AM2413" s="10"/>
      <c r="AN2413" s="10"/>
      <c r="AO2413" s="10"/>
      <c r="AP2413" s="10"/>
      <c r="AQ2413" s="10"/>
      <c r="AR2413" s="10"/>
      <c r="AS2413" s="10"/>
      <c r="AT2413" s="10"/>
      <c r="AU2413" s="10"/>
      <c r="AV2413" s="10"/>
      <c r="AW2413" s="10"/>
      <c r="AX2413" s="10"/>
    </row>
    <row r="2414" spans="1:50" x14ac:dyDescent="0.25">
      <c r="A2414" s="54"/>
      <c r="B2414" s="54"/>
      <c r="C2414" s="54"/>
      <c r="D2414" s="54"/>
      <c r="E2414" s="54"/>
      <c r="F2414" s="54"/>
      <c r="G2414" s="54"/>
      <c r="H2414" s="54"/>
      <c r="I2414" s="54"/>
      <c r="J2414" s="54"/>
      <c r="K2414" s="54"/>
      <c r="L2414" s="54"/>
      <c r="M2414" s="54"/>
      <c r="O2414" s="10"/>
      <c r="P2414" s="10"/>
      <c r="Q2414" s="10"/>
      <c r="R2414" s="10"/>
      <c r="S2414" s="10"/>
      <c r="T2414" s="10"/>
      <c r="U2414" s="10"/>
      <c r="V2414" s="10"/>
      <c r="W2414" s="10"/>
      <c r="X2414" s="10"/>
      <c r="Y2414" s="10"/>
      <c r="Z2414" s="10"/>
      <c r="AA2414" s="10"/>
      <c r="AB2414" s="10"/>
      <c r="AC2414" s="10"/>
      <c r="AD2414" s="10"/>
      <c r="AE2414" s="10"/>
      <c r="AF2414" s="10"/>
      <c r="AG2414" s="10"/>
      <c r="AH2414" s="10"/>
      <c r="AI2414" s="10"/>
      <c r="AK2414" s="10"/>
      <c r="AL2414" s="10"/>
      <c r="AM2414" s="10"/>
      <c r="AN2414" s="10"/>
      <c r="AO2414" s="10"/>
      <c r="AP2414" s="10"/>
      <c r="AQ2414" s="10"/>
      <c r="AR2414" s="10"/>
      <c r="AS2414" s="10"/>
      <c r="AT2414" s="10"/>
      <c r="AU2414" s="10"/>
      <c r="AV2414" s="10"/>
      <c r="AW2414" s="10"/>
      <c r="AX2414" s="10"/>
    </row>
    <row r="2415" spans="1:50" x14ac:dyDescent="0.25">
      <c r="A2415" s="54"/>
      <c r="B2415" s="54"/>
      <c r="C2415" s="54"/>
      <c r="D2415" s="54"/>
      <c r="E2415" s="54"/>
      <c r="F2415" s="54"/>
      <c r="G2415" s="54"/>
      <c r="H2415" s="54"/>
      <c r="I2415" s="54"/>
      <c r="J2415" s="54"/>
      <c r="K2415" s="54"/>
      <c r="L2415" s="54"/>
      <c r="M2415" s="54"/>
      <c r="O2415" s="10"/>
      <c r="P2415" s="10"/>
      <c r="Q2415" s="10"/>
      <c r="R2415" s="10"/>
      <c r="S2415" s="10"/>
      <c r="T2415" s="10"/>
      <c r="U2415" s="10"/>
      <c r="V2415" s="10"/>
      <c r="W2415" s="10"/>
      <c r="X2415" s="10"/>
      <c r="Y2415" s="10"/>
      <c r="Z2415" s="10"/>
      <c r="AA2415" s="10"/>
      <c r="AB2415" s="10"/>
      <c r="AC2415" s="10"/>
      <c r="AD2415" s="10"/>
      <c r="AE2415" s="10"/>
      <c r="AF2415" s="10"/>
      <c r="AG2415" s="10"/>
      <c r="AH2415" s="10"/>
      <c r="AI2415" s="10"/>
      <c r="AK2415" s="10"/>
      <c r="AL2415" s="10"/>
      <c r="AM2415" s="10"/>
      <c r="AN2415" s="10"/>
      <c r="AO2415" s="10"/>
      <c r="AP2415" s="10"/>
      <c r="AQ2415" s="10"/>
      <c r="AR2415" s="10"/>
      <c r="AS2415" s="10"/>
      <c r="AT2415" s="10"/>
      <c r="AU2415" s="10"/>
      <c r="AV2415" s="10"/>
      <c r="AW2415" s="10"/>
      <c r="AX2415" s="10"/>
    </row>
    <row r="2416" spans="1:50" x14ac:dyDescent="0.25">
      <c r="A2416" s="54"/>
      <c r="B2416" s="54"/>
      <c r="C2416" s="54"/>
      <c r="D2416" s="54"/>
      <c r="E2416" s="54"/>
      <c r="F2416" s="54"/>
      <c r="G2416" s="54"/>
      <c r="H2416" s="54"/>
      <c r="I2416" s="54"/>
      <c r="J2416" s="54"/>
      <c r="K2416" s="54"/>
      <c r="L2416" s="54"/>
      <c r="M2416" s="54"/>
      <c r="O2416" s="10"/>
      <c r="P2416" s="10"/>
      <c r="Q2416" s="10"/>
      <c r="R2416" s="10"/>
      <c r="S2416" s="10"/>
      <c r="T2416" s="10"/>
      <c r="U2416" s="10"/>
      <c r="V2416" s="10"/>
      <c r="W2416" s="10"/>
      <c r="X2416" s="10"/>
      <c r="Y2416" s="10"/>
      <c r="Z2416" s="10"/>
      <c r="AA2416" s="10"/>
      <c r="AB2416" s="10"/>
      <c r="AC2416" s="10"/>
      <c r="AD2416" s="10"/>
      <c r="AE2416" s="10"/>
      <c r="AF2416" s="10"/>
      <c r="AG2416" s="10"/>
      <c r="AH2416" s="10"/>
      <c r="AI2416" s="10"/>
      <c r="AK2416" s="10"/>
      <c r="AL2416" s="10"/>
      <c r="AM2416" s="10"/>
      <c r="AN2416" s="10"/>
      <c r="AO2416" s="10"/>
      <c r="AP2416" s="10"/>
      <c r="AQ2416" s="10"/>
      <c r="AR2416" s="10"/>
      <c r="AS2416" s="10"/>
      <c r="AT2416" s="10"/>
      <c r="AU2416" s="10"/>
      <c r="AV2416" s="10"/>
      <c r="AW2416" s="10"/>
      <c r="AX2416" s="10"/>
    </row>
    <row r="2417" spans="1:50" x14ac:dyDescent="0.25">
      <c r="A2417" s="54"/>
      <c r="B2417" s="54"/>
      <c r="C2417" s="54"/>
      <c r="D2417" s="54"/>
      <c r="E2417" s="54"/>
      <c r="F2417" s="54"/>
      <c r="G2417" s="54"/>
      <c r="H2417" s="54"/>
      <c r="I2417" s="54"/>
      <c r="J2417" s="54"/>
      <c r="K2417" s="54"/>
      <c r="L2417" s="54"/>
      <c r="M2417" s="54"/>
      <c r="O2417" s="10"/>
      <c r="P2417" s="10"/>
      <c r="Q2417" s="10"/>
      <c r="R2417" s="10"/>
      <c r="S2417" s="10"/>
      <c r="T2417" s="10"/>
      <c r="U2417" s="10"/>
      <c r="V2417" s="10"/>
      <c r="W2417" s="10"/>
      <c r="X2417" s="10"/>
      <c r="Y2417" s="10"/>
      <c r="Z2417" s="10"/>
      <c r="AA2417" s="10"/>
      <c r="AB2417" s="10"/>
      <c r="AC2417" s="10"/>
      <c r="AD2417" s="10"/>
      <c r="AE2417" s="10"/>
      <c r="AF2417" s="10"/>
      <c r="AG2417" s="10"/>
      <c r="AH2417" s="10"/>
      <c r="AI2417" s="10"/>
      <c r="AK2417" s="10"/>
      <c r="AL2417" s="10"/>
      <c r="AM2417" s="10"/>
      <c r="AN2417" s="10"/>
      <c r="AO2417" s="10"/>
      <c r="AP2417" s="10"/>
      <c r="AQ2417" s="10"/>
      <c r="AR2417" s="10"/>
      <c r="AS2417" s="10"/>
      <c r="AT2417" s="10"/>
      <c r="AU2417" s="10"/>
      <c r="AV2417" s="10"/>
      <c r="AW2417" s="10"/>
      <c r="AX2417" s="10"/>
    </row>
    <row r="2418" spans="1:50" x14ac:dyDescent="0.25">
      <c r="A2418" s="54"/>
      <c r="B2418" s="54"/>
      <c r="C2418" s="54"/>
      <c r="D2418" s="54"/>
      <c r="E2418" s="54"/>
      <c r="F2418" s="54"/>
      <c r="G2418" s="54"/>
      <c r="H2418" s="54"/>
      <c r="I2418" s="54"/>
      <c r="J2418" s="54"/>
      <c r="K2418" s="54"/>
      <c r="L2418" s="54"/>
      <c r="M2418" s="54"/>
      <c r="O2418" s="10"/>
      <c r="P2418" s="10"/>
      <c r="Q2418" s="10"/>
      <c r="R2418" s="10"/>
      <c r="S2418" s="10"/>
      <c r="T2418" s="10"/>
      <c r="U2418" s="10"/>
      <c r="V2418" s="10"/>
      <c r="W2418" s="10"/>
      <c r="X2418" s="10"/>
      <c r="Y2418" s="10"/>
      <c r="Z2418" s="10"/>
      <c r="AA2418" s="10"/>
      <c r="AB2418" s="10"/>
      <c r="AC2418" s="10"/>
      <c r="AD2418" s="10"/>
      <c r="AE2418" s="10"/>
      <c r="AF2418" s="10"/>
      <c r="AG2418" s="10"/>
      <c r="AH2418" s="10"/>
      <c r="AI2418" s="10"/>
      <c r="AK2418" s="10"/>
      <c r="AL2418" s="10"/>
      <c r="AM2418" s="10"/>
      <c r="AN2418" s="10"/>
      <c r="AO2418" s="10"/>
      <c r="AP2418" s="10"/>
      <c r="AQ2418" s="10"/>
      <c r="AR2418" s="10"/>
      <c r="AS2418" s="10"/>
      <c r="AT2418" s="10"/>
      <c r="AU2418" s="10"/>
      <c r="AV2418" s="10"/>
      <c r="AW2418" s="10"/>
      <c r="AX2418" s="10"/>
    </row>
    <row r="2419" spans="1:50" x14ac:dyDescent="0.25">
      <c r="A2419" s="54"/>
      <c r="B2419" s="54"/>
      <c r="C2419" s="54"/>
      <c r="D2419" s="54"/>
      <c r="E2419" s="54"/>
      <c r="F2419" s="54"/>
      <c r="G2419" s="54"/>
      <c r="H2419" s="54"/>
      <c r="I2419" s="54"/>
      <c r="J2419" s="54"/>
      <c r="K2419" s="54"/>
      <c r="L2419" s="54"/>
      <c r="M2419" s="54"/>
      <c r="O2419" s="10"/>
      <c r="P2419" s="10"/>
      <c r="Q2419" s="10"/>
      <c r="R2419" s="10"/>
      <c r="S2419" s="10"/>
      <c r="T2419" s="10"/>
      <c r="U2419" s="10"/>
      <c r="V2419" s="10"/>
      <c r="W2419" s="10"/>
      <c r="X2419" s="10"/>
      <c r="Y2419" s="10"/>
      <c r="Z2419" s="10"/>
      <c r="AA2419" s="10"/>
      <c r="AB2419" s="10"/>
      <c r="AC2419" s="10"/>
      <c r="AD2419" s="10"/>
      <c r="AE2419" s="10"/>
      <c r="AF2419" s="10"/>
      <c r="AG2419" s="10"/>
      <c r="AH2419" s="10"/>
      <c r="AI2419" s="10"/>
      <c r="AK2419" s="10"/>
      <c r="AL2419" s="10"/>
      <c r="AM2419" s="10"/>
      <c r="AN2419" s="10"/>
      <c r="AO2419" s="10"/>
      <c r="AP2419" s="10"/>
      <c r="AQ2419" s="10"/>
      <c r="AR2419" s="10"/>
      <c r="AS2419" s="10"/>
      <c r="AT2419" s="10"/>
      <c r="AU2419" s="10"/>
      <c r="AV2419" s="10"/>
      <c r="AW2419" s="10"/>
      <c r="AX2419" s="10"/>
    </row>
    <row r="2420" spans="1:50" x14ac:dyDescent="0.25">
      <c r="A2420" s="54"/>
      <c r="B2420" s="54"/>
      <c r="C2420" s="54"/>
      <c r="D2420" s="54"/>
      <c r="E2420" s="54"/>
      <c r="F2420" s="54"/>
      <c r="G2420" s="54"/>
      <c r="H2420" s="54"/>
      <c r="I2420" s="54"/>
      <c r="J2420" s="54"/>
      <c r="K2420" s="54"/>
      <c r="L2420" s="54"/>
      <c r="M2420" s="54"/>
      <c r="O2420" s="10"/>
      <c r="P2420" s="10"/>
      <c r="Q2420" s="10"/>
      <c r="R2420" s="10"/>
      <c r="S2420" s="10"/>
      <c r="T2420" s="10"/>
      <c r="U2420" s="10"/>
      <c r="V2420" s="10"/>
      <c r="W2420" s="10"/>
      <c r="X2420" s="10"/>
      <c r="Y2420" s="10"/>
      <c r="Z2420" s="10"/>
      <c r="AA2420" s="10"/>
      <c r="AB2420" s="10"/>
      <c r="AC2420" s="10"/>
      <c r="AD2420" s="10"/>
      <c r="AE2420" s="10"/>
      <c r="AF2420" s="10"/>
      <c r="AG2420" s="10"/>
      <c r="AH2420" s="10"/>
      <c r="AI2420" s="10"/>
      <c r="AK2420" s="10"/>
      <c r="AL2420" s="10"/>
      <c r="AM2420" s="10"/>
      <c r="AN2420" s="10"/>
      <c r="AO2420" s="10"/>
      <c r="AP2420" s="10"/>
      <c r="AQ2420" s="10"/>
      <c r="AR2420" s="10"/>
      <c r="AS2420" s="10"/>
      <c r="AT2420" s="10"/>
      <c r="AU2420" s="10"/>
      <c r="AV2420" s="10"/>
      <c r="AW2420" s="10"/>
      <c r="AX2420" s="10"/>
    </row>
    <row r="2421" spans="1:50" x14ac:dyDescent="0.25">
      <c r="A2421" s="54"/>
      <c r="B2421" s="54"/>
      <c r="C2421" s="54"/>
      <c r="D2421" s="54"/>
      <c r="E2421" s="54"/>
      <c r="F2421" s="54"/>
      <c r="G2421" s="54"/>
      <c r="H2421" s="54"/>
      <c r="I2421" s="54"/>
      <c r="J2421" s="54"/>
      <c r="K2421" s="54"/>
      <c r="L2421" s="54"/>
      <c r="M2421" s="54"/>
      <c r="O2421" s="10"/>
      <c r="P2421" s="10"/>
      <c r="Q2421" s="10"/>
      <c r="R2421" s="10"/>
      <c r="S2421" s="10"/>
      <c r="T2421" s="10"/>
      <c r="U2421" s="10"/>
      <c r="V2421" s="10"/>
      <c r="W2421" s="10"/>
      <c r="X2421" s="10"/>
      <c r="Y2421" s="10"/>
      <c r="Z2421" s="10"/>
      <c r="AA2421" s="10"/>
      <c r="AB2421" s="10"/>
      <c r="AC2421" s="10"/>
      <c r="AD2421" s="10"/>
      <c r="AE2421" s="10"/>
      <c r="AF2421" s="10"/>
      <c r="AG2421" s="10"/>
      <c r="AH2421" s="10"/>
      <c r="AI2421" s="10"/>
      <c r="AK2421" s="10"/>
      <c r="AL2421" s="10"/>
      <c r="AM2421" s="10"/>
      <c r="AN2421" s="10"/>
      <c r="AO2421" s="10"/>
      <c r="AP2421" s="10"/>
      <c r="AQ2421" s="10"/>
      <c r="AR2421" s="10"/>
      <c r="AS2421" s="10"/>
      <c r="AT2421" s="10"/>
      <c r="AU2421" s="10"/>
      <c r="AV2421" s="10"/>
      <c r="AW2421" s="10"/>
      <c r="AX2421" s="10"/>
    </row>
    <row r="2422" spans="1:50" x14ac:dyDescent="0.25">
      <c r="A2422" s="54"/>
      <c r="B2422" s="54"/>
      <c r="C2422" s="54"/>
      <c r="D2422" s="54"/>
      <c r="E2422" s="54"/>
      <c r="F2422" s="54"/>
      <c r="G2422" s="54"/>
      <c r="H2422" s="54"/>
      <c r="I2422" s="54"/>
      <c r="J2422" s="54"/>
      <c r="K2422" s="54"/>
      <c r="L2422" s="54"/>
      <c r="M2422" s="54"/>
      <c r="O2422" s="10"/>
      <c r="P2422" s="10"/>
      <c r="Q2422" s="10"/>
      <c r="R2422" s="10"/>
      <c r="S2422" s="10"/>
      <c r="T2422" s="10"/>
      <c r="U2422" s="10"/>
      <c r="V2422" s="10"/>
      <c r="W2422" s="10"/>
      <c r="X2422" s="10"/>
      <c r="Y2422" s="10"/>
      <c r="Z2422" s="10"/>
      <c r="AA2422" s="10"/>
      <c r="AB2422" s="10"/>
      <c r="AC2422" s="10"/>
      <c r="AD2422" s="10"/>
      <c r="AE2422" s="10"/>
      <c r="AF2422" s="10"/>
      <c r="AG2422" s="10"/>
      <c r="AH2422" s="10"/>
      <c r="AI2422" s="10"/>
      <c r="AK2422" s="10"/>
      <c r="AL2422" s="10"/>
      <c r="AM2422" s="10"/>
      <c r="AN2422" s="10"/>
      <c r="AO2422" s="10"/>
      <c r="AP2422" s="10"/>
      <c r="AQ2422" s="10"/>
      <c r="AR2422" s="10"/>
      <c r="AS2422" s="10"/>
      <c r="AT2422" s="10"/>
      <c r="AU2422" s="10"/>
      <c r="AV2422" s="10"/>
      <c r="AW2422" s="10"/>
      <c r="AX2422" s="10"/>
    </row>
    <row r="2423" spans="1:50" x14ac:dyDescent="0.25">
      <c r="A2423" s="54"/>
      <c r="B2423" s="54"/>
      <c r="C2423" s="54"/>
      <c r="D2423" s="54"/>
      <c r="E2423" s="54"/>
      <c r="F2423" s="54"/>
      <c r="G2423" s="54"/>
      <c r="H2423" s="54"/>
      <c r="I2423" s="54"/>
      <c r="J2423" s="54"/>
      <c r="K2423" s="54"/>
      <c r="L2423" s="54"/>
      <c r="M2423" s="54"/>
      <c r="O2423" s="10"/>
      <c r="P2423" s="10"/>
      <c r="Q2423" s="10"/>
      <c r="R2423" s="10"/>
      <c r="S2423" s="10"/>
      <c r="T2423" s="10"/>
      <c r="U2423" s="10"/>
      <c r="V2423" s="10"/>
      <c r="W2423" s="10"/>
      <c r="X2423" s="10"/>
      <c r="Y2423" s="10"/>
      <c r="Z2423" s="10"/>
      <c r="AA2423" s="10"/>
      <c r="AB2423" s="10"/>
      <c r="AC2423" s="10"/>
      <c r="AD2423" s="10"/>
      <c r="AE2423" s="10"/>
      <c r="AF2423" s="10"/>
      <c r="AG2423" s="10"/>
      <c r="AH2423" s="10"/>
      <c r="AI2423" s="10"/>
      <c r="AK2423" s="10"/>
      <c r="AL2423" s="10"/>
      <c r="AM2423" s="10"/>
      <c r="AN2423" s="10"/>
      <c r="AO2423" s="10"/>
      <c r="AP2423" s="10"/>
      <c r="AQ2423" s="10"/>
      <c r="AR2423" s="10"/>
      <c r="AS2423" s="10"/>
      <c r="AT2423" s="10"/>
      <c r="AU2423" s="10"/>
      <c r="AV2423" s="10"/>
      <c r="AW2423" s="10"/>
      <c r="AX2423" s="10"/>
    </row>
    <row r="2424" spans="1:50" x14ac:dyDescent="0.25">
      <c r="A2424" s="54"/>
      <c r="B2424" s="54"/>
      <c r="C2424" s="54"/>
      <c r="D2424" s="54"/>
      <c r="E2424" s="54"/>
      <c r="F2424" s="54"/>
      <c r="G2424" s="54"/>
      <c r="H2424" s="54"/>
      <c r="I2424" s="54"/>
      <c r="J2424" s="54"/>
      <c r="K2424" s="54"/>
      <c r="L2424" s="54"/>
      <c r="M2424" s="54"/>
      <c r="O2424" s="10"/>
      <c r="P2424" s="10"/>
      <c r="Q2424" s="10"/>
      <c r="R2424" s="10"/>
      <c r="S2424" s="10"/>
      <c r="T2424" s="10"/>
      <c r="U2424" s="10"/>
      <c r="V2424" s="10"/>
      <c r="W2424" s="10"/>
      <c r="X2424" s="10"/>
      <c r="Y2424" s="10"/>
      <c r="Z2424" s="10"/>
      <c r="AA2424" s="10"/>
      <c r="AB2424" s="10"/>
      <c r="AC2424" s="10"/>
      <c r="AD2424" s="10"/>
      <c r="AE2424" s="10"/>
      <c r="AF2424" s="10"/>
      <c r="AG2424" s="10"/>
      <c r="AH2424" s="10"/>
      <c r="AI2424" s="10"/>
      <c r="AK2424" s="10"/>
      <c r="AL2424" s="10"/>
      <c r="AM2424" s="10"/>
      <c r="AN2424" s="10"/>
      <c r="AO2424" s="10"/>
      <c r="AP2424" s="10"/>
      <c r="AQ2424" s="10"/>
      <c r="AR2424" s="10"/>
      <c r="AS2424" s="10"/>
      <c r="AT2424" s="10"/>
      <c r="AU2424" s="10"/>
      <c r="AV2424" s="10"/>
      <c r="AW2424" s="10"/>
      <c r="AX2424" s="10"/>
    </row>
    <row r="2425" spans="1:50" x14ac:dyDescent="0.25">
      <c r="A2425" s="54"/>
      <c r="B2425" s="54"/>
      <c r="C2425" s="54"/>
      <c r="D2425" s="54"/>
      <c r="E2425" s="54"/>
      <c r="F2425" s="54"/>
      <c r="G2425" s="54"/>
      <c r="H2425" s="54"/>
      <c r="I2425" s="54"/>
      <c r="J2425" s="54"/>
      <c r="K2425" s="54"/>
      <c r="L2425" s="54"/>
      <c r="M2425" s="54"/>
      <c r="O2425" s="10"/>
      <c r="P2425" s="10"/>
      <c r="Q2425" s="10"/>
      <c r="R2425" s="10"/>
      <c r="S2425" s="10"/>
      <c r="T2425" s="10"/>
      <c r="U2425" s="10"/>
      <c r="V2425" s="10"/>
      <c r="W2425" s="10"/>
      <c r="X2425" s="10"/>
      <c r="Y2425" s="10"/>
      <c r="Z2425" s="10"/>
      <c r="AA2425" s="10"/>
      <c r="AB2425" s="10"/>
      <c r="AC2425" s="10"/>
      <c r="AD2425" s="10"/>
      <c r="AE2425" s="10"/>
      <c r="AF2425" s="10"/>
      <c r="AG2425" s="10"/>
      <c r="AH2425" s="10"/>
      <c r="AI2425" s="10"/>
      <c r="AK2425" s="10"/>
      <c r="AL2425" s="10"/>
      <c r="AM2425" s="10"/>
      <c r="AN2425" s="10"/>
      <c r="AO2425" s="10"/>
      <c r="AP2425" s="10"/>
      <c r="AQ2425" s="10"/>
      <c r="AR2425" s="10"/>
      <c r="AS2425" s="10"/>
      <c r="AT2425" s="10"/>
      <c r="AU2425" s="10"/>
      <c r="AV2425" s="10"/>
      <c r="AW2425" s="10"/>
      <c r="AX2425" s="10"/>
    </row>
    <row r="2426" spans="1:50" x14ac:dyDescent="0.25">
      <c r="A2426" s="54"/>
      <c r="B2426" s="54"/>
      <c r="C2426" s="54"/>
      <c r="D2426" s="54"/>
      <c r="E2426" s="54"/>
      <c r="F2426" s="54"/>
      <c r="G2426" s="54"/>
      <c r="H2426" s="54"/>
      <c r="I2426" s="54"/>
      <c r="J2426" s="54"/>
      <c r="K2426" s="54"/>
      <c r="L2426" s="54"/>
      <c r="M2426" s="54"/>
      <c r="O2426" s="10"/>
      <c r="P2426" s="10"/>
      <c r="Q2426" s="10"/>
      <c r="R2426" s="10"/>
      <c r="S2426" s="10"/>
      <c r="T2426" s="10"/>
      <c r="U2426" s="10"/>
      <c r="V2426" s="10"/>
      <c r="W2426" s="10"/>
      <c r="X2426" s="10"/>
      <c r="Y2426" s="10"/>
      <c r="Z2426" s="10"/>
      <c r="AA2426" s="10"/>
      <c r="AB2426" s="10"/>
      <c r="AC2426" s="10"/>
      <c r="AD2426" s="10"/>
      <c r="AE2426" s="10"/>
      <c r="AF2426" s="10"/>
      <c r="AG2426" s="10"/>
      <c r="AH2426" s="10"/>
      <c r="AI2426" s="10"/>
      <c r="AK2426" s="10"/>
      <c r="AL2426" s="10"/>
      <c r="AM2426" s="10"/>
      <c r="AN2426" s="10"/>
      <c r="AO2426" s="10"/>
      <c r="AP2426" s="10"/>
      <c r="AQ2426" s="10"/>
      <c r="AR2426" s="10"/>
      <c r="AS2426" s="10"/>
      <c r="AT2426" s="10"/>
      <c r="AU2426" s="10"/>
      <c r="AV2426" s="10"/>
      <c r="AW2426" s="10"/>
      <c r="AX2426" s="10"/>
    </row>
    <row r="2427" spans="1:50" x14ac:dyDescent="0.25">
      <c r="A2427" s="54"/>
      <c r="B2427" s="54"/>
      <c r="C2427" s="54"/>
      <c r="D2427" s="54"/>
      <c r="E2427" s="54"/>
      <c r="F2427" s="54"/>
      <c r="G2427" s="54"/>
      <c r="H2427" s="54"/>
      <c r="I2427" s="54"/>
      <c r="J2427" s="54"/>
      <c r="K2427" s="54"/>
      <c r="L2427" s="54"/>
      <c r="M2427" s="54"/>
      <c r="O2427" s="10"/>
      <c r="P2427" s="10"/>
      <c r="Q2427" s="10"/>
      <c r="R2427" s="10"/>
      <c r="S2427" s="10"/>
      <c r="T2427" s="10"/>
      <c r="U2427" s="10"/>
      <c r="V2427" s="10"/>
      <c r="W2427" s="10"/>
      <c r="X2427" s="10"/>
      <c r="Y2427" s="10"/>
      <c r="Z2427" s="10"/>
      <c r="AA2427" s="10"/>
      <c r="AB2427" s="10"/>
      <c r="AC2427" s="10"/>
      <c r="AD2427" s="10"/>
      <c r="AE2427" s="10"/>
      <c r="AF2427" s="10"/>
      <c r="AG2427" s="10"/>
      <c r="AH2427" s="10"/>
      <c r="AI2427" s="10"/>
      <c r="AK2427" s="10"/>
      <c r="AL2427" s="10"/>
      <c r="AM2427" s="10"/>
      <c r="AN2427" s="10"/>
      <c r="AO2427" s="10"/>
      <c r="AP2427" s="10"/>
      <c r="AQ2427" s="10"/>
      <c r="AR2427" s="10"/>
      <c r="AS2427" s="10"/>
      <c r="AT2427" s="10"/>
      <c r="AU2427" s="10"/>
      <c r="AV2427" s="10"/>
      <c r="AW2427" s="10"/>
      <c r="AX2427" s="10"/>
    </row>
    <row r="2428" spans="1:50" x14ac:dyDescent="0.25">
      <c r="A2428" s="54"/>
      <c r="B2428" s="54"/>
      <c r="C2428" s="54"/>
      <c r="D2428" s="54"/>
      <c r="E2428" s="54"/>
      <c r="F2428" s="54"/>
      <c r="G2428" s="54"/>
      <c r="H2428" s="54"/>
      <c r="I2428" s="54"/>
      <c r="J2428" s="54"/>
      <c r="K2428" s="54"/>
      <c r="L2428" s="54"/>
      <c r="M2428" s="54"/>
      <c r="O2428" s="10"/>
      <c r="P2428" s="10"/>
      <c r="Q2428" s="10"/>
      <c r="R2428" s="10"/>
      <c r="S2428" s="10"/>
      <c r="T2428" s="10"/>
      <c r="U2428" s="10"/>
      <c r="V2428" s="10"/>
      <c r="W2428" s="10"/>
      <c r="X2428" s="10"/>
      <c r="Y2428" s="10"/>
      <c r="Z2428" s="10"/>
      <c r="AA2428" s="10"/>
      <c r="AB2428" s="10"/>
      <c r="AC2428" s="10"/>
      <c r="AD2428" s="10"/>
      <c r="AE2428" s="10"/>
      <c r="AF2428" s="10"/>
      <c r="AG2428" s="10"/>
      <c r="AH2428" s="10"/>
      <c r="AI2428" s="10"/>
      <c r="AK2428" s="10"/>
      <c r="AL2428" s="10"/>
      <c r="AM2428" s="10"/>
      <c r="AN2428" s="10"/>
      <c r="AO2428" s="10"/>
      <c r="AP2428" s="10"/>
      <c r="AQ2428" s="10"/>
      <c r="AR2428" s="10"/>
      <c r="AS2428" s="10"/>
      <c r="AT2428" s="10"/>
      <c r="AU2428" s="10"/>
      <c r="AV2428" s="10"/>
      <c r="AW2428" s="10"/>
      <c r="AX2428" s="10"/>
    </row>
    <row r="2429" spans="1:50" x14ac:dyDescent="0.25">
      <c r="A2429" s="54"/>
      <c r="B2429" s="54"/>
      <c r="C2429" s="54"/>
      <c r="D2429" s="54"/>
      <c r="E2429" s="54"/>
      <c r="F2429" s="54"/>
      <c r="G2429" s="54"/>
      <c r="H2429" s="54"/>
      <c r="I2429" s="54"/>
      <c r="J2429" s="54"/>
      <c r="K2429" s="54"/>
      <c r="L2429" s="54"/>
      <c r="M2429" s="54"/>
      <c r="O2429" s="10"/>
      <c r="P2429" s="10"/>
      <c r="Q2429" s="10"/>
      <c r="R2429" s="10"/>
      <c r="S2429" s="10"/>
      <c r="T2429" s="10"/>
      <c r="U2429" s="10"/>
      <c r="V2429" s="10"/>
      <c r="W2429" s="10"/>
      <c r="X2429" s="10"/>
      <c r="Y2429" s="10"/>
      <c r="Z2429" s="10"/>
      <c r="AA2429" s="10"/>
      <c r="AB2429" s="10"/>
      <c r="AC2429" s="10"/>
      <c r="AD2429" s="10"/>
      <c r="AE2429" s="10"/>
      <c r="AF2429" s="10"/>
      <c r="AG2429" s="10"/>
      <c r="AH2429" s="10"/>
      <c r="AI2429" s="10"/>
      <c r="AK2429" s="10"/>
      <c r="AL2429" s="10"/>
      <c r="AM2429" s="10"/>
      <c r="AN2429" s="10"/>
      <c r="AO2429" s="10"/>
      <c r="AP2429" s="10"/>
      <c r="AQ2429" s="10"/>
      <c r="AR2429" s="10"/>
      <c r="AS2429" s="10"/>
      <c r="AT2429" s="10"/>
      <c r="AU2429" s="10"/>
      <c r="AV2429" s="10"/>
      <c r="AW2429" s="10"/>
      <c r="AX2429" s="10"/>
    </row>
    <row r="2430" spans="1:50" x14ac:dyDescent="0.25">
      <c r="A2430" s="54"/>
      <c r="B2430" s="54"/>
      <c r="C2430" s="54"/>
      <c r="D2430" s="54"/>
      <c r="E2430" s="54"/>
      <c r="F2430" s="54"/>
      <c r="G2430" s="54"/>
      <c r="H2430" s="54"/>
      <c r="I2430" s="54"/>
      <c r="J2430" s="54"/>
      <c r="K2430" s="54"/>
      <c r="L2430" s="54"/>
      <c r="M2430" s="54"/>
      <c r="O2430" s="10"/>
      <c r="P2430" s="10"/>
      <c r="Q2430" s="10"/>
      <c r="R2430" s="10"/>
      <c r="S2430" s="10"/>
      <c r="T2430" s="10"/>
      <c r="U2430" s="10"/>
      <c r="V2430" s="10"/>
      <c r="W2430" s="10"/>
      <c r="X2430" s="10"/>
      <c r="Y2430" s="10"/>
      <c r="Z2430" s="10"/>
      <c r="AA2430" s="10"/>
      <c r="AB2430" s="10"/>
      <c r="AC2430" s="10"/>
      <c r="AD2430" s="10"/>
      <c r="AE2430" s="10"/>
      <c r="AF2430" s="10"/>
      <c r="AG2430" s="10"/>
      <c r="AH2430" s="10"/>
      <c r="AI2430" s="10"/>
      <c r="AK2430" s="10"/>
      <c r="AL2430" s="10"/>
      <c r="AM2430" s="10"/>
      <c r="AN2430" s="10"/>
      <c r="AO2430" s="10"/>
      <c r="AP2430" s="10"/>
      <c r="AQ2430" s="10"/>
      <c r="AR2430" s="10"/>
      <c r="AS2430" s="10"/>
      <c r="AT2430" s="10"/>
      <c r="AU2430" s="10"/>
      <c r="AV2430" s="10"/>
      <c r="AW2430" s="10"/>
      <c r="AX2430" s="10"/>
    </row>
    <row r="2431" spans="1:50" x14ac:dyDescent="0.25">
      <c r="A2431" s="54"/>
      <c r="B2431" s="54"/>
      <c r="C2431" s="54"/>
      <c r="D2431" s="54"/>
      <c r="E2431" s="54"/>
      <c r="F2431" s="54"/>
      <c r="G2431" s="54"/>
      <c r="H2431" s="54"/>
      <c r="I2431" s="54"/>
      <c r="J2431" s="54"/>
      <c r="K2431" s="54"/>
      <c r="L2431" s="54"/>
      <c r="M2431" s="54"/>
      <c r="O2431" s="10"/>
      <c r="P2431" s="10"/>
      <c r="Q2431" s="10"/>
      <c r="R2431" s="10"/>
      <c r="S2431" s="10"/>
      <c r="T2431" s="10"/>
      <c r="U2431" s="10"/>
      <c r="V2431" s="10"/>
      <c r="W2431" s="10"/>
      <c r="X2431" s="10"/>
      <c r="Y2431" s="10"/>
      <c r="Z2431" s="10"/>
      <c r="AA2431" s="10"/>
      <c r="AB2431" s="10"/>
      <c r="AC2431" s="10"/>
      <c r="AD2431" s="10"/>
      <c r="AE2431" s="10"/>
      <c r="AF2431" s="10"/>
      <c r="AG2431" s="10"/>
      <c r="AH2431" s="10"/>
      <c r="AI2431" s="10"/>
      <c r="AK2431" s="10"/>
      <c r="AL2431" s="10"/>
      <c r="AM2431" s="10"/>
      <c r="AN2431" s="10"/>
      <c r="AO2431" s="10"/>
      <c r="AP2431" s="10"/>
      <c r="AQ2431" s="10"/>
      <c r="AR2431" s="10"/>
      <c r="AS2431" s="10"/>
      <c r="AT2431" s="10"/>
      <c r="AU2431" s="10"/>
      <c r="AV2431" s="10"/>
      <c r="AW2431" s="10"/>
      <c r="AX2431" s="10"/>
    </row>
    <row r="2432" spans="1:50" x14ac:dyDescent="0.25">
      <c r="A2432" s="54"/>
      <c r="B2432" s="54"/>
      <c r="C2432" s="54"/>
      <c r="D2432" s="54"/>
      <c r="E2432" s="54"/>
      <c r="F2432" s="54"/>
      <c r="G2432" s="54"/>
      <c r="H2432" s="54"/>
      <c r="I2432" s="54"/>
      <c r="J2432" s="54"/>
      <c r="K2432" s="54"/>
      <c r="L2432" s="54"/>
      <c r="M2432" s="54"/>
      <c r="O2432" s="10"/>
      <c r="P2432" s="10"/>
      <c r="Q2432" s="10"/>
      <c r="R2432" s="10"/>
      <c r="S2432" s="10"/>
      <c r="T2432" s="10"/>
      <c r="U2432" s="10"/>
      <c r="V2432" s="10"/>
      <c r="W2432" s="10"/>
      <c r="X2432" s="10"/>
      <c r="Y2432" s="10"/>
      <c r="Z2432" s="10"/>
      <c r="AA2432" s="10"/>
      <c r="AB2432" s="10"/>
      <c r="AC2432" s="10"/>
      <c r="AD2432" s="10"/>
      <c r="AE2432" s="10"/>
      <c r="AF2432" s="10"/>
      <c r="AG2432" s="10"/>
      <c r="AH2432" s="10"/>
      <c r="AI2432" s="10"/>
      <c r="AK2432" s="10"/>
      <c r="AL2432" s="10"/>
      <c r="AM2432" s="10"/>
      <c r="AN2432" s="10"/>
      <c r="AO2432" s="10"/>
      <c r="AP2432" s="10"/>
      <c r="AQ2432" s="10"/>
      <c r="AR2432" s="10"/>
      <c r="AS2432" s="10"/>
      <c r="AT2432" s="10"/>
      <c r="AU2432" s="10"/>
      <c r="AV2432" s="10"/>
      <c r="AW2432" s="10"/>
      <c r="AX2432" s="10"/>
    </row>
    <row r="2433" spans="1:50" x14ac:dyDescent="0.25">
      <c r="A2433" s="54"/>
      <c r="B2433" s="54"/>
      <c r="C2433" s="54"/>
      <c r="D2433" s="54"/>
      <c r="E2433" s="54"/>
      <c r="F2433" s="54"/>
      <c r="G2433" s="54"/>
      <c r="H2433" s="54"/>
      <c r="I2433" s="54"/>
      <c r="J2433" s="54"/>
      <c r="K2433" s="54"/>
      <c r="L2433" s="54"/>
      <c r="M2433" s="54"/>
      <c r="O2433" s="10"/>
      <c r="P2433" s="10"/>
      <c r="Q2433" s="10"/>
      <c r="R2433" s="10"/>
      <c r="S2433" s="10"/>
      <c r="T2433" s="10"/>
      <c r="U2433" s="10"/>
      <c r="V2433" s="10"/>
      <c r="W2433" s="10"/>
      <c r="X2433" s="10"/>
      <c r="Y2433" s="10"/>
      <c r="Z2433" s="10"/>
      <c r="AA2433" s="10"/>
      <c r="AB2433" s="10"/>
      <c r="AC2433" s="10"/>
      <c r="AD2433" s="10"/>
      <c r="AE2433" s="10"/>
      <c r="AF2433" s="10"/>
      <c r="AG2433" s="10"/>
      <c r="AH2433" s="10"/>
      <c r="AI2433" s="10"/>
      <c r="AK2433" s="10"/>
      <c r="AL2433" s="10"/>
      <c r="AM2433" s="10"/>
      <c r="AN2433" s="10"/>
      <c r="AO2433" s="10"/>
      <c r="AP2433" s="10"/>
      <c r="AQ2433" s="10"/>
      <c r="AR2433" s="10"/>
      <c r="AS2433" s="10"/>
      <c r="AT2433" s="10"/>
      <c r="AU2433" s="10"/>
      <c r="AV2433" s="10"/>
      <c r="AW2433" s="10"/>
      <c r="AX2433" s="10"/>
    </row>
    <row r="2434" spans="1:50" x14ac:dyDescent="0.25">
      <c r="A2434" s="54"/>
      <c r="B2434" s="54"/>
      <c r="C2434" s="54"/>
      <c r="D2434" s="54"/>
      <c r="E2434" s="54"/>
      <c r="F2434" s="54"/>
      <c r="G2434" s="54"/>
      <c r="H2434" s="54"/>
      <c r="I2434" s="54"/>
      <c r="J2434" s="54"/>
      <c r="K2434" s="54"/>
      <c r="L2434" s="54"/>
      <c r="M2434" s="54"/>
      <c r="O2434" s="10"/>
      <c r="P2434" s="10"/>
      <c r="Q2434" s="10"/>
      <c r="R2434" s="10"/>
      <c r="S2434" s="10"/>
      <c r="T2434" s="10"/>
      <c r="U2434" s="10"/>
      <c r="V2434" s="10"/>
      <c r="W2434" s="10"/>
      <c r="X2434" s="10"/>
      <c r="Y2434" s="10"/>
      <c r="Z2434" s="10"/>
      <c r="AA2434" s="10"/>
      <c r="AB2434" s="10"/>
      <c r="AC2434" s="10"/>
      <c r="AD2434" s="10"/>
      <c r="AE2434" s="10"/>
      <c r="AF2434" s="10"/>
      <c r="AG2434" s="10"/>
      <c r="AH2434" s="10"/>
      <c r="AI2434" s="10"/>
      <c r="AK2434" s="10"/>
      <c r="AL2434" s="10"/>
      <c r="AM2434" s="10"/>
      <c r="AN2434" s="10"/>
      <c r="AO2434" s="10"/>
      <c r="AP2434" s="10"/>
      <c r="AQ2434" s="10"/>
      <c r="AR2434" s="10"/>
      <c r="AS2434" s="10"/>
      <c r="AT2434" s="10"/>
      <c r="AU2434" s="10"/>
      <c r="AV2434" s="10"/>
      <c r="AW2434" s="10"/>
      <c r="AX2434" s="10"/>
    </row>
    <row r="2435" spans="1:50" x14ac:dyDescent="0.25">
      <c r="A2435" s="54"/>
      <c r="B2435" s="54"/>
      <c r="C2435" s="54"/>
      <c r="D2435" s="54"/>
      <c r="E2435" s="54"/>
      <c r="F2435" s="54"/>
      <c r="G2435" s="54"/>
      <c r="H2435" s="54"/>
      <c r="I2435" s="54"/>
      <c r="J2435" s="54"/>
      <c r="K2435" s="54"/>
      <c r="L2435" s="54"/>
      <c r="M2435" s="54"/>
      <c r="O2435" s="10"/>
      <c r="P2435" s="10"/>
      <c r="Q2435" s="10"/>
      <c r="R2435" s="10"/>
      <c r="S2435" s="10"/>
      <c r="T2435" s="10"/>
      <c r="U2435" s="10"/>
      <c r="V2435" s="10"/>
      <c r="W2435" s="10"/>
      <c r="X2435" s="10"/>
      <c r="Y2435" s="10"/>
      <c r="Z2435" s="10"/>
      <c r="AA2435" s="10"/>
      <c r="AB2435" s="10"/>
      <c r="AC2435" s="10"/>
      <c r="AD2435" s="10"/>
      <c r="AE2435" s="10"/>
      <c r="AF2435" s="10"/>
      <c r="AG2435" s="10"/>
      <c r="AH2435" s="10"/>
      <c r="AI2435" s="10"/>
      <c r="AK2435" s="10"/>
      <c r="AL2435" s="10"/>
      <c r="AM2435" s="10"/>
      <c r="AN2435" s="10"/>
      <c r="AO2435" s="10"/>
      <c r="AP2435" s="10"/>
      <c r="AQ2435" s="10"/>
      <c r="AR2435" s="10"/>
      <c r="AS2435" s="10"/>
      <c r="AT2435" s="10"/>
      <c r="AU2435" s="10"/>
      <c r="AV2435" s="10"/>
      <c r="AW2435" s="10"/>
      <c r="AX2435" s="10"/>
    </row>
    <row r="2436" spans="1:50" x14ac:dyDescent="0.25">
      <c r="A2436" s="54"/>
      <c r="B2436" s="54"/>
      <c r="C2436" s="54"/>
      <c r="D2436" s="54"/>
      <c r="E2436" s="54"/>
      <c r="F2436" s="54"/>
      <c r="G2436" s="54"/>
      <c r="H2436" s="54"/>
      <c r="I2436" s="54"/>
      <c r="J2436" s="54"/>
      <c r="K2436" s="54"/>
      <c r="L2436" s="54"/>
      <c r="M2436" s="54"/>
      <c r="O2436" s="10"/>
      <c r="P2436" s="10"/>
      <c r="Q2436" s="10"/>
      <c r="R2436" s="10"/>
      <c r="S2436" s="10"/>
      <c r="T2436" s="10"/>
      <c r="U2436" s="10"/>
      <c r="V2436" s="10"/>
      <c r="W2436" s="10"/>
      <c r="X2436" s="10"/>
      <c r="Y2436" s="10"/>
      <c r="Z2436" s="10"/>
      <c r="AA2436" s="10"/>
      <c r="AB2436" s="10"/>
      <c r="AC2436" s="10"/>
      <c r="AD2436" s="10"/>
      <c r="AE2436" s="10"/>
      <c r="AF2436" s="10"/>
      <c r="AG2436" s="10"/>
      <c r="AH2436" s="10"/>
      <c r="AI2436" s="10"/>
      <c r="AK2436" s="10"/>
      <c r="AL2436" s="10"/>
      <c r="AM2436" s="10"/>
      <c r="AN2436" s="10"/>
      <c r="AO2436" s="10"/>
      <c r="AP2436" s="10"/>
      <c r="AQ2436" s="10"/>
      <c r="AR2436" s="10"/>
      <c r="AS2436" s="10"/>
      <c r="AT2436" s="10"/>
      <c r="AU2436" s="10"/>
      <c r="AV2436" s="10"/>
      <c r="AW2436" s="10"/>
      <c r="AX2436" s="10"/>
    </row>
    <row r="2437" spans="1:50" x14ac:dyDescent="0.25">
      <c r="A2437" s="54"/>
      <c r="B2437" s="54"/>
      <c r="C2437" s="54"/>
      <c r="D2437" s="54"/>
      <c r="E2437" s="54"/>
      <c r="F2437" s="54"/>
      <c r="G2437" s="54"/>
      <c r="H2437" s="54"/>
      <c r="I2437" s="54"/>
      <c r="J2437" s="54"/>
      <c r="K2437" s="54"/>
      <c r="L2437" s="54"/>
      <c r="M2437" s="54"/>
      <c r="O2437" s="10"/>
      <c r="P2437" s="10"/>
      <c r="Q2437" s="10"/>
      <c r="R2437" s="10"/>
      <c r="S2437" s="10"/>
      <c r="T2437" s="10"/>
      <c r="U2437" s="10"/>
      <c r="V2437" s="10"/>
      <c r="W2437" s="10"/>
      <c r="X2437" s="10"/>
      <c r="Y2437" s="10"/>
      <c r="Z2437" s="10"/>
      <c r="AA2437" s="10"/>
      <c r="AB2437" s="10"/>
      <c r="AC2437" s="10"/>
      <c r="AD2437" s="10"/>
      <c r="AE2437" s="10"/>
      <c r="AF2437" s="10"/>
      <c r="AG2437" s="10"/>
      <c r="AH2437" s="10"/>
      <c r="AI2437" s="10"/>
      <c r="AK2437" s="10"/>
      <c r="AL2437" s="10"/>
      <c r="AM2437" s="10"/>
      <c r="AN2437" s="10"/>
      <c r="AO2437" s="10"/>
      <c r="AP2437" s="10"/>
      <c r="AQ2437" s="10"/>
      <c r="AR2437" s="10"/>
      <c r="AS2437" s="10"/>
      <c r="AT2437" s="10"/>
      <c r="AU2437" s="10"/>
      <c r="AV2437" s="10"/>
      <c r="AW2437" s="10"/>
      <c r="AX2437" s="10"/>
    </row>
    <row r="2438" spans="1:50" x14ac:dyDescent="0.25">
      <c r="A2438" s="54"/>
      <c r="B2438" s="54"/>
      <c r="C2438" s="54"/>
      <c r="D2438" s="54"/>
      <c r="E2438" s="54"/>
      <c r="F2438" s="54"/>
      <c r="G2438" s="54"/>
      <c r="H2438" s="54"/>
      <c r="I2438" s="54"/>
      <c r="J2438" s="54"/>
      <c r="K2438" s="54"/>
      <c r="L2438" s="54"/>
      <c r="M2438" s="54"/>
      <c r="O2438" s="10"/>
      <c r="P2438" s="10"/>
      <c r="Q2438" s="10"/>
      <c r="R2438" s="10"/>
      <c r="S2438" s="10"/>
      <c r="T2438" s="10"/>
      <c r="U2438" s="10"/>
      <c r="V2438" s="10"/>
      <c r="W2438" s="10"/>
      <c r="X2438" s="10"/>
      <c r="Y2438" s="10"/>
      <c r="Z2438" s="10"/>
      <c r="AA2438" s="10"/>
      <c r="AB2438" s="10"/>
      <c r="AC2438" s="10"/>
      <c r="AD2438" s="10"/>
      <c r="AE2438" s="10"/>
      <c r="AF2438" s="10"/>
      <c r="AG2438" s="10"/>
      <c r="AH2438" s="10"/>
      <c r="AI2438" s="10"/>
      <c r="AK2438" s="10"/>
      <c r="AL2438" s="10"/>
      <c r="AM2438" s="10"/>
      <c r="AN2438" s="10"/>
      <c r="AO2438" s="10"/>
      <c r="AP2438" s="10"/>
      <c r="AQ2438" s="10"/>
      <c r="AR2438" s="10"/>
      <c r="AS2438" s="10"/>
      <c r="AT2438" s="10"/>
      <c r="AU2438" s="10"/>
      <c r="AV2438" s="10"/>
      <c r="AW2438" s="10"/>
      <c r="AX2438" s="10"/>
    </row>
    <row r="2439" spans="1:50" x14ac:dyDescent="0.25">
      <c r="A2439" s="54"/>
      <c r="B2439" s="54"/>
      <c r="C2439" s="54"/>
      <c r="D2439" s="54"/>
      <c r="E2439" s="54"/>
      <c r="F2439" s="54"/>
      <c r="G2439" s="54"/>
      <c r="H2439" s="54"/>
      <c r="I2439" s="54"/>
      <c r="J2439" s="54"/>
      <c r="K2439" s="54"/>
      <c r="L2439" s="54"/>
      <c r="M2439" s="54"/>
      <c r="O2439" s="10"/>
      <c r="P2439" s="10"/>
      <c r="Q2439" s="10"/>
      <c r="R2439" s="10"/>
      <c r="S2439" s="10"/>
      <c r="T2439" s="10"/>
      <c r="U2439" s="10"/>
      <c r="V2439" s="10"/>
      <c r="W2439" s="10"/>
      <c r="X2439" s="10"/>
      <c r="Y2439" s="10"/>
      <c r="Z2439" s="10"/>
      <c r="AA2439" s="10"/>
      <c r="AB2439" s="10"/>
      <c r="AC2439" s="10"/>
      <c r="AD2439" s="10"/>
      <c r="AE2439" s="10"/>
      <c r="AF2439" s="10"/>
      <c r="AG2439" s="10"/>
      <c r="AH2439" s="10"/>
      <c r="AI2439" s="10"/>
      <c r="AK2439" s="10"/>
      <c r="AL2439" s="10"/>
      <c r="AM2439" s="10"/>
      <c r="AN2439" s="10"/>
      <c r="AO2439" s="10"/>
      <c r="AP2439" s="10"/>
      <c r="AQ2439" s="10"/>
      <c r="AR2439" s="10"/>
      <c r="AS2439" s="10"/>
      <c r="AT2439" s="10"/>
      <c r="AU2439" s="10"/>
      <c r="AV2439" s="10"/>
      <c r="AW2439" s="10"/>
      <c r="AX2439" s="10"/>
    </row>
    <row r="2440" spans="1:50" x14ac:dyDescent="0.25">
      <c r="A2440" s="54"/>
      <c r="B2440" s="54"/>
      <c r="C2440" s="54"/>
      <c r="D2440" s="54"/>
      <c r="E2440" s="54"/>
      <c r="F2440" s="54"/>
      <c r="G2440" s="54"/>
      <c r="H2440" s="54"/>
      <c r="I2440" s="54"/>
      <c r="J2440" s="54"/>
      <c r="K2440" s="54"/>
      <c r="L2440" s="54"/>
      <c r="M2440" s="54"/>
      <c r="O2440" s="10"/>
      <c r="P2440" s="10"/>
      <c r="Q2440" s="10"/>
      <c r="R2440" s="10"/>
      <c r="S2440" s="10"/>
      <c r="T2440" s="10"/>
      <c r="U2440" s="10"/>
      <c r="V2440" s="10"/>
      <c r="W2440" s="10"/>
      <c r="X2440" s="10"/>
      <c r="Y2440" s="10"/>
      <c r="Z2440" s="10"/>
      <c r="AA2440" s="10"/>
      <c r="AB2440" s="10"/>
      <c r="AC2440" s="10"/>
      <c r="AD2440" s="10"/>
      <c r="AE2440" s="10"/>
      <c r="AF2440" s="10"/>
      <c r="AG2440" s="10"/>
      <c r="AH2440" s="10"/>
      <c r="AI2440" s="10"/>
      <c r="AK2440" s="10"/>
      <c r="AL2440" s="10"/>
      <c r="AM2440" s="10"/>
      <c r="AN2440" s="10"/>
      <c r="AO2440" s="10"/>
      <c r="AP2440" s="10"/>
      <c r="AQ2440" s="10"/>
      <c r="AR2440" s="10"/>
      <c r="AS2440" s="10"/>
      <c r="AT2440" s="10"/>
      <c r="AU2440" s="10"/>
      <c r="AV2440" s="10"/>
      <c r="AW2440" s="10"/>
      <c r="AX2440" s="10"/>
    </row>
    <row r="2441" spans="1:50" x14ac:dyDescent="0.25">
      <c r="A2441" s="54"/>
      <c r="B2441" s="54"/>
      <c r="C2441" s="54"/>
      <c r="D2441" s="54"/>
      <c r="E2441" s="54"/>
      <c r="F2441" s="54"/>
      <c r="G2441" s="54"/>
      <c r="H2441" s="54"/>
      <c r="I2441" s="54"/>
      <c r="J2441" s="54"/>
      <c r="K2441" s="54"/>
      <c r="L2441" s="54"/>
      <c r="M2441" s="54"/>
      <c r="O2441" s="10"/>
      <c r="P2441" s="10"/>
      <c r="Q2441" s="10"/>
      <c r="R2441" s="10"/>
      <c r="S2441" s="10"/>
      <c r="T2441" s="10"/>
      <c r="U2441" s="10"/>
      <c r="V2441" s="10"/>
      <c r="W2441" s="10"/>
      <c r="X2441" s="10"/>
      <c r="Y2441" s="10"/>
      <c r="Z2441" s="10"/>
      <c r="AA2441" s="10"/>
      <c r="AB2441" s="10"/>
      <c r="AC2441" s="10"/>
      <c r="AD2441" s="10"/>
      <c r="AE2441" s="10"/>
      <c r="AF2441" s="10"/>
      <c r="AG2441" s="10"/>
      <c r="AH2441" s="10"/>
      <c r="AI2441" s="10"/>
      <c r="AK2441" s="10"/>
      <c r="AL2441" s="10"/>
      <c r="AM2441" s="10"/>
      <c r="AN2441" s="10"/>
      <c r="AO2441" s="10"/>
      <c r="AP2441" s="10"/>
      <c r="AQ2441" s="10"/>
      <c r="AR2441" s="10"/>
      <c r="AS2441" s="10"/>
      <c r="AT2441" s="10"/>
      <c r="AU2441" s="10"/>
      <c r="AV2441" s="10"/>
      <c r="AW2441" s="10"/>
      <c r="AX2441" s="10"/>
    </row>
    <row r="2442" spans="1:50" x14ac:dyDescent="0.25">
      <c r="A2442" s="54"/>
      <c r="B2442" s="54"/>
      <c r="C2442" s="54"/>
      <c r="D2442" s="54"/>
      <c r="E2442" s="54"/>
      <c r="F2442" s="54"/>
      <c r="G2442" s="54"/>
      <c r="H2442" s="54"/>
      <c r="I2442" s="54"/>
      <c r="J2442" s="54"/>
      <c r="K2442" s="54"/>
      <c r="L2442" s="54"/>
      <c r="M2442" s="54"/>
      <c r="O2442" s="10"/>
      <c r="P2442" s="10"/>
      <c r="Q2442" s="10"/>
      <c r="R2442" s="10"/>
      <c r="S2442" s="10"/>
      <c r="T2442" s="10"/>
      <c r="U2442" s="10"/>
      <c r="V2442" s="10"/>
      <c r="W2442" s="10"/>
      <c r="X2442" s="10"/>
      <c r="Y2442" s="10"/>
      <c r="Z2442" s="10"/>
      <c r="AA2442" s="10"/>
      <c r="AB2442" s="10"/>
      <c r="AC2442" s="10"/>
      <c r="AD2442" s="10"/>
      <c r="AE2442" s="10"/>
      <c r="AF2442" s="10"/>
      <c r="AG2442" s="10"/>
      <c r="AH2442" s="10"/>
      <c r="AI2442" s="10"/>
      <c r="AK2442" s="10"/>
      <c r="AL2442" s="10"/>
      <c r="AM2442" s="10"/>
      <c r="AN2442" s="10"/>
      <c r="AO2442" s="10"/>
      <c r="AP2442" s="10"/>
      <c r="AQ2442" s="10"/>
      <c r="AR2442" s="10"/>
      <c r="AS2442" s="10"/>
      <c r="AT2442" s="10"/>
      <c r="AU2442" s="10"/>
      <c r="AV2442" s="10"/>
      <c r="AW2442" s="10"/>
      <c r="AX2442" s="10"/>
    </row>
    <row r="2443" spans="1:50" x14ac:dyDescent="0.25">
      <c r="A2443" s="54"/>
      <c r="B2443" s="54"/>
      <c r="C2443" s="54"/>
      <c r="D2443" s="54"/>
      <c r="E2443" s="54"/>
      <c r="F2443" s="54"/>
      <c r="G2443" s="54"/>
      <c r="H2443" s="54"/>
      <c r="I2443" s="54"/>
      <c r="J2443" s="54"/>
      <c r="K2443" s="54"/>
      <c r="L2443" s="54"/>
      <c r="M2443" s="54"/>
      <c r="O2443" s="10"/>
      <c r="P2443" s="10"/>
      <c r="Q2443" s="10"/>
      <c r="R2443" s="10"/>
      <c r="S2443" s="10"/>
      <c r="T2443" s="10"/>
      <c r="U2443" s="10"/>
      <c r="V2443" s="10"/>
      <c r="W2443" s="10"/>
      <c r="X2443" s="10"/>
      <c r="Y2443" s="10"/>
      <c r="Z2443" s="10"/>
      <c r="AA2443" s="10"/>
      <c r="AB2443" s="10"/>
      <c r="AC2443" s="10"/>
      <c r="AD2443" s="10"/>
      <c r="AE2443" s="10"/>
      <c r="AF2443" s="10"/>
      <c r="AG2443" s="10"/>
      <c r="AH2443" s="10"/>
      <c r="AI2443" s="10"/>
      <c r="AK2443" s="10"/>
      <c r="AL2443" s="10"/>
      <c r="AM2443" s="10"/>
      <c r="AN2443" s="10"/>
      <c r="AO2443" s="10"/>
      <c r="AP2443" s="10"/>
      <c r="AQ2443" s="10"/>
      <c r="AR2443" s="10"/>
      <c r="AS2443" s="10"/>
      <c r="AT2443" s="10"/>
      <c r="AU2443" s="10"/>
      <c r="AV2443" s="10"/>
      <c r="AW2443" s="10"/>
      <c r="AX2443" s="10"/>
    </row>
    <row r="2444" spans="1:50" x14ac:dyDescent="0.25">
      <c r="A2444" s="54"/>
      <c r="B2444" s="54"/>
      <c r="C2444" s="54"/>
      <c r="D2444" s="54"/>
      <c r="E2444" s="54"/>
      <c r="F2444" s="54"/>
      <c r="G2444" s="54"/>
      <c r="H2444" s="54"/>
      <c r="I2444" s="54"/>
      <c r="J2444" s="54"/>
      <c r="K2444" s="54"/>
      <c r="L2444" s="54"/>
      <c r="M2444" s="54"/>
      <c r="O2444" s="10"/>
      <c r="P2444" s="10"/>
      <c r="Q2444" s="10"/>
      <c r="R2444" s="10"/>
      <c r="S2444" s="10"/>
      <c r="T2444" s="10"/>
      <c r="U2444" s="10"/>
      <c r="V2444" s="10"/>
      <c r="W2444" s="10"/>
      <c r="X2444" s="10"/>
      <c r="Y2444" s="10"/>
      <c r="Z2444" s="10"/>
      <c r="AA2444" s="10"/>
      <c r="AB2444" s="10"/>
      <c r="AC2444" s="10"/>
      <c r="AD2444" s="10"/>
      <c r="AE2444" s="10"/>
      <c r="AF2444" s="10"/>
      <c r="AG2444" s="10"/>
      <c r="AH2444" s="10"/>
      <c r="AI2444" s="10"/>
      <c r="AK2444" s="10"/>
      <c r="AL2444" s="10"/>
      <c r="AM2444" s="10"/>
      <c r="AN2444" s="10"/>
      <c r="AO2444" s="10"/>
      <c r="AP2444" s="10"/>
      <c r="AQ2444" s="10"/>
      <c r="AR2444" s="10"/>
      <c r="AS2444" s="10"/>
      <c r="AT2444" s="10"/>
      <c r="AU2444" s="10"/>
      <c r="AV2444" s="10"/>
      <c r="AW2444" s="10"/>
      <c r="AX2444" s="10"/>
    </row>
    <row r="2445" spans="1:50" x14ac:dyDescent="0.25">
      <c r="A2445" s="54"/>
      <c r="B2445" s="54"/>
      <c r="C2445" s="54"/>
      <c r="D2445" s="54"/>
      <c r="E2445" s="54"/>
      <c r="F2445" s="54"/>
      <c r="G2445" s="54"/>
      <c r="H2445" s="54"/>
      <c r="I2445" s="54"/>
      <c r="J2445" s="54"/>
      <c r="K2445" s="54"/>
      <c r="L2445" s="54"/>
      <c r="M2445" s="54"/>
      <c r="O2445" s="10"/>
      <c r="P2445" s="10"/>
      <c r="Q2445" s="10"/>
      <c r="R2445" s="10"/>
      <c r="S2445" s="10"/>
      <c r="T2445" s="10"/>
      <c r="U2445" s="10"/>
      <c r="V2445" s="10"/>
      <c r="W2445" s="10"/>
      <c r="X2445" s="10"/>
      <c r="Y2445" s="10"/>
      <c r="Z2445" s="10"/>
      <c r="AA2445" s="10"/>
      <c r="AB2445" s="10"/>
      <c r="AC2445" s="10"/>
      <c r="AD2445" s="10"/>
      <c r="AE2445" s="10"/>
      <c r="AF2445" s="10"/>
      <c r="AG2445" s="10"/>
      <c r="AH2445" s="10"/>
      <c r="AI2445" s="10"/>
      <c r="AK2445" s="10"/>
      <c r="AL2445" s="10"/>
      <c r="AM2445" s="10"/>
      <c r="AN2445" s="10"/>
      <c r="AO2445" s="10"/>
      <c r="AP2445" s="10"/>
      <c r="AQ2445" s="10"/>
      <c r="AR2445" s="10"/>
      <c r="AS2445" s="10"/>
      <c r="AT2445" s="10"/>
      <c r="AU2445" s="10"/>
      <c r="AV2445" s="10"/>
      <c r="AW2445" s="10"/>
      <c r="AX2445" s="10"/>
    </row>
    <row r="2446" spans="1:50" x14ac:dyDescent="0.25">
      <c r="A2446" s="54"/>
      <c r="B2446" s="54"/>
      <c r="C2446" s="54"/>
      <c r="D2446" s="54"/>
      <c r="E2446" s="54"/>
      <c r="F2446" s="54"/>
      <c r="G2446" s="54"/>
      <c r="H2446" s="54"/>
      <c r="I2446" s="54"/>
      <c r="J2446" s="54"/>
      <c r="K2446" s="54"/>
      <c r="L2446" s="54"/>
      <c r="M2446" s="54"/>
      <c r="O2446" s="10"/>
      <c r="P2446" s="10"/>
      <c r="Q2446" s="10"/>
      <c r="R2446" s="10"/>
      <c r="S2446" s="10"/>
      <c r="T2446" s="10"/>
      <c r="U2446" s="10"/>
      <c r="V2446" s="10"/>
      <c r="W2446" s="10"/>
      <c r="X2446" s="10"/>
      <c r="Y2446" s="10"/>
      <c r="Z2446" s="10"/>
      <c r="AA2446" s="10"/>
      <c r="AB2446" s="10"/>
      <c r="AC2446" s="10"/>
      <c r="AD2446" s="10"/>
      <c r="AE2446" s="10"/>
      <c r="AF2446" s="10"/>
      <c r="AG2446" s="10"/>
      <c r="AH2446" s="10"/>
      <c r="AI2446" s="10"/>
      <c r="AK2446" s="10"/>
      <c r="AL2446" s="10"/>
      <c r="AM2446" s="10"/>
      <c r="AN2446" s="10"/>
      <c r="AO2446" s="10"/>
      <c r="AP2446" s="10"/>
      <c r="AQ2446" s="10"/>
      <c r="AR2446" s="10"/>
      <c r="AS2446" s="10"/>
      <c r="AT2446" s="10"/>
      <c r="AU2446" s="10"/>
      <c r="AV2446" s="10"/>
      <c r="AW2446" s="10"/>
      <c r="AX2446" s="10"/>
    </row>
    <row r="2447" spans="1:50" x14ac:dyDescent="0.25">
      <c r="A2447" s="54"/>
      <c r="B2447" s="54"/>
      <c r="C2447" s="54"/>
      <c r="D2447" s="54"/>
      <c r="E2447" s="54"/>
      <c r="F2447" s="54"/>
      <c r="G2447" s="54"/>
      <c r="H2447" s="54"/>
      <c r="I2447" s="54"/>
      <c r="J2447" s="54"/>
      <c r="K2447" s="54"/>
      <c r="L2447" s="54"/>
      <c r="M2447" s="54"/>
      <c r="O2447" s="10"/>
      <c r="P2447" s="10"/>
      <c r="Q2447" s="10"/>
      <c r="R2447" s="10"/>
      <c r="S2447" s="10"/>
      <c r="T2447" s="10"/>
      <c r="U2447" s="10"/>
      <c r="V2447" s="10"/>
      <c r="W2447" s="10"/>
      <c r="X2447" s="10"/>
      <c r="Y2447" s="10"/>
      <c r="Z2447" s="10"/>
      <c r="AA2447" s="10"/>
      <c r="AB2447" s="10"/>
      <c r="AC2447" s="10"/>
      <c r="AD2447" s="10"/>
      <c r="AE2447" s="10"/>
      <c r="AF2447" s="10"/>
      <c r="AG2447" s="10"/>
      <c r="AH2447" s="10"/>
      <c r="AI2447" s="10"/>
      <c r="AK2447" s="10"/>
      <c r="AL2447" s="10"/>
      <c r="AM2447" s="10"/>
      <c r="AN2447" s="10"/>
      <c r="AO2447" s="10"/>
      <c r="AP2447" s="10"/>
      <c r="AQ2447" s="10"/>
      <c r="AR2447" s="10"/>
      <c r="AS2447" s="10"/>
      <c r="AT2447" s="10"/>
      <c r="AU2447" s="10"/>
      <c r="AV2447" s="10"/>
      <c r="AW2447" s="10"/>
      <c r="AX2447" s="10"/>
    </row>
    <row r="2448" spans="1:50" x14ac:dyDescent="0.25">
      <c r="A2448" s="54"/>
      <c r="B2448" s="54"/>
      <c r="C2448" s="54"/>
      <c r="D2448" s="54"/>
      <c r="E2448" s="54"/>
      <c r="F2448" s="54"/>
      <c r="G2448" s="54"/>
      <c r="H2448" s="54"/>
      <c r="I2448" s="54"/>
      <c r="J2448" s="54"/>
      <c r="K2448" s="54"/>
      <c r="L2448" s="54"/>
      <c r="M2448" s="54"/>
      <c r="O2448" s="10"/>
      <c r="P2448" s="10"/>
      <c r="Q2448" s="10"/>
      <c r="R2448" s="10"/>
      <c r="S2448" s="10"/>
      <c r="T2448" s="10"/>
      <c r="U2448" s="10"/>
      <c r="V2448" s="10"/>
      <c r="W2448" s="10"/>
      <c r="X2448" s="10"/>
      <c r="Y2448" s="10"/>
      <c r="Z2448" s="10"/>
      <c r="AA2448" s="10"/>
      <c r="AB2448" s="10"/>
      <c r="AC2448" s="10"/>
      <c r="AD2448" s="10"/>
      <c r="AE2448" s="10"/>
      <c r="AF2448" s="10"/>
      <c r="AG2448" s="10"/>
      <c r="AH2448" s="10"/>
      <c r="AI2448" s="10"/>
      <c r="AK2448" s="10"/>
      <c r="AL2448" s="10"/>
      <c r="AM2448" s="10"/>
      <c r="AN2448" s="10"/>
      <c r="AO2448" s="10"/>
      <c r="AP2448" s="10"/>
      <c r="AQ2448" s="10"/>
      <c r="AR2448" s="10"/>
      <c r="AS2448" s="10"/>
      <c r="AT2448" s="10"/>
      <c r="AU2448" s="10"/>
      <c r="AV2448" s="10"/>
      <c r="AW2448" s="10"/>
      <c r="AX2448" s="10"/>
    </row>
    <row r="2449" spans="1:50" x14ac:dyDescent="0.25">
      <c r="A2449" s="54"/>
      <c r="B2449" s="54"/>
      <c r="C2449" s="54"/>
      <c r="D2449" s="54"/>
      <c r="E2449" s="54"/>
      <c r="F2449" s="54"/>
      <c r="G2449" s="54"/>
      <c r="H2449" s="54"/>
      <c r="I2449" s="54"/>
      <c r="J2449" s="54"/>
      <c r="K2449" s="54"/>
      <c r="L2449" s="54"/>
      <c r="M2449" s="54"/>
      <c r="O2449" s="10"/>
      <c r="P2449" s="10"/>
      <c r="Q2449" s="10"/>
      <c r="R2449" s="10"/>
      <c r="S2449" s="10"/>
      <c r="T2449" s="10"/>
      <c r="U2449" s="10"/>
      <c r="V2449" s="10"/>
      <c r="W2449" s="10"/>
      <c r="X2449" s="10"/>
      <c r="Y2449" s="10"/>
      <c r="Z2449" s="10"/>
      <c r="AA2449" s="10"/>
      <c r="AB2449" s="10"/>
      <c r="AC2449" s="10"/>
      <c r="AD2449" s="10"/>
      <c r="AE2449" s="10"/>
      <c r="AF2449" s="10"/>
      <c r="AG2449" s="10"/>
      <c r="AH2449" s="10"/>
      <c r="AI2449" s="10"/>
      <c r="AK2449" s="10"/>
      <c r="AL2449" s="10"/>
      <c r="AM2449" s="10"/>
      <c r="AN2449" s="10"/>
      <c r="AO2449" s="10"/>
      <c r="AP2449" s="10"/>
      <c r="AQ2449" s="10"/>
      <c r="AR2449" s="10"/>
      <c r="AS2449" s="10"/>
      <c r="AT2449" s="10"/>
      <c r="AU2449" s="10"/>
      <c r="AV2449" s="10"/>
      <c r="AW2449" s="10"/>
      <c r="AX2449" s="10"/>
    </row>
    <row r="2450" spans="1:50" x14ac:dyDescent="0.25">
      <c r="A2450" s="54"/>
      <c r="B2450" s="54"/>
      <c r="C2450" s="54"/>
      <c r="D2450" s="54"/>
      <c r="E2450" s="54"/>
      <c r="F2450" s="54"/>
      <c r="G2450" s="54"/>
      <c r="H2450" s="54"/>
      <c r="I2450" s="54"/>
      <c r="J2450" s="54"/>
      <c r="K2450" s="54"/>
      <c r="L2450" s="54"/>
      <c r="M2450" s="54"/>
      <c r="O2450" s="10"/>
      <c r="P2450" s="10"/>
      <c r="Q2450" s="10"/>
      <c r="R2450" s="10"/>
      <c r="S2450" s="10"/>
      <c r="T2450" s="10"/>
      <c r="U2450" s="10"/>
      <c r="V2450" s="10"/>
      <c r="W2450" s="10"/>
      <c r="X2450" s="10"/>
      <c r="Y2450" s="10"/>
      <c r="Z2450" s="10"/>
      <c r="AA2450" s="10"/>
      <c r="AB2450" s="10"/>
      <c r="AC2450" s="10"/>
      <c r="AD2450" s="10"/>
      <c r="AE2450" s="10"/>
      <c r="AF2450" s="10"/>
      <c r="AG2450" s="10"/>
      <c r="AH2450" s="10"/>
      <c r="AI2450" s="10"/>
      <c r="AK2450" s="10"/>
      <c r="AL2450" s="10"/>
      <c r="AM2450" s="10"/>
      <c r="AN2450" s="10"/>
      <c r="AO2450" s="10"/>
      <c r="AP2450" s="10"/>
      <c r="AQ2450" s="10"/>
      <c r="AR2450" s="10"/>
      <c r="AS2450" s="10"/>
      <c r="AT2450" s="10"/>
      <c r="AU2450" s="10"/>
      <c r="AV2450" s="10"/>
      <c r="AW2450" s="10"/>
      <c r="AX2450" s="10"/>
    </row>
    <row r="2451" spans="1:50" x14ac:dyDescent="0.25">
      <c r="A2451" s="54"/>
      <c r="B2451" s="54"/>
      <c r="C2451" s="54"/>
      <c r="D2451" s="54"/>
      <c r="E2451" s="54"/>
      <c r="F2451" s="54"/>
      <c r="G2451" s="54"/>
      <c r="H2451" s="54"/>
      <c r="I2451" s="54"/>
      <c r="J2451" s="54"/>
      <c r="K2451" s="54"/>
      <c r="L2451" s="54"/>
      <c r="M2451" s="54"/>
      <c r="O2451" s="10"/>
      <c r="P2451" s="10"/>
      <c r="Q2451" s="10"/>
      <c r="R2451" s="10"/>
      <c r="S2451" s="10"/>
      <c r="T2451" s="10"/>
      <c r="U2451" s="10"/>
      <c r="V2451" s="10"/>
      <c r="W2451" s="10"/>
      <c r="X2451" s="10"/>
      <c r="Y2451" s="10"/>
      <c r="Z2451" s="10"/>
      <c r="AA2451" s="10"/>
      <c r="AB2451" s="10"/>
      <c r="AC2451" s="10"/>
      <c r="AD2451" s="10"/>
      <c r="AE2451" s="10"/>
      <c r="AF2451" s="10"/>
      <c r="AG2451" s="10"/>
      <c r="AH2451" s="10"/>
      <c r="AI2451" s="10"/>
      <c r="AK2451" s="10"/>
      <c r="AL2451" s="10"/>
      <c r="AM2451" s="10"/>
      <c r="AN2451" s="10"/>
      <c r="AO2451" s="10"/>
      <c r="AP2451" s="10"/>
      <c r="AQ2451" s="10"/>
      <c r="AR2451" s="10"/>
      <c r="AS2451" s="10"/>
      <c r="AT2451" s="10"/>
      <c r="AU2451" s="10"/>
      <c r="AV2451" s="10"/>
      <c r="AW2451" s="10"/>
      <c r="AX2451" s="10"/>
    </row>
    <row r="2452" spans="1:50" x14ac:dyDescent="0.25">
      <c r="A2452" s="54"/>
      <c r="B2452" s="54"/>
      <c r="C2452" s="54"/>
      <c r="D2452" s="54"/>
      <c r="E2452" s="54"/>
      <c r="F2452" s="54"/>
      <c r="G2452" s="54"/>
      <c r="H2452" s="54"/>
      <c r="I2452" s="54"/>
      <c r="J2452" s="54"/>
      <c r="K2452" s="54"/>
      <c r="L2452" s="54"/>
      <c r="M2452" s="54"/>
      <c r="O2452" s="10"/>
      <c r="P2452" s="10"/>
      <c r="Q2452" s="10"/>
      <c r="R2452" s="10"/>
      <c r="S2452" s="10"/>
      <c r="T2452" s="10"/>
      <c r="U2452" s="10"/>
      <c r="V2452" s="10"/>
      <c r="W2452" s="10"/>
      <c r="X2452" s="10"/>
      <c r="Y2452" s="10"/>
      <c r="Z2452" s="10"/>
      <c r="AA2452" s="10"/>
      <c r="AB2452" s="10"/>
      <c r="AC2452" s="10"/>
      <c r="AD2452" s="10"/>
      <c r="AE2452" s="10"/>
      <c r="AF2452" s="10"/>
      <c r="AG2452" s="10"/>
      <c r="AH2452" s="10"/>
      <c r="AI2452" s="10"/>
      <c r="AK2452" s="10"/>
      <c r="AL2452" s="10"/>
      <c r="AM2452" s="10"/>
      <c r="AN2452" s="10"/>
      <c r="AO2452" s="10"/>
      <c r="AP2452" s="10"/>
      <c r="AQ2452" s="10"/>
      <c r="AR2452" s="10"/>
      <c r="AS2452" s="10"/>
      <c r="AT2452" s="10"/>
      <c r="AU2452" s="10"/>
      <c r="AV2452" s="10"/>
      <c r="AW2452" s="10"/>
      <c r="AX2452" s="10"/>
    </row>
    <row r="2453" spans="1:50" x14ac:dyDescent="0.25">
      <c r="A2453" s="54"/>
      <c r="B2453" s="54"/>
      <c r="C2453" s="54"/>
      <c r="D2453" s="54"/>
      <c r="E2453" s="54"/>
      <c r="F2453" s="54"/>
      <c r="G2453" s="54"/>
      <c r="H2453" s="54"/>
      <c r="I2453" s="54"/>
      <c r="J2453" s="54"/>
      <c r="K2453" s="54"/>
      <c r="L2453" s="54"/>
      <c r="M2453" s="54"/>
      <c r="O2453" s="10"/>
      <c r="P2453" s="10"/>
      <c r="Q2453" s="10"/>
      <c r="R2453" s="10"/>
      <c r="S2453" s="10"/>
      <c r="T2453" s="10"/>
      <c r="U2453" s="10"/>
      <c r="V2453" s="10"/>
      <c r="W2453" s="10"/>
      <c r="X2453" s="10"/>
      <c r="Y2453" s="10"/>
      <c r="Z2453" s="10"/>
      <c r="AA2453" s="10"/>
      <c r="AB2453" s="10"/>
      <c r="AC2453" s="10"/>
      <c r="AD2453" s="10"/>
      <c r="AE2453" s="10"/>
      <c r="AF2453" s="10"/>
      <c r="AG2453" s="10"/>
      <c r="AH2453" s="10"/>
      <c r="AI2453" s="10"/>
      <c r="AK2453" s="10"/>
      <c r="AL2453" s="10"/>
      <c r="AM2453" s="10"/>
      <c r="AN2453" s="10"/>
      <c r="AO2453" s="10"/>
      <c r="AP2453" s="10"/>
      <c r="AQ2453" s="10"/>
      <c r="AR2453" s="10"/>
      <c r="AS2453" s="10"/>
      <c r="AT2453" s="10"/>
      <c r="AU2453" s="10"/>
      <c r="AV2453" s="10"/>
      <c r="AW2453" s="10"/>
      <c r="AX2453" s="10"/>
    </row>
    <row r="2454" spans="1:50" x14ac:dyDescent="0.25">
      <c r="A2454" s="54"/>
      <c r="B2454" s="54"/>
      <c r="C2454" s="54"/>
      <c r="D2454" s="54"/>
      <c r="E2454" s="54"/>
      <c r="F2454" s="54"/>
      <c r="G2454" s="54"/>
      <c r="H2454" s="54"/>
      <c r="I2454" s="54"/>
      <c r="J2454" s="54"/>
      <c r="K2454" s="54"/>
      <c r="L2454" s="54"/>
      <c r="M2454" s="54"/>
      <c r="O2454" s="10"/>
      <c r="P2454" s="10"/>
      <c r="Q2454" s="10"/>
      <c r="R2454" s="10"/>
      <c r="S2454" s="10"/>
      <c r="T2454" s="10"/>
      <c r="U2454" s="10"/>
      <c r="V2454" s="10"/>
      <c r="W2454" s="10"/>
      <c r="X2454" s="10"/>
      <c r="Y2454" s="10"/>
      <c r="Z2454" s="10"/>
      <c r="AA2454" s="10"/>
      <c r="AB2454" s="10"/>
      <c r="AC2454" s="10"/>
      <c r="AD2454" s="10"/>
      <c r="AE2454" s="10"/>
      <c r="AF2454" s="10"/>
      <c r="AG2454" s="10"/>
      <c r="AH2454" s="10"/>
      <c r="AI2454" s="10"/>
      <c r="AK2454" s="10"/>
      <c r="AL2454" s="10"/>
      <c r="AM2454" s="10"/>
      <c r="AN2454" s="10"/>
      <c r="AO2454" s="10"/>
      <c r="AP2454" s="10"/>
      <c r="AQ2454" s="10"/>
      <c r="AR2454" s="10"/>
      <c r="AS2454" s="10"/>
      <c r="AT2454" s="10"/>
      <c r="AU2454" s="10"/>
      <c r="AV2454" s="10"/>
      <c r="AW2454" s="10"/>
      <c r="AX2454" s="10"/>
    </row>
    <row r="2455" spans="1:50" x14ac:dyDescent="0.25">
      <c r="A2455" s="54"/>
      <c r="B2455" s="54"/>
      <c r="C2455" s="54"/>
      <c r="D2455" s="54"/>
      <c r="E2455" s="54"/>
      <c r="F2455" s="54"/>
      <c r="G2455" s="54"/>
      <c r="H2455" s="54"/>
      <c r="I2455" s="54"/>
      <c r="J2455" s="54"/>
      <c r="K2455" s="54"/>
      <c r="L2455" s="54"/>
      <c r="M2455" s="54"/>
      <c r="O2455" s="10"/>
      <c r="P2455" s="10"/>
      <c r="Q2455" s="10"/>
      <c r="R2455" s="10"/>
      <c r="S2455" s="10"/>
      <c r="T2455" s="10"/>
      <c r="U2455" s="10"/>
      <c r="V2455" s="10"/>
      <c r="W2455" s="10"/>
      <c r="X2455" s="10"/>
      <c r="Y2455" s="10"/>
      <c r="Z2455" s="10"/>
      <c r="AA2455" s="10"/>
      <c r="AB2455" s="10"/>
      <c r="AC2455" s="10"/>
      <c r="AD2455" s="10"/>
      <c r="AE2455" s="10"/>
      <c r="AF2455" s="10"/>
      <c r="AG2455" s="10"/>
      <c r="AH2455" s="10"/>
      <c r="AI2455" s="10"/>
      <c r="AK2455" s="10"/>
      <c r="AL2455" s="10"/>
      <c r="AM2455" s="10"/>
      <c r="AN2455" s="10"/>
      <c r="AO2455" s="10"/>
      <c r="AP2455" s="10"/>
      <c r="AQ2455" s="10"/>
      <c r="AR2455" s="10"/>
      <c r="AS2455" s="10"/>
      <c r="AT2455" s="10"/>
      <c r="AU2455" s="10"/>
      <c r="AV2455" s="10"/>
      <c r="AW2455" s="10"/>
      <c r="AX2455" s="10"/>
    </row>
    <row r="2456" spans="1:50" x14ac:dyDescent="0.25">
      <c r="A2456" s="54"/>
      <c r="B2456" s="54"/>
      <c r="C2456" s="54"/>
      <c r="D2456" s="54"/>
      <c r="E2456" s="54"/>
      <c r="F2456" s="54"/>
      <c r="G2456" s="54"/>
      <c r="H2456" s="54"/>
      <c r="I2456" s="54"/>
      <c r="J2456" s="54"/>
      <c r="K2456" s="54"/>
      <c r="L2456" s="54"/>
      <c r="M2456" s="54"/>
      <c r="O2456" s="10"/>
      <c r="P2456" s="10"/>
      <c r="Q2456" s="10"/>
      <c r="R2456" s="10"/>
      <c r="S2456" s="10"/>
      <c r="T2456" s="10"/>
      <c r="U2456" s="10"/>
      <c r="V2456" s="10"/>
      <c r="W2456" s="10"/>
      <c r="X2456" s="10"/>
      <c r="Y2456" s="10"/>
      <c r="Z2456" s="10"/>
      <c r="AA2456" s="10"/>
      <c r="AB2456" s="10"/>
      <c r="AC2456" s="10"/>
      <c r="AD2456" s="10"/>
      <c r="AE2456" s="10"/>
      <c r="AF2456" s="10"/>
      <c r="AG2456" s="10"/>
      <c r="AH2456" s="10"/>
      <c r="AI2456" s="10"/>
      <c r="AK2456" s="10"/>
      <c r="AL2456" s="10"/>
      <c r="AM2456" s="10"/>
      <c r="AN2456" s="10"/>
      <c r="AO2456" s="10"/>
      <c r="AP2456" s="10"/>
      <c r="AQ2456" s="10"/>
      <c r="AR2456" s="10"/>
      <c r="AS2456" s="10"/>
      <c r="AT2456" s="10"/>
      <c r="AU2456" s="10"/>
      <c r="AV2456" s="10"/>
      <c r="AW2456" s="10"/>
      <c r="AX2456" s="10"/>
    </row>
    <row r="2457" spans="1:50" x14ac:dyDescent="0.25">
      <c r="A2457" s="54"/>
      <c r="B2457" s="54"/>
      <c r="C2457" s="54"/>
      <c r="D2457" s="54"/>
      <c r="E2457" s="54"/>
      <c r="F2457" s="54"/>
      <c r="G2457" s="54"/>
      <c r="H2457" s="54"/>
      <c r="I2457" s="54"/>
      <c r="J2457" s="54"/>
      <c r="K2457" s="54"/>
      <c r="L2457" s="54"/>
      <c r="M2457" s="54"/>
      <c r="O2457" s="10"/>
      <c r="P2457" s="10"/>
      <c r="Q2457" s="10"/>
      <c r="R2457" s="10"/>
      <c r="S2457" s="10"/>
      <c r="T2457" s="10"/>
      <c r="U2457" s="10"/>
      <c r="V2457" s="10"/>
      <c r="W2457" s="10"/>
      <c r="X2457" s="10"/>
      <c r="Y2457" s="10"/>
      <c r="Z2457" s="10"/>
      <c r="AA2457" s="10"/>
      <c r="AB2457" s="10"/>
      <c r="AC2457" s="10"/>
      <c r="AD2457" s="10"/>
      <c r="AE2457" s="10"/>
      <c r="AF2457" s="10"/>
      <c r="AG2457" s="10"/>
      <c r="AH2457" s="10"/>
      <c r="AI2457" s="10"/>
      <c r="AK2457" s="10"/>
      <c r="AL2457" s="10"/>
      <c r="AM2457" s="10"/>
      <c r="AN2457" s="10"/>
      <c r="AO2457" s="10"/>
      <c r="AP2457" s="10"/>
      <c r="AQ2457" s="10"/>
      <c r="AR2457" s="10"/>
      <c r="AS2457" s="10"/>
      <c r="AT2457" s="10"/>
      <c r="AU2457" s="10"/>
      <c r="AV2457" s="10"/>
      <c r="AW2457" s="10"/>
      <c r="AX2457" s="10"/>
    </row>
    <row r="2458" spans="1:50" x14ac:dyDescent="0.25">
      <c r="A2458" s="54"/>
      <c r="B2458" s="54"/>
      <c r="C2458" s="54"/>
      <c r="D2458" s="54"/>
      <c r="E2458" s="54"/>
      <c r="F2458" s="54"/>
      <c r="G2458" s="54"/>
      <c r="H2458" s="54"/>
      <c r="I2458" s="54"/>
      <c r="J2458" s="54"/>
      <c r="K2458" s="54"/>
      <c r="L2458" s="54"/>
      <c r="M2458" s="54"/>
      <c r="O2458" s="10"/>
      <c r="P2458" s="10"/>
      <c r="Q2458" s="10"/>
      <c r="R2458" s="10"/>
      <c r="S2458" s="10"/>
      <c r="T2458" s="10"/>
      <c r="U2458" s="10"/>
      <c r="V2458" s="10"/>
      <c r="W2458" s="10"/>
      <c r="X2458" s="10"/>
      <c r="Y2458" s="10"/>
      <c r="Z2458" s="10"/>
      <c r="AA2458" s="10"/>
      <c r="AB2458" s="10"/>
      <c r="AC2458" s="10"/>
      <c r="AD2458" s="10"/>
      <c r="AE2458" s="10"/>
      <c r="AF2458" s="10"/>
      <c r="AG2458" s="10"/>
      <c r="AH2458" s="10"/>
      <c r="AI2458" s="10"/>
      <c r="AK2458" s="10"/>
      <c r="AL2458" s="10"/>
      <c r="AM2458" s="10"/>
      <c r="AN2458" s="10"/>
      <c r="AO2458" s="10"/>
      <c r="AP2458" s="10"/>
      <c r="AQ2458" s="10"/>
      <c r="AR2458" s="10"/>
      <c r="AS2458" s="10"/>
      <c r="AT2458" s="10"/>
      <c r="AU2458" s="10"/>
      <c r="AV2458" s="10"/>
      <c r="AW2458" s="10"/>
      <c r="AX2458" s="10"/>
    </row>
    <row r="2459" spans="1:50" x14ac:dyDescent="0.25">
      <c r="A2459" s="54"/>
      <c r="B2459" s="54"/>
      <c r="C2459" s="54"/>
      <c r="D2459" s="54"/>
      <c r="E2459" s="54"/>
      <c r="F2459" s="54"/>
      <c r="G2459" s="54"/>
      <c r="H2459" s="54"/>
      <c r="I2459" s="54"/>
      <c r="J2459" s="54"/>
      <c r="K2459" s="54"/>
      <c r="L2459" s="54"/>
      <c r="M2459" s="54"/>
      <c r="O2459" s="10"/>
      <c r="P2459" s="10"/>
      <c r="Q2459" s="10"/>
      <c r="R2459" s="10"/>
      <c r="S2459" s="10"/>
      <c r="T2459" s="10"/>
      <c r="U2459" s="10"/>
      <c r="V2459" s="10"/>
      <c r="W2459" s="10"/>
      <c r="X2459" s="10"/>
      <c r="Y2459" s="10"/>
      <c r="Z2459" s="10"/>
      <c r="AA2459" s="10"/>
      <c r="AB2459" s="10"/>
      <c r="AC2459" s="10"/>
      <c r="AD2459" s="10"/>
      <c r="AE2459" s="10"/>
      <c r="AF2459" s="10"/>
      <c r="AG2459" s="10"/>
      <c r="AH2459" s="10"/>
      <c r="AI2459" s="10"/>
      <c r="AK2459" s="10"/>
      <c r="AL2459" s="10"/>
      <c r="AM2459" s="10"/>
      <c r="AN2459" s="10"/>
      <c r="AO2459" s="10"/>
      <c r="AP2459" s="10"/>
      <c r="AQ2459" s="10"/>
      <c r="AR2459" s="10"/>
      <c r="AS2459" s="10"/>
      <c r="AT2459" s="10"/>
      <c r="AU2459" s="10"/>
      <c r="AV2459" s="10"/>
      <c r="AW2459" s="10"/>
      <c r="AX2459" s="10"/>
    </row>
    <row r="2460" spans="1:50" x14ac:dyDescent="0.25">
      <c r="A2460" s="54"/>
      <c r="B2460" s="54"/>
      <c r="C2460" s="54"/>
      <c r="D2460" s="54"/>
      <c r="E2460" s="54"/>
      <c r="F2460" s="54"/>
      <c r="G2460" s="54"/>
      <c r="H2460" s="54"/>
      <c r="I2460" s="54"/>
      <c r="J2460" s="54"/>
      <c r="K2460" s="54"/>
      <c r="L2460" s="54"/>
      <c r="M2460" s="54"/>
      <c r="O2460" s="10"/>
      <c r="P2460" s="10"/>
      <c r="Q2460" s="10"/>
      <c r="R2460" s="10"/>
      <c r="S2460" s="10"/>
      <c r="T2460" s="10"/>
      <c r="U2460" s="10"/>
      <c r="V2460" s="10"/>
      <c r="W2460" s="10"/>
      <c r="X2460" s="10"/>
      <c r="Y2460" s="10"/>
      <c r="Z2460" s="10"/>
      <c r="AA2460" s="10"/>
      <c r="AB2460" s="10"/>
      <c r="AC2460" s="10"/>
      <c r="AD2460" s="10"/>
      <c r="AE2460" s="10"/>
      <c r="AF2460" s="10"/>
      <c r="AG2460" s="10"/>
      <c r="AH2460" s="10"/>
      <c r="AI2460" s="10"/>
      <c r="AK2460" s="10"/>
      <c r="AL2460" s="10"/>
      <c r="AM2460" s="10"/>
      <c r="AN2460" s="10"/>
      <c r="AO2460" s="10"/>
      <c r="AP2460" s="10"/>
      <c r="AQ2460" s="10"/>
      <c r="AR2460" s="10"/>
      <c r="AS2460" s="10"/>
      <c r="AT2460" s="10"/>
      <c r="AU2460" s="10"/>
      <c r="AV2460" s="10"/>
      <c r="AW2460" s="10"/>
      <c r="AX2460" s="10"/>
    </row>
    <row r="2461" spans="1:50" x14ac:dyDescent="0.25">
      <c r="A2461" s="54"/>
      <c r="B2461" s="54"/>
      <c r="C2461" s="54"/>
      <c r="D2461" s="54"/>
      <c r="E2461" s="54"/>
      <c r="F2461" s="54"/>
      <c r="G2461" s="54"/>
      <c r="H2461" s="54"/>
      <c r="I2461" s="54"/>
      <c r="J2461" s="54"/>
      <c r="K2461" s="54"/>
      <c r="L2461" s="54"/>
      <c r="M2461" s="54"/>
      <c r="O2461" s="10"/>
      <c r="P2461" s="10"/>
      <c r="Q2461" s="10"/>
      <c r="R2461" s="10"/>
      <c r="S2461" s="10"/>
      <c r="T2461" s="10"/>
      <c r="U2461" s="10"/>
      <c r="V2461" s="10"/>
      <c r="W2461" s="10"/>
      <c r="X2461" s="10"/>
      <c r="Y2461" s="10"/>
      <c r="Z2461" s="10"/>
      <c r="AA2461" s="10"/>
      <c r="AB2461" s="10"/>
      <c r="AC2461" s="10"/>
      <c r="AD2461" s="10"/>
      <c r="AE2461" s="10"/>
      <c r="AF2461" s="10"/>
      <c r="AG2461" s="10"/>
      <c r="AH2461" s="10"/>
      <c r="AI2461" s="10"/>
      <c r="AK2461" s="10"/>
      <c r="AL2461" s="10"/>
      <c r="AM2461" s="10"/>
      <c r="AN2461" s="10"/>
      <c r="AO2461" s="10"/>
      <c r="AP2461" s="10"/>
      <c r="AQ2461" s="10"/>
      <c r="AR2461" s="10"/>
      <c r="AS2461" s="10"/>
      <c r="AT2461" s="10"/>
      <c r="AU2461" s="10"/>
      <c r="AV2461" s="10"/>
      <c r="AW2461" s="10"/>
      <c r="AX2461" s="10"/>
    </row>
    <row r="2462" spans="1:50" x14ac:dyDescent="0.25">
      <c r="A2462" s="54"/>
      <c r="B2462" s="54"/>
      <c r="C2462" s="54"/>
      <c r="D2462" s="54"/>
      <c r="E2462" s="54"/>
      <c r="F2462" s="54"/>
      <c r="G2462" s="54"/>
      <c r="H2462" s="54"/>
      <c r="I2462" s="54"/>
      <c r="J2462" s="54"/>
      <c r="K2462" s="54"/>
      <c r="L2462" s="54"/>
      <c r="M2462" s="54"/>
      <c r="O2462" s="10"/>
      <c r="P2462" s="10"/>
      <c r="Q2462" s="10"/>
      <c r="R2462" s="10"/>
      <c r="S2462" s="10"/>
      <c r="T2462" s="10"/>
      <c r="U2462" s="10"/>
      <c r="V2462" s="10"/>
      <c r="W2462" s="10"/>
      <c r="X2462" s="10"/>
      <c r="Y2462" s="10"/>
      <c r="Z2462" s="10"/>
      <c r="AA2462" s="10"/>
      <c r="AB2462" s="10"/>
      <c r="AC2462" s="10"/>
      <c r="AD2462" s="10"/>
      <c r="AE2462" s="10"/>
      <c r="AF2462" s="10"/>
      <c r="AG2462" s="10"/>
      <c r="AH2462" s="10"/>
      <c r="AI2462" s="10"/>
      <c r="AK2462" s="10"/>
      <c r="AL2462" s="10"/>
      <c r="AM2462" s="10"/>
      <c r="AN2462" s="10"/>
      <c r="AO2462" s="10"/>
      <c r="AP2462" s="10"/>
      <c r="AQ2462" s="10"/>
      <c r="AR2462" s="10"/>
      <c r="AS2462" s="10"/>
      <c r="AT2462" s="10"/>
      <c r="AU2462" s="10"/>
      <c r="AV2462" s="10"/>
      <c r="AW2462" s="10"/>
      <c r="AX2462" s="10"/>
    </row>
    <row r="2463" spans="1:50" x14ac:dyDescent="0.25">
      <c r="A2463" s="54"/>
      <c r="B2463" s="54"/>
      <c r="C2463" s="54"/>
      <c r="D2463" s="54"/>
      <c r="E2463" s="54"/>
      <c r="F2463" s="54"/>
      <c r="G2463" s="54"/>
      <c r="H2463" s="54"/>
      <c r="I2463" s="54"/>
      <c r="J2463" s="54"/>
      <c r="K2463" s="54"/>
      <c r="L2463" s="54"/>
      <c r="M2463" s="54"/>
      <c r="O2463" s="10"/>
      <c r="P2463" s="10"/>
      <c r="Q2463" s="10"/>
      <c r="R2463" s="10"/>
      <c r="S2463" s="10"/>
      <c r="T2463" s="10"/>
      <c r="U2463" s="10"/>
      <c r="V2463" s="10"/>
      <c r="W2463" s="10"/>
      <c r="X2463" s="10"/>
      <c r="Y2463" s="10"/>
      <c r="Z2463" s="10"/>
      <c r="AA2463" s="10"/>
      <c r="AB2463" s="10"/>
      <c r="AC2463" s="10"/>
      <c r="AD2463" s="10"/>
      <c r="AE2463" s="10"/>
      <c r="AF2463" s="10"/>
      <c r="AG2463" s="10"/>
      <c r="AH2463" s="10"/>
      <c r="AI2463" s="10"/>
      <c r="AK2463" s="10"/>
      <c r="AL2463" s="10"/>
      <c r="AM2463" s="10"/>
      <c r="AN2463" s="10"/>
      <c r="AO2463" s="10"/>
      <c r="AP2463" s="10"/>
      <c r="AQ2463" s="10"/>
      <c r="AR2463" s="10"/>
      <c r="AS2463" s="10"/>
      <c r="AT2463" s="10"/>
      <c r="AU2463" s="10"/>
      <c r="AV2463" s="10"/>
      <c r="AW2463" s="10"/>
      <c r="AX2463" s="10"/>
    </row>
    <row r="2464" spans="1:50" x14ac:dyDescent="0.25">
      <c r="A2464" s="54"/>
      <c r="B2464" s="54"/>
      <c r="C2464" s="54"/>
      <c r="D2464" s="54"/>
      <c r="E2464" s="54"/>
      <c r="F2464" s="54"/>
      <c r="G2464" s="54"/>
      <c r="H2464" s="54"/>
      <c r="I2464" s="54"/>
      <c r="J2464" s="54"/>
      <c r="K2464" s="54"/>
      <c r="L2464" s="54"/>
      <c r="M2464" s="54"/>
      <c r="O2464" s="10"/>
      <c r="P2464" s="10"/>
      <c r="Q2464" s="10"/>
      <c r="R2464" s="10"/>
      <c r="S2464" s="10"/>
      <c r="T2464" s="10"/>
      <c r="U2464" s="10"/>
      <c r="V2464" s="10"/>
      <c r="W2464" s="10"/>
      <c r="X2464" s="10"/>
      <c r="Y2464" s="10"/>
      <c r="Z2464" s="10"/>
      <c r="AA2464" s="10"/>
      <c r="AB2464" s="10"/>
      <c r="AC2464" s="10"/>
      <c r="AD2464" s="10"/>
      <c r="AE2464" s="10"/>
      <c r="AF2464" s="10"/>
      <c r="AG2464" s="10"/>
      <c r="AH2464" s="10"/>
      <c r="AI2464" s="10"/>
      <c r="AK2464" s="10"/>
      <c r="AL2464" s="10"/>
      <c r="AM2464" s="10"/>
      <c r="AN2464" s="10"/>
      <c r="AO2464" s="10"/>
      <c r="AP2464" s="10"/>
      <c r="AQ2464" s="10"/>
      <c r="AR2464" s="10"/>
      <c r="AS2464" s="10"/>
      <c r="AT2464" s="10"/>
      <c r="AU2464" s="10"/>
      <c r="AV2464" s="10"/>
      <c r="AW2464" s="10"/>
      <c r="AX2464" s="10"/>
    </row>
    <row r="2465" spans="1:50" x14ac:dyDescent="0.25">
      <c r="A2465" s="54"/>
      <c r="B2465" s="54"/>
      <c r="C2465" s="54"/>
      <c r="D2465" s="54"/>
      <c r="E2465" s="54"/>
      <c r="F2465" s="54"/>
      <c r="G2465" s="54"/>
      <c r="H2465" s="54"/>
      <c r="I2465" s="54"/>
      <c r="J2465" s="54"/>
      <c r="K2465" s="54"/>
      <c r="L2465" s="54"/>
      <c r="M2465" s="54"/>
      <c r="O2465" s="10"/>
      <c r="P2465" s="10"/>
      <c r="Q2465" s="10"/>
      <c r="R2465" s="10"/>
      <c r="S2465" s="10"/>
      <c r="T2465" s="10"/>
      <c r="U2465" s="10"/>
      <c r="V2465" s="10"/>
      <c r="W2465" s="10"/>
      <c r="X2465" s="10"/>
      <c r="Y2465" s="10"/>
      <c r="Z2465" s="10"/>
      <c r="AA2465" s="10"/>
      <c r="AB2465" s="10"/>
      <c r="AC2465" s="10"/>
      <c r="AD2465" s="10"/>
      <c r="AE2465" s="10"/>
      <c r="AF2465" s="10"/>
      <c r="AG2465" s="10"/>
      <c r="AH2465" s="10"/>
      <c r="AI2465" s="10"/>
      <c r="AK2465" s="10"/>
      <c r="AL2465" s="10"/>
      <c r="AM2465" s="10"/>
      <c r="AN2465" s="10"/>
      <c r="AO2465" s="10"/>
      <c r="AP2465" s="10"/>
      <c r="AQ2465" s="10"/>
      <c r="AR2465" s="10"/>
      <c r="AS2465" s="10"/>
      <c r="AT2465" s="10"/>
      <c r="AU2465" s="10"/>
      <c r="AV2465" s="10"/>
      <c r="AW2465" s="10"/>
      <c r="AX2465" s="10"/>
    </row>
    <row r="2466" spans="1:50" x14ac:dyDescent="0.25">
      <c r="A2466" s="54"/>
      <c r="B2466" s="54"/>
      <c r="C2466" s="54"/>
      <c r="D2466" s="54"/>
      <c r="E2466" s="54"/>
      <c r="F2466" s="54"/>
      <c r="G2466" s="54"/>
      <c r="H2466" s="54"/>
      <c r="I2466" s="54"/>
      <c r="J2466" s="54"/>
      <c r="K2466" s="54"/>
      <c r="L2466" s="54"/>
      <c r="M2466" s="54"/>
      <c r="O2466" s="10"/>
      <c r="P2466" s="10"/>
      <c r="Q2466" s="10"/>
      <c r="R2466" s="10"/>
      <c r="S2466" s="10"/>
      <c r="T2466" s="10"/>
      <c r="U2466" s="10"/>
      <c r="V2466" s="10"/>
      <c r="W2466" s="10"/>
      <c r="X2466" s="10"/>
      <c r="Y2466" s="10"/>
      <c r="Z2466" s="10"/>
      <c r="AA2466" s="10"/>
      <c r="AB2466" s="10"/>
      <c r="AC2466" s="10"/>
      <c r="AD2466" s="10"/>
      <c r="AE2466" s="10"/>
      <c r="AF2466" s="10"/>
      <c r="AG2466" s="10"/>
      <c r="AH2466" s="10"/>
      <c r="AI2466" s="10"/>
      <c r="AK2466" s="10"/>
      <c r="AL2466" s="10"/>
      <c r="AM2466" s="10"/>
      <c r="AN2466" s="10"/>
      <c r="AO2466" s="10"/>
      <c r="AP2466" s="10"/>
      <c r="AQ2466" s="10"/>
      <c r="AR2466" s="10"/>
      <c r="AS2466" s="10"/>
      <c r="AT2466" s="10"/>
      <c r="AU2466" s="10"/>
      <c r="AV2466" s="10"/>
      <c r="AW2466" s="10"/>
      <c r="AX2466" s="10"/>
    </row>
    <row r="2467" spans="1:50" x14ac:dyDescent="0.25">
      <c r="A2467" s="54"/>
      <c r="B2467" s="54"/>
      <c r="C2467" s="54"/>
      <c r="D2467" s="54"/>
      <c r="E2467" s="54"/>
      <c r="F2467" s="54"/>
      <c r="G2467" s="54"/>
      <c r="H2467" s="54"/>
      <c r="I2467" s="54"/>
      <c r="J2467" s="54"/>
      <c r="K2467" s="54"/>
      <c r="L2467" s="54"/>
      <c r="M2467" s="54"/>
      <c r="O2467" s="10"/>
      <c r="P2467" s="10"/>
      <c r="Q2467" s="10"/>
      <c r="R2467" s="10"/>
      <c r="S2467" s="10"/>
      <c r="T2467" s="10"/>
      <c r="U2467" s="10"/>
      <c r="V2467" s="10"/>
      <c r="W2467" s="10"/>
      <c r="X2467" s="10"/>
      <c r="Y2467" s="10"/>
      <c r="Z2467" s="10"/>
      <c r="AA2467" s="10"/>
      <c r="AB2467" s="10"/>
      <c r="AC2467" s="10"/>
      <c r="AD2467" s="10"/>
      <c r="AE2467" s="10"/>
      <c r="AF2467" s="10"/>
      <c r="AG2467" s="10"/>
      <c r="AH2467" s="10"/>
      <c r="AI2467" s="10"/>
      <c r="AK2467" s="10"/>
      <c r="AL2467" s="10"/>
      <c r="AM2467" s="10"/>
      <c r="AN2467" s="10"/>
      <c r="AO2467" s="10"/>
      <c r="AP2467" s="10"/>
      <c r="AQ2467" s="10"/>
      <c r="AR2467" s="10"/>
      <c r="AS2467" s="10"/>
      <c r="AT2467" s="10"/>
      <c r="AU2467" s="10"/>
      <c r="AV2467" s="10"/>
      <c r="AW2467" s="10"/>
      <c r="AX2467" s="10"/>
    </row>
    <row r="2468" spans="1:50" x14ac:dyDescent="0.25">
      <c r="A2468" s="54"/>
      <c r="B2468" s="54"/>
      <c r="C2468" s="54"/>
      <c r="D2468" s="54"/>
      <c r="E2468" s="54"/>
      <c r="F2468" s="54"/>
      <c r="G2468" s="54"/>
      <c r="H2468" s="54"/>
      <c r="I2468" s="54"/>
      <c r="J2468" s="54"/>
      <c r="K2468" s="54"/>
      <c r="L2468" s="54"/>
      <c r="M2468" s="54"/>
      <c r="O2468" s="10"/>
      <c r="P2468" s="10"/>
      <c r="Q2468" s="10"/>
      <c r="R2468" s="10"/>
      <c r="S2468" s="10"/>
      <c r="T2468" s="10"/>
      <c r="U2468" s="10"/>
      <c r="V2468" s="10"/>
      <c r="W2468" s="10"/>
      <c r="X2468" s="10"/>
      <c r="Y2468" s="10"/>
      <c r="Z2468" s="10"/>
      <c r="AA2468" s="10"/>
      <c r="AB2468" s="10"/>
      <c r="AC2468" s="10"/>
      <c r="AD2468" s="10"/>
      <c r="AE2468" s="10"/>
      <c r="AF2468" s="10"/>
      <c r="AG2468" s="10"/>
      <c r="AH2468" s="10"/>
      <c r="AI2468" s="10"/>
      <c r="AK2468" s="10"/>
      <c r="AL2468" s="10"/>
      <c r="AM2468" s="10"/>
      <c r="AN2468" s="10"/>
      <c r="AO2468" s="10"/>
      <c r="AP2468" s="10"/>
      <c r="AQ2468" s="10"/>
      <c r="AR2468" s="10"/>
      <c r="AS2468" s="10"/>
      <c r="AT2468" s="10"/>
      <c r="AU2468" s="10"/>
      <c r="AV2468" s="10"/>
      <c r="AW2468" s="10"/>
      <c r="AX2468" s="10"/>
    </row>
    <row r="2469" spans="1:50" x14ac:dyDescent="0.25">
      <c r="A2469" s="54"/>
      <c r="B2469" s="54"/>
      <c r="C2469" s="54"/>
      <c r="D2469" s="54"/>
      <c r="E2469" s="54"/>
      <c r="F2469" s="54"/>
      <c r="G2469" s="54"/>
      <c r="H2469" s="54"/>
      <c r="I2469" s="54"/>
      <c r="J2469" s="54"/>
      <c r="K2469" s="54"/>
      <c r="L2469" s="54"/>
      <c r="M2469" s="54"/>
      <c r="O2469" s="10"/>
      <c r="P2469" s="10"/>
      <c r="Q2469" s="10"/>
      <c r="R2469" s="10"/>
      <c r="S2469" s="10"/>
      <c r="T2469" s="10"/>
      <c r="U2469" s="10"/>
      <c r="V2469" s="10"/>
      <c r="W2469" s="10"/>
      <c r="X2469" s="10"/>
      <c r="Y2469" s="10"/>
      <c r="Z2469" s="10"/>
      <c r="AA2469" s="10"/>
      <c r="AB2469" s="10"/>
      <c r="AC2469" s="10"/>
      <c r="AD2469" s="10"/>
      <c r="AE2469" s="10"/>
      <c r="AF2469" s="10"/>
      <c r="AG2469" s="10"/>
      <c r="AH2469" s="10"/>
      <c r="AI2469" s="10"/>
      <c r="AK2469" s="10"/>
      <c r="AL2469" s="10"/>
      <c r="AM2469" s="10"/>
      <c r="AN2469" s="10"/>
      <c r="AO2469" s="10"/>
      <c r="AP2469" s="10"/>
      <c r="AQ2469" s="10"/>
      <c r="AR2469" s="10"/>
      <c r="AS2469" s="10"/>
      <c r="AT2469" s="10"/>
      <c r="AU2469" s="10"/>
      <c r="AV2469" s="10"/>
      <c r="AW2469" s="10"/>
      <c r="AX2469" s="10"/>
    </row>
    <row r="2470" spans="1:50" x14ac:dyDescent="0.25">
      <c r="A2470" s="54"/>
      <c r="B2470" s="54"/>
      <c r="C2470" s="54"/>
      <c r="D2470" s="54"/>
      <c r="E2470" s="54"/>
      <c r="F2470" s="54"/>
      <c r="G2470" s="54"/>
      <c r="H2470" s="54"/>
      <c r="I2470" s="54"/>
      <c r="J2470" s="54"/>
      <c r="K2470" s="54"/>
      <c r="L2470" s="54"/>
      <c r="M2470" s="54"/>
      <c r="O2470" s="10"/>
      <c r="P2470" s="10"/>
      <c r="Q2470" s="10"/>
      <c r="R2470" s="10"/>
      <c r="S2470" s="10"/>
      <c r="T2470" s="10"/>
      <c r="U2470" s="10"/>
      <c r="V2470" s="10"/>
      <c r="W2470" s="10"/>
      <c r="X2470" s="10"/>
      <c r="Y2470" s="10"/>
      <c r="Z2470" s="10"/>
      <c r="AA2470" s="10"/>
      <c r="AB2470" s="10"/>
      <c r="AC2470" s="10"/>
      <c r="AD2470" s="10"/>
      <c r="AE2470" s="10"/>
      <c r="AF2470" s="10"/>
      <c r="AG2470" s="10"/>
      <c r="AH2470" s="10"/>
      <c r="AI2470" s="10"/>
      <c r="AK2470" s="10"/>
      <c r="AL2470" s="10"/>
      <c r="AM2470" s="10"/>
      <c r="AN2470" s="10"/>
      <c r="AO2470" s="10"/>
      <c r="AP2470" s="10"/>
      <c r="AQ2470" s="10"/>
      <c r="AR2470" s="10"/>
      <c r="AS2470" s="10"/>
      <c r="AT2470" s="10"/>
      <c r="AU2470" s="10"/>
      <c r="AV2470" s="10"/>
      <c r="AW2470" s="10"/>
      <c r="AX2470" s="10"/>
    </row>
    <row r="2471" spans="1:50" x14ac:dyDescent="0.25">
      <c r="A2471" s="54"/>
      <c r="B2471" s="54"/>
      <c r="C2471" s="54"/>
      <c r="D2471" s="54"/>
      <c r="E2471" s="54"/>
      <c r="F2471" s="54"/>
      <c r="G2471" s="54"/>
      <c r="H2471" s="54"/>
      <c r="I2471" s="54"/>
      <c r="J2471" s="54"/>
      <c r="K2471" s="54"/>
      <c r="L2471" s="54"/>
      <c r="M2471" s="54"/>
      <c r="O2471" s="10"/>
      <c r="P2471" s="10"/>
      <c r="Q2471" s="10"/>
      <c r="R2471" s="10"/>
      <c r="S2471" s="10"/>
      <c r="T2471" s="10"/>
      <c r="U2471" s="10"/>
      <c r="V2471" s="10"/>
      <c r="W2471" s="10"/>
      <c r="X2471" s="10"/>
      <c r="Y2471" s="10"/>
      <c r="Z2471" s="10"/>
      <c r="AA2471" s="10"/>
      <c r="AB2471" s="10"/>
      <c r="AC2471" s="10"/>
      <c r="AD2471" s="10"/>
      <c r="AE2471" s="10"/>
      <c r="AF2471" s="10"/>
      <c r="AG2471" s="10"/>
      <c r="AH2471" s="10"/>
      <c r="AI2471" s="10"/>
      <c r="AK2471" s="10"/>
      <c r="AL2471" s="10"/>
      <c r="AM2471" s="10"/>
      <c r="AN2471" s="10"/>
      <c r="AO2471" s="10"/>
      <c r="AP2471" s="10"/>
      <c r="AQ2471" s="10"/>
      <c r="AR2471" s="10"/>
      <c r="AS2471" s="10"/>
      <c r="AT2471" s="10"/>
      <c r="AU2471" s="10"/>
      <c r="AV2471" s="10"/>
      <c r="AW2471" s="10"/>
      <c r="AX2471" s="10"/>
    </row>
    <row r="2472" spans="1:50" x14ac:dyDescent="0.25">
      <c r="A2472" s="54"/>
      <c r="B2472" s="54"/>
      <c r="C2472" s="54"/>
      <c r="D2472" s="54"/>
      <c r="E2472" s="54"/>
      <c r="F2472" s="54"/>
      <c r="G2472" s="54"/>
      <c r="H2472" s="54"/>
      <c r="I2472" s="54"/>
      <c r="J2472" s="54"/>
      <c r="K2472" s="54"/>
      <c r="L2472" s="54"/>
      <c r="M2472" s="54"/>
      <c r="O2472" s="10"/>
      <c r="P2472" s="10"/>
      <c r="Q2472" s="10"/>
      <c r="R2472" s="10"/>
      <c r="S2472" s="10"/>
      <c r="T2472" s="10"/>
      <c r="U2472" s="10"/>
      <c r="V2472" s="10"/>
      <c r="W2472" s="10"/>
      <c r="X2472" s="10"/>
      <c r="Y2472" s="10"/>
      <c r="Z2472" s="10"/>
      <c r="AA2472" s="10"/>
      <c r="AB2472" s="10"/>
      <c r="AC2472" s="10"/>
      <c r="AD2472" s="10"/>
      <c r="AE2472" s="10"/>
      <c r="AF2472" s="10"/>
      <c r="AG2472" s="10"/>
      <c r="AH2472" s="10"/>
      <c r="AI2472" s="10"/>
      <c r="AK2472" s="10"/>
      <c r="AL2472" s="10"/>
      <c r="AM2472" s="10"/>
      <c r="AN2472" s="10"/>
      <c r="AO2472" s="10"/>
      <c r="AP2472" s="10"/>
      <c r="AQ2472" s="10"/>
      <c r="AR2472" s="10"/>
      <c r="AS2472" s="10"/>
      <c r="AT2472" s="10"/>
      <c r="AU2472" s="10"/>
      <c r="AV2472" s="10"/>
      <c r="AW2472" s="10"/>
      <c r="AX2472" s="10"/>
    </row>
    <row r="2473" spans="1:50" x14ac:dyDescent="0.25">
      <c r="A2473" s="54"/>
      <c r="B2473" s="54"/>
      <c r="C2473" s="54"/>
      <c r="D2473" s="54"/>
      <c r="E2473" s="54"/>
      <c r="F2473" s="54"/>
      <c r="G2473" s="54"/>
      <c r="H2473" s="54"/>
      <c r="I2473" s="54"/>
      <c r="J2473" s="54"/>
      <c r="K2473" s="54"/>
      <c r="L2473" s="54"/>
      <c r="M2473" s="54"/>
      <c r="O2473" s="10"/>
      <c r="P2473" s="10"/>
      <c r="Q2473" s="10"/>
      <c r="R2473" s="10"/>
      <c r="S2473" s="10"/>
      <c r="T2473" s="10"/>
      <c r="U2473" s="10"/>
      <c r="V2473" s="10"/>
      <c r="W2473" s="10"/>
      <c r="X2473" s="10"/>
      <c r="Y2473" s="10"/>
      <c r="Z2473" s="10"/>
      <c r="AA2473" s="10"/>
      <c r="AB2473" s="10"/>
      <c r="AC2473" s="10"/>
      <c r="AD2473" s="10"/>
      <c r="AE2473" s="10"/>
      <c r="AF2473" s="10"/>
      <c r="AG2473" s="10"/>
      <c r="AH2473" s="10"/>
      <c r="AI2473" s="10"/>
      <c r="AK2473" s="10"/>
      <c r="AL2473" s="10"/>
      <c r="AM2473" s="10"/>
      <c r="AN2473" s="10"/>
      <c r="AO2473" s="10"/>
      <c r="AP2473" s="10"/>
      <c r="AQ2473" s="10"/>
      <c r="AR2473" s="10"/>
      <c r="AS2473" s="10"/>
      <c r="AT2473" s="10"/>
      <c r="AU2473" s="10"/>
      <c r="AV2473" s="10"/>
      <c r="AW2473" s="10"/>
      <c r="AX2473" s="10"/>
    </row>
    <row r="2474" spans="1:50" x14ac:dyDescent="0.25">
      <c r="A2474" s="54"/>
      <c r="B2474" s="54"/>
      <c r="C2474" s="54"/>
      <c r="D2474" s="54"/>
      <c r="E2474" s="54"/>
      <c r="F2474" s="54"/>
      <c r="G2474" s="54"/>
      <c r="H2474" s="54"/>
      <c r="I2474" s="54"/>
      <c r="J2474" s="54"/>
      <c r="K2474" s="54"/>
      <c r="L2474" s="54"/>
      <c r="M2474" s="54"/>
      <c r="O2474" s="10"/>
      <c r="P2474" s="10"/>
      <c r="Q2474" s="10"/>
      <c r="R2474" s="10"/>
      <c r="S2474" s="10"/>
      <c r="T2474" s="10"/>
      <c r="U2474" s="10"/>
      <c r="V2474" s="10"/>
      <c r="W2474" s="10"/>
      <c r="X2474" s="10"/>
      <c r="Y2474" s="10"/>
      <c r="Z2474" s="10"/>
      <c r="AA2474" s="10"/>
      <c r="AB2474" s="10"/>
      <c r="AC2474" s="10"/>
      <c r="AD2474" s="10"/>
      <c r="AE2474" s="10"/>
      <c r="AF2474" s="10"/>
      <c r="AG2474" s="10"/>
      <c r="AH2474" s="10"/>
      <c r="AI2474" s="10"/>
      <c r="AK2474" s="10"/>
      <c r="AL2474" s="10"/>
      <c r="AM2474" s="10"/>
      <c r="AN2474" s="10"/>
      <c r="AO2474" s="10"/>
      <c r="AP2474" s="10"/>
      <c r="AQ2474" s="10"/>
      <c r="AR2474" s="10"/>
      <c r="AS2474" s="10"/>
      <c r="AT2474" s="10"/>
      <c r="AU2474" s="10"/>
      <c r="AV2474" s="10"/>
      <c r="AW2474" s="10"/>
      <c r="AX2474" s="10"/>
    </row>
    <row r="2475" spans="1:50" x14ac:dyDescent="0.25">
      <c r="A2475" s="54"/>
      <c r="B2475" s="54"/>
      <c r="C2475" s="54"/>
      <c r="D2475" s="54"/>
      <c r="E2475" s="54"/>
      <c r="F2475" s="54"/>
      <c r="G2475" s="54"/>
      <c r="H2475" s="54"/>
      <c r="I2475" s="54"/>
      <c r="J2475" s="54"/>
      <c r="K2475" s="54"/>
      <c r="L2475" s="54"/>
      <c r="M2475" s="54"/>
      <c r="O2475" s="10"/>
      <c r="P2475" s="10"/>
      <c r="Q2475" s="10"/>
      <c r="R2475" s="10"/>
      <c r="S2475" s="10"/>
      <c r="T2475" s="10"/>
      <c r="U2475" s="10"/>
      <c r="V2475" s="10"/>
      <c r="W2475" s="10"/>
      <c r="X2475" s="10"/>
      <c r="Y2475" s="10"/>
      <c r="Z2475" s="10"/>
      <c r="AA2475" s="10"/>
      <c r="AB2475" s="10"/>
      <c r="AC2475" s="10"/>
      <c r="AD2475" s="10"/>
      <c r="AE2475" s="10"/>
      <c r="AF2475" s="10"/>
      <c r="AG2475" s="10"/>
      <c r="AH2475" s="10"/>
      <c r="AI2475" s="10"/>
      <c r="AK2475" s="10"/>
      <c r="AL2475" s="10"/>
      <c r="AM2475" s="10"/>
      <c r="AN2475" s="10"/>
      <c r="AO2475" s="10"/>
      <c r="AP2475" s="10"/>
      <c r="AQ2475" s="10"/>
      <c r="AR2475" s="10"/>
      <c r="AS2475" s="10"/>
      <c r="AT2475" s="10"/>
      <c r="AU2475" s="10"/>
      <c r="AV2475" s="10"/>
      <c r="AW2475" s="10"/>
      <c r="AX2475" s="10"/>
    </row>
    <row r="2476" spans="1:50" x14ac:dyDescent="0.25">
      <c r="A2476" s="54"/>
      <c r="B2476" s="54"/>
      <c r="C2476" s="54"/>
      <c r="D2476" s="54"/>
      <c r="E2476" s="54"/>
      <c r="F2476" s="54"/>
      <c r="G2476" s="54"/>
      <c r="H2476" s="54"/>
      <c r="I2476" s="54"/>
      <c r="J2476" s="54"/>
      <c r="K2476" s="54"/>
      <c r="L2476" s="54"/>
      <c r="M2476" s="54"/>
      <c r="O2476" s="10"/>
      <c r="P2476" s="10"/>
      <c r="Q2476" s="10"/>
      <c r="R2476" s="10"/>
      <c r="S2476" s="10"/>
      <c r="T2476" s="10"/>
      <c r="U2476" s="10"/>
      <c r="V2476" s="10"/>
      <c r="W2476" s="10"/>
      <c r="X2476" s="10"/>
      <c r="Y2476" s="10"/>
      <c r="Z2476" s="10"/>
      <c r="AA2476" s="10"/>
      <c r="AB2476" s="10"/>
      <c r="AC2476" s="10"/>
      <c r="AD2476" s="10"/>
      <c r="AE2476" s="10"/>
      <c r="AF2476" s="10"/>
      <c r="AG2476" s="10"/>
      <c r="AH2476" s="10"/>
      <c r="AI2476" s="10"/>
      <c r="AK2476" s="10"/>
      <c r="AL2476" s="10"/>
      <c r="AM2476" s="10"/>
      <c r="AN2476" s="10"/>
      <c r="AO2476" s="10"/>
      <c r="AP2476" s="10"/>
      <c r="AQ2476" s="10"/>
      <c r="AR2476" s="10"/>
      <c r="AS2476" s="10"/>
      <c r="AT2476" s="10"/>
      <c r="AU2476" s="10"/>
      <c r="AV2476" s="10"/>
      <c r="AW2476" s="10"/>
      <c r="AX2476" s="10"/>
    </row>
    <row r="2477" spans="1:50" x14ac:dyDescent="0.25">
      <c r="A2477" s="54"/>
      <c r="B2477" s="54"/>
      <c r="C2477" s="54"/>
      <c r="D2477" s="54"/>
      <c r="E2477" s="54"/>
      <c r="F2477" s="54"/>
      <c r="G2477" s="54"/>
      <c r="H2477" s="54"/>
      <c r="I2477" s="54"/>
      <c r="J2477" s="54"/>
      <c r="K2477" s="54"/>
      <c r="L2477" s="54"/>
      <c r="M2477" s="54"/>
      <c r="O2477" s="10"/>
      <c r="P2477" s="10"/>
      <c r="Q2477" s="10"/>
      <c r="R2477" s="10"/>
      <c r="S2477" s="10"/>
      <c r="T2477" s="10"/>
      <c r="U2477" s="10"/>
      <c r="V2477" s="10"/>
      <c r="W2477" s="10"/>
      <c r="X2477" s="10"/>
      <c r="Y2477" s="10"/>
      <c r="Z2477" s="10"/>
      <c r="AA2477" s="10"/>
      <c r="AB2477" s="10"/>
      <c r="AC2477" s="10"/>
      <c r="AD2477" s="10"/>
      <c r="AE2477" s="10"/>
      <c r="AF2477" s="10"/>
      <c r="AG2477" s="10"/>
      <c r="AH2477" s="10"/>
      <c r="AI2477" s="10"/>
      <c r="AK2477" s="10"/>
      <c r="AL2477" s="10"/>
      <c r="AM2477" s="10"/>
      <c r="AN2477" s="10"/>
      <c r="AO2477" s="10"/>
      <c r="AP2477" s="10"/>
      <c r="AQ2477" s="10"/>
      <c r="AR2477" s="10"/>
      <c r="AS2477" s="10"/>
      <c r="AT2477" s="10"/>
      <c r="AU2477" s="10"/>
      <c r="AV2477" s="10"/>
      <c r="AW2477" s="10"/>
      <c r="AX2477" s="10"/>
    </row>
    <row r="2478" spans="1:50" x14ac:dyDescent="0.25">
      <c r="A2478" s="54"/>
      <c r="B2478" s="54"/>
      <c r="C2478" s="54"/>
      <c r="D2478" s="54"/>
      <c r="E2478" s="54"/>
      <c r="F2478" s="54"/>
      <c r="G2478" s="54"/>
      <c r="H2478" s="54"/>
      <c r="I2478" s="54"/>
      <c r="J2478" s="54"/>
      <c r="K2478" s="54"/>
      <c r="L2478" s="54"/>
      <c r="M2478" s="54"/>
      <c r="O2478" s="10"/>
      <c r="P2478" s="10"/>
      <c r="Q2478" s="10"/>
      <c r="R2478" s="10"/>
      <c r="S2478" s="10"/>
      <c r="T2478" s="10"/>
      <c r="U2478" s="10"/>
      <c r="V2478" s="10"/>
      <c r="W2478" s="10"/>
      <c r="X2478" s="10"/>
      <c r="Y2478" s="10"/>
      <c r="Z2478" s="10"/>
      <c r="AA2478" s="10"/>
      <c r="AB2478" s="10"/>
      <c r="AC2478" s="10"/>
      <c r="AD2478" s="10"/>
      <c r="AE2478" s="10"/>
      <c r="AF2478" s="10"/>
      <c r="AG2478" s="10"/>
      <c r="AH2478" s="10"/>
      <c r="AI2478" s="10"/>
      <c r="AK2478" s="10"/>
      <c r="AL2478" s="10"/>
      <c r="AM2478" s="10"/>
      <c r="AN2478" s="10"/>
      <c r="AO2478" s="10"/>
      <c r="AP2478" s="10"/>
      <c r="AQ2478" s="10"/>
      <c r="AR2478" s="10"/>
      <c r="AS2478" s="10"/>
      <c r="AT2478" s="10"/>
      <c r="AU2478" s="10"/>
      <c r="AV2478" s="10"/>
      <c r="AW2478" s="10"/>
      <c r="AX2478" s="10"/>
    </row>
    <row r="2479" spans="1:50" x14ac:dyDescent="0.25">
      <c r="A2479" s="54"/>
      <c r="B2479" s="54"/>
      <c r="C2479" s="54"/>
      <c r="D2479" s="54"/>
      <c r="E2479" s="54"/>
      <c r="F2479" s="54"/>
      <c r="G2479" s="54"/>
      <c r="H2479" s="54"/>
      <c r="I2479" s="54"/>
      <c r="J2479" s="54"/>
      <c r="K2479" s="54"/>
      <c r="L2479" s="54"/>
      <c r="M2479" s="54"/>
      <c r="O2479" s="10"/>
      <c r="P2479" s="10"/>
      <c r="Q2479" s="10"/>
      <c r="R2479" s="10"/>
      <c r="S2479" s="10"/>
      <c r="T2479" s="10"/>
      <c r="U2479" s="10"/>
      <c r="V2479" s="10"/>
      <c r="W2479" s="10"/>
      <c r="X2479" s="10"/>
      <c r="Y2479" s="10"/>
      <c r="Z2479" s="10"/>
      <c r="AA2479" s="10"/>
      <c r="AB2479" s="10"/>
      <c r="AC2479" s="10"/>
      <c r="AD2479" s="10"/>
      <c r="AE2479" s="10"/>
      <c r="AF2479" s="10"/>
      <c r="AG2479" s="10"/>
      <c r="AH2479" s="10"/>
      <c r="AI2479" s="10"/>
      <c r="AK2479" s="10"/>
      <c r="AL2479" s="10"/>
      <c r="AM2479" s="10"/>
      <c r="AN2479" s="10"/>
      <c r="AO2479" s="10"/>
      <c r="AP2479" s="10"/>
      <c r="AQ2479" s="10"/>
      <c r="AR2479" s="10"/>
      <c r="AS2479" s="10"/>
      <c r="AT2479" s="10"/>
      <c r="AU2479" s="10"/>
      <c r="AV2479" s="10"/>
      <c r="AW2479" s="10"/>
      <c r="AX2479" s="10"/>
    </row>
    <row r="2480" spans="1:50" x14ac:dyDescent="0.25">
      <c r="A2480" s="54"/>
      <c r="B2480" s="54"/>
      <c r="C2480" s="54"/>
      <c r="D2480" s="54"/>
      <c r="E2480" s="54"/>
      <c r="F2480" s="54"/>
      <c r="G2480" s="54"/>
      <c r="H2480" s="54"/>
      <c r="I2480" s="54"/>
      <c r="J2480" s="54"/>
      <c r="K2480" s="54"/>
      <c r="L2480" s="54"/>
      <c r="M2480" s="54"/>
      <c r="O2480" s="10"/>
      <c r="P2480" s="10"/>
      <c r="Q2480" s="10"/>
      <c r="R2480" s="10"/>
      <c r="S2480" s="10"/>
      <c r="T2480" s="10"/>
      <c r="U2480" s="10"/>
      <c r="V2480" s="10"/>
      <c r="W2480" s="10"/>
      <c r="X2480" s="10"/>
      <c r="Y2480" s="10"/>
      <c r="Z2480" s="10"/>
      <c r="AA2480" s="10"/>
      <c r="AB2480" s="10"/>
      <c r="AC2480" s="10"/>
      <c r="AD2480" s="10"/>
      <c r="AE2480" s="10"/>
      <c r="AF2480" s="10"/>
      <c r="AG2480" s="10"/>
      <c r="AH2480" s="10"/>
      <c r="AI2480" s="10"/>
      <c r="AK2480" s="10"/>
      <c r="AL2480" s="10"/>
      <c r="AM2480" s="10"/>
      <c r="AN2480" s="10"/>
      <c r="AO2480" s="10"/>
      <c r="AP2480" s="10"/>
      <c r="AQ2480" s="10"/>
      <c r="AR2480" s="10"/>
      <c r="AS2480" s="10"/>
      <c r="AT2480" s="10"/>
      <c r="AU2480" s="10"/>
      <c r="AV2480" s="10"/>
      <c r="AW2480" s="10"/>
      <c r="AX2480" s="10"/>
    </row>
    <row r="2481" spans="1:50" x14ac:dyDescent="0.25">
      <c r="A2481" s="54"/>
      <c r="B2481" s="54"/>
      <c r="C2481" s="54"/>
      <c r="D2481" s="54"/>
      <c r="E2481" s="54"/>
      <c r="F2481" s="54"/>
      <c r="G2481" s="54"/>
      <c r="H2481" s="54"/>
      <c r="I2481" s="54"/>
      <c r="J2481" s="54"/>
      <c r="K2481" s="54"/>
      <c r="L2481" s="54"/>
      <c r="M2481" s="54"/>
      <c r="O2481" s="10"/>
      <c r="P2481" s="10"/>
      <c r="Q2481" s="10"/>
      <c r="R2481" s="10"/>
      <c r="S2481" s="10"/>
      <c r="T2481" s="10"/>
      <c r="U2481" s="10"/>
      <c r="V2481" s="10"/>
      <c r="W2481" s="10"/>
      <c r="X2481" s="10"/>
      <c r="Y2481" s="10"/>
      <c r="Z2481" s="10"/>
      <c r="AA2481" s="10"/>
      <c r="AB2481" s="10"/>
      <c r="AC2481" s="10"/>
      <c r="AD2481" s="10"/>
      <c r="AE2481" s="10"/>
      <c r="AF2481" s="10"/>
      <c r="AG2481" s="10"/>
      <c r="AH2481" s="10"/>
      <c r="AI2481" s="10"/>
      <c r="AK2481" s="10"/>
      <c r="AL2481" s="10"/>
      <c r="AM2481" s="10"/>
      <c r="AN2481" s="10"/>
      <c r="AO2481" s="10"/>
      <c r="AP2481" s="10"/>
      <c r="AQ2481" s="10"/>
      <c r="AR2481" s="10"/>
      <c r="AS2481" s="10"/>
      <c r="AT2481" s="10"/>
      <c r="AU2481" s="10"/>
      <c r="AV2481" s="10"/>
      <c r="AW2481" s="10"/>
      <c r="AX2481" s="10"/>
    </row>
    <row r="2482" spans="1:50" x14ac:dyDescent="0.25">
      <c r="A2482" s="54"/>
      <c r="B2482" s="54"/>
      <c r="C2482" s="54"/>
      <c r="D2482" s="54"/>
      <c r="E2482" s="54"/>
      <c r="F2482" s="54"/>
      <c r="G2482" s="54"/>
      <c r="H2482" s="54"/>
      <c r="I2482" s="54"/>
      <c r="J2482" s="54"/>
      <c r="K2482" s="54"/>
      <c r="L2482" s="54"/>
      <c r="M2482" s="54"/>
      <c r="O2482" s="10"/>
      <c r="P2482" s="10"/>
      <c r="Q2482" s="10"/>
      <c r="R2482" s="10"/>
      <c r="S2482" s="10"/>
      <c r="T2482" s="10"/>
      <c r="U2482" s="10"/>
      <c r="V2482" s="10"/>
      <c r="W2482" s="10"/>
      <c r="X2482" s="10"/>
      <c r="Y2482" s="10"/>
      <c r="Z2482" s="10"/>
      <c r="AA2482" s="10"/>
      <c r="AB2482" s="10"/>
      <c r="AC2482" s="10"/>
      <c r="AD2482" s="10"/>
      <c r="AE2482" s="10"/>
      <c r="AF2482" s="10"/>
      <c r="AG2482" s="10"/>
      <c r="AH2482" s="10"/>
      <c r="AI2482" s="10"/>
      <c r="AK2482" s="10"/>
      <c r="AL2482" s="10"/>
      <c r="AM2482" s="10"/>
      <c r="AN2482" s="10"/>
      <c r="AO2482" s="10"/>
      <c r="AP2482" s="10"/>
      <c r="AQ2482" s="10"/>
      <c r="AR2482" s="10"/>
      <c r="AS2482" s="10"/>
      <c r="AT2482" s="10"/>
      <c r="AU2482" s="10"/>
      <c r="AV2482" s="10"/>
      <c r="AW2482" s="10"/>
      <c r="AX2482" s="10"/>
    </row>
    <row r="2483" spans="1:50" x14ac:dyDescent="0.25">
      <c r="A2483" s="54"/>
      <c r="B2483" s="54"/>
      <c r="C2483" s="54"/>
      <c r="D2483" s="54"/>
      <c r="E2483" s="54"/>
      <c r="F2483" s="54"/>
      <c r="G2483" s="54"/>
      <c r="H2483" s="54"/>
      <c r="I2483" s="54"/>
      <c r="J2483" s="54"/>
      <c r="K2483" s="54"/>
      <c r="L2483" s="54"/>
      <c r="M2483" s="54"/>
      <c r="O2483" s="10"/>
      <c r="P2483" s="10"/>
      <c r="Q2483" s="10"/>
      <c r="R2483" s="10"/>
      <c r="S2483" s="10"/>
      <c r="T2483" s="10"/>
      <c r="U2483" s="10"/>
      <c r="V2483" s="10"/>
      <c r="W2483" s="10"/>
      <c r="X2483" s="10"/>
      <c r="Y2483" s="10"/>
      <c r="Z2483" s="10"/>
      <c r="AA2483" s="10"/>
      <c r="AB2483" s="10"/>
      <c r="AC2483" s="10"/>
      <c r="AD2483" s="10"/>
      <c r="AE2483" s="10"/>
      <c r="AF2483" s="10"/>
      <c r="AG2483" s="10"/>
      <c r="AH2483" s="10"/>
      <c r="AI2483" s="10"/>
      <c r="AK2483" s="10"/>
      <c r="AL2483" s="10"/>
      <c r="AM2483" s="10"/>
      <c r="AN2483" s="10"/>
      <c r="AO2483" s="10"/>
      <c r="AP2483" s="10"/>
      <c r="AQ2483" s="10"/>
      <c r="AR2483" s="10"/>
      <c r="AS2483" s="10"/>
      <c r="AT2483" s="10"/>
      <c r="AU2483" s="10"/>
      <c r="AV2483" s="10"/>
      <c r="AW2483" s="10"/>
      <c r="AX2483" s="10"/>
    </row>
    <row r="2484" spans="1:50" x14ac:dyDescent="0.25">
      <c r="A2484" s="54"/>
      <c r="B2484" s="54"/>
      <c r="C2484" s="54"/>
      <c r="D2484" s="54"/>
      <c r="E2484" s="54"/>
      <c r="F2484" s="54"/>
      <c r="G2484" s="54"/>
      <c r="H2484" s="54"/>
      <c r="I2484" s="54"/>
      <c r="J2484" s="54"/>
      <c r="K2484" s="54"/>
      <c r="L2484" s="54"/>
      <c r="M2484" s="54"/>
      <c r="O2484" s="10"/>
      <c r="P2484" s="10"/>
      <c r="Q2484" s="10"/>
      <c r="R2484" s="10"/>
      <c r="S2484" s="10"/>
      <c r="T2484" s="10"/>
      <c r="U2484" s="10"/>
      <c r="V2484" s="10"/>
      <c r="W2484" s="10"/>
      <c r="X2484" s="10"/>
      <c r="Y2484" s="10"/>
      <c r="Z2484" s="10"/>
      <c r="AA2484" s="10"/>
      <c r="AB2484" s="10"/>
      <c r="AC2484" s="10"/>
      <c r="AD2484" s="10"/>
      <c r="AE2484" s="10"/>
      <c r="AF2484" s="10"/>
      <c r="AG2484" s="10"/>
      <c r="AH2484" s="10"/>
      <c r="AI2484" s="10"/>
      <c r="AK2484" s="10"/>
      <c r="AL2484" s="10"/>
      <c r="AM2484" s="10"/>
      <c r="AN2484" s="10"/>
      <c r="AO2484" s="10"/>
      <c r="AP2484" s="10"/>
      <c r="AQ2484" s="10"/>
      <c r="AR2484" s="10"/>
      <c r="AS2484" s="10"/>
      <c r="AT2484" s="10"/>
      <c r="AU2484" s="10"/>
      <c r="AV2484" s="10"/>
      <c r="AW2484" s="10"/>
      <c r="AX2484" s="10"/>
    </row>
    <row r="2485" spans="1:50" x14ac:dyDescent="0.25">
      <c r="A2485" s="54"/>
      <c r="B2485" s="54"/>
      <c r="C2485" s="54"/>
      <c r="D2485" s="54"/>
      <c r="E2485" s="54"/>
      <c r="F2485" s="54"/>
      <c r="G2485" s="54"/>
      <c r="H2485" s="54"/>
      <c r="I2485" s="54"/>
      <c r="J2485" s="54"/>
      <c r="K2485" s="54"/>
      <c r="L2485" s="54"/>
      <c r="M2485" s="54"/>
      <c r="O2485" s="10"/>
      <c r="P2485" s="10"/>
      <c r="Q2485" s="10"/>
      <c r="R2485" s="10"/>
      <c r="S2485" s="10"/>
      <c r="T2485" s="10"/>
      <c r="U2485" s="10"/>
      <c r="V2485" s="10"/>
      <c r="W2485" s="10"/>
      <c r="X2485" s="10"/>
      <c r="Y2485" s="10"/>
      <c r="Z2485" s="10"/>
      <c r="AA2485" s="10"/>
      <c r="AB2485" s="10"/>
      <c r="AC2485" s="10"/>
      <c r="AD2485" s="10"/>
      <c r="AE2485" s="10"/>
      <c r="AF2485" s="10"/>
      <c r="AG2485" s="10"/>
      <c r="AH2485" s="10"/>
      <c r="AI2485" s="10"/>
      <c r="AK2485" s="10"/>
      <c r="AL2485" s="10"/>
      <c r="AM2485" s="10"/>
      <c r="AN2485" s="10"/>
      <c r="AO2485" s="10"/>
      <c r="AP2485" s="10"/>
      <c r="AQ2485" s="10"/>
      <c r="AR2485" s="10"/>
      <c r="AS2485" s="10"/>
      <c r="AT2485" s="10"/>
      <c r="AU2485" s="10"/>
      <c r="AV2485" s="10"/>
      <c r="AW2485" s="10"/>
      <c r="AX2485" s="10"/>
    </row>
    <row r="2486" spans="1:50" x14ac:dyDescent="0.25">
      <c r="A2486" s="54"/>
      <c r="B2486" s="54"/>
      <c r="C2486" s="54"/>
      <c r="D2486" s="54"/>
      <c r="E2486" s="54"/>
      <c r="F2486" s="54"/>
      <c r="G2486" s="54"/>
      <c r="H2486" s="54"/>
      <c r="I2486" s="54"/>
      <c r="J2486" s="54"/>
      <c r="K2486" s="54"/>
      <c r="L2486" s="54"/>
      <c r="M2486" s="54"/>
      <c r="O2486" s="10"/>
      <c r="P2486" s="10"/>
      <c r="Q2486" s="10"/>
      <c r="R2486" s="10"/>
      <c r="S2486" s="10"/>
      <c r="T2486" s="10"/>
      <c r="U2486" s="10"/>
      <c r="V2486" s="10"/>
      <c r="W2486" s="10"/>
      <c r="X2486" s="10"/>
      <c r="Y2486" s="10"/>
      <c r="Z2486" s="10"/>
      <c r="AA2486" s="10"/>
      <c r="AB2486" s="10"/>
      <c r="AC2486" s="10"/>
      <c r="AD2486" s="10"/>
      <c r="AE2486" s="10"/>
      <c r="AF2486" s="10"/>
      <c r="AG2486" s="10"/>
      <c r="AH2486" s="10"/>
      <c r="AI2486" s="10"/>
      <c r="AK2486" s="10"/>
      <c r="AL2486" s="10"/>
      <c r="AM2486" s="10"/>
      <c r="AN2486" s="10"/>
      <c r="AO2486" s="10"/>
      <c r="AP2486" s="10"/>
      <c r="AQ2486" s="10"/>
      <c r="AR2486" s="10"/>
      <c r="AS2486" s="10"/>
      <c r="AT2486" s="10"/>
      <c r="AU2486" s="10"/>
      <c r="AV2486" s="10"/>
      <c r="AW2486" s="10"/>
      <c r="AX2486" s="10"/>
    </row>
    <row r="2487" spans="1:50" x14ac:dyDescent="0.25">
      <c r="A2487" s="54"/>
      <c r="B2487" s="54"/>
      <c r="C2487" s="54"/>
      <c r="D2487" s="54"/>
      <c r="E2487" s="54"/>
      <c r="F2487" s="54"/>
      <c r="G2487" s="54"/>
      <c r="H2487" s="54"/>
      <c r="I2487" s="54"/>
      <c r="J2487" s="54"/>
      <c r="K2487" s="54"/>
      <c r="L2487" s="54"/>
      <c r="M2487" s="54"/>
      <c r="O2487" s="10"/>
      <c r="P2487" s="10"/>
      <c r="Q2487" s="10"/>
      <c r="R2487" s="10"/>
      <c r="S2487" s="10"/>
      <c r="T2487" s="10"/>
      <c r="U2487" s="10"/>
      <c r="V2487" s="10"/>
      <c r="W2487" s="10"/>
      <c r="X2487" s="10"/>
      <c r="Y2487" s="10"/>
      <c r="Z2487" s="10"/>
      <c r="AA2487" s="10"/>
      <c r="AB2487" s="10"/>
      <c r="AC2487" s="10"/>
      <c r="AD2487" s="10"/>
      <c r="AE2487" s="10"/>
      <c r="AF2487" s="10"/>
      <c r="AG2487" s="10"/>
      <c r="AH2487" s="10"/>
      <c r="AI2487" s="10"/>
      <c r="AK2487" s="10"/>
      <c r="AL2487" s="10"/>
      <c r="AM2487" s="10"/>
      <c r="AN2487" s="10"/>
      <c r="AO2487" s="10"/>
      <c r="AP2487" s="10"/>
      <c r="AQ2487" s="10"/>
      <c r="AR2487" s="10"/>
      <c r="AS2487" s="10"/>
      <c r="AT2487" s="10"/>
      <c r="AU2487" s="10"/>
      <c r="AV2487" s="10"/>
      <c r="AW2487" s="10"/>
      <c r="AX2487" s="10"/>
    </row>
    <row r="2488" spans="1:50" x14ac:dyDescent="0.25">
      <c r="A2488" s="54"/>
      <c r="B2488" s="54"/>
      <c r="C2488" s="54"/>
      <c r="D2488" s="54"/>
      <c r="E2488" s="54"/>
      <c r="F2488" s="54"/>
      <c r="G2488" s="54"/>
      <c r="H2488" s="54"/>
      <c r="I2488" s="54"/>
      <c r="J2488" s="54"/>
      <c r="K2488" s="54"/>
      <c r="L2488" s="54"/>
      <c r="M2488" s="54"/>
      <c r="O2488" s="10"/>
      <c r="P2488" s="10"/>
      <c r="Q2488" s="10"/>
      <c r="R2488" s="10"/>
      <c r="S2488" s="10"/>
      <c r="T2488" s="10"/>
      <c r="U2488" s="10"/>
      <c r="V2488" s="10"/>
      <c r="W2488" s="10"/>
      <c r="X2488" s="10"/>
      <c r="Y2488" s="10"/>
      <c r="Z2488" s="10"/>
      <c r="AA2488" s="10"/>
      <c r="AB2488" s="10"/>
      <c r="AC2488" s="10"/>
      <c r="AD2488" s="10"/>
      <c r="AE2488" s="10"/>
      <c r="AF2488" s="10"/>
      <c r="AG2488" s="10"/>
      <c r="AH2488" s="10"/>
      <c r="AI2488" s="10"/>
      <c r="AK2488" s="10"/>
      <c r="AL2488" s="10"/>
      <c r="AM2488" s="10"/>
      <c r="AN2488" s="10"/>
      <c r="AO2488" s="10"/>
      <c r="AP2488" s="10"/>
      <c r="AQ2488" s="10"/>
      <c r="AR2488" s="10"/>
      <c r="AS2488" s="10"/>
      <c r="AT2488" s="10"/>
      <c r="AU2488" s="10"/>
      <c r="AV2488" s="10"/>
      <c r="AW2488" s="10"/>
      <c r="AX2488" s="10"/>
    </row>
    <row r="2489" spans="1:50" x14ac:dyDescent="0.25">
      <c r="A2489" s="54"/>
      <c r="B2489" s="54"/>
      <c r="C2489" s="54"/>
      <c r="D2489" s="54"/>
      <c r="E2489" s="54"/>
      <c r="F2489" s="54"/>
      <c r="G2489" s="54"/>
      <c r="H2489" s="54"/>
      <c r="I2489" s="54"/>
      <c r="J2489" s="54"/>
      <c r="K2489" s="54"/>
      <c r="L2489" s="54"/>
      <c r="M2489" s="54"/>
      <c r="O2489" s="10"/>
      <c r="P2489" s="10"/>
      <c r="Q2489" s="10"/>
      <c r="R2489" s="10"/>
      <c r="S2489" s="10"/>
      <c r="T2489" s="10"/>
      <c r="U2489" s="10"/>
      <c r="V2489" s="10"/>
      <c r="W2489" s="10"/>
      <c r="X2489" s="10"/>
      <c r="Y2489" s="10"/>
      <c r="Z2489" s="10"/>
      <c r="AA2489" s="10"/>
      <c r="AB2489" s="10"/>
      <c r="AC2489" s="10"/>
      <c r="AD2489" s="10"/>
      <c r="AE2489" s="10"/>
      <c r="AF2489" s="10"/>
      <c r="AG2489" s="10"/>
      <c r="AH2489" s="10"/>
      <c r="AI2489" s="10"/>
      <c r="AK2489" s="10"/>
      <c r="AL2489" s="10"/>
      <c r="AM2489" s="10"/>
      <c r="AN2489" s="10"/>
      <c r="AO2489" s="10"/>
      <c r="AP2489" s="10"/>
      <c r="AQ2489" s="10"/>
      <c r="AR2489" s="10"/>
      <c r="AS2489" s="10"/>
      <c r="AT2489" s="10"/>
      <c r="AU2489" s="10"/>
      <c r="AV2489" s="10"/>
      <c r="AW2489" s="10"/>
      <c r="AX2489" s="10"/>
    </row>
    <row r="2490" spans="1:50" x14ac:dyDescent="0.25">
      <c r="A2490" s="54"/>
      <c r="B2490" s="54"/>
      <c r="C2490" s="54"/>
      <c r="D2490" s="54"/>
      <c r="E2490" s="54"/>
      <c r="F2490" s="54"/>
      <c r="G2490" s="54"/>
      <c r="H2490" s="54"/>
      <c r="I2490" s="54"/>
      <c r="J2490" s="54"/>
      <c r="K2490" s="54"/>
      <c r="L2490" s="54"/>
      <c r="M2490" s="54"/>
      <c r="O2490" s="10"/>
      <c r="P2490" s="10"/>
      <c r="Q2490" s="10"/>
      <c r="R2490" s="10"/>
      <c r="S2490" s="10"/>
      <c r="T2490" s="10"/>
      <c r="U2490" s="10"/>
      <c r="V2490" s="10"/>
      <c r="W2490" s="10"/>
      <c r="X2490" s="10"/>
      <c r="Y2490" s="10"/>
      <c r="Z2490" s="10"/>
      <c r="AA2490" s="10"/>
      <c r="AB2490" s="10"/>
      <c r="AC2490" s="10"/>
      <c r="AD2490" s="10"/>
      <c r="AE2490" s="10"/>
      <c r="AF2490" s="10"/>
      <c r="AG2490" s="10"/>
      <c r="AH2490" s="10"/>
      <c r="AI2490" s="10"/>
      <c r="AK2490" s="10"/>
      <c r="AL2490" s="10"/>
      <c r="AM2490" s="10"/>
      <c r="AN2490" s="10"/>
      <c r="AO2490" s="10"/>
      <c r="AP2490" s="10"/>
      <c r="AQ2490" s="10"/>
      <c r="AR2490" s="10"/>
      <c r="AS2490" s="10"/>
      <c r="AT2490" s="10"/>
      <c r="AU2490" s="10"/>
      <c r="AV2490" s="10"/>
      <c r="AW2490" s="10"/>
      <c r="AX2490" s="10"/>
    </row>
    <row r="2491" spans="1:50" x14ac:dyDescent="0.25">
      <c r="A2491" s="54"/>
      <c r="B2491" s="54"/>
      <c r="C2491" s="54"/>
      <c r="D2491" s="54"/>
      <c r="E2491" s="54"/>
      <c r="F2491" s="54"/>
      <c r="G2491" s="54"/>
      <c r="H2491" s="54"/>
      <c r="I2491" s="54"/>
      <c r="J2491" s="54"/>
      <c r="K2491" s="54"/>
      <c r="L2491" s="54"/>
      <c r="M2491" s="54"/>
      <c r="O2491" s="10"/>
      <c r="P2491" s="10"/>
      <c r="Q2491" s="10"/>
      <c r="R2491" s="10"/>
      <c r="S2491" s="10"/>
      <c r="T2491" s="10"/>
      <c r="U2491" s="10"/>
      <c r="V2491" s="10"/>
      <c r="W2491" s="10"/>
      <c r="X2491" s="10"/>
      <c r="Y2491" s="10"/>
      <c r="Z2491" s="10"/>
      <c r="AA2491" s="10"/>
      <c r="AB2491" s="10"/>
      <c r="AC2491" s="10"/>
      <c r="AD2491" s="10"/>
      <c r="AE2491" s="10"/>
      <c r="AF2491" s="10"/>
      <c r="AG2491" s="10"/>
      <c r="AH2491" s="10"/>
      <c r="AI2491" s="10"/>
      <c r="AK2491" s="10"/>
      <c r="AL2491" s="10"/>
      <c r="AM2491" s="10"/>
      <c r="AN2491" s="10"/>
      <c r="AO2491" s="10"/>
      <c r="AP2491" s="10"/>
      <c r="AQ2491" s="10"/>
      <c r="AR2491" s="10"/>
      <c r="AS2491" s="10"/>
      <c r="AT2491" s="10"/>
      <c r="AU2491" s="10"/>
      <c r="AV2491" s="10"/>
      <c r="AW2491" s="10"/>
      <c r="AX2491" s="10"/>
    </row>
    <row r="2492" spans="1:50" x14ac:dyDescent="0.25">
      <c r="A2492" s="54"/>
      <c r="B2492" s="54"/>
      <c r="C2492" s="54"/>
      <c r="D2492" s="54"/>
      <c r="E2492" s="54"/>
      <c r="F2492" s="54"/>
      <c r="G2492" s="54"/>
      <c r="H2492" s="54"/>
      <c r="I2492" s="54"/>
      <c r="J2492" s="54"/>
      <c r="K2492" s="54"/>
      <c r="L2492" s="54"/>
      <c r="M2492" s="54"/>
      <c r="O2492" s="10"/>
      <c r="P2492" s="10"/>
      <c r="Q2492" s="10"/>
      <c r="R2492" s="10"/>
      <c r="S2492" s="10"/>
      <c r="T2492" s="10"/>
      <c r="U2492" s="10"/>
      <c r="V2492" s="10"/>
      <c r="W2492" s="10"/>
      <c r="X2492" s="10"/>
      <c r="Y2492" s="10"/>
      <c r="Z2492" s="10"/>
      <c r="AA2492" s="10"/>
      <c r="AB2492" s="10"/>
      <c r="AC2492" s="10"/>
      <c r="AD2492" s="10"/>
      <c r="AE2492" s="10"/>
      <c r="AF2492" s="10"/>
      <c r="AG2492" s="10"/>
      <c r="AH2492" s="10"/>
      <c r="AI2492" s="10"/>
      <c r="AK2492" s="10"/>
      <c r="AL2492" s="10"/>
      <c r="AM2492" s="10"/>
      <c r="AN2492" s="10"/>
      <c r="AO2492" s="10"/>
      <c r="AP2492" s="10"/>
      <c r="AQ2492" s="10"/>
      <c r="AR2492" s="10"/>
      <c r="AS2492" s="10"/>
      <c r="AT2492" s="10"/>
      <c r="AU2492" s="10"/>
      <c r="AV2492" s="10"/>
      <c r="AW2492" s="10"/>
      <c r="AX2492" s="10"/>
    </row>
    <row r="2493" spans="1:50" x14ac:dyDescent="0.25">
      <c r="A2493" s="54"/>
      <c r="B2493" s="54"/>
      <c r="C2493" s="54"/>
      <c r="D2493" s="54"/>
      <c r="E2493" s="54"/>
      <c r="F2493" s="54"/>
      <c r="G2493" s="54"/>
      <c r="H2493" s="54"/>
      <c r="I2493" s="54"/>
      <c r="J2493" s="54"/>
      <c r="K2493" s="54"/>
      <c r="L2493" s="54"/>
      <c r="M2493" s="54"/>
      <c r="O2493" s="10"/>
      <c r="P2493" s="10"/>
      <c r="Q2493" s="10"/>
      <c r="R2493" s="10"/>
      <c r="S2493" s="10"/>
      <c r="T2493" s="10"/>
      <c r="U2493" s="10"/>
      <c r="V2493" s="10"/>
      <c r="W2493" s="10"/>
      <c r="X2493" s="10"/>
      <c r="Y2493" s="10"/>
      <c r="Z2493" s="10"/>
      <c r="AA2493" s="10"/>
      <c r="AB2493" s="10"/>
      <c r="AC2493" s="10"/>
      <c r="AD2493" s="10"/>
      <c r="AE2493" s="10"/>
      <c r="AF2493" s="10"/>
      <c r="AG2493" s="10"/>
      <c r="AH2493" s="10"/>
      <c r="AI2493" s="10"/>
      <c r="AK2493" s="10"/>
      <c r="AL2493" s="10"/>
      <c r="AM2493" s="10"/>
      <c r="AN2493" s="10"/>
      <c r="AO2493" s="10"/>
      <c r="AP2493" s="10"/>
      <c r="AQ2493" s="10"/>
      <c r="AR2493" s="10"/>
      <c r="AS2493" s="10"/>
      <c r="AT2493" s="10"/>
      <c r="AU2493" s="10"/>
      <c r="AV2493" s="10"/>
      <c r="AW2493" s="10"/>
      <c r="AX2493" s="10"/>
    </row>
    <row r="2494" spans="1:50" x14ac:dyDescent="0.25">
      <c r="A2494" s="54"/>
      <c r="B2494" s="54"/>
      <c r="C2494" s="54"/>
      <c r="D2494" s="54"/>
      <c r="E2494" s="54"/>
      <c r="F2494" s="54"/>
      <c r="G2494" s="54"/>
      <c r="H2494" s="54"/>
      <c r="I2494" s="54"/>
      <c r="J2494" s="54"/>
      <c r="K2494" s="54"/>
      <c r="L2494" s="54"/>
      <c r="M2494" s="54"/>
      <c r="O2494" s="10"/>
      <c r="P2494" s="10"/>
      <c r="Q2494" s="10"/>
      <c r="R2494" s="10"/>
      <c r="S2494" s="10"/>
      <c r="T2494" s="10"/>
      <c r="U2494" s="10"/>
      <c r="V2494" s="10"/>
      <c r="W2494" s="10"/>
      <c r="X2494" s="10"/>
      <c r="Y2494" s="10"/>
      <c r="Z2494" s="10"/>
      <c r="AA2494" s="10"/>
      <c r="AB2494" s="10"/>
      <c r="AC2494" s="10"/>
      <c r="AD2494" s="10"/>
      <c r="AE2494" s="10"/>
      <c r="AF2494" s="10"/>
      <c r="AG2494" s="10"/>
      <c r="AH2494" s="10"/>
      <c r="AI2494" s="10"/>
      <c r="AK2494" s="10"/>
      <c r="AL2494" s="10"/>
      <c r="AM2494" s="10"/>
      <c r="AN2494" s="10"/>
      <c r="AO2494" s="10"/>
      <c r="AP2494" s="10"/>
      <c r="AQ2494" s="10"/>
      <c r="AR2494" s="10"/>
      <c r="AS2494" s="10"/>
      <c r="AT2494" s="10"/>
      <c r="AU2494" s="10"/>
      <c r="AV2494" s="10"/>
      <c r="AW2494" s="10"/>
      <c r="AX2494" s="10"/>
    </row>
    <row r="2495" spans="1:50" x14ac:dyDescent="0.25">
      <c r="A2495" s="54"/>
      <c r="B2495" s="54"/>
      <c r="C2495" s="54"/>
      <c r="D2495" s="54"/>
      <c r="E2495" s="54"/>
      <c r="F2495" s="54"/>
      <c r="G2495" s="54"/>
      <c r="H2495" s="54"/>
      <c r="I2495" s="54"/>
      <c r="J2495" s="54"/>
      <c r="K2495" s="54"/>
      <c r="L2495" s="54"/>
      <c r="M2495" s="54"/>
      <c r="O2495" s="10"/>
      <c r="P2495" s="10"/>
      <c r="Q2495" s="10"/>
      <c r="R2495" s="10"/>
      <c r="S2495" s="10"/>
      <c r="T2495" s="10"/>
      <c r="U2495" s="10"/>
      <c r="V2495" s="10"/>
      <c r="W2495" s="10"/>
      <c r="X2495" s="10"/>
      <c r="Y2495" s="10"/>
      <c r="Z2495" s="10"/>
      <c r="AA2495" s="10"/>
      <c r="AB2495" s="10"/>
      <c r="AC2495" s="10"/>
      <c r="AD2495" s="10"/>
      <c r="AE2495" s="10"/>
      <c r="AF2495" s="10"/>
      <c r="AG2495" s="10"/>
      <c r="AH2495" s="10"/>
      <c r="AI2495" s="10"/>
      <c r="AK2495" s="10"/>
      <c r="AL2495" s="10"/>
      <c r="AM2495" s="10"/>
      <c r="AN2495" s="10"/>
      <c r="AO2495" s="10"/>
      <c r="AP2495" s="10"/>
      <c r="AQ2495" s="10"/>
      <c r="AR2495" s="10"/>
      <c r="AS2495" s="10"/>
      <c r="AT2495" s="10"/>
      <c r="AU2495" s="10"/>
      <c r="AV2495" s="10"/>
      <c r="AW2495" s="10"/>
      <c r="AX2495" s="10"/>
    </row>
    <row r="2496" spans="1:50" x14ac:dyDescent="0.25">
      <c r="A2496" s="54"/>
      <c r="B2496" s="54"/>
      <c r="C2496" s="54"/>
      <c r="D2496" s="54"/>
      <c r="E2496" s="54"/>
      <c r="F2496" s="54"/>
      <c r="G2496" s="54"/>
      <c r="H2496" s="54"/>
      <c r="I2496" s="54"/>
      <c r="J2496" s="54"/>
      <c r="K2496" s="54"/>
      <c r="L2496" s="54"/>
      <c r="M2496" s="54"/>
      <c r="O2496" s="10"/>
      <c r="P2496" s="10"/>
      <c r="Q2496" s="10"/>
      <c r="R2496" s="10"/>
      <c r="S2496" s="10"/>
      <c r="T2496" s="10"/>
      <c r="U2496" s="10"/>
      <c r="V2496" s="10"/>
      <c r="W2496" s="10"/>
      <c r="X2496" s="10"/>
      <c r="Y2496" s="10"/>
      <c r="Z2496" s="10"/>
      <c r="AA2496" s="10"/>
      <c r="AB2496" s="10"/>
      <c r="AC2496" s="10"/>
      <c r="AD2496" s="10"/>
      <c r="AE2496" s="10"/>
      <c r="AF2496" s="10"/>
      <c r="AG2496" s="10"/>
      <c r="AH2496" s="10"/>
      <c r="AI2496" s="10"/>
      <c r="AK2496" s="10"/>
      <c r="AL2496" s="10"/>
      <c r="AM2496" s="10"/>
      <c r="AN2496" s="10"/>
      <c r="AO2496" s="10"/>
      <c r="AP2496" s="10"/>
      <c r="AQ2496" s="10"/>
      <c r="AR2496" s="10"/>
      <c r="AS2496" s="10"/>
      <c r="AT2496" s="10"/>
      <c r="AU2496" s="10"/>
      <c r="AV2496" s="10"/>
      <c r="AW2496" s="10"/>
      <c r="AX2496" s="10"/>
    </row>
    <row r="2497" spans="1:50" x14ac:dyDescent="0.25">
      <c r="A2497" s="54"/>
      <c r="B2497" s="54"/>
      <c r="C2497" s="54"/>
      <c r="D2497" s="54"/>
      <c r="E2497" s="54"/>
      <c r="F2497" s="54"/>
      <c r="G2497" s="54"/>
      <c r="H2497" s="54"/>
      <c r="I2497" s="54"/>
      <c r="J2497" s="54"/>
      <c r="K2497" s="54"/>
      <c r="L2497" s="54"/>
      <c r="M2497" s="54"/>
      <c r="O2497" s="10"/>
      <c r="P2497" s="10"/>
      <c r="Q2497" s="10"/>
      <c r="R2497" s="10"/>
      <c r="S2497" s="10"/>
      <c r="T2497" s="10"/>
      <c r="U2497" s="10"/>
      <c r="V2497" s="10"/>
      <c r="W2497" s="10"/>
      <c r="X2497" s="10"/>
      <c r="Y2497" s="10"/>
      <c r="Z2497" s="10"/>
      <c r="AA2497" s="10"/>
      <c r="AB2497" s="10"/>
      <c r="AC2497" s="10"/>
      <c r="AD2497" s="10"/>
      <c r="AE2497" s="10"/>
      <c r="AF2497" s="10"/>
      <c r="AG2497" s="10"/>
      <c r="AH2497" s="10"/>
      <c r="AI2497" s="10"/>
      <c r="AK2497" s="10"/>
      <c r="AL2497" s="10"/>
      <c r="AM2497" s="10"/>
      <c r="AN2497" s="10"/>
      <c r="AO2497" s="10"/>
      <c r="AP2497" s="10"/>
      <c r="AQ2497" s="10"/>
      <c r="AR2497" s="10"/>
      <c r="AS2497" s="10"/>
      <c r="AT2497" s="10"/>
      <c r="AU2497" s="10"/>
      <c r="AV2497" s="10"/>
      <c r="AW2497" s="10"/>
      <c r="AX2497" s="10"/>
    </row>
    <row r="2498" spans="1:50" x14ac:dyDescent="0.25">
      <c r="A2498" s="54"/>
      <c r="B2498" s="54"/>
      <c r="C2498" s="54"/>
      <c r="D2498" s="54"/>
      <c r="E2498" s="54"/>
      <c r="F2498" s="54"/>
      <c r="G2498" s="54"/>
      <c r="H2498" s="54"/>
      <c r="I2498" s="54"/>
      <c r="J2498" s="54"/>
      <c r="K2498" s="54"/>
      <c r="L2498" s="54"/>
      <c r="M2498" s="54"/>
      <c r="O2498" s="10"/>
      <c r="P2498" s="10"/>
      <c r="Q2498" s="10"/>
      <c r="R2498" s="10"/>
      <c r="S2498" s="10"/>
      <c r="T2498" s="10"/>
      <c r="U2498" s="10"/>
      <c r="V2498" s="10"/>
      <c r="W2498" s="10"/>
      <c r="X2498" s="10"/>
      <c r="Y2498" s="10"/>
      <c r="Z2498" s="10"/>
      <c r="AA2498" s="10"/>
      <c r="AB2498" s="10"/>
      <c r="AC2498" s="10"/>
      <c r="AD2498" s="10"/>
      <c r="AE2498" s="10"/>
      <c r="AF2498" s="10"/>
      <c r="AG2498" s="10"/>
      <c r="AH2498" s="10"/>
      <c r="AI2498" s="10"/>
      <c r="AK2498" s="10"/>
      <c r="AL2498" s="10"/>
      <c r="AM2498" s="10"/>
      <c r="AN2498" s="10"/>
      <c r="AO2498" s="10"/>
      <c r="AP2498" s="10"/>
      <c r="AQ2498" s="10"/>
      <c r="AR2498" s="10"/>
      <c r="AS2498" s="10"/>
      <c r="AT2498" s="10"/>
      <c r="AU2498" s="10"/>
      <c r="AV2498" s="10"/>
      <c r="AW2498" s="10"/>
      <c r="AX2498" s="10"/>
    </row>
    <row r="2499" spans="1:50" x14ac:dyDescent="0.25">
      <c r="A2499" s="54"/>
      <c r="B2499" s="54"/>
      <c r="C2499" s="54"/>
      <c r="D2499" s="54"/>
      <c r="E2499" s="54"/>
      <c r="F2499" s="54"/>
      <c r="G2499" s="54"/>
      <c r="H2499" s="54"/>
      <c r="I2499" s="54"/>
      <c r="J2499" s="54"/>
      <c r="K2499" s="54"/>
      <c r="L2499" s="54"/>
      <c r="M2499" s="54"/>
      <c r="O2499" s="10"/>
      <c r="P2499" s="10"/>
      <c r="Q2499" s="10"/>
      <c r="R2499" s="10"/>
      <c r="S2499" s="10"/>
      <c r="T2499" s="10"/>
      <c r="U2499" s="10"/>
      <c r="V2499" s="10"/>
      <c r="W2499" s="10"/>
      <c r="X2499" s="10"/>
      <c r="Y2499" s="10"/>
      <c r="Z2499" s="10"/>
      <c r="AA2499" s="10"/>
      <c r="AB2499" s="10"/>
      <c r="AC2499" s="10"/>
      <c r="AD2499" s="10"/>
      <c r="AE2499" s="10"/>
      <c r="AF2499" s="10"/>
      <c r="AG2499" s="10"/>
      <c r="AH2499" s="10"/>
      <c r="AI2499" s="10"/>
      <c r="AK2499" s="10"/>
      <c r="AL2499" s="10"/>
      <c r="AM2499" s="10"/>
      <c r="AN2499" s="10"/>
      <c r="AO2499" s="10"/>
      <c r="AP2499" s="10"/>
      <c r="AQ2499" s="10"/>
      <c r="AR2499" s="10"/>
      <c r="AS2499" s="10"/>
      <c r="AT2499" s="10"/>
      <c r="AU2499" s="10"/>
      <c r="AV2499" s="10"/>
      <c r="AW2499" s="10"/>
      <c r="AX2499" s="10"/>
    </row>
    <row r="2500" spans="1:50" x14ac:dyDescent="0.25">
      <c r="A2500" s="54"/>
      <c r="B2500" s="54"/>
      <c r="C2500" s="54"/>
      <c r="D2500" s="54"/>
      <c r="E2500" s="54"/>
      <c r="F2500" s="54"/>
      <c r="G2500" s="54"/>
      <c r="H2500" s="54"/>
      <c r="I2500" s="54"/>
      <c r="J2500" s="54"/>
      <c r="K2500" s="54"/>
      <c r="L2500" s="54"/>
      <c r="M2500" s="54"/>
      <c r="O2500" s="10"/>
      <c r="P2500" s="10"/>
      <c r="Q2500" s="10"/>
      <c r="R2500" s="10"/>
      <c r="S2500" s="10"/>
      <c r="T2500" s="10"/>
      <c r="U2500" s="10"/>
      <c r="V2500" s="10"/>
      <c r="W2500" s="10"/>
      <c r="X2500" s="10"/>
      <c r="Y2500" s="10"/>
      <c r="Z2500" s="10"/>
      <c r="AA2500" s="10"/>
      <c r="AB2500" s="10"/>
      <c r="AC2500" s="10"/>
      <c r="AD2500" s="10"/>
      <c r="AE2500" s="10"/>
      <c r="AF2500" s="10"/>
      <c r="AG2500" s="10"/>
      <c r="AH2500" s="10"/>
      <c r="AI2500" s="10"/>
      <c r="AK2500" s="10"/>
      <c r="AL2500" s="10"/>
      <c r="AM2500" s="10"/>
      <c r="AN2500" s="10"/>
      <c r="AO2500" s="10"/>
      <c r="AP2500" s="10"/>
      <c r="AQ2500" s="10"/>
      <c r="AR2500" s="10"/>
      <c r="AS2500" s="10"/>
      <c r="AT2500" s="10"/>
      <c r="AU2500" s="10"/>
      <c r="AV2500" s="10"/>
      <c r="AW2500" s="10"/>
      <c r="AX2500" s="10"/>
    </row>
    <row r="2501" spans="1:50" x14ac:dyDescent="0.25">
      <c r="A2501" s="54"/>
      <c r="B2501" s="54"/>
      <c r="C2501" s="54"/>
      <c r="D2501" s="54"/>
      <c r="E2501" s="54"/>
      <c r="F2501" s="54"/>
      <c r="G2501" s="54"/>
      <c r="H2501" s="54"/>
      <c r="I2501" s="54"/>
      <c r="J2501" s="54"/>
      <c r="K2501" s="54"/>
      <c r="L2501" s="54"/>
      <c r="M2501" s="54"/>
      <c r="O2501" s="10"/>
      <c r="P2501" s="10"/>
      <c r="Q2501" s="10"/>
      <c r="R2501" s="10"/>
      <c r="S2501" s="10"/>
      <c r="T2501" s="10"/>
      <c r="U2501" s="10"/>
      <c r="V2501" s="10"/>
      <c r="W2501" s="10"/>
      <c r="X2501" s="10"/>
      <c r="Y2501" s="10"/>
      <c r="Z2501" s="10"/>
      <c r="AA2501" s="10"/>
      <c r="AB2501" s="10"/>
      <c r="AC2501" s="10"/>
      <c r="AD2501" s="10"/>
      <c r="AE2501" s="10"/>
      <c r="AF2501" s="10"/>
      <c r="AG2501" s="10"/>
      <c r="AH2501" s="10"/>
      <c r="AI2501" s="10"/>
      <c r="AK2501" s="10"/>
      <c r="AL2501" s="10"/>
      <c r="AM2501" s="10"/>
      <c r="AN2501" s="10"/>
      <c r="AO2501" s="10"/>
      <c r="AP2501" s="10"/>
      <c r="AQ2501" s="10"/>
      <c r="AR2501" s="10"/>
      <c r="AS2501" s="10"/>
      <c r="AT2501" s="10"/>
      <c r="AU2501" s="10"/>
      <c r="AV2501" s="10"/>
      <c r="AW2501" s="10"/>
      <c r="AX2501" s="10"/>
    </row>
    <row r="2502" spans="1:50" x14ac:dyDescent="0.25">
      <c r="A2502" s="54"/>
      <c r="B2502" s="54"/>
      <c r="C2502" s="54"/>
      <c r="D2502" s="54"/>
      <c r="E2502" s="54"/>
      <c r="F2502" s="54"/>
      <c r="G2502" s="54"/>
      <c r="H2502" s="54"/>
      <c r="I2502" s="54"/>
      <c r="J2502" s="54"/>
      <c r="K2502" s="54"/>
      <c r="L2502" s="54"/>
      <c r="M2502" s="54"/>
      <c r="O2502" s="10"/>
      <c r="P2502" s="10"/>
      <c r="Q2502" s="10"/>
      <c r="R2502" s="10"/>
      <c r="S2502" s="10"/>
      <c r="T2502" s="10"/>
      <c r="U2502" s="10"/>
      <c r="V2502" s="10"/>
      <c r="W2502" s="10"/>
      <c r="X2502" s="10"/>
      <c r="Y2502" s="10"/>
      <c r="Z2502" s="10"/>
      <c r="AA2502" s="10"/>
      <c r="AB2502" s="10"/>
      <c r="AC2502" s="10"/>
      <c r="AD2502" s="10"/>
      <c r="AE2502" s="10"/>
      <c r="AF2502" s="10"/>
      <c r="AG2502" s="10"/>
      <c r="AH2502" s="10"/>
      <c r="AI2502" s="10"/>
      <c r="AK2502" s="10"/>
      <c r="AL2502" s="10"/>
      <c r="AM2502" s="10"/>
      <c r="AN2502" s="10"/>
      <c r="AO2502" s="10"/>
      <c r="AP2502" s="10"/>
      <c r="AQ2502" s="10"/>
      <c r="AR2502" s="10"/>
      <c r="AS2502" s="10"/>
      <c r="AT2502" s="10"/>
      <c r="AU2502" s="10"/>
      <c r="AV2502" s="10"/>
      <c r="AW2502" s="10"/>
      <c r="AX2502" s="10"/>
    </row>
    <row r="2503" spans="1:50" x14ac:dyDescent="0.25">
      <c r="A2503" s="54"/>
      <c r="B2503" s="54"/>
      <c r="C2503" s="54"/>
      <c r="D2503" s="54"/>
      <c r="E2503" s="54"/>
      <c r="F2503" s="54"/>
      <c r="G2503" s="54"/>
      <c r="H2503" s="54"/>
      <c r="I2503" s="54"/>
      <c r="J2503" s="54"/>
      <c r="K2503" s="54"/>
      <c r="L2503" s="54"/>
      <c r="M2503" s="54"/>
      <c r="O2503" s="10"/>
      <c r="P2503" s="10"/>
      <c r="Q2503" s="10"/>
      <c r="R2503" s="10"/>
      <c r="S2503" s="10"/>
      <c r="T2503" s="10"/>
      <c r="U2503" s="10"/>
      <c r="V2503" s="10"/>
      <c r="W2503" s="10"/>
      <c r="X2503" s="10"/>
      <c r="Y2503" s="10"/>
      <c r="Z2503" s="10"/>
      <c r="AA2503" s="10"/>
      <c r="AB2503" s="10"/>
      <c r="AC2503" s="10"/>
      <c r="AD2503" s="10"/>
      <c r="AE2503" s="10"/>
      <c r="AF2503" s="10"/>
      <c r="AG2503" s="10"/>
      <c r="AH2503" s="10"/>
      <c r="AI2503" s="10"/>
      <c r="AK2503" s="10"/>
      <c r="AL2503" s="10"/>
      <c r="AM2503" s="10"/>
      <c r="AN2503" s="10"/>
      <c r="AO2503" s="10"/>
      <c r="AP2503" s="10"/>
      <c r="AQ2503" s="10"/>
      <c r="AR2503" s="10"/>
      <c r="AS2503" s="10"/>
      <c r="AT2503" s="10"/>
      <c r="AU2503" s="10"/>
      <c r="AV2503" s="10"/>
      <c r="AW2503" s="10"/>
      <c r="AX2503" s="10"/>
    </row>
    <row r="2504" spans="1:50" x14ac:dyDescent="0.25">
      <c r="A2504" s="54"/>
      <c r="B2504" s="54"/>
      <c r="C2504" s="54"/>
      <c r="D2504" s="54"/>
      <c r="E2504" s="54"/>
      <c r="F2504" s="54"/>
      <c r="G2504" s="54"/>
      <c r="H2504" s="54"/>
      <c r="I2504" s="54"/>
      <c r="J2504" s="54"/>
      <c r="K2504" s="54"/>
      <c r="L2504" s="54"/>
      <c r="M2504" s="54"/>
      <c r="O2504" s="10"/>
      <c r="P2504" s="10"/>
      <c r="Q2504" s="10"/>
      <c r="R2504" s="10"/>
      <c r="S2504" s="10"/>
      <c r="T2504" s="10"/>
      <c r="U2504" s="10"/>
      <c r="V2504" s="10"/>
      <c r="W2504" s="10"/>
      <c r="X2504" s="10"/>
      <c r="Y2504" s="10"/>
      <c r="Z2504" s="10"/>
      <c r="AA2504" s="10"/>
      <c r="AB2504" s="10"/>
      <c r="AC2504" s="10"/>
      <c r="AD2504" s="10"/>
      <c r="AE2504" s="10"/>
      <c r="AF2504" s="10"/>
      <c r="AG2504" s="10"/>
      <c r="AH2504" s="10"/>
      <c r="AI2504" s="10"/>
      <c r="AK2504" s="10"/>
      <c r="AL2504" s="10"/>
      <c r="AM2504" s="10"/>
      <c r="AN2504" s="10"/>
      <c r="AO2504" s="10"/>
      <c r="AP2504" s="10"/>
      <c r="AQ2504" s="10"/>
      <c r="AR2504" s="10"/>
      <c r="AS2504" s="10"/>
      <c r="AT2504" s="10"/>
      <c r="AU2504" s="10"/>
      <c r="AV2504" s="10"/>
      <c r="AW2504" s="10"/>
      <c r="AX2504" s="10"/>
    </row>
    <row r="2505" spans="1:50" x14ac:dyDescent="0.25">
      <c r="A2505" s="54"/>
      <c r="B2505" s="54"/>
      <c r="C2505" s="54"/>
      <c r="D2505" s="54"/>
      <c r="E2505" s="54"/>
      <c r="F2505" s="54"/>
      <c r="G2505" s="54"/>
      <c r="H2505" s="54"/>
      <c r="I2505" s="54"/>
      <c r="J2505" s="54"/>
      <c r="K2505" s="54"/>
      <c r="L2505" s="54"/>
      <c r="M2505" s="54"/>
      <c r="O2505" s="10"/>
      <c r="P2505" s="10"/>
      <c r="Q2505" s="10"/>
      <c r="R2505" s="10"/>
      <c r="S2505" s="10"/>
      <c r="T2505" s="10"/>
      <c r="U2505" s="10"/>
      <c r="V2505" s="10"/>
      <c r="W2505" s="10"/>
      <c r="X2505" s="10"/>
      <c r="Y2505" s="10"/>
      <c r="Z2505" s="10"/>
      <c r="AA2505" s="10"/>
      <c r="AB2505" s="10"/>
      <c r="AC2505" s="10"/>
      <c r="AD2505" s="10"/>
      <c r="AE2505" s="10"/>
      <c r="AF2505" s="10"/>
      <c r="AG2505" s="10"/>
      <c r="AH2505" s="10"/>
      <c r="AI2505" s="10"/>
      <c r="AK2505" s="10"/>
      <c r="AL2505" s="10"/>
      <c r="AM2505" s="10"/>
      <c r="AN2505" s="10"/>
      <c r="AO2505" s="10"/>
      <c r="AP2505" s="10"/>
      <c r="AQ2505" s="10"/>
      <c r="AR2505" s="10"/>
      <c r="AS2505" s="10"/>
      <c r="AT2505" s="10"/>
      <c r="AU2505" s="10"/>
      <c r="AV2505" s="10"/>
      <c r="AW2505" s="10"/>
      <c r="AX2505" s="10"/>
    </row>
    <row r="2506" spans="1:50" x14ac:dyDescent="0.25">
      <c r="A2506" s="54"/>
      <c r="B2506" s="54"/>
      <c r="C2506" s="54"/>
      <c r="D2506" s="54"/>
      <c r="E2506" s="54"/>
      <c r="F2506" s="54"/>
      <c r="G2506" s="54"/>
      <c r="H2506" s="54"/>
      <c r="I2506" s="54"/>
      <c r="J2506" s="54"/>
      <c r="K2506" s="54"/>
      <c r="L2506" s="54"/>
      <c r="M2506" s="54"/>
      <c r="O2506" s="10"/>
      <c r="P2506" s="10"/>
      <c r="Q2506" s="10"/>
      <c r="R2506" s="10"/>
      <c r="S2506" s="10"/>
      <c r="T2506" s="10"/>
      <c r="U2506" s="10"/>
      <c r="V2506" s="10"/>
      <c r="W2506" s="10"/>
      <c r="X2506" s="10"/>
      <c r="Y2506" s="10"/>
      <c r="Z2506" s="10"/>
      <c r="AA2506" s="10"/>
      <c r="AB2506" s="10"/>
      <c r="AC2506" s="10"/>
      <c r="AD2506" s="10"/>
      <c r="AE2506" s="10"/>
      <c r="AF2506" s="10"/>
      <c r="AG2506" s="10"/>
      <c r="AH2506" s="10"/>
      <c r="AI2506" s="10"/>
      <c r="AK2506" s="10"/>
      <c r="AL2506" s="10"/>
      <c r="AM2506" s="10"/>
      <c r="AN2506" s="10"/>
      <c r="AO2506" s="10"/>
      <c r="AP2506" s="10"/>
      <c r="AQ2506" s="10"/>
      <c r="AR2506" s="10"/>
      <c r="AS2506" s="10"/>
      <c r="AT2506" s="10"/>
      <c r="AU2506" s="10"/>
      <c r="AV2506" s="10"/>
      <c r="AW2506" s="10"/>
      <c r="AX2506" s="10"/>
    </row>
    <row r="2507" spans="1:50" x14ac:dyDescent="0.25">
      <c r="A2507" s="54"/>
      <c r="B2507" s="54"/>
      <c r="C2507" s="54"/>
      <c r="D2507" s="54"/>
      <c r="E2507" s="54"/>
      <c r="F2507" s="54"/>
      <c r="G2507" s="54"/>
      <c r="H2507" s="54"/>
      <c r="I2507" s="54"/>
      <c r="J2507" s="54"/>
      <c r="K2507" s="54"/>
      <c r="L2507" s="54"/>
      <c r="M2507" s="54"/>
      <c r="O2507" s="10"/>
      <c r="P2507" s="10"/>
      <c r="Q2507" s="10"/>
      <c r="R2507" s="10"/>
      <c r="S2507" s="10"/>
      <c r="T2507" s="10"/>
      <c r="U2507" s="10"/>
      <c r="V2507" s="10"/>
      <c r="W2507" s="10"/>
      <c r="X2507" s="10"/>
      <c r="Y2507" s="10"/>
      <c r="Z2507" s="10"/>
      <c r="AA2507" s="10"/>
      <c r="AB2507" s="10"/>
      <c r="AC2507" s="10"/>
      <c r="AD2507" s="10"/>
      <c r="AE2507" s="10"/>
      <c r="AF2507" s="10"/>
      <c r="AG2507" s="10"/>
      <c r="AH2507" s="10"/>
      <c r="AI2507" s="10"/>
      <c r="AK2507" s="10"/>
      <c r="AL2507" s="10"/>
      <c r="AM2507" s="10"/>
      <c r="AN2507" s="10"/>
      <c r="AO2507" s="10"/>
      <c r="AP2507" s="10"/>
      <c r="AQ2507" s="10"/>
      <c r="AR2507" s="10"/>
      <c r="AS2507" s="10"/>
      <c r="AT2507" s="10"/>
      <c r="AU2507" s="10"/>
      <c r="AV2507" s="10"/>
      <c r="AW2507" s="10"/>
      <c r="AX2507" s="10"/>
    </row>
    <row r="2508" spans="1:50" x14ac:dyDescent="0.25">
      <c r="A2508" s="54"/>
      <c r="B2508" s="54"/>
      <c r="C2508" s="54"/>
      <c r="D2508" s="54"/>
      <c r="E2508" s="54"/>
      <c r="F2508" s="54"/>
      <c r="G2508" s="54"/>
      <c r="H2508" s="54"/>
      <c r="I2508" s="54"/>
      <c r="J2508" s="54"/>
      <c r="K2508" s="54"/>
      <c r="L2508" s="54"/>
      <c r="M2508" s="54"/>
      <c r="O2508" s="10"/>
      <c r="P2508" s="10"/>
      <c r="Q2508" s="10"/>
      <c r="R2508" s="10"/>
      <c r="S2508" s="10"/>
      <c r="T2508" s="10"/>
      <c r="U2508" s="10"/>
      <c r="V2508" s="10"/>
      <c r="W2508" s="10"/>
      <c r="X2508" s="10"/>
      <c r="Y2508" s="10"/>
      <c r="Z2508" s="10"/>
      <c r="AA2508" s="10"/>
      <c r="AB2508" s="10"/>
      <c r="AC2508" s="10"/>
      <c r="AD2508" s="10"/>
      <c r="AE2508" s="10"/>
      <c r="AF2508" s="10"/>
      <c r="AG2508" s="10"/>
      <c r="AH2508" s="10"/>
      <c r="AI2508" s="10"/>
      <c r="AK2508" s="10"/>
      <c r="AL2508" s="10"/>
      <c r="AM2508" s="10"/>
      <c r="AN2508" s="10"/>
      <c r="AO2508" s="10"/>
      <c r="AP2508" s="10"/>
      <c r="AQ2508" s="10"/>
      <c r="AR2508" s="10"/>
      <c r="AS2508" s="10"/>
      <c r="AT2508" s="10"/>
      <c r="AU2508" s="10"/>
      <c r="AV2508" s="10"/>
      <c r="AW2508" s="10"/>
      <c r="AX2508" s="10"/>
    </row>
    <row r="2509" spans="1:50" x14ac:dyDescent="0.25">
      <c r="A2509" s="54"/>
      <c r="B2509" s="54"/>
      <c r="C2509" s="54"/>
      <c r="D2509" s="54"/>
      <c r="E2509" s="54"/>
      <c r="F2509" s="54"/>
      <c r="G2509" s="54"/>
      <c r="H2509" s="54"/>
      <c r="I2509" s="54"/>
      <c r="J2509" s="54"/>
      <c r="K2509" s="54"/>
      <c r="L2509" s="54"/>
      <c r="M2509" s="54"/>
      <c r="O2509" s="10"/>
      <c r="P2509" s="10"/>
      <c r="Q2509" s="10"/>
      <c r="R2509" s="10"/>
      <c r="S2509" s="10"/>
      <c r="T2509" s="10"/>
      <c r="U2509" s="10"/>
      <c r="V2509" s="10"/>
      <c r="W2509" s="10"/>
      <c r="X2509" s="10"/>
      <c r="Y2509" s="10"/>
      <c r="Z2509" s="10"/>
      <c r="AA2509" s="10"/>
      <c r="AB2509" s="10"/>
      <c r="AC2509" s="10"/>
      <c r="AD2509" s="10"/>
      <c r="AE2509" s="10"/>
      <c r="AF2509" s="10"/>
      <c r="AG2509" s="10"/>
      <c r="AH2509" s="10"/>
      <c r="AI2509" s="10"/>
      <c r="AK2509" s="10"/>
      <c r="AL2509" s="10"/>
      <c r="AM2509" s="10"/>
      <c r="AN2509" s="10"/>
      <c r="AO2509" s="10"/>
      <c r="AP2509" s="10"/>
      <c r="AQ2509" s="10"/>
      <c r="AR2509" s="10"/>
      <c r="AS2509" s="10"/>
      <c r="AT2509" s="10"/>
      <c r="AU2509" s="10"/>
      <c r="AV2509" s="10"/>
      <c r="AW2509" s="10"/>
      <c r="AX2509" s="10"/>
    </row>
    <row r="2510" spans="1:50" x14ac:dyDescent="0.25">
      <c r="A2510" s="54"/>
      <c r="B2510" s="54"/>
      <c r="C2510" s="54"/>
      <c r="D2510" s="54"/>
      <c r="E2510" s="54"/>
      <c r="F2510" s="54"/>
      <c r="G2510" s="54"/>
      <c r="H2510" s="54"/>
      <c r="I2510" s="54"/>
      <c r="J2510" s="54"/>
      <c r="K2510" s="54"/>
      <c r="L2510" s="54"/>
      <c r="M2510" s="54"/>
      <c r="O2510" s="10"/>
      <c r="P2510" s="10"/>
      <c r="Q2510" s="10"/>
      <c r="R2510" s="10"/>
      <c r="S2510" s="10"/>
      <c r="T2510" s="10"/>
      <c r="U2510" s="10"/>
      <c r="V2510" s="10"/>
      <c r="W2510" s="10"/>
      <c r="X2510" s="10"/>
      <c r="Y2510" s="10"/>
      <c r="Z2510" s="10"/>
      <c r="AA2510" s="10"/>
      <c r="AB2510" s="10"/>
      <c r="AC2510" s="10"/>
      <c r="AD2510" s="10"/>
      <c r="AE2510" s="10"/>
      <c r="AF2510" s="10"/>
      <c r="AG2510" s="10"/>
      <c r="AH2510" s="10"/>
      <c r="AI2510" s="10"/>
      <c r="AK2510" s="10"/>
      <c r="AL2510" s="10"/>
      <c r="AM2510" s="10"/>
      <c r="AN2510" s="10"/>
      <c r="AO2510" s="10"/>
      <c r="AP2510" s="10"/>
      <c r="AQ2510" s="10"/>
      <c r="AR2510" s="10"/>
      <c r="AS2510" s="10"/>
      <c r="AT2510" s="10"/>
      <c r="AU2510" s="10"/>
      <c r="AV2510" s="10"/>
      <c r="AW2510" s="10"/>
      <c r="AX2510" s="10"/>
    </row>
    <row r="2511" spans="1:50" x14ac:dyDescent="0.25">
      <c r="A2511" s="54"/>
      <c r="B2511" s="54"/>
      <c r="C2511" s="54"/>
      <c r="D2511" s="54"/>
      <c r="E2511" s="54"/>
      <c r="F2511" s="54"/>
      <c r="G2511" s="54"/>
      <c r="H2511" s="54"/>
      <c r="I2511" s="54"/>
      <c r="J2511" s="54"/>
      <c r="K2511" s="54"/>
      <c r="L2511" s="54"/>
      <c r="M2511" s="54"/>
      <c r="O2511" s="10"/>
      <c r="P2511" s="10"/>
      <c r="Q2511" s="10"/>
      <c r="R2511" s="10"/>
      <c r="S2511" s="10"/>
      <c r="T2511" s="10"/>
      <c r="U2511" s="10"/>
      <c r="V2511" s="10"/>
      <c r="W2511" s="10"/>
      <c r="X2511" s="10"/>
      <c r="Y2511" s="10"/>
      <c r="Z2511" s="10"/>
      <c r="AA2511" s="10"/>
      <c r="AB2511" s="10"/>
      <c r="AC2511" s="10"/>
      <c r="AD2511" s="10"/>
      <c r="AE2511" s="10"/>
      <c r="AF2511" s="10"/>
      <c r="AG2511" s="10"/>
      <c r="AH2511" s="10"/>
      <c r="AI2511" s="10"/>
      <c r="AK2511" s="10"/>
      <c r="AL2511" s="10"/>
      <c r="AM2511" s="10"/>
      <c r="AN2511" s="10"/>
      <c r="AO2511" s="10"/>
      <c r="AP2511" s="10"/>
      <c r="AQ2511" s="10"/>
      <c r="AR2511" s="10"/>
      <c r="AS2511" s="10"/>
      <c r="AT2511" s="10"/>
      <c r="AU2511" s="10"/>
      <c r="AV2511" s="10"/>
      <c r="AW2511" s="10"/>
      <c r="AX2511" s="10"/>
    </row>
    <row r="2512" spans="1:50" x14ac:dyDescent="0.25">
      <c r="A2512" s="54"/>
      <c r="B2512" s="54"/>
      <c r="C2512" s="54"/>
      <c r="D2512" s="54"/>
      <c r="E2512" s="54"/>
      <c r="F2512" s="54"/>
      <c r="G2512" s="54"/>
      <c r="H2512" s="54"/>
      <c r="I2512" s="54"/>
      <c r="J2512" s="54"/>
      <c r="K2512" s="54"/>
      <c r="L2512" s="54"/>
      <c r="M2512" s="54"/>
      <c r="O2512" s="10"/>
      <c r="P2512" s="10"/>
      <c r="Q2512" s="10"/>
      <c r="R2512" s="10"/>
      <c r="S2512" s="10"/>
      <c r="T2512" s="10"/>
      <c r="U2512" s="10"/>
      <c r="V2512" s="10"/>
      <c r="W2512" s="10"/>
      <c r="X2512" s="10"/>
      <c r="Y2512" s="10"/>
      <c r="Z2512" s="10"/>
      <c r="AA2512" s="10"/>
      <c r="AB2512" s="10"/>
      <c r="AC2512" s="10"/>
      <c r="AD2512" s="10"/>
      <c r="AE2512" s="10"/>
      <c r="AF2512" s="10"/>
      <c r="AG2512" s="10"/>
      <c r="AH2512" s="10"/>
      <c r="AI2512" s="10"/>
      <c r="AK2512" s="10"/>
      <c r="AL2512" s="10"/>
      <c r="AM2512" s="10"/>
      <c r="AN2512" s="10"/>
      <c r="AO2512" s="10"/>
      <c r="AP2512" s="10"/>
      <c r="AQ2512" s="10"/>
      <c r="AR2512" s="10"/>
      <c r="AS2512" s="10"/>
      <c r="AT2512" s="10"/>
      <c r="AU2512" s="10"/>
      <c r="AV2512" s="10"/>
      <c r="AW2512" s="10"/>
      <c r="AX2512" s="10"/>
    </row>
    <row r="2513" spans="1:50" x14ac:dyDescent="0.25">
      <c r="A2513" s="54"/>
      <c r="B2513" s="54"/>
      <c r="C2513" s="54"/>
      <c r="D2513" s="54"/>
      <c r="E2513" s="54"/>
      <c r="F2513" s="54"/>
      <c r="G2513" s="54"/>
      <c r="H2513" s="54"/>
      <c r="I2513" s="54"/>
      <c r="J2513" s="54"/>
      <c r="K2513" s="54"/>
      <c r="L2513" s="54"/>
      <c r="M2513" s="54"/>
      <c r="O2513" s="10"/>
      <c r="P2513" s="10"/>
      <c r="Q2513" s="10"/>
      <c r="R2513" s="10"/>
      <c r="S2513" s="10"/>
      <c r="T2513" s="10"/>
      <c r="U2513" s="10"/>
      <c r="V2513" s="10"/>
      <c r="W2513" s="10"/>
      <c r="X2513" s="10"/>
      <c r="Y2513" s="10"/>
      <c r="Z2513" s="10"/>
      <c r="AA2513" s="10"/>
      <c r="AB2513" s="10"/>
      <c r="AC2513" s="10"/>
      <c r="AD2513" s="10"/>
      <c r="AE2513" s="10"/>
      <c r="AF2513" s="10"/>
      <c r="AG2513" s="10"/>
      <c r="AH2513" s="10"/>
      <c r="AI2513" s="10"/>
      <c r="AK2513" s="10"/>
      <c r="AL2513" s="10"/>
      <c r="AM2513" s="10"/>
      <c r="AN2513" s="10"/>
      <c r="AO2513" s="10"/>
      <c r="AP2513" s="10"/>
      <c r="AQ2513" s="10"/>
      <c r="AR2513" s="10"/>
      <c r="AS2513" s="10"/>
      <c r="AT2513" s="10"/>
      <c r="AU2513" s="10"/>
      <c r="AV2513" s="10"/>
      <c r="AW2513" s="10"/>
      <c r="AX2513" s="10"/>
    </row>
    <row r="2514" spans="1:50" x14ac:dyDescent="0.25">
      <c r="A2514" s="54"/>
      <c r="B2514" s="54"/>
      <c r="C2514" s="54"/>
      <c r="D2514" s="54"/>
      <c r="E2514" s="54"/>
      <c r="F2514" s="54"/>
      <c r="G2514" s="54"/>
      <c r="H2514" s="54"/>
      <c r="I2514" s="54"/>
      <c r="J2514" s="54"/>
      <c r="K2514" s="54"/>
      <c r="L2514" s="54"/>
      <c r="M2514" s="54"/>
      <c r="O2514" s="10"/>
      <c r="P2514" s="10"/>
      <c r="Q2514" s="10"/>
      <c r="R2514" s="10"/>
      <c r="S2514" s="10"/>
      <c r="T2514" s="10"/>
      <c r="U2514" s="10"/>
      <c r="V2514" s="10"/>
      <c r="W2514" s="10"/>
      <c r="X2514" s="10"/>
      <c r="Y2514" s="10"/>
      <c r="Z2514" s="10"/>
      <c r="AA2514" s="10"/>
      <c r="AB2514" s="10"/>
      <c r="AC2514" s="10"/>
      <c r="AD2514" s="10"/>
      <c r="AE2514" s="10"/>
      <c r="AF2514" s="10"/>
      <c r="AG2514" s="10"/>
      <c r="AH2514" s="10"/>
      <c r="AI2514" s="10"/>
      <c r="AK2514" s="10"/>
      <c r="AL2514" s="10"/>
      <c r="AM2514" s="10"/>
      <c r="AN2514" s="10"/>
      <c r="AO2514" s="10"/>
      <c r="AP2514" s="10"/>
      <c r="AQ2514" s="10"/>
      <c r="AR2514" s="10"/>
      <c r="AS2514" s="10"/>
      <c r="AT2514" s="10"/>
      <c r="AU2514" s="10"/>
      <c r="AV2514" s="10"/>
      <c r="AW2514" s="10"/>
      <c r="AX2514" s="10"/>
    </row>
    <row r="2515" spans="1:50" x14ac:dyDescent="0.25">
      <c r="A2515" s="54"/>
      <c r="B2515" s="54"/>
      <c r="C2515" s="54"/>
      <c r="D2515" s="54"/>
      <c r="E2515" s="54"/>
      <c r="F2515" s="54"/>
      <c r="G2515" s="54"/>
      <c r="H2515" s="54"/>
      <c r="I2515" s="54"/>
      <c r="J2515" s="54"/>
      <c r="K2515" s="54"/>
      <c r="L2515" s="54"/>
      <c r="M2515" s="54"/>
      <c r="O2515" s="10"/>
      <c r="P2515" s="10"/>
      <c r="Q2515" s="10"/>
      <c r="R2515" s="10"/>
      <c r="S2515" s="10"/>
      <c r="T2515" s="10"/>
      <c r="U2515" s="10"/>
      <c r="V2515" s="10"/>
      <c r="W2515" s="10"/>
      <c r="X2515" s="10"/>
      <c r="Y2515" s="10"/>
      <c r="Z2515" s="10"/>
      <c r="AA2515" s="10"/>
      <c r="AB2515" s="10"/>
      <c r="AC2515" s="10"/>
      <c r="AD2515" s="10"/>
      <c r="AE2515" s="10"/>
      <c r="AF2515" s="10"/>
      <c r="AG2515" s="10"/>
      <c r="AH2515" s="10"/>
      <c r="AI2515" s="10"/>
      <c r="AK2515" s="10"/>
      <c r="AL2515" s="10"/>
      <c r="AM2515" s="10"/>
      <c r="AN2515" s="10"/>
      <c r="AO2515" s="10"/>
      <c r="AP2515" s="10"/>
      <c r="AQ2515" s="10"/>
      <c r="AR2515" s="10"/>
      <c r="AS2515" s="10"/>
      <c r="AT2515" s="10"/>
      <c r="AU2515" s="10"/>
      <c r="AV2515" s="10"/>
      <c r="AW2515" s="10"/>
      <c r="AX2515" s="10"/>
    </row>
    <row r="2516" spans="1:50" x14ac:dyDescent="0.25">
      <c r="A2516" s="54"/>
      <c r="B2516" s="54"/>
      <c r="C2516" s="54"/>
      <c r="D2516" s="54"/>
      <c r="E2516" s="54"/>
      <c r="F2516" s="54"/>
      <c r="G2516" s="54"/>
      <c r="H2516" s="54"/>
      <c r="I2516" s="54"/>
      <c r="J2516" s="54"/>
      <c r="K2516" s="54"/>
      <c r="L2516" s="54"/>
      <c r="M2516" s="54"/>
      <c r="O2516" s="10"/>
      <c r="P2516" s="10"/>
      <c r="Q2516" s="10"/>
      <c r="R2516" s="10"/>
      <c r="S2516" s="10"/>
      <c r="T2516" s="10"/>
      <c r="U2516" s="10"/>
      <c r="V2516" s="10"/>
      <c r="W2516" s="10"/>
      <c r="X2516" s="10"/>
      <c r="Y2516" s="10"/>
      <c r="Z2516" s="10"/>
      <c r="AA2516" s="10"/>
      <c r="AB2516" s="10"/>
      <c r="AC2516" s="10"/>
      <c r="AD2516" s="10"/>
      <c r="AE2516" s="10"/>
      <c r="AF2516" s="10"/>
      <c r="AG2516" s="10"/>
      <c r="AH2516" s="10"/>
      <c r="AI2516" s="10"/>
      <c r="AK2516" s="10"/>
      <c r="AL2516" s="10"/>
      <c r="AM2516" s="10"/>
      <c r="AN2516" s="10"/>
      <c r="AO2516" s="10"/>
      <c r="AP2516" s="10"/>
      <c r="AQ2516" s="10"/>
      <c r="AR2516" s="10"/>
      <c r="AS2516" s="10"/>
      <c r="AT2516" s="10"/>
      <c r="AU2516" s="10"/>
      <c r="AV2516" s="10"/>
      <c r="AW2516" s="10"/>
      <c r="AX2516" s="10"/>
    </row>
    <row r="2517" spans="1:50" x14ac:dyDescent="0.25">
      <c r="A2517" s="54"/>
      <c r="B2517" s="54"/>
      <c r="C2517" s="54"/>
      <c r="D2517" s="54"/>
      <c r="E2517" s="54"/>
      <c r="F2517" s="54"/>
      <c r="G2517" s="54"/>
      <c r="H2517" s="54"/>
      <c r="I2517" s="54"/>
      <c r="J2517" s="54"/>
      <c r="K2517" s="54"/>
      <c r="L2517" s="54"/>
      <c r="M2517" s="54"/>
      <c r="O2517" s="10"/>
      <c r="P2517" s="10"/>
      <c r="Q2517" s="10"/>
      <c r="R2517" s="10"/>
      <c r="S2517" s="10"/>
      <c r="T2517" s="10"/>
      <c r="U2517" s="10"/>
      <c r="V2517" s="10"/>
      <c r="W2517" s="10"/>
      <c r="X2517" s="10"/>
      <c r="Y2517" s="10"/>
      <c r="Z2517" s="10"/>
      <c r="AA2517" s="10"/>
      <c r="AB2517" s="10"/>
      <c r="AC2517" s="10"/>
      <c r="AD2517" s="10"/>
      <c r="AE2517" s="10"/>
      <c r="AF2517" s="10"/>
      <c r="AG2517" s="10"/>
      <c r="AH2517" s="10"/>
      <c r="AI2517" s="10"/>
      <c r="AK2517" s="10"/>
      <c r="AL2517" s="10"/>
      <c r="AM2517" s="10"/>
      <c r="AN2517" s="10"/>
      <c r="AO2517" s="10"/>
      <c r="AP2517" s="10"/>
      <c r="AQ2517" s="10"/>
      <c r="AR2517" s="10"/>
      <c r="AS2517" s="10"/>
      <c r="AT2517" s="10"/>
      <c r="AU2517" s="10"/>
      <c r="AV2517" s="10"/>
      <c r="AW2517" s="10"/>
      <c r="AX2517" s="10"/>
    </row>
    <row r="2518" spans="1:50" x14ac:dyDescent="0.25">
      <c r="A2518" s="54"/>
      <c r="B2518" s="54"/>
      <c r="C2518" s="54"/>
      <c r="D2518" s="54"/>
      <c r="E2518" s="54"/>
      <c r="F2518" s="54"/>
      <c r="G2518" s="54"/>
      <c r="H2518" s="54"/>
      <c r="I2518" s="54"/>
      <c r="J2518" s="54"/>
      <c r="K2518" s="54"/>
      <c r="L2518" s="54"/>
      <c r="M2518" s="54"/>
      <c r="O2518" s="10"/>
      <c r="P2518" s="10"/>
      <c r="Q2518" s="10"/>
      <c r="R2518" s="10"/>
      <c r="S2518" s="10"/>
      <c r="T2518" s="10"/>
      <c r="U2518" s="10"/>
      <c r="V2518" s="10"/>
      <c r="W2518" s="10"/>
      <c r="X2518" s="10"/>
      <c r="Y2518" s="10"/>
      <c r="Z2518" s="10"/>
      <c r="AA2518" s="10"/>
      <c r="AB2518" s="10"/>
      <c r="AC2518" s="10"/>
      <c r="AD2518" s="10"/>
      <c r="AE2518" s="10"/>
      <c r="AF2518" s="10"/>
      <c r="AG2518" s="10"/>
      <c r="AH2518" s="10"/>
      <c r="AI2518" s="10"/>
      <c r="AK2518" s="10"/>
      <c r="AL2518" s="10"/>
      <c r="AM2518" s="10"/>
      <c r="AN2518" s="10"/>
      <c r="AO2518" s="10"/>
      <c r="AP2518" s="10"/>
      <c r="AQ2518" s="10"/>
      <c r="AR2518" s="10"/>
      <c r="AS2518" s="10"/>
      <c r="AT2518" s="10"/>
      <c r="AU2518" s="10"/>
      <c r="AV2518" s="10"/>
      <c r="AW2518" s="10"/>
      <c r="AX2518" s="10"/>
    </row>
    <row r="2519" spans="1:50" x14ac:dyDescent="0.25">
      <c r="A2519" s="54"/>
      <c r="B2519" s="54"/>
      <c r="C2519" s="54"/>
      <c r="D2519" s="54"/>
      <c r="E2519" s="54"/>
      <c r="F2519" s="54"/>
      <c r="G2519" s="54"/>
      <c r="H2519" s="54"/>
      <c r="I2519" s="54"/>
      <c r="J2519" s="54"/>
      <c r="K2519" s="54"/>
      <c r="L2519" s="54"/>
      <c r="M2519" s="54"/>
      <c r="O2519" s="10"/>
      <c r="P2519" s="10"/>
      <c r="Q2519" s="10"/>
      <c r="R2519" s="10"/>
      <c r="S2519" s="10"/>
      <c r="T2519" s="10"/>
      <c r="U2519" s="10"/>
      <c r="V2519" s="10"/>
      <c r="W2519" s="10"/>
      <c r="X2519" s="10"/>
      <c r="Y2519" s="10"/>
      <c r="Z2519" s="10"/>
      <c r="AA2519" s="10"/>
      <c r="AB2519" s="10"/>
      <c r="AC2519" s="10"/>
      <c r="AD2519" s="10"/>
      <c r="AE2519" s="10"/>
      <c r="AF2519" s="10"/>
      <c r="AG2519" s="10"/>
      <c r="AH2519" s="10"/>
      <c r="AI2519" s="10"/>
      <c r="AK2519" s="10"/>
      <c r="AL2519" s="10"/>
      <c r="AM2519" s="10"/>
      <c r="AN2519" s="10"/>
      <c r="AO2519" s="10"/>
      <c r="AP2519" s="10"/>
      <c r="AQ2519" s="10"/>
      <c r="AR2519" s="10"/>
      <c r="AS2519" s="10"/>
      <c r="AT2519" s="10"/>
      <c r="AU2519" s="10"/>
      <c r="AV2519" s="10"/>
      <c r="AW2519" s="10"/>
      <c r="AX2519" s="10"/>
    </row>
    <row r="2520" spans="1:50" x14ac:dyDescent="0.25">
      <c r="A2520" s="54"/>
      <c r="B2520" s="54"/>
      <c r="C2520" s="54"/>
      <c r="D2520" s="54"/>
      <c r="E2520" s="54"/>
      <c r="F2520" s="54"/>
      <c r="G2520" s="54"/>
      <c r="H2520" s="54"/>
      <c r="I2520" s="54"/>
      <c r="J2520" s="54"/>
      <c r="K2520" s="54"/>
      <c r="L2520" s="54"/>
      <c r="M2520" s="54"/>
      <c r="O2520" s="10"/>
      <c r="P2520" s="10"/>
      <c r="Q2520" s="10"/>
      <c r="R2520" s="10"/>
      <c r="S2520" s="10"/>
      <c r="T2520" s="10"/>
      <c r="U2520" s="10"/>
      <c r="V2520" s="10"/>
      <c r="W2520" s="10"/>
      <c r="X2520" s="10"/>
      <c r="Y2520" s="10"/>
      <c r="Z2520" s="10"/>
      <c r="AA2520" s="10"/>
      <c r="AB2520" s="10"/>
      <c r="AC2520" s="10"/>
      <c r="AD2520" s="10"/>
      <c r="AE2520" s="10"/>
      <c r="AF2520" s="10"/>
      <c r="AG2520" s="10"/>
      <c r="AH2520" s="10"/>
      <c r="AI2520" s="10"/>
      <c r="AK2520" s="10"/>
      <c r="AL2520" s="10"/>
      <c r="AM2520" s="10"/>
      <c r="AN2520" s="10"/>
      <c r="AO2520" s="10"/>
      <c r="AP2520" s="10"/>
      <c r="AQ2520" s="10"/>
      <c r="AR2520" s="10"/>
      <c r="AS2520" s="10"/>
      <c r="AT2520" s="10"/>
      <c r="AU2520" s="10"/>
      <c r="AV2520" s="10"/>
      <c r="AW2520" s="10"/>
      <c r="AX2520" s="10"/>
    </row>
    <row r="2521" spans="1:50" x14ac:dyDescent="0.25">
      <c r="A2521" s="54"/>
      <c r="B2521" s="54"/>
      <c r="C2521" s="54"/>
      <c r="D2521" s="54"/>
      <c r="E2521" s="54"/>
      <c r="F2521" s="54"/>
      <c r="G2521" s="54"/>
      <c r="H2521" s="54"/>
      <c r="I2521" s="54"/>
      <c r="J2521" s="54"/>
      <c r="K2521" s="54"/>
      <c r="L2521" s="54"/>
      <c r="M2521" s="54"/>
      <c r="O2521" s="10"/>
      <c r="P2521" s="10"/>
      <c r="Q2521" s="10"/>
      <c r="R2521" s="10"/>
      <c r="S2521" s="10"/>
      <c r="T2521" s="10"/>
      <c r="U2521" s="10"/>
      <c r="V2521" s="10"/>
      <c r="W2521" s="10"/>
      <c r="X2521" s="10"/>
      <c r="Y2521" s="10"/>
      <c r="Z2521" s="10"/>
      <c r="AA2521" s="10"/>
      <c r="AB2521" s="10"/>
      <c r="AC2521" s="10"/>
      <c r="AD2521" s="10"/>
      <c r="AE2521" s="10"/>
      <c r="AF2521" s="10"/>
      <c r="AG2521" s="10"/>
      <c r="AH2521" s="10"/>
      <c r="AI2521" s="10"/>
      <c r="AK2521" s="10"/>
      <c r="AL2521" s="10"/>
      <c r="AM2521" s="10"/>
      <c r="AN2521" s="10"/>
      <c r="AO2521" s="10"/>
      <c r="AP2521" s="10"/>
      <c r="AQ2521" s="10"/>
      <c r="AR2521" s="10"/>
      <c r="AS2521" s="10"/>
      <c r="AT2521" s="10"/>
      <c r="AU2521" s="10"/>
      <c r="AV2521" s="10"/>
      <c r="AW2521" s="10"/>
      <c r="AX2521" s="10"/>
    </row>
    <row r="2522" spans="1:50" x14ac:dyDescent="0.25">
      <c r="A2522" s="54"/>
      <c r="B2522" s="54"/>
      <c r="C2522" s="54"/>
      <c r="D2522" s="54"/>
      <c r="E2522" s="54"/>
      <c r="F2522" s="54"/>
      <c r="G2522" s="54"/>
      <c r="H2522" s="54"/>
      <c r="I2522" s="54"/>
      <c r="J2522" s="54"/>
      <c r="K2522" s="54"/>
      <c r="L2522" s="54"/>
      <c r="M2522" s="54"/>
      <c r="O2522" s="10"/>
      <c r="P2522" s="10"/>
      <c r="Q2522" s="10"/>
      <c r="R2522" s="10"/>
      <c r="S2522" s="10"/>
      <c r="T2522" s="10"/>
      <c r="U2522" s="10"/>
      <c r="V2522" s="10"/>
      <c r="W2522" s="10"/>
      <c r="X2522" s="10"/>
      <c r="Y2522" s="10"/>
      <c r="Z2522" s="10"/>
      <c r="AA2522" s="10"/>
      <c r="AB2522" s="10"/>
      <c r="AC2522" s="10"/>
      <c r="AD2522" s="10"/>
      <c r="AE2522" s="10"/>
      <c r="AF2522" s="10"/>
      <c r="AG2522" s="10"/>
      <c r="AH2522" s="10"/>
      <c r="AI2522" s="10"/>
      <c r="AK2522" s="10"/>
      <c r="AL2522" s="10"/>
      <c r="AM2522" s="10"/>
      <c r="AN2522" s="10"/>
      <c r="AO2522" s="10"/>
      <c r="AP2522" s="10"/>
      <c r="AQ2522" s="10"/>
      <c r="AR2522" s="10"/>
      <c r="AS2522" s="10"/>
      <c r="AT2522" s="10"/>
      <c r="AU2522" s="10"/>
      <c r="AV2522" s="10"/>
      <c r="AW2522" s="10"/>
      <c r="AX2522" s="10"/>
    </row>
    <row r="2523" spans="1:50" x14ac:dyDescent="0.25">
      <c r="A2523" s="54"/>
      <c r="B2523" s="54"/>
      <c r="C2523" s="54"/>
      <c r="D2523" s="54"/>
      <c r="E2523" s="54"/>
      <c r="F2523" s="54"/>
      <c r="G2523" s="54"/>
      <c r="H2523" s="54"/>
      <c r="I2523" s="54"/>
      <c r="J2523" s="54"/>
      <c r="K2523" s="54"/>
      <c r="L2523" s="54"/>
      <c r="M2523" s="54"/>
      <c r="O2523" s="10"/>
      <c r="P2523" s="10"/>
      <c r="Q2523" s="10"/>
      <c r="R2523" s="10"/>
      <c r="S2523" s="10"/>
      <c r="T2523" s="10"/>
      <c r="U2523" s="10"/>
      <c r="V2523" s="10"/>
      <c r="W2523" s="10"/>
      <c r="X2523" s="10"/>
      <c r="Y2523" s="10"/>
      <c r="Z2523" s="10"/>
      <c r="AA2523" s="10"/>
      <c r="AB2523" s="10"/>
      <c r="AC2523" s="10"/>
      <c r="AD2523" s="10"/>
      <c r="AE2523" s="10"/>
      <c r="AF2523" s="10"/>
      <c r="AG2523" s="10"/>
      <c r="AH2523" s="10"/>
      <c r="AI2523" s="10"/>
      <c r="AK2523" s="10"/>
      <c r="AL2523" s="10"/>
      <c r="AM2523" s="10"/>
      <c r="AN2523" s="10"/>
      <c r="AO2523" s="10"/>
      <c r="AP2523" s="10"/>
      <c r="AQ2523" s="10"/>
      <c r="AR2523" s="10"/>
      <c r="AS2523" s="10"/>
      <c r="AT2523" s="10"/>
      <c r="AU2523" s="10"/>
      <c r="AV2523" s="10"/>
      <c r="AW2523" s="10"/>
      <c r="AX2523" s="10"/>
    </row>
    <row r="2524" spans="1:50" x14ac:dyDescent="0.25">
      <c r="A2524" s="54"/>
      <c r="B2524" s="54"/>
      <c r="C2524" s="54"/>
      <c r="D2524" s="54"/>
      <c r="E2524" s="54"/>
      <c r="F2524" s="54"/>
      <c r="G2524" s="54"/>
      <c r="H2524" s="54"/>
      <c r="I2524" s="54"/>
      <c r="J2524" s="54"/>
      <c r="K2524" s="54"/>
      <c r="L2524" s="54"/>
      <c r="M2524" s="54"/>
      <c r="O2524" s="10"/>
      <c r="P2524" s="10"/>
      <c r="Q2524" s="10"/>
      <c r="R2524" s="10"/>
      <c r="S2524" s="10"/>
      <c r="T2524" s="10"/>
      <c r="U2524" s="10"/>
      <c r="V2524" s="10"/>
      <c r="W2524" s="10"/>
      <c r="X2524" s="10"/>
      <c r="Y2524" s="10"/>
      <c r="Z2524" s="10"/>
      <c r="AA2524" s="10"/>
      <c r="AB2524" s="10"/>
      <c r="AC2524" s="10"/>
      <c r="AD2524" s="10"/>
      <c r="AE2524" s="10"/>
      <c r="AF2524" s="10"/>
      <c r="AG2524" s="10"/>
      <c r="AH2524" s="10"/>
      <c r="AI2524" s="10"/>
      <c r="AK2524" s="10"/>
      <c r="AL2524" s="10"/>
      <c r="AM2524" s="10"/>
      <c r="AN2524" s="10"/>
      <c r="AO2524" s="10"/>
      <c r="AP2524" s="10"/>
      <c r="AQ2524" s="10"/>
      <c r="AR2524" s="10"/>
      <c r="AS2524" s="10"/>
      <c r="AT2524" s="10"/>
      <c r="AU2524" s="10"/>
      <c r="AV2524" s="10"/>
      <c r="AW2524" s="10"/>
      <c r="AX2524" s="10"/>
    </row>
    <row r="2525" spans="1:50" x14ac:dyDescent="0.25">
      <c r="A2525" s="54"/>
      <c r="B2525" s="54"/>
      <c r="C2525" s="54"/>
      <c r="D2525" s="54"/>
      <c r="E2525" s="54"/>
      <c r="F2525" s="54"/>
      <c r="G2525" s="54"/>
      <c r="H2525" s="54"/>
      <c r="I2525" s="54"/>
      <c r="J2525" s="54"/>
      <c r="K2525" s="54"/>
      <c r="L2525" s="54"/>
      <c r="M2525" s="54"/>
      <c r="O2525" s="10"/>
      <c r="P2525" s="10"/>
      <c r="Q2525" s="10"/>
      <c r="R2525" s="10"/>
      <c r="S2525" s="10"/>
      <c r="T2525" s="10"/>
      <c r="U2525" s="10"/>
      <c r="V2525" s="10"/>
      <c r="W2525" s="10"/>
      <c r="X2525" s="10"/>
      <c r="Y2525" s="10"/>
      <c r="Z2525" s="10"/>
      <c r="AA2525" s="10"/>
      <c r="AB2525" s="10"/>
      <c r="AC2525" s="10"/>
      <c r="AD2525" s="10"/>
      <c r="AE2525" s="10"/>
      <c r="AF2525" s="10"/>
      <c r="AG2525" s="10"/>
      <c r="AH2525" s="10"/>
      <c r="AI2525" s="10"/>
      <c r="AK2525" s="10"/>
      <c r="AL2525" s="10"/>
      <c r="AM2525" s="10"/>
      <c r="AN2525" s="10"/>
      <c r="AO2525" s="10"/>
      <c r="AP2525" s="10"/>
      <c r="AQ2525" s="10"/>
      <c r="AR2525" s="10"/>
      <c r="AS2525" s="10"/>
      <c r="AT2525" s="10"/>
      <c r="AU2525" s="10"/>
      <c r="AV2525" s="10"/>
      <c r="AW2525" s="10"/>
      <c r="AX2525" s="10"/>
    </row>
    <row r="2526" spans="1:50" x14ac:dyDescent="0.25">
      <c r="A2526" s="54"/>
      <c r="B2526" s="54"/>
      <c r="C2526" s="54"/>
      <c r="D2526" s="54"/>
      <c r="E2526" s="54"/>
      <c r="F2526" s="54"/>
      <c r="G2526" s="54"/>
      <c r="H2526" s="54"/>
      <c r="I2526" s="54"/>
      <c r="J2526" s="54"/>
      <c r="K2526" s="54"/>
      <c r="L2526" s="54"/>
      <c r="M2526" s="54"/>
      <c r="O2526" s="10"/>
      <c r="P2526" s="10"/>
      <c r="Q2526" s="10"/>
      <c r="R2526" s="10"/>
      <c r="S2526" s="10"/>
      <c r="T2526" s="10"/>
      <c r="U2526" s="10"/>
      <c r="V2526" s="10"/>
      <c r="W2526" s="10"/>
      <c r="X2526" s="10"/>
      <c r="Y2526" s="10"/>
      <c r="Z2526" s="10"/>
      <c r="AA2526" s="10"/>
      <c r="AB2526" s="10"/>
      <c r="AC2526" s="10"/>
      <c r="AD2526" s="10"/>
      <c r="AE2526" s="10"/>
      <c r="AF2526" s="10"/>
      <c r="AG2526" s="10"/>
      <c r="AH2526" s="10"/>
      <c r="AI2526" s="10"/>
      <c r="AK2526" s="10"/>
      <c r="AL2526" s="10"/>
      <c r="AM2526" s="10"/>
      <c r="AN2526" s="10"/>
      <c r="AO2526" s="10"/>
      <c r="AP2526" s="10"/>
      <c r="AQ2526" s="10"/>
      <c r="AR2526" s="10"/>
      <c r="AS2526" s="10"/>
      <c r="AT2526" s="10"/>
      <c r="AU2526" s="10"/>
      <c r="AV2526" s="10"/>
      <c r="AW2526" s="10"/>
      <c r="AX2526" s="10"/>
    </row>
    <row r="2527" spans="1:50" x14ac:dyDescent="0.25">
      <c r="A2527" s="54"/>
      <c r="B2527" s="54"/>
      <c r="C2527" s="54"/>
      <c r="D2527" s="54"/>
      <c r="E2527" s="54"/>
      <c r="F2527" s="54"/>
      <c r="G2527" s="54"/>
      <c r="H2527" s="54"/>
      <c r="I2527" s="54"/>
      <c r="J2527" s="54"/>
      <c r="K2527" s="54"/>
      <c r="L2527" s="54"/>
      <c r="M2527" s="54"/>
      <c r="O2527" s="10"/>
      <c r="P2527" s="10"/>
      <c r="Q2527" s="10"/>
      <c r="R2527" s="10"/>
      <c r="S2527" s="10"/>
      <c r="T2527" s="10"/>
      <c r="U2527" s="10"/>
      <c r="V2527" s="10"/>
      <c r="W2527" s="10"/>
      <c r="X2527" s="10"/>
      <c r="Y2527" s="10"/>
      <c r="Z2527" s="10"/>
      <c r="AA2527" s="10"/>
      <c r="AB2527" s="10"/>
      <c r="AC2527" s="10"/>
      <c r="AD2527" s="10"/>
      <c r="AE2527" s="10"/>
      <c r="AF2527" s="10"/>
      <c r="AG2527" s="10"/>
      <c r="AH2527" s="10"/>
      <c r="AI2527" s="10"/>
      <c r="AK2527" s="10"/>
      <c r="AL2527" s="10"/>
      <c r="AM2527" s="10"/>
      <c r="AN2527" s="10"/>
      <c r="AO2527" s="10"/>
      <c r="AP2527" s="10"/>
      <c r="AQ2527" s="10"/>
      <c r="AR2527" s="10"/>
      <c r="AS2527" s="10"/>
      <c r="AT2527" s="10"/>
      <c r="AU2527" s="10"/>
      <c r="AV2527" s="10"/>
      <c r="AW2527" s="10"/>
      <c r="AX2527" s="10"/>
    </row>
    <row r="2528" spans="1:50" x14ac:dyDescent="0.25">
      <c r="A2528" s="54"/>
      <c r="B2528" s="54"/>
      <c r="C2528" s="54"/>
      <c r="D2528" s="54"/>
      <c r="E2528" s="54"/>
      <c r="F2528" s="54"/>
      <c r="G2528" s="54"/>
      <c r="H2528" s="54"/>
      <c r="I2528" s="54"/>
      <c r="J2528" s="54"/>
      <c r="K2528" s="54"/>
      <c r="L2528" s="54"/>
      <c r="M2528" s="54"/>
      <c r="O2528" s="10"/>
      <c r="P2528" s="10"/>
      <c r="Q2528" s="10"/>
      <c r="R2528" s="10"/>
      <c r="S2528" s="10"/>
      <c r="T2528" s="10"/>
      <c r="U2528" s="10"/>
      <c r="V2528" s="10"/>
      <c r="W2528" s="10"/>
      <c r="X2528" s="10"/>
      <c r="Y2528" s="10"/>
      <c r="Z2528" s="10"/>
      <c r="AA2528" s="10"/>
      <c r="AB2528" s="10"/>
      <c r="AC2528" s="10"/>
      <c r="AD2528" s="10"/>
      <c r="AE2528" s="10"/>
      <c r="AF2528" s="10"/>
      <c r="AG2528" s="10"/>
      <c r="AH2528" s="10"/>
      <c r="AI2528" s="10"/>
      <c r="AK2528" s="10"/>
      <c r="AL2528" s="10"/>
      <c r="AM2528" s="10"/>
      <c r="AN2528" s="10"/>
      <c r="AO2528" s="10"/>
      <c r="AP2528" s="10"/>
      <c r="AQ2528" s="10"/>
      <c r="AR2528" s="10"/>
      <c r="AS2528" s="10"/>
      <c r="AT2528" s="10"/>
      <c r="AU2528" s="10"/>
      <c r="AV2528" s="10"/>
      <c r="AW2528" s="10"/>
      <c r="AX2528" s="10"/>
    </row>
    <row r="2529" spans="1:50" x14ac:dyDescent="0.25">
      <c r="A2529" s="54"/>
      <c r="B2529" s="54"/>
      <c r="C2529" s="54"/>
      <c r="D2529" s="54"/>
      <c r="E2529" s="54"/>
      <c r="F2529" s="54"/>
      <c r="G2529" s="54"/>
      <c r="H2529" s="54"/>
      <c r="I2529" s="54"/>
      <c r="J2529" s="54"/>
      <c r="K2529" s="54"/>
      <c r="L2529" s="54"/>
      <c r="M2529" s="54"/>
      <c r="O2529" s="10"/>
      <c r="P2529" s="10"/>
      <c r="Q2529" s="10"/>
      <c r="R2529" s="10"/>
      <c r="S2529" s="10"/>
      <c r="T2529" s="10"/>
      <c r="U2529" s="10"/>
      <c r="V2529" s="10"/>
      <c r="W2529" s="10"/>
      <c r="X2529" s="10"/>
      <c r="Y2529" s="10"/>
      <c r="Z2529" s="10"/>
      <c r="AA2529" s="10"/>
      <c r="AB2529" s="10"/>
      <c r="AC2529" s="10"/>
      <c r="AD2529" s="10"/>
      <c r="AE2529" s="10"/>
      <c r="AF2529" s="10"/>
      <c r="AG2529" s="10"/>
      <c r="AH2529" s="10"/>
      <c r="AI2529" s="10"/>
      <c r="AK2529" s="10"/>
      <c r="AL2529" s="10"/>
      <c r="AM2529" s="10"/>
      <c r="AN2529" s="10"/>
      <c r="AO2529" s="10"/>
      <c r="AP2529" s="10"/>
      <c r="AQ2529" s="10"/>
      <c r="AR2529" s="10"/>
      <c r="AS2529" s="10"/>
      <c r="AT2529" s="10"/>
      <c r="AU2529" s="10"/>
      <c r="AV2529" s="10"/>
      <c r="AW2529" s="10"/>
      <c r="AX2529" s="10"/>
    </row>
    <row r="2530" spans="1:50" x14ac:dyDescent="0.25">
      <c r="A2530" s="54"/>
      <c r="B2530" s="54"/>
      <c r="C2530" s="54"/>
      <c r="D2530" s="54"/>
      <c r="E2530" s="54"/>
      <c r="F2530" s="54"/>
      <c r="G2530" s="54"/>
      <c r="H2530" s="54"/>
      <c r="I2530" s="54"/>
      <c r="J2530" s="54"/>
      <c r="K2530" s="54"/>
      <c r="L2530" s="54"/>
      <c r="M2530" s="54"/>
      <c r="O2530" s="10"/>
      <c r="P2530" s="10"/>
      <c r="Q2530" s="10"/>
      <c r="R2530" s="10"/>
      <c r="S2530" s="10"/>
      <c r="T2530" s="10"/>
      <c r="U2530" s="10"/>
      <c r="V2530" s="10"/>
      <c r="W2530" s="10"/>
      <c r="X2530" s="10"/>
      <c r="Y2530" s="10"/>
      <c r="Z2530" s="10"/>
      <c r="AA2530" s="10"/>
      <c r="AB2530" s="10"/>
      <c r="AC2530" s="10"/>
      <c r="AD2530" s="10"/>
      <c r="AE2530" s="10"/>
      <c r="AF2530" s="10"/>
      <c r="AG2530" s="10"/>
      <c r="AH2530" s="10"/>
      <c r="AI2530" s="10"/>
      <c r="AK2530" s="10"/>
      <c r="AL2530" s="10"/>
      <c r="AM2530" s="10"/>
      <c r="AN2530" s="10"/>
      <c r="AO2530" s="10"/>
      <c r="AP2530" s="10"/>
      <c r="AQ2530" s="10"/>
      <c r="AR2530" s="10"/>
      <c r="AS2530" s="10"/>
      <c r="AT2530" s="10"/>
      <c r="AU2530" s="10"/>
      <c r="AV2530" s="10"/>
      <c r="AW2530" s="10"/>
      <c r="AX2530" s="10"/>
    </row>
    <row r="2531" spans="1:50" x14ac:dyDescent="0.25">
      <c r="A2531" s="54"/>
      <c r="B2531" s="54"/>
      <c r="C2531" s="54"/>
      <c r="D2531" s="54"/>
      <c r="E2531" s="54"/>
      <c r="F2531" s="54"/>
      <c r="G2531" s="54"/>
      <c r="H2531" s="54"/>
      <c r="I2531" s="54"/>
      <c r="J2531" s="54"/>
      <c r="K2531" s="54"/>
      <c r="L2531" s="54"/>
      <c r="M2531" s="54"/>
      <c r="O2531" s="10"/>
      <c r="P2531" s="10"/>
      <c r="Q2531" s="10"/>
      <c r="R2531" s="10"/>
      <c r="S2531" s="10"/>
      <c r="T2531" s="10"/>
      <c r="U2531" s="10"/>
      <c r="V2531" s="10"/>
      <c r="W2531" s="10"/>
      <c r="X2531" s="10"/>
      <c r="Y2531" s="10"/>
      <c r="Z2531" s="10"/>
      <c r="AA2531" s="10"/>
      <c r="AB2531" s="10"/>
      <c r="AC2531" s="10"/>
      <c r="AD2531" s="10"/>
      <c r="AE2531" s="10"/>
      <c r="AF2531" s="10"/>
      <c r="AG2531" s="10"/>
      <c r="AH2531" s="10"/>
      <c r="AI2531" s="10"/>
      <c r="AK2531" s="10"/>
      <c r="AL2531" s="10"/>
      <c r="AM2531" s="10"/>
      <c r="AN2531" s="10"/>
      <c r="AO2531" s="10"/>
      <c r="AP2531" s="10"/>
      <c r="AQ2531" s="10"/>
      <c r="AR2531" s="10"/>
      <c r="AS2531" s="10"/>
      <c r="AT2531" s="10"/>
      <c r="AU2531" s="10"/>
      <c r="AV2531" s="10"/>
      <c r="AW2531" s="10"/>
      <c r="AX2531" s="10"/>
    </row>
    <row r="2532" spans="1:50" x14ac:dyDescent="0.25">
      <c r="A2532" s="54"/>
      <c r="B2532" s="54"/>
      <c r="C2532" s="54"/>
      <c r="D2532" s="54"/>
      <c r="E2532" s="54"/>
      <c r="F2532" s="54"/>
      <c r="G2532" s="54"/>
      <c r="H2532" s="54"/>
      <c r="I2532" s="54"/>
      <c r="J2532" s="54"/>
      <c r="K2532" s="54"/>
      <c r="L2532" s="54"/>
      <c r="M2532" s="54"/>
      <c r="O2532" s="10"/>
      <c r="P2532" s="10"/>
      <c r="Q2532" s="10"/>
      <c r="R2532" s="10"/>
      <c r="S2532" s="10"/>
      <c r="T2532" s="10"/>
      <c r="U2532" s="10"/>
      <c r="V2532" s="10"/>
      <c r="W2532" s="10"/>
      <c r="X2532" s="10"/>
      <c r="Y2532" s="10"/>
      <c r="Z2532" s="10"/>
      <c r="AA2532" s="10"/>
      <c r="AB2532" s="10"/>
      <c r="AC2532" s="10"/>
      <c r="AD2532" s="10"/>
      <c r="AE2532" s="10"/>
      <c r="AF2532" s="10"/>
      <c r="AG2532" s="10"/>
      <c r="AH2532" s="10"/>
      <c r="AI2532" s="10"/>
      <c r="AK2532" s="10"/>
      <c r="AL2532" s="10"/>
      <c r="AM2532" s="10"/>
      <c r="AN2532" s="10"/>
      <c r="AO2532" s="10"/>
      <c r="AP2532" s="10"/>
      <c r="AQ2532" s="10"/>
      <c r="AR2532" s="10"/>
      <c r="AS2532" s="10"/>
      <c r="AT2532" s="10"/>
      <c r="AU2532" s="10"/>
      <c r="AV2532" s="10"/>
      <c r="AW2532" s="10"/>
      <c r="AX2532" s="10"/>
    </row>
    <row r="2533" spans="1:50" x14ac:dyDescent="0.25">
      <c r="A2533" s="54"/>
      <c r="B2533" s="54"/>
      <c r="C2533" s="54"/>
      <c r="D2533" s="54"/>
      <c r="E2533" s="54"/>
      <c r="F2533" s="54"/>
      <c r="G2533" s="54"/>
      <c r="H2533" s="54"/>
      <c r="I2533" s="54"/>
      <c r="J2533" s="54"/>
      <c r="K2533" s="54"/>
      <c r="L2533" s="54"/>
      <c r="M2533" s="54"/>
      <c r="O2533" s="10"/>
      <c r="P2533" s="10"/>
      <c r="Q2533" s="10"/>
      <c r="R2533" s="10"/>
      <c r="S2533" s="10"/>
      <c r="T2533" s="10"/>
      <c r="U2533" s="10"/>
      <c r="V2533" s="10"/>
      <c r="W2533" s="10"/>
      <c r="X2533" s="10"/>
      <c r="Y2533" s="10"/>
      <c r="Z2533" s="10"/>
      <c r="AA2533" s="10"/>
      <c r="AB2533" s="10"/>
      <c r="AC2533" s="10"/>
      <c r="AD2533" s="10"/>
      <c r="AE2533" s="10"/>
      <c r="AF2533" s="10"/>
      <c r="AG2533" s="10"/>
      <c r="AH2533" s="10"/>
      <c r="AI2533" s="10"/>
      <c r="AK2533" s="10"/>
      <c r="AL2533" s="10"/>
      <c r="AM2533" s="10"/>
      <c r="AN2533" s="10"/>
      <c r="AO2533" s="10"/>
      <c r="AP2533" s="10"/>
      <c r="AQ2533" s="10"/>
      <c r="AR2533" s="10"/>
      <c r="AS2533" s="10"/>
      <c r="AT2533" s="10"/>
      <c r="AU2533" s="10"/>
      <c r="AV2533" s="10"/>
      <c r="AW2533" s="10"/>
      <c r="AX2533" s="10"/>
    </row>
    <row r="2534" spans="1:50" x14ac:dyDescent="0.25">
      <c r="A2534" s="54"/>
      <c r="B2534" s="54"/>
      <c r="C2534" s="54"/>
      <c r="D2534" s="54"/>
      <c r="E2534" s="54"/>
      <c r="F2534" s="54"/>
      <c r="G2534" s="54"/>
      <c r="H2534" s="54"/>
      <c r="I2534" s="54"/>
      <c r="J2534" s="54"/>
      <c r="K2534" s="54"/>
      <c r="L2534" s="54"/>
      <c r="M2534" s="54"/>
      <c r="O2534" s="10"/>
      <c r="P2534" s="10"/>
      <c r="Q2534" s="10"/>
      <c r="R2534" s="10"/>
      <c r="S2534" s="10"/>
      <c r="T2534" s="10"/>
      <c r="U2534" s="10"/>
      <c r="V2534" s="10"/>
      <c r="W2534" s="10"/>
      <c r="X2534" s="10"/>
      <c r="Y2534" s="10"/>
      <c r="Z2534" s="10"/>
      <c r="AA2534" s="10"/>
      <c r="AB2534" s="10"/>
      <c r="AC2534" s="10"/>
      <c r="AD2534" s="10"/>
      <c r="AE2534" s="10"/>
      <c r="AF2534" s="10"/>
      <c r="AG2534" s="10"/>
      <c r="AH2534" s="10"/>
      <c r="AI2534" s="10"/>
      <c r="AK2534" s="10"/>
      <c r="AL2534" s="10"/>
      <c r="AM2534" s="10"/>
      <c r="AN2534" s="10"/>
      <c r="AO2534" s="10"/>
      <c r="AP2534" s="10"/>
      <c r="AQ2534" s="10"/>
      <c r="AR2534" s="10"/>
      <c r="AS2534" s="10"/>
      <c r="AT2534" s="10"/>
      <c r="AU2534" s="10"/>
      <c r="AV2534" s="10"/>
      <c r="AW2534" s="10"/>
      <c r="AX2534" s="10"/>
    </row>
    <row r="2535" spans="1:50" x14ac:dyDescent="0.25">
      <c r="A2535" s="54"/>
      <c r="B2535" s="54"/>
      <c r="C2535" s="54"/>
      <c r="D2535" s="54"/>
      <c r="E2535" s="54"/>
      <c r="F2535" s="54"/>
      <c r="G2535" s="54"/>
      <c r="H2535" s="54"/>
      <c r="I2535" s="54"/>
      <c r="J2535" s="54"/>
      <c r="K2535" s="54"/>
      <c r="L2535" s="54"/>
      <c r="M2535" s="54"/>
      <c r="O2535" s="10"/>
      <c r="P2535" s="10"/>
      <c r="Q2535" s="10"/>
      <c r="R2535" s="10"/>
      <c r="S2535" s="10"/>
      <c r="T2535" s="10"/>
      <c r="U2535" s="10"/>
      <c r="V2535" s="10"/>
      <c r="W2535" s="10"/>
      <c r="X2535" s="10"/>
      <c r="Y2535" s="10"/>
      <c r="Z2535" s="10"/>
      <c r="AA2535" s="10"/>
      <c r="AB2535" s="10"/>
      <c r="AC2535" s="10"/>
      <c r="AD2535" s="10"/>
      <c r="AE2535" s="10"/>
      <c r="AF2535" s="10"/>
      <c r="AG2535" s="10"/>
      <c r="AH2535" s="10"/>
      <c r="AI2535" s="10"/>
      <c r="AK2535" s="10"/>
      <c r="AL2535" s="10"/>
      <c r="AM2535" s="10"/>
      <c r="AN2535" s="10"/>
      <c r="AO2535" s="10"/>
      <c r="AP2535" s="10"/>
      <c r="AQ2535" s="10"/>
      <c r="AR2535" s="10"/>
      <c r="AS2535" s="10"/>
      <c r="AT2535" s="10"/>
      <c r="AU2535" s="10"/>
      <c r="AV2535" s="10"/>
      <c r="AW2535" s="10"/>
      <c r="AX2535" s="10"/>
    </row>
    <row r="2536" spans="1:50" x14ac:dyDescent="0.25">
      <c r="A2536" s="54"/>
      <c r="B2536" s="54"/>
      <c r="C2536" s="54"/>
      <c r="D2536" s="54"/>
      <c r="E2536" s="54"/>
      <c r="F2536" s="54"/>
      <c r="G2536" s="54"/>
      <c r="H2536" s="54"/>
      <c r="I2536" s="54"/>
      <c r="J2536" s="54"/>
      <c r="K2536" s="54"/>
      <c r="L2536" s="54"/>
      <c r="M2536" s="54"/>
      <c r="O2536" s="10"/>
      <c r="P2536" s="10"/>
      <c r="Q2536" s="10"/>
      <c r="R2536" s="10"/>
      <c r="S2536" s="10"/>
      <c r="T2536" s="10"/>
      <c r="U2536" s="10"/>
      <c r="V2536" s="10"/>
      <c r="W2536" s="10"/>
      <c r="X2536" s="10"/>
      <c r="Y2536" s="10"/>
      <c r="Z2536" s="10"/>
      <c r="AA2536" s="10"/>
      <c r="AB2536" s="10"/>
      <c r="AC2536" s="10"/>
      <c r="AD2536" s="10"/>
      <c r="AE2536" s="10"/>
      <c r="AF2536" s="10"/>
      <c r="AG2536" s="10"/>
      <c r="AH2536" s="10"/>
      <c r="AI2536" s="10"/>
      <c r="AK2536" s="10"/>
      <c r="AL2536" s="10"/>
      <c r="AM2536" s="10"/>
      <c r="AN2536" s="10"/>
      <c r="AO2536" s="10"/>
      <c r="AP2536" s="10"/>
      <c r="AQ2536" s="10"/>
      <c r="AR2536" s="10"/>
      <c r="AS2536" s="10"/>
      <c r="AT2536" s="10"/>
      <c r="AU2536" s="10"/>
      <c r="AV2536" s="10"/>
      <c r="AW2536" s="10"/>
      <c r="AX2536" s="10"/>
    </row>
    <row r="2537" spans="1:50" x14ac:dyDescent="0.25">
      <c r="A2537" s="54"/>
      <c r="B2537" s="54"/>
      <c r="C2537" s="54"/>
      <c r="D2537" s="54"/>
      <c r="E2537" s="54"/>
      <c r="F2537" s="54"/>
      <c r="G2537" s="54"/>
      <c r="H2537" s="54"/>
      <c r="I2537" s="54"/>
      <c r="J2537" s="54"/>
      <c r="K2537" s="54"/>
      <c r="L2537" s="54"/>
      <c r="M2537" s="54"/>
      <c r="O2537" s="10"/>
      <c r="P2537" s="10"/>
      <c r="Q2537" s="10"/>
      <c r="R2537" s="10"/>
      <c r="S2537" s="10"/>
      <c r="T2537" s="10"/>
      <c r="U2537" s="10"/>
      <c r="V2537" s="10"/>
      <c r="W2537" s="10"/>
      <c r="X2537" s="10"/>
      <c r="Y2537" s="10"/>
      <c r="Z2537" s="10"/>
      <c r="AA2537" s="10"/>
      <c r="AB2537" s="10"/>
      <c r="AC2537" s="10"/>
      <c r="AD2537" s="10"/>
      <c r="AE2537" s="10"/>
      <c r="AF2537" s="10"/>
      <c r="AG2537" s="10"/>
      <c r="AH2537" s="10"/>
      <c r="AI2537" s="10"/>
      <c r="AK2537" s="10"/>
      <c r="AL2537" s="10"/>
      <c r="AM2537" s="10"/>
      <c r="AN2537" s="10"/>
      <c r="AO2537" s="10"/>
      <c r="AP2537" s="10"/>
      <c r="AQ2537" s="10"/>
      <c r="AR2537" s="10"/>
      <c r="AS2537" s="10"/>
      <c r="AT2537" s="10"/>
      <c r="AU2537" s="10"/>
      <c r="AV2537" s="10"/>
      <c r="AW2537" s="10"/>
      <c r="AX2537" s="10"/>
    </row>
    <row r="2538" spans="1:50" x14ac:dyDescent="0.25">
      <c r="A2538" s="54"/>
      <c r="B2538" s="54"/>
      <c r="C2538" s="54"/>
      <c r="D2538" s="54"/>
      <c r="E2538" s="54"/>
      <c r="F2538" s="54"/>
      <c r="G2538" s="54"/>
      <c r="H2538" s="54"/>
      <c r="I2538" s="54"/>
      <c r="J2538" s="54"/>
      <c r="K2538" s="54"/>
      <c r="L2538" s="54"/>
      <c r="M2538" s="54"/>
      <c r="O2538" s="10"/>
      <c r="P2538" s="10"/>
      <c r="Q2538" s="10"/>
      <c r="R2538" s="10"/>
      <c r="S2538" s="10"/>
      <c r="T2538" s="10"/>
      <c r="U2538" s="10"/>
      <c r="V2538" s="10"/>
      <c r="W2538" s="10"/>
      <c r="X2538" s="10"/>
      <c r="Y2538" s="10"/>
      <c r="Z2538" s="10"/>
      <c r="AA2538" s="10"/>
      <c r="AB2538" s="10"/>
      <c r="AC2538" s="10"/>
      <c r="AD2538" s="10"/>
      <c r="AE2538" s="10"/>
      <c r="AF2538" s="10"/>
      <c r="AG2538" s="10"/>
      <c r="AH2538" s="10"/>
      <c r="AI2538" s="10"/>
      <c r="AK2538" s="10"/>
      <c r="AL2538" s="10"/>
      <c r="AM2538" s="10"/>
      <c r="AN2538" s="10"/>
      <c r="AO2538" s="10"/>
      <c r="AP2538" s="10"/>
      <c r="AQ2538" s="10"/>
      <c r="AR2538" s="10"/>
      <c r="AS2538" s="10"/>
      <c r="AT2538" s="10"/>
      <c r="AU2538" s="10"/>
      <c r="AV2538" s="10"/>
      <c r="AW2538" s="10"/>
      <c r="AX2538" s="10"/>
    </row>
    <row r="2539" spans="1:50" x14ac:dyDescent="0.25">
      <c r="A2539" s="54"/>
      <c r="B2539" s="54"/>
      <c r="C2539" s="54"/>
      <c r="D2539" s="54"/>
      <c r="E2539" s="54"/>
      <c r="F2539" s="54"/>
      <c r="G2539" s="54"/>
      <c r="H2539" s="54"/>
      <c r="I2539" s="54"/>
      <c r="J2539" s="54"/>
      <c r="K2539" s="54"/>
      <c r="L2539" s="54"/>
      <c r="M2539" s="54"/>
      <c r="O2539" s="10"/>
      <c r="P2539" s="10"/>
      <c r="Q2539" s="10"/>
      <c r="R2539" s="10"/>
      <c r="S2539" s="10"/>
      <c r="T2539" s="10"/>
      <c r="U2539" s="10"/>
      <c r="V2539" s="10"/>
      <c r="W2539" s="10"/>
      <c r="X2539" s="10"/>
      <c r="Y2539" s="10"/>
      <c r="Z2539" s="10"/>
      <c r="AA2539" s="10"/>
      <c r="AB2539" s="10"/>
      <c r="AC2539" s="10"/>
      <c r="AD2539" s="10"/>
      <c r="AE2539" s="10"/>
      <c r="AF2539" s="10"/>
      <c r="AG2539" s="10"/>
      <c r="AH2539" s="10"/>
      <c r="AI2539" s="10"/>
      <c r="AK2539" s="10"/>
      <c r="AL2539" s="10"/>
      <c r="AM2539" s="10"/>
      <c r="AN2539" s="10"/>
      <c r="AO2539" s="10"/>
      <c r="AP2539" s="10"/>
      <c r="AQ2539" s="10"/>
      <c r="AR2539" s="10"/>
      <c r="AS2539" s="10"/>
      <c r="AT2539" s="10"/>
      <c r="AU2539" s="10"/>
      <c r="AV2539" s="10"/>
      <c r="AW2539" s="10"/>
      <c r="AX2539" s="10"/>
    </row>
    <row r="2540" spans="1:50" x14ac:dyDescent="0.25">
      <c r="A2540" s="54"/>
      <c r="B2540" s="54"/>
      <c r="C2540" s="54"/>
      <c r="D2540" s="54"/>
      <c r="E2540" s="54"/>
      <c r="F2540" s="54"/>
      <c r="G2540" s="54"/>
      <c r="H2540" s="54"/>
      <c r="I2540" s="54"/>
      <c r="J2540" s="54"/>
      <c r="K2540" s="54"/>
      <c r="L2540" s="54"/>
      <c r="M2540" s="54"/>
      <c r="O2540" s="10"/>
      <c r="P2540" s="10"/>
      <c r="Q2540" s="10"/>
      <c r="R2540" s="10"/>
      <c r="S2540" s="10"/>
      <c r="T2540" s="10"/>
      <c r="U2540" s="10"/>
      <c r="V2540" s="10"/>
      <c r="W2540" s="10"/>
      <c r="X2540" s="10"/>
      <c r="Y2540" s="10"/>
      <c r="Z2540" s="10"/>
      <c r="AA2540" s="10"/>
      <c r="AB2540" s="10"/>
      <c r="AC2540" s="10"/>
      <c r="AD2540" s="10"/>
      <c r="AE2540" s="10"/>
      <c r="AF2540" s="10"/>
      <c r="AG2540" s="10"/>
      <c r="AH2540" s="10"/>
      <c r="AI2540" s="10"/>
      <c r="AK2540" s="10"/>
      <c r="AL2540" s="10"/>
      <c r="AM2540" s="10"/>
      <c r="AN2540" s="10"/>
      <c r="AO2540" s="10"/>
      <c r="AP2540" s="10"/>
      <c r="AQ2540" s="10"/>
      <c r="AR2540" s="10"/>
      <c r="AS2540" s="10"/>
      <c r="AT2540" s="10"/>
      <c r="AU2540" s="10"/>
      <c r="AV2540" s="10"/>
      <c r="AW2540" s="10"/>
      <c r="AX2540" s="10"/>
    </row>
    <row r="2541" spans="1:50" x14ac:dyDescent="0.25">
      <c r="A2541" s="54"/>
      <c r="B2541" s="54"/>
      <c r="C2541" s="54"/>
      <c r="D2541" s="54"/>
      <c r="E2541" s="54"/>
      <c r="F2541" s="54"/>
      <c r="G2541" s="54"/>
      <c r="H2541" s="54"/>
      <c r="I2541" s="54"/>
      <c r="J2541" s="54"/>
      <c r="K2541" s="54"/>
      <c r="L2541" s="54"/>
      <c r="M2541" s="54"/>
      <c r="O2541" s="10"/>
      <c r="P2541" s="10"/>
      <c r="Q2541" s="10"/>
      <c r="R2541" s="10"/>
      <c r="S2541" s="10"/>
      <c r="T2541" s="10"/>
      <c r="U2541" s="10"/>
      <c r="V2541" s="10"/>
      <c r="W2541" s="10"/>
      <c r="X2541" s="10"/>
      <c r="Y2541" s="10"/>
      <c r="Z2541" s="10"/>
      <c r="AA2541" s="10"/>
      <c r="AB2541" s="10"/>
      <c r="AC2541" s="10"/>
      <c r="AD2541" s="10"/>
      <c r="AE2541" s="10"/>
      <c r="AF2541" s="10"/>
      <c r="AG2541" s="10"/>
      <c r="AH2541" s="10"/>
      <c r="AI2541" s="10"/>
      <c r="AK2541" s="10"/>
      <c r="AL2541" s="10"/>
      <c r="AM2541" s="10"/>
      <c r="AN2541" s="10"/>
      <c r="AO2541" s="10"/>
      <c r="AP2541" s="10"/>
      <c r="AQ2541" s="10"/>
      <c r="AR2541" s="10"/>
      <c r="AS2541" s="10"/>
      <c r="AT2541" s="10"/>
      <c r="AU2541" s="10"/>
      <c r="AV2541" s="10"/>
      <c r="AW2541" s="10"/>
      <c r="AX2541" s="10"/>
    </row>
    <row r="2542" spans="1:50" x14ac:dyDescent="0.25">
      <c r="A2542" s="54"/>
      <c r="B2542" s="54"/>
      <c r="C2542" s="54"/>
      <c r="D2542" s="54"/>
      <c r="E2542" s="54"/>
      <c r="F2542" s="54"/>
      <c r="G2542" s="54"/>
      <c r="H2542" s="54"/>
      <c r="I2542" s="54"/>
      <c r="J2542" s="54"/>
      <c r="K2542" s="54"/>
      <c r="L2542" s="54"/>
      <c r="M2542" s="54"/>
      <c r="O2542" s="10"/>
      <c r="P2542" s="10"/>
      <c r="Q2542" s="10"/>
      <c r="R2542" s="10"/>
      <c r="S2542" s="10"/>
      <c r="T2542" s="10"/>
      <c r="U2542" s="10"/>
      <c r="V2542" s="10"/>
      <c r="W2542" s="10"/>
      <c r="X2542" s="10"/>
      <c r="Y2542" s="10"/>
      <c r="Z2542" s="10"/>
      <c r="AA2542" s="10"/>
      <c r="AB2542" s="10"/>
      <c r="AC2542" s="10"/>
      <c r="AD2542" s="10"/>
      <c r="AE2542" s="10"/>
      <c r="AF2542" s="10"/>
      <c r="AG2542" s="10"/>
      <c r="AH2542" s="10"/>
      <c r="AI2542" s="10"/>
      <c r="AK2542" s="10"/>
      <c r="AL2542" s="10"/>
      <c r="AM2542" s="10"/>
      <c r="AN2542" s="10"/>
      <c r="AO2542" s="10"/>
      <c r="AP2542" s="10"/>
      <c r="AQ2542" s="10"/>
      <c r="AR2542" s="10"/>
      <c r="AS2542" s="10"/>
      <c r="AT2542" s="10"/>
      <c r="AU2542" s="10"/>
      <c r="AV2542" s="10"/>
      <c r="AW2542" s="10"/>
      <c r="AX2542" s="10"/>
    </row>
    <row r="2543" spans="1:50" x14ac:dyDescent="0.25">
      <c r="A2543" s="54"/>
      <c r="B2543" s="54"/>
      <c r="C2543" s="54"/>
      <c r="D2543" s="54"/>
      <c r="E2543" s="54"/>
      <c r="F2543" s="54"/>
      <c r="G2543" s="54"/>
      <c r="H2543" s="54"/>
      <c r="I2543" s="54"/>
      <c r="J2543" s="54"/>
      <c r="K2543" s="54"/>
      <c r="L2543" s="54"/>
      <c r="M2543" s="54"/>
      <c r="O2543" s="10"/>
      <c r="P2543" s="10"/>
      <c r="Q2543" s="10"/>
      <c r="R2543" s="10"/>
      <c r="S2543" s="10"/>
      <c r="T2543" s="10"/>
      <c r="U2543" s="10"/>
      <c r="V2543" s="10"/>
      <c r="W2543" s="10"/>
      <c r="X2543" s="10"/>
      <c r="Y2543" s="10"/>
      <c r="Z2543" s="10"/>
      <c r="AA2543" s="10"/>
      <c r="AB2543" s="10"/>
      <c r="AC2543" s="10"/>
      <c r="AD2543" s="10"/>
      <c r="AE2543" s="10"/>
      <c r="AF2543" s="10"/>
      <c r="AG2543" s="10"/>
      <c r="AH2543" s="10"/>
      <c r="AI2543" s="10"/>
      <c r="AK2543" s="10"/>
      <c r="AL2543" s="10"/>
      <c r="AM2543" s="10"/>
      <c r="AN2543" s="10"/>
      <c r="AO2543" s="10"/>
      <c r="AP2543" s="10"/>
      <c r="AQ2543" s="10"/>
      <c r="AR2543" s="10"/>
      <c r="AS2543" s="10"/>
      <c r="AT2543" s="10"/>
      <c r="AU2543" s="10"/>
      <c r="AV2543" s="10"/>
      <c r="AW2543" s="10"/>
      <c r="AX2543" s="10"/>
    </row>
    <row r="2544" spans="1:50" x14ac:dyDescent="0.25">
      <c r="A2544" s="54"/>
      <c r="B2544" s="54"/>
      <c r="C2544" s="54"/>
      <c r="D2544" s="54"/>
      <c r="E2544" s="54"/>
      <c r="F2544" s="54"/>
      <c r="G2544" s="54"/>
      <c r="H2544" s="54"/>
      <c r="I2544" s="54"/>
      <c r="J2544" s="54"/>
      <c r="K2544" s="54"/>
      <c r="L2544" s="54"/>
      <c r="M2544" s="54"/>
      <c r="O2544" s="10"/>
      <c r="P2544" s="10"/>
      <c r="Q2544" s="10"/>
      <c r="R2544" s="10"/>
      <c r="S2544" s="10"/>
      <c r="T2544" s="10"/>
      <c r="U2544" s="10"/>
      <c r="V2544" s="10"/>
      <c r="W2544" s="10"/>
      <c r="X2544" s="10"/>
      <c r="Y2544" s="10"/>
      <c r="Z2544" s="10"/>
      <c r="AA2544" s="10"/>
      <c r="AB2544" s="10"/>
      <c r="AC2544" s="10"/>
      <c r="AD2544" s="10"/>
      <c r="AE2544" s="10"/>
      <c r="AF2544" s="10"/>
      <c r="AG2544" s="10"/>
      <c r="AH2544" s="10"/>
      <c r="AI2544" s="10"/>
      <c r="AK2544" s="10"/>
      <c r="AL2544" s="10"/>
      <c r="AM2544" s="10"/>
      <c r="AN2544" s="10"/>
      <c r="AO2544" s="10"/>
      <c r="AP2544" s="10"/>
      <c r="AQ2544" s="10"/>
      <c r="AR2544" s="10"/>
      <c r="AS2544" s="10"/>
      <c r="AT2544" s="10"/>
      <c r="AU2544" s="10"/>
      <c r="AV2544" s="10"/>
      <c r="AW2544" s="10"/>
      <c r="AX2544" s="10"/>
    </row>
    <row r="2545" spans="1:50" x14ac:dyDescent="0.25">
      <c r="A2545" s="54"/>
      <c r="B2545" s="54"/>
      <c r="C2545" s="54"/>
      <c r="D2545" s="54"/>
      <c r="E2545" s="54"/>
      <c r="F2545" s="54"/>
      <c r="G2545" s="54"/>
      <c r="H2545" s="54"/>
      <c r="I2545" s="54"/>
      <c r="J2545" s="54"/>
      <c r="K2545" s="54"/>
      <c r="L2545" s="54"/>
      <c r="M2545" s="54"/>
      <c r="O2545" s="10"/>
      <c r="P2545" s="10"/>
      <c r="Q2545" s="10"/>
      <c r="R2545" s="10"/>
      <c r="S2545" s="10"/>
      <c r="T2545" s="10"/>
      <c r="U2545" s="10"/>
      <c r="V2545" s="10"/>
      <c r="W2545" s="10"/>
      <c r="X2545" s="10"/>
      <c r="Y2545" s="10"/>
      <c r="Z2545" s="10"/>
      <c r="AA2545" s="10"/>
      <c r="AB2545" s="10"/>
      <c r="AC2545" s="10"/>
      <c r="AD2545" s="10"/>
      <c r="AE2545" s="10"/>
      <c r="AF2545" s="10"/>
      <c r="AG2545" s="10"/>
      <c r="AH2545" s="10"/>
      <c r="AI2545" s="10"/>
      <c r="AK2545" s="10"/>
      <c r="AL2545" s="10"/>
      <c r="AM2545" s="10"/>
      <c r="AN2545" s="10"/>
      <c r="AO2545" s="10"/>
      <c r="AP2545" s="10"/>
      <c r="AQ2545" s="10"/>
      <c r="AR2545" s="10"/>
      <c r="AS2545" s="10"/>
      <c r="AT2545" s="10"/>
      <c r="AU2545" s="10"/>
      <c r="AV2545" s="10"/>
      <c r="AW2545" s="10"/>
      <c r="AX2545" s="10"/>
    </row>
    <row r="2546" spans="1:50" x14ac:dyDescent="0.25">
      <c r="A2546" s="54"/>
      <c r="B2546" s="54"/>
      <c r="C2546" s="54"/>
      <c r="D2546" s="54"/>
      <c r="E2546" s="54"/>
      <c r="F2546" s="54"/>
      <c r="G2546" s="54"/>
      <c r="H2546" s="54"/>
      <c r="I2546" s="54"/>
      <c r="J2546" s="54"/>
      <c r="K2546" s="54"/>
      <c r="L2546" s="54"/>
      <c r="M2546" s="54"/>
      <c r="O2546" s="10"/>
      <c r="P2546" s="10"/>
      <c r="Q2546" s="10"/>
      <c r="R2546" s="10"/>
      <c r="S2546" s="10"/>
      <c r="T2546" s="10"/>
      <c r="U2546" s="10"/>
      <c r="V2546" s="10"/>
      <c r="W2546" s="10"/>
      <c r="X2546" s="10"/>
      <c r="Y2546" s="10"/>
      <c r="Z2546" s="10"/>
      <c r="AA2546" s="10"/>
      <c r="AB2546" s="10"/>
      <c r="AC2546" s="10"/>
      <c r="AD2546" s="10"/>
      <c r="AE2546" s="10"/>
      <c r="AF2546" s="10"/>
      <c r="AG2546" s="10"/>
      <c r="AH2546" s="10"/>
      <c r="AI2546" s="10"/>
      <c r="AK2546" s="10"/>
      <c r="AL2546" s="10"/>
      <c r="AM2546" s="10"/>
      <c r="AN2546" s="10"/>
      <c r="AO2546" s="10"/>
      <c r="AP2546" s="10"/>
      <c r="AQ2546" s="10"/>
      <c r="AR2546" s="10"/>
      <c r="AS2546" s="10"/>
      <c r="AT2546" s="10"/>
      <c r="AU2546" s="10"/>
      <c r="AV2546" s="10"/>
      <c r="AW2546" s="10"/>
      <c r="AX2546" s="10"/>
    </row>
    <row r="2547" spans="1:50" x14ac:dyDescent="0.25">
      <c r="A2547" s="54"/>
      <c r="B2547" s="54"/>
      <c r="C2547" s="54"/>
      <c r="D2547" s="54"/>
      <c r="E2547" s="54"/>
      <c r="F2547" s="54"/>
      <c r="G2547" s="54"/>
      <c r="H2547" s="54"/>
      <c r="I2547" s="54"/>
      <c r="J2547" s="54"/>
      <c r="K2547" s="54"/>
      <c r="L2547" s="54"/>
      <c r="M2547" s="54"/>
      <c r="O2547" s="10"/>
      <c r="P2547" s="10"/>
      <c r="Q2547" s="10"/>
      <c r="R2547" s="10"/>
      <c r="S2547" s="10"/>
      <c r="T2547" s="10"/>
      <c r="U2547" s="10"/>
      <c r="V2547" s="10"/>
      <c r="W2547" s="10"/>
      <c r="X2547" s="10"/>
      <c r="Y2547" s="10"/>
      <c r="Z2547" s="10"/>
      <c r="AA2547" s="10"/>
      <c r="AB2547" s="10"/>
      <c r="AC2547" s="10"/>
      <c r="AD2547" s="10"/>
      <c r="AE2547" s="10"/>
      <c r="AF2547" s="10"/>
      <c r="AG2547" s="10"/>
      <c r="AH2547" s="10"/>
      <c r="AI2547" s="10"/>
      <c r="AK2547" s="10"/>
      <c r="AL2547" s="10"/>
      <c r="AM2547" s="10"/>
      <c r="AN2547" s="10"/>
      <c r="AO2547" s="10"/>
      <c r="AP2547" s="10"/>
      <c r="AQ2547" s="10"/>
      <c r="AR2547" s="10"/>
      <c r="AS2547" s="10"/>
      <c r="AT2547" s="10"/>
      <c r="AU2547" s="10"/>
      <c r="AV2547" s="10"/>
      <c r="AW2547" s="10"/>
      <c r="AX2547" s="10"/>
    </row>
    <row r="2548" spans="1:50" x14ac:dyDescent="0.25">
      <c r="A2548" s="54"/>
      <c r="B2548" s="54"/>
      <c r="C2548" s="54"/>
      <c r="D2548" s="54"/>
      <c r="E2548" s="54"/>
      <c r="F2548" s="54"/>
      <c r="G2548" s="54"/>
      <c r="H2548" s="54"/>
      <c r="I2548" s="54"/>
      <c r="J2548" s="54"/>
      <c r="K2548" s="54"/>
      <c r="L2548" s="54"/>
      <c r="M2548" s="54"/>
      <c r="O2548" s="10"/>
      <c r="P2548" s="10"/>
      <c r="Q2548" s="10"/>
      <c r="R2548" s="10"/>
      <c r="S2548" s="10"/>
      <c r="T2548" s="10"/>
      <c r="U2548" s="10"/>
      <c r="V2548" s="10"/>
      <c r="W2548" s="10"/>
      <c r="X2548" s="10"/>
      <c r="Y2548" s="10"/>
      <c r="Z2548" s="10"/>
      <c r="AA2548" s="10"/>
      <c r="AB2548" s="10"/>
      <c r="AC2548" s="10"/>
      <c r="AD2548" s="10"/>
      <c r="AE2548" s="10"/>
      <c r="AF2548" s="10"/>
      <c r="AG2548" s="10"/>
      <c r="AH2548" s="10"/>
      <c r="AI2548" s="10"/>
      <c r="AK2548" s="10"/>
      <c r="AL2548" s="10"/>
      <c r="AM2548" s="10"/>
      <c r="AN2548" s="10"/>
      <c r="AO2548" s="10"/>
      <c r="AP2548" s="10"/>
      <c r="AQ2548" s="10"/>
      <c r="AR2548" s="10"/>
      <c r="AS2548" s="10"/>
      <c r="AT2548" s="10"/>
      <c r="AU2548" s="10"/>
      <c r="AV2548" s="10"/>
      <c r="AW2548" s="10"/>
      <c r="AX2548" s="10"/>
    </row>
    <row r="2549" spans="1:50" x14ac:dyDescent="0.25">
      <c r="A2549" s="54"/>
      <c r="B2549" s="54"/>
      <c r="C2549" s="54"/>
      <c r="D2549" s="54"/>
      <c r="E2549" s="54"/>
      <c r="F2549" s="54"/>
      <c r="G2549" s="54"/>
      <c r="H2549" s="54"/>
      <c r="I2549" s="54"/>
      <c r="J2549" s="54"/>
      <c r="K2549" s="54"/>
      <c r="L2549" s="54"/>
      <c r="M2549" s="54"/>
      <c r="O2549" s="10"/>
      <c r="P2549" s="10"/>
      <c r="Q2549" s="10"/>
      <c r="R2549" s="10"/>
      <c r="S2549" s="10"/>
      <c r="T2549" s="10"/>
      <c r="U2549" s="10"/>
      <c r="V2549" s="10"/>
      <c r="W2549" s="10"/>
      <c r="X2549" s="10"/>
      <c r="Y2549" s="10"/>
      <c r="Z2549" s="10"/>
      <c r="AA2549" s="10"/>
      <c r="AB2549" s="10"/>
      <c r="AC2549" s="10"/>
      <c r="AD2549" s="10"/>
      <c r="AE2549" s="10"/>
      <c r="AF2549" s="10"/>
      <c r="AG2549" s="10"/>
      <c r="AH2549" s="10"/>
      <c r="AI2549" s="10"/>
      <c r="AK2549" s="10"/>
      <c r="AL2549" s="10"/>
      <c r="AM2549" s="10"/>
      <c r="AN2549" s="10"/>
      <c r="AO2549" s="10"/>
      <c r="AP2549" s="10"/>
      <c r="AQ2549" s="10"/>
      <c r="AR2549" s="10"/>
      <c r="AS2549" s="10"/>
      <c r="AT2549" s="10"/>
      <c r="AU2549" s="10"/>
      <c r="AV2549" s="10"/>
      <c r="AW2549" s="10"/>
      <c r="AX2549" s="10"/>
    </row>
    <row r="2550" spans="1:50" x14ac:dyDescent="0.25">
      <c r="A2550" s="54"/>
      <c r="B2550" s="54"/>
      <c r="C2550" s="54"/>
      <c r="D2550" s="54"/>
      <c r="E2550" s="54"/>
      <c r="F2550" s="54"/>
      <c r="G2550" s="54"/>
      <c r="H2550" s="54"/>
      <c r="I2550" s="54"/>
      <c r="J2550" s="54"/>
      <c r="K2550" s="54"/>
      <c r="L2550" s="54"/>
      <c r="M2550" s="54"/>
      <c r="O2550" s="10"/>
      <c r="P2550" s="10"/>
      <c r="Q2550" s="10"/>
      <c r="R2550" s="10"/>
      <c r="S2550" s="10"/>
      <c r="T2550" s="10"/>
      <c r="U2550" s="10"/>
      <c r="V2550" s="10"/>
      <c r="W2550" s="10"/>
      <c r="X2550" s="10"/>
      <c r="Y2550" s="10"/>
      <c r="Z2550" s="10"/>
      <c r="AA2550" s="10"/>
      <c r="AB2550" s="10"/>
      <c r="AC2550" s="10"/>
      <c r="AD2550" s="10"/>
      <c r="AE2550" s="10"/>
      <c r="AF2550" s="10"/>
      <c r="AG2550" s="10"/>
      <c r="AH2550" s="10"/>
      <c r="AI2550" s="10"/>
      <c r="AK2550" s="10"/>
      <c r="AL2550" s="10"/>
      <c r="AM2550" s="10"/>
      <c r="AN2550" s="10"/>
      <c r="AO2550" s="10"/>
      <c r="AP2550" s="10"/>
      <c r="AQ2550" s="10"/>
      <c r="AR2550" s="10"/>
      <c r="AS2550" s="10"/>
      <c r="AT2550" s="10"/>
      <c r="AU2550" s="10"/>
      <c r="AV2550" s="10"/>
      <c r="AW2550" s="10"/>
      <c r="AX2550" s="10"/>
    </row>
    <row r="2551" spans="1:50" x14ac:dyDescent="0.25">
      <c r="A2551" s="54"/>
      <c r="B2551" s="54"/>
      <c r="C2551" s="54"/>
      <c r="D2551" s="54"/>
      <c r="E2551" s="54"/>
      <c r="F2551" s="54"/>
      <c r="G2551" s="54"/>
      <c r="H2551" s="54"/>
      <c r="I2551" s="54"/>
      <c r="J2551" s="54"/>
      <c r="K2551" s="54"/>
      <c r="L2551" s="54"/>
      <c r="M2551" s="54"/>
      <c r="O2551" s="10"/>
      <c r="P2551" s="10"/>
      <c r="Q2551" s="10"/>
      <c r="R2551" s="10"/>
      <c r="S2551" s="10"/>
      <c r="T2551" s="10"/>
      <c r="U2551" s="10"/>
      <c r="V2551" s="10"/>
      <c r="W2551" s="10"/>
      <c r="X2551" s="10"/>
      <c r="Y2551" s="10"/>
      <c r="Z2551" s="10"/>
      <c r="AA2551" s="10"/>
      <c r="AB2551" s="10"/>
      <c r="AC2551" s="10"/>
      <c r="AD2551" s="10"/>
      <c r="AE2551" s="10"/>
      <c r="AF2551" s="10"/>
      <c r="AG2551" s="10"/>
      <c r="AH2551" s="10"/>
      <c r="AI2551" s="10"/>
      <c r="AK2551" s="10"/>
      <c r="AL2551" s="10"/>
      <c r="AM2551" s="10"/>
      <c r="AN2551" s="10"/>
      <c r="AO2551" s="10"/>
      <c r="AP2551" s="10"/>
      <c r="AQ2551" s="10"/>
      <c r="AR2551" s="10"/>
      <c r="AS2551" s="10"/>
      <c r="AT2551" s="10"/>
      <c r="AU2551" s="10"/>
      <c r="AV2551" s="10"/>
      <c r="AW2551" s="10"/>
      <c r="AX2551" s="10"/>
    </row>
    <row r="2552" spans="1:50" x14ac:dyDescent="0.25">
      <c r="A2552" s="54"/>
      <c r="B2552" s="54"/>
      <c r="C2552" s="54"/>
      <c r="D2552" s="54"/>
      <c r="E2552" s="54"/>
      <c r="F2552" s="54"/>
      <c r="G2552" s="54"/>
      <c r="H2552" s="54"/>
      <c r="I2552" s="54"/>
      <c r="J2552" s="54"/>
      <c r="K2552" s="54"/>
      <c r="L2552" s="54"/>
      <c r="M2552" s="54"/>
      <c r="O2552" s="10"/>
      <c r="P2552" s="10"/>
      <c r="Q2552" s="10"/>
      <c r="R2552" s="10"/>
      <c r="S2552" s="10"/>
      <c r="T2552" s="10"/>
      <c r="U2552" s="10"/>
      <c r="V2552" s="10"/>
      <c r="W2552" s="10"/>
      <c r="X2552" s="10"/>
      <c r="Y2552" s="10"/>
      <c r="Z2552" s="10"/>
      <c r="AA2552" s="10"/>
      <c r="AB2552" s="10"/>
      <c r="AC2552" s="10"/>
      <c r="AD2552" s="10"/>
      <c r="AE2552" s="10"/>
      <c r="AF2552" s="10"/>
      <c r="AG2552" s="10"/>
      <c r="AH2552" s="10"/>
      <c r="AI2552" s="10"/>
      <c r="AK2552" s="10"/>
      <c r="AL2552" s="10"/>
      <c r="AM2552" s="10"/>
      <c r="AN2552" s="10"/>
      <c r="AO2552" s="10"/>
      <c r="AP2552" s="10"/>
      <c r="AQ2552" s="10"/>
      <c r="AR2552" s="10"/>
      <c r="AS2552" s="10"/>
      <c r="AT2552" s="10"/>
      <c r="AU2552" s="10"/>
      <c r="AV2552" s="10"/>
      <c r="AW2552" s="10"/>
      <c r="AX2552" s="10"/>
    </row>
    <row r="2553" spans="1:50" x14ac:dyDescent="0.25">
      <c r="A2553" s="54"/>
      <c r="B2553" s="54"/>
      <c r="C2553" s="54"/>
      <c r="D2553" s="54"/>
      <c r="E2553" s="54"/>
      <c r="F2553" s="54"/>
      <c r="G2553" s="54"/>
      <c r="H2553" s="54"/>
      <c r="I2553" s="54"/>
      <c r="J2553" s="54"/>
      <c r="K2553" s="54"/>
      <c r="L2553" s="54"/>
      <c r="M2553" s="54"/>
      <c r="O2553" s="10"/>
      <c r="P2553" s="10"/>
      <c r="Q2553" s="10"/>
      <c r="R2553" s="10"/>
      <c r="S2553" s="10"/>
      <c r="T2553" s="10"/>
      <c r="U2553" s="10"/>
      <c r="V2553" s="10"/>
      <c r="W2553" s="10"/>
      <c r="X2553" s="10"/>
      <c r="Y2553" s="10"/>
      <c r="Z2553" s="10"/>
      <c r="AA2553" s="10"/>
      <c r="AB2553" s="10"/>
      <c r="AC2553" s="10"/>
      <c r="AD2553" s="10"/>
      <c r="AE2553" s="10"/>
      <c r="AF2553" s="10"/>
      <c r="AG2553" s="10"/>
      <c r="AH2553" s="10"/>
      <c r="AI2553" s="10"/>
      <c r="AK2553" s="10"/>
      <c r="AL2553" s="10"/>
      <c r="AM2553" s="10"/>
      <c r="AN2553" s="10"/>
      <c r="AO2553" s="10"/>
      <c r="AP2553" s="10"/>
      <c r="AQ2553" s="10"/>
      <c r="AR2553" s="10"/>
      <c r="AS2553" s="10"/>
      <c r="AT2553" s="10"/>
      <c r="AU2553" s="10"/>
      <c r="AV2553" s="10"/>
      <c r="AW2553" s="10"/>
      <c r="AX2553" s="10"/>
    </row>
    <row r="2554" spans="1:50" x14ac:dyDescent="0.25">
      <c r="A2554" s="54"/>
      <c r="B2554" s="54"/>
      <c r="C2554" s="54"/>
      <c r="D2554" s="54"/>
      <c r="E2554" s="54"/>
      <c r="F2554" s="54"/>
      <c r="G2554" s="54"/>
      <c r="H2554" s="54"/>
      <c r="I2554" s="54"/>
      <c r="J2554" s="54"/>
      <c r="K2554" s="54"/>
      <c r="L2554" s="54"/>
      <c r="M2554" s="54"/>
      <c r="O2554" s="10"/>
      <c r="P2554" s="10"/>
      <c r="Q2554" s="10"/>
      <c r="R2554" s="10"/>
      <c r="S2554" s="10"/>
      <c r="T2554" s="10"/>
      <c r="U2554" s="10"/>
      <c r="V2554" s="10"/>
      <c r="W2554" s="10"/>
      <c r="X2554" s="10"/>
      <c r="Y2554" s="10"/>
      <c r="Z2554" s="10"/>
      <c r="AA2554" s="10"/>
      <c r="AB2554" s="10"/>
      <c r="AC2554" s="10"/>
      <c r="AD2554" s="10"/>
      <c r="AE2554" s="10"/>
      <c r="AF2554" s="10"/>
      <c r="AG2554" s="10"/>
      <c r="AH2554" s="10"/>
      <c r="AI2554" s="10"/>
      <c r="AK2554" s="10"/>
      <c r="AL2554" s="10"/>
      <c r="AM2554" s="10"/>
      <c r="AN2554" s="10"/>
      <c r="AO2554" s="10"/>
      <c r="AP2554" s="10"/>
      <c r="AQ2554" s="10"/>
      <c r="AR2554" s="10"/>
      <c r="AS2554" s="10"/>
      <c r="AT2554" s="10"/>
      <c r="AU2554" s="10"/>
      <c r="AV2554" s="10"/>
      <c r="AW2554" s="10"/>
      <c r="AX2554" s="10"/>
    </row>
    <row r="2555" spans="1:50" x14ac:dyDescent="0.25">
      <c r="A2555" s="54"/>
      <c r="B2555" s="54"/>
      <c r="C2555" s="54"/>
      <c r="D2555" s="54"/>
      <c r="E2555" s="54"/>
      <c r="F2555" s="54"/>
      <c r="G2555" s="54"/>
      <c r="H2555" s="54"/>
      <c r="I2555" s="54"/>
      <c r="J2555" s="54"/>
      <c r="K2555" s="54"/>
      <c r="L2555" s="54"/>
      <c r="M2555" s="54"/>
      <c r="O2555" s="10"/>
      <c r="P2555" s="10"/>
      <c r="Q2555" s="10"/>
      <c r="R2555" s="10"/>
      <c r="S2555" s="10"/>
      <c r="T2555" s="10"/>
      <c r="U2555" s="10"/>
      <c r="V2555" s="10"/>
      <c r="W2555" s="10"/>
      <c r="X2555" s="10"/>
      <c r="Y2555" s="10"/>
      <c r="Z2555" s="10"/>
      <c r="AA2555" s="10"/>
      <c r="AB2555" s="10"/>
      <c r="AC2555" s="10"/>
      <c r="AD2555" s="10"/>
      <c r="AE2555" s="10"/>
      <c r="AF2555" s="10"/>
      <c r="AG2555" s="10"/>
      <c r="AH2555" s="10"/>
      <c r="AI2555" s="10"/>
      <c r="AK2555" s="10"/>
      <c r="AL2555" s="10"/>
      <c r="AM2555" s="10"/>
      <c r="AN2555" s="10"/>
      <c r="AO2555" s="10"/>
      <c r="AP2555" s="10"/>
      <c r="AQ2555" s="10"/>
      <c r="AR2555" s="10"/>
      <c r="AS2555" s="10"/>
      <c r="AT2555" s="10"/>
      <c r="AU2555" s="10"/>
      <c r="AV2555" s="10"/>
      <c r="AW2555" s="10"/>
      <c r="AX2555" s="10"/>
    </row>
    <row r="2556" spans="1:50" x14ac:dyDescent="0.25">
      <c r="A2556" s="54"/>
      <c r="B2556" s="54"/>
      <c r="C2556" s="54"/>
      <c r="D2556" s="54"/>
      <c r="E2556" s="54"/>
      <c r="F2556" s="54"/>
      <c r="G2556" s="54"/>
      <c r="H2556" s="54"/>
      <c r="I2556" s="54"/>
      <c r="J2556" s="54"/>
      <c r="K2556" s="54"/>
      <c r="L2556" s="54"/>
      <c r="M2556" s="54"/>
      <c r="O2556" s="10"/>
      <c r="P2556" s="10"/>
      <c r="Q2556" s="10"/>
      <c r="R2556" s="10"/>
      <c r="S2556" s="10"/>
      <c r="T2556" s="10"/>
      <c r="U2556" s="10"/>
      <c r="V2556" s="10"/>
      <c r="W2556" s="10"/>
      <c r="X2556" s="10"/>
      <c r="Y2556" s="10"/>
      <c r="Z2556" s="10"/>
      <c r="AA2556" s="10"/>
      <c r="AB2556" s="10"/>
      <c r="AC2556" s="10"/>
      <c r="AD2556" s="10"/>
      <c r="AE2556" s="10"/>
      <c r="AF2556" s="10"/>
      <c r="AG2556" s="10"/>
      <c r="AH2556" s="10"/>
      <c r="AI2556" s="10"/>
      <c r="AK2556" s="10"/>
      <c r="AL2556" s="10"/>
      <c r="AM2556" s="10"/>
      <c r="AN2556" s="10"/>
      <c r="AO2556" s="10"/>
      <c r="AP2556" s="10"/>
      <c r="AQ2556" s="10"/>
      <c r="AR2556" s="10"/>
      <c r="AS2556" s="10"/>
      <c r="AT2556" s="10"/>
      <c r="AU2556" s="10"/>
      <c r="AV2556" s="10"/>
      <c r="AW2556" s="10"/>
      <c r="AX2556" s="10"/>
    </row>
    <row r="2557" spans="1:50" x14ac:dyDescent="0.25">
      <c r="A2557" s="54"/>
      <c r="B2557" s="54"/>
      <c r="C2557" s="54"/>
      <c r="D2557" s="54"/>
      <c r="E2557" s="54"/>
      <c r="F2557" s="54"/>
      <c r="G2557" s="54"/>
      <c r="H2557" s="54"/>
      <c r="I2557" s="54"/>
      <c r="J2557" s="54"/>
      <c r="K2557" s="54"/>
      <c r="L2557" s="54"/>
      <c r="M2557" s="54"/>
      <c r="O2557" s="10"/>
      <c r="P2557" s="10"/>
      <c r="Q2557" s="10"/>
      <c r="R2557" s="10"/>
      <c r="S2557" s="10"/>
      <c r="T2557" s="10"/>
      <c r="U2557" s="10"/>
      <c r="V2557" s="10"/>
      <c r="W2557" s="10"/>
      <c r="X2557" s="10"/>
      <c r="Y2557" s="10"/>
      <c r="Z2557" s="10"/>
      <c r="AA2557" s="10"/>
      <c r="AB2557" s="10"/>
      <c r="AC2557" s="10"/>
      <c r="AD2557" s="10"/>
      <c r="AE2557" s="10"/>
      <c r="AF2557" s="10"/>
      <c r="AG2557" s="10"/>
      <c r="AH2557" s="10"/>
      <c r="AI2557" s="10"/>
      <c r="AK2557" s="10"/>
      <c r="AL2557" s="10"/>
      <c r="AM2557" s="10"/>
      <c r="AN2557" s="10"/>
      <c r="AO2557" s="10"/>
      <c r="AP2557" s="10"/>
      <c r="AQ2557" s="10"/>
      <c r="AR2557" s="10"/>
      <c r="AS2557" s="10"/>
      <c r="AT2557" s="10"/>
      <c r="AU2557" s="10"/>
      <c r="AV2557" s="10"/>
      <c r="AW2557" s="10"/>
      <c r="AX2557" s="10"/>
    </row>
    <row r="2558" spans="1:50" x14ac:dyDescent="0.25">
      <c r="A2558" s="54"/>
      <c r="B2558" s="54"/>
      <c r="C2558" s="54"/>
      <c r="D2558" s="54"/>
      <c r="E2558" s="54"/>
      <c r="F2558" s="54"/>
      <c r="G2558" s="54"/>
      <c r="H2558" s="54"/>
      <c r="I2558" s="54"/>
      <c r="J2558" s="54"/>
      <c r="K2558" s="54"/>
      <c r="L2558" s="54"/>
      <c r="M2558" s="54"/>
      <c r="O2558" s="10"/>
      <c r="P2558" s="10"/>
      <c r="Q2558" s="10"/>
      <c r="R2558" s="10"/>
      <c r="S2558" s="10"/>
      <c r="T2558" s="10"/>
      <c r="U2558" s="10"/>
      <c r="V2558" s="10"/>
      <c r="W2558" s="10"/>
      <c r="X2558" s="10"/>
      <c r="Y2558" s="10"/>
      <c r="Z2558" s="10"/>
      <c r="AA2558" s="10"/>
      <c r="AB2558" s="10"/>
      <c r="AC2558" s="10"/>
      <c r="AD2558" s="10"/>
      <c r="AE2558" s="10"/>
      <c r="AF2558" s="10"/>
      <c r="AG2558" s="10"/>
      <c r="AH2558" s="10"/>
      <c r="AI2558" s="10"/>
      <c r="AK2558" s="10"/>
      <c r="AL2558" s="10"/>
      <c r="AM2558" s="10"/>
      <c r="AN2558" s="10"/>
      <c r="AO2558" s="10"/>
      <c r="AP2558" s="10"/>
      <c r="AQ2558" s="10"/>
      <c r="AR2558" s="10"/>
      <c r="AS2558" s="10"/>
      <c r="AT2558" s="10"/>
      <c r="AU2558" s="10"/>
      <c r="AV2558" s="10"/>
      <c r="AW2558" s="10"/>
      <c r="AX2558" s="10"/>
    </row>
    <row r="2559" spans="1:50" x14ac:dyDescent="0.25">
      <c r="A2559" s="54"/>
      <c r="B2559" s="54"/>
      <c r="C2559" s="54"/>
      <c r="D2559" s="54"/>
      <c r="E2559" s="54"/>
      <c r="F2559" s="54"/>
      <c r="G2559" s="54"/>
      <c r="H2559" s="54"/>
      <c r="I2559" s="54"/>
      <c r="J2559" s="54"/>
      <c r="K2559" s="54"/>
      <c r="L2559" s="54"/>
      <c r="M2559" s="54"/>
      <c r="O2559" s="10"/>
      <c r="P2559" s="10"/>
      <c r="Q2559" s="10"/>
      <c r="R2559" s="10"/>
      <c r="S2559" s="10"/>
      <c r="T2559" s="10"/>
      <c r="U2559" s="10"/>
      <c r="V2559" s="10"/>
      <c r="W2559" s="10"/>
      <c r="X2559" s="10"/>
      <c r="Y2559" s="10"/>
      <c r="Z2559" s="10"/>
      <c r="AA2559" s="10"/>
      <c r="AB2559" s="10"/>
      <c r="AC2559" s="10"/>
      <c r="AD2559" s="10"/>
      <c r="AE2559" s="10"/>
      <c r="AF2559" s="10"/>
      <c r="AG2559" s="10"/>
      <c r="AH2559" s="10"/>
      <c r="AI2559" s="10"/>
      <c r="AK2559" s="10"/>
      <c r="AL2559" s="10"/>
      <c r="AM2559" s="10"/>
      <c r="AN2559" s="10"/>
      <c r="AO2559" s="10"/>
      <c r="AP2559" s="10"/>
      <c r="AQ2559" s="10"/>
      <c r="AR2559" s="10"/>
      <c r="AS2559" s="10"/>
      <c r="AT2559" s="10"/>
      <c r="AU2559" s="10"/>
      <c r="AV2559" s="10"/>
      <c r="AW2559" s="10"/>
      <c r="AX2559" s="10"/>
    </row>
    <row r="2560" spans="1:50" x14ac:dyDescent="0.25">
      <c r="A2560" s="54"/>
      <c r="B2560" s="54"/>
      <c r="C2560" s="54"/>
      <c r="D2560" s="54"/>
      <c r="E2560" s="54"/>
      <c r="F2560" s="54"/>
      <c r="G2560" s="54"/>
      <c r="H2560" s="54"/>
      <c r="I2560" s="54"/>
      <c r="J2560" s="54"/>
      <c r="K2560" s="54"/>
      <c r="L2560" s="54"/>
      <c r="M2560" s="54"/>
      <c r="O2560" s="10"/>
      <c r="P2560" s="10"/>
      <c r="Q2560" s="10"/>
      <c r="R2560" s="10"/>
      <c r="S2560" s="10"/>
      <c r="T2560" s="10"/>
      <c r="U2560" s="10"/>
      <c r="V2560" s="10"/>
      <c r="W2560" s="10"/>
      <c r="X2560" s="10"/>
      <c r="Y2560" s="10"/>
      <c r="Z2560" s="10"/>
      <c r="AA2560" s="10"/>
      <c r="AB2560" s="10"/>
      <c r="AC2560" s="10"/>
      <c r="AD2560" s="10"/>
      <c r="AE2560" s="10"/>
      <c r="AF2560" s="10"/>
      <c r="AG2560" s="10"/>
      <c r="AH2560" s="10"/>
      <c r="AI2560" s="10"/>
      <c r="AK2560" s="10"/>
      <c r="AL2560" s="10"/>
      <c r="AM2560" s="10"/>
      <c r="AN2560" s="10"/>
      <c r="AO2560" s="10"/>
      <c r="AP2560" s="10"/>
      <c r="AQ2560" s="10"/>
      <c r="AR2560" s="10"/>
      <c r="AS2560" s="10"/>
      <c r="AT2560" s="10"/>
      <c r="AU2560" s="10"/>
      <c r="AV2560" s="10"/>
      <c r="AW2560" s="10"/>
      <c r="AX2560" s="10"/>
    </row>
    <row r="2561" spans="1:50" x14ac:dyDescent="0.25">
      <c r="A2561" s="54"/>
      <c r="B2561" s="54"/>
      <c r="C2561" s="54"/>
      <c r="D2561" s="54"/>
      <c r="E2561" s="54"/>
      <c r="F2561" s="54"/>
      <c r="G2561" s="54"/>
      <c r="H2561" s="54"/>
      <c r="I2561" s="54"/>
      <c r="J2561" s="54"/>
      <c r="K2561" s="54"/>
      <c r="L2561" s="54"/>
      <c r="M2561" s="54"/>
      <c r="O2561" s="10"/>
      <c r="P2561" s="10"/>
      <c r="Q2561" s="10"/>
      <c r="R2561" s="10"/>
      <c r="S2561" s="10"/>
      <c r="T2561" s="10"/>
      <c r="U2561" s="10"/>
      <c r="V2561" s="10"/>
      <c r="W2561" s="10"/>
      <c r="X2561" s="10"/>
      <c r="Y2561" s="10"/>
      <c r="Z2561" s="10"/>
      <c r="AA2561" s="10"/>
      <c r="AB2561" s="10"/>
      <c r="AC2561" s="10"/>
      <c r="AD2561" s="10"/>
      <c r="AE2561" s="10"/>
      <c r="AF2561" s="10"/>
      <c r="AG2561" s="10"/>
      <c r="AH2561" s="10"/>
      <c r="AI2561" s="10"/>
      <c r="AK2561" s="10"/>
      <c r="AL2561" s="10"/>
      <c r="AM2561" s="10"/>
      <c r="AN2561" s="10"/>
      <c r="AO2561" s="10"/>
      <c r="AP2561" s="10"/>
      <c r="AQ2561" s="10"/>
      <c r="AR2561" s="10"/>
      <c r="AS2561" s="10"/>
      <c r="AT2561" s="10"/>
      <c r="AU2561" s="10"/>
      <c r="AV2561" s="10"/>
      <c r="AW2561" s="10"/>
      <c r="AX2561" s="10"/>
    </row>
    <row r="2562" spans="1:50" x14ac:dyDescent="0.25">
      <c r="A2562" s="54"/>
      <c r="B2562" s="54"/>
      <c r="C2562" s="54"/>
      <c r="D2562" s="54"/>
      <c r="E2562" s="54"/>
      <c r="F2562" s="54"/>
      <c r="G2562" s="54"/>
      <c r="H2562" s="54"/>
      <c r="I2562" s="54"/>
      <c r="J2562" s="54"/>
      <c r="K2562" s="54"/>
      <c r="L2562" s="54"/>
      <c r="M2562" s="54"/>
      <c r="O2562" s="10"/>
      <c r="P2562" s="10"/>
      <c r="Q2562" s="10"/>
      <c r="R2562" s="10"/>
      <c r="S2562" s="10"/>
      <c r="T2562" s="10"/>
      <c r="U2562" s="10"/>
      <c r="V2562" s="10"/>
      <c r="W2562" s="10"/>
      <c r="X2562" s="10"/>
      <c r="Y2562" s="10"/>
      <c r="Z2562" s="10"/>
      <c r="AA2562" s="10"/>
      <c r="AB2562" s="10"/>
      <c r="AC2562" s="10"/>
      <c r="AD2562" s="10"/>
      <c r="AE2562" s="10"/>
      <c r="AF2562" s="10"/>
      <c r="AG2562" s="10"/>
      <c r="AH2562" s="10"/>
      <c r="AI2562" s="10"/>
      <c r="AK2562" s="10"/>
      <c r="AL2562" s="10"/>
      <c r="AM2562" s="10"/>
      <c r="AN2562" s="10"/>
      <c r="AO2562" s="10"/>
      <c r="AP2562" s="10"/>
      <c r="AQ2562" s="10"/>
      <c r="AR2562" s="10"/>
      <c r="AS2562" s="10"/>
      <c r="AT2562" s="10"/>
      <c r="AU2562" s="10"/>
      <c r="AV2562" s="10"/>
      <c r="AW2562" s="10"/>
      <c r="AX2562" s="10"/>
    </row>
    <row r="2563" spans="1:50" x14ac:dyDescent="0.25">
      <c r="A2563" s="54"/>
      <c r="B2563" s="54"/>
      <c r="C2563" s="54"/>
      <c r="D2563" s="54"/>
      <c r="E2563" s="54"/>
      <c r="F2563" s="54"/>
      <c r="G2563" s="54"/>
      <c r="H2563" s="54"/>
      <c r="I2563" s="54"/>
      <c r="J2563" s="54"/>
      <c r="K2563" s="54"/>
      <c r="L2563" s="54"/>
      <c r="M2563" s="54"/>
      <c r="O2563" s="10"/>
      <c r="P2563" s="10"/>
      <c r="Q2563" s="10"/>
      <c r="R2563" s="10"/>
      <c r="S2563" s="10"/>
      <c r="T2563" s="10"/>
      <c r="U2563" s="10"/>
      <c r="V2563" s="10"/>
      <c r="W2563" s="10"/>
      <c r="X2563" s="10"/>
      <c r="Y2563" s="10"/>
      <c r="Z2563" s="10"/>
      <c r="AA2563" s="10"/>
      <c r="AB2563" s="10"/>
      <c r="AC2563" s="10"/>
      <c r="AD2563" s="10"/>
      <c r="AE2563" s="10"/>
      <c r="AF2563" s="10"/>
      <c r="AG2563" s="10"/>
      <c r="AH2563" s="10"/>
      <c r="AI2563" s="10"/>
      <c r="AK2563" s="10"/>
      <c r="AL2563" s="10"/>
      <c r="AM2563" s="10"/>
      <c r="AN2563" s="10"/>
      <c r="AO2563" s="10"/>
      <c r="AP2563" s="10"/>
      <c r="AQ2563" s="10"/>
      <c r="AR2563" s="10"/>
      <c r="AS2563" s="10"/>
      <c r="AT2563" s="10"/>
      <c r="AU2563" s="10"/>
      <c r="AV2563" s="10"/>
      <c r="AW2563" s="10"/>
      <c r="AX2563" s="10"/>
    </row>
    <row r="2564" spans="1:50" x14ac:dyDescent="0.25">
      <c r="A2564" s="54"/>
      <c r="B2564" s="54"/>
      <c r="C2564" s="54"/>
      <c r="D2564" s="54"/>
      <c r="E2564" s="54"/>
      <c r="F2564" s="54"/>
      <c r="G2564" s="54"/>
      <c r="H2564" s="54"/>
      <c r="I2564" s="54"/>
      <c r="J2564" s="54"/>
      <c r="K2564" s="54"/>
      <c r="L2564" s="54"/>
      <c r="M2564" s="54"/>
      <c r="O2564" s="10"/>
      <c r="P2564" s="10"/>
      <c r="Q2564" s="10"/>
      <c r="R2564" s="10"/>
      <c r="S2564" s="10"/>
      <c r="T2564" s="10"/>
      <c r="U2564" s="10"/>
      <c r="V2564" s="10"/>
      <c r="W2564" s="10"/>
      <c r="X2564" s="10"/>
      <c r="Y2564" s="10"/>
      <c r="Z2564" s="10"/>
      <c r="AA2564" s="10"/>
      <c r="AB2564" s="10"/>
      <c r="AC2564" s="10"/>
      <c r="AD2564" s="10"/>
      <c r="AE2564" s="10"/>
      <c r="AF2564" s="10"/>
      <c r="AG2564" s="10"/>
      <c r="AH2564" s="10"/>
      <c r="AI2564" s="10"/>
      <c r="AK2564" s="10"/>
      <c r="AL2564" s="10"/>
      <c r="AM2564" s="10"/>
      <c r="AN2564" s="10"/>
      <c r="AO2564" s="10"/>
      <c r="AP2564" s="10"/>
      <c r="AQ2564" s="10"/>
      <c r="AR2564" s="10"/>
      <c r="AS2564" s="10"/>
      <c r="AT2564" s="10"/>
      <c r="AU2564" s="10"/>
      <c r="AV2564" s="10"/>
      <c r="AW2564" s="10"/>
      <c r="AX2564" s="10"/>
    </row>
    <row r="2565" spans="1:50" x14ac:dyDescent="0.25">
      <c r="A2565" s="54"/>
      <c r="B2565" s="54"/>
      <c r="C2565" s="54"/>
      <c r="D2565" s="54"/>
      <c r="E2565" s="54"/>
      <c r="F2565" s="54"/>
      <c r="G2565" s="54"/>
      <c r="H2565" s="54"/>
      <c r="I2565" s="54"/>
      <c r="J2565" s="54"/>
      <c r="K2565" s="54"/>
      <c r="L2565" s="54"/>
      <c r="M2565" s="54"/>
      <c r="O2565" s="10"/>
      <c r="P2565" s="10"/>
      <c r="Q2565" s="10"/>
      <c r="R2565" s="10"/>
      <c r="S2565" s="10"/>
      <c r="T2565" s="10"/>
      <c r="U2565" s="10"/>
      <c r="V2565" s="10"/>
      <c r="W2565" s="10"/>
      <c r="X2565" s="10"/>
      <c r="Y2565" s="10"/>
      <c r="Z2565" s="10"/>
      <c r="AA2565" s="10"/>
      <c r="AB2565" s="10"/>
      <c r="AC2565" s="10"/>
      <c r="AD2565" s="10"/>
      <c r="AE2565" s="10"/>
      <c r="AF2565" s="10"/>
      <c r="AG2565" s="10"/>
      <c r="AH2565" s="10"/>
      <c r="AI2565" s="10"/>
      <c r="AK2565" s="10"/>
      <c r="AL2565" s="10"/>
      <c r="AM2565" s="10"/>
      <c r="AN2565" s="10"/>
      <c r="AO2565" s="10"/>
      <c r="AP2565" s="10"/>
      <c r="AQ2565" s="10"/>
      <c r="AR2565" s="10"/>
      <c r="AS2565" s="10"/>
      <c r="AT2565" s="10"/>
      <c r="AU2565" s="10"/>
      <c r="AV2565" s="10"/>
      <c r="AW2565" s="10"/>
      <c r="AX2565" s="10"/>
    </row>
    <row r="2566" spans="1:50" x14ac:dyDescent="0.25">
      <c r="A2566" s="54"/>
      <c r="B2566" s="54"/>
      <c r="C2566" s="54"/>
      <c r="D2566" s="54"/>
      <c r="E2566" s="54"/>
      <c r="F2566" s="54"/>
      <c r="G2566" s="54"/>
      <c r="H2566" s="54"/>
      <c r="I2566" s="54"/>
      <c r="J2566" s="54"/>
      <c r="K2566" s="54"/>
      <c r="L2566" s="54"/>
      <c r="M2566" s="54"/>
      <c r="O2566" s="10"/>
      <c r="P2566" s="10"/>
      <c r="Q2566" s="10"/>
      <c r="R2566" s="10"/>
      <c r="S2566" s="10"/>
      <c r="T2566" s="10"/>
      <c r="U2566" s="10"/>
      <c r="V2566" s="10"/>
      <c r="W2566" s="10"/>
      <c r="X2566" s="10"/>
      <c r="Y2566" s="10"/>
      <c r="Z2566" s="10"/>
      <c r="AA2566" s="10"/>
      <c r="AB2566" s="10"/>
      <c r="AC2566" s="10"/>
      <c r="AD2566" s="10"/>
      <c r="AE2566" s="10"/>
      <c r="AF2566" s="10"/>
      <c r="AG2566" s="10"/>
      <c r="AH2566" s="10"/>
      <c r="AI2566" s="10"/>
      <c r="AK2566" s="10"/>
      <c r="AL2566" s="10"/>
      <c r="AM2566" s="10"/>
      <c r="AN2566" s="10"/>
      <c r="AO2566" s="10"/>
      <c r="AP2566" s="10"/>
      <c r="AQ2566" s="10"/>
      <c r="AR2566" s="10"/>
      <c r="AS2566" s="10"/>
      <c r="AT2566" s="10"/>
      <c r="AU2566" s="10"/>
      <c r="AV2566" s="10"/>
      <c r="AW2566" s="10"/>
      <c r="AX2566" s="10"/>
    </row>
    <row r="2567" spans="1:50" x14ac:dyDescent="0.25">
      <c r="A2567" s="54"/>
      <c r="B2567" s="54"/>
      <c r="C2567" s="54"/>
      <c r="D2567" s="54"/>
      <c r="E2567" s="54"/>
      <c r="F2567" s="54"/>
      <c r="G2567" s="54"/>
      <c r="H2567" s="54"/>
      <c r="I2567" s="54"/>
      <c r="J2567" s="54"/>
      <c r="K2567" s="54"/>
      <c r="L2567" s="54"/>
      <c r="M2567" s="54"/>
      <c r="O2567" s="10"/>
      <c r="P2567" s="10"/>
      <c r="Q2567" s="10"/>
      <c r="R2567" s="10"/>
      <c r="S2567" s="10"/>
      <c r="T2567" s="10"/>
      <c r="U2567" s="10"/>
      <c r="V2567" s="10"/>
      <c r="W2567" s="10"/>
      <c r="X2567" s="10"/>
      <c r="Y2567" s="10"/>
      <c r="Z2567" s="10"/>
      <c r="AA2567" s="10"/>
      <c r="AB2567" s="10"/>
      <c r="AC2567" s="10"/>
      <c r="AD2567" s="10"/>
      <c r="AE2567" s="10"/>
      <c r="AF2567" s="10"/>
      <c r="AG2567" s="10"/>
      <c r="AH2567" s="10"/>
      <c r="AI2567" s="10"/>
      <c r="AK2567" s="10"/>
      <c r="AL2567" s="10"/>
      <c r="AM2567" s="10"/>
      <c r="AN2567" s="10"/>
      <c r="AO2567" s="10"/>
      <c r="AP2567" s="10"/>
      <c r="AQ2567" s="10"/>
      <c r="AR2567" s="10"/>
      <c r="AS2567" s="10"/>
      <c r="AT2567" s="10"/>
      <c r="AU2567" s="10"/>
      <c r="AV2567" s="10"/>
      <c r="AW2567" s="10"/>
      <c r="AX2567" s="10"/>
    </row>
    <row r="2568" spans="1:50" x14ac:dyDescent="0.25">
      <c r="A2568" s="54"/>
      <c r="B2568" s="54"/>
      <c r="C2568" s="54"/>
      <c r="D2568" s="54"/>
      <c r="E2568" s="54"/>
      <c r="F2568" s="54"/>
      <c r="G2568" s="54"/>
      <c r="H2568" s="54"/>
      <c r="I2568" s="54"/>
      <c r="J2568" s="54"/>
      <c r="K2568" s="54"/>
      <c r="L2568" s="54"/>
      <c r="M2568" s="54"/>
      <c r="O2568" s="10"/>
      <c r="P2568" s="10"/>
      <c r="Q2568" s="10"/>
      <c r="R2568" s="10"/>
      <c r="S2568" s="10"/>
      <c r="T2568" s="10"/>
      <c r="U2568" s="10"/>
      <c r="V2568" s="10"/>
      <c r="W2568" s="10"/>
      <c r="X2568" s="10"/>
      <c r="Y2568" s="10"/>
      <c r="Z2568" s="10"/>
      <c r="AA2568" s="10"/>
      <c r="AB2568" s="10"/>
      <c r="AC2568" s="10"/>
      <c r="AD2568" s="10"/>
      <c r="AE2568" s="10"/>
      <c r="AF2568" s="10"/>
      <c r="AG2568" s="10"/>
      <c r="AH2568" s="10"/>
      <c r="AI2568" s="10"/>
      <c r="AK2568" s="10"/>
      <c r="AL2568" s="10"/>
      <c r="AM2568" s="10"/>
      <c r="AN2568" s="10"/>
      <c r="AO2568" s="10"/>
      <c r="AP2568" s="10"/>
      <c r="AQ2568" s="10"/>
      <c r="AR2568" s="10"/>
      <c r="AS2568" s="10"/>
      <c r="AT2568" s="10"/>
      <c r="AU2568" s="10"/>
      <c r="AV2568" s="10"/>
      <c r="AW2568" s="10"/>
      <c r="AX2568" s="10"/>
    </row>
    <row r="2569" spans="1:50" x14ac:dyDescent="0.25">
      <c r="A2569" s="54"/>
      <c r="B2569" s="54"/>
      <c r="C2569" s="54"/>
      <c r="D2569" s="54"/>
      <c r="E2569" s="54"/>
      <c r="F2569" s="54"/>
      <c r="G2569" s="54"/>
      <c r="H2569" s="54"/>
      <c r="I2569" s="54"/>
      <c r="J2569" s="54"/>
      <c r="K2569" s="54"/>
      <c r="L2569" s="54"/>
      <c r="M2569" s="54"/>
      <c r="O2569" s="10"/>
      <c r="P2569" s="10"/>
      <c r="Q2569" s="10"/>
      <c r="R2569" s="10"/>
      <c r="S2569" s="10"/>
      <c r="T2569" s="10"/>
      <c r="U2569" s="10"/>
      <c r="V2569" s="10"/>
      <c r="W2569" s="10"/>
      <c r="X2569" s="10"/>
      <c r="Y2569" s="10"/>
      <c r="Z2569" s="10"/>
      <c r="AA2569" s="10"/>
      <c r="AB2569" s="10"/>
      <c r="AC2569" s="10"/>
      <c r="AD2569" s="10"/>
      <c r="AE2569" s="10"/>
      <c r="AF2569" s="10"/>
      <c r="AG2569" s="10"/>
      <c r="AH2569" s="10"/>
      <c r="AI2569" s="10"/>
      <c r="AK2569" s="10"/>
      <c r="AL2569" s="10"/>
      <c r="AM2569" s="10"/>
      <c r="AN2569" s="10"/>
      <c r="AO2569" s="10"/>
      <c r="AP2569" s="10"/>
      <c r="AQ2569" s="10"/>
      <c r="AR2569" s="10"/>
      <c r="AS2569" s="10"/>
      <c r="AT2569" s="10"/>
      <c r="AU2569" s="10"/>
      <c r="AV2569" s="10"/>
      <c r="AW2569" s="10"/>
      <c r="AX2569" s="10"/>
    </row>
    <row r="2570" spans="1:50" x14ac:dyDescent="0.25">
      <c r="A2570" s="54"/>
      <c r="B2570" s="54"/>
      <c r="C2570" s="54"/>
      <c r="D2570" s="54"/>
      <c r="E2570" s="54"/>
      <c r="F2570" s="54"/>
      <c r="G2570" s="54"/>
      <c r="H2570" s="54"/>
      <c r="I2570" s="54"/>
      <c r="J2570" s="54"/>
      <c r="K2570" s="54"/>
      <c r="L2570" s="54"/>
      <c r="M2570" s="54"/>
      <c r="O2570" s="10"/>
      <c r="P2570" s="10"/>
      <c r="Q2570" s="10"/>
      <c r="R2570" s="10"/>
      <c r="S2570" s="10"/>
      <c r="T2570" s="10"/>
      <c r="U2570" s="10"/>
      <c r="V2570" s="10"/>
      <c r="W2570" s="10"/>
      <c r="X2570" s="10"/>
      <c r="Y2570" s="10"/>
      <c r="Z2570" s="10"/>
      <c r="AA2570" s="10"/>
      <c r="AB2570" s="10"/>
      <c r="AC2570" s="10"/>
      <c r="AD2570" s="10"/>
      <c r="AE2570" s="10"/>
      <c r="AF2570" s="10"/>
      <c r="AG2570" s="10"/>
      <c r="AH2570" s="10"/>
      <c r="AI2570" s="10"/>
      <c r="AK2570" s="10"/>
      <c r="AL2570" s="10"/>
      <c r="AM2570" s="10"/>
      <c r="AN2570" s="10"/>
      <c r="AO2570" s="10"/>
      <c r="AP2570" s="10"/>
      <c r="AQ2570" s="10"/>
      <c r="AR2570" s="10"/>
      <c r="AS2570" s="10"/>
      <c r="AT2570" s="10"/>
      <c r="AU2570" s="10"/>
      <c r="AV2570" s="10"/>
      <c r="AW2570" s="10"/>
      <c r="AX2570" s="10"/>
    </row>
    <row r="2571" spans="1:50" x14ac:dyDescent="0.25">
      <c r="A2571" s="54"/>
      <c r="B2571" s="54"/>
      <c r="C2571" s="54"/>
      <c r="D2571" s="54"/>
      <c r="E2571" s="54"/>
      <c r="F2571" s="54"/>
      <c r="G2571" s="54"/>
      <c r="H2571" s="54"/>
      <c r="I2571" s="54"/>
      <c r="J2571" s="54"/>
      <c r="K2571" s="54"/>
      <c r="L2571" s="54"/>
      <c r="M2571" s="54"/>
      <c r="O2571" s="10"/>
      <c r="P2571" s="10"/>
      <c r="Q2571" s="10"/>
      <c r="R2571" s="10"/>
      <c r="S2571" s="10"/>
      <c r="T2571" s="10"/>
      <c r="U2571" s="10"/>
      <c r="V2571" s="10"/>
      <c r="W2571" s="10"/>
      <c r="X2571" s="10"/>
      <c r="Y2571" s="10"/>
      <c r="Z2571" s="10"/>
      <c r="AA2571" s="10"/>
      <c r="AB2571" s="10"/>
      <c r="AC2571" s="10"/>
      <c r="AD2571" s="10"/>
      <c r="AE2571" s="10"/>
      <c r="AF2571" s="10"/>
      <c r="AG2571" s="10"/>
      <c r="AH2571" s="10"/>
      <c r="AI2571" s="10"/>
      <c r="AK2571" s="10"/>
      <c r="AL2571" s="10"/>
      <c r="AM2571" s="10"/>
      <c r="AN2571" s="10"/>
      <c r="AO2571" s="10"/>
      <c r="AP2571" s="10"/>
      <c r="AQ2571" s="10"/>
      <c r="AR2571" s="10"/>
      <c r="AS2571" s="10"/>
      <c r="AT2571" s="10"/>
      <c r="AU2571" s="10"/>
      <c r="AV2571" s="10"/>
      <c r="AW2571" s="10"/>
      <c r="AX2571" s="10"/>
    </row>
    <row r="2572" spans="1:50" x14ac:dyDescent="0.25">
      <c r="A2572" s="54"/>
      <c r="B2572" s="54"/>
      <c r="C2572" s="54"/>
      <c r="D2572" s="54"/>
      <c r="E2572" s="54"/>
      <c r="F2572" s="54"/>
      <c r="G2572" s="54"/>
      <c r="H2572" s="54"/>
      <c r="I2572" s="54"/>
      <c r="J2572" s="54"/>
      <c r="K2572" s="54"/>
      <c r="L2572" s="54"/>
      <c r="M2572" s="54"/>
      <c r="O2572" s="10"/>
      <c r="P2572" s="10"/>
      <c r="Q2572" s="10"/>
      <c r="R2572" s="10"/>
      <c r="S2572" s="10"/>
      <c r="T2572" s="10"/>
      <c r="U2572" s="10"/>
      <c r="V2572" s="10"/>
      <c r="W2572" s="10"/>
      <c r="X2572" s="10"/>
      <c r="Y2572" s="10"/>
      <c r="Z2572" s="10"/>
      <c r="AA2572" s="10"/>
      <c r="AB2572" s="10"/>
      <c r="AC2572" s="10"/>
      <c r="AD2572" s="10"/>
      <c r="AE2572" s="10"/>
      <c r="AF2572" s="10"/>
      <c r="AG2572" s="10"/>
      <c r="AH2572" s="10"/>
      <c r="AI2572" s="10"/>
      <c r="AK2572" s="10"/>
      <c r="AL2572" s="10"/>
      <c r="AM2572" s="10"/>
      <c r="AN2572" s="10"/>
      <c r="AO2572" s="10"/>
      <c r="AP2572" s="10"/>
      <c r="AQ2572" s="10"/>
      <c r="AR2572" s="10"/>
      <c r="AS2572" s="10"/>
      <c r="AT2572" s="10"/>
      <c r="AU2572" s="10"/>
      <c r="AV2572" s="10"/>
      <c r="AW2572" s="10"/>
      <c r="AX2572" s="10"/>
    </row>
    <row r="2573" spans="1:50" x14ac:dyDescent="0.25">
      <c r="A2573" s="54"/>
      <c r="B2573" s="54"/>
      <c r="C2573" s="54"/>
      <c r="D2573" s="54"/>
      <c r="E2573" s="54"/>
      <c r="F2573" s="54"/>
      <c r="G2573" s="54"/>
      <c r="H2573" s="54"/>
      <c r="I2573" s="54"/>
      <c r="J2573" s="54"/>
      <c r="K2573" s="54"/>
      <c r="L2573" s="54"/>
      <c r="M2573" s="54"/>
      <c r="O2573" s="10"/>
      <c r="P2573" s="10"/>
      <c r="Q2573" s="10"/>
      <c r="R2573" s="10"/>
      <c r="S2573" s="10"/>
      <c r="T2573" s="10"/>
      <c r="U2573" s="10"/>
      <c r="V2573" s="10"/>
      <c r="W2573" s="10"/>
      <c r="X2573" s="10"/>
      <c r="Y2573" s="10"/>
      <c r="Z2573" s="10"/>
      <c r="AA2573" s="10"/>
      <c r="AB2573" s="10"/>
      <c r="AC2573" s="10"/>
      <c r="AD2573" s="10"/>
      <c r="AE2573" s="10"/>
      <c r="AF2573" s="10"/>
      <c r="AG2573" s="10"/>
      <c r="AH2573" s="10"/>
      <c r="AI2573" s="10"/>
      <c r="AK2573" s="10"/>
      <c r="AL2573" s="10"/>
      <c r="AM2573" s="10"/>
      <c r="AN2573" s="10"/>
      <c r="AO2573" s="10"/>
      <c r="AP2573" s="10"/>
      <c r="AQ2573" s="10"/>
      <c r="AR2573" s="10"/>
      <c r="AS2573" s="10"/>
      <c r="AT2573" s="10"/>
      <c r="AU2573" s="10"/>
      <c r="AV2573" s="10"/>
      <c r="AW2573" s="10"/>
      <c r="AX2573" s="10"/>
    </row>
    <row r="2574" spans="1:50" x14ac:dyDescent="0.25">
      <c r="A2574" s="54"/>
      <c r="B2574" s="54"/>
      <c r="C2574" s="54"/>
      <c r="D2574" s="54"/>
      <c r="E2574" s="54"/>
      <c r="F2574" s="54"/>
      <c r="G2574" s="54"/>
      <c r="H2574" s="54"/>
      <c r="I2574" s="54"/>
      <c r="J2574" s="54"/>
      <c r="K2574" s="54"/>
      <c r="L2574" s="54"/>
      <c r="M2574" s="54"/>
      <c r="O2574" s="10"/>
      <c r="P2574" s="10"/>
      <c r="Q2574" s="10"/>
      <c r="R2574" s="10"/>
      <c r="S2574" s="10"/>
      <c r="T2574" s="10"/>
      <c r="U2574" s="10"/>
      <c r="V2574" s="10"/>
      <c r="W2574" s="10"/>
      <c r="X2574" s="10"/>
      <c r="Y2574" s="10"/>
      <c r="Z2574" s="10"/>
      <c r="AA2574" s="10"/>
      <c r="AB2574" s="10"/>
      <c r="AC2574" s="10"/>
      <c r="AD2574" s="10"/>
      <c r="AE2574" s="10"/>
      <c r="AF2574" s="10"/>
      <c r="AG2574" s="10"/>
      <c r="AH2574" s="10"/>
      <c r="AI2574" s="10"/>
      <c r="AK2574" s="10"/>
      <c r="AL2574" s="10"/>
      <c r="AM2574" s="10"/>
      <c r="AN2574" s="10"/>
      <c r="AO2574" s="10"/>
      <c r="AP2574" s="10"/>
      <c r="AQ2574" s="10"/>
      <c r="AR2574" s="10"/>
      <c r="AS2574" s="10"/>
      <c r="AT2574" s="10"/>
      <c r="AU2574" s="10"/>
      <c r="AV2574" s="10"/>
      <c r="AW2574" s="10"/>
      <c r="AX2574" s="10"/>
    </row>
    <row r="2575" spans="1:50" x14ac:dyDescent="0.25">
      <c r="A2575" s="54"/>
      <c r="B2575" s="54"/>
      <c r="C2575" s="54"/>
      <c r="D2575" s="54"/>
      <c r="E2575" s="54"/>
      <c r="F2575" s="54"/>
      <c r="G2575" s="54"/>
      <c r="H2575" s="54"/>
      <c r="I2575" s="54"/>
      <c r="J2575" s="54"/>
      <c r="K2575" s="54"/>
      <c r="L2575" s="54"/>
      <c r="M2575" s="54"/>
      <c r="O2575" s="10"/>
      <c r="P2575" s="10"/>
      <c r="Q2575" s="10"/>
      <c r="R2575" s="10"/>
      <c r="S2575" s="10"/>
      <c r="T2575" s="10"/>
      <c r="U2575" s="10"/>
      <c r="V2575" s="10"/>
      <c r="W2575" s="10"/>
      <c r="X2575" s="10"/>
      <c r="Y2575" s="10"/>
      <c r="Z2575" s="10"/>
      <c r="AA2575" s="10"/>
      <c r="AB2575" s="10"/>
      <c r="AC2575" s="10"/>
      <c r="AD2575" s="10"/>
      <c r="AE2575" s="10"/>
      <c r="AF2575" s="10"/>
      <c r="AG2575" s="10"/>
      <c r="AH2575" s="10"/>
      <c r="AI2575" s="10"/>
      <c r="AK2575" s="10"/>
      <c r="AL2575" s="10"/>
      <c r="AM2575" s="10"/>
      <c r="AN2575" s="10"/>
      <c r="AO2575" s="10"/>
      <c r="AP2575" s="10"/>
      <c r="AQ2575" s="10"/>
      <c r="AR2575" s="10"/>
      <c r="AS2575" s="10"/>
      <c r="AT2575" s="10"/>
      <c r="AU2575" s="10"/>
      <c r="AV2575" s="10"/>
      <c r="AW2575" s="10"/>
      <c r="AX2575" s="10"/>
    </row>
    <row r="2576" spans="1:50" x14ac:dyDescent="0.25">
      <c r="A2576" s="54"/>
      <c r="B2576" s="54"/>
      <c r="C2576" s="54"/>
      <c r="D2576" s="54"/>
      <c r="E2576" s="54"/>
      <c r="F2576" s="54"/>
      <c r="G2576" s="54"/>
      <c r="H2576" s="54"/>
      <c r="I2576" s="54"/>
      <c r="J2576" s="54"/>
      <c r="K2576" s="54"/>
      <c r="L2576" s="54"/>
      <c r="M2576" s="54"/>
      <c r="O2576" s="10"/>
      <c r="P2576" s="10"/>
      <c r="Q2576" s="10"/>
      <c r="R2576" s="10"/>
      <c r="S2576" s="10"/>
      <c r="T2576" s="10"/>
      <c r="U2576" s="10"/>
      <c r="V2576" s="10"/>
      <c r="W2576" s="10"/>
      <c r="X2576" s="10"/>
      <c r="Y2576" s="10"/>
      <c r="Z2576" s="10"/>
      <c r="AA2576" s="10"/>
      <c r="AB2576" s="10"/>
      <c r="AC2576" s="10"/>
      <c r="AD2576" s="10"/>
      <c r="AE2576" s="10"/>
      <c r="AF2576" s="10"/>
      <c r="AG2576" s="10"/>
      <c r="AH2576" s="10"/>
      <c r="AI2576" s="10"/>
      <c r="AK2576" s="10"/>
      <c r="AL2576" s="10"/>
      <c r="AM2576" s="10"/>
      <c r="AN2576" s="10"/>
      <c r="AO2576" s="10"/>
      <c r="AP2576" s="10"/>
      <c r="AQ2576" s="10"/>
      <c r="AR2576" s="10"/>
      <c r="AS2576" s="10"/>
      <c r="AT2576" s="10"/>
      <c r="AU2576" s="10"/>
      <c r="AV2576" s="10"/>
      <c r="AW2576" s="10"/>
      <c r="AX2576" s="10"/>
    </row>
    <row r="2577" spans="1:50" x14ac:dyDescent="0.25">
      <c r="A2577" s="54"/>
      <c r="B2577" s="54"/>
      <c r="C2577" s="54"/>
      <c r="D2577" s="54"/>
      <c r="E2577" s="54"/>
      <c r="F2577" s="54"/>
      <c r="G2577" s="54"/>
      <c r="H2577" s="54"/>
      <c r="I2577" s="54"/>
      <c r="J2577" s="54"/>
      <c r="K2577" s="54"/>
      <c r="L2577" s="54"/>
      <c r="M2577" s="54"/>
      <c r="O2577" s="10"/>
      <c r="P2577" s="10"/>
      <c r="Q2577" s="10"/>
      <c r="R2577" s="10"/>
      <c r="S2577" s="10"/>
      <c r="T2577" s="10"/>
      <c r="U2577" s="10"/>
      <c r="V2577" s="10"/>
      <c r="W2577" s="10"/>
      <c r="X2577" s="10"/>
      <c r="Y2577" s="10"/>
      <c r="Z2577" s="10"/>
      <c r="AA2577" s="10"/>
      <c r="AB2577" s="10"/>
      <c r="AC2577" s="10"/>
      <c r="AD2577" s="10"/>
      <c r="AE2577" s="10"/>
      <c r="AF2577" s="10"/>
      <c r="AG2577" s="10"/>
      <c r="AH2577" s="10"/>
      <c r="AI2577" s="10"/>
      <c r="AK2577" s="10"/>
      <c r="AL2577" s="10"/>
      <c r="AM2577" s="10"/>
      <c r="AN2577" s="10"/>
      <c r="AO2577" s="10"/>
      <c r="AP2577" s="10"/>
      <c r="AQ2577" s="10"/>
      <c r="AR2577" s="10"/>
      <c r="AS2577" s="10"/>
      <c r="AT2577" s="10"/>
      <c r="AU2577" s="10"/>
      <c r="AV2577" s="10"/>
      <c r="AW2577" s="10"/>
      <c r="AX2577" s="10"/>
    </row>
    <row r="2578" spans="1:50" x14ac:dyDescent="0.25">
      <c r="A2578" s="54"/>
      <c r="B2578" s="54"/>
      <c r="C2578" s="54"/>
      <c r="D2578" s="54"/>
      <c r="E2578" s="54"/>
      <c r="F2578" s="54"/>
      <c r="G2578" s="54"/>
      <c r="H2578" s="54"/>
      <c r="I2578" s="54"/>
      <c r="J2578" s="54"/>
      <c r="K2578" s="54"/>
      <c r="L2578" s="54"/>
      <c r="M2578" s="54"/>
      <c r="O2578" s="10"/>
      <c r="P2578" s="10"/>
      <c r="Q2578" s="10"/>
      <c r="R2578" s="10"/>
      <c r="S2578" s="10"/>
      <c r="T2578" s="10"/>
      <c r="U2578" s="10"/>
      <c r="V2578" s="10"/>
      <c r="W2578" s="10"/>
      <c r="X2578" s="10"/>
      <c r="Y2578" s="10"/>
      <c r="Z2578" s="10"/>
      <c r="AA2578" s="10"/>
      <c r="AB2578" s="10"/>
      <c r="AC2578" s="10"/>
      <c r="AD2578" s="10"/>
      <c r="AE2578" s="10"/>
      <c r="AF2578" s="10"/>
      <c r="AG2578" s="10"/>
      <c r="AH2578" s="10"/>
      <c r="AI2578" s="10"/>
      <c r="AK2578" s="10"/>
      <c r="AL2578" s="10"/>
      <c r="AM2578" s="10"/>
      <c r="AN2578" s="10"/>
      <c r="AO2578" s="10"/>
      <c r="AP2578" s="10"/>
      <c r="AQ2578" s="10"/>
      <c r="AR2578" s="10"/>
      <c r="AS2578" s="10"/>
      <c r="AT2578" s="10"/>
      <c r="AU2578" s="10"/>
      <c r="AV2578" s="10"/>
      <c r="AW2578" s="10"/>
      <c r="AX2578" s="10"/>
    </row>
    <row r="2579" spans="1:50" x14ac:dyDescent="0.25">
      <c r="A2579" s="54"/>
      <c r="B2579" s="54"/>
      <c r="C2579" s="54"/>
      <c r="D2579" s="54"/>
      <c r="E2579" s="54"/>
      <c r="F2579" s="54"/>
      <c r="G2579" s="54"/>
      <c r="H2579" s="54"/>
      <c r="I2579" s="54"/>
      <c r="J2579" s="54"/>
      <c r="K2579" s="54"/>
      <c r="L2579" s="54"/>
      <c r="M2579" s="54"/>
      <c r="O2579" s="10"/>
      <c r="P2579" s="10"/>
      <c r="Q2579" s="10"/>
      <c r="R2579" s="10"/>
      <c r="S2579" s="10"/>
      <c r="T2579" s="10"/>
      <c r="U2579" s="10"/>
      <c r="V2579" s="10"/>
      <c r="W2579" s="10"/>
      <c r="X2579" s="10"/>
      <c r="Y2579" s="10"/>
      <c r="Z2579" s="10"/>
      <c r="AA2579" s="10"/>
      <c r="AB2579" s="10"/>
      <c r="AC2579" s="10"/>
      <c r="AD2579" s="10"/>
      <c r="AE2579" s="10"/>
      <c r="AF2579" s="10"/>
      <c r="AG2579" s="10"/>
      <c r="AH2579" s="10"/>
      <c r="AI2579" s="10"/>
      <c r="AK2579" s="10"/>
      <c r="AL2579" s="10"/>
      <c r="AM2579" s="10"/>
      <c r="AN2579" s="10"/>
      <c r="AO2579" s="10"/>
      <c r="AP2579" s="10"/>
      <c r="AQ2579" s="10"/>
      <c r="AR2579" s="10"/>
      <c r="AS2579" s="10"/>
      <c r="AT2579" s="10"/>
      <c r="AU2579" s="10"/>
      <c r="AV2579" s="10"/>
      <c r="AW2579" s="10"/>
      <c r="AX2579" s="10"/>
    </row>
    <row r="2580" spans="1:50" x14ac:dyDescent="0.25">
      <c r="A2580" s="54"/>
      <c r="B2580" s="54"/>
      <c r="C2580" s="54"/>
      <c r="D2580" s="54"/>
      <c r="E2580" s="54"/>
      <c r="F2580" s="54"/>
      <c r="G2580" s="54"/>
      <c r="H2580" s="54"/>
      <c r="I2580" s="54"/>
      <c r="J2580" s="54"/>
      <c r="K2580" s="54"/>
      <c r="L2580" s="54"/>
      <c r="M2580" s="54"/>
      <c r="O2580" s="10"/>
      <c r="P2580" s="10"/>
      <c r="Q2580" s="10"/>
      <c r="R2580" s="10"/>
      <c r="S2580" s="10"/>
      <c r="T2580" s="10"/>
      <c r="U2580" s="10"/>
      <c r="V2580" s="10"/>
      <c r="W2580" s="10"/>
      <c r="X2580" s="10"/>
      <c r="Y2580" s="10"/>
      <c r="Z2580" s="10"/>
      <c r="AA2580" s="10"/>
      <c r="AB2580" s="10"/>
      <c r="AC2580" s="10"/>
      <c r="AD2580" s="10"/>
      <c r="AE2580" s="10"/>
      <c r="AF2580" s="10"/>
      <c r="AG2580" s="10"/>
      <c r="AH2580" s="10"/>
      <c r="AI2580" s="10"/>
      <c r="AK2580" s="10"/>
      <c r="AL2580" s="10"/>
      <c r="AM2580" s="10"/>
      <c r="AN2580" s="10"/>
      <c r="AO2580" s="10"/>
      <c r="AP2580" s="10"/>
      <c r="AQ2580" s="10"/>
      <c r="AR2580" s="10"/>
      <c r="AS2580" s="10"/>
      <c r="AT2580" s="10"/>
      <c r="AU2580" s="10"/>
      <c r="AV2580" s="10"/>
      <c r="AW2580" s="10"/>
      <c r="AX2580" s="10"/>
    </row>
    <row r="2581" spans="1:50" x14ac:dyDescent="0.25">
      <c r="A2581" s="54"/>
      <c r="B2581" s="54"/>
      <c r="C2581" s="54"/>
      <c r="D2581" s="54"/>
      <c r="E2581" s="54"/>
      <c r="F2581" s="54"/>
      <c r="G2581" s="54"/>
      <c r="H2581" s="54"/>
      <c r="I2581" s="54"/>
      <c r="J2581" s="54"/>
      <c r="K2581" s="54"/>
      <c r="L2581" s="54"/>
      <c r="M2581" s="54"/>
      <c r="O2581" s="10"/>
      <c r="P2581" s="10"/>
      <c r="Q2581" s="10"/>
      <c r="R2581" s="10"/>
      <c r="S2581" s="10"/>
      <c r="T2581" s="10"/>
      <c r="U2581" s="10"/>
      <c r="V2581" s="10"/>
      <c r="W2581" s="10"/>
      <c r="X2581" s="10"/>
      <c r="Y2581" s="10"/>
      <c r="Z2581" s="10"/>
      <c r="AA2581" s="10"/>
      <c r="AB2581" s="10"/>
      <c r="AC2581" s="10"/>
      <c r="AD2581" s="10"/>
      <c r="AE2581" s="10"/>
      <c r="AF2581" s="10"/>
      <c r="AG2581" s="10"/>
      <c r="AH2581" s="10"/>
      <c r="AI2581" s="10"/>
      <c r="AK2581" s="10"/>
      <c r="AL2581" s="10"/>
      <c r="AM2581" s="10"/>
      <c r="AN2581" s="10"/>
      <c r="AO2581" s="10"/>
      <c r="AP2581" s="10"/>
      <c r="AQ2581" s="10"/>
      <c r="AR2581" s="10"/>
      <c r="AS2581" s="10"/>
      <c r="AT2581" s="10"/>
      <c r="AU2581" s="10"/>
      <c r="AV2581" s="10"/>
      <c r="AW2581" s="10"/>
      <c r="AX2581" s="10"/>
    </row>
    <row r="2582" spans="1:50" x14ac:dyDescent="0.25">
      <c r="A2582" s="54"/>
      <c r="B2582" s="54"/>
      <c r="C2582" s="54"/>
      <c r="D2582" s="54"/>
      <c r="E2582" s="54"/>
      <c r="F2582" s="54"/>
      <c r="G2582" s="54"/>
      <c r="H2582" s="54"/>
      <c r="I2582" s="54"/>
      <c r="J2582" s="54"/>
      <c r="K2582" s="54"/>
      <c r="L2582" s="54"/>
      <c r="M2582" s="54"/>
      <c r="O2582" s="10"/>
      <c r="P2582" s="10"/>
      <c r="Q2582" s="10"/>
      <c r="R2582" s="10"/>
      <c r="S2582" s="10"/>
      <c r="T2582" s="10"/>
      <c r="U2582" s="10"/>
      <c r="V2582" s="10"/>
      <c r="W2582" s="10"/>
      <c r="X2582" s="10"/>
      <c r="Y2582" s="10"/>
      <c r="Z2582" s="10"/>
      <c r="AA2582" s="10"/>
      <c r="AB2582" s="10"/>
      <c r="AC2582" s="10"/>
      <c r="AD2582" s="10"/>
      <c r="AE2582" s="10"/>
      <c r="AF2582" s="10"/>
      <c r="AG2582" s="10"/>
      <c r="AH2582" s="10"/>
      <c r="AI2582" s="10"/>
      <c r="AK2582" s="10"/>
      <c r="AL2582" s="10"/>
      <c r="AM2582" s="10"/>
      <c r="AN2582" s="10"/>
      <c r="AO2582" s="10"/>
      <c r="AP2582" s="10"/>
      <c r="AQ2582" s="10"/>
      <c r="AR2582" s="10"/>
      <c r="AS2582" s="10"/>
      <c r="AT2582" s="10"/>
      <c r="AU2582" s="10"/>
      <c r="AV2582" s="10"/>
      <c r="AW2582" s="10"/>
      <c r="AX2582" s="10"/>
    </row>
    <row r="2583" spans="1:50" x14ac:dyDescent="0.25">
      <c r="A2583" s="54"/>
      <c r="B2583" s="54"/>
      <c r="C2583" s="54"/>
      <c r="D2583" s="54"/>
      <c r="E2583" s="54"/>
      <c r="F2583" s="54"/>
      <c r="G2583" s="54"/>
      <c r="H2583" s="54"/>
      <c r="I2583" s="54"/>
      <c r="J2583" s="54"/>
      <c r="K2583" s="54"/>
      <c r="L2583" s="54"/>
      <c r="M2583" s="54"/>
      <c r="O2583" s="10"/>
      <c r="P2583" s="10"/>
      <c r="Q2583" s="10"/>
      <c r="R2583" s="10"/>
      <c r="S2583" s="10"/>
      <c r="T2583" s="10"/>
      <c r="U2583" s="10"/>
      <c r="V2583" s="10"/>
      <c r="W2583" s="10"/>
      <c r="X2583" s="10"/>
      <c r="Y2583" s="10"/>
      <c r="Z2583" s="10"/>
      <c r="AA2583" s="10"/>
      <c r="AB2583" s="10"/>
      <c r="AC2583" s="10"/>
      <c r="AD2583" s="10"/>
      <c r="AE2583" s="10"/>
      <c r="AF2583" s="10"/>
      <c r="AG2583" s="10"/>
      <c r="AH2583" s="10"/>
      <c r="AI2583" s="10"/>
      <c r="AK2583" s="10"/>
      <c r="AL2583" s="10"/>
      <c r="AM2583" s="10"/>
      <c r="AN2583" s="10"/>
      <c r="AO2583" s="10"/>
      <c r="AP2583" s="10"/>
      <c r="AQ2583" s="10"/>
      <c r="AR2583" s="10"/>
      <c r="AS2583" s="10"/>
      <c r="AT2583" s="10"/>
      <c r="AU2583" s="10"/>
      <c r="AV2583" s="10"/>
      <c r="AW2583" s="10"/>
      <c r="AX2583" s="10"/>
    </row>
    <row r="2584" spans="1:50" x14ac:dyDescent="0.25">
      <c r="A2584" s="54"/>
      <c r="B2584" s="54"/>
      <c r="C2584" s="54"/>
      <c r="D2584" s="54"/>
      <c r="E2584" s="54"/>
      <c r="F2584" s="54"/>
      <c r="G2584" s="54"/>
      <c r="H2584" s="54"/>
      <c r="I2584" s="54"/>
      <c r="J2584" s="54"/>
      <c r="K2584" s="54"/>
      <c r="L2584" s="54"/>
      <c r="M2584" s="54"/>
      <c r="O2584" s="10"/>
      <c r="P2584" s="10"/>
      <c r="Q2584" s="10"/>
      <c r="R2584" s="10"/>
      <c r="S2584" s="10"/>
      <c r="T2584" s="10"/>
      <c r="U2584" s="10"/>
      <c r="V2584" s="10"/>
      <c r="W2584" s="10"/>
      <c r="X2584" s="10"/>
      <c r="Y2584" s="10"/>
      <c r="Z2584" s="10"/>
      <c r="AA2584" s="10"/>
      <c r="AB2584" s="10"/>
      <c r="AC2584" s="10"/>
      <c r="AD2584" s="10"/>
      <c r="AE2584" s="10"/>
      <c r="AF2584" s="10"/>
      <c r="AG2584" s="10"/>
      <c r="AH2584" s="10"/>
      <c r="AI2584" s="10"/>
      <c r="AK2584" s="10"/>
      <c r="AL2584" s="10"/>
      <c r="AM2584" s="10"/>
      <c r="AN2584" s="10"/>
      <c r="AO2584" s="10"/>
      <c r="AP2584" s="10"/>
      <c r="AQ2584" s="10"/>
      <c r="AR2584" s="10"/>
      <c r="AS2584" s="10"/>
      <c r="AT2584" s="10"/>
      <c r="AU2584" s="10"/>
      <c r="AV2584" s="10"/>
      <c r="AW2584" s="10"/>
      <c r="AX2584" s="10"/>
    </row>
    <row r="2585" spans="1:50" x14ac:dyDescent="0.25">
      <c r="A2585" s="54"/>
      <c r="B2585" s="54"/>
      <c r="C2585" s="54"/>
      <c r="D2585" s="54"/>
      <c r="E2585" s="54"/>
      <c r="F2585" s="54"/>
      <c r="G2585" s="54"/>
      <c r="H2585" s="54"/>
      <c r="I2585" s="54"/>
      <c r="J2585" s="54"/>
      <c r="K2585" s="54"/>
      <c r="L2585" s="54"/>
      <c r="M2585" s="54"/>
      <c r="O2585" s="10"/>
      <c r="P2585" s="10"/>
      <c r="Q2585" s="10"/>
      <c r="R2585" s="10"/>
      <c r="S2585" s="10"/>
      <c r="T2585" s="10"/>
      <c r="U2585" s="10"/>
      <c r="V2585" s="10"/>
      <c r="W2585" s="10"/>
      <c r="X2585" s="10"/>
      <c r="Y2585" s="10"/>
      <c r="Z2585" s="10"/>
      <c r="AA2585" s="10"/>
      <c r="AB2585" s="10"/>
      <c r="AC2585" s="10"/>
      <c r="AD2585" s="10"/>
      <c r="AE2585" s="10"/>
      <c r="AF2585" s="10"/>
      <c r="AG2585" s="10"/>
      <c r="AH2585" s="10"/>
      <c r="AI2585" s="10"/>
      <c r="AK2585" s="10"/>
      <c r="AL2585" s="10"/>
      <c r="AM2585" s="10"/>
      <c r="AN2585" s="10"/>
      <c r="AO2585" s="10"/>
      <c r="AP2585" s="10"/>
      <c r="AQ2585" s="10"/>
      <c r="AR2585" s="10"/>
      <c r="AS2585" s="10"/>
      <c r="AT2585" s="10"/>
      <c r="AU2585" s="10"/>
      <c r="AV2585" s="10"/>
      <c r="AW2585" s="10"/>
      <c r="AX2585" s="10"/>
    </row>
    <row r="2586" spans="1:50" x14ac:dyDescent="0.25">
      <c r="A2586" s="54"/>
      <c r="B2586" s="54"/>
      <c r="C2586" s="54"/>
      <c r="D2586" s="54"/>
      <c r="E2586" s="54"/>
      <c r="F2586" s="54"/>
      <c r="G2586" s="54"/>
      <c r="H2586" s="54"/>
      <c r="I2586" s="54"/>
      <c r="J2586" s="54"/>
      <c r="K2586" s="54"/>
      <c r="L2586" s="54"/>
      <c r="M2586" s="54"/>
      <c r="O2586" s="10"/>
      <c r="P2586" s="10"/>
      <c r="Q2586" s="10"/>
      <c r="R2586" s="10"/>
      <c r="S2586" s="10"/>
      <c r="T2586" s="10"/>
      <c r="U2586" s="10"/>
      <c r="V2586" s="10"/>
      <c r="W2586" s="10"/>
      <c r="X2586" s="10"/>
      <c r="Y2586" s="10"/>
      <c r="Z2586" s="10"/>
      <c r="AA2586" s="10"/>
      <c r="AB2586" s="10"/>
      <c r="AC2586" s="10"/>
      <c r="AD2586" s="10"/>
      <c r="AE2586" s="10"/>
      <c r="AF2586" s="10"/>
      <c r="AG2586" s="10"/>
      <c r="AH2586" s="10"/>
      <c r="AI2586" s="10"/>
      <c r="AK2586" s="10"/>
      <c r="AL2586" s="10"/>
      <c r="AM2586" s="10"/>
      <c r="AN2586" s="10"/>
      <c r="AO2586" s="10"/>
      <c r="AP2586" s="10"/>
      <c r="AQ2586" s="10"/>
      <c r="AR2586" s="10"/>
      <c r="AS2586" s="10"/>
      <c r="AT2586" s="10"/>
      <c r="AU2586" s="10"/>
      <c r="AV2586" s="10"/>
      <c r="AW2586" s="10"/>
      <c r="AX2586" s="10"/>
    </row>
    <row r="2587" spans="1:50" x14ac:dyDescent="0.25">
      <c r="A2587" s="54"/>
      <c r="B2587" s="54"/>
      <c r="C2587" s="54"/>
      <c r="D2587" s="54"/>
      <c r="E2587" s="54"/>
      <c r="F2587" s="54"/>
      <c r="G2587" s="54"/>
      <c r="H2587" s="54"/>
      <c r="I2587" s="54"/>
      <c r="J2587" s="54"/>
      <c r="K2587" s="54"/>
      <c r="L2587" s="54"/>
      <c r="M2587" s="54"/>
      <c r="O2587" s="10"/>
      <c r="P2587" s="10"/>
      <c r="Q2587" s="10"/>
      <c r="R2587" s="10"/>
      <c r="S2587" s="10"/>
      <c r="T2587" s="10"/>
      <c r="U2587" s="10"/>
      <c r="V2587" s="10"/>
      <c r="W2587" s="10"/>
      <c r="X2587" s="10"/>
      <c r="Y2587" s="10"/>
      <c r="Z2587" s="10"/>
      <c r="AA2587" s="10"/>
      <c r="AB2587" s="10"/>
      <c r="AC2587" s="10"/>
      <c r="AD2587" s="10"/>
      <c r="AE2587" s="10"/>
      <c r="AF2587" s="10"/>
      <c r="AG2587" s="10"/>
      <c r="AH2587" s="10"/>
      <c r="AI2587" s="10"/>
      <c r="AK2587" s="10"/>
      <c r="AL2587" s="10"/>
      <c r="AM2587" s="10"/>
      <c r="AN2587" s="10"/>
      <c r="AO2587" s="10"/>
      <c r="AP2587" s="10"/>
      <c r="AQ2587" s="10"/>
      <c r="AR2587" s="10"/>
      <c r="AS2587" s="10"/>
      <c r="AT2587" s="10"/>
      <c r="AU2587" s="10"/>
      <c r="AV2587" s="10"/>
      <c r="AW2587" s="10"/>
      <c r="AX2587" s="10"/>
    </row>
    <row r="2588" spans="1:50" x14ac:dyDescent="0.25">
      <c r="A2588" s="54"/>
      <c r="B2588" s="54"/>
      <c r="C2588" s="54"/>
      <c r="D2588" s="54"/>
      <c r="E2588" s="54"/>
      <c r="F2588" s="54"/>
      <c r="G2588" s="54"/>
      <c r="H2588" s="54"/>
      <c r="I2588" s="54"/>
      <c r="J2588" s="54"/>
      <c r="K2588" s="54"/>
      <c r="L2588" s="54"/>
      <c r="M2588" s="54"/>
      <c r="O2588" s="10"/>
      <c r="P2588" s="10"/>
      <c r="Q2588" s="10"/>
      <c r="R2588" s="10"/>
      <c r="S2588" s="10"/>
      <c r="T2588" s="10"/>
      <c r="U2588" s="10"/>
      <c r="V2588" s="10"/>
      <c r="W2588" s="10"/>
      <c r="X2588" s="10"/>
      <c r="Y2588" s="10"/>
      <c r="Z2588" s="10"/>
      <c r="AA2588" s="10"/>
      <c r="AB2588" s="10"/>
      <c r="AC2588" s="10"/>
      <c r="AD2588" s="10"/>
      <c r="AE2588" s="10"/>
      <c r="AF2588" s="10"/>
      <c r="AG2588" s="10"/>
      <c r="AH2588" s="10"/>
      <c r="AI2588" s="10"/>
      <c r="AK2588" s="10"/>
      <c r="AL2588" s="10"/>
      <c r="AM2588" s="10"/>
      <c r="AN2588" s="10"/>
      <c r="AO2588" s="10"/>
      <c r="AP2588" s="10"/>
      <c r="AQ2588" s="10"/>
      <c r="AR2588" s="10"/>
      <c r="AS2588" s="10"/>
      <c r="AT2588" s="10"/>
      <c r="AU2588" s="10"/>
      <c r="AV2588" s="10"/>
      <c r="AW2588" s="10"/>
      <c r="AX2588" s="10"/>
    </row>
    <row r="2589" spans="1:50" x14ac:dyDescent="0.25">
      <c r="A2589" s="54"/>
      <c r="B2589" s="54"/>
      <c r="C2589" s="54"/>
      <c r="D2589" s="54"/>
      <c r="E2589" s="54"/>
      <c r="F2589" s="54"/>
      <c r="G2589" s="54"/>
      <c r="H2589" s="54"/>
      <c r="I2589" s="54"/>
      <c r="J2589" s="54"/>
      <c r="K2589" s="54"/>
      <c r="L2589" s="54"/>
      <c r="M2589" s="54"/>
      <c r="O2589" s="10"/>
      <c r="P2589" s="10"/>
      <c r="Q2589" s="10"/>
      <c r="R2589" s="10"/>
      <c r="S2589" s="10"/>
      <c r="T2589" s="10"/>
      <c r="U2589" s="10"/>
      <c r="V2589" s="10"/>
      <c r="W2589" s="10"/>
      <c r="X2589" s="10"/>
      <c r="Y2589" s="10"/>
      <c r="Z2589" s="10"/>
      <c r="AA2589" s="10"/>
      <c r="AB2589" s="10"/>
      <c r="AC2589" s="10"/>
      <c r="AD2589" s="10"/>
      <c r="AE2589" s="10"/>
      <c r="AF2589" s="10"/>
      <c r="AG2589" s="10"/>
      <c r="AH2589" s="10"/>
      <c r="AI2589" s="10"/>
      <c r="AK2589" s="10"/>
      <c r="AL2589" s="10"/>
      <c r="AM2589" s="10"/>
      <c r="AN2589" s="10"/>
      <c r="AO2589" s="10"/>
      <c r="AP2589" s="10"/>
      <c r="AQ2589" s="10"/>
      <c r="AR2589" s="10"/>
      <c r="AS2589" s="10"/>
      <c r="AT2589" s="10"/>
      <c r="AU2589" s="10"/>
      <c r="AV2589" s="10"/>
      <c r="AW2589" s="10"/>
      <c r="AX2589" s="10"/>
    </row>
    <row r="2590" spans="1:50" x14ac:dyDescent="0.25">
      <c r="A2590" s="54"/>
      <c r="B2590" s="54"/>
      <c r="C2590" s="54"/>
      <c r="D2590" s="54"/>
      <c r="E2590" s="54"/>
      <c r="F2590" s="54"/>
      <c r="G2590" s="54"/>
      <c r="H2590" s="54"/>
      <c r="I2590" s="54"/>
      <c r="J2590" s="54"/>
      <c r="K2590" s="54"/>
      <c r="L2590" s="54"/>
      <c r="M2590" s="54"/>
      <c r="O2590" s="10"/>
      <c r="P2590" s="10"/>
      <c r="Q2590" s="10"/>
      <c r="R2590" s="10"/>
      <c r="S2590" s="10"/>
      <c r="T2590" s="10"/>
      <c r="U2590" s="10"/>
      <c r="V2590" s="10"/>
      <c r="W2590" s="10"/>
      <c r="X2590" s="10"/>
      <c r="Y2590" s="10"/>
      <c r="Z2590" s="10"/>
      <c r="AA2590" s="10"/>
      <c r="AB2590" s="10"/>
      <c r="AC2590" s="10"/>
      <c r="AD2590" s="10"/>
      <c r="AE2590" s="10"/>
      <c r="AF2590" s="10"/>
      <c r="AG2590" s="10"/>
      <c r="AH2590" s="10"/>
      <c r="AI2590" s="10"/>
      <c r="AK2590" s="10"/>
      <c r="AL2590" s="10"/>
      <c r="AM2590" s="10"/>
      <c r="AN2590" s="10"/>
      <c r="AO2590" s="10"/>
      <c r="AP2590" s="10"/>
      <c r="AQ2590" s="10"/>
      <c r="AR2590" s="10"/>
      <c r="AS2590" s="10"/>
      <c r="AT2590" s="10"/>
      <c r="AU2590" s="10"/>
      <c r="AV2590" s="10"/>
      <c r="AW2590" s="10"/>
      <c r="AX2590" s="10"/>
    </row>
    <row r="2591" spans="1:50" x14ac:dyDescent="0.25">
      <c r="A2591" s="54"/>
      <c r="B2591" s="54"/>
      <c r="C2591" s="54"/>
      <c r="D2591" s="54"/>
      <c r="E2591" s="54"/>
      <c r="F2591" s="54"/>
      <c r="G2591" s="54"/>
      <c r="H2591" s="54"/>
      <c r="I2591" s="54"/>
      <c r="J2591" s="54"/>
      <c r="K2591" s="54"/>
      <c r="L2591" s="54"/>
      <c r="M2591" s="54"/>
      <c r="O2591" s="10"/>
      <c r="P2591" s="10"/>
      <c r="Q2591" s="10"/>
      <c r="R2591" s="10"/>
      <c r="S2591" s="10"/>
      <c r="T2591" s="10"/>
      <c r="U2591" s="10"/>
      <c r="V2591" s="10"/>
      <c r="W2591" s="10"/>
      <c r="X2591" s="10"/>
      <c r="Y2591" s="10"/>
      <c r="Z2591" s="10"/>
      <c r="AA2591" s="10"/>
      <c r="AB2591" s="10"/>
      <c r="AC2591" s="10"/>
      <c r="AD2591" s="10"/>
      <c r="AE2591" s="10"/>
      <c r="AF2591" s="10"/>
      <c r="AG2591" s="10"/>
      <c r="AH2591" s="10"/>
      <c r="AI2591" s="10"/>
      <c r="AK2591" s="10"/>
      <c r="AL2591" s="10"/>
      <c r="AM2591" s="10"/>
      <c r="AN2591" s="10"/>
      <c r="AO2591" s="10"/>
      <c r="AP2591" s="10"/>
      <c r="AQ2591" s="10"/>
      <c r="AR2591" s="10"/>
      <c r="AS2591" s="10"/>
      <c r="AT2591" s="10"/>
      <c r="AU2591" s="10"/>
      <c r="AV2591" s="10"/>
      <c r="AW2591" s="10"/>
      <c r="AX2591" s="10"/>
    </row>
    <row r="2592" spans="1:50" x14ac:dyDescent="0.25">
      <c r="A2592" s="54"/>
      <c r="B2592" s="54"/>
      <c r="C2592" s="54"/>
      <c r="D2592" s="54"/>
      <c r="E2592" s="54"/>
      <c r="F2592" s="54"/>
      <c r="G2592" s="54"/>
      <c r="H2592" s="54"/>
      <c r="I2592" s="54"/>
      <c r="J2592" s="54"/>
      <c r="K2592" s="54"/>
      <c r="L2592" s="54"/>
      <c r="M2592" s="54"/>
      <c r="O2592" s="10"/>
      <c r="P2592" s="10"/>
      <c r="Q2592" s="10"/>
      <c r="R2592" s="10"/>
      <c r="S2592" s="10"/>
      <c r="T2592" s="10"/>
      <c r="U2592" s="10"/>
      <c r="V2592" s="10"/>
      <c r="W2592" s="10"/>
      <c r="X2592" s="10"/>
      <c r="Y2592" s="10"/>
      <c r="Z2592" s="10"/>
      <c r="AA2592" s="10"/>
      <c r="AB2592" s="10"/>
      <c r="AC2592" s="10"/>
      <c r="AD2592" s="10"/>
      <c r="AE2592" s="10"/>
      <c r="AF2592" s="10"/>
      <c r="AG2592" s="10"/>
      <c r="AH2592" s="10"/>
      <c r="AI2592" s="10"/>
      <c r="AK2592" s="10"/>
      <c r="AL2592" s="10"/>
      <c r="AM2592" s="10"/>
      <c r="AN2592" s="10"/>
      <c r="AO2592" s="10"/>
      <c r="AP2592" s="10"/>
      <c r="AQ2592" s="10"/>
      <c r="AR2592" s="10"/>
      <c r="AS2592" s="10"/>
      <c r="AT2592" s="10"/>
      <c r="AU2592" s="10"/>
      <c r="AV2592" s="10"/>
      <c r="AW2592" s="10"/>
      <c r="AX2592" s="10"/>
    </row>
    <row r="2593" spans="1:50" x14ac:dyDescent="0.25">
      <c r="A2593" s="54"/>
      <c r="B2593" s="54"/>
      <c r="C2593" s="54"/>
      <c r="D2593" s="54"/>
      <c r="E2593" s="54"/>
      <c r="F2593" s="54"/>
      <c r="G2593" s="54"/>
      <c r="H2593" s="54"/>
      <c r="I2593" s="54"/>
      <c r="J2593" s="54"/>
      <c r="K2593" s="54"/>
      <c r="L2593" s="54"/>
      <c r="M2593" s="54"/>
      <c r="O2593" s="10"/>
      <c r="P2593" s="10"/>
      <c r="Q2593" s="10"/>
      <c r="R2593" s="10"/>
      <c r="S2593" s="10"/>
      <c r="T2593" s="10"/>
      <c r="U2593" s="10"/>
      <c r="V2593" s="10"/>
      <c r="W2593" s="10"/>
      <c r="X2593" s="10"/>
      <c r="Y2593" s="10"/>
      <c r="Z2593" s="10"/>
      <c r="AA2593" s="10"/>
      <c r="AB2593" s="10"/>
      <c r="AC2593" s="10"/>
      <c r="AD2593" s="10"/>
      <c r="AE2593" s="10"/>
      <c r="AF2593" s="10"/>
      <c r="AG2593" s="10"/>
      <c r="AH2593" s="10"/>
      <c r="AI2593" s="10"/>
      <c r="AK2593" s="10"/>
      <c r="AL2593" s="10"/>
      <c r="AM2593" s="10"/>
      <c r="AN2593" s="10"/>
      <c r="AO2593" s="10"/>
      <c r="AP2593" s="10"/>
      <c r="AQ2593" s="10"/>
      <c r="AR2593" s="10"/>
      <c r="AS2593" s="10"/>
      <c r="AT2593" s="10"/>
      <c r="AU2593" s="10"/>
      <c r="AV2593" s="10"/>
      <c r="AW2593" s="10"/>
      <c r="AX2593" s="10"/>
    </row>
    <row r="2594" spans="1:50" x14ac:dyDescent="0.25">
      <c r="A2594" s="54"/>
      <c r="B2594" s="54"/>
      <c r="C2594" s="54"/>
      <c r="D2594" s="54"/>
      <c r="E2594" s="54"/>
      <c r="F2594" s="54"/>
      <c r="G2594" s="54"/>
      <c r="H2594" s="54"/>
      <c r="I2594" s="54"/>
      <c r="J2594" s="54"/>
      <c r="K2594" s="54"/>
      <c r="L2594" s="54"/>
      <c r="M2594" s="54"/>
      <c r="O2594" s="10"/>
      <c r="P2594" s="10"/>
      <c r="Q2594" s="10"/>
      <c r="R2594" s="10"/>
      <c r="S2594" s="10"/>
      <c r="T2594" s="10"/>
      <c r="U2594" s="10"/>
      <c r="V2594" s="10"/>
      <c r="W2594" s="10"/>
      <c r="X2594" s="10"/>
      <c r="Y2594" s="10"/>
      <c r="Z2594" s="10"/>
      <c r="AA2594" s="10"/>
      <c r="AB2594" s="10"/>
      <c r="AC2594" s="10"/>
      <c r="AD2594" s="10"/>
      <c r="AE2594" s="10"/>
      <c r="AF2594" s="10"/>
      <c r="AG2594" s="10"/>
      <c r="AH2594" s="10"/>
      <c r="AI2594" s="10"/>
      <c r="AK2594" s="10"/>
      <c r="AL2594" s="10"/>
      <c r="AM2594" s="10"/>
      <c r="AN2594" s="10"/>
      <c r="AO2594" s="10"/>
      <c r="AP2594" s="10"/>
      <c r="AQ2594" s="10"/>
      <c r="AR2594" s="10"/>
      <c r="AS2594" s="10"/>
      <c r="AT2594" s="10"/>
      <c r="AU2594" s="10"/>
      <c r="AV2594" s="10"/>
      <c r="AW2594" s="10"/>
      <c r="AX2594" s="10"/>
    </row>
    <row r="2595" spans="1:50" x14ac:dyDescent="0.25">
      <c r="A2595" s="54"/>
      <c r="B2595" s="54"/>
      <c r="C2595" s="54"/>
      <c r="D2595" s="54"/>
      <c r="E2595" s="54"/>
      <c r="F2595" s="54"/>
      <c r="G2595" s="54"/>
      <c r="H2595" s="54"/>
      <c r="I2595" s="54"/>
      <c r="J2595" s="54"/>
      <c r="K2595" s="54"/>
      <c r="L2595" s="54"/>
      <c r="M2595" s="54"/>
      <c r="O2595" s="10"/>
      <c r="P2595" s="10"/>
      <c r="Q2595" s="10"/>
      <c r="R2595" s="10"/>
      <c r="S2595" s="10"/>
      <c r="T2595" s="10"/>
      <c r="U2595" s="10"/>
      <c r="V2595" s="10"/>
      <c r="W2595" s="10"/>
      <c r="X2595" s="10"/>
      <c r="Y2595" s="10"/>
      <c r="Z2595" s="10"/>
      <c r="AA2595" s="10"/>
      <c r="AB2595" s="10"/>
      <c r="AC2595" s="10"/>
      <c r="AD2595" s="10"/>
      <c r="AE2595" s="10"/>
      <c r="AF2595" s="10"/>
      <c r="AG2595" s="10"/>
      <c r="AH2595" s="10"/>
      <c r="AI2595" s="10"/>
      <c r="AK2595" s="10"/>
      <c r="AL2595" s="10"/>
      <c r="AM2595" s="10"/>
      <c r="AN2595" s="10"/>
      <c r="AO2595" s="10"/>
      <c r="AP2595" s="10"/>
      <c r="AQ2595" s="10"/>
      <c r="AR2595" s="10"/>
      <c r="AS2595" s="10"/>
      <c r="AT2595" s="10"/>
      <c r="AU2595" s="10"/>
      <c r="AV2595" s="10"/>
      <c r="AW2595" s="10"/>
      <c r="AX2595" s="10"/>
    </row>
    <row r="2596" spans="1:50" x14ac:dyDescent="0.25">
      <c r="A2596" s="54"/>
      <c r="B2596" s="54"/>
      <c r="C2596" s="54"/>
      <c r="D2596" s="54"/>
      <c r="E2596" s="54"/>
      <c r="F2596" s="54"/>
      <c r="G2596" s="54"/>
      <c r="H2596" s="54"/>
      <c r="I2596" s="54"/>
      <c r="J2596" s="54"/>
      <c r="K2596" s="54"/>
      <c r="L2596" s="54"/>
      <c r="M2596" s="54"/>
      <c r="O2596" s="10"/>
      <c r="P2596" s="10"/>
      <c r="Q2596" s="10"/>
      <c r="R2596" s="10"/>
      <c r="S2596" s="10"/>
      <c r="T2596" s="10"/>
      <c r="U2596" s="10"/>
      <c r="V2596" s="10"/>
      <c r="W2596" s="10"/>
      <c r="X2596" s="10"/>
      <c r="Y2596" s="10"/>
      <c r="Z2596" s="10"/>
      <c r="AA2596" s="10"/>
      <c r="AB2596" s="10"/>
      <c r="AC2596" s="10"/>
      <c r="AD2596" s="10"/>
      <c r="AE2596" s="10"/>
      <c r="AF2596" s="10"/>
      <c r="AG2596" s="10"/>
      <c r="AH2596" s="10"/>
      <c r="AI2596" s="10"/>
      <c r="AK2596" s="10"/>
      <c r="AL2596" s="10"/>
      <c r="AM2596" s="10"/>
      <c r="AN2596" s="10"/>
      <c r="AO2596" s="10"/>
      <c r="AP2596" s="10"/>
      <c r="AQ2596" s="10"/>
      <c r="AR2596" s="10"/>
      <c r="AS2596" s="10"/>
      <c r="AT2596" s="10"/>
      <c r="AU2596" s="10"/>
      <c r="AV2596" s="10"/>
      <c r="AW2596" s="10"/>
      <c r="AX2596" s="10"/>
    </row>
    <row r="2597" spans="1:50" x14ac:dyDescent="0.25">
      <c r="A2597" s="54"/>
      <c r="B2597" s="54"/>
      <c r="C2597" s="54"/>
      <c r="D2597" s="54"/>
      <c r="E2597" s="54"/>
      <c r="F2597" s="54"/>
      <c r="G2597" s="54"/>
      <c r="H2597" s="54"/>
      <c r="I2597" s="54"/>
      <c r="J2597" s="54"/>
      <c r="K2597" s="54"/>
      <c r="L2597" s="54"/>
      <c r="M2597" s="54"/>
      <c r="O2597" s="10"/>
      <c r="P2597" s="10"/>
      <c r="Q2597" s="10"/>
      <c r="R2597" s="10"/>
      <c r="S2597" s="10"/>
      <c r="T2597" s="10"/>
      <c r="U2597" s="10"/>
      <c r="V2597" s="10"/>
      <c r="W2597" s="10"/>
      <c r="X2597" s="10"/>
      <c r="Y2597" s="10"/>
      <c r="Z2597" s="10"/>
      <c r="AA2597" s="10"/>
      <c r="AB2597" s="10"/>
      <c r="AC2597" s="10"/>
      <c r="AD2597" s="10"/>
      <c r="AE2597" s="10"/>
      <c r="AF2597" s="10"/>
      <c r="AG2597" s="10"/>
      <c r="AH2597" s="10"/>
      <c r="AI2597" s="10"/>
      <c r="AK2597" s="10"/>
      <c r="AL2597" s="10"/>
      <c r="AM2597" s="10"/>
      <c r="AN2597" s="10"/>
      <c r="AO2597" s="10"/>
      <c r="AP2597" s="10"/>
      <c r="AQ2597" s="10"/>
      <c r="AR2597" s="10"/>
      <c r="AS2597" s="10"/>
      <c r="AT2597" s="10"/>
      <c r="AU2597" s="10"/>
      <c r="AV2597" s="10"/>
      <c r="AW2597" s="10"/>
      <c r="AX2597" s="10"/>
    </row>
    <row r="2598" spans="1:50" x14ac:dyDescent="0.25">
      <c r="A2598" s="54"/>
      <c r="B2598" s="54"/>
      <c r="C2598" s="54"/>
      <c r="D2598" s="54"/>
      <c r="E2598" s="54"/>
      <c r="F2598" s="54"/>
      <c r="G2598" s="54"/>
      <c r="H2598" s="54"/>
      <c r="I2598" s="54"/>
      <c r="J2598" s="54"/>
      <c r="K2598" s="54"/>
      <c r="L2598" s="54"/>
      <c r="M2598" s="54"/>
      <c r="O2598" s="10"/>
      <c r="P2598" s="10"/>
      <c r="Q2598" s="10"/>
      <c r="R2598" s="10"/>
      <c r="S2598" s="10"/>
      <c r="T2598" s="10"/>
      <c r="U2598" s="10"/>
      <c r="V2598" s="10"/>
      <c r="W2598" s="10"/>
      <c r="X2598" s="10"/>
      <c r="Y2598" s="10"/>
      <c r="Z2598" s="10"/>
      <c r="AA2598" s="10"/>
      <c r="AB2598" s="10"/>
      <c r="AC2598" s="10"/>
      <c r="AD2598" s="10"/>
      <c r="AE2598" s="10"/>
      <c r="AF2598" s="10"/>
      <c r="AG2598" s="10"/>
      <c r="AH2598" s="10"/>
      <c r="AI2598" s="10"/>
      <c r="AK2598" s="10"/>
      <c r="AL2598" s="10"/>
      <c r="AM2598" s="10"/>
      <c r="AN2598" s="10"/>
      <c r="AO2598" s="10"/>
      <c r="AP2598" s="10"/>
      <c r="AQ2598" s="10"/>
      <c r="AR2598" s="10"/>
      <c r="AS2598" s="10"/>
      <c r="AT2598" s="10"/>
      <c r="AU2598" s="10"/>
      <c r="AV2598" s="10"/>
      <c r="AW2598" s="10"/>
      <c r="AX2598" s="10"/>
    </row>
    <row r="2599" spans="1:50" x14ac:dyDescent="0.25">
      <c r="A2599" s="54"/>
      <c r="B2599" s="54"/>
      <c r="C2599" s="54"/>
      <c r="D2599" s="54"/>
      <c r="E2599" s="54"/>
      <c r="F2599" s="54"/>
      <c r="G2599" s="54"/>
      <c r="H2599" s="54"/>
      <c r="I2599" s="54"/>
      <c r="J2599" s="54"/>
      <c r="K2599" s="54"/>
      <c r="L2599" s="54"/>
      <c r="M2599" s="54"/>
      <c r="O2599" s="10"/>
      <c r="P2599" s="10"/>
      <c r="Q2599" s="10"/>
      <c r="R2599" s="10"/>
      <c r="S2599" s="10"/>
      <c r="T2599" s="10"/>
      <c r="U2599" s="10"/>
      <c r="V2599" s="10"/>
      <c r="W2599" s="10"/>
      <c r="X2599" s="10"/>
      <c r="Y2599" s="10"/>
      <c r="Z2599" s="10"/>
      <c r="AA2599" s="10"/>
      <c r="AB2599" s="10"/>
      <c r="AC2599" s="10"/>
      <c r="AD2599" s="10"/>
      <c r="AE2599" s="10"/>
      <c r="AF2599" s="10"/>
      <c r="AG2599" s="10"/>
      <c r="AH2599" s="10"/>
      <c r="AI2599" s="10"/>
      <c r="AK2599" s="10"/>
      <c r="AL2599" s="10"/>
      <c r="AM2599" s="10"/>
      <c r="AN2599" s="10"/>
      <c r="AO2599" s="10"/>
      <c r="AP2599" s="10"/>
      <c r="AQ2599" s="10"/>
      <c r="AR2599" s="10"/>
      <c r="AS2599" s="10"/>
      <c r="AT2599" s="10"/>
      <c r="AU2599" s="10"/>
      <c r="AV2599" s="10"/>
      <c r="AW2599" s="10"/>
      <c r="AX2599" s="10"/>
    </row>
    <row r="2600" spans="1:50" x14ac:dyDescent="0.25">
      <c r="A2600" s="54"/>
      <c r="B2600" s="54"/>
      <c r="C2600" s="54"/>
      <c r="D2600" s="54"/>
      <c r="E2600" s="54"/>
      <c r="F2600" s="54"/>
      <c r="G2600" s="54"/>
      <c r="H2600" s="54"/>
      <c r="I2600" s="54"/>
      <c r="J2600" s="54"/>
      <c r="K2600" s="54"/>
      <c r="L2600" s="54"/>
      <c r="M2600" s="54"/>
      <c r="O2600" s="10"/>
      <c r="P2600" s="10"/>
      <c r="Q2600" s="10"/>
      <c r="R2600" s="10"/>
      <c r="S2600" s="10"/>
      <c r="T2600" s="10"/>
      <c r="U2600" s="10"/>
      <c r="V2600" s="10"/>
      <c r="W2600" s="10"/>
      <c r="X2600" s="10"/>
      <c r="Y2600" s="10"/>
      <c r="Z2600" s="10"/>
      <c r="AA2600" s="10"/>
      <c r="AB2600" s="10"/>
      <c r="AC2600" s="10"/>
      <c r="AD2600" s="10"/>
      <c r="AE2600" s="10"/>
      <c r="AF2600" s="10"/>
      <c r="AG2600" s="10"/>
      <c r="AH2600" s="10"/>
      <c r="AI2600" s="10"/>
      <c r="AK2600" s="10"/>
      <c r="AL2600" s="10"/>
      <c r="AM2600" s="10"/>
      <c r="AN2600" s="10"/>
      <c r="AO2600" s="10"/>
      <c r="AP2600" s="10"/>
      <c r="AQ2600" s="10"/>
      <c r="AR2600" s="10"/>
      <c r="AS2600" s="10"/>
      <c r="AT2600" s="10"/>
      <c r="AU2600" s="10"/>
      <c r="AV2600" s="10"/>
      <c r="AW2600" s="10"/>
      <c r="AX2600" s="10"/>
    </row>
    <row r="2601" spans="1:50" x14ac:dyDescent="0.25">
      <c r="A2601" s="54"/>
      <c r="B2601" s="54"/>
      <c r="C2601" s="54"/>
      <c r="D2601" s="54"/>
      <c r="E2601" s="54"/>
      <c r="F2601" s="54"/>
      <c r="G2601" s="54"/>
      <c r="H2601" s="54"/>
      <c r="I2601" s="54"/>
      <c r="J2601" s="54"/>
      <c r="K2601" s="54"/>
      <c r="L2601" s="54"/>
      <c r="M2601" s="54"/>
      <c r="O2601" s="10"/>
      <c r="P2601" s="10"/>
      <c r="Q2601" s="10"/>
      <c r="R2601" s="10"/>
      <c r="S2601" s="10"/>
      <c r="T2601" s="10"/>
      <c r="U2601" s="10"/>
      <c r="V2601" s="10"/>
      <c r="W2601" s="10"/>
      <c r="X2601" s="10"/>
      <c r="Y2601" s="10"/>
      <c r="Z2601" s="10"/>
      <c r="AA2601" s="10"/>
      <c r="AB2601" s="10"/>
      <c r="AC2601" s="10"/>
      <c r="AD2601" s="10"/>
      <c r="AE2601" s="10"/>
      <c r="AF2601" s="10"/>
      <c r="AG2601" s="10"/>
      <c r="AH2601" s="10"/>
      <c r="AI2601" s="10"/>
      <c r="AK2601" s="10"/>
      <c r="AL2601" s="10"/>
      <c r="AM2601" s="10"/>
      <c r="AN2601" s="10"/>
      <c r="AO2601" s="10"/>
      <c r="AP2601" s="10"/>
      <c r="AQ2601" s="10"/>
      <c r="AR2601" s="10"/>
      <c r="AS2601" s="10"/>
      <c r="AT2601" s="10"/>
      <c r="AU2601" s="10"/>
      <c r="AV2601" s="10"/>
      <c r="AW2601" s="10"/>
      <c r="AX2601" s="10"/>
    </row>
    <row r="2602" spans="1:50" x14ac:dyDescent="0.25">
      <c r="A2602" s="54"/>
      <c r="B2602" s="54"/>
      <c r="C2602" s="54"/>
      <c r="D2602" s="54"/>
      <c r="E2602" s="54"/>
      <c r="F2602" s="54"/>
      <c r="G2602" s="54"/>
      <c r="H2602" s="54"/>
      <c r="I2602" s="54"/>
      <c r="J2602" s="54"/>
      <c r="K2602" s="54"/>
      <c r="L2602" s="54"/>
      <c r="M2602" s="54"/>
      <c r="O2602" s="10"/>
      <c r="P2602" s="10"/>
      <c r="Q2602" s="10"/>
      <c r="R2602" s="10"/>
      <c r="S2602" s="10"/>
      <c r="T2602" s="10"/>
      <c r="U2602" s="10"/>
      <c r="V2602" s="10"/>
      <c r="W2602" s="10"/>
      <c r="X2602" s="10"/>
      <c r="Y2602" s="10"/>
      <c r="Z2602" s="10"/>
      <c r="AA2602" s="10"/>
      <c r="AB2602" s="10"/>
      <c r="AC2602" s="10"/>
      <c r="AD2602" s="10"/>
      <c r="AE2602" s="10"/>
      <c r="AF2602" s="10"/>
      <c r="AG2602" s="10"/>
      <c r="AH2602" s="10"/>
      <c r="AI2602" s="10"/>
      <c r="AK2602" s="10"/>
      <c r="AL2602" s="10"/>
      <c r="AM2602" s="10"/>
      <c r="AN2602" s="10"/>
      <c r="AO2602" s="10"/>
      <c r="AP2602" s="10"/>
      <c r="AQ2602" s="10"/>
      <c r="AR2602" s="10"/>
      <c r="AS2602" s="10"/>
      <c r="AT2602" s="10"/>
      <c r="AU2602" s="10"/>
      <c r="AV2602" s="10"/>
      <c r="AW2602" s="10"/>
      <c r="AX2602" s="10"/>
    </row>
    <row r="2603" spans="1:50" x14ac:dyDescent="0.25">
      <c r="A2603" s="54"/>
      <c r="B2603" s="54"/>
      <c r="C2603" s="54"/>
      <c r="D2603" s="54"/>
      <c r="E2603" s="54"/>
      <c r="F2603" s="54"/>
      <c r="G2603" s="54"/>
      <c r="H2603" s="54"/>
      <c r="I2603" s="54"/>
      <c r="J2603" s="54"/>
      <c r="K2603" s="54"/>
      <c r="L2603" s="54"/>
      <c r="M2603" s="54"/>
      <c r="O2603" s="10"/>
      <c r="P2603" s="10"/>
      <c r="Q2603" s="10"/>
      <c r="R2603" s="10"/>
      <c r="S2603" s="10"/>
      <c r="T2603" s="10"/>
      <c r="U2603" s="10"/>
      <c r="V2603" s="10"/>
      <c r="W2603" s="10"/>
      <c r="X2603" s="10"/>
      <c r="Y2603" s="10"/>
      <c r="Z2603" s="10"/>
      <c r="AA2603" s="10"/>
      <c r="AB2603" s="10"/>
      <c r="AC2603" s="10"/>
      <c r="AD2603" s="10"/>
      <c r="AE2603" s="10"/>
      <c r="AF2603" s="10"/>
      <c r="AG2603" s="10"/>
      <c r="AH2603" s="10"/>
      <c r="AI2603" s="10"/>
      <c r="AK2603" s="10"/>
      <c r="AL2603" s="10"/>
      <c r="AM2603" s="10"/>
      <c r="AN2603" s="10"/>
      <c r="AO2603" s="10"/>
      <c r="AP2603" s="10"/>
      <c r="AQ2603" s="10"/>
      <c r="AR2603" s="10"/>
      <c r="AS2603" s="10"/>
      <c r="AT2603" s="10"/>
      <c r="AU2603" s="10"/>
      <c r="AV2603" s="10"/>
      <c r="AW2603" s="10"/>
      <c r="AX2603" s="10"/>
    </row>
    <row r="2604" spans="1:50" x14ac:dyDescent="0.25">
      <c r="A2604" s="54"/>
      <c r="B2604" s="54"/>
      <c r="C2604" s="54"/>
      <c r="D2604" s="54"/>
      <c r="E2604" s="54"/>
      <c r="F2604" s="54"/>
      <c r="G2604" s="54"/>
      <c r="H2604" s="54"/>
      <c r="I2604" s="54"/>
      <c r="J2604" s="54"/>
      <c r="K2604" s="54"/>
      <c r="L2604" s="54"/>
      <c r="M2604" s="54"/>
      <c r="O2604" s="10"/>
      <c r="P2604" s="10"/>
      <c r="Q2604" s="10"/>
      <c r="R2604" s="10"/>
      <c r="S2604" s="10"/>
      <c r="T2604" s="10"/>
      <c r="U2604" s="10"/>
      <c r="V2604" s="10"/>
      <c r="W2604" s="10"/>
      <c r="X2604" s="10"/>
      <c r="Y2604" s="10"/>
      <c r="Z2604" s="10"/>
      <c r="AA2604" s="10"/>
      <c r="AB2604" s="10"/>
      <c r="AC2604" s="10"/>
      <c r="AD2604" s="10"/>
      <c r="AE2604" s="10"/>
      <c r="AF2604" s="10"/>
      <c r="AG2604" s="10"/>
      <c r="AH2604" s="10"/>
      <c r="AI2604" s="10"/>
      <c r="AK2604" s="10"/>
      <c r="AL2604" s="10"/>
      <c r="AM2604" s="10"/>
      <c r="AN2604" s="10"/>
      <c r="AO2604" s="10"/>
      <c r="AP2604" s="10"/>
      <c r="AQ2604" s="10"/>
      <c r="AR2604" s="10"/>
      <c r="AS2604" s="10"/>
      <c r="AT2604" s="10"/>
      <c r="AU2604" s="10"/>
      <c r="AV2604" s="10"/>
      <c r="AW2604" s="10"/>
      <c r="AX2604" s="10"/>
    </row>
    <row r="2605" spans="1:50" x14ac:dyDescent="0.25">
      <c r="A2605" s="54"/>
      <c r="B2605" s="54"/>
      <c r="C2605" s="54"/>
      <c r="D2605" s="54"/>
      <c r="E2605" s="54"/>
      <c r="F2605" s="54"/>
      <c r="G2605" s="54"/>
      <c r="H2605" s="54"/>
      <c r="I2605" s="54"/>
      <c r="J2605" s="54"/>
      <c r="K2605" s="54"/>
      <c r="L2605" s="54"/>
      <c r="M2605" s="54"/>
      <c r="O2605" s="10"/>
      <c r="P2605" s="10"/>
      <c r="Q2605" s="10"/>
      <c r="R2605" s="10"/>
      <c r="S2605" s="10"/>
      <c r="T2605" s="10"/>
      <c r="U2605" s="10"/>
      <c r="V2605" s="10"/>
      <c r="W2605" s="10"/>
      <c r="X2605" s="10"/>
      <c r="Y2605" s="10"/>
      <c r="Z2605" s="10"/>
      <c r="AA2605" s="10"/>
      <c r="AB2605" s="10"/>
      <c r="AC2605" s="10"/>
      <c r="AD2605" s="10"/>
      <c r="AE2605" s="10"/>
      <c r="AF2605" s="10"/>
      <c r="AG2605" s="10"/>
      <c r="AH2605" s="10"/>
      <c r="AI2605" s="10"/>
      <c r="AK2605" s="10"/>
      <c r="AL2605" s="10"/>
      <c r="AM2605" s="10"/>
      <c r="AN2605" s="10"/>
      <c r="AO2605" s="10"/>
      <c r="AP2605" s="10"/>
      <c r="AQ2605" s="10"/>
      <c r="AR2605" s="10"/>
      <c r="AS2605" s="10"/>
      <c r="AT2605" s="10"/>
      <c r="AU2605" s="10"/>
      <c r="AV2605" s="10"/>
      <c r="AW2605" s="10"/>
      <c r="AX2605" s="10"/>
    </row>
    <row r="2606" spans="1:50" x14ac:dyDescent="0.25">
      <c r="A2606" s="54"/>
      <c r="B2606" s="54"/>
      <c r="C2606" s="54"/>
      <c r="D2606" s="54"/>
      <c r="E2606" s="54"/>
      <c r="F2606" s="54"/>
      <c r="G2606" s="54"/>
      <c r="H2606" s="54"/>
      <c r="I2606" s="54"/>
      <c r="J2606" s="54"/>
      <c r="K2606" s="54"/>
      <c r="L2606" s="54"/>
      <c r="M2606" s="54"/>
      <c r="O2606" s="10"/>
      <c r="P2606" s="10"/>
      <c r="Q2606" s="10"/>
      <c r="R2606" s="10"/>
      <c r="S2606" s="10"/>
      <c r="T2606" s="10"/>
      <c r="U2606" s="10"/>
      <c r="V2606" s="10"/>
      <c r="W2606" s="10"/>
      <c r="X2606" s="10"/>
      <c r="Y2606" s="10"/>
      <c r="Z2606" s="10"/>
      <c r="AA2606" s="10"/>
      <c r="AB2606" s="10"/>
      <c r="AC2606" s="10"/>
      <c r="AD2606" s="10"/>
      <c r="AE2606" s="10"/>
      <c r="AF2606" s="10"/>
      <c r="AG2606" s="10"/>
      <c r="AH2606" s="10"/>
      <c r="AI2606" s="10"/>
      <c r="AK2606" s="10"/>
      <c r="AL2606" s="10"/>
      <c r="AM2606" s="10"/>
      <c r="AN2606" s="10"/>
      <c r="AO2606" s="10"/>
      <c r="AP2606" s="10"/>
      <c r="AQ2606" s="10"/>
      <c r="AR2606" s="10"/>
      <c r="AS2606" s="10"/>
      <c r="AT2606" s="10"/>
      <c r="AU2606" s="10"/>
      <c r="AV2606" s="10"/>
      <c r="AW2606" s="10"/>
      <c r="AX2606" s="10"/>
    </row>
    <row r="2607" spans="1:50" x14ac:dyDescent="0.25">
      <c r="A2607" s="54"/>
      <c r="B2607" s="54"/>
      <c r="C2607" s="54"/>
      <c r="D2607" s="54"/>
      <c r="E2607" s="54"/>
      <c r="F2607" s="54"/>
      <c r="G2607" s="54"/>
      <c r="H2607" s="54"/>
      <c r="I2607" s="54"/>
      <c r="J2607" s="54"/>
      <c r="K2607" s="54"/>
      <c r="L2607" s="54"/>
      <c r="M2607" s="54"/>
      <c r="O2607" s="10"/>
      <c r="P2607" s="10"/>
      <c r="Q2607" s="10"/>
      <c r="R2607" s="10"/>
      <c r="S2607" s="10"/>
      <c r="T2607" s="10"/>
      <c r="U2607" s="10"/>
      <c r="V2607" s="10"/>
      <c r="W2607" s="10"/>
      <c r="X2607" s="10"/>
      <c r="Y2607" s="10"/>
      <c r="Z2607" s="10"/>
      <c r="AA2607" s="10"/>
      <c r="AB2607" s="10"/>
      <c r="AC2607" s="10"/>
      <c r="AD2607" s="10"/>
      <c r="AE2607" s="10"/>
      <c r="AF2607" s="10"/>
      <c r="AG2607" s="10"/>
      <c r="AH2607" s="10"/>
      <c r="AI2607" s="10"/>
      <c r="AK2607" s="10"/>
      <c r="AL2607" s="10"/>
      <c r="AM2607" s="10"/>
      <c r="AN2607" s="10"/>
      <c r="AO2607" s="10"/>
      <c r="AP2607" s="10"/>
      <c r="AQ2607" s="10"/>
      <c r="AR2607" s="10"/>
      <c r="AS2607" s="10"/>
      <c r="AT2607" s="10"/>
      <c r="AU2607" s="10"/>
      <c r="AV2607" s="10"/>
      <c r="AW2607" s="10"/>
      <c r="AX2607" s="10"/>
    </row>
    <row r="2608" spans="1:50" x14ac:dyDescent="0.25">
      <c r="A2608" s="54"/>
      <c r="B2608" s="54"/>
      <c r="C2608" s="54"/>
      <c r="D2608" s="54"/>
      <c r="E2608" s="54"/>
      <c r="F2608" s="54"/>
      <c r="G2608" s="54"/>
      <c r="H2608" s="54"/>
      <c r="I2608" s="54"/>
      <c r="J2608" s="54"/>
      <c r="K2608" s="54"/>
      <c r="L2608" s="54"/>
      <c r="M2608" s="54"/>
      <c r="O2608" s="10"/>
      <c r="P2608" s="10"/>
      <c r="Q2608" s="10"/>
      <c r="R2608" s="10"/>
      <c r="S2608" s="10"/>
      <c r="T2608" s="10"/>
      <c r="U2608" s="10"/>
      <c r="V2608" s="10"/>
      <c r="W2608" s="10"/>
      <c r="X2608" s="10"/>
      <c r="Y2608" s="10"/>
      <c r="Z2608" s="10"/>
      <c r="AA2608" s="10"/>
      <c r="AB2608" s="10"/>
      <c r="AC2608" s="10"/>
      <c r="AD2608" s="10"/>
      <c r="AE2608" s="10"/>
      <c r="AF2608" s="10"/>
      <c r="AG2608" s="10"/>
      <c r="AH2608" s="10"/>
      <c r="AI2608" s="10"/>
      <c r="AK2608" s="10"/>
      <c r="AL2608" s="10"/>
      <c r="AM2608" s="10"/>
      <c r="AN2608" s="10"/>
      <c r="AO2608" s="10"/>
      <c r="AP2608" s="10"/>
      <c r="AQ2608" s="10"/>
      <c r="AR2608" s="10"/>
      <c r="AS2608" s="10"/>
      <c r="AT2608" s="10"/>
      <c r="AU2608" s="10"/>
      <c r="AV2608" s="10"/>
      <c r="AW2608" s="10"/>
      <c r="AX2608" s="10"/>
    </row>
    <row r="2609" spans="1:50" x14ac:dyDescent="0.25">
      <c r="A2609" s="54"/>
      <c r="B2609" s="54"/>
      <c r="C2609" s="54"/>
      <c r="D2609" s="54"/>
      <c r="E2609" s="54"/>
      <c r="F2609" s="54"/>
      <c r="G2609" s="54"/>
      <c r="H2609" s="54"/>
      <c r="I2609" s="54"/>
      <c r="J2609" s="54"/>
      <c r="K2609" s="54"/>
      <c r="L2609" s="54"/>
      <c r="M2609" s="54"/>
      <c r="O2609" s="10"/>
      <c r="P2609" s="10"/>
      <c r="Q2609" s="10"/>
      <c r="R2609" s="10"/>
      <c r="S2609" s="10"/>
      <c r="T2609" s="10"/>
      <c r="U2609" s="10"/>
      <c r="V2609" s="10"/>
      <c r="W2609" s="10"/>
      <c r="X2609" s="10"/>
      <c r="Y2609" s="10"/>
      <c r="Z2609" s="10"/>
      <c r="AA2609" s="10"/>
      <c r="AB2609" s="10"/>
      <c r="AC2609" s="10"/>
      <c r="AD2609" s="10"/>
      <c r="AE2609" s="10"/>
      <c r="AF2609" s="10"/>
      <c r="AG2609" s="10"/>
      <c r="AH2609" s="10"/>
      <c r="AI2609" s="10"/>
      <c r="AK2609" s="10"/>
      <c r="AL2609" s="10"/>
      <c r="AM2609" s="10"/>
      <c r="AN2609" s="10"/>
      <c r="AO2609" s="10"/>
      <c r="AP2609" s="10"/>
      <c r="AQ2609" s="10"/>
      <c r="AR2609" s="10"/>
      <c r="AS2609" s="10"/>
      <c r="AT2609" s="10"/>
      <c r="AU2609" s="10"/>
      <c r="AV2609" s="10"/>
      <c r="AW2609" s="10"/>
      <c r="AX2609" s="10"/>
    </row>
    <row r="2610" spans="1:50" x14ac:dyDescent="0.25">
      <c r="A2610" s="54"/>
      <c r="B2610" s="54"/>
      <c r="C2610" s="54"/>
      <c r="D2610" s="54"/>
      <c r="E2610" s="54"/>
      <c r="F2610" s="54"/>
      <c r="G2610" s="54"/>
      <c r="H2610" s="54"/>
      <c r="I2610" s="54"/>
      <c r="J2610" s="54"/>
      <c r="K2610" s="54"/>
      <c r="L2610" s="54"/>
      <c r="M2610" s="54"/>
      <c r="O2610" s="10"/>
      <c r="P2610" s="10"/>
      <c r="Q2610" s="10"/>
      <c r="R2610" s="10"/>
      <c r="S2610" s="10"/>
      <c r="T2610" s="10"/>
      <c r="U2610" s="10"/>
      <c r="V2610" s="10"/>
      <c r="W2610" s="10"/>
      <c r="X2610" s="10"/>
      <c r="Y2610" s="10"/>
      <c r="Z2610" s="10"/>
      <c r="AA2610" s="10"/>
      <c r="AB2610" s="10"/>
      <c r="AC2610" s="10"/>
      <c r="AD2610" s="10"/>
      <c r="AE2610" s="10"/>
      <c r="AF2610" s="10"/>
      <c r="AG2610" s="10"/>
      <c r="AH2610" s="10"/>
      <c r="AI2610" s="10"/>
      <c r="AK2610" s="10"/>
      <c r="AL2610" s="10"/>
      <c r="AM2610" s="10"/>
      <c r="AN2610" s="10"/>
      <c r="AO2610" s="10"/>
      <c r="AP2610" s="10"/>
      <c r="AQ2610" s="10"/>
      <c r="AR2610" s="10"/>
      <c r="AS2610" s="10"/>
      <c r="AT2610" s="10"/>
      <c r="AU2610" s="10"/>
      <c r="AV2610" s="10"/>
      <c r="AW2610" s="10"/>
      <c r="AX2610" s="10"/>
    </row>
    <row r="2611" spans="1:50" x14ac:dyDescent="0.25">
      <c r="A2611" s="54"/>
      <c r="B2611" s="54"/>
      <c r="C2611" s="54"/>
      <c r="D2611" s="54"/>
      <c r="E2611" s="54"/>
      <c r="F2611" s="54"/>
      <c r="G2611" s="54"/>
      <c r="H2611" s="54"/>
      <c r="I2611" s="54"/>
      <c r="J2611" s="54"/>
      <c r="K2611" s="54"/>
      <c r="L2611" s="54"/>
      <c r="M2611" s="54"/>
      <c r="O2611" s="10"/>
      <c r="P2611" s="10"/>
      <c r="Q2611" s="10"/>
      <c r="R2611" s="10"/>
      <c r="S2611" s="10"/>
      <c r="T2611" s="10"/>
      <c r="U2611" s="10"/>
      <c r="V2611" s="10"/>
      <c r="W2611" s="10"/>
      <c r="X2611" s="10"/>
      <c r="Y2611" s="10"/>
      <c r="Z2611" s="10"/>
      <c r="AA2611" s="10"/>
      <c r="AB2611" s="10"/>
      <c r="AC2611" s="10"/>
      <c r="AD2611" s="10"/>
      <c r="AE2611" s="10"/>
      <c r="AF2611" s="10"/>
      <c r="AG2611" s="10"/>
      <c r="AH2611" s="10"/>
      <c r="AI2611" s="10"/>
      <c r="AK2611" s="10"/>
      <c r="AL2611" s="10"/>
      <c r="AM2611" s="10"/>
      <c r="AN2611" s="10"/>
      <c r="AO2611" s="10"/>
      <c r="AP2611" s="10"/>
      <c r="AQ2611" s="10"/>
      <c r="AR2611" s="10"/>
      <c r="AS2611" s="10"/>
      <c r="AT2611" s="10"/>
      <c r="AU2611" s="10"/>
      <c r="AV2611" s="10"/>
      <c r="AW2611" s="10"/>
      <c r="AX2611" s="10"/>
    </row>
    <row r="2612" spans="1:50" x14ac:dyDescent="0.25">
      <c r="A2612" s="54"/>
      <c r="B2612" s="54"/>
      <c r="C2612" s="54"/>
      <c r="D2612" s="54"/>
      <c r="E2612" s="54"/>
      <c r="F2612" s="54"/>
      <c r="G2612" s="54"/>
      <c r="H2612" s="54"/>
      <c r="I2612" s="54"/>
      <c r="J2612" s="54"/>
      <c r="K2612" s="54"/>
      <c r="L2612" s="54"/>
      <c r="M2612" s="54"/>
      <c r="O2612" s="10"/>
      <c r="P2612" s="10"/>
      <c r="Q2612" s="10"/>
      <c r="R2612" s="10"/>
      <c r="S2612" s="10"/>
      <c r="T2612" s="10"/>
      <c r="U2612" s="10"/>
      <c r="V2612" s="10"/>
      <c r="W2612" s="10"/>
      <c r="X2612" s="10"/>
      <c r="Y2612" s="10"/>
      <c r="Z2612" s="10"/>
      <c r="AA2612" s="10"/>
      <c r="AB2612" s="10"/>
      <c r="AC2612" s="10"/>
      <c r="AD2612" s="10"/>
      <c r="AE2612" s="10"/>
      <c r="AF2612" s="10"/>
      <c r="AG2612" s="10"/>
      <c r="AH2612" s="10"/>
      <c r="AI2612" s="10"/>
      <c r="AK2612" s="10"/>
      <c r="AL2612" s="10"/>
      <c r="AM2612" s="10"/>
      <c r="AN2612" s="10"/>
      <c r="AO2612" s="10"/>
      <c r="AP2612" s="10"/>
      <c r="AQ2612" s="10"/>
      <c r="AR2612" s="10"/>
      <c r="AS2612" s="10"/>
      <c r="AT2612" s="10"/>
      <c r="AU2612" s="10"/>
      <c r="AV2612" s="10"/>
      <c r="AW2612" s="10"/>
      <c r="AX2612" s="10"/>
    </row>
    <row r="2613" spans="1:50" x14ac:dyDescent="0.25">
      <c r="A2613" s="54"/>
      <c r="B2613" s="54"/>
      <c r="C2613" s="54"/>
      <c r="D2613" s="54"/>
      <c r="E2613" s="54"/>
      <c r="F2613" s="54"/>
      <c r="G2613" s="54"/>
      <c r="H2613" s="54"/>
      <c r="I2613" s="54"/>
      <c r="J2613" s="54"/>
      <c r="K2613" s="54"/>
      <c r="L2613" s="54"/>
      <c r="M2613" s="54"/>
      <c r="O2613" s="10"/>
      <c r="P2613" s="10"/>
      <c r="Q2613" s="10"/>
      <c r="R2613" s="10"/>
      <c r="S2613" s="10"/>
      <c r="T2613" s="10"/>
      <c r="U2613" s="10"/>
      <c r="V2613" s="10"/>
      <c r="W2613" s="10"/>
      <c r="X2613" s="10"/>
      <c r="Y2613" s="10"/>
      <c r="Z2613" s="10"/>
      <c r="AA2613" s="10"/>
      <c r="AB2613" s="10"/>
      <c r="AC2613" s="10"/>
      <c r="AD2613" s="10"/>
      <c r="AE2613" s="10"/>
      <c r="AF2613" s="10"/>
      <c r="AG2613" s="10"/>
      <c r="AH2613" s="10"/>
      <c r="AI2613" s="10"/>
      <c r="AK2613" s="10"/>
      <c r="AL2613" s="10"/>
      <c r="AM2613" s="10"/>
      <c r="AN2613" s="10"/>
      <c r="AO2613" s="10"/>
      <c r="AP2613" s="10"/>
      <c r="AQ2613" s="10"/>
      <c r="AR2613" s="10"/>
      <c r="AS2613" s="10"/>
      <c r="AT2613" s="10"/>
      <c r="AU2613" s="10"/>
      <c r="AV2613" s="10"/>
      <c r="AW2613" s="10"/>
      <c r="AX2613" s="10"/>
    </row>
    <row r="2614" spans="1:50" x14ac:dyDescent="0.25">
      <c r="A2614" s="54"/>
      <c r="B2614" s="54"/>
      <c r="C2614" s="54"/>
      <c r="D2614" s="54"/>
      <c r="E2614" s="54"/>
      <c r="F2614" s="54"/>
      <c r="G2614" s="54"/>
      <c r="H2614" s="54"/>
      <c r="I2614" s="54"/>
      <c r="J2614" s="54"/>
      <c r="K2614" s="54"/>
      <c r="L2614" s="54"/>
      <c r="M2614" s="54"/>
      <c r="O2614" s="10"/>
      <c r="P2614" s="10"/>
      <c r="Q2614" s="10"/>
      <c r="R2614" s="10"/>
      <c r="S2614" s="10"/>
      <c r="T2614" s="10"/>
      <c r="U2614" s="10"/>
      <c r="V2614" s="10"/>
      <c r="W2614" s="10"/>
      <c r="X2614" s="10"/>
      <c r="Y2614" s="10"/>
      <c r="Z2614" s="10"/>
      <c r="AA2614" s="10"/>
      <c r="AB2614" s="10"/>
      <c r="AC2614" s="10"/>
      <c r="AD2614" s="10"/>
      <c r="AE2614" s="10"/>
      <c r="AF2614" s="10"/>
      <c r="AG2614" s="10"/>
      <c r="AH2614" s="10"/>
      <c r="AI2614" s="10"/>
      <c r="AK2614" s="10"/>
      <c r="AL2614" s="10"/>
      <c r="AM2614" s="10"/>
      <c r="AN2614" s="10"/>
      <c r="AO2614" s="10"/>
      <c r="AP2614" s="10"/>
      <c r="AQ2614" s="10"/>
      <c r="AR2614" s="10"/>
      <c r="AS2614" s="10"/>
      <c r="AT2614" s="10"/>
      <c r="AU2614" s="10"/>
      <c r="AV2614" s="10"/>
      <c r="AW2614" s="10"/>
      <c r="AX2614" s="10"/>
    </row>
    <row r="2615" spans="1:50" x14ac:dyDescent="0.25">
      <c r="A2615" s="54"/>
      <c r="B2615" s="54"/>
      <c r="C2615" s="54"/>
      <c r="D2615" s="54"/>
      <c r="E2615" s="54"/>
      <c r="F2615" s="54"/>
      <c r="G2615" s="54"/>
      <c r="H2615" s="54"/>
      <c r="I2615" s="54"/>
      <c r="J2615" s="54"/>
      <c r="K2615" s="54"/>
      <c r="L2615" s="54"/>
      <c r="M2615" s="54"/>
      <c r="O2615" s="10"/>
      <c r="P2615" s="10"/>
      <c r="Q2615" s="10"/>
      <c r="R2615" s="10"/>
      <c r="S2615" s="10"/>
      <c r="T2615" s="10"/>
      <c r="U2615" s="10"/>
      <c r="V2615" s="10"/>
      <c r="W2615" s="10"/>
      <c r="X2615" s="10"/>
      <c r="Y2615" s="10"/>
      <c r="Z2615" s="10"/>
      <c r="AA2615" s="10"/>
      <c r="AB2615" s="10"/>
      <c r="AC2615" s="10"/>
      <c r="AD2615" s="10"/>
      <c r="AE2615" s="10"/>
      <c r="AF2615" s="10"/>
      <c r="AG2615" s="10"/>
      <c r="AH2615" s="10"/>
      <c r="AI2615" s="10"/>
      <c r="AK2615" s="10"/>
      <c r="AL2615" s="10"/>
      <c r="AM2615" s="10"/>
      <c r="AN2615" s="10"/>
      <c r="AO2615" s="10"/>
      <c r="AP2615" s="10"/>
      <c r="AQ2615" s="10"/>
      <c r="AR2615" s="10"/>
      <c r="AS2615" s="10"/>
      <c r="AT2615" s="10"/>
      <c r="AU2615" s="10"/>
      <c r="AV2615" s="10"/>
      <c r="AW2615" s="10"/>
      <c r="AX2615" s="10"/>
    </row>
    <row r="2616" spans="1:50" x14ac:dyDescent="0.25">
      <c r="A2616" s="54"/>
      <c r="B2616" s="54"/>
      <c r="C2616" s="54"/>
      <c r="D2616" s="54"/>
      <c r="E2616" s="54"/>
      <c r="F2616" s="54"/>
      <c r="G2616" s="54"/>
      <c r="H2616" s="54"/>
      <c r="I2616" s="54"/>
      <c r="J2616" s="54"/>
      <c r="K2616" s="54"/>
      <c r="L2616" s="54"/>
      <c r="M2616" s="54"/>
      <c r="O2616" s="10"/>
      <c r="P2616" s="10"/>
      <c r="Q2616" s="10"/>
      <c r="R2616" s="10"/>
      <c r="S2616" s="10"/>
      <c r="T2616" s="10"/>
      <c r="U2616" s="10"/>
      <c r="V2616" s="10"/>
      <c r="W2616" s="10"/>
      <c r="X2616" s="10"/>
      <c r="Y2616" s="10"/>
      <c r="Z2616" s="10"/>
      <c r="AA2616" s="10"/>
      <c r="AB2616" s="10"/>
      <c r="AC2616" s="10"/>
      <c r="AD2616" s="10"/>
      <c r="AE2616" s="10"/>
      <c r="AF2616" s="10"/>
      <c r="AG2616" s="10"/>
      <c r="AH2616" s="10"/>
      <c r="AI2616" s="10"/>
      <c r="AK2616" s="10"/>
      <c r="AL2616" s="10"/>
      <c r="AM2616" s="10"/>
      <c r="AN2616" s="10"/>
      <c r="AO2616" s="10"/>
      <c r="AP2616" s="10"/>
      <c r="AQ2616" s="10"/>
      <c r="AR2616" s="10"/>
      <c r="AS2616" s="10"/>
      <c r="AT2616" s="10"/>
      <c r="AU2616" s="10"/>
      <c r="AV2616" s="10"/>
      <c r="AW2616" s="10"/>
      <c r="AX2616" s="10"/>
    </row>
    <row r="2617" spans="1:50" x14ac:dyDescent="0.25">
      <c r="A2617" s="54"/>
      <c r="B2617" s="54"/>
      <c r="C2617" s="54"/>
      <c r="D2617" s="54"/>
      <c r="E2617" s="54"/>
      <c r="F2617" s="54"/>
      <c r="G2617" s="54"/>
      <c r="H2617" s="54"/>
      <c r="I2617" s="54"/>
      <c r="J2617" s="54"/>
      <c r="K2617" s="54"/>
      <c r="L2617" s="54"/>
      <c r="M2617" s="54"/>
      <c r="O2617" s="10"/>
      <c r="P2617" s="10"/>
      <c r="Q2617" s="10"/>
      <c r="R2617" s="10"/>
      <c r="S2617" s="10"/>
      <c r="T2617" s="10"/>
      <c r="U2617" s="10"/>
      <c r="V2617" s="10"/>
      <c r="W2617" s="10"/>
      <c r="X2617" s="10"/>
      <c r="Y2617" s="10"/>
      <c r="Z2617" s="10"/>
      <c r="AA2617" s="10"/>
      <c r="AB2617" s="10"/>
      <c r="AC2617" s="10"/>
      <c r="AD2617" s="10"/>
      <c r="AE2617" s="10"/>
      <c r="AF2617" s="10"/>
      <c r="AG2617" s="10"/>
      <c r="AH2617" s="10"/>
      <c r="AI2617" s="10"/>
      <c r="AK2617" s="10"/>
      <c r="AL2617" s="10"/>
      <c r="AM2617" s="10"/>
      <c r="AN2617" s="10"/>
      <c r="AO2617" s="10"/>
      <c r="AP2617" s="10"/>
      <c r="AQ2617" s="10"/>
      <c r="AR2617" s="10"/>
      <c r="AS2617" s="10"/>
      <c r="AT2617" s="10"/>
      <c r="AU2617" s="10"/>
      <c r="AV2617" s="10"/>
      <c r="AW2617" s="10"/>
      <c r="AX2617" s="10"/>
    </row>
    <row r="2618" spans="1:50" x14ac:dyDescent="0.25">
      <c r="A2618" s="54"/>
      <c r="B2618" s="54"/>
      <c r="C2618" s="54"/>
      <c r="D2618" s="54"/>
      <c r="E2618" s="54"/>
      <c r="F2618" s="54"/>
      <c r="G2618" s="54"/>
      <c r="H2618" s="54"/>
      <c r="I2618" s="54"/>
      <c r="J2618" s="54"/>
      <c r="K2618" s="54"/>
      <c r="L2618" s="54"/>
      <c r="M2618" s="54"/>
      <c r="O2618" s="10"/>
      <c r="P2618" s="10"/>
      <c r="Q2618" s="10"/>
      <c r="R2618" s="10"/>
      <c r="S2618" s="10"/>
      <c r="T2618" s="10"/>
      <c r="U2618" s="10"/>
      <c r="V2618" s="10"/>
      <c r="W2618" s="10"/>
      <c r="X2618" s="10"/>
      <c r="Y2618" s="10"/>
      <c r="Z2618" s="10"/>
      <c r="AA2618" s="10"/>
      <c r="AB2618" s="10"/>
      <c r="AC2618" s="10"/>
      <c r="AD2618" s="10"/>
      <c r="AE2618" s="10"/>
      <c r="AF2618" s="10"/>
      <c r="AG2618" s="10"/>
      <c r="AH2618" s="10"/>
      <c r="AI2618" s="10"/>
      <c r="AK2618" s="10"/>
      <c r="AL2618" s="10"/>
      <c r="AM2618" s="10"/>
      <c r="AN2618" s="10"/>
      <c r="AO2618" s="10"/>
      <c r="AP2618" s="10"/>
      <c r="AQ2618" s="10"/>
      <c r="AR2618" s="10"/>
      <c r="AS2618" s="10"/>
      <c r="AT2618" s="10"/>
      <c r="AU2618" s="10"/>
      <c r="AV2618" s="10"/>
      <c r="AW2618" s="10"/>
      <c r="AX2618" s="10"/>
    </row>
    <row r="2619" spans="1:50" x14ac:dyDescent="0.25">
      <c r="A2619" s="54"/>
      <c r="B2619" s="54"/>
      <c r="C2619" s="54"/>
      <c r="D2619" s="54"/>
      <c r="E2619" s="54"/>
      <c r="F2619" s="54"/>
      <c r="G2619" s="54"/>
      <c r="H2619" s="54"/>
      <c r="I2619" s="54"/>
      <c r="J2619" s="54"/>
      <c r="K2619" s="54"/>
      <c r="L2619" s="54"/>
      <c r="M2619" s="54"/>
      <c r="O2619" s="10"/>
      <c r="P2619" s="10"/>
      <c r="Q2619" s="10"/>
      <c r="R2619" s="10"/>
      <c r="S2619" s="10"/>
      <c r="T2619" s="10"/>
      <c r="U2619" s="10"/>
      <c r="V2619" s="10"/>
      <c r="W2619" s="10"/>
      <c r="X2619" s="10"/>
      <c r="Y2619" s="10"/>
      <c r="Z2619" s="10"/>
      <c r="AA2619" s="10"/>
      <c r="AB2619" s="10"/>
      <c r="AC2619" s="10"/>
      <c r="AD2619" s="10"/>
      <c r="AE2619" s="10"/>
      <c r="AF2619" s="10"/>
      <c r="AG2619" s="10"/>
      <c r="AH2619" s="10"/>
      <c r="AI2619" s="10"/>
      <c r="AK2619" s="10"/>
      <c r="AL2619" s="10"/>
      <c r="AM2619" s="10"/>
      <c r="AN2619" s="10"/>
      <c r="AO2619" s="10"/>
      <c r="AP2619" s="10"/>
      <c r="AQ2619" s="10"/>
      <c r="AR2619" s="10"/>
      <c r="AS2619" s="10"/>
      <c r="AT2619" s="10"/>
      <c r="AU2619" s="10"/>
      <c r="AV2619" s="10"/>
      <c r="AW2619" s="10"/>
      <c r="AX2619" s="10"/>
    </row>
    <row r="2620" spans="1:50" x14ac:dyDescent="0.25">
      <c r="A2620" s="54"/>
      <c r="B2620" s="54"/>
      <c r="C2620" s="54"/>
      <c r="D2620" s="54"/>
      <c r="E2620" s="54"/>
      <c r="F2620" s="54"/>
      <c r="G2620" s="54"/>
      <c r="H2620" s="54"/>
      <c r="I2620" s="54"/>
      <c r="J2620" s="54"/>
      <c r="K2620" s="54"/>
      <c r="L2620" s="54"/>
      <c r="M2620" s="54"/>
      <c r="O2620" s="10"/>
      <c r="P2620" s="10"/>
      <c r="Q2620" s="10"/>
      <c r="R2620" s="10"/>
      <c r="S2620" s="10"/>
      <c r="T2620" s="10"/>
      <c r="U2620" s="10"/>
      <c r="V2620" s="10"/>
      <c r="W2620" s="10"/>
      <c r="X2620" s="10"/>
      <c r="Y2620" s="10"/>
      <c r="Z2620" s="10"/>
      <c r="AA2620" s="10"/>
      <c r="AB2620" s="10"/>
      <c r="AC2620" s="10"/>
      <c r="AD2620" s="10"/>
      <c r="AE2620" s="10"/>
      <c r="AF2620" s="10"/>
      <c r="AG2620" s="10"/>
      <c r="AH2620" s="10"/>
      <c r="AI2620" s="10"/>
      <c r="AK2620" s="10"/>
      <c r="AL2620" s="10"/>
      <c r="AM2620" s="10"/>
      <c r="AN2620" s="10"/>
      <c r="AO2620" s="10"/>
      <c r="AP2620" s="10"/>
      <c r="AQ2620" s="10"/>
      <c r="AR2620" s="10"/>
      <c r="AS2620" s="10"/>
      <c r="AT2620" s="10"/>
      <c r="AU2620" s="10"/>
      <c r="AV2620" s="10"/>
      <c r="AW2620" s="10"/>
      <c r="AX2620" s="10"/>
    </row>
    <row r="2621" spans="1:50" x14ac:dyDescent="0.25">
      <c r="A2621" s="54"/>
      <c r="B2621" s="54"/>
      <c r="C2621" s="54"/>
      <c r="D2621" s="54"/>
      <c r="E2621" s="54"/>
      <c r="F2621" s="54"/>
      <c r="G2621" s="54"/>
      <c r="H2621" s="54"/>
      <c r="I2621" s="54"/>
      <c r="J2621" s="54"/>
      <c r="K2621" s="54"/>
      <c r="L2621" s="54"/>
      <c r="M2621" s="54"/>
      <c r="O2621" s="10"/>
      <c r="P2621" s="10"/>
      <c r="Q2621" s="10"/>
      <c r="R2621" s="10"/>
      <c r="S2621" s="10"/>
      <c r="T2621" s="10"/>
      <c r="U2621" s="10"/>
      <c r="V2621" s="10"/>
      <c r="W2621" s="10"/>
      <c r="X2621" s="10"/>
      <c r="Y2621" s="10"/>
      <c r="Z2621" s="10"/>
      <c r="AA2621" s="10"/>
      <c r="AB2621" s="10"/>
      <c r="AC2621" s="10"/>
      <c r="AD2621" s="10"/>
      <c r="AE2621" s="10"/>
      <c r="AF2621" s="10"/>
      <c r="AG2621" s="10"/>
      <c r="AH2621" s="10"/>
      <c r="AI2621" s="10"/>
      <c r="AK2621" s="10"/>
      <c r="AL2621" s="10"/>
      <c r="AM2621" s="10"/>
      <c r="AN2621" s="10"/>
      <c r="AO2621" s="10"/>
      <c r="AP2621" s="10"/>
      <c r="AQ2621" s="10"/>
      <c r="AR2621" s="10"/>
      <c r="AS2621" s="10"/>
      <c r="AT2621" s="10"/>
      <c r="AU2621" s="10"/>
      <c r="AV2621" s="10"/>
      <c r="AW2621" s="10"/>
      <c r="AX2621" s="10"/>
    </row>
    <row r="2622" spans="1:50" x14ac:dyDescent="0.25">
      <c r="A2622" s="54"/>
      <c r="B2622" s="54"/>
      <c r="C2622" s="54"/>
      <c r="D2622" s="54"/>
      <c r="E2622" s="54"/>
      <c r="F2622" s="54"/>
      <c r="G2622" s="54"/>
      <c r="H2622" s="54"/>
      <c r="I2622" s="54"/>
      <c r="J2622" s="54"/>
      <c r="K2622" s="54"/>
      <c r="L2622" s="54"/>
      <c r="M2622" s="54"/>
      <c r="O2622" s="10"/>
      <c r="P2622" s="10"/>
      <c r="Q2622" s="10"/>
      <c r="R2622" s="10"/>
      <c r="S2622" s="10"/>
      <c r="T2622" s="10"/>
      <c r="U2622" s="10"/>
      <c r="V2622" s="10"/>
      <c r="W2622" s="10"/>
      <c r="X2622" s="10"/>
      <c r="Y2622" s="10"/>
      <c r="Z2622" s="10"/>
      <c r="AA2622" s="10"/>
      <c r="AB2622" s="10"/>
      <c r="AC2622" s="10"/>
      <c r="AD2622" s="10"/>
      <c r="AE2622" s="10"/>
      <c r="AF2622" s="10"/>
      <c r="AG2622" s="10"/>
      <c r="AH2622" s="10"/>
      <c r="AI2622" s="10"/>
      <c r="AK2622" s="10"/>
      <c r="AL2622" s="10"/>
      <c r="AM2622" s="10"/>
      <c r="AN2622" s="10"/>
      <c r="AO2622" s="10"/>
      <c r="AP2622" s="10"/>
      <c r="AQ2622" s="10"/>
      <c r="AR2622" s="10"/>
      <c r="AS2622" s="10"/>
      <c r="AT2622" s="10"/>
      <c r="AU2622" s="10"/>
      <c r="AV2622" s="10"/>
      <c r="AW2622" s="10"/>
      <c r="AX2622" s="10"/>
    </row>
    <row r="2623" spans="1:50" x14ac:dyDescent="0.25">
      <c r="A2623" s="54"/>
      <c r="B2623" s="54"/>
      <c r="C2623" s="54"/>
      <c r="D2623" s="54"/>
      <c r="E2623" s="54"/>
      <c r="F2623" s="54"/>
      <c r="G2623" s="54"/>
      <c r="H2623" s="54"/>
      <c r="I2623" s="54"/>
      <c r="J2623" s="54"/>
      <c r="K2623" s="54"/>
      <c r="L2623" s="54"/>
      <c r="M2623" s="54"/>
      <c r="O2623" s="10"/>
      <c r="P2623" s="10"/>
      <c r="Q2623" s="10"/>
      <c r="R2623" s="10"/>
      <c r="S2623" s="10"/>
      <c r="T2623" s="10"/>
      <c r="U2623" s="10"/>
      <c r="V2623" s="10"/>
      <c r="W2623" s="10"/>
      <c r="X2623" s="10"/>
      <c r="Y2623" s="10"/>
      <c r="Z2623" s="10"/>
      <c r="AA2623" s="10"/>
      <c r="AB2623" s="10"/>
      <c r="AC2623" s="10"/>
      <c r="AD2623" s="10"/>
      <c r="AE2623" s="10"/>
      <c r="AF2623" s="10"/>
      <c r="AG2623" s="10"/>
      <c r="AH2623" s="10"/>
      <c r="AI2623" s="10"/>
      <c r="AK2623" s="10"/>
      <c r="AL2623" s="10"/>
      <c r="AM2623" s="10"/>
      <c r="AN2623" s="10"/>
      <c r="AO2623" s="10"/>
      <c r="AP2623" s="10"/>
      <c r="AQ2623" s="10"/>
      <c r="AR2623" s="10"/>
      <c r="AS2623" s="10"/>
      <c r="AT2623" s="10"/>
      <c r="AU2623" s="10"/>
      <c r="AV2623" s="10"/>
      <c r="AW2623" s="10"/>
      <c r="AX2623" s="10"/>
    </row>
    <row r="2624" spans="1:50" x14ac:dyDescent="0.25">
      <c r="A2624" s="54"/>
      <c r="B2624" s="54"/>
      <c r="C2624" s="54"/>
      <c r="D2624" s="54"/>
      <c r="E2624" s="54"/>
      <c r="F2624" s="54"/>
      <c r="G2624" s="54"/>
      <c r="H2624" s="54"/>
      <c r="I2624" s="54"/>
      <c r="J2624" s="54"/>
      <c r="K2624" s="54"/>
      <c r="L2624" s="54"/>
      <c r="M2624" s="54"/>
      <c r="O2624" s="10"/>
      <c r="P2624" s="10"/>
      <c r="Q2624" s="10"/>
      <c r="R2624" s="10"/>
      <c r="S2624" s="10"/>
      <c r="T2624" s="10"/>
      <c r="U2624" s="10"/>
      <c r="V2624" s="10"/>
      <c r="W2624" s="10"/>
      <c r="X2624" s="10"/>
      <c r="Y2624" s="10"/>
      <c r="Z2624" s="10"/>
      <c r="AA2624" s="10"/>
      <c r="AB2624" s="10"/>
      <c r="AC2624" s="10"/>
      <c r="AD2624" s="10"/>
      <c r="AE2624" s="10"/>
      <c r="AF2624" s="10"/>
      <c r="AG2624" s="10"/>
      <c r="AH2624" s="10"/>
      <c r="AI2624" s="10"/>
      <c r="AK2624" s="10"/>
      <c r="AL2624" s="10"/>
      <c r="AM2624" s="10"/>
      <c r="AN2624" s="10"/>
      <c r="AO2624" s="10"/>
      <c r="AP2624" s="10"/>
      <c r="AQ2624" s="10"/>
      <c r="AR2624" s="10"/>
      <c r="AS2624" s="10"/>
      <c r="AT2624" s="10"/>
      <c r="AU2624" s="10"/>
      <c r="AV2624" s="10"/>
      <c r="AW2624" s="10"/>
      <c r="AX2624" s="10"/>
    </row>
    <row r="2625" spans="1:50" x14ac:dyDescent="0.25">
      <c r="A2625" s="54"/>
      <c r="B2625" s="54"/>
      <c r="C2625" s="54"/>
      <c r="D2625" s="54"/>
      <c r="E2625" s="54"/>
      <c r="F2625" s="54"/>
      <c r="G2625" s="54"/>
      <c r="H2625" s="54"/>
      <c r="I2625" s="54"/>
      <c r="J2625" s="54"/>
      <c r="K2625" s="54"/>
      <c r="L2625" s="54"/>
      <c r="M2625" s="54"/>
      <c r="O2625" s="10"/>
      <c r="P2625" s="10"/>
      <c r="Q2625" s="10"/>
      <c r="R2625" s="10"/>
      <c r="S2625" s="10"/>
      <c r="T2625" s="10"/>
      <c r="U2625" s="10"/>
      <c r="V2625" s="10"/>
      <c r="W2625" s="10"/>
      <c r="X2625" s="10"/>
      <c r="Y2625" s="10"/>
      <c r="Z2625" s="10"/>
      <c r="AA2625" s="10"/>
      <c r="AB2625" s="10"/>
      <c r="AC2625" s="10"/>
      <c r="AD2625" s="10"/>
      <c r="AE2625" s="10"/>
      <c r="AF2625" s="10"/>
      <c r="AG2625" s="10"/>
      <c r="AH2625" s="10"/>
      <c r="AI2625" s="10"/>
      <c r="AK2625" s="10"/>
      <c r="AL2625" s="10"/>
      <c r="AM2625" s="10"/>
      <c r="AN2625" s="10"/>
      <c r="AO2625" s="10"/>
      <c r="AP2625" s="10"/>
      <c r="AQ2625" s="10"/>
      <c r="AR2625" s="10"/>
      <c r="AS2625" s="10"/>
      <c r="AT2625" s="10"/>
      <c r="AU2625" s="10"/>
      <c r="AV2625" s="10"/>
      <c r="AW2625" s="10"/>
      <c r="AX2625" s="10"/>
    </row>
    <row r="2626" spans="1:50" x14ac:dyDescent="0.25">
      <c r="A2626" s="54"/>
      <c r="B2626" s="54"/>
      <c r="C2626" s="54"/>
      <c r="D2626" s="54"/>
      <c r="E2626" s="54"/>
      <c r="F2626" s="54"/>
      <c r="G2626" s="54"/>
      <c r="H2626" s="54"/>
      <c r="I2626" s="54"/>
      <c r="J2626" s="54"/>
      <c r="K2626" s="54"/>
      <c r="L2626" s="54"/>
      <c r="M2626" s="54"/>
      <c r="O2626" s="10"/>
      <c r="P2626" s="10"/>
      <c r="Q2626" s="10"/>
      <c r="R2626" s="10"/>
      <c r="S2626" s="10"/>
      <c r="T2626" s="10"/>
      <c r="U2626" s="10"/>
      <c r="V2626" s="10"/>
      <c r="W2626" s="10"/>
      <c r="X2626" s="10"/>
      <c r="Y2626" s="10"/>
      <c r="Z2626" s="10"/>
      <c r="AA2626" s="10"/>
      <c r="AB2626" s="10"/>
      <c r="AC2626" s="10"/>
      <c r="AD2626" s="10"/>
      <c r="AE2626" s="10"/>
      <c r="AF2626" s="10"/>
      <c r="AG2626" s="10"/>
      <c r="AH2626" s="10"/>
      <c r="AI2626" s="10"/>
      <c r="AK2626" s="10"/>
      <c r="AL2626" s="10"/>
      <c r="AM2626" s="10"/>
      <c r="AN2626" s="10"/>
      <c r="AO2626" s="10"/>
      <c r="AP2626" s="10"/>
      <c r="AQ2626" s="10"/>
      <c r="AR2626" s="10"/>
      <c r="AS2626" s="10"/>
      <c r="AT2626" s="10"/>
      <c r="AU2626" s="10"/>
      <c r="AV2626" s="10"/>
      <c r="AW2626" s="10"/>
      <c r="AX2626" s="10"/>
    </row>
    <row r="2627" spans="1:50" x14ac:dyDescent="0.25">
      <c r="A2627" s="54"/>
      <c r="B2627" s="54"/>
      <c r="C2627" s="54"/>
      <c r="D2627" s="54"/>
      <c r="E2627" s="54"/>
      <c r="F2627" s="54"/>
      <c r="G2627" s="54"/>
      <c r="H2627" s="54"/>
      <c r="I2627" s="54"/>
      <c r="J2627" s="54"/>
      <c r="K2627" s="54"/>
      <c r="L2627" s="54"/>
      <c r="M2627" s="54"/>
      <c r="O2627" s="10"/>
      <c r="P2627" s="10"/>
      <c r="Q2627" s="10"/>
      <c r="R2627" s="10"/>
      <c r="S2627" s="10"/>
      <c r="T2627" s="10"/>
      <c r="U2627" s="10"/>
      <c r="V2627" s="10"/>
      <c r="W2627" s="10"/>
      <c r="X2627" s="10"/>
      <c r="Y2627" s="10"/>
      <c r="Z2627" s="10"/>
      <c r="AA2627" s="10"/>
      <c r="AB2627" s="10"/>
      <c r="AC2627" s="10"/>
      <c r="AD2627" s="10"/>
      <c r="AE2627" s="10"/>
      <c r="AF2627" s="10"/>
      <c r="AG2627" s="10"/>
      <c r="AH2627" s="10"/>
      <c r="AI2627" s="10"/>
      <c r="AK2627" s="10"/>
      <c r="AL2627" s="10"/>
      <c r="AM2627" s="10"/>
      <c r="AN2627" s="10"/>
      <c r="AO2627" s="10"/>
      <c r="AP2627" s="10"/>
      <c r="AQ2627" s="10"/>
      <c r="AR2627" s="10"/>
      <c r="AS2627" s="10"/>
      <c r="AT2627" s="10"/>
      <c r="AU2627" s="10"/>
      <c r="AV2627" s="10"/>
      <c r="AW2627" s="10"/>
      <c r="AX2627" s="10"/>
    </row>
    <row r="2628" spans="1:50" x14ac:dyDescent="0.25">
      <c r="A2628" s="54"/>
      <c r="B2628" s="54"/>
      <c r="C2628" s="54"/>
      <c r="D2628" s="54"/>
      <c r="E2628" s="54"/>
      <c r="F2628" s="54"/>
      <c r="G2628" s="54"/>
      <c r="H2628" s="54"/>
      <c r="I2628" s="54"/>
      <c r="J2628" s="54"/>
      <c r="K2628" s="54"/>
      <c r="L2628" s="54"/>
      <c r="M2628" s="54"/>
      <c r="O2628" s="10"/>
      <c r="P2628" s="10"/>
      <c r="Q2628" s="10"/>
      <c r="R2628" s="10"/>
      <c r="S2628" s="10"/>
      <c r="T2628" s="10"/>
      <c r="U2628" s="10"/>
      <c r="V2628" s="10"/>
      <c r="W2628" s="10"/>
      <c r="X2628" s="10"/>
      <c r="Y2628" s="10"/>
      <c r="Z2628" s="10"/>
      <c r="AA2628" s="10"/>
      <c r="AB2628" s="10"/>
      <c r="AC2628" s="10"/>
      <c r="AD2628" s="10"/>
      <c r="AE2628" s="10"/>
      <c r="AF2628" s="10"/>
      <c r="AG2628" s="10"/>
      <c r="AH2628" s="10"/>
      <c r="AI2628" s="10"/>
      <c r="AK2628" s="10"/>
      <c r="AL2628" s="10"/>
      <c r="AM2628" s="10"/>
      <c r="AN2628" s="10"/>
      <c r="AO2628" s="10"/>
      <c r="AP2628" s="10"/>
      <c r="AQ2628" s="10"/>
      <c r="AR2628" s="10"/>
      <c r="AS2628" s="10"/>
      <c r="AT2628" s="10"/>
      <c r="AU2628" s="10"/>
      <c r="AV2628" s="10"/>
      <c r="AW2628" s="10"/>
      <c r="AX2628" s="10"/>
    </row>
    <row r="2629" spans="1:50" x14ac:dyDescent="0.25">
      <c r="A2629" s="54"/>
      <c r="B2629" s="54"/>
      <c r="C2629" s="54"/>
      <c r="D2629" s="54"/>
      <c r="E2629" s="54"/>
      <c r="F2629" s="54"/>
      <c r="G2629" s="54"/>
      <c r="H2629" s="54"/>
      <c r="I2629" s="54"/>
      <c r="J2629" s="54"/>
      <c r="K2629" s="54"/>
      <c r="L2629" s="54"/>
      <c r="M2629" s="54"/>
      <c r="O2629" s="10"/>
      <c r="P2629" s="10"/>
      <c r="Q2629" s="10"/>
      <c r="R2629" s="10"/>
      <c r="S2629" s="10"/>
      <c r="T2629" s="10"/>
      <c r="U2629" s="10"/>
      <c r="V2629" s="10"/>
      <c r="W2629" s="10"/>
      <c r="X2629" s="10"/>
      <c r="Y2629" s="10"/>
      <c r="Z2629" s="10"/>
      <c r="AA2629" s="10"/>
      <c r="AB2629" s="10"/>
      <c r="AC2629" s="10"/>
      <c r="AD2629" s="10"/>
      <c r="AE2629" s="10"/>
      <c r="AF2629" s="10"/>
      <c r="AG2629" s="10"/>
      <c r="AH2629" s="10"/>
      <c r="AI2629" s="10"/>
      <c r="AK2629" s="10"/>
      <c r="AL2629" s="10"/>
      <c r="AM2629" s="10"/>
      <c r="AN2629" s="10"/>
      <c r="AO2629" s="10"/>
      <c r="AP2629" s="10"/>
      <c r="AQ2629" s="10"/>
      <c r="AR2629" s="10"/>
      <c r="AS2629" s="10"/>
      <c r="AT2629" s="10"/>
      <c r="AU2629" s="10"/>
      <c r="AV2629" s="10"/>
      <c r="AW2629" s="10"/>
      <c r="AX2629" s="10"/>
    </row>
    <row r="2630" spans="1:50" x14ac:dyDescent="0.25">
      <c r="A2630" s="54"/>
      <c r="B2630" s="54"/>
      <c r="C2630" s="54"/>
      <c r="D2630" s="54"/>
      <c r="E2630" s="54"/>
      <c r="F2630" s="54"/>
      <c r="G2630" s="54"/>
      <c r="H2630" s="54"/>
      <c r="I2630" s="54"/>
      <c r="J2630" s="54"/>
      <c r="K2630" s="54"/>
      <c r="L2630" s="54"/>
      <c r="M2630" s="54"/>
      <c r="O2630" s="10"/>
      <c r="P2630" s="10"/>
      <c r="Q2630" s="10"/>
      <c r="R2630" s="10"/>
      <c r="S2630" s="10"/>
      <c r="T2630" s="10"/>
      <c r="U2630" s="10"/>
      <c r="V2630" s="10"/>
      <c r="W2630" s="10"/>
      <c r="X2630" s="10"/>
      <c r="Y2630" s="10"/>
      <c r="Z2630" s="10"/>
      <c r="AA2630" s="10"/>
      <c r="AB2630" s="10"/>
      <c r="AC2630" s="10"/>
      <c r="AD2630" s="10"/>
      <c r="AE2630" s="10"/>
      <c r="AF2630" s="10"/>
      <c r="AG2630" s="10"/>
      <c r="AH2630" s="10"/>
      <c r="AI2630" s="10"/>
      <c r="AK2630" s="10"/>
      <c r="AL2630" s="10"/>
      <c r="AM2630" s="10"/>
      <c r="AN2630" s="10"/>
      <c r="AO2630" s="10"/>
      <c r="AP2630" s="10"/>
      <c r="AQ2630" s="10"/>
      <c r="AR2630" s="10"/>
      <c r="AS2630" s="10"/>
      <c r="AT2630" s="10"/>
      <c r="AU2630" s="10"/>
      <c r="AV2630" s="10"/>
      <c r="AW2630" s="10"/>
      <c r="AX2630" s="10"/>
    </row>
    <row r="2631" spans="1:50" x14ac:dyDescent="0.25">
      <c r="A2631" s="54"/>
      <c r="B2631" s="54"/>
      <c r="C2631" s="54"/>
      <c r="D2631" s="54"/>
      <c r="E2631" s="54"/>
      <c r="F2631" s="54"/>
      <c r="G2631" s="54"/>
      <c r="H2631" s="54"/>
      <c r="I2631" s="54"/>
      <c r="J2631" s="54"/>
      <c r="K2631" s="54"/>
      <c r="L2631" s="54"/>
      <c r="M2631" s="54"/>
      <c r="O2631" s="10"/>
      <c r="P2631" s="10"/>
      <c r="Q2631" s="10"/>
      <c r="R2631" s="10"/>
      <c r="S2631" s="10"/>
      <c r="T2631" s="10"/>
      <c r="U2631" s="10"/>
      <c r="V2631" s="10"/>
      <c r="W2631" s="10"/>
      <c r="X2631" s="10"/>
      <c r="Y2631" s="10"/>
      <c r="Z2631" s="10"/>
      <c r="AA2631" s="10"/>
      <c r="AB2631" s="10"/>
      <c r="AC2631" s="10"/>
      <c r="AD2631" s="10"/>
      <c r="AE2631" s="10"/>
      <c r="AF2631" s="10"/>
      <c r="AG2631" s="10"/>
      <c r="AH2631" s="10"/>
      <c r="AI2631" s="10"/>
      <c r="AK2631" s="10"/>
      <c r="AL2631" s="10"/>
      <c r="AM2631" s="10"/>
      <c r="AN2631" s="10"/>
      <c r="AO2631" s="10"/>
      <c r="AP2631" s="10"/>
      <c r="AQ2631" s="10"/>
      <c r="AR2631" s="10"/>
      <c r="AS2631" s="10"/>
      <c r="AT2631" s="10"/>
      <c r="AU2631" s="10"/>
      <c r="AV2631" s="10"/>
      <c r="AW2631" s="10"/>
      <c r="AX2631" s="10"/>
    </row>
    <row r="2632" spans="1:50" x14ac:dyDescent="0.25">
      <c r="A2632" s="54"/>
      <c r="B2632" s="54"/>
      <c r="C2632" s="54"/>
      <c r="D2632" s="54"/>
      <c r="E2632" s="54"/>
      <c r="F2632" s="54"/>
      <c r="G2632" s="54"/>
      <c r="H2632" s="54"/>
      <c r="I2632" s="54"/>
      <c r="J2632" s="54"/>
      <c r="K2632" s="54"/>
      <c r="L2632" s="54"/>
      <c r="M2632" s="54"/>
      <c r="O2632" s="10"/>
      <c r="P2632" s="10"/>
      <c r="Q2632" s="10"/>
      <c r="R2632" s="10"/>
      <c r="S2632" s="10"/>
      <c r="T2632" s="10"/>
      <c r="U2632" s="10"/>
      <c r="V2632" s="10"/>
      <c r="W2632" s="10"/>
      <c r="X2632" s="10"/>
      <c r="Y2632" s="10"/>
      <c r="Z2632" s="10"/>
      <c r="AA2632" s="10"/>
      <c r="AB2632" s="10"/>
      <c r="AC2632" s="10"/>
      <c r="AD2632" s="10"/>
      <c r="AE2632" s="10"/>
      <c r="AF2632" s="10"/>
      <c r="AG2632" s="10"/>
      <c r="AH2632" s="10"/>
      <c r="AI2632" s="10"/>
      <c r="AK2632" s="10"/>
      <c r="AL2632" s="10"/>
      <c r="AM2632" s="10"/>
      <c r="AN2632" s="10"/>
      <c r="AO2632" s="10"/>
      <c r="AP2632" s="10"/>
      <c r="AQ2632" s="10"/>
      <c r="AR2632" s="10"/>
      <c r="AS2632" s="10"/>
      <c r="AT2632" s="10"/>
      <c r="AU2632" s="10"/>
      <c r="AV2632" s="10"/>
      <c r="AW2632" s="10"/>
      <c r="AX2632" s="10"/>
    </row>
    <row r="2633" spans="1:50" x14ac:dyDescent="0.25">
      <c r="A2633" s="54"/>
      <c r="B2633" s="54"/>
      <c r="C2633" s="54"/>
      <c r="D2633" s="54"/>
      <c r="E2633" s="54"/>
      <c r="F2633" s="54"/>
      <c r="G2633" s="54"/>
      <c r="H2633" s="54"/>
      <c r="I2633" s="54"/>
      <c r="J2633" s="54"/>
      <c r="K2633" s="54"/>
      <c r="L2633" s="54"/>
      <c r="M2633" s="54"/>
      <c r="O2633" s="10"/>
      <c r="P2633" s="10"/>
      <c r="Q2633" s="10"/>
      <c r="R2633" s="10"/>
      <c r="S2633" s="10"/>
      <c r="T2633" s="10"/>
      <c r="U2633" s="10"/>
      <c r="V2633" s="10"/>
      <c r="W2633" s="10"/>
      <c r="X2633" s="10"/>
      <c r="Y2633" s="10"/>
      <c r="Z2633" s="10"/>
      <c r="AA2633" s="10"/>
      <c r="AB2633" s="10"/>
      <c r="AC2633" s="10"/>
      <c r="AD2633" s="10"/>
      <c r="AE2633" s="10"/>
      <c r="AF2633" s="10"/>
      <c r="AG2633" s="10"/>
      <c r="AH2633" s="10"/>
      <c r="AI2633" s="10"/>
      <c r="AK2633" s="10"/>
      <c r="AL2633" s="10"/>
      <c r="AM2633" s="10"/>
      <c r="AN2633" s="10"/>
      <c r="AO2633" s="10"/>
      <c r="AP2633" s="10"/>
      <c r="AQ2633" s="10"/>
      <c r="AR2633" s="10"/>
      <c r="AS2633" s="10"/>
      <c r="AT2633" s="10"/>
      <c r="AU2633" s="10"/>
      <c r="AV2633" s="10"/>
      <c r="AW2633" s="10"/>
      <c r="AX2633" s="10"/>
    </row>
    <row r="2634" spans="1:50" x14ac:dyDescent="0.25">
      <c r="A2634" s="54"/>
      <c r="B2634" s="54"/>
      <c r="C2634" s="54"/>
      <c r="D2634" s="54"/>
      <c r="E2634" s="54"/>
      <c r="F2634" s="54"/>
      <c r="G2634" s="54"/>
      <c r="H2634" s="54"/>
      <c r="I2634" s="54"/>
      <c r="J2634" s="54"/>
      <c r="K2634" s="54"/>
      <c r="L2634" s="54"/>
      <c r="M2634" s="54"/>
      <c r="O2634" s="10"/>
      <c r="P2634" s="10"/>
      <c r="Q2634" s="10"/>
      <c r="R2634" s="10"/>
      <c r="S2634" s="10"/>
      <c r="T2634" s="10"/>
      <c r="U2634" s="10"/>
      <c r="V2634" s="10"/>
      <c r="W2634" s="10"/>
      <c r="X2634" s="10"/>
      <c r="Y2634" s="10"/>
      <c r="Z2634" s="10"/>
      <c r="AA2634" s="10"/>
      <c r="AB2634" s="10"/>
      <c r="AC2634" s="10"/>
      <c r="AD2634" s="10"/>
      <c r="AE2634" s="10"/>
      <c r="AF2634" s="10"/>
      <c r="AG2634" s="10"/>
      <c r="AH2634" s="10"/>
      <c r="AI2634" s="10"/>
      <c r="AK2634" s="10"/>
      <c r="AL2634" s="10"/>
      <c r="AM2634" s="10"/>
      <c r="AN2634" s="10"/>
      <c r="AO2634" s="10"/>
      <c r="AP2634" s="10"/>
      <c r="AQ2634" s="10"/>
      <c r="AR2634" s="10"/>
      <c r="AS2634" s="10"/>
      <c r="AT2634" s="10"/>
      <c r="AU2634" s="10"/>
      <c r="AV2634" s="10"/>
      <c r="AW2634" s="10"/>
      <c r="AX2634" s="10"/>
    </row>
    <row r="2635" spans="1:50" x14ac:dyDescent="0.25">
      <c r="A2635" s="54"/>
      <c r="B2635" s="54"/>
      <c r="C2635" s="54"/>
      <c r="D2635" s="54"/>
      <c r="E2635" s="54"/>
      <c r="F2635" s="54"/>
      <c r="G2635" s="54"/>
      <c r="H2635" s="54"/>
      <c r="I2635" s="54"/>
      <c r="J2635" s="54"/>
      <c r="K2635" s="54"/>
      <c r="L2635" s="54"/>
      <c r="M2635" s="54"/>
      <c r="O2635" s="10"/>
      <c r="P2635" s="10"/>
      <c r="Q2635" s="10"/>
      <c r="R2635" s="10"/>
      <c r="S2635" s="10"/>
      <c r="T2635" s="10"/>
      <c r="U2635" s="10"/>
      <c r="V2635" s="10"/>
      <c r="W2635" s="10"/>
      <c r="X2635" s="10"/>
      <c r="Y2635" s="10"/>
      <c r="Z2635" s="10"/>
      <c r="AA2635" s="10"/>
      <c r="AB2635" s="10"/>
      <c r="AC2635" s="10"/>
      <c r="AD2635" s="10"/>
      <c r="AE2635" s="10"/>
      <c r="AF2635" s="10"/>
      <c r="AG2635" s="10"/>
      <c r="AH2635" s="10"/>
      <c r="AI2635" s="10"/>
      <c r="AK2635" s="10"/>
      <c r="AL2635" s="10"/>
      <c r="AM2635" s="10"/>
      <c r="AN2635" s="10"/>
      <c r="AO2635" s="10"/>
      <c r="AP2635" s="10"/>
      <c r="AQ2635" s="10"/>
      <c r="AR2635" s="10"/>
      <c r="AS2635" s="10"/>
      <c r="AT2635" s="10"/>
      <c r="AU2635" s="10"/>
      <c r="AV2635" s="10"/>
      <c r="AW2635" s="10"/>
      <c r="AX2635" s="10"/>
    </row>
    <row r="2636" spans="1:50" x14ac:dyDescent="0.25">
      <c r="A2636" s="54"/>
      <c r="B2636" s="54"/>
      <c r="C2636" s="54"/>
      <c r="D2636" s="54"/>
      <c r="E2636" s="54"/>
      <c r="F2636" s="54"/>
      <c r="G2636" s="54"/>
      <c r="H2636" s="54"/>
      <c r="I2636" s="54"/>
      <c r="J2636" s="54"/>
      <c r="K2636" s="54"/>
      <c r="L2636" s="54"/>
      <c r="M2636" s="54"/>
      <c r="O2636" s="10"/>
      <c r="P2636" s="10"/>
      <c r="Q2636" s="10"/>
      <c r="R2636" s="10"/>
      <c r="S2636" s="10"/>
      <c r="T2636" s="10"/>
      <c r="U2636" s="10"/>
      <c r="V2636" s="10"/>
      <c r="W2636" s="10"/>
      <c r="X2636" s="10"/>
      <c r="Y2636" s="10"/>
      <c r="Z2636" s="10"/>
      <c r="AA2636" s="10"/>
      <c r="AB2636" s="10"/>
      <c r="AC2636" s="10"/>
      <c r="AD2636" s="10"/>
      <c r="AE2636" s="10"/>
      <c r="AF2636" s="10"/>
      <c r="AG2636" s="10"/>
      <c r="AH2636" s="10"/>
      <c r="AI2636" s="10"/>
      <c r="AK2636" s="10"/>
      <c r="AL2636" s="10"/>
      <c r="AM2636" s="10"/>
      <c r="AN2636" s="10"/>
      <c r="AO2636" s="10"/>
      <c r="AP2636" s="10"/>
      <c r="AQ2636" s="10"/>
      <c r="AR2636" s="10"/>
      <c r="AS2636" s="10"/>
      <c r="AT2636" s="10"/>
      <c r="AU2636" s="10"/>
      <c r="AV2636" s="10"/>
      <c r="AW2636" s="10"/>
      <c r="AX2636" s="10"/>
    </row>
    <row r="2637" spans="1:50" x14ac:dyDescent="0.25">
      <c r="A2637" s="54"/>
      <c r="B2637" s="54"/>
      <c r="C2637" s="54"/>
      <c r="D2637" s="54"/>
      <c r="E2637" s="54"/>
      <c r="F2637" s="54"/>
      <c r="G2637" s="54"/>
      <c r="H2637" s="54"/>
      <c r="I2637" s="54"/>
      <c r="J2637" s="54"/>
      <c r="K2637" s="54"/>
      <c r="L2637" s="54"/>
      <c r="M2637" s="54"/>
      <c r="O2637" s="10"/>
      <c r="P2637" s="10"/>
      <c r="Q2637" s="10"/>
      <c r="R2637" s="10"/>
      <c r="S2637" s="10"/>
      <c r="T2637" s="10"/>
      <c r="U2637" s="10"/>
      <c r="V2637" s="10"/>
      <c r="W2637" s="10"/>
      <c r="X2637" s="10"/>
      <c r="Y2637" s="10"/>
      <c r="Z2637" s="10"/>
      <c r="AA2637" s="10"/>
      <c r="AB2637" s="10"/>
      <c r="AC2637" s="10"/>
      <c r="AD2637" s="10"/>
      <c r="AE2637" s="10"/>
      <c r="AF2637" s="10"/>
      <c r="AG2637" s="10"/>
      <c r="AH2637" s="10"/>
      <c r="AI2637" s="10"/>
      <c r="AK2637" s="10"/>
      <c r="AL2637" s="10"/>
      <c r="AM2637" s="10"/>
      <c r="AN2637" s="10"/>
      <c r="AO2637" s="10"/>
      <c r="AP2637" s="10"/>
      <c r="AQ2637" s="10"/>
      <c r="AR2637" s="10"/>
      <c r="AS2637" s="10"/>
      <c r="AT2637" s="10"/>
      <c r="AU2637" s="10"/>
      <c r="AV2637" s="10"/>
      <c r="AW2637" s="10"/>
      <c r="AX2637" s="10"/>
    </row>
    <row r="2638" spans="1:50" x14ac:dyDescent="0.25">
      <c r="A2638" s="54"/>
      <c r="B2638" s="54"/>
      <c r="C2638" s="54"/>
      <c r="D2638" s="54"/>
      <c r="E2638" s="54"/>
      <c r="F2638" s="54"/>
      <c r="G2638" s="54"/>
      <c r="H2638" s="54"/>
      <c r="I2638" s="54"/>
      <c r="J2638" s="54"/>
      <c r="K2638" s="54"/>
      <c r="L2638" s="54"/>
      <c r="M2638" s="54"/>
      <c r="O2638" s="10"/>
      <c r="P2638" s="10"/>
      <c r="Q2638" s="10"/>
      <c r="R2638" s="10"/>
      <c r="S2638" s="10"/>
      <c r="T2638" s="10"/>
      <c r="U2638" s="10"/>
      <c r="V2638" s="10"/>
      <c r="W2638" s="10"/>
      <c r="X2638" s="10"/>
      <c r="Y2638" s="10"/>
      <c r="Z2638" s="10"/>
      <c r="AA2638" s="10"/>
      <c r="AB2638" s="10"/>
      <c r="AC2638" s="10"/>
      <c r="AD2638" s="10"/>
      <c r="AE2638" s="10"/>
      <c r="AF2638" s="10"/>
      <c r="AG2638" s="10"/>
      <c r="AH2638" s="10"/>
      <c r="AI2638" s="10"/>
      <c r="AK2638" s="10"/>
      <c r="AL2638" s="10"/>
      <c r="AM2638" s="10"/>
      <c r="AN2638" s="10"/>
      <c r="AO2638" s="10"/>
      <c r="AP2638" s="10"/>
      <c r="AQ2638" s="10"/>
      <c r="AR2638" s="10"/>
      <c r="AS2638" s="10"/>
      <c r="AT2638" s="10"/>
      <c r="AU2638" s="10"/>
      <c r="AV2638" s="10"/>
      <c r="AW2638" s="10"/>
      <c r="AX2638" s="10"/>
    </row>
    <row r="2639" spans="1:50" x14ac:dyDescent="0.25">
      <c r="A2639" s="54"/>
      <c r="B2639" s="54"/>
      <c r="C2639" s="54"/>
      <c r="D2639" s="54"/>
      <c r="E2639" s="54"/>
      <c r="F2639" s="54"/>
      <c r="G2639" s="54"/>
      <c r="H2639" s="54"/>
      <c r="I2639" s="54"/>
      <c r="J2639" s="54"/>
      <c r="K2639" s="54"/>
      <c r="L2639" s="54"/>
      <c r="M2639" s="54"/>
      <c r="O2639" s="10"/>
      <c r="P2639" s="10"/>
      <c r="Q2639" s="10"/>
      <c r="R2639" s="10"/>
      <c r="S2639" s="10"/>
      <c r="T2639" s="10"/>
      <c r="U2639" s="10"/>
      <c r="V2639" s="10"/>
      <c r="W2639" s="10"/>
      <c r="X2639" s="10"/>
      <c r="Y2639" s="10"/>
      <c r="Z2639" s="10"/>
      <c r="AA2639" s="10"/>
      <c r="AB2639" s="10"/>
      <c r="AC2639" s="10"/>
      <c r="AD2639" s="10"/>
      <c r="AE2639" s="10"/>
      <c r="AF2639" s="10"/>
      <c r="AG2639" s="10"/>
      <c r="AH2639" s="10"/>
      <c r="AI2639" s="10"/>
      <c r="AK2639" s="10"/>
      <c r="AL2639" s="10"/>
      <c r="AM2639" s="10"/>
      <c r="AN2639" s="10"/>
      <c r="AO2639" s="10"/>
      <c r="AP2639" s="10"/>
      <c r="AQ2639" s="10"/>
      <c r="AR2639" s="10"/>
      <c r="AS2639" s="10"/>
      <c r="AT2639" s="10"/>
      <c r="AU2639" s="10"/>
      <c r="AV2639" s="10"/>
      <c r="AW2639" s="10"/>
      <c r="AX2639" s="10"/>
    </row>
    <row r="2640" spans="1:50" x14ac:dyDescent="0.25">
      <c r="A2640" s="54"/>
      <c r="B2640" s="54"/>
      <c r="C2640" s="54"/>
      <c r="D2640" s="54"/>
      <c r="E2640" s="54"/>
      <c r="F2640" s="54"/>
      <c r="G2640" s="54"/>
      <c r="H2640" s="54"/>
      <c r="I2640" s="54"/>
      <c r="J2640" s="54"/>
      <c r="K2640" s="54"/>
      <c r="L2640" s="54"/>
      <c r="M2640" s="54"/>
      <c r="O2640" s="10"/>
      <c r="P2640" s="10"/>
      <c r="Q2640" s="10"/>
      <c r="R2640" s="10"/>
      <c r="S2640" s="10"/>
      <c r="T2640" s="10"/>
      <c r="U2640" s="10"/>
      <c r="V2640" s="10"/>
      <c r="W2640" s="10"/>
      <c r="X2640" s="10"/>
      <c r="Y2640" s="10"/>
      <c r="Z2640" s="10"/>
      <c r="AA2640" s="10"/>
      <c r="AB2640" s="10"/>
      <c r="AC2640" s="10"/>
      <c r="AD2640" s="10"/>
      <c r="AE2640" s="10"/>
      <c r="AF2640" s="10"/>
      <c r="AG2640" s="10"/>
      <c r="AH2640" s="10"/>
      <c r="AI2640" s="10"/>
      <c r="AK2640" s="10"/>
      <c r="AL2640" s="10"/>
      <c r="AM2640" s="10"/>
      <c r="AN2640" s="10"/>
      <c r="AO2640" s="10"/>
      <c r="AP2640" s="10"/>
      <c r="AQ2640" s="10"/>
      <c r="AR2640" s="10"/>
      <c r="AS2640" s="10"/>
      <c r="AT2640" s="10"/>
      <c r="AU2640" s="10"/>
      <c r="AV2640" s="10"/>
      <c r="AW2640" s="10"/>
      <c r="AX2640" s="10"/>
    </row>
    <row r="2641" spans="1:50" x14ac:dyDescent="0.25">
      <c r="A2641" s="54"/>
      <c r="B2641" s="54"/>
      <c r="C2641" s="54"/>
      <c r="D2641" s="54"/>
      <c r="E2641" s="54"/>
      <c r="F2641" s="54"/>
      <c r="G2641" s="54"/>
      <c r="H2641" s="54"/>
      <c r="I2641" s="54"/>
      <c r="J2641" s="54"/>
      <c r="K2641" s="54"/>
      <c r="L2641" s="54"/>
      <c r="M2641" s="54"/>
      <c r="O2641" s="10"/>
      <c r="P2641" s="10"/>
      <c r="Q2641" s="10"/>
      <c r="R2641" s="10"/>
      <c r="S2641" s="10"/>
      <c r="T2641" s="10"/>
      <c r="U2641" s="10"/>
      <c r="V2641" s="10"/>
      <c r="W2641" s="10"/>
      <c r="X2641" s="10"/>
      <c r="Y2641" s="10"/>
      <c r="Z2641" s="10"/>
      <c r="AA2641" s="10"/>
      <c r="AB2641" s="10"/>
      <c r="AC2641" s="10"/>
      <c r="AD2641" s="10"/>
      <c r="AE2641" s="10"/>
      <c r="AF2641" s="10"/>
      <c r="AG2641" s="10"/>
      <c r="AH2641" s="10"/>
      <c r="AI2641" s="10"/>
      <c r="AK2641" s="10"/>
      <c r="AL2641" s="10"/>
      <c r="AM2641" s="10"/>
      <c r="AN2641" s="10"/>
      <c r="AO2641" s="10"/>
      <c r="AP2641" s="10"/>
      <c r="AQ2641" s="10"/>
      <c r="AR2641" s="10"/>
      <c r="AS2641" s="10"/>
      <c r="AT2641" s="10"/>
      <c r="AU2641" s="10"/>
      <c r="AV2641" s="10"/>
      <c r="AW2641" s="10"/>
      <c r="AX2641" s="10"/>
    </row>
    <row r="2642" spans="1:50" x14ac:dyDescent="0.25">
      <c r="A2642" s="54"/>
      <c r="B2642" s="54"/>
      <c r="C2642" s="54"/>
      <c r="D2642" s="54"/>
      <c r="E2642" s="54"/>
      <c r="F2642" s="54"/>
      <c r="G2642" s="54"/>
      <c r="H2642" s="54"/>
      <c r="I2642" s="54"/>
      <c r="J2642" s="54"/>
      <c r="K2642" s="54"/>
      <c r="L2642" s="54"/>
      <c r="M2642" s="54"/>
      <c r="O2642" s="10"/>
      <c r="P2642" s="10"/>
      <c r="Q2642" s="10"/>
      <c r="R2642" s="10"/>
      <c r="S2642" s="10"/>
      <c r="T2642" s="10"/>
      <c r="U2642" s="10"/>
      <c r="V2642" s="10"/>
      <c r="W2642" s="10"/>
      <c r="X2642" s="10"/>
      <c r="Y2642" s="10"/>
      <c r="Z2642" s="10"/>
      <c r="AA2642" s="10"/>
      <c r="AB2642" s="10"/>
      <c r="AC2642" s="10"/>
      <c r="AD2642" s="10"/>
      <c r="AE2642" s="10"/>
      <c r="AF2642" s="10"/>
      <c r="AG2642" s="10"/>
      <c r="AH2642" s="10"/>
      <c r="AI2642" s="10"/>
      <c r="AK2642" s="10"/>
      <c r="AL2642" s="10"/>
      <c r="AM2642" s="10"/>
      <c r="AN2642" s="10"/>
      <c r="AO2642" s="10"/>
      <c r="AP2642" s="10"/>
      <c r="AQ2642" s="10"/>
      <c r="AR2642" s="10"/>
      <c r="AS2642" s="10"/>
      <c r="AT2642" s="10"/>
      <c r="AU2642" s="10"/>
      <c r="AV2642" s="10"/>
      <c r="AW2642" s="10"/>
      <c r="AX2642" s="10"/>
    </row>
    <row r="2643" spans="1:50" x14ac:dyDescent="0.25">
      <c r="A2643" s="54"/>
      <c r="B2643" s="54"/>
      <c r="C2643" s="54"/>
      <c r="D2643" s="54"/>
      <c r="E2643" s="54"/>
      <c r="F2643" s="54"/>
      <c r="G2643" s="54"/>
      <c r="H2643" s="54"/>
      <c r="I2643" s="54"/>
      <c r="J2643" s="54"/>
      <c r="K2643" s="54"/>
      <c r="L2643" s="54"/>
      <c r="M2643" s="54"/>
      <c r="O2643" s="10"/>
      <c r="P2643" s="10"/>
      <c r="Q2643" s="10"/>
      <c r="R2643" s="10"/>
      <c r="S2643" s="10"/>
      <c r="T2643" s="10"/>
      <c r="U2643" s="10"/>
      <c r="V2643" s="10"/>
      <c r="W2643" s="10"/>
      <c r="X2643" s="10"/>
      <c r="Y2643" s="10"/>
      <c r="Z2643" s="10"/>
      <c r="AA2643" s="10"/>
      <c r="AB2643" s="10"/>
      <c r="AC2643" s="10"/>
      <c r="AD2643" s="10"/>
      <c r="AE2643" s="10"/>
      <c r="AF2643" s="10"/>
      <c r="AG2643" s="10"/>
      <c r="AH2643" s="10"/>
      <c r="AI2643" s="10"/>
      <c r="AK2643" s="10"/>
      <c r="AL2643" s="10"/>
      <c r="AM2643" s="10"/>
      <c r="AN2643" s="10"/>
      <c r="AO2643" s="10"/>
      <c r="AP2643" s="10"/>
      <c r="AQ2643" s="10"/>
      <c r="AR2643" s="10"/>
      <c r="AS2643" s="10"/>
      <c r="AT2643" s="10"/>
      <c r="AU2643" s="10"/>
      <c r="AV2643" s="10"/>
      <c r="AW2643" s="10"/>
      <c r="AX2643" s="10"/>
    </row>
    <row r="2644" spans="1:50" x14ac:dyDescent="0.25">
      <c r="A2644" s="54"/>
      <c r="B2644" s="54"/>
      <c r="C2644" s="54"/>
      <c r="D2644" s="54"/>
      <c r="E2644" s="54"/>
      <c r="F2644" s="54"/>
      <c r="G2644" s="54"/>
      <c r="H2644" s="54"/>
      <c r="I2644" s="54"/>
      <c r="J2644" s="54"/>
      <c r="K2644" s="54"/>
      <c r="L2644" s="54"/>
      <c r="M2644" s="54"/>
      <c r="O2644" s="10"/>
      <c r="P2644" s="10"/>
      <c r="Q2644" s="10"/>
      <c r="R2644" s="10"/>
      <c r="S2644" s="10"/>
      <c r="T2644" s="10"/>
      <c r="U2644" s="10"/>
      <c r="V2644" s="10"/>
      <c r="W2644" s="10"/>
      <c r="X2644" s="10"/>
      <c r="Y2644" s="10"/>
      <c r="Z2644" s="10"/>
      <c r="AA2644" s="10"/>
      <c r="AB2644" s="10"/>
      <c r="AC2644" s="10"/>
      <c r="AD2644" s="10"/>
      <c r="AE2644" s="10"/>
      <c r="AF2644" s="10"/>
      <c r="AG2644" s="10"/>
      <c r="AH2644" s="10"/>
      <c r="AI2644" s="10"/>
      <c r="AK2644" s="10"/>
      <c r="AL2644" s="10"/>
      <c r="AM2644" s="10"/>
      <c r="AN2644" s="10"/>
      <c r="AO2644" s="10"/>
      <c r="AP2644" s="10"/>
      <c r="AQ2644" s="10"/>
      <c r="AR2644" s="10"/>
      <c r="AS2644" s="10"/>
      <c r="AT2644" s="10"/>
      <c r="AU2644" s="10"/>
      <c r="AV2644" s="10"/>
      <c r="AW2644" s="10"/>
      <c r="AX2644" s="10"/>
    </row>
    <row r="2645" spans="1:50" x14ac:dyDescent="0.25">
      <c r="A2645" s="54"/>
      <c r="B2645" s="54"/>
      <c r="C2645" s="54"/>
      <c r="D2645" s="54"/>
      <c r="E2645" s="54"/>
      <c r="F2645" s="54"/>
      <c r="G2645" s="54"/>
      <c r="H2645" s="54"/>
      <c r="I2645" s="54"/>
      <c r="J2645" s="54"/>
      <c r="K2645" s="54"/>
      <c r="L2645" s="54"/>
      <c r="M2645" s="54"/>
      <c r="O2645" s="10"/>
      <c r="P2645" s="10"/>
      <c r="Q2645" s="10"/>
      <c r="R2645" s="10"/>
      <c r="S2645" s="10"/>
      <c r="T2645" s="10"/>
      <c r="U2645" s="10"/>
      <c r="V2645" s="10"/>
      <c r="W2645" s="10"/>
      <c r="X2645" s="10"/>
      <c r="Y2645" s="10"/>
      <c r="Z2645" s="10"/>
      <c r="AA2645" s="10"/>
      <c r="AB2645" s="10"/>
      <c r="AC2645" s="10"/>
      <c r="AD2645" s="10"/>
      <c r="AE2645" s="10"/>
      <c r="AF2645" s="10"/>
      <c r="AG2645" s="10"/>
      <c r="AH2645" s="10"/>
      <c r="AI2645" s="10"/>
      <c r="AK2645" s="10"/>
      <c r="AL2645" s="10"/>
      <c r="AM2645" s="10"/>
      <c r="AN2645" s="10"/>
      <c r="AO2645" s="10"/>
      <c r="AP2645" s="10"/>
      <c r="AQ2645" s="10"/>
      <c r="AR2645" s="10"/>
      <c r="AS2645" s="10"/>
      <c r="AT2645" s="10"/>
      <c r="AU2645" s="10"/>
      <c r="AV2645" s="10"/>
      <c r="AW2645" s="10"/>
      <c r="AX2645" s="10"/>
    </row>
    <row r="2646" spans="1:50" x14ac:dyDescent="0.25">
      <c r="A2646" s="54"/>
      <c r="B2646" s="54"/>
      <c r="C2646" s="54"/>
      <c r="D2646" s="54"/>
      <c r="E2646" s="54"/>
      <c r="F2646" s="54"/>
      <c r="G2646" s="54"/>
      <c r="H2646" s="54"/>
      <c r="I2646" s="54"/>
      <c r="J2646" s="54"/>
      <c r="K2646" s="54"/>
      <c r="L2646" s="54"/>
      <c r="M2646" s="54"/>
      <c r="O2646" s="10"/>
      <c r="P2646" s="10"/>
      <c r="Q2646" s="10"/>
      <c r="R2646" s="10"/>
      <c r="S2646" s="10"/>
      <c r="T2646" s="10"/>
      <c r="U2646" s="10"/>
      <c r="V2646" s="10"/>
      <c r="W2646" s="10"/>
      <c r="X2646" s="10"/>
      <c r="Y2646" s="10"/>
      <c r="Z2646" s="10"/>
      <c r="AA2646" s="10"/>
      <c r="AB2646" s="10"/>
      <c r="AC2646" s="10"/>
      <c r="AD2646" s="10"/>
      <c r="AE2646" s="10"/>
      <c r="AF2646" s="10"/>
      <c r="AG2646" s="10"/>
      <c r="AH2646" s="10"/>
      <c r="AI2646" s="10"/>
      <c r="AK2646" s="10"/>
      <c r="AL2646" s="10"/>
      <c r="AM2646" s="10"/>
      <c r="AN2646" s="10"/>
      <c r="AO2646" s="10"/>
      <c r="AP2646" s="10"/>
      <c r="AQ2646" s="10"/>
      <c r="AR2646" s="10"/>
      <c r="AS2646" s="10"/>
      <c r="AT2646" s="10"/>
      <c r="AU2646" s="10"/>
      <c r="AV2646" s="10"/>
      <c r="AW2646" s="10"/>
      <c r="AX2646" s="10"/>
    </row>
    <row r="2647" spans="1:50" x14ac:dyDescent="0.25">
      <c r="A2647" s="54"/>
      <c r="B2647" s="54"/>
      <c r="C2647" s="54"/>
      <c r="D2647" s="54"/>
      <c r="E2647" s="54"/>
      <c r="F2647" s="54"/>
      <c r="G2647" s="54"/>
      <c r="H2647" s="54"/>
      <c r="I2647" s="54"/>
      <c r="J2647" s="54"/>
      <c r="K2647" s="54"/>
      <c r="L2647" s="54"/>
      <c r="M2647" s="54"/>
      <c r="O2647" s="10"/>
      <c r="P2647" s="10"/>
      <c r="Q2647" s="10"/>
      <c r="R2647" s="10"/>
      <c r="S2647" s="10"/>
      <c r="T2647" s="10"/>
      <c r="U2647" s="10"/>
      <c r="V2647" s="10"/>
      <c r="W2647" s="10"/>
      <c r="X2647" s="10"/>
      <c r="Y2647" s="10"/>
      <c r="Z2647" s="10"/>
      <c r="AA2647" s="10"/>
      <c r="AB2647" s="10"/>
      <c r="AC2647" s="10"/>
      <c r="AD2647" s="10"/>
      <c r="AE2647" s="10"/>
      <c r="AF2647" s="10"/>
      <c r="AG2647" s="10"/>
      <c r="AH2647" s="10"/>
      <c r="AI2647" s="10"/>
      <c r="AK2647" s="10"/>
      <c r="AL2647" s="10"/>
      <c r="AM2647" s="10"/>
      <c r="AN2647" s="10"/>
      <c r="AO2647" s="10"/>
      <c r="AP2647" s="10"/>
      <c r="AQ2647" s="10"/>
      <c r="AR2647" s="10"/>
      <c r="AS2647" s="10"/>
      <c r="AT2647" s="10"/>
      <c r="AU2647" s="10"/>
      <c r="AV2647" s="10"/>
      <c r="AW2647" s="10"/>
      <c r="AX2647" s="10"/>
    </row>
    <row r="2648" spans="1:50" x14ac:dyDescent="0.25">
      <c r="A2648" s="54"/>
      <c r="B2648" s="54"/>
      <c r="C2648" s="54"/>
      <c r="D2648" s="54"/>
      <c r="E2648" s="54"/>
      <c r="F2648" s="54"/>
      <c r="G2648" s="54"/>
      <c r="H2648" s="54"/>
      <c r="I2648" s="54"/>
      <c r="J2648" s="54"/>
      <c r="K2648" s="54"/>
      <c r="L2648" s="54"/>
      <c r="M2648" s="54"/>
      <c r="O2648" s="10"/>
      <c r="P2648" s="10"/>
      <c r="Q2648" s="10"/>
      <c r="R2648" s="10"/>
      <c r="S2648" s="10"/>
      <c r="T2648" s="10"/>
      <c r="U2648" s="10"/>
      <c r="V2648" s="10"/>
      <c r="W2648" s="10"/>
      <c r="X2648" s="10"/>
      <c r="Y2648" s="10"/>
      <c r="Z2648" s="10"/>
      <c r="AA2648" s="10"/>
      <c r="AB2648" s="10"/>
      <c r="AC2648" s="10"/>
      <c r="AD2648" s="10"/>
      <c r="AE2648" s="10"/>
      <c r="AF2648" s="10"/>
      <c r="AG2648" s="10"/>
      <c r="AH2648" s="10"/>
      <c r="AI2648" s="10"/>
      <c r="AK2648" s="10"/>
      <c r="AL2648" s="10"/>
      <c r="AM2648" s="10"/>
      <c r="AN2648" s="10"/>
      <c r="AO2648" s="10"/>
      <c r="AP2648" s="10"/>
      <c r="AQ2648" s="10"/>
      <c r="AR2648" s="10"/>
      <c r="AS2648" s="10"/>
      <c r="AT2648" s="10"/>
      <c r="AU2648" s="10"/>
      <c r="AV2648" s="10"/>
      <c r="AW2648" s="10"/>
      <c r="AX2648" s="10"/>
    </row>
    <row r="2649" spans="1:50" x14ac:dyDescent="0.25">
      <c r="A2649" s="54"/>
      <c r="B2649" s="54"/>
      <c r="C2649" s="54"/>
      <c r="D2649" s="54"/>
      <c r="E2649" s="54"/>
      <c r="F2649" s="54"/>
      <c r="G2649" s="54"/>
      <c r="H2649" s="54"/>
      <c r="I2649" s="54"/>
      <c r="J2649" s="54"/>
      <c r="K2649" s="54"/>
      <c r="L2649" s="54"/>
      <c r="M2649" s="54"/>
      <c r="O2649" s="10"/>
      <c r="P2649" s="10"/>
      <c r="Q2649" s="10"/>
      <c r="R2649" s="10"/>
      <c r="S2649" s="10"/>
      <c r="T2649" s="10"/>
      <c r="U2649" s="10"/>
      <c r="V2649" s="10"/>
      <c r="W2649" s="10"/>
      <c r="X2649" s="10"/>
      <c r="Y2649" s="10"/>
      <c r="Z2649" s="10"/>
      <c r="AA2649" s="10"/>
      <c r="AB2649" s="10"/>
      <c r="AC2649" s="10"/>
      <c r="AD2649" s="10"/>
      <c r="AE2649" s="10"/>
      <c r="AF2649" s="10"/>
      <c r="AG2649" s="10"/>
      <c r="AH2649" s="10"/>
      <c r="AI2649" s="10"/>
      <c r="AK2649" s="10"/>
      <c r="AL2649" s="10"/>
      <c r="AM2649" s="10"/>
      <c r="AN2649" s="10"/>
      <c r="AO2649" s="10"/>
      <c r="AP2649" s="10"/>
      <c r="AQ2649" s="10"/>
      <c r="AR2649" s="10"/>
      <c r="AS2649" s="10"/>
      <c r="AT2649" s="10"/>
      <c r="AU2649" s="10"/>
      <c r="AV2649" s="10"/>
      <c r="AW2649" s="10"/>
      <c r="AX2649" s="10"/>
    </row>
    <row r="2650" spans="1:50" x14ac:dyDescent="0.25">
      <c r="A2650" s="54"/>
      <c r="B2650" s="54"/>
      <c r="C2650" s="54"/>
      <c r="D2650" s="54"/>
      <c r="E2650" s="54"/>
      <c r="F2650" s="54"/>
      <c r="G2650" s="54"/>
      <c r="H2650" s="54"/>
      <c r="I2650" s="54"/>
      <c r="J2650" s="54"/>
      <c r="K2650" s="54"/>
      <c r="L2650" s="54"/>
      <c r="M2650" s="54"/>
      <c r="O2650" s="10"/>
      <c r="P2650" s="10"/>
      <c r="Q2650" s="10"/>
      <c r="R2650" s="10"/>
      <c r="S2650" s="10"/>
      <c r="T2650" s="10"/>
      <c r="U2650" s="10"/>
      <c r="V2650" s="10"/>
      <c r="W2650" s="10"/>
      <c r="X2650" s="10"/>
      <c r="Y2650" s="10"/>
      <c r="Z2650" s="10"/>
      <c r="AA2650" s="10"/>
      <c r="AB2650" s="10"/>
      <c r="AC2650" s="10"/>
      <c r="AD2650" s="10"/>
      <c r="AE2650" s="10"/>
      <c r="AF2650" s="10"/>
      <c r="AG2650" s="10"/>
      <c r="AH2650" s="10"/>
      <c r="AI2650" s="10"/>
      <c r="AK2650" s="10"/>
      <c r="AL2650" s="10"/>
      <c r="AM2650" s="10"/>
      <c r="AN2650" s="10"/>
      <c r="AO2650" s="10"/>
      <c r="AP2650" s="10"/>
      <c r="AQ2650" s="10"/>
      <c r="AR2650" s="10"/>
      <c r="AS2650" s="10"/>
      <c r="AT2650" s="10"/>
      <c r="AU2650" s="10"/>
      <c r="AV2650" s="10"/>
      <c r="AW2650" s="10"/>
      <c r="AX2650" s="10"/>
    </row>
    <row r="2651" spans="1:50" x14ac:dyDescent="0.25">
      <c r="A2651" s="54"/>
      <c r="B2651" s="54"/>
      <c r="C2651" s="54"/>
      <c r="D2651" s="54"/>
      <c r="E2651" s="54"/>
      <c r="F2651" s="54"/>
      <c r="G2651" s="54"/>
      <c r="H2651" s="54"/>
      <c r="I2651" s="54"/>
      <c r="J2651" s="54"/>
      <c r="K2651" s="54"/>
      <c r="L2651" s="54"/>
      <c r="M2651" s="54"/>
      <c r="O2651" s="10"/>
      <c r="P2651" s="10"/>
      <c r="Q2651" s="10"/>
      <c r="R2651" s="10"/>
      <c r="S2651" s="10"/>
      <c r="T2651" s="10"/>
      <c r="U2651" s="10"/>
      <c r="V2651" s="10"/>
      <c r="W2651" s="10"/>
      <c r="X2651" s="10"/>
      <c r="Y2651" s="10"/>
      <c r="Z2651" s="10"/>
      <c r="AA2651" s="10"/>
      <c r="AB2651" s="10"/>
      <c r="AC2651" s="10"/>
      <c r="AD2651" s="10"/>
      <c r="AE2651" s="10"/>
      <c r="AF2651" s="10"/>
      <c r="AG2651" s="10"/>
      <c r="AH2651" s="10"/>
      <c r="AI2651" s="10"/>
      <c r="AK2651" s="10"/>
      <c r="AL2651" s="10"/>
      <c r="AM2651" s="10"/>
      <c r="AN2651" s="10"/>
      <c r="AO2651" s="10"/>
      <c r="AP2651" s="10"/>
      <c r="AQ2651" s="10"/>
      <c r="AR2651" s="10"/>
      <c r="AS2651" s="10"/>
      <c r="AT2651" s="10"/>
      <c r="AU2651" s="10"/>
      <c r="AV2651" s="10"/>
      <c r="AW2651" s="10"/>
      <c r="AX2651" s="10"/>
    </row>
    <row r="2652" spans="1:50" x14ac:dyDescent="0.25">
      <c r="A2652" s="54"/>
      <c r="B2652" s="54"/>
      <c r="C2652" s="54"/>
      <c r="D2652" s="54"/>
      <c r="E2652" s="54"/>
      <c r="F2652" s="54"/>
      <c r="G2652" s="54"/>
      <c r="H2652" s="54"/>
      <c r="I2652" s="54"/>
      <c r="J2652" s="54"/>
      <c r="K2652" s="54"/>
      <c r="L2652" s="54"/>
      <c r="M2652" s="54"/>
      <c r="O2652" s="10"/>
      <c r="P2652" s="10"/>
      <c r="Q2652" s="10"/>
      <c r="R2652" s="10"/>
      <c r="S2652" s="10"/>
      <c r="T2652" s="10"/>
      <c r="U2652" s="10"/>
      <c r="V2652" s="10"/>
      <c r="W2652" s="10"/>
      <c r="X2652" s="10"/>
      <c r="Y2652" s="10"/>
      <c r="Z2652" s="10"/>
      <c r="AA2652" s="10"/>
      <c r="AB2652" s="10"/>
      <c r="AC2652" s="10"/>
      <c r="AD2652" s="10"/>
      <c r="AE2652" s="10"/>
      <c r="AF2652" s="10"/>
      <c r="AG2652" s="10"/>
      <c r="AH2652" s="10"/>
      <c r="AI2652" s="10"/>
      <c r="AK2652" s="10"/>
      <c r="AL2652" s="10"/>
      <c r="AM2652" s="10"/>
      <c r="AN2652" s="10"/>
      <c r="AO2652" s="10"/>
      <c r="AP2652" s="10"/>
      <c r="AQ2652" s="10"/>
      <c r="AR2652" s="10"/>
      <c r="AS2652" s="10"/>
      <c r="AT2652" s="10"/>
      <c r="AU2652" s="10"/>
      <c r="AV2652" s="10"/>
      <c r="AW2652" s="10"/>
      <c r="AX2652" s="10"/>
    </row>
    <row r="2653" spans="1:50" x14ac:dyDescent="0.25">
      <c r="A2653" s="54"/>
      <c r="B2653" s="54"/>
      <c r="C2653" s="54"/>
      <c r="D2653" s="54"/>
      <c r="E2653" s="54"/>
      <c r="F2653" s="54"/>
      <c r="G2653" s="54"/>
      <c r="H2653" s="54"/>
      <c r="I2653" s="54"/>
      <c r="J2653" s="54"/>
      <c r="K2653" s="54"/>
      <c r="L2653" s="54"/>
      <c r="M2653" s="54"/>
      <c r="O2653" s="10"/>
      <c r="P2653" s="10"/>
      <c r="Q2653" s="10"/>
      <c r="R2653" s="10"/>
      <c r="S2653" s="10"/>
      <c r="T2653" s="10"/>
      <c r="U2653" s="10"/>
      <c r="V2653" s="10"/>
      <c r="W2653" s="10"/>
      <c r="X2653" s="10"/>
      <c r="Y2653" s="10"/>
      <c r="Z2653" s="10"/>
      <c r="AA2653" s="10"/>
      <c r="AB2653" s="10"/>
      <c r="AC2653" s="10"/>
      <c r="AD2653" s="10"/>
      <c r="AE2653" s="10"/>
      <c r="AF2653" s="10"/>
      <c r="AG2653" s="10"/>
      <c r="AH2653" s="10"/>
      <c r="AI2653" s="10"/>
      <c r="AK2653" s="10"/>
      <c r="AL2653" s="10"/>
      <c r="AM2653" s="10"/>
      <c r="AN2653" s="10"/>
      <c r="AO2653" s="10"/>
      <c r="AP2653" s="10"/>
      <c r="AQ2653" s="10"/>
      <c r="AR2653" s="10"/>
      <c r="AS2653" s="10"/>
      <c r="AT2653" s="10"/>
      <c r="AU2653" s="10"/>
      <c r="AV2653" s="10"/>
      <c r="AW2653" s="10"/>
      <c r="AX2653" s="10"/>
    </row>
    <row r="2654" spans="1:50" x14ac:dyDescent="0.25">
      <c r="A2654" s="54"/>
      <c r="B2654" s="54"/>
      <c r="C2654" s="54"/>
      <c r="D2654" s="54"/>
      <c r="E2654" s="54"/>
      <c r="F2654" s="54"/>
      <c r="G2654" s="54"/>
      <c r="H2654" s="54"/>
      <c r="I2654" s="54"/>
      <c r="J2654" s="54"/>
      <c r="K2654" s="54"/>
      <c r="L2654" s="54"/>
      <c r="M2654" s="54"/>
      <c r="O2654" s="10"/>
      <c r="P2654" s="10"/>
      <c r="Q2654" s="10"/>
      <c r="R2654" s="10"/>
      <c r="S2654" s="10"/>
      <c r="T2654" s="10"/>
      <c r="U2654" s="10"/>
      <c r="V2654" s="10"/>
      <c r="W2654" s="10"/>
      <c r="X2654" s="10"/>
      <c r="Y2654" s="10"/>
      <c r="Z2654" s="10"/>
      <c r="AA2654" s="10"/>
      <c r="AB2654" s="10"/>
      <c r="AC2654" s="10"/>
      <c r="AD2654" s="10"/>
      <c r="AE2654" s="10"/>
      <c r="AF2654" s="10"/>
      <c r="AG2654" s="10"/>
      <c r="AH2654" s="10"/>
      <c r="AI2654" s="10"/>
      <c r="AK2654" s="10"/>
      <c r="AL2654" s="10"/>
      <c r="AM2654" s="10"/>
      <c r="AN2654" s="10"/>
      <c r="AO2654" s="10"/>
      <c r="AP2654" s="10"/>
      <c r="AQ2654" s="10"/>
      <c r="AR2654" s="10"/>
      <c r="AS2654" s="10"/>
      <c r="AT2654" s="10"/>
      <c r="AU2654" s="10"/>
      <c r="AV2654" s="10"/>
      <c r="AW2654" s="10"/>
      <c r="AX2654" s="10"/>
    </row>
    <row r="2655" spans="1:50" x14ac:dyDescent="0.25">
      <c r="A2655" s="54"/>
      <c r="B2655" s="54"/>
      <c r="C2655" s="54"/>
      <c r="D2655" s="54"/>
      <c r="E2655" s="54"/>
      <c r="F2655" s="54"/>
      <c r="G2655" s="54"/>
      <c r="H2655" s="54"/>
      <c r="I2655" s="54"/>
      <c r="J2655" s="54"/>
      <c r="K2655" s="54"/>
      <c r="L2655" s="54"/>
      <c r="M2655" s="54"/>
      <c r="O2655" s="10"/>
      <c r="P2655" s="10"/>
      <c r="Q2655" s="10"/>
      <c r="R2655" s="10"/>
      <c r="S2655" s="10"/>
      <c r="T2655" s="10"/>
      <c r="U2655" s="10"/>
      <c r="V2655" s="10"/>
      <c r="W2655" s="10"/>
      <c r="X2655" s="10"/>
      <c r="Y2655" s="10"/>
      <c r="Z2655" s="10"/>
      <c r="AA2655" s="10"/>
      <c r="AB2655" s="10"/>
      <c r="AC2655" s="10"/>
      <c r="AD2655" s="10"/>
      <c r="AE2655" s="10"/>
      <c r="AF2655" s="10"/>
      <c r="AG2655" s="10"/>
      <c r="AH2655" s="10"/>
      <c r="AI2655" s="10"/>
      <c r="AK2655" s="10"/>
      <c r="AL2655" s="10"/>
      <c r="AM2655" s="10"/>
      <c r="AN2655" s="10"/>
      <c r="AO2655" s="10"/>
      <c r="AP2655" s="10"/>
      <c r="AQ2655" s="10"/>
      <c r="AR2655" s="10"/>
      <c r="AS2655" s="10"/>
      <c r="AT2655" s="10"/>
      <c r="AU2655" s="10"/>
      <c r="AV2655" s="10"/>
      <c r="AW2655" s="10"/>
      <c r="AX2655" s="10"/>
    </row>
    <row r="2656" spans="1:50" x14ac:dyDescent="0.25">
      <c r="A2656" s="54"/>
      <c r="B2656" s="54"/>
      <c r="C2656" s="54"/>
      <c r="D2656" s="54"/>
      <c r="E2656" s="54"/>
      <c r="F2656" s="54"/>
      <c r="G2656" s="54"/>
      <c r="H2656" s="54"/>
      <c r="I2656" s="54"/>
      <c r="J2656" s="54"/>
      <c r="K2656" s="54"/>
      <c r="L2656" s="54"/>
      <c r="M2656" s="54"/>
      <c r="O2656" s="10"/>
      <c r="P2656" s="10"/>
      <c r="Q2656" s="10"/>
      <c r="R2656" s="10"/>
      <c r="S2656" s="10"/>
      <c r="T2656" s="10"/>
      <c r="U2656" s="10"/>
      <c r="V2656" s="10"/>
      <c r="W2656" s="10"/>
      <c r="X2656" s="10"/>
      <c r="Y2656" s="10"/>
      <c r="Z2656" s="10"/>
      <c r="AA2656" s="10"/>
      <c r="AB2656" s="10"/>
      <c r="AC2656" s="10"/>
      <c r="AD2656" s="10"/>
      <c r="AE2656" s="10"/>
      <c r="AF2656" s="10"/>
      <c r="AG2656" s="10"/>
      <c r="AH2656" s="10"/>
      <c r="AI2656" s="10"/>
      <c r="AK2656" s="10"/>
      <c r="AL2656" s="10"/>
      <c r="AM2656" s="10"/>
      <c r="AN2656" s="10"/>
      <c r="AO2656" s="10"/>
      <c r="AP2656" s="10"/>
      <c r="AQ2656" s="10"/>
      <c r="AR2656" s="10"/>
      <c r="AS2656" s="10"/>
      <c r="AT2656" s="10"/>
      <c r="AU2656" s="10"/>
      <c r="AV2656" s="10"/>
      <c r="AW2656" s="10"/>
      <c r="AX2656" s="10"/>
    </row>
    <row r="2657" spans="1:50" x14ac:dyDescent="0.25">
      <c r="A2657" s="54"/>
      <c r="B2657" s="54"/>
      <c r="C2657" s="54"/>
      <c r="D2657" s="54"/>
      <c r="E2657" s="54"/>
      <c r="F2657" s="54"/>
      <c r="G2657" s="54"/>
      <c r="H2657" s="54"/>
      <c r="I2657" s="54"/>
      <c r="J2657" s="54"/>
      <c r="K2657" s="54"/>
      <c r="L2657" s="54"/>
      <c r="M2657" s="54"/>
      <c r="O2657" s="10"/>
      <c r="P2657" s="10"/>
      <c r="Q2657" s="10"/>
      <c r="R2657" s="10"/>
      <c r="S2657" s="10"/>
      <c r="T2657" s="10"/>
      <c r="U2657" s="10"/>
      <c r="V2657" s="10"/>
      <c r="W2657" s="10"/>
      <c r="X2657" s="10"/>
      <c r="Y2657" s="10"/>
      <c r="Z2657" s="10"/>
      <c r="AA2657" s="10"/>
      <c r="AB2657" s="10"/>
      <c r="AC2657" s="10"/>
      <c r="AD2657" s="10"/>
      <c r="AE2657" s="10"/>
      <c r="AF2657" s="10"/>
      <c r="AG2657" s="10"/>
      <c r="AH2657" s="10"/>
      <c r="AI2657" s="10"/>
      <c r="AK2657" s="10"/>
      <c r="AL2657" s="10"/>
      <c r="AM2657" s="10"/>
      <c r="AN2657" s="10"/>
      <c r="AO2657" s="10"/>
      <c r="AP2657" s="10"/>
      <c r="AQ2657" s="10"/>
      <c r="AR2657" s="10"/>
      <c r="AS2657" s="10"/>
      <c r="AT2657" s="10"/>
      <c r="AU2657" s="10"/>
      <c r="AV2657" s="10"/>
      <c r="AW2657" s="10"/>
      <c r="AX2657" s="10"/>
    </row>
    <row r="2658" spans="1:50" x14ac:dyDescent="0.25">
      <c r="A2658" s="54"/>
      <c r="B2658" s="54"/>
      <c r="C2658" s="54"/>
      <c r="D2658" s="54"/>
      <c r="E2658" s="54"/>
      <c r="F2658" s="54"/>
      <c r="G2658" s="54"/>
      <c r="H2658" s="54"/>
      <c r="I2658" s="54"/>
      <c r="J2658" s="54"/>
      <c r="K2658" s="54"/>
      <c r="L2658" s="54"/>
      <c r="M2658" s="54"/>
      <c r="O2658" s="10"/>
      <c r="P2658" s="10"/>
      <c r="Q2658" s="10"/>
      <c r="R2658" s="10"/>
      <c r="S2658" s="10"/>
      <c r="T2658" s="10"/>
      <c r="U2658" s="10"/>
      <c r="V2658" s="10"/>
      <c r="W2658" s="10"/>
      <c r="X2658" s="10"/>
      <c r="Y2658" s="10"/>
      <c r="Z2658" s="10"/>
      <c r="AA2658" s="10"/>
      <c r="AB2658" s="10"/>
      <c r="AC2658" s="10"/>
      <c r="AD2658" s="10"/>
      <c r="AE2658" s="10"/>
      <c r="AF2658" s="10"/>
      <c r="AG2658" s="10"/>
      <c r="AH2658" s="10"/>
      <c r="AI2658" s="10"/>
      <c r="AK2658" s="10"/>
      <c r="AL2658" s="10"/>
      <c r="AM2658" s="10"/>
      <c r="AN2658" s="10"/>
      <c r="AO2658" s="10"/>
      <c r="AP2658" s="10"/>
      <c r="AQ2658" s="10"/>
      <c r="AR2658" s="10"/>
      <c r="AS2658" s="10"/>
      <c r="AT2658" s="10"/>
      <c r="AU2658" s="10"/>
      <c r="AV2658" s="10"/>
      <c r="AW2658" s="10"/>
      <c r="AX2658" s="10"/>
    </row>
    <row r="2659" spans="1:50" x14ac:dyDescent="0.25">
      <c r="A2659" s="54"/>
      <c r="B2659" s="54"/>
      <c r="C2659" s="54"/>
      <c r="D2659" s="54"/>
      <c r="E2659" s="54"/>
      <c r="F2659" s="54"/>
      <c r="G2659" s="54"/>
      <c r="H2659" s="54"/>
      <c r="I2659" s="54"/>
      <c r="J2659" s="54"/>
      <c r="K2659" s="54"/>
      <c r="L2659" s="54"/>
      <c r="M2659" s="54"/>
      <c r="O2659" s="10"/>
      <c r="P2659" s="10"/>
      <c r="Q2659" s="10"/>
      <c r="R2659" s="10"/>
      <c r="S2659" s="10"/>
      <c r="T2659" s="10"/>
      <c r="U2659" s="10"/>
      <c r="V2659" s="10"/>
      <c r="W2659" s="10"/>
      <c r="X2659" s="10"/>
      <c r="Y2659" s="10"/>
      <c r="Z2659" s="10"/>
      <c r="AA2659" s="10"/>
      <c r="AB2659" s="10"/>
      <c r="AC2659" s="10"/>
      <c r="AD2659" s="10"/>
      <c r="AE2659" s="10"/>
      <c r="AF2659" s="10"/>
      <c r="AG2659" s="10"/>
      <c r="AH2659" s="10"/>
      <c r="AI2659" s="10"/>
      <c r="AK2659" s="10"/>
      <c r="AL2659" s="10"/>
      <c r="AM2659" s="10"/>
      <c r="AN2659" s="10"/>
      <c r="AO2659" s="10"/>
      <c r="AP2659" s="10"/>
      <c r="AQ2659" s="10"/>
      <c r="AR2659" s="10"/>
      <c r="AS2659" s="10"/>
      <c r="AT2659" s="10"/>
      <c r="AU2659" s="10"/>
      <c r="AV2659" s="10"/>
      <c r="AW2659" s="10"/>
      <c r="AX2659" s="10"/>
    </row>
    <row r="2660" spans="1:50" x14ac:dyDescent="0.25">
      <c r="A2660" s="54"/>
      <c r="B2660" s="54"/>
      <c r="C2660" s="54"/>
      <c r="D2660" s="54"/>
      <c r="E2660" s="54"/>
      <c r="F2660" s="54"/>
      <c r="G2660" s="54"/>
      <c r="H2660" s="54"/>
      <c r="I2660" s="54"/>
      <c r="J2660" s="54"/>
      <c r="K2660" s="54"/>
      <c r="L2660" s="54"/>
      <c r="M2660" s="54"/>
      <c r="O2660" s="10"/>
      <c r="P2660" s="10"/>
      <c r="Q2660" s="10"/>
      <c r="R2660" s="10"/>
      <c r="S2660" s="10"/>
      <c r="T2660" s="10"/>
      <c r="U2660" s="10"/>
      <c r="V2660" s="10"/>
      <c r="W2660" s="10"/>
      <c r="X2660" s="10"/>
      <c r="Y2660" s="10"/>
      <c r="Z2660" s="10"/>
      <c r="AA2660" s="10"/>
      <c r="AB2660" s="10"/>
      <c r="AC2660" s="10"/>
      <c r="AD2660" s="10"/>
      <c r="AE2660" s="10"/>
      <c r="AF2660" s="10"/>
      <c r="AG2660" s="10"/>
      <c r="AH2660" s="10"/>
      <c r="AI2660" s="10"/>
      <c r="AK2660" s="10"/>
      <c r="AL2660" s="10"/>
      <c r="AM2660" s="10"/>
      <c r="AN2660" s="10"/>
      <c r="AO2660" s="10"/>
      <c r="AP2660" s="10"/>
      <c r="AQ2660" s="10"/>
      <c r="AR2660" s="10"/>
      <c r="AS2660" s="10"/>
      <c r="AT2660" s="10"/>
      <c r="AU2660" s="10"/>
      <c r="AV2660" s="10"/>
      <c r="AW2660" s="10"/>
      <c r="AX2660" s="10"/>
    </row>
    <row r="2661" spans="1:50" x14ac:dyDescent="0.25">
      <c r="A2661" s="54"/>
      <c r="B2661" s="54"/>
      <c r="C2661" s="54"/>
      <c r="D2661" s="54"/>
      <c r="E2661" s="54"/>
      <c r="F2661" s="54"/>
      <c r="G2661" s="54"/>
      <c r="H2661" s="54"/>
      <c r="I2661" s="54"/>
      <c r="J2661" s="54"/>
      <c r="K2661" s="54"/>
      <c r="L2661" s="54"/>
      <c r="M2661" s="54"/>
      <c r="O2661" s="10"/>
      <c r="P2661" s="10"/>
      <c r="Q2661" s="10"/>
      <c r="R2661" s="10"/>
      <c r="S2661" s="10"/>
      <c r="T2661" s="10"/>
      <c r="U2661" s="10"/>
      <c r="V2661" s="10"/>
      <c r="W2661" s="10"/>
      <c r="X2661" s="10"/>
      <c r="Y2661" s="10"/>
      <c r="Z2661" s="10"/>
      <c r="AA2661" s="10"/>
      <c r="AB2661" s="10"/>
      <c r="AC2661" s="10"/>
      <c r="AD2661" s="10"/>
      <c r="AE2661" s="10"/>
      <c r="AF2661" s="10"/>
      <c r="AG2661" s="10"/>
      <c r="AH2661" s="10"/>
      <c r="AI2661" s="10"/>
      <c r="AK2661" s="10"/>
      <c r="AL2661" s="10"/>
      <c r="AM2661" s="10"/>
      <c r="AN2661" s="10"/>
      <c r="AO2661" s="10"/>
      <c r="AP2661" s="10"/>
      <c r="AQ2661" s="10"/>
      <c r="AR2661" s="10"/>
      <c r="AS2661" s="10"/>
      <c r="AT2661" s="10"/>
      <c r="AU2661" s="10"/>
      <c r="AV2661" s="10"/>
      <c r="AW2661" s="10"/>
      <c r="AX2661" s="10"/>
    </row>
    <row r="2662" spans="1:50" x14ac:dyDescent="0.25">
      <c r="A2662" s="54"/>
      <c r="B2662" s="54"/>
      <c r="C2662" s="54"/>
      <c r="D2662" s="54"/>
      <c r="E2662" s="54"/>
      <c r="F2662" s="54"/>
      <c r="G2662" s="54"/>
      <c r="H2662" s="54"/>
      <c r="I2662" s="54"/>
      <c r="J2662" s="54"/>
      <c r="K2662" s="54"/>
      <c r="L2662" s="54"/>
      <c r="M2662" s="54"/>
      <c r="O2662" s="10"/>
      <c r="P2662" s="10"/>
      <c r="Q2662" s="10"/>
      <c r="R2662" s="10"/>
      <c r="S2662" s="10"/>
      <c r="T2662" s="10"/>
      <c r="U2662" s="10"/>
      <c r="V2662" s="10"/>
      <c r="W2662" s="10"/>
      <c r="X2662" s="10"/>
      <c r="Y2662" s="10"/>
      <c r="Z2662" s="10"/>
      <c r="AA2662" s="10"/>
      <c r="AB2662" s="10"/>
      <c r="AC2662" s="10"/>
      <c r="AD2662" s="10"/>
      <c r="AE2662" s="10"/>
      <c r="AF2662" s="10"/>
      <c r="AG2662" s="10"/>
      <c r="AH2662" s="10"/>
      <c r="AI2662" s="10"/>
      <c r="AK2662" s="10"/>
      <c r="AL2662" s="10"/>
      <c r="AM2662" s="10"/>
      <c r="AN2662" s="10"/>
      <c r="AO2662" s="10"/>
      <c r="AP2662" s="10"/>
      <c r="AQ2662" s="10"/>
      <c r="AR2662" s="10"/>
      <c r="AS2662" s="10"/>
      <c r="AT2662" s="10"/>
      <c r="AU2662" s="10"/>
      <c r="AV2662" s="10"/>
      <c r="AW2662" s="10"/>
      <c r="AX2662" s="10"/>
    </row>
    <row r="2663" spans="1:50" x14ac:dyDescent="0.25">
      <c r="A2663" s="54"/>
      <c r="B2663" s="54"/>
      <c r="C2663" s="54"/>
      <c r="D2663" s="54"/>
      <c r="E2663" s="54"/>
      <c r="F2663" s="54"/>
      <c r="G2663" s="54"/>
      <c r="H2663" s="54"/>
      <c r="I2663" s="54"/>
      <c r="J2663" s="54"/>
      <c r="K2663" s="54"/>
      <c r="L2663" s="54"/>
      <c r="M2663" s="54"/>
      <c r="O2663" s="10"/>
      <c r="P2663" s="10"/>
      <c r="Q2663" s="10"/>
      <c r="R2663" s="10"/>
      <c r="S2663" s="10"/>
      <c r="T2663" s="10"/>
      <c r="U2663" s="10"/>
      <c r="V2663" s="10"/>
      <c r="W2663" s="10"/>
      <c r="X2663" s="10"/>
      <c r="Y2663" s="10"/>
      <c r="Z2663" s="10"/>
      <c r="AA2663" s="10"/>
      <c r="AB2663" s="10"/>
      <c r="AC2663" s="10"/>
      <c r="AD2663" s="10"/>
      <c r="AE2663" s="10"/>
      <c r="AF2663" s="10"/>
      <c r="AG2663" s="10"/>
      <c r="AH2663" s="10"/>
      <c r="AI2663" s="10"/>
      <c r="AK2663" s="10"/>
      <c r="AL2663" s="10"/>
      <c r="AM2663" s="10"/>
      <c r="AN2663" s="10"/>
      <c r="AO2663" s="10"/>
      <c r="AP2663" s="10"/>
      <c r="AQ2663" s="10"/>
      <c r="AR2663" s="10"/>
      <c r="AS2663" s="10"/>
      <c r="AT2663" s="10"/>
      <c r="AU2663" s="10"/>
      <c r="AV2663" s="10"/>
      <c r="AW2663" s="10"/>
      <c r="AX2663" s="10"/>
    </row>
    <row r="2664" spans="1:50" x14ac:dyDescent="0.25">
      <c r="A2664" s="54"/>
      <c r="B2664" s="54"/>
      <c r="C2664" s="54"/>
      <c r="D2664" s="54"/>
      <c r="E2664" s="54"/>
      <c r="F2664" s="54"/>
      <c r="G2664" s="54"/>
      <c r="H2664" s="54"/>
      <c r="I2664" s="54"/>
      <c r="J2664" s="54"/>
      <c r="K2664" s="54"/>
      <c r="L2664" s="54"/>
      <c r="M2664" s="54"/>
      <c r="O2664" s="10"/>
      <c r="P2664" s="10"/>
      <c r="Q2664" s="10"/>
      <c r="R2664" s="10"/>
      <c r="S2664" s="10"/>
      <c r="T2664" s="10"/>
      <c r="U2664" s="10"/>
      <c r="V2664" s="10"/>
      <c r="W2664" s="10"/>
      <c r="X2664" s="10"/>
      <c r="Y2664" s="10"/>
      <c r="Z2664" s="10"/>
      <c r="AA2664" s="10"/>
      <c r="AB2664" s="10"/>
      <c r="AC2664" s="10"/>
      <c r="AD2664" s="10"/>
      <c r="AE2664" s="10"/>
      <c r="AF2664" s="10"/>
      <c r="AG2664" s="10"/>
      <c r="AH2664" s="10"/>
      <c r="AI2664" s="10"/>
      <c r="AK2664" s="10"/>
      <c r="AL2664" s="10"/>
      <c r="AM2664" s="10"/>
      <c r="AN2664" s="10"/>
      <c r="AO2664" s="10"/>
      <c r="AP2664" s="10"/>
      <c r="AQ2664" s="10"/>
      <c r="AR2664" s="10"/>
      <c r="AS2664" s="10"/>
      <c r="AT2664" s="10"/>
      <c r="AU2664" s="10"/>
      <c r="AV2664" s="10"/>
      <c r="AW2664" s="10"/>
      <c r="AX2664" s="10"/>
    </row>
    <row r="2665" spans="1:50" x14ac:dyDescent="0.25">
      <c r="A2665" s="54"/>
      <c r="B2665" s="54"/>
      <c r="C2665" s="54"/>
      <c r="D2665" s="54"/>
      <c r="E2665" s="54"/>
      <c r="F2665" s="54"/>
      <c r="G2665" s="54"/>
      <c r="H2665" s="54"/>
      <c r="I2665" s="54"/>
      <c r="J2665" s="54"/>
      <c r="K2665" s="54"/>
      <c r="L2665" s="54"/>
      <c r="M2665" s="54"/>
      <c r="O2665" s="10"/>
      <c r="P2665" s="10"/>
      <c r="Q2665" s="10"/>
      <c r="R2665" s="10"/>
      <c r="S2665" s="10"/>
      <c r="T2665" s="10"/>
      <c r="U2665" s="10"/>
      <c r="V2665" s="10"/>
      <c r="W2665" s="10"/>
      <c r="X2665" s="10"/>
      <c r="Y2665" s="10"/>
      <c r="Z2665" s="10"/>
      <c r="AA2665" s="10"/>
      <c r="AB2665" s="10"/>
      <c r="AC2665" s="10"/>
      <c r="AD2665" s="10"/>
      <c r="AE2665" s="10"/>
      <c r="AF2665" s="10"/>
      <c r="AG2665" s="10"/>
      <c r="AH2665" s="10"/>
      <c r="AI2665" s="10"/>
      <c r="AK2665" s="10"/>
      <c r="AL2665" s="10"/>
      <c r="AM2665" s="10"/>
      <c r="AN2665" s="10"/>
      <c r="AO2665" s="10"/>
      <c r="AP2665" s="10"/>
      <c r="AQ2665" s="10"/>
      <c r="AR2665" s="10"/>
      <c r="AS2665" s="10"/>
      <c r="AT2665" s="10"/>
      <c r="AU2665" s="10"/>
      <c r="AV2665" s="10"/>
      <c r="AW2665" s="10"/>
      <c r="AX2665" s="10"/>
    </row>
    <row r="2666" spans="1:50" x14ac:dyDescent="0.25">
      <c r="A2666" s="54"/>
      <c r="B2666" s="54"/>
      <c r="C2666" s="54"/>
      <c r="D2666" s="54"/>
      <c r="E2666" s="54"/>
      <c r="F2666" s="54"/>
      <c r="G2666" s="54"/>
      <c r="H2666" s="54"/>
      <c r="I2666" s="54"/>
      <c r="J2666" s="54"/>
      <c r="K2666" s="54"/>
      <c r="L2666" s="54"/>
      <c r="M2666" s="54"/>
      <c r="O2666" s="10"/>
      <c r="P2666" s="10"/>
      <c r="Q2666" s="10"/>
      <c r="R2666" s="10"/>
      <c r="S2666" s="10"/>
      <c r="T2666" s="10"/>
      <c r="U2666" s="10"/>
      <c r="V2666" s="10"/>
      <c r="W2666" s="10"/>
      <c r="X2666" s="10"/>
      <c r="Y2666" s="10"/>
      <c r="Z2666" s="10"/>
      <c r="AA2666" s="10"/>
      <c r="AB2666" s="10"/>
      <c r="AC2666" s="10"/>
      <c r="AD2666" s="10"/>
      <c r="AE2666" s="10"/>
      <c r="AF2666" s="10"/>
      <c r="AG2666" s="10"/>
      <c r="AH2666" s="10"/>
      <c r="AI2666" s="10"/>
      <c r="AK2666" s="10"/>
      <c r="AL2666" s="10"/>
      <c r="AM2666" s="10"/>
      <c r="AN2666" s="10"/>
      <c r="AO2666" s="10"/>
      <c r="AP2666" s="10"/>
      <c r="AQ2666" s="10"/>
      <c r="AR2666" s="10"/>
      <c r="AS2666" s="10"/>
      <c r="AT2666" s="10"/>
      <c r="AU2666" s="10"/>
      <c r="AV2666" s="10"/>
      <c r="AW2666" s="10"/>
      <c r="AX2666" s="10"/>
    </row>
    <row r="2667" spans="1:50" x14ac:dyDescent="0.25">
      <c r="A2667" s="54"/>
      <c r="B2667" s="54"/>
      <c r="C2667" s="54"/>
      <c r="D2667" s="54"/>
      <c r="E2667" s="54"/>
      <c r="F2667" s="54"/>
      <c r="G2667" s="54"/>
      <c r="H2667" s="54"/>
      <c r="I2667" s="54"/>
      <c r="J2667" s="54"/>
      <c r="K2667" s="54"/>
      <c r="L2667" s="54"/>
      <c r="M2667" s="54"/>
      <c r="O2667" s="10"/>
      <c r="P2667" s="10"/>
      <c r="Q2667" s="10"/>
      <c r="R2667" s="10"/>
      <c r="S2667" s="10"/>
      <c r="T2667" s="10"/>
      <c r="U2667" s="10"/>
      <c r="V2667" s="10"/>
      <c r="W2667" s="10"/>
      <c r="X2667" s="10"/>
      <c r="Y2667" s="10"/>
      <c r="Z2667" s="10"/>
      <c r="AA2667" s="10"/>
      <c r="AB2667" s="10"/>
      <c r="AC2667" s="10"/>
      <c r="AD2667" s="10"/>
      <c r="AE2667" s="10"/>
      <c r="AF2667" s="10"/>
      <c r="AG2667" s="10"/>
      <c r="AH2667" s="10"/>
      <c r="AI2667" s="10"/>
      <c r="AK2667" s="10"/>
      <c r="AL2667" s="10"/>
      <c r="AM2667" s="10"/>
      <c r="AN2667" s="10"/>
      <c r="AO2667" s="10"/>
      <c r="AP2667" s="10"/>
      <c r="AQ2667" s="10"/>
      <c r="AR2667" s="10"/>
      <c r="AS2667" s="10"/>
      <c r="AT2667" s="10"/>
      <c r="AU2667" s="10"/>
      <c r="AV2667" s="10"/>
      <c r="AW2667" s="10"/>
      <c r="AX2667" s="10"/>
    </row>
    <row r="2668" spans="1:50" x14ac:dyDescent="0.25">
      <c r="A2668" s="54"/>
      <c r="B2668" s="54"/>
      <c r="C2668" s="54"/>
      <c r="D2668" s="54"/>
      <c r="E2668" s="54"/>
      <c r="F2668" s="54"/>
      <c r="G2668" s="54"/>
      <c r="H2668" s="54"/>
      <c r="I2668" s="54"/>
      <c r="J2668" s="54"/>
      <c r="K2668" s="54"/>
      <c r="L2668" s="54"/>
      <c r="M2668" s="54"/>
      <c r="O2668" s="10"/>
      <c r="P2668" s="10"/>
      <c r="Q2668" s="10"/>
      <c r="R2668" s="10"/>
      <c r="S2668" s="10"/>
      <c r="T2668" s="10"/>
      <c r="U2668" s="10"/>
      <c r="V2668" s="10"/>
      <c r="W2668" s="10"/>
      <c r="X2668" s="10"/>
      <c r="Y2668" s="10"/>
      <c r="Z2668" s="10"/>
      <c r="AA2668" s="10"/>
      <c r="AB2668" s="10"/>
      <c r="AC2668" s="10"/>
      <c r="AD2668" s="10"/>
      <c r="AE2668" s="10"/>
      <c r="AF2668" s="10"/>
      <c r="AG2668" s="10"/>
      <c r="AH2668" s="10"/>
      <c r="AI2668" s="10"/>
      <c r="AK2668" s="10"/>
      <c r="AL2668" s="10"/>
      <c r="AM2668" s="10"/>
      <c r="AN2668" s="10"/>
      <c r="AO2668" s="10"/>
      <c r="AP2668" s="10"/>
      <c r="AQ2668" s="10"/>
      <c r="AR2668" s="10"/>
      <c r="AS2668" s="10"/>
      <c r="AT2668" s="10"/>
      <c r="AU2668" s="10"/>
      <c r="AV2668" s="10"/>
      <c r="AW2668" s="10"/>
      <c r="AX2668" s="10"/>
    </row>
    <row r="2669" spans="1:50" x14ac:dyDescent="0.25">
      <c r="A2669" s="54"/>
      <c r="B2669" s="54"/>
      <c r="C2669" s="54"/>
      <c r="D2669" s="54"/>
      <c r="E2669" s="54"/>
      <c r="F2669" s="54"/>
      <c r="G2669" s="54"/>
      <c r="H2669" s="54"/>
      <c r="I2669" s="54"/>
      <c r="J2669" s="54"/>
      <c r="K2669" s="54"/>
      <c r="L2669" s="54"/>
      <c r="M2669" s="54"/>
      <c r="O2669" s="10"/>
      <c r="P2669" s="10"/>
      <c r="Q2669" s="10"/>
      <c r="R2669" s="10"/>
      <c r="S2669" s="10"/>
      <c r="T2669" s="10"/>
      <c r="U2669" s="10"/>
      <c r="V2669" s="10"/>
      <c r="W2669" s="10"/>
      <c r="X2669" s="10"/>
      <c r="Y2669" s="10"/>
      <c r="Z2669" s="10"/>
      <c r="AA2669" s="10"/>
      <c r="AB2669" s="10"/>
      <c r="AC2669" s="10"/>
      <c r="AD2669" s="10"/>
      <c r="AE2669" s="10"/>
      <c r="AF2669" s="10"/>
      <c r="AG2669" s="10"/>
      <c r="AH2669" s="10"/>
      <c r="AI2669" s="10"/>
      <c r="AK2669" s="10"/>
      <c r="AL2669" s="10"/>
      <c r="AM2669" s="10"/>
      <c r="AN2669" s="10"/>
      <c r="AO2669" s="10"/>
      <c r="AP2669" s="10"/>
      <c r="AQ2669" s="10"/>
      <c r="AR2669" s="10"/>
      <c r="AS2669" s="10"/>
      <c r="AT2669" s="10"/>
      <c r="AU2669" s="10"/>
      <c r="AV2669" s="10"/>
      <c r="AW2669" s="10"/>
      <c r="AX2669" s="10"/>
    </row>
    <row r="2670" spans="1:50" x14ac:dyDescent="0.25">
      <c r="A2670" s="54"/>
      <c r="B2670" s="54"/>
      <c r="C2670" s="54"/>
      <c r="D2670" s="54"/>
      <c r="E2670" s="54"/>
      <c r="F2670" s="54"/>
      <c r="G2670" s="54"/>
      <c r="H2670" s="54"/>
      <c r="I2670" s="54"/>
      <c r="J2670" s="54"/>
      <c r="K2670" s="54"/>
      <c r="L2670" s="54"/>
      <c r="M2670" s="54"/>
      <c r="O2670" s="10"/>
      <c r="P2670" s="10"/>
      <c r="Q2670" s="10"/>
      <c r="R2670" s="10"/>
      <c r="S2670" s="10"/>
      <c r="T2670" s="10"/>
      <c r="U2670" s="10"/>
      <c r="V2670" s="10"/>
      <c r="W2670" s="10"/>
      <c r="X2670" s="10"/>
      <c r="Y2670" s="10"/>
      <c r="Z2670" s="10"/>
      <c r="AA2670" s="10"/>
      <c r="AB2670" s="10"/>
      <c r="AC2670" s="10"/>
      <c r="AD2670" s="10"/>
      <c r="AE2670" s="10"/>
      <c r="AF2670" s="10"/>
      <c r="AG2670" s="10"/>
      <c r="AH2670" s="10"/>
      <c r="AI2670" s="10"/>
      <c r="AK2670" s="10"/>
      <c r="AL2670" s="10"/>
      <c r="AM2670" s="10"/>
      <c r="AN2670" s="10"/>
      <c r="AO2670" s="10"/>
      <c r="AP2670" s="10"/>
      <c r="AQ2670" s="10"/>
      <c r="AR2670" s="10"/>
      <c r="AS2670" s="10"/>
      <c r="AT2670" s="10"/>
      <c r="AU2670" s="10"/>
      <c r="AV2670" s="10"/>
      <c r="AW2670" s="10"/>
      <c r="AX2670" s="10"/>
    </row>
    <row r="2671" spans="1:50" x14ac:dyDescent="0.25">
      <c r="A2671" s="54"/>
      <c r="B2671" s="54"/>
      <c r="C2671" s="54"/>
      <c r="D2671" s="54"/>
      <c r="E2671" s="54"/>
      <c r="F2671" s="54"/>
      <c r="G2671" s="54"/>
      <c r="H2671" s="54"/>
      <c r="I2671" s="54"/>
      <c r="J2671" s="54"/>
      <c r="K2671" s="54"/>
      <c r="L2671" s="54"/>
      <c r="M2671" s="54"/>
      <c r="O2671" s="10"/>
      <c r="P2671" s="10"/>
      <c r="Q2671" s="10"/>
      <c r="R2671" s="10"/>
      <c r="S2671" s="10"/>
      <c r="T2671" s="10"/>
      <c r="U2671" s="10"/>
      <c r="V2671" s="10"/>
      <c r="W2671" s="10"/>
      <c r="X2671" s="10"/>
      <c r="Y2671" s="10"/>
      <c r="Z2671" s="10"/>
      <c r="AA2671" s="10"/>
      <c r="AB2671" s="10"/>
      <c r="AC2671" s="10"/>
      <c r="AD2671" s="10"/>
      <c r="AE2671" s="10"/>
      <c r="AF2671" s="10"/>
      <c r="AG2671" s="10"/>
      <c r="AH2671" s="10"/>
      <c r="AI2671" s="10"/>
      <c r="AK2671" s="10"/>
      <c r="AL2671" s="10"/>
      <c r="AM2671" s="10"/>
      <c r="AN2671" s="10"/>
      <c r="AO2671" s="10"/>
      <c r="AP2671" s="10"/>
      <c r="AQ2671" s="10"/>
      <c r="AR2671" s="10"/>
      <c r="AS2671" s="10"/>
      <c r="AT2671" s="10"/>
      <c r="AU2671" s="10"/>
      <c r="AV2671" s="10"/>
      <c r="AW2671" s="10"/>
      <c r="AX2671" s="10"/>
    </row>
    <row r="2672" spans="1:50" x14ac:dyDescent="0.25">
      <c r="A2672" s="54"/>
      <c r="B2672" s="54"/>
      <c r="C2672" s="54"/>
      <c r="D2672" s="54"/>
      <c r="E2672" s="54"/>
      <c r="F2672" s="54"/>
      <c r="G2672" s="54"/>
      <c r="H2672" s="54"/>
      <c r="I2672" s="54"/>
      <c r="J2672" s="54"/>
      <c r="K2672" s="54"/>
      <c r="L2672" s="54"/>
      <c r="M2672" s="54"/>
      <c r="O2672" s="10"/>
      <c r="P2672" s="10"/>
      <c r="Q2672" s="10"/>
      <c r="R2672" s="10"/>
      <c r="S2672" s="10"/>
      <c r="T2672" s="10"/>
      <c r="U2672" s="10"/>
      <c r="V2672" s="10"/>
      <c r="W2672" s="10"/>
      <c r="X2672" s="10"/>
      <c r="Y2672" s="10"/>
      <c r="Z2672" s="10"/>
      <c r="AA2672" s="10"/>
      <c r="AB2672" s="10"/>
      <c r="AC2672" s="10"/>
      <c r="AD2672" s="10"/>
      <c r="AE2672" s="10"/>
      <c r="AF2672" s="10"/>
      <c r="AG2672" s="10"/>
      <c r="AH2672" s="10"/>
      <c r="AI2672" s="10"/>
      <c r="AK2672" s="10"/>
      <c r="AL2672" s="10"/>
      <c r="AM2672" s="10"/>
      <c r="AN2672" s="10"/>
      <c r="AO2672" s="10"/>
      <c r="AP2672" s="10"/>
      <c r="AQ2672" s="10"/>
      <c r="AR2672" s="10"/>
      <c r="AS2672" s="10"/>
      <c r="AT2672" s="10"/>
      <c r="AU2672" s="10"/>
      <c r="AV2672" s="10"/>
      <c r="AW2672" s="10"/>
      <c r="AX2672" s="10"/>
    </row>
    <row r="2673" spans="1:50" x14ac:dyDescent="0.25">
      <c r="A2673" s="54"/>
      <c r="B2673" s="54"/>
      <c r="C2673" s="54"/>
      <c r="D2673" s="54"/>
      <c r="E2673" s="54"/>
      <c r="F2673" s="54"/>
      <c r="G2673" s="54"/>
      <c r="H2673" s="54"/>
      <c r="I2673" s="54"/>
      <c r="J2673" s="54"/>
      <c r="K2673" s="54"/>
      <c r="L2673" s="54"/>
      <c r="M2673" s="54"/>
      <c r="O2673" s="10"/>
      <c r="P2673" s="10"/>
      <c r="Q2673" s="10"/>
      <c r="R2673" s="10"/>
      <c r="S2673" s="10"/>
      <c r="T2673" s="10"/>
      <c r="U2673" s="10"/>
      <c r="V2673" s="10"/>
      <c r="W2673" s="10"/>
      <c r="X2673" s="10"/>
      <c r="Y2673" s="10"/>
      <c r="Z2673" s="10"/>
      <c r="AA2673" s="10"/>
      <c r="AB2673" s="10"/>
      <c r="AC2673" s="10"/>
      <c r="AD2673" s="10"/>
      <c r="AE2673" s="10"/>
      <c r="AF2673" s="10"/>
      <c r="AG2673" s="10"/>
      <c r="AH2673" s="10"/>
      <c r="AI2673" s="10"/>
      <c r="AK2673" s="10"/>
      <c r="AL2673" s="10"/>
      <c r="AM2673" s="10"/>
      <c r="AN2673" s="10"/>
      <c r="AO2673" s="10"/>
      <c r="AP2673" s="10"/>
      <c r="AQ2673" s="10"/>
      <c r="AR2673" s="10"/>
      <c r="AS2673" s="10"/>
      <c r="AT2673" s="10"/>
      <c r="AU2673" s="10"/>
      <c r="AV2673" s="10"/>
      <c r="AW2673" s="10"/>
      <c r="AX2673" s="10"/>
    </row>
    <row r="2674" spans="1:50" x14ac:dyDescent="0.25">
      <c r="A2674" s="54"/>
      <c r="B2674" s="54"/>
      <c r="C2674" s="54"/>
      <c r="D2674" s="54"/>
      <c r="E2674" s="54"/>
      <c r="F2674" s="54"/>
      <c r="G2674" s="54"/>
      <c r="H2674" s="54"/>
      <c r="I2674" s="54"/>
      <c r="J2674" s="54"/>
      <c r="K2674" s="54"/>
      <c r="L2674" s="54"/>
      <c r="M2674" s="54"/>
      <c r="O2674" s="10"/>
      <c r="P2674" s="10"/>
      <c r="Q2674" s="10"/>
      <c r="R2674" s="10"/>
      <c r="S2674" s="10"/>
      <c r="T2674" s="10"/>
      <c r="U2674" s="10"/>
      <c r="V2674" s="10"/>
      <c r="W2674" s="10"/>
      <c r="X2674" s="10"/>
      <c r="Y2674" s="10"/>
      <c r="Z2674" s="10"/>
      <c r="AA2674" s="10"/>
      <c r="AB2674" s="10"/>
      <c r="AC2674" s="10"/>
      <c r="AD2674" s="10"/>
      <c r="AE2674" s="10"/>
      <c r="AF2674" s="10"/>
      <c r="AG2674" s="10"/>
      <c r="AH2674" s="10"/>
      <c r="AI2674" s="10"/>
      <c r="AK2674" s="10"/>
      <c r="AL2674" s="10"/>
      <c r="AM2674" s="10"/>
      <c r="AN2674" s="10"/>
      <c r="AO2674" s="10"/>
      <c r="AP2674" s="10"/>
      <c r="AQ2674" s="10"/>
      <c r="AR2674" s="10"/>
      <c r="AS2674" s="10"/>
      <c r="AT2674" s="10"/>
      <c r="AU2674" s="10"/>
      <c r="AV2674" s="10"/>
      <c r="AW2674" s="10"/>
      <c r="AX2674" s="10"/>
    </row>
    <row r="2675" spans="1:50" x14ac:dyDescent="0.25">
      <c r="A2675" s="54"/>
      <c r="B2675" s="54"/>
      <c r="C2675" s="54"/>
      <c r="D2675" s="54"/>
      <c r="E2675" s="54"/>
      <c r="F2675" s="54"/>
      <c r="G2675" s="54"/>
      <c r="H2675" s="54"/>
      <c r="I2675" s="54"/>
      <c r="J2675" s="54"/>
      <c r="K2675" s="54"/>
      <c r="L2675" s="54"/>
      <c r="M2675" s="54"/>
      <c r="O2675" s="10"/>
      <c r="P2675" s="10"/>
      <c r="Q2675" s="10"/>
      <c r="R2675" s="10"/>
      <c r="S2675" s="10"/>
      <c r="T2675" s="10"/>
      <c r="U2675" s="10"/>
      <c r="V2675" s="10"/>
      <c r="W2675" s="10"/>
      <c r="X2675" s="10"/>
      <c r="Y2675" s="10"/>
      <c r="Z2675" s="10"/>
      <c r="AA2675" s="10"/>
      <c r="AB2675" s="10"/>
      <c r="AC2675" s="10"/>
      <c r="AD2675" s="10"/>
      <c r="AE2675" s="10"/>
      <c r="AF2675" s="10"/>
      <c r="AG2675" s="10"/>
      <c r="AH2675" s="10"/>
      <c r="AI2675" s="10"/>
      <c r="AK2675" s="10"/>
      <c r="AL2675" s="10"/>
      <c r="AM2675" s="10"/>
      <c r="AN2675" s="10"/>
      <c r="AO2675" s="10"/>
      <c r="AP2675" s="10"/>
      <c r="AQ2675" s="10"/>
      <c r="AR2675" s="10"/>
      <c r="AS2675" s="10"/>
      <c r="AT2675" s="10"/>
      <c r="AU2675" s="10"/>
      <c r="AV2675" s="10"/>
      <c r="AW2675" s="10"/>
      <c r="AX2675" s="10"/>
    </row>
    <row r="2676" spans="1:50" x14ac:dyDescent="0.25">
      <c r="A2676" s="54"/>
      <c r="B2676" s="54"/>
      <c r="C2676" s="54"/>
      <c r="D2676" s="54"/>
      <c r="E2676" s="54"/>
      <c r="F2676" s="54"/>
      <c r="G2676" s="54"/>
      <c r="H2676" s="54"/>
      <c r="I2676" s="54"/>
      <c r="J2676" s="54"/>
      <c r="K2676" s="54"/>
      <c r="L2676" s="54"/>
      <c r="M2676" s="54"/>
      <c r="O2676" s="10"/>
      <c r="P2676" s="10"/>
      <c r="Q2676" s="10"/>
      <c r="R2676" s="10"/>
      <c r="S2676" s="10"/>
      <c r="T2676" s="10"/>
      <c r="U2676" s="10"/>
      <c r="V2676" s="10"/>
      <c r="W2676" s="10"/>
      <c r="X2676" s="10"/>
      <c r="Y2676" s="10"/>
      <c r="Z2676" s="10"/>
      <c r="AA2676" s="10"/>
      <c r="AB2676" s="10"/>
      <c r="AC2676" s="10"/>
      <c r="AD2676" s="10"/>
      <c r="AE2676" s="10"/>
      <c r="AF2676" s="10"/>
      <c r="AG2676" s="10"/>
      <c r="AH2676" s="10"/>
      <c r="AI2676" s="10"/>
      <c r="AK2676" s="10"/>
      <c r="AL2676" s="10"/>
      <c r="AM2676" s="10"/>
      <c r="AN2676" s="10"/>
      <c r="AO2676" s="10"/>
      <c r="AP2676" s="10"/>
      <c r="AQ2676" s="10"/>
      <c r="AR2676" s="10"/>
      <c r="AS2676" s="10"/>
      <c r="AT2676" s="10"/>
      <c r="AU2676" s="10"/>
      <c r="AV2676" s="10"/>
      <c r="AW2676" s="10"/>
      <c r="AX2676" s="10"/>
    </row>
    <row r="2677" spans="1:50" x14ac:dyDescent="0.25">
      <c r="A2677" s="54"/>
      <c r="B2677" s="54"/>
      <c r="C2677" s="54"/>
      <c r="D2677" s="54"/>
      <c r="E2677" s="54"/>
      <c r="F2677" s="54"/>
      <c r="G2677" s="54"/>
      <c r="H2677" s="54"/>
      <c r="I2677" s="54"/>
      <c r="J2677" s="54"/>
      <c r="K2677" s="54"/>
      <c r="L2677" s="54"/>
      <c r="M2677" s="54"/>
      <c r="O2677" s="10"/>
      <c r="P2677" s="10"/>
      <c r="Q2677" s="10"/>
      <c r="R2677" s="10"/>
      <c r="S2677" s="10"/>
      <c r="T2677" s="10"/>
      <c r="U2677" s="10"/>
      <c r="V2677" s="10"/>
      <c r="W2677" s="10"/>
      <c r="X2677" s="10"/>
      <c r="Y2677" s="10"/>
      <c r="Z2677" s="10"/>
      <c r="AA2677" s="10"/>
      <c r="AB2677" s="10"/>
      <c r="AC2677" s="10"/>
      <c r="AD2677" s="10"/>
      <c r="AE2677" s="10"/>
      <c r="AF2677" s="10"/>
      <c r="AG2677" s="10"/>
      <c r="AH2677" s="10"/>
      <c r="AI2677" s="10"/>
      <c r="AK2677" s="10"/>
      <c r="AL2677" s="10"/>
      <c r="AM2677" s="10"/>
      <c r="AN2677" s="10"/>
      <c r="AO2677" s="10"/>
      <c r="AP2677" s="10"/>
      <c r="AQ2677" s="10"/>
      <c r="AR2677" s="10"/>
      <c r="AS2677" s="10"/>
      <c r="AT2677" s="10"/>
      <c r="AU2677" s="10"/>
      <c r="AV2677" s="10"/>
      <c r="AW2677" s="10"/>
      <c r="AX2677" s="10"/>
    </row>
    <row r="2678" spans="1:50" x14ac:dyDescent="0.25">
      <c r="A2678" s="54"/>
      <c r="B2678" s="54"/>
      <c r="C2678" s="54"/>
      <c r="D2678" s="54"/>
      <c r="E2678" s="54"/>
      <c r="F2678" s="54"/>
      <c r="G2678" s="54"/>
      <c r="H2678" s="54"/>
      <c r="I2678" s="54"/>
      <c r="J2678" s="54"/>
      <c r="K2678" s="54"/>
      <c r="L2678" s="54"/>
      <c r="M2678" s="54"/>
      <c r="O2678" s="10"/>
      <c r="P2678" s="10"/>
      <c r="Q2678" s="10"/>
      <c r="R2678" s="10"/>
      <c r="S2678" s="10"/>
      <c r="T2678" s="10"/>
      <c r="U2678" s="10"/>
      <c r="V2678" s="10"/>
      <c r="W2678" s="10"/>
      <c r="X2678" s="10"/>
      <c r="Y2678" s="10"/>
      <c r="Z2678" s="10"/>
      <c r="AA2678" s="10"/>
      <c r="AB2678" s="10"/>
      <c r="AC2678" s="10"/>
      <c r="AD2678" s="10"/>
      <c r="AE2678" s="10"/>
      <c r="AF2678" s="10"/>
      <c r="AG2678" s="10"/>
      <c r="AH2678" s="10"/>
      <c r="AI2678" s="10"/>
      <c r="AK2678" s="10"/>
      <c r="AL2678" s="10"/>
      <c r="AM2678" s="10"/>
      <c r="AN2678" s="10"/>
      <c r="AO2678" s="10"/>
      <c r="AP2678" s="10"/>
      <c r="AQ2678" s="10"/>
      <c r="AR2678" s="10"/>
      <c r="AS2678" s="10"/>
      <c r="AT2678" s="10"/>
      <c r="AU2678" s="10"/>
      <c r="AV2678" s="10"/>
      <c r="AW2678" s="10"/>
      <c r="AX2678" s="10"/>
    </row>
    <row r="2679" spans="1:50" x14ac:dyDescent="0.25">
      <c r="A2679" s="54"/>
      <c r="B2679" s="54"/>
      <c r="C2679" s="54"/>
      <c r="D2679" s="54"/>
      <c r="E2679" s="54"/>
      <c r="F2679" s="54"/>
      <c r="G2679" s="54"/>
      <c r="H2679" s="54"/>
      <c r="I2679" s="54"/>
      <c r="J2679" s="54"/>
      <c r="K2679" s="54"/>
      <c r="L2679" s="54"/>
      <c r="M2679" s="54"/>
      <c r="O2679" s="10"/>
      <c r="P2679" s="10"/>
      <c r="Q2679" s="10"/>
      <c r="R2679" s="10"/>
      <c r="S2679" s="10"/>
      <c r="T2679" s="10"/>
      <c r="U2679" s="10"/>
      <c r="V2679" s="10"/>
      <c r="W2679" s="10"/>
      <c r="X2679" s="10"/>
      <c r="Y2679" s="10"/>
      <c r="Z2679" s="10"/>
      <c r="AA2679" s="10"/>
      <c r="AB2679" s="10"/>
      <c r="AC2679" s="10"/>
      <c r="AD2679" s="10"/>
      <c r="AE2679" s="10"/>
      <c r="AF2679" s="10"/>
      <c r="AG2679" s="10"/>
      <c r="AH2679" s="10"/>
      <c r="AI2679" s="10"/>
      <c r="AK2679" s="10"/>
      <c r="AL2679" s="10"/>
      <c r="AM2679" s="10"/>
      <c r="AN2679" s="10"/>
      <c r="AO2679" s="10"/>
      <c r="AP2679" s="10"/>
      <c r="AQ2679" s="10"/>
      <c r="AR2679" s="10"/>
      <c r="AS2679" s="10"/>
      <c r="AT2679" s="10"/>
      <c r="AU2679" s="10"/>
      <c r="AV2679" s="10"/>
      <c r="AW2679" s="10"/>
      <c r="AX2679" s="10"/>
    </row>
    <row r="2680" spans="1:50" x14ac:dyDescent="0.25">
      <c r="A2680" s="54"/>
      <c r="B2680" s="54"/>
      <c r="C2680" s="54"/>
      <c r="D2680" s="54"/>
      <c r="E2680" s="54"/>
      <c r="F2680" s="54"/>
      <c r="G2680" s="54"/>
      <c r="H2680" s="54"/>
      <c r="I2680" s="54"/>
      <c r="J2680" s="54"/>
      <c r="K2680" s="54"/>
      <c r="L2680" s="54"/>
      <c r="M2680" s="54"/>
      <c r="O2680" s="10"/>
      <c r="P2680" s="10"/>
      <c r="Q2680" s="10"/>
      <c r="R2680" s="10"/>
      <c r="S2680" s="10"/>
      <c r="T2680" s="10"/>
      <c r="U2680" s="10"/>
      <c r="V2680" s="10"/>
      <c r="W2680" s="10"/>
      <c r="X2680" s="10"/>
      <c r="Y2680" s="10"/>
      <c r="Z2680" s="10"/>
      <c r="AA2680" s="10"/>
      <c r="AB2680" s="10"/>
      <c r="AC2680" s="10"/>
      <c r="AD2680" s="10"/>
      <c r="AE2680" s="10"/>
      <c r="AF2680" s="10"/>
      <c r="AG2680" s="10"/>
      <c r="AH2680" s="10"/>
      <c r="AI2680" s="10"/>
      <c r="AK2680" s="10"/>
      <c r="AL2680" s="10"/>
      <c r="AM2680" s="10"/>
      <c r="AN2680" s="10"/>
      <c r="AO2680" s="10"/>
      <c r="AP2680" s="10"/>
      <c r="AQ2680" s="10"/>
      <c r="AR2680" s="10"/>
      <c r="AS2680" s="10"/>
      <c r="AT2680" s="10"/>
      <c r="AU2680" s="10"/>
      <c r="AV2680" s="10"/>
      <c r="AW2680" s="10"/>
      <c r="AX2680" s="10"/>
    </row>
    <row r="2681" spans="1:50" x14ac:dyDescent="0.25">
      <c r="A2681" s="54"/>
      <c r="B2681" s="54"/>
      <c r="C2681" s="54"/>
      <c r="D2681" s="54"/>
      <c r="E2681" s="54"/>
      <c r="F2681" s="54"/>
      <c r="G2681" s="54"/>
      <c r="H2681" s="54"/>
      <c r="I2681" s="54"/>
      <c r="J2681" s="54"/>
      <c r="K2681" s="54"/>
      <c r="L2681" s="54"/>
      <c r="M2681" s="54"/>
      <c r="O2681" s="10"/>
      <c r="P2681" s="10"/>
      <c r="Q2681" s="10"/>
      <c r="R2681" s="10"/>
      <c r="S2681" s="10"/>
      <c r="T2681" s="10"/>
      <c r="U2681" s="10"/>
      <c r="V2681" s="10"/>
      <c r="W2681" s="10"/>
      <c r="X2681" s="10"/>
      <c r="Y2681" s="10"/>
      <c r="Z2681" s="10"/>
      <c r="AA2681" s="10"/>
      <c r="AB2681" s="10"/>
      <c r="AC2681" s="10"/>
      <c r="AD2681" s="10"/>
      <c r="AE2681" s="10"/>
      <c r="AF2681" s="10"/>
      <c r="AG2681" s="10"/>
      <c r="AH2681" s="10"/>
      <c r="AI2681" s="10"/>
      <c r="AK2681" s="10"/>
      <c r="AL2681" s="10"/>
      <c r="AM2681" s="10"/>
      <c r="AN2681" s="10"/>
      <c r="AO2681" s="10"/>
      <c r="AP2681" s="10"/>
      <c r="AQ2681" s="10"/>
      <c r="AR2681" s="10"/>
      <c r="AS2681" s="10"/>
      <c r="AT2681" s="10"/>
      <c r="AU2681" s="10"/>
      <c r="AV2681" s="10"/>
      <c r="AW2681" s="10"/>
      <c r="AX2681" s="10"/>
    </row>
    <row r="2682" spans="1:50" x14ac:dyDescent="0.25">
      <c r="A2682" s="54"/>
      <c r="B2682" s="54"/>
      <c r="C2682" s="54"/>
      <c r="D2682" s="54"/>
      <c r="E2682" s="54"/>
      <c r="F2682" s="54"/>
      <c r="G2682" s="54"/>
      <c r="H2682" s="54"/>
      <c r="I2682" s="54"/>
      <c r="J2682" s="54"/>
      <c r="K2682" s="54"/>
      <c r="L2682" s="54"/>
      <c r="M2682" s="54"/>
      <c r="O2682" s="10"/>
      <c r="P2682" s="10"/>
      <c r="Q2682" s="10"/>
      <c r="R2682" s="10"/>
      <c r="S2682" s="10"/>
      <c r="T2682" s="10"/>
      <c r="U2682" s="10"/>
      <c r="V2682" s="10"/>
      <c r="W2682" s="10"/>
      <c r="X2682" s="10"/>
      <c r="Y2682" s="10"/>
      <c r="Z2682" s="10"/>
      <c r="AA2682" s="10"/>
      <c r="AB2682" s="10"/>
      <c r="AC2682" s="10"/>
      <c r="AD2682" s="10"/>
      <c r="AE2682" s="10"/>
      <c r="AF2682" s="10"/>
      <c r="AG2682" s="10"/>
      <c r="AH2682" s="10"/>
      <c r="AI2682" s="10"/>
      <c r="AK2682" s="10"/>
      <c r="AL2682" s="10"/>
      <c r="AM2682" s="10"/>
      <c r="AN2682" s="10"/>
      <c r="AO2682" s="10"/>
      <c r="AP2682" s="10"/>
      <c r="AQ2682" s="10"/>
      <c r="AR2682" s="10"/>
      <c r="AS2682" s="10"/>
      <c r="AT2682" s="10"/>
      <c r="AU2682" s="10"/>
      <c r="AV2682" s="10"/>
      <c r="AW2682" s="10"/>
      <c r="AX2682" s="10"/>
    </row>
    <row r="2683" spans="1:50" x14ac:dyDescent="0.25">
      <c r="A2683" s="54"/>
      <c r="B2683" s="54"/>
      <c r="C2683" s="54"/>
      <c r="D2683" s="54"/>
      <c r="E2683" s="54"/>
      <c r="F2683" s="54"/>
      <c r="G2683" s="54"/>
      <c r="H2683" s="54"/>
      <c r="I2683" s="54"/>
      <c r="J2683" s="54"/>
      <c r="K2683" s="54"/>
      <c r="L2683" s="54"/>
      <c r="M2683" s="54"/>
      <c r="O2683" s="10"/>
      <c r="P2683" s="10"/>
      <c r="Q2683" s="10"/>
      <c r="R2683" s="10"/>
      <c r="S2683" s="10"/>
      <c r="T2683" s="10"/>
      <c r="U2683" s="10"/>
      <c r="V2683" s="10"/>
      <c r="W2683" s="10"/>
      <c r="X2683" s="10"/>
      <c r="Y2683" s="10"/>
      <c r="Z2683" s="10"/>
      <c r="AA2683" s="10"/>
      <c r="AB2683" s="10"/>
      <c r="AC2683" s="10"/>
      <c r="AD2683" s="10"/>
      <c r="AE2683" s="10"/>
      <c r="AF2683" s="10"/>
      <c r="AG2683" s="10"/>
      <c r="AH2683" s="10"/>
      <c r="AI2683" s="10"/>
      <c r="AK2683" s="10"/>
      <c r="AL2683" s="10"/>
      <c r="AM2683" s="10"/>
      <c r="AN2683" s="10"/>
      <c r="AO2683" s="10"/>
      <c r="AP2683" s="10"/>
      <c r="AQ2683" s="10"/>
      <c r="AR2683" s="10"/>
      <c r="AS2683" s="10"/>
      <c r="AT2683" s="10"/>
      <c r="AU2683" s="10"/>
      <c r="AV2683" s="10"/>
      <c r="AW2683" s="10"/>
      <c r="AX2683" s="10"/>
    </row>
    <row r="2684" spans="1:50" x14ac:dyDescent="0.25">
      <c r="A2684" s="54"/>
      <c r="B2684" s="54"/>
      <c r="C2684" s="54"/>
      <c r="D2684" s="54"/>
      <c r="E2684" s="54"/>
      <c r="F2684" s="54"/>
      <c r="G2684" s="54"/>
      <c r="H2684" s="54"/>
      <c r="I2684" s="54"/>
      <c r="J2684" s="54"/>
      <c r="K2684" s="54"/>
      <c r="L2684" s="54"/>
      <c r="M2684" s="54"/>
      <c r="O2684" s="10"/>
      <c r="P2684" s="10"/>
      <c r="Q2684" s="10"/>
      <c r="R2684" s="10"/>
      <c r="S2684" s="10"/>
      <c r="T2684" s="10"/>
      <c r="U2684" s="10"/>
      <c r="V2684" s="10"/>
      <c r="W2684" s="10"/>
      <c r="X2684" s="10"/>
      <c r="Y2684" s="10"/>
      <c r="Z2684" s="10"/>
      <c r="AA2684" s="10"/>
      <c r="AB2684" s="10"/>
      <c r="AC2684" s="10"/>
      <c r="AD2684" s="10"/>
      <c r="AE2684" s="10"/>
      <c r="AF2684" s="10"/>
      <c r="AG2684" s="10"/>
      <c r="AH2684" s="10"/>
      <c r="AI2684" s="10"/>
      <c r="AK2684" s="10"/>
      <c r="AL2684" s="10"/>
      <c r="AM2684" s="10"/>
      <c r="AN2684" s="10"/>
      <c r="AO2684" s="10"/>
      <c r="AP2684" s="10"/>
      <c r="AQ2684" s="10"/>
      <c r="AR2684" s="10"/>
      <c r="AS2684" s="10"/>
      <c r="AT2684" s="10"/>
      <c r="AU2684" s="10"/>
      <c r="AV2684" s="10"/>
      <c r="AW2684" s="10"/>
      <c r="AX2684" s="10"/>
    </row>
    <row r="2685" spans="1:50" x14ac:dyDescent="0.25">
      <c r="A2685" s="54"/>
      <c r="B2685" s="54"/>
      <c r="C2685" s="54"/>
      <c r="D2685" s="54"/>
      <c r="E2685" s="54"/>
      <c r="F2685" s="54"/>
      <c r="G2685" s="54"/>
      <c r="H2685" s="54"/>
      <c r="I2685" s="54"/>
      <c r="J2685" s="54"/>
      <c r="K2685" s="54"/>
      <c r="L2685" s="54"/>
      <c r="M2685" s="54"/>
      <c r="O2685" s="10"/>
      <c r="P2685" s="10"/>
      <c r="Q2685" s="10"/>
      <c r="R2685" s="10"/>
      <c r="S2685" s="10"/>
      <c r="T2685" s="10"/>
      <c r="U2685" s="10"/>
      <c r="V2685" s="10"/>
      <c r="W2685" s="10"/>
      <c r="X2685" s="10"/>
      <c r="Y2685" s="10"/>
      <c r="Z2685" s="10"/>
      <c r="AA2685" s="10"/>
      <c r="AB2685" s="10"/>
      <c r="AC2685" s="10"/>
      <c r="AD2685" s="10"/>
      <c r="AE2685" s="10"/>
      <c r="AF2685" s="10"/>
      <c r="AG2685" s="10"/>
      <c r="AH2685" s="10"/>
      <c r="AI2685" s="10"/>
      <c r="AK2685" s="10"/>
      <c r="AL2685" s="10"/>
      <c r="AM2685" s="10"/>
      <c r="AN2685" s="10"/>
      <c r="AO2685" s="10"/>
      <c r="AP2685" s="10"/>
      <c r="AQ2685" s="10"/>
      <c r="AR2685" s="10"/>
      <c r="AS2685" s="10"/>
      <c r="AT2685" s="10"/>
      <c r="AU2685" s="10"/>
      <c r="AV2685" s="10"/>
      <c r="AW2685" s="10"/>
      <c r="AX2685" s="10"/>
    </row>
    <row r="2686" spans="1:50" x14ac:dyDescent="0.25">
      <c r="A2686" s="54"/>
      <c r="B2686" s="54"/>
      <c r="C2686" s="54"/>
      <c r="D2686" s="54"/>
      <c r="E2686" s="54"/>
      <c r="F2686" s="54"/>
      <c r="G2686" s="54"/>
      <c r="H2686" s="54"/>
      <c r="I2686" s="54"/>
      <c r="J2686" s="54"/>
      <c r="K2686" s="54"/>
      <c r="L2686" s="54"/>
      <c r="M2686" s="54"/>
      <c r="O2686" s="10"/>
      <c r="P2686" s="10"/>
      <c r="Q2686" s="10"/>
      <c r="R2686" s="10"/>
      <c r="S2686" s="10"/>
      <c r="T2686" s="10"/>
      <c r="U2686" s="10"/>
      <c r="V2686" s="10"/>
      <c r="W2686" s="10"/>
      <c r="X2686" s="10"/>
      <c r="Y2686" s="10"/>
      <c r="Z2686" s="10"/>
      <c r="AA2686" s="10"/>
      <c r="AB2686" s="10"/>
      <c r="AC2686" s="10"/>
      <c r="AD2686" s="10"/>
      <c r="AE2686" s="10"/>
      <c r="AF2686" s="10"/>
      <c r="AG2686" s="10"/>
      <c r="AH2686" s="10"/>
      <c r="AI2686" s="10"/>
      <c r="AK2686" s="10"/>
      <c r="AL2686" s="10"/>
      <c r="AM2686" s="10"/>
      <c r="AN2686" s="10"/>
      <c r="AO2686" s="10"/>
      <c r="AP2686" s="10"/>
      <c r="AQ2686" s="10"/>
      <c r="AR2686" s="10"/>
      <c r="AS2686" s="10"/>
      <c r="AT2686" s="10"/>
      <c r="AU2686" s="10"/>
      <c r="AV2686" s="10"/>
      <c r="AW2686" s="10"/>
      <c r="AX2686" s="10"/>
    </row>
    <row r="2687" spans="1:50" x14ac:dyDescent="0.25">
      <c r="A2687" s="54"/>
      <c r="B2687" s="54"/>
      <c r="C2687" s="54"/>
      <c r="D2687" s="54"/>
      <c r="E2687" s="54"/>
      <c r="F2687" s="54"/>
      <c r="G2687" s="54"/>
      <c r="H2687" s="54"/>
      <c r="I2687" s="54"/>
      <c r="J2687" s="54"/>
      <c r="K2687" s="54"/>
      <c r="L2687" s="54"/>
      <c r="M2687" s="54"/>
      <c r="O2687" s="10"/>
      <c r="P2687" s="10"/>
      <c r="Q2687" s="10"/>
      <c r="R2687" s="10"/>
      <c r="S2687" s="10"/>
      <c r="T2687" s="10"/>
      <c r="U2687" s="10"/>
      <c r="V2687" s="10"/>
      <c r="W2687" s="10"/>
      <c r="X2687" s="10"/>
      <c r="Y2687" s="10"/>
      <c r="Z2687" s="10"/>
      <c r="AA2687" s="10"/>
      <c r="AB2687" s="10"/>
      <c r="AC2687" s="10"/>
      <c r="AD2687" s="10"/>
      <c r="AE2687" s="10"/>
      <c r="AF2687" s="10"/>
      <c r="AG2687" s="10"/>
      <c r="AH2687" s="10"/>
      <c r="AI2687" s="10"/>
      <c r="AK2687" s="10"/>
      <c r="AL2687" s="10"/>
      <c r="AM2687" s="10"/>
      <c r="AN2687" s="10"/>
      <c r="AO2687" s="10"/>
      <c r="AP2687" s="10"/>
      <c r="AQ2687" s="10"/>
      <c r="AR2687" s="10"/>
      <c r="AS2687" s="10"/>
      <c r="AT2687" s="10"/>
      <c r="AU2687" s="10"/>
      <c r="AV2687" s="10"/>
      <c r="AW2687" s="10"/>
      <c r="AX2687" s="10"/>
    </row>
    <row r="2688" spans="1:50" x14ac:dyDescent="0.25">
      <c r="A2688" s="54"/>
      <c r="B2688" s="54"/>
      <c r="C2688" s="54"/>
      <c r="D2688" s="54"/>
      <c r="E2688" s="54"/>
      <c r="F2688" s="54"/>
      <c r="G2688" s="54"/>
      <c r="H2688" s="54"/>
      <c r="I2688" s="54"/>
      <c r="J2688" s="54"/>
      <c r="K2688" s="54"/>
      <c r="L2688" s="54"/>
      <c r="M2688" s="54"/>
      <c r="O2688" s="10"/>
      <c r="P2688" s="10"/>
      <c r="Q2688" s="10"/>
      <c r="R2688" s="10"/>
      <c r="S2688" s="10"/>
      <c r="T2688" s="10"/>
      <c r="U2688" s="10"/>
      <c r="V2688" s="10"/>
      <c r="W2688" s="10"/>
      <c r="X2688" s="10"/>
      <c r="Y2688" s="10"/>
      <c r="Z2688" s="10"/>
      <c r="AA2688" s="10"/>
      <c r="AB2688" s="10"/>
      <c r="AC2688" s="10"/>
      <c r="AD2688" s="10"/>
      <c r="AE2688" s="10"/>
      <c r="AF2688" s="10"/>
      <c r="AG2688" s="10"/>
      <c r="AH2688" s="10"/>
      <c r="AI2688" s="10"/>
      <c r="AK2688" s="10"/>
      <c r="AL2688" s="10"/>
      <c r="AM2688" s="10"/>
      <c r="AN2688" s="10"/>
      <c r="AO2688" s="10"/>
      <c r="AP2688" s="10"/>
      <c r="AQ2688" s="10"/>
      <c r="AR2688" s="10"/>
      <c r="AS2688" s="10"/>
      <c r="AT2688" s="10"/>
      <c r="AU2688" s="10"/>
      <c r="AV2688" s="10"/>
      <c r="AW2688" s="10"/>
      <c r="AX2688" s="10"/>
    </row>
    <row r="2689" spans="1:50" x14ac:dyDescent="0.25">
      <c r="A2689" s="54"/>
      <c r="B2689" s="54"/>
      <c r="C2689" s="54"/>
      <c r="D2689" s="54"/>
      <c r="E2689" s="54"/>
      <c r="F2689" s="54"/>
      <c r="G2689" s="54"/>
      <c r="H2689" s="54"/>
      <c r="I2689" s="54"/>
      <c r="J2689" s="54"/>
      <c r="K2689" s="54"/>
      <c r="L2689" s="54"/>
      <c r="M2689" s="54"/>
      <c r="O2689" s="10"/>
      <c r="P2689" s="10"/>
      <c r="Q2689" s="10"/>
      <c r="R2689" s="10"/>
      <c r="S2689" s="10"/>
      <c r="T2689" s="10"/>
      <c r="U2689" s="10"/>
      <c r="V2689" s="10"/>
      <c r="W2689" s="10"/>
      <c r="X2689" s="10"/>
      <c r="Y2689" s="10"/>
      <c r="Z2689" s="10"/>
      <c r="AA2689" s="10"/>
      <c r="AB2689" s="10"/>
      <c r="AC2689" s="10"/>
      <c r="AD2689" s="10"/>
      <c r="AE2689" s="10"/>
      <c r="AF2689" s="10"/>
      <c r="AG2689" s="10"/>
      <c r="AH2689" s="10"/>
      <c r="AI2689" s="10"/>
      <c r="AK2689" s="10"/>
      <c r="AL2689" s="10"/>
      <c r="AM2689" s="10"/>
      <c r="AN2689" s="10"/>
      <c r="AO2689" s="10"/>
      <c r="AP2689" s="10"/>
      <c r="AQ2689" s="10"/>
      <c r="AR2689" s="10"/>
      <c r="AS2689" s="10"/>
      <c r="AT2689" s="10"/>
      <c r="AU2689" s="10"/>
      <c r="AV2689" s="10"/>
      <c r="AW2689" s="10"/>
      <c r="AX2689" s="10"/>
    </row>
    <row r="2690" spans="1:50" x14ac:dyDescent="0.25">
      <c r="A2690" s="54"/>
      <c r="B2690" s="54"/>
      <c r="C2690" s="54"/>
      <c r="D2690" s="54"/>
      <c r="E2690" s="54"/>
      <c r="F2690" s="54"/>
      <c r="G2690" s="54"/>
      <c r="H2690" s="54"/>
      <c r="I2690" s="54"/>
      <c r="J2690" s="54"/>
      <c r="K2690" s="54"/>
      <c r="L2690" s="54"/>
      <c r="M2690" s="54"/>
      <c r="O2690" s="10"/>
      <c r="P2690" s="10"/>
      <c r="Q2690" s="10"/>
      <c r="R2690" s="10"/>
      <c r="S2690" s="10"/>
      <c r="T2690" s="10"/>
      <c r="U2690" s="10"/>
      <c r="V2690" s="10"/>
      <c r="W2690" s="10"/>
      <c r="X2690" s="10"/>
      <c r="Y2690" s="10"/>
      <c r="Z2690" s="10"/>
      <c r="AA2690" s="10"/>
      <c r="AB2690" s="10"/>
      <c r="AC2690" s="10"/>
      <c r="AD2690" s="10"/>
      <c r="AE2690" s="10"/>
      <c r="AF2690" s="10"/>
      <c r="AG2690" s="10"/>
      <c r="AH2690" s="10"/>
      <c r="AI2690" s="10"/>
      <c r="AK2690" s="10"/>
      <c r="AL2690" s="10"/>
      <c r="AM2690" s="10"/>
      <c r="AN2690" s="10"/>
      <c r="AO2690" s="10"/>
      <c r="AP2690" s="10"/>
      <c r="AQ2690" s="10"/>
      <c r="AR2690" s="10"/>
      <c r="AS2690" s="10"/>
      <c r="AT2690" s="10"/>
      <c r="AU2690" s="10"/>
      <c r="AV2690" s="10"/>
      <c r="AW2690" s="10"/>
      <c r="AX2690" s="10"/>
    </row>
    <row r="2691" spans="1:50" x14ac:dyDescent="0.25">
      <c r="A2691" s="54"/>
      <c r="B2691" s="54"/>
      <c r="C2691" s="54"/>
      <c r="D2691" s="54"/>
      <c r="E2691" s="54"/>
      <c r="F2691" s="54"/>
      <c r="G2691" s="54"/>
      <c r="H2691" s="54"/>
      <c r="I2691" s="54"/>
      <c r="J2691" s="54"/>
      <c r="K2691" s="54"/>
      <c r="L2691" s="54"/>
      <c r="M2691" s="54"/>
      <c r="O2691" s="10"/>
      <c r="P2691" s="10"/>
      <c r="Q2691" s="10"/>
      <c r="R2691" s="10"/>
      <c r="S2691" s="10"/>
      <c r="T2691" s="10"/>
      <c r="U2691" s="10"/>
      <c r="V2691" s="10"/>
      <c r="W2691" s="10"/>
      <c r="X2691" s="10"/>
      <c r="Y2691" s="10"/>
      <c r="Z2691" s="10"/>
      <c r="AA2691" s="10"/>
      <c r="AB2691" s="10"/>
      <c r="AC2691" s="10"/>
      <c r="AD2691" s="10"/>
      <c r="AE2691" s="10"/>
      <c r="AF2691" s="10"/>
      <c r="AG2691" s="10"/>
      <c r="AH2691" s="10"/>
      <c r="AI2691" s="10"/>
      <c r="AK2691" s="10"/>
      <c r="AL2691" s="10"/>
      <c r="AM2691" s="10"/>
      <c r="AN2691" s="10"/>
      <c r="AO2691" s="10"/>
      <c r="AP2691" s="10"/>
      <c r="AQ2691" s="10"/>
      <c r="AR2691" s="10"/>
      <c r="AS2691" s="10"/>
      <c r="AT2691" s="10"/>
      <c r="AU2691" s="10"/>
      <c r="AV2691" s="10"/>
      <c r="AW2691" s="10"/>
      <c r="AX2691" s="10"/>
    </row>
    <row r="2692" spans="1:50" x14ac:dyDescent="0.25">
      <c r="A2692" s="54"/>
      <c r="B2692" s="54"/>
      <c r="C2692" s="54"/>
      <c r="D2692" s="54"/>
      <c r="E2692" s="54"/>
      <c r="F2692" s="54"/>
      <c r="G2692" s="54"/>
      <c r="H2692" s="54"/>
      <c r="I2692" s="54"/>
      <c r="J2692" s="54"/>
      <c r="K2692" s="54"/>
      <c r="L2692" s="54"/>
      <c r="M2692" s="54"/>
      <c r="O2692" s="10"/>
      <c r="P2692" s="10"/>
      <c r="Q2692" s="10"/>
      <c r="R2692" s="10"/>
      <c r="S2692" s="10"/>
      <c r="T2692" s="10"/>
      <c r="U2692" s="10"/>
      <c r="V2692" s="10"/>
      <c r="W2692" s="10"/>
      <c r="X2692" s="10"/>
      <c r="Y2692" s="10"/>
      <c r="Z2692" s="10"/>
      <c r="AA2692" s="10"/>
      <c r="AB2692" s="10"/>
      <c r="AC2692" s="10"/>
      <c r="AD2692" s="10"/>
      <c r="AE2692" s="10"/>
      <c r="AF2692" s="10"/>
      <c r="AG2692" s="10"/>
      <c r="AH2692" s="10"/>
      <c r="AI2692" s="10"/>
      <c r="AK2692" s="10"/>
      <c r="AL2692" s="10"/>
      <c r="AM2692" s="10"/>
      <c r="AN2692" s="10"/>
      <c r="AO2692" s="10"/>
      <c r="AP2692" s="10"/>
      <c r="AQ2692" s="10"/>
      <c r="AR2692" s="10"/>
      <c r="AS2692" s="10"/>
      <c r="AT2692" s="10"/>
      <c r="AU2692" s="10"/>
      <c r="AV2692" s="10"/>
      <c r="AW2692" s="10"/>
      <c r="AX2692" s="10"/>
    </row>
    <row r="2693" spans="1:50" x14ac:dyDescent="0.25">
      <c r="A2693" s="54"/>
      <c r="B2693" s="54"/>
      <c r="C2693" s="54"/>
      <c r="D2693" s="54"/>
      <c r="E2693" s="54"/>
      <c r="F2693" s="54"/>
      <c r="G2693" s="54"/>
      <c r="H2693" s="54"/>
      <c r="I2693" s="54"/>
      <c r="J2693" s="54"/>
      <c r="K2693" s="54"/>
      <c r="L2693" s="54"/>
      <c r="M2693" s="54"/>
      <c r="O2693" s="10"/>
      <c r="P2693" s="10"/>
      <c r="Q2693" s="10"/>
      <c r="R2693" s="10"/>
      <c r="S2693" s="10"/>
      <c r="T2693" s="10"/>
      <c r="U2693" s="10"/>
      <c r="V2693" s="10"/>
      <c r="W2693" s="10"/>
      <c r="X2693" s="10"/>
      <c r="Y2693" s="10"/>
      <c r="Z2693" s="10"/>
      <c r="AA2693" s="10"/>
      <c r="AB2693" s="10"/>
      <c r="AC2693" s="10"/>
      <c r="AD2693" s="10"/>
      <c r="AE2693" s="10"/>
      <c r="AF2693" s="10"/>
      <c r="AG2693" s="10"/>
      <c r="AH2693" s="10"/>
      <c r="AI2693" s="10"/>
      <c r="AK2693" s="10"/>
      <c r="AL2693" s="10"/>
      <c r="AM2693" s="10"/>
      <c r="AN2693" s="10"/>
      <c r="AO2693" s="10"/>
      <c r="AP2693" s="10"/>
      <c r="AQ2693" s="10"/>
      <c r="AR2693" s="10"/>
      <c r="AS2693" s="10"/>
      <c r="AT2693" s="10"/>
      <c r="AU2693" s="10"/>
      <c r="AV2693" s="10"/>
      <c r="AW2693" s="10"/>
      <c r="AX2693" s="10"/>
    </row>
    <row r="2694" spans="1:50" x14ac:dyDescent="0.25">
      <c r="A2694" s="54"/>
      <c r="B2694" s="54"/>
      <c r="C2694" s="54"/>
      <c r="D2694" s="54"/>
      <c r="E2694" s="54"/>
      <c r="F2694" s="54"/>
      <c r="G2694" s="54"/>
      <c r="H2694" s="54"/>
      <c r="I2694" s="54"/>
      <c r="J2694" s="54"/>
      <c r="K2694" s="54"/>
      <c r="L2694" s="54"/>
      <c r="M2694" s="54"/>
      <c r="O2694" s="10"/>
      <c r="P2694" s="10"/>
      <c r="Q2694" s="10"/>
      <c r="R2694" s="10"/>
      <c r="S2694" s="10"/>
      <c r="T2694" s="10"/>
      <c r="U2694" s="10"/>
      <c r="V2694" s="10"/>
      <c r="W2694" s="10"/>
      <c r="X2694" s="10"/>
      <c r="Y2694" s="10"/>
      <c r="Z2694" s="10"/>
      <c r="AA2694" s="10"/>
      <c r="AB2694" s="10"/>
      <c r="AC2694" s="10"/>
      <c r="AD2694" s="10"/>
      <c r="AE2694" s="10"/>
      <c r="AF2694" s="10"/>
      <c r="AG2694" s="10"/>
      <c r="AH2694" s="10"/>
      <c r="AI2694" s="10"/>
      <c r="AK2694" s="10"/>
      <c r="AL2694" s="10"/>
      <c r="AM2694" s="10"/>
      <c r="AN2694" s="10"/>
      <c r="AO2694" s="10"/>
      <c r="AP2694" s="10"/>
      <c r="AQ2694" s="10"/>
      <c r="AR2694" s="10"/>
      <c r="AS2694" s="10"/>
      <c r="AT2694" s="10"/>
      <c r="AU2694" s="10"/>
      <c r="AV2694" s="10"/>
      <c r="AW2694" s="10"/>
      <c r="AX2694" s="10"/>
    </row>
    <row r="2695" spans="1:50" x14ac:dyDescent="0.25">
      <c r="A2695" s="54"/>
      <c r="B2695" s="54"/>
      <c r="C2695" s="54"/>
      <c r="D2695" s="54"/>
      <c r="E2695" s="54"/>
      <c r="F2695" s="54"/>
      <c r="G2695" s="54"/>
      <c r="H2695" s="54"/>
      <c r="I2695" s="54"/>
      <c r="J2695" s="54"/>
      <c r="K2695" s="54"/>
      <c r="L2695" s="54"/>
      <c r="M2695" s="54"/>
      <c r="O2695" s="10"/>
      <c r="P2695" s="10"/>
      <c r="Q2695" s="10"/>
      <c r="R2695" s="10"/>
      <c r="S2695" s="10"/>
      <c r="T2695" s="10"/>
      <c r="U2695" s="10"/>
      <c r="V2695" s="10"/>
      <c r="W2695" s="10"/>
      <c r="X2695" s="10"/>
      <c r="Y2695" s="10"/>
      <c r="Z2695" s="10"/>
      <c r="AA2695" s="10"/>
      <c r="AB2695" s="10"/>
      <c r="AC2695" s="10"/>
      <c r="AD2695" s="10"/>
      <c r="AE2695" s="10"/>
      <c r="AF2695" s="10"/>
      <c r="AG2695" s="10"/>
      <c r="AH2695" s="10"/>
      <c r="AI2695" s="10"/>
      <c r="AK2695" s="10"/>
      <c r="AL2695" s="10"/>
      <c r="AM2695" s="10"/>
      <c r="AN2695" s="10"/>
      <c r="AO2695" s="10"/>
      <c r="AP2695" s="10"/>
      <c r="AQ2695" s="10"/>
      <c r="AR2695" s="10"/>
      <c r="AS2695" s="10"/>
      <c r="AT2695" s="10"/>
      <c r="AU2695" s="10"/>
      <c r="AV2695" s="10"/>
      <c r="AW2695" s="10"/>
      <c r="AX2695" s="10"/>
    </row>
    <row r="2696" spans="1:50" x14ac:dyDescent="0.25">
      <c r="A2696" s="54"/>
      <c r="B2696" s="54"/>
      <c r="C2696" s="54"/>
      <c r="D2696" s="54"/>
      <c r="E2696" s="54"/>
      <c r="F2696" s="54"/>
      <c r="G2696" s="54"/>
      <c r="H2696" s="54"/>
      <c r="I2696" s="54"/>
      <c r="J2696" s="54"/>
      <c r="K2696" s="54"/>
      <c r="L2696" s="54"/>
      <c r="M2696" s="54"/>
      <c r="O2696" s="10"/>
      <c r="P2696" s="10"/>
      <c r="Q2696" s="10"/>
      <c r="R2696" s="10"/>
      <c r="S2696" s="10"/>
      <c r="T2696" s="10"/>
      <c r="U2696" s="10"/>
      <c r="V2696" s="10"/>
      <c r="W2696" s="10"/>
      <c r="X2696" s="10"/>
      <c r="Y2696" s="10"/>
      <c r="Z2696" s="10"/>
      <c r="AA2696" s="10"/>
      <c r="AB2696" s="10"/>
      <c r="AC2696" s="10"/>
      <c r="AD2696" s="10"/>
      <c r="AE2696" s="10"/>
      <c r="AF2696" s="10"/>
      <c r="AG2696" s="10"/>
      <c r="AH2696" s="10"/>
      <c r="AI2696" s="10"/>
      <c r="AK2696" s="10"/>
      <c r="AL2696" s="10"/>
      <c r="AM2696" s="10"/>
      <c r="AN2696" s="10"/>
      <c r="AO2696" s="10"/>
      <c r="AP2696" s="10"/>
      <c r="AQ2696" s="10"/>
      <c r="AR2696" s="10"/>
      <c r="AS2696" s="10"/>
      <c r="AT2696" s="10"/>
      <c r="AU2696" s="10"/>
      <c r="AV2696" s="10"/>
      <c r="AW2696" s="10"/>
      <c r="AX2696" s="10"/>
    </row>
    <row r="2697" spans="1:50" x14ac:dyDescent="0.25">
      <c r="A2697" s="54"/>
      <c r="B2697" s="54"/>
      <c r="C2697" s="54"/>
      <c r="D2697" s="54"/>
      <c r="E2697" s="54"/>
      <c r="F2697" s="54"/>
      <c r="G2697" s="54"/>
      <c r="H2697" s="54"/>
      <c r="I2697" s="54"/>
      <c r="J2697" s="54"/>
      <c r="K2697" s="54"/>
      <c r="L2697" s="54"/>
      <c r="M2697" s="54"/>
      <c r="O2697" s="10"/>
      <c r="P2697" s="10"/>
      <c r="Q2697" s="10"/>
      <c r="R2697" s="10"/>
      <c r="S2697" s="10"/>
      <c r="T2697" s="10"/>
      <c r="U2697" s="10"/>
      <c r="V2697" s="10"/>
      <c r="W2697" s="10"/>
      <c r="X2697" s="10"/>
      <c r="Y2697" s="10"/>
      <c r="Z2697" s="10"/>
      <c r="AA2697" s="10"/>
      <c r="AB2697" s="10"/>
      <c r="AC2697" s="10"/>
      <c r="AD2697" s="10"/>
      <c r="AE2697" s="10"/>
      <c r="AF2697" s="10"/>
      <c r="AG2697" s="10"/>
      <c r="AH2697" s="10"/>
      <c r="AI2697" s="10"/>
      <c r="AK2697" s="10"/>
      <c r="AL2697" s="10"/>
      <c r="AM2697" s="10"/>
      <c r="AN2697" s="10"/>
      <c r="AO2697" s="10"/>
      <c r="AP2697" s="10"/>
      <c r="AQ2697" s="10"/>
      <c r="AR2697" s="10"/>
      <c r="AS2697" s="10"/>
      <c r="AT2697" s="10"/>
      <c r="AU2697" s="10"/>
      <c r="AV2697" s="10"/>
      <c r="AW2697" s="10"/>
      <c r="AX2697" s="10"/>
    </row>
    <row r="2698" spans="1:50" x14ac:dyDescent="0.25">
      <c r="A2698" s="54"/>
      <c r="B2698" s="54"/>
      <c r="C2698" s="54"/>
      <c r="D2698" s="54"/>
      <c r="E2698" s="54"/>
      <c r="F2698" s="54"/>
      <c r="G2698" s="54"/>
      <c r="H2698" s="54"/>
      <c r="I2698" s="54"/>
      <c r="J2698" s="54"/>
      <c r="K2698" s="54"/>
      <c r="L2698" s="54"/>
      <c r="M2698" s="54"/>
      <c r="O2698" s="10"/>
      <c r="P2698" s="10"/>
      <c r="Q2698" s="10"/>
      <c r="R2698" s="10"/>
      <c r="S2698" s="10"/>
      <c r="T2698" s="10"/>
      <c r="U2698" s="10"/>
      <c r="V2698" s="10"/>
      <c r="W2698" s="10"/>
      <c r="X2698" s="10"/>
      <c r="Y2698" s="10"/>
      <c r="Z2698" s="10"/>
      <c r="AA2698" s="10"/>
      <c r="AB2698" s="10"/>
      <c r="AC2698" s="10"/>
      <c r="AD2698" s="10"/>
      <c r="AE2698" s="10"/>
      <c r="AF2698" s="10"/>
      <c r="AG2698" s="10"/>
      <c r="AH2698" s="10"/>
      <c r="AI2698" s="10"/>
      <c r="AK2698" s="10"/>
      <c r="AL2698" s="10"/>
      <c r="AM2698" s="10"/>
      <c r="AN2698" s="10"/>
      <c r="AO2698" s="10"/>
      <c r="AP2698" s="10"/>
      <c r="AQ2698" s="10"/>
      <c r="AR2698" s="10"/>
      <c r="AS2698" s="10"/>
      <c r="AT2698" s="10"/>
      <c r="AU2698" s="10"/>
      <c r="AV2698" s="10"/>
      <c r="AW2698" s="10"/>
      <c r="AX2698" s="10"/>
    </row>
    <row r="2699" spans="1:50" x14ac:dyDescent="0.25">
      <c r="A2699" s="54"/>
      <c r="B2699" s="54"/>
      <c r="C2699" s="54"/>
      <c r="D2699" s="54"/>
      <c r="E2699" s="54"/>
      <c r="F2699" s="54"/>
      <c r="G2699" s="54"/>
      <c r="H2699" s="54"/>
      <c r="I2699" s="54"/>
      <c r="J2699" s="54"/>
      <c r="K2699" s="54"/>
      <c r="L2699" s="54"/>
      <c r="M2699" s="54"/>
      <c r="O2699" s="10"/>
      <c r="P2699" s="10"/>
      <c r="Q2699" s="10"/>
      <c r="R2699" s="10"/>
      <c r="S2699" s="10"/>
      <c r="T2699" s="10"/>
      <c r="U2699" s="10"/>
      <c r="V2699" s="10"/>
      <c r="W2699" s="10"/>
      <c r="X2699" s="10"/>
      <c r="Y2699" s="10"/>
      <c r="Z2699" s="10"/>
      <c r="AA2699" s="10"/>
      <c r="AB2699" s="10"/>
      <c r="AC2699" s="10"/>
      <c r="AD2699" s="10"/>
      <c r="AE2699" s="10"/>
      <c r="AF2699" s="10"/>
      <c r="AG2699" s="10"/>
      <c r="AH2699" s="10"/>
      <c r="AI2699" s="10"/>
      <c r="AK2699" s="10"/>
      <c r="AL2699" s="10"/>
      <c r="AM2699" s="10"/>
      <c r="AN2699" s="10"/>
      <c r="AO2699" s="10"/>
      <c r="AP2699" s="10"/>
      <c r="AQ2699" s="10"/>
      <c r="AR2699" s="10"/>
      <c r="AS2699" s="10"/>
      <c r="AT2699" s="10"/>
      <c r="AU2699" s="10"/>
      <c r="AV2699" s="10"/>
      <c r="AW2699" s="10"/>
      <c r="AX2699" s="10"/>
    </row>
    <row r="2700" spans="1:50" x14ac:dyDescent="0.25">
      <c r="A2700" s="54"/>
      <c r="B2700" s="54"/>
      <c r="C2700" s="54"/>
      <c r="D2700" s="54"/>
      <c r="E2700" s="54"/>
      <c r="F2700" s="54"/>
      <c r="G2700" s="54"/>
      <c r="H2700" s="54"/>
      <c r="I2700" s="54"/>
      <c r="J2700" s="54"/>
      <c r="K2700" s="54"/>
      <c r="L2700" s="54"/>
      <c r="M2700" s="54"/>
      <c r="O2700" s="10"/>
      <c r="P2700" s="10"/>
      <c r="Q2700" s="10"/>
      <c r="R2700" s="10"/>
      <c r="S2700" s="10"/>
      <c r="T2700" s="10"/>
      <c r="U2700" s="10"/>
      <c r="V2700" s="10"/>
      <c r="W2700" s="10"/>
      <c r="X2700" s="10"/>
      <c r="Y2700" s="10"/>
      <c r="Z2700" s="10"/>
      <c r="AA2700" s="10"/>
      <c r="AB2700" s="10"/>
      <c r="AC2700" s="10"/>
      <c r="AD2700" s="10"/>
      <c r="AE2700" s="10"/>
      <c r="AF2700" s="10"/>
      <c r="AG2700" s="10"/>
      <c r="AH2700" s="10"/>
      <c r="AI2700" s="10"/>
      <c r="AK2700" s="10"/>
      <c r="AL2700" s="10"/>
      <c r="AM2700" s="10"/>
      <c r="AN2700" s="10"/>
      <c r="AO2700" s="10"/>
      <c r="AP2700" s="10"/>
      <c r="AQ2700" s="10"/>
      <c r="AR2700" s="10"/>
      <c r="AS2700" s="10"/>
      <c r="AT2700" s="10"/>
      <c r="AU2700" s="10"/>
      <c r="AV2700" s="10"/>
      <c r="AW2700" s="10"/>
      <c r="AX2700" s="10"/>
    </row>
    <row r="2701" spans="1:50" x14ac:dyDescent="0.25">
      <c r="A2701" s="54"/>
      <c r="B2701" s="54"/>
      <c r="C2701" s="54"/>
      <c r="D2701" s="54"/>
      <c r="E2701" s="54"/>
      <c r="F2701" s="54"/>
      <c r="G2701" s="54"/>
      <c r="H2701" s="54"/>
      <c r="I2701" s="54"/>
      <c r="J2701" s="54"/>
      <c r="K2701" s="54"/>
      <c r="L2701" s="54"/>
      <c r="M2701" s="54"/>
      <c r="O2701" s="10"/>
      <c r="P2701" s="10"/>
      <c r="Q2701" s="10"/>
      <c r="R2701" s="10"/>
      <c r="S2701" s="10"/>
      <c r="T2701" s="10"/>
      <c r="U2701" s="10"/>
      <c r="V2701" s="10"/>
      <c r="W2701" s="10"/>
      <c r="X2701" s="10"/>
      <c r="Y2701" s="10"/>
      <c r="Z2701" s="10"/>
      <c r="AA2701" s="10"/>
      <c r="AB2701" s="10"/>
      <c r="AC2701" s="10"/>
      <c r="AD2701" s="10"/>
      <c r="AE2701" s="10"/>
      <c r="AF2701" s="10"/>
      <c r="AG2701" s="10"/>
      <c r="AH2701" s="10"/>
      <c r="AI2701" s="10"/>
      <c r="AK2701" s="10"/>
      <c r="AL2701" s="10"/>
      <c r="AM2701" s="10"/>
      <c r="AN2701" s="10"/>
      <c r="AO2701" s="10"/>
      <c r="AP2701" s="10"/>
      <c r="AQ2701" s="10"/>
      <c r="AR2701" s="10"/>
      <c r="AS2701" s="10"/>
      <c r="AT2701" s="10"/>
      <c r="AU2701" s="10"/>
      <c r="AV2701" s="10"/>
      <c r="AW2701" s="10"/>
      <c r="AX2701" s="10"/>
    </row>
    <row r="2702" spans="1:50" x14ac:dyDescent="0.25">
      <c r="A2702" s="54"/>
      <c r="B2702" s="54"/>
      <c r="C2702" s="54"/>
      <c r="D2702" s="54"/>
      <c r="E2702" s="54"/>
      <c r="F2702" s="54"/>
      <c r="G2702" s="54"/>
      <c r="H2702" s="54"/>
      <c r="I2702" s="54"/>
      <c r="J2702" s="54"/>
      <c r="K2702" s="54"/>
      <c r="L2702" s="54"/>
      <c r="M2702" s="54"/>
      <c r="O2702" s="10"/>
      <c r="P2702" s="10"/>
      <c r="Q2702" s="10"/>
      <c r="R2702" s="10"/>
      <c r="S2702" s="10"/>
      <c r="T2702" s="10"/>
      <c r="U2702" s="10"/>
      <c r="V2702" s="10"/>
      <c r="W2702" s="10"/>
      <c r="X2702" s="10"/>
      <c r="Y2702" s="10"/>
      <c r="Z2702" s="10"/>
      <c r="AA2702" s="10"/>
      <c r="AB2702" s="10"/>
      <c r="AC2702" s="10"/>
      <c r="AD2702" s="10"/>
      <c r="AE2702" s="10"/>
      <c r="AF2702" s="10"/>
      <c r="AG2702" s="10"/>
      <c r="AH2702" s="10"/>
      <c r="AI2702" s="10"/>
      <c r="AK2702" s="10"/>
      <c r="AL2702" s="10"/>
      <c r="AM2702" s="10"/>
      <c r="AN2702" s="10"/>
      <c r="AO2702" s="10"/>
      <c r="AP2702" s="10"/>
      <c r="AQ2702" s="10"/>
      <c r="AR2702" s="10"/>
      <c r="AS2702" s="10"/>
      <c r="AT2702" s="10"/>
      <c r="AU2702" s="10"/>
      <c r="AV2702" s="10"/>
      <c r="AW2702" s="10"/>
      <c r="AX2702" s="10"/>
    </row>
    <row r="2703" spans="1:50" x14ac:dyDescent="0.25">
      <c r="A2703" s="54"/>
      <c r="B2703" s="54"/>
      <c r="C2703" s="54"/>
      <c r="D2703" s="54"/>
      <c r="E2703" s="54"/>
      <c r="F2703" s="54"/>
      <c r="G2703" s="54"/>
      <c r="H2703" s="54"/>
      <c r="I2703" s="54"/>
      <c r="J2703" s="54"/>
      <c r="K2703" s="54"/>
      <c r="L2703" s="54"/>
      <c r="M2703" s="54"/>
      <c r="O2703" s="10"/>
      <c r="P2703" s="10"/>
      <c r="Q2703" s="10"/>
      <c r="R2703" s="10"/>
      <c r="S2703" s="10"/>
      <c r="T2703" s="10"/>
      <c r="U2703" s="10"/>
      <c r="V2703" s="10"/>
      <c r="W2703" s="10"/>
      <c r="X2703" s="10"/>
      <c r="Y2703" s="10"/>
      <c r="Z2703" s="10"/>
      <c r="AA2703" s="10"/>
      <c r="AB2703" s="10"/>
      <c r="AC2703" s="10"/>
      <c r="AD2703" s="10"/>
      <c r="AE2703" s="10"/>
      <c r="AF2703" s="10"/>
      <c r="AG2703" s="10"/>
      <c r="AH2703" s="10"/>
      <c r="AI2703" s="10"/>
      <c r="AK2703" s="10"/>
      <c r="AL2703" s="10"/>
      <c r="AM2703" s="10"/>
      <c r="AN2703" s="10"/>
      <c r="AO2703" s="10"/>
      <c r="AP2703" s="10"/>
      <c r="AQ2703" s="10"/>
      <c r="AR2703" s="10"/>
      <c r="AS2703" s="10"/>
      <c r="AT2703" s="10"/>
      <c r="AU2703" s="10"/>
      <c r="AV2703" s="10"/>
      <c r="AW2703" s="10"/>
      <c r="AX2703" s="10"/>
    </row>
    <row r="2704" spans="1:50" x14ac:dyDescent="0.25">
      <c r="A2704" s="54"/>
      <c r="B2704" s="54"/>
      <c r="C2704" s="54"/>
      <c r="D2704" s="54"/>
      <c r="E2704" s="54"/>
      <c r="F2704" s="54"/>
      <c r="G2704" s="54"/>
      <c r="H2704" s="54"/>
      <c r="I2704" s="54"/>
      <c r="J2704" s="54"/>
      <c r="K2704" s="54"/>
      <c r="L2704" s="54"/>
      <c r="M2704" s="54"/>
      <c r="O2704" s="10"/>
      <c r="P2704" s="10"/>
      <c r="Q2704" s="10"/>
      <c r="R2704" s="10"/>
      <c r="S2704" s="10"/>
      <c r="T2704" s="10"/>
      <c r="U2704" s="10"/>
      <c r="V2704" s="10"/>
      <c r="W2704" s="10"/>
      <c r="X2704" s="10"/>
      <c r="Y2704" s="10"/>
      <c r="Z2704" s="10"/>
      <c r="AA2704" s="10"/>
      <c r="AB2704" s="10"/>
      <c r="AC2704" s="10"/>
      <c r="AD2704" s="10"/>
      <c r="AE2704" s="10"/>
      <c r="AF2704" s="10"/>
      <c r="AG2704" s="10"/>
      <c r="AH2704" s="10"/>
      <c r="AI2704" s="10"/>
      <c r="AK2704" s="10"/>
      <c r="AL2704" s="10"/>
      <c r="AM2704" s="10"/>
      <c r="AN2704" s="10"/>
      <c r="AO2704" s="10"/>
      <c r="AP2704" s="10"/>
      <c r="AQ2704" s="10"/>
      <c r="AR2704" s="10"/>
      <c r="AS2704" s="10"/>
      <c r="AT2704" s="10"/>
      <c r="AU2704" s="10"/>
      <c r="AV2704" s="10"/>
      <c r="AW2704" s="10"/>
      <c r="AX2704" s="10"/>
    </row>
    <row r="2705" spans="1:50" x14ac:dyDescent="0.25">
      <c r="A2705" s="54"/>
      <c r="B2705" s="54"/>
      <c r="C2705" s="54"/>
      <c r="D2705" s="54"/>
      <c r="E2705" s="54"/>
      <c r="F2705" s="54"/>
      <c r="G2705" s="54"/>
      <c r="H2705" s="54"/>
      <c r="I2705" s="54"/>
      <c r="J2705" s="54"/>
      <c r="K2705" s="54"/>
      <c r="L2705" s="54"/>
      <c r="M2705" s="54"/>
      <c r="O2705" s="10"/>
      <c r="P2705" s="10"/>
      <c r="Q2705" s="10"/>
      <c r="R2705" s="10"/>
      <c r="S2705" s="10"/>
      <c r="T2705" s="10"/>
      <c r="U2705" s="10"/>
      <c r="V2705" s="10"/>
      <c r="W2705" s="10"/>
      <c r="X2705" s="10"/>
      <c r="Y2705" s="10"/>
      <c r="Z2705" s="10"/>
      <c r="AA2705" s="10"/>
      <c r="AB2705" s="10"/>
      <c r="AC2705" s="10"/>
      <c r="AD2705" s="10"/>
      <c r="AE2705" s="10"/>
      <c r="AF2705" s="10"/>
      <c r="AG2705" s="10"/>
      <c r="AH2705" s="10"/>
      <c r="AI2705" s="10"/>
      <c r="AK2705" s="10"/>
      <c r="AL2705" s="10"/>
      <c r="AM2705" s="10"/>
      <c r="AN2705" s="10"/>
      <c r="AO2705" s="10"/>
      <c r="AP2705" s="10"/>
      <c r="AQ2705" s="10"/>
      <c r="AR2705" s="10"/>
      <c r="AS2705" s="10"/>
      <c r="AT2705" s="10"/>
      <c r="AU2705" s="10"/>
      <c r="AV2705" s="10"/>
      <c r="AW2705" s="10"/>
      <c r="AX2705" s="10"/>
    </row>
    <row r="2706" spans="1:50" x14ac:dyDescent="0.25">
      <c r="A2706" s="54"/>
      <c r="B2706" s="54"/>
      <c r="C2706" s="54"/>
      <c r="D2706" s="54"/>
      <c r="E2706" s="54"/>
      <c r="F2706" s="54"/>
      <c r="G2706" s="54"/>
      <c r="H2706" s="54"/>
      <c r="I2706" s="54"/>
      <c r="J2706" s="54"/>
      <c r="K2706" s="54"/>
      <c r="L2706" s="54"/>
      <c r="M2706" s="54"/>
      <c r="O2706" s="10"/>
      <c r="P2706" s="10"/>
      <c r="Q2706" s="10"/>
      <c r="R2706" s="10"/>
      <c r="S2706" s="10"/>
      <c r="T2706" s="10"/>
      <c r="U2706" s="10"/>
      <c r="V2706" s="10"/>
      <c r="W2706" s="10"/>
      <c r="X2706" s="10"/>
      <c r="Y2706" s="10"/>
      <c r="Z2706" s="10"/>
      <c r="AA2706" s="10"/>
      <c r="AB2706" s="10"/>
      <c r="AC2706" s="10"/>
      <c r="AD2706" s="10"/>
      <c r="AE2706" s="10"/>
      <c r="AF2706" s="10"/>
      <c r="AG2706" s="10"/>
      <c r="AH2706" s="10"/>
      <c r="AI2706" s="10"/>
      <c r="AK2706" s="10"/>
      <c r="AL2706" s="10"/>
      <c r="AM2706" s="10"/>
      <c r="AN2706" s="10"/>
      <c r="AO2706" s="10"/>
      <c r="AP2706" s="10"/>
      <c r="AQ2706" s="10"/>
      <c r="AR2706" s="10"/>
      <c r="AS2706" s="10"/>
      <c r="AT2706" s="10"/>
      <c r="AU2706" s="10"/>
      <c r="AV2706" s="10"/>
      <c r="AW2706" s="10"/>
      <c r="AX2706" s="10"/>
    </row>
    <row r="2707" spans="1:50" x14ac:dyDescent="0.25">
      <c r="A2707" s="54"/>
      <c r="B2707" s="54"/>
      <c r="C2707" s="54"/>
      <c r="D2707" s="54"/>
      <c r="E2707" s="54"/>
      <c r="F2707" s="54"/>
      <c r="G2707" s="54"/>
      <c r="H2707" s="54"/>
      <c r="I2707" s="54"/>
      <c r="J2707" s="54"/>
      <c r="K2707" s="54"/>
      <c r="L2707" s="54"/>
      <c r="M2707" s="54"/>
      <c r="O2707" s="10"/>
      <c r="P2707" s="10"/>
      <c r="Q2707" s="10"/>
      <c r="R2707" s="10"/>
      <c r="S2707" s="10"/>
      <c r="T2707" s="10"/>
      <c r="U2707" s="10"/>
      <c r="V2707" s="10"/>
      <c r="W2707" s="10"/>
      <c r="X2707" s="10"/>
      <c r="Y2707" s="10"/>
      <c r="Z2707" s="10"/>
      <c r="AA2707" s="10"/>
      <c r="AB2707" s="10"/>
      <c r="AC2707" s="10"/>
      <c r="AD2707" s="10"/>
      <c r="AE2707" s="10"/>
      <c r="AF2707" s="10"/>
      <c r="AG2707" s="10"/>
      <c r="AH2707" s="10"/>
      <c r="AI2707" s="10"/>
      <c r="AK2707" s="10"/>
      <c r="AL2707" s="10"/>
      <c r="AM2707" s="10"/>
      <c r="AN2707" s="10"/>
      <c r="AO2707" s="10"/>
      <c r="AP2707" s="10"/>
      <c r="AQ2707" s="10"/>
      <c r="AR2707" s="10"/>
      <c r="AS2707" s="10"/>
      <c r="AT2707" s="10"/>
      <c r="AU2707" s="10"/>
      <c r="AV2707" s="10"/>
      <c r="AW2707" s="10"/>
      <c r="AX2707" s="10"/>
    </row>
    <row r="2708" spans="1:50" x14ac:dyDescent="0.25">
      <c r="A2708" s="54"/>
      <c r="B2708" s="54"/>
      <c r="C2708" s="54"/>
      <c r="D2708" s="54"/>
      <c r="E2708" s="54"/>
      <c r="F2708" s="54"/>
      <c r="G2708" s="54"/>
      <c r="H2708" s="54"/>
      <c r="I2708" s="54"/>
      <c r="J2708" s="54"/>
      <c r="K2708" s="54"/>
      <c r="L2708" s="54"/>
      <c r="M2708" s="54"/>
      <c r="O2708" s="10"/>
      <c r="P2708" s="10"/>
      <c r="Q2708" s="10"/>
      <c r="R2708" s="10"/>
      <c r="S2708" s="10"/>
      <c r="T2708" s="10"/>
      <c r="U2708" s="10"/>
      <c r="V2708" s="10"/>
      <c r="W2708" s="10"/>
      <c r="X2708" s="10"/>
      <c r="Y2708" s="10"/>
      <c r="Z2708" s="10"/>
      <c r="AA2708" s="10"/>
      <c r="AB2708" s="10"/>
      <c r="AC2708" s="10"/>
      <c r="AD2708" s="10"/>
      <c r="AE2708" s="10"/>
      <c r="AF2708" s="10"/>
      <c r="AG2708" s="10"/>
      <c r="AH2708" s="10"/>
      <c r="AI2708" s="10"/>
      <c r="AK2708" s="10"/>
      <c r="AL2708" s="10"/>
      <c r="AM2708" s="10"/>
      <c r="AN2708" s="10"/>
      <c r="AO2708" s="10"/>
      <c r="AP2708" s="10"/>
      <c r="AQ2708" s="10"/>
      <c r="AR2708" s="10"/>
      <c r="AS2708" s="10"/>
      <c r="AT2708" s="10"/>
      <c r="AU2708" s="10"/>
      <c r="AV2708" s="10"/>
      <c r="AW2708" s="10"/>
      <c r="AX2708" s="10"/>
    </row>
    <row r="2709" spans="1:50" x14ac:dyDescent="0.25">
      <c r="A2709" s="54"/>
      <c r="B2709" s="54"/>
      <c r="C2709" s="54"/>
      <c r="D2709" s="54"/>
      <c r="E2709" s="54"/>
      <c r="F2709" s="54"/>
      <c r="G2709" s="54"/>
      <c r="H2709" s="54"/>
      <c r="I2709" s="54"/>
      <c r="J2709" s="54"/>
      <c r="K2709" s="54"/>
      <c r="L2709" s="54"/>
      <c r="M2709" s="54"/>
      <c r="O2709" s="10"/>
      <c r="P2709" s="10"/>
      <c r="Q2709" s="10"/>
      <c r="R2709" s="10"/>
      <c r="S2709" s="10"/>
      <c r="T2709" s="10"/>
      <c r="U2709" s="10"/>
      <c r="V2709" s="10"/>
      <c r="W2709" s="10"/>
      <c r="X2709" s="10"/>
      <c r="Y2709" s="10"/>
      <c r="Z2709" s="10"/>
      <c r="AA2709" s="10"/>
      <c r="AB2709" s="10"/>
      <c r="AC2709" s="10"/>
      <c r="AD2709" s="10"/>
      <c r="AE2709" s="10"/>
      <c r="AF2709" s="10"/>
      <c r="AG2709" s="10"/>
      <c r="AH2709" s="10"/>
      <c r="AI2709" s="10"/>
      <c r="AK2709" s="10"/>
      <c r="AL2709" s="10"/>
      <c r="AM2709" s="10"/>
      <c r="AN2709" s="10"/>
      <c r="AO2709" s="10"/>
      <c r="AP2709" s="10"/>
      <c r="AQ2709" s="10"/>
      <c r="AR2709" s="10"/>
      <c r="AS2709" s="10"/>
      <c r="AT2709" s="10"/>
      <c r="AU2709" s="10"/>
      <c r="AV2709" s="10"/>
      <c r="AW2709" s="10"/>
      <c r="AX2709" s="10"/>
    </row>
    <row r="2710" spans="1:50" x14ac:dyDescent="0.25">
      <c r="A2710" s="54"/>
      <c r="B2710" s="54"/>
      <c r="C2710" s="54"/>
      <c r="D2710" s="54"/>
      <c r="E2710" s="54"/>
      <c r="F2710" s="54"/>
      <c r="G2710" s="54"/>
      <c r="H2710" s="54"/>
      <c r="I2710" s="54"/>
      <c r="J2710" s="54"/>
      <c r="K2710" s="54"/>
      <c r="L2710" s="54"/>
      <c r="M2710" s="54"/>
      <c r="O2710" s="10"/>
      <c r="P2710" s="10"/>
      <c r="Q2710" s="10"/>
      <c r="R2710" s="10"/>
      <c r="S2710" s="10"/>
      <c r="T2710" s="10"/>
      <c r="U2710" s="10"/>
      <c r="V2710" s="10"/>
      <c r="W2710" s="10"/>
      <c r="X2710" s="10"/>
      <c r="Y2710" s="10"/>
      <c r="Z2710" s="10"/>
      <c r="AA2710" s="10"/>
      <c r="AB2710" s="10"/>
      <c r="AC2710" s="10"/>
      <c r="AD2710" s="10"/>
      <c r="AE2710" s="10"/>
      <c r="AF2710" s="10"/>
      <c r="AG2710" s="10"/>
      <c r="AH2710" s="10"/>
      <c r="AI2710" s="10"/>
      <c r="AK2710" s="10"/>
      <c r="AL2710" s="10"/>
      <c r="AM2710" s="10"/>
      <c r="AN2710" s="10"/>
      <c r="AO2710" s="10"/>
      <c r="AP2710" s="10"/>
      <c r="AQ2710" s="10"/>
      <c r="AR2710" s="10"/>
      <c r="AS2710" s="10"/>
      <c r="AT2710" s="10"/>
      <c r="AU2710" s="10"/>
      <c r="AV2710" s="10"/>
      <c r="AW2710" s="10"/>
      <c r="AX2710" s="10"/>
    </row>
    <row r="2711" spans="1:50" x14ac:dyDescent="0.25">
      <c r="A2711" s="54"/>
      <c r="B2711" s="54"/>
      <c r="C2711" s="54"/>
      <c r="D2711" s="54"/>
      <c r="E2711" s="54"/>
      <c r="F2711" s="54"/>
      <c r="G2711" s="54"/>
      <c r="H2711" s="54"/>
      <c r="I2711" s="54"/>
      <c r="J2711" s="54"/>
      <c r="K2711" s="54"/>
      <c r="L2711" s="54"/>
      <c r="M2711" s="54"/>
      <c r="O2711" s="10"/>
      <c r="P2711" s="10"/>
      <c r="Q2711" s="10"/>
      <c r="R2711" s="10"/>
      <c r="S2711" s="10"/>
      <c r="T2711" s="10"/>
      <c r="U2711" s="10"/>
      <c r="V2711" s="10"/>
      <c r="W2711" s="10"/>
      <c r="X2711" s="10"/>
      <c r="Y2711" s="10"/>
      <c r="Z2711" s="10"/>
      <c r="AA2711" s="10"/>
      <c r="AB2711" s="10"/>
      <c r="AC2711" s="10"/>
      <c r="AD2711" s="10"/>
      <c r="AE2711" s="10"/>
      <c r="AF2711" s="10"/>
      <c r="AG2711" s="10"/>
      <c r="AH2711" s="10"/>
      <c r="AI2711" s="10"/>
      <c r="AK2711" s="10"/>
      <c r="AL2711" s="10"/>
      <c r="AM2711" s="10"/>
      <c r="AN2711" s="10"/>
      <c r="AO2711" s="10"/>
      <c r="AP2711" s="10"/>
      <c r="AQ2711" s="10"/>
      <c r="AR2711" s="10"/>
      <c r="AS2711" s="10"/>
      <c r="AT2711" s="10"/>
      <c r="AU2711" s="10"/>
      <c r="AV2711" s="10"/>
      <c r="AW2711" s="10"/>
      <c r="AX2711" s="10"/>
    </row>
    <row r="2712" spans="1:50" x14ac:dyDescent="0.25">
      <c r="A2712" s="54"/>
      <c r="B2712" s="54"/>
      <c r="C2712" s="54"/>
      <c r="D2712" s="54"/>
      <c r="E2712" s="54"/>
      <c r="F2712" s="54"/>
      <c r="G2712" s="54"/>
      <c r="H2712" s="54"/>
      <c r="I2712" s="54"/>
      <c r="J2712" s="54"/>
      <c r="K2712" s="54"/>
      <c r="L2712" s="54"/>
      <c r="M2712" s="54"/>
      <c r="O2712" s="10"/>
      <c r="P2712" s="10"/>
      <c r="Q2712" s="10"/>
      <c r="R2712" s="10"/>
      <c r="S2712" s="10"/>
      <c r="T2712" s="10"/>
      <c r="U2712" s="10"/>
      <c r="V2712" s="10"/>
      <c r="W2712" s="10"/>
      <c r="X2712" s="10"/>
      <c r="Y2712" s="10"/>
      <c r="Z2712" s="10"/>
      <c r="AA2712" s="10"/>
      <c r="AB2712" s="10"/>
      <c r="AC2712" s="10"/>
      <c r="AD2712" s="10"/>
      <c r="AE2712" s="10"/>
      <c r="AF2712" s="10"/>
      <c r="AG2712" s="10"/>
      <c r="AH2712" s="10"/>
      <c r="AI2712" s="10"/>
      <c r="AK2712" s="10"/>
      <c r="AL2712" s="10"/>
      <c r="AM2712" s="10"/>
      <c r="AN2712" s="10"/>
      <c r="AO2712" s="10"/>
      <c r="AP2712" s="10"/>
      <c r="AQ2712" s="10"/>
      <c r="AR2712" s="10"/>
      <c r="AS2712" s="10"/>
      <c r="AT2712" s="10"/>
      <c r="AU2712" s="10"/>
      <c r="AV2712" s="10"/>
      <c r="AW2712" s="10"/>
      <c r="AX2712" s="10"/>
    </row>
    <row r="2713" spans="1:50" x14ac:dyDescent="0.25">
      <c r="A2713" s="54"/>
      <c r="B2713" s="54"/>
      <c r="C2713" s="54"/>
      <c r="D2713" s="54"/>
      <c r="E2713" s="54"/>
      <c r="F2713" s="54"/>
      <c r="G2713" s="54"/>
      <c r="H2713" s="54"/>
      <c r="I2713" s="54"/>
      <c r="J2713" s="54"/>
      <c r="K2713" s="54"/>
      <c r="L2713" s="54"/>
      <c r="M2713" s="54"/>
      <c r="O2713" s="10"/>
      <c r="P2713" s="10"/>
      <c r="Q2713" s="10"/>
      <c r="R2713" s="10"/>
      <c r="S2713" s="10"/>
      <c r="T2713" s="10"/>
      <c r="U2713" s="10"/>
      <c r="V2713" s="10"/>
      <c r="W2713" s="10"/>
      <c r="X2713" s="10"/>
      <c r="Y2713" s="10"/>
      <c r="Z2713" s="10"/>
      <c r="AA2713" s="10"/>
      <c r="AB2713" s="10"/>
      <c r="AC2713" s="10"/>
      <c r="AD2713" s="10"/>
      <c r="AE2713" s="10"/>
      <c r="AF2713" s="10"/>
      <c r="AG2713" s="10"/>
      <c r="AH2713" s="10"/>
      <c r="AI2713" s="10"/>
      <c r="AK2713" s="10"/>
      <c r="AL2713" s="10"/>
      <c r="AM2713" s="10"/>
      <c r="AN2713" s="10"/>
      <c r="AO2713" s="10"/>
      <c r="AP2713" s="10"/>
      <c r="AQ2713" s="10"/>
      <c r="AR2713" s="10"/>
      <c r="AS2713" s="10"/>
      <c r="AT2713" s="10"/>
      <c r="AU2713" s="10"/>
      <c r="AV2713" s="10"/>
      <c r="AW2713" s="10"/>
      <c r="AX2713" s="10"/>
    </row>
    <row r="2714" spans="1:50" x14ac:dyDescent="0.25">
      <c r="A2714" s="54"/>
      <c r="B2714" s="54"/>
      <c r="C2714" s="54"/>
      <c r="D2714" s="54"/>
      <c r="E2714" s="54"/>
      <c r="F2714" s="54"/>
      <c r="G2714" s="54"/>
      <c r="H2714" s="54"/>
      <c r="I2714" s="54"/>
      <c r="J2714" s="54"/>
      <c r="K2714" s="54"/>
      <c r="L2714" s="54"/>
      <c r="M2714" s="54"/>
      <c r="O2714" s="10"/>
      <c r="P2714" s="10"/>
      <c r="Q2714" s="10"/>
      <c r="R2714" s="10"/>
      <c r="S2714" s="10"/>
      <c r="T2714" s="10"/>
      <c r="U2714" s="10"/>
      <c r="V2714" s="10"/>
      <c r="W2714" s="10"/>
      <c r="X2714" s="10"/>
      <c r="Y2714" s="10"/>
      <c r="Z2714" s="10"/>
      <c r="AA2714" s="10"/>
      <c r="AB2714" s="10"/>
      <c r="AC2714" s="10"/>
      <c r="AD2714" s="10"/>
      <c r="AE2714" s="10"/>
      <c r="AF2714" s="10"/>
      <c r="AG2714" s="10"/>
      <c r="AH2714" s="10"/>
      <c r="AI2714" s="10"/>
      <c r="AK2714" s="10"/>
      <c r="AL2714" s="10"/>
      <c r="AM2714" s="10"/>
      <c r="AN2714" s="10"/>
      <c r="AO2714" s="10"/>
      <c r="AP2714" s="10"/>
      <c r="AQ2714" s="10"/>
      <c r="AR2714" s="10"/>
      <c r="AS2714" s="10"/>
      <c r="AT2714" s="10"/>
      <c r="AU2714" s="10"/>
      <c r="AV2714" s="10"/>
      <c r="AW2714" s="10"/>
      <c r="AX2714" s="10"/>
    </row>
    <row r="2715" spans="1:50" x14ac:dyDescent="0.25">
      <c r="A2715" s="54"/>
      <c r="B2715" s="54"/>
      <c r="C2715" s="54"/>
      <c r="D2715" s="54"/>
      <c r="E2715" s="54"/>
      <c r="F2715" s="54"/>
      <c r="G2715" s="54"/>
      <c r="H2715" s="54"/>
      <c r="I2715" s="54"/>
      <c r="J2715" s="54"/>
      <c r="K2715" s="54"/>
      <c r="L2715" s="54"/>
      <c r="M2715" s="54"/>
      <c r="O2715" s="10"/>
      <c r="P2715" s="10"/>
      <c r="Q2715" s="10"/>
      <c r="R2715" s="10"/>
      <c r="S2715" s="10"/>
      <c r="T2715" s="10"/>
      <c r="U2715" s="10"/>
      <c r="V2715" s="10"/>
      <c r="W2715" s="10"/>
      <c r="X2715" s="10"/>
      <c r="Y2715" s="10"/>
      <c r="Z2715" s="10"/>
      <c r="AA2715" s="10"/>
      <c r="AB2715" s="10"/>
      <c r="AC2715" s="10"/>
      <c r="AD2715" s="10"/>
      <c r="AE2715" s="10"/>
      <c r="AF2715" s="10"/>
      <c r="AG2715" s="10"/>
      <c r="AH2715" s="10"/>
      <c r="AI2715" s="10"/>
      <c r="AK2715" s="10"/>
      <c r="AL2715" s="10"/>
      <c r="AM2715" s="10"/>
      <c r="AN2715" s="10"/>
      <c r="AO2715" s="10"/>
      <c r="AP2715" s="10"/>
      <c r="AQ2715" s="10"/>
      <c r="AR2715" s="10"/>
      <c r="AS2715" s="10"/>
      <c r="AT2715" s="10"/>
      <c r="AU2715" s="10"/>
      <c r="AV2715" s="10"/>
      <c r="AW2715" s="10"/>
      <c r="AX2715" s="10"/>
    </row>
    <row r="2716" spans="1:50" x14ac:dyDescent="0.25">
      <c r="A2716" s="54"/>
      <c r="B2716" s="54"/>
      <c r="C2716" s="54"/>
      <c r="D2716" s="54"/>
      <c r="E2716" s="54"/>
      <c r="F2716" s="54"/>
      <c r="G2716" s="54"/>
      <c r="H2716" s="54"/>
      <c r="I2716" s="54"/>
      <c r="J2716" s="54"/>
      <c r="K2716" s="54"/>
      <c r="L2716" s="54"/>
      <c r="M2716" s="54"/>
      <c r="O2716" s="10"/>
      <c r="P2716" s="10"/>
      <c r="Q2716" s="10"/>
      <c r="R2716" s="10"/>
      <c r="S2716" s="10"/>
      <c r="T2716" s="10"/>
      <c r="U2716" s="10"/>
      <c r="V2716" s="10"/>
      <c r="W2716" s="10"/>
      <c r="X2716" s="10"/>
      <c r="Y2716" s="10"/>
      <c r="Z2716" s="10"/>
      <c r="AA2716" s="10"/>
      <c r="AB2716" s="10"/>
      <c r="AC2716" s="10"/>
      <c r="AD2716" s="10"/>
      <c r="AE2716" s="10"/>
      <c r="AF2716" s="10"/>
      <c r="AG2716" s="10"/>
      <c r="AH2716" s="10"/>
      <c r="AI2716" s="10"/>
      <c r="AK2716" s="10"/>
      <c r="AL2716" s="10"/>
      <c r="AM2716" s="10"/>
      <c r="AN2716" s="10"/>
      <c r="AO2716" s="10"/>
      <c r="AP2716" s="10"/>
      <c r="AQ2716" s="10"/>
      <c r="AR2716" s="10"/>
      <c r="AS2716" s="10"/>
      <c r="AT2716" s="10"/>
      <c r="AU2716" s="10"/>
      <c r="AV2716" s="10"/>
      <c r="AW2716" s="10"/>
      <c r="AX2716" s="10"/>
    </row>
    <row r="2717" spans="1:50" x14ac:dyDescent="0.25">
      <c r="A2717" s="54"/>
      <c r="B2717" s="54"/>
      <c r="C2717" s="54"/>
      <c r="D2717" s="54"/>
      <c r="E2717" s="54"/>
      <c r="F2717" s="54"/>
      <c r="G2717" s="54"/>
      <c r="H2717" s="54"/>
      <c r="I2717" s="54"/>
      <c r="J2717" s="54"/>
      <c r="K2717" s="54"/>
      <c r="L2717" s="54"/>
      <c r="M2717" s="54"/>
      <c r="O2717" s="10"/>
      <c r="P2717" s="10"/>
      <c r="Q2717" s="10"/>
      <c r="R2717" s="10"/>
      <c r="S2717" s="10"/>
      <c r="T2717" s="10"/>
      <c r="U2717" s="10"/>
      <c r="V2717" s="10"/>
      <c r="W2717" s="10"/>
      <c r="X2717" s="10"/>
      <c r="Y2717" s="10"/>
      <c r="Z2717" s="10"/>
      <c r="AA2717" s="10"/>
      <c r="AB2717" s="10"/>
      <c r="AC2717" s="10"/>
      <c r="AD2717" s="10"/>
      <c r="AE2717" s="10"/>
      <c r="AF2717" s="10"/>
      <c r="AG2717" s="10"/>
      <c r="AH2717" s="10"/>
      <c r="AI2717" s="10"/>
      <c r="AK2717" s="10"/>
      <c r="AL2717" s="10"/>
      <c r="AM2717" s="10"/>
      <c r="AN2717" s="10"/>
      <c r="AO2717" s="10"/>
      <c r="AP2717" s="10"/>
      <c r="AQ2717" s="10"/>
      <c r="AR2717" s="10"/>
      <c r="AS2717" s="10"/>
      <c r="AT2717" s="10"/>
      <c r="AU2717" s="10"/>
      <c r="AV2717" s="10"/>
      <c r="AW2717" s="10"/>
      <c r="AX2717" s="10"/>
    </row>
    <row r="2718" spans="1:50" x14ac:dyDescent="0.25">
      <c r="A2718" s="54"/>
      <c r="B2718" s="54"/>
      <c r="C2718" s="54"/>
      <c r="D2718" s="54"/>
      <c r="E2718" s="54"/>
      <c r="F2718" s="54"/>
      <c r="G2718" s="54"/>
      <c r="H2718" s="54"/>
      <c r="I2718" s="54"/>
      <c r="J2718" s="54"/>
      <c r="K2718" s="54"/>
      <c r="L2718" s="54"/>
      <c r="M2718" s="54"/>
      <c r="O2718" s="10"/>
      <c r="P2718" s="10"/>
      <c r="Q2718" s="10"/>
      <c r="R2718" s="10"/>
      <c r="S2718" s="10"/>
      <c r="T2718" s="10"/>
      <c r="U2718" s="10"/>
      <c r="V2718" s="10"/>
      <c r="W2718" s="10"/>
      <c r="X2718" s="10"/>
      <c r="Y2718" s="10"/>
      <c r="Z2718" s="10"/>
      <c r="AA2718" s="10"/>
      <c r="AB2718" s="10"/>
      <c r="AC2718" s="10"/>
      <c r="AD2718" s="10"/>
      <c r="AE2718" s="10"/>
      <c r="AF2718" s="10"/>
      <c r="AG2718" s="10"/>
      <c r="AH2718" s="10"/>
      <c r="AI2718" s="10"/>
      <c r="AK2718" s="10"/>
      <c r="AL2718" s="10"/>
      <c r="AM2718" s="10"/>
      <c r="AN2718" s="10"/>
      <c r="AO2718" s="10"/>
      <c r="AP2718" s="10"/>
      <c r="AQ2718" s="10"/>
      <c r="AR2718" s="10"/>
      <c r="AS2718" s="10"/>
      <c r="AT2718" s="10"/>
      <c r="AU2718" s="10"/>
      <c r="AV2718" s="10"/>
      <c r="AW2718" s="10"/>
      <c r="AX2718" s="10"/>
    </row>
    <row r="2719" spans="1:50" x14ac:dyDescent="0.25">
      <c r="A2719" s="54"/>
      <c r="B2719" s="54"/>
      <c r="C2719" s="54"/>
      <c r="D2719" s="54"/>
      <c r="E2719" s="54"/>
      <c r="F2719" s="54"/>
      <c r="G2719" s="54"/>
      <c r="H2719" s="54"/>
      <c r="I2719" s="54"/>
      <c r="J2719" s="54"/>
      <c r="K2719" s="54"/>
      <c r="L2719" s="54"/>
      <c r="M2719" s="54"/>
      <c r="O2719" s="10"/>
      <c r="P2719" s="10"/>
      <c r="Q2719" s="10"/>
      <c r="R2719" s="10"/>
      <c r="S2719" s="10"/>
      <c r="T2719" s="10"/>
      <c r="U2719" s="10"/>
      <c r="V2719" s="10"/>
      <c r="W2719" s="10"/>
      <c r="X2719" s="10"/>
      <c r="Y2719" s="10"/>
      <c r="Z2719" s="10"/>
      <c r="AA2719" s="10"/>
      <c r="AB2719" s="10"/>
      <c r="AC2719" s="10"/>
      <c r="AD2719" s="10"/>
      <c r="AE2719" s="10"/>
      <c r="AF2719" s="10"/>
      <c r="AG2719" s="10"/>
      <c r="AH2719" s="10"/>
      <c r="AI2719" s="10"/>
      <c r="AK2719" s="10"/>
      <c r="AL2719" s="10"/>
      <c r="AM2719" s="10"/>
      <c r="AN2719" s="10"/>
      <c r="AO2719" s="10"/>
      <c r="AP2719" s="10"/>
      <c r="AQ2719" s="10"/>
      <c r="AR2719" s="10"/>
      <c r="AS2719" s="10"/>
      <c r="AT2719" s="10"/>
      <c r="AU2719" s="10"/>
      <c r="AV2719" s="10"/>
      <c r="AW2719" s="10"/>
      <c r="AX2719" s="10"/>
    </row>
    <row r="2720" spans="1:50" x14ac:dyDescent="0.25">
      <c r="A2720" s="54"/>
      <c r="B2720" s="54"/>
      <c r="C2720" s="54"/>
      <c r="D2720" s="54"/>
      <c r="E2720" s="54"/>
      <c r="F2720" s="54"/>
      <c r="G2720" s="54"/>
      <c r="H2720" s="54"/>
      <c r="I2720" s="54"/>
      <c r="J2720" s="54"/>
      <c r="K2720" s="54"/>
      <c r="L2720" s="54"/>
      <c r="M2720" s="54"/>
      <c r="O2720" s="10"/>
      <c r="P2720" s="10"/>
      <c r="Q2720" s="10"/>
      <c r="R2720" s="10"/>
      <c r="S2720" s="10"/>
      <c r="T2720" s="10"/>
      <c r="U2720" s="10"/>
      <c r="V2720" s="10"/>
      <c r="W2720" s="10"/>
      <c r="X2720" s="10"/>
      <c r="Y2720" s="10"/>
      <c r="Z2720" s="10"/>
      <c r="AA2720" s="10"/>
      <c r="AB2720" s="10"/>
      <c r="AC2720" s="10"/>
      <c r="AD2720" s="10"/>
      <c r="AE2720" s="10"/>
      <c r="AF2720" s="10"/>
      <c r="AG2720" s="10"/>
      <c r="AH2720" s="10"/>
      <c r="AI2720" s="10"/>
      <c r="AK2720" s="10"/>
      <c r="AL2720" s="10"/>
      <c r="AM2720" s="10"/>
      <c r="AN2720" s="10"/>
      <c r="AO2720" s="10"/>
      <c r="AP2720" s="10"/>
      <c r="AQ2720" s="10"/>
      <c r="AR2720" s="10"/>
      <c r="AS2720" s="10"/>
      <c r="AT2720" s="10"/>
      <c r="AU2720" s="10"/>
      <c r="AV2720" s="10"/>
      <c r="AW2720" s="10"/>
      <c r="AX2720" s="10"/>
    </row>
    <row r="2721" spans="1:50" x14ac:dyDescent="0.25">
      <c r="A2721" s="54"/>
      <c r="B2721" s="54"/>
      <c r="C2721" s="54"/>
      <c r="D2721" s="54"/>
      <c r="E2721" s="54"/>
      <c r="F2721" s="54"/>
      <c r="G2721" s="54"/>
      <c r="H2721" s="54"/>
      <c r="I2721" s="54"/>
      <c r="J2721" s="54"/>
      <c r="K2721" s="54"/>
      <c r="L2721" s="54"/>
      <c r="M2721" s="54"/>
      <c r="O2721" s="10"/>
      <c r="P2721" s="10"/>
      <c r="Q2721" s="10"/>
      <c r="R2721" s="10"/>
      <c r="S2721" s="10"/>
      <c r="T2721" s="10"/>
      <c r="U2721" s="10"/>
      <c r="V2721" s="10"/>
      <c r="W2721" s="10"/>
      <c r="X2721" s="10"/>
      <c r="Y2721" s="10"/>
      <c r="Z2721" s="10"/>
      <c r="AA2721" s="10"/>
      <c r="AB2721" s="10"/>
      <c r="AC2721" s="10"/>
      <c r="AD2721" s="10"/>
      <c r="AE2721" s="10"/>
      <c r="AF2721" s="10"/>
      <c r="AG2721" s="10"/>
      <c r="AH2721" s="10"/>
      <c r="AI2721" s="10"/>
      <c r="AK2721" s="10"/>
      <c r="AL2721" s="10"/>
      <c r="AM2721" s="10"/>
      <c r="AN2721" s="10"/>
      <c r="AO2721" s="10"/>
      <c r="AP2721" s="10"/>
      <c r="AQ2721" s="10"/>
      <c r="AR2721" s="10"/>
      <c r="AS2721" s="10"/>
      <c r="AT2721" s="10"/>
      <c r="AU2721" s="10"/>
      <c r="AV2721" s="10"/>
      <c r="AW2721" s="10"/>
      <c r="AX2721" s="10"/>
    </row>
    <row r="2722" spans="1:50" x14ac:dyDescent="0.25">
      <c r="A2722" s="54"/>
      <c r="B2722" s="54"/>
      <c r="C2722" s="54"/>
      <c r="D2722" s="54"/>
      <c r="E2722" s="54"/>
      <c r="F2722" s="54"/>
      <c r="G2722" s="54"/>
      <c r="H2722" s="54"/>
      <c r="I2722" s="54"/>
      <c r="J2722" s="54"/>
      <c r="K2722" s="54"/>
      <c r="L2722" s="54"/>
      <c r="M2722" s="54"/>
      <c r="O2722" s="10"/>
      <c r="P2722" s="10"/>
      <c r="Q2722" s="10"/>
      <c r="R2722" s="10"/>
      <c r="S2722" s="10"/>
      <c r="T2722" s="10"/>
      <c r="U2722" s="10"/>
      <c r="V2722" s="10"/>
      <c r="W2722" s="10"/>
      <c r="X2722" s="10"/>
      <c r="Y2722" s="10"/>
      <c r="Z2722" s="10"/>
      <c r="AA2722" s="10"/>
      <c r="AB2722" s="10"/>
      <c r="AC2722" s="10"/>
      <c r="AD2722" s="10"/>
      <c r="AE2722" s="10"/>
      <c r="AF2722" s="10"/>
      <c r="AG2722" s="10"/>
      <c r="AH2722" s="10"/>
      <c r="AI2722" s="10"/>
      <c r="AK2722" s="10"/>
      <c r="AL2722" s="10"/>
      <c r="AM2722" s="10"/>
      <c r="AN2722" s="10"/>
      <c r="AO2722" s="10"/>
      <c r="AP2722" s="10"/>
      <c r="AQ2722" s="10"/>
      <c r="AR2722" s="10"/>
      <c r="AS2722" s="10"/>
      <c r="AT2722" s="10"/>
      <c r="AU2722" s="10"/>
      <c r="AV2722" s="10"/>
      <c r="AW2722" s="10"/>
      <c r="AX2722" s="10"/>
    </row>
    <row r="2723" spans="1:50" x14ac:dyDescent="0.25">
      <c r="A2723" s="54"/>
      <c r="B2723" s="54"/>
      <c r="C2723" s="54"/>
      <c r="D2723" s="54"/>
      <c r="E2723" s="54"/>
      <c r="F2723" s="54"/>
      <c r="G2723" s="54"/>
      <c r="H2723" s="54"/>
      <c r="I2723" s="54"/>
      <c r="J2723" s="54"/>
      <c r="K2723" s="54"/>
      <c r="L2723" s="54"/>
      <c r="M2723" s="54"/>
      <c r="O2723" s="10"/>
      <c r="P2723" s="10"/>
      <c r="Q2723" s="10"/>
      <c r="R2723" s="10"/>
      <c r="S2723" s="10"/>
      <c r="T2723" s="10"/>
      <c r="U2723" s="10"/>
      <c r="V2723" s="10"/>
      <c r="W2723" s="10"/>
      <c r="X2723" s="10"/>
      <c r="Y2723" s="10"/>
      <c r="Z2723" s="10"/>
      <c r="AA2723" s="10"/>
      <c r="AB2723" s="10"/>
      <c r="AC2723" s="10"/>
      <c r="AD2723" s="10"/>
      <c r="AE2723" s="10"/>
      <c r="AF2723" s="10"/>
      <c r="AG2723" s="10"/>
      <c r="AH2723" s="10"/>
      <c r="AI2723" s="10"/>
      <c r="AK2723" s="10"/>
      <c r="AL2723" s="10"/>
      <c r="AM2723" s="10"/>
      <c r="AN2723" s="10"/>
      <c r="AO2723" s="10"/>
      <c r="AP2723" s="10"/>
      <c r="AQ2723" s="10"/>
      <c r="AR2723" s="10"/>
      <c r="AS2723" s="10"/>
      <c r="AT2723" s="10"/>
      <c r="AU2723" s="10"/>
      <c r="AV2723" s="10"/>
      <c r="AW2723" s="10"/>
      <c r="AX2723" s="10"/>
    </row>
    <row r="2724" spans="1:50" x14ac:dyDescent="0.25">
      <c r="A2724" s="54"/>
      <c r="B2724" s="54"/>
      <c r="C2724" s="54"/>
      <c r="D2724" s="54"/>
      <c r="E2724" s="54"/>
      <c r="F2724" s="54"/>
      <c r="G2724" s="54"/>
      <c r="H2724" s="54"/>
      <c r="I2724" s="54"/>
      <c r="J2724" s="54"/>
      <c r="K2724" s="54"/>
      <c r="L2724" s="54"/>
      <c r="M2724" s="54"/>
      <c r="O2724" s="10"/>
      <c r="P2724" s="10"/>
      <c r="Q2724" s="10"/>
      <c r="R2724" s="10"/>
      <c r="S2724" s="10"/>
      <c r="T2724" s="10"/>
      <c r="U2724" s="10"/>
      <c r="V2724" s="10"/>
      <c r="W2724" s="10"/>
      <c r="X2724" s="10"/>
      <c r="Y2724" s="10"/>
      <c r="Z2724" s="10"/>
      <c r="AA2724" s="10"/>
      <c r="AB2724" s="10"/>
      <c r="AC2724" s="10"/>
      <c r="AD2724" s="10"/>
      <c r="AE2724" s="10"/>
      <c r="AF2724" s="10"/>
      <c r="AG2724" s="10"/>
      <c r="AH2724" s="10"/>
      <c r="AI2724" s="10"/>
      <c r="AK2724" s="10"/>
      <c r="AL2724" s="10"/>
      <c r="AM2724" s="10"/>
      <c r="AN2724" s="10"/>
      <c r="AO2724" s="10"/>
      <c r="AP2724" s="10"/>
      <c r="AQ2724" s="10"/>
      <c r="AR2724" s="10"/>
      <c r="AS2724" s="10"/>
      <c r="AT2724" s="10"/>
      <c r="AU2724" s="10"/>
      <c r="AV2724" s="10"/>
      <c r="AW2724" s="10"/>
      <c r="AX2724" s="10"/>
    </row>
    <row r="2725" spans="1:50" x14ac:dyDescent="0.25">
      <c r="A2725" s="54"/>
      <c r="B2725" s="54"/>
      <c r="C2725" s="54"/>
      <c r="D2725" s="54"/>
      <c r="E2725" s="54"/>
      <c r="F2725" s="54"/>
      <c r="G2725" s="54"/>
      <c r="H2725" s="54"/>
      <c r="I2725" s="54"/>
      <c r="J2725" s="54"/>
      <c r="K2725" s="54"/>
      <c r="L2725" s="54"/>
      <c r="M2725" s="54"/>
      <c r="O2725" s="10"/>
      <c r="P2725" s="10"/>
      <c r="Q2725" s="10"/>
      <c r="R2725" s="10"/>
      <c r="S2725" s="10"/>
      <c r="T2725" s="10"/>
      <c r="U2725" s="10"/>
      <c r="V2725" s="10"/>
      <c r="W2725" s="10"/>
      <c r="X2725" s="10"/>
      <c r="Y2725" s="10"/>
      <c r="Z2725" s="10"/>
      <c r="AA2725" s="10"/>
      <c r="AB2725" s="10"/>
      <c r="AC2725" s="10"/>
      <c r="AD2725" s="10"/>
      <c r="AE2725" s="10"/>
      <c r="AF2725" s="10"/>
      <c r="AG2725" s="10"/>
      <c r="AH2725" s="10"/>
      <c r="AI2725" s="10"/>
      <c r="AK2725" s="10"/>
      <c r="AL2725" s="10"/>
      <c r="AM2725" s="10"/>
      <c r="AN2725" s="10"/>
      <c r="AO2725" s="10"/>
      <c r="AP2725" s="10"/>
      <c r="AQ2725" s="10"/>
      <c r="AR2725" s="10"/>
      <c r="AS2725" s="10"/>
      <c r="AT2725" s="10"/>
      <c r="AU2725" s="10"/>
      <c r="AV2725" s="10"/>
      <c r="AW2725" s="10"/>
      <c r="AX2725" s="10"/>
    </row>
    <row r="2726" spans="1:50" x14ac:dyDescent="0.25">
      <c r="A2726" s="54"/>
      <c r="B2726" s="54"/>
      <c r="C2726" s="54"/>
      <c r="D2726" s="54"/>
      <c r="E2726" s="54"/>
      <c r="F2726" s="54"/>
      <c r="G2726" s="54"/>
      <c r="H2726" s="54"/>
      <c r="I2726" s="54"/>
      <c r="J2726" s="54"/>
      <c r="K2726" s="54"/>
      <c r="L2726" s="54"/>
      <c r="M2726" s="54"/>
      <c r="O2726" s="10"/>
      <c r="P2726" s="10"/>
      <c r="Q2726" s="10"/>
      <c r="R2726" s="10"/>
      <c r="S2726" s="10"/>
      <c r="T2726" s="10"/>
      <c r="U2726" s="10"/>
      <c r="V2726" s="10"/>
      <c r="W2726" s="10"/>
      <c r="X2726" s="10"/>
      <c r="Y2726" s="10"/>
      <c r="Z2726" s="10"/>
      <c r="AA2726" s="10"/>
      <c r="AB2726" s="10"/>
      <c r="AC2726" s="10"/>
      <c r="AD2726" s="10"/>
      <c r="AE2726" s="10"/>
      <c r="AF2726" s="10"/>
      <c r="AG2726" s="10"/>
      <c r="AH2726" s="10"/>
      <c r="AI2726" s="10"/>
      <c r="AK2726" s="10"/>
      <c r="AL2726" s="10"/>
      <c r="AM2726" s="10"/>
      <c r="AN2726" s="10"/>
      <c r="AO2726" s="10"/>
      <c r="AP2726" s="10"/>
      <c r="AQ2726" s="10"/>
      <c r="AR2726" s="10"/>
      <c r="AS2726" s="10"/>
      <c r="AT2726" s="10"/>
      <c r="AU2726" s="10"/>
      <c r="AV2726" s="10"/>
      <c r="AW2726" s="10"/>
      <c r="AX2726" s="10"/>
    </row>
    <row r="2727" spans="1:50" x14ac:dyDescent="0.25">
      <c r="A2727" s="54"/>
      <c r="B2727" s="54"/>
      <c r="C2727" s="54"/>
      <c r="D2727" s="54"/>
      <c r="E2727" s="54"/>
      <c r="F2727" s="54"/>
      <c r="G2727" s="54"/>
      <c r="H2727" s="54"/>
      <c r="I2727" s="54"/>
      <c r="J2727" s="54"/>
      <c r="K2727" s="54"/>
      <c r="L2727" s="54"/>
      <c r="M2727" s="54"/>
      <c r="O2727" s="10"/>
      <c r="P2727" s="10"/>
      <c r="Q2727" s="10"/>
      <c r="R2727" s="10"/>
      <c r="S2727" s="10"/>
      <c r="T2727" s="10"/>
      <c r="U2727" s="10"/>
      <c r="V2727" s="10"/>
      <c r="W2727" s="10"/>
      <c r="X2727" s="10"/>
      <c r="Y2727" s="10"/>
      <c r="Z2727" s="10"/>
      <c r="AA2727" s="10"/>
      <c r="AB2727" s="10"/>
      <c r="AC2727" s="10"/>
      <c r="AD2727" s="10"/>
      <c r="AE2727" s="10"/>
      <c r="AF2727" s="10"/>
      <c r="AG2727" s="10"/>
      <c r="AH2727" s="10"/>
      <c r="AI2727" s="10"/>
      <c r="AK2727" s="10"/>
      <c r="AL2727" s="10"/>
      <c r="AM2727" s="10"/>
      <c r="AN2727" s="10"/>
      <c r="AO2727" s="10"/>
      <c r="AP2727" s="10"/>
      <c r="AQ2727" s="10"/>
      <c r="AR2727" s="10"/>
      <c r="AS2727" s="10"/>
      <c r="AT2727" s="10"/>
      <c r="AU2727" s="10"/>
      <c r="AV2727" s="10"/>
      <c r="AW2727" s="10"/>
      <c r="AX2727" s="10"/>
    </row>
    <row r="2728" spans="1:50" x14ac:dyDescent="0.25">
      <c r="A2728" s="54"/>
      <c r="B2728" s="54"/>
      <c r="C2728" s="54"/>
      <c r="D2728" s="54"/>
      <c r="E2728" s="54"/>
      <c r="F2728" s="54"/>
      <c r="G2728" s="54"/>
      <c r="H2728" s="54"/>
      <c r="I2728" s="54"/>
      <c r="J2728" s="54"/>
      <c r="K2728" s="54"/>
      <c r="L2728" s="54"/>
      <c r="M2728" s="54"/>
      <c r="O2728" s="10"/>
      <c r="P2728" s="10"/>
      <c r="Q2728" s="10"/>
      <c r="R2728" s="10"/>
      <c r="S2728" s="10"/>
      <c r="T2728" s="10"/>
      <c r="U2728" s="10"/>
      <c r="V2728" s="10"/>
      <c r="W2728" s="10"/>
      <c r="X2728" s="10"/>
      <c r="Y2728" s="10"/>
      <c r="Z2728" s="10"/>
      <c r="AA2728" s="10"/>
      <c r="AB2728" s="10"/>
      <c r="AC2728" s="10"/>
      <c r="AD2728" s="10"/>
      <c r="AE2728" s="10"/>
      <c r="AF2728" s="10"/>
      <c r="AG2728" s="10"/>
      <c r="AH2728" s="10"/>
      <c r="AI2728" s="10"/>
      <c r="AK2728" s="10"/>
      <c r="AL2728" s="10"/>
      <c r="AM2728" s="10"/>
      <c r="AN2728" s="10"/>
      <c r="AO2728" s="10"/>
      <c r="AP2728" s="10"/>
      <c r="AQ2728" s="10"/>
      <c r="AR2728" s="10"/>
      <c r="AS2728" s="10"/>
      <c r="AT2728" s="10"/>
      <c r="AU2728" s="10"/>
      <c r="AV2728" s="10"/>
      <c r="AW2728" s="10"/>
      <c r="AX2728" s="10"/>
    </row>
    <row r="2729" spans="1:50" x14ac:dyDescent="0.25">
      <c r="A2729" s="54"/>
      <c r="B2729" s="54"/>
      <c r="C2729" s="54"/>
      <c r="D2729" s="54"/>
      <c r="E2729" s="54"/>
      <c r="F2729" s="54"/>
      <c r="G2729" s="54"/>
      <c r="H2729" s="54"/>
      <c r="I2729" s="54"/>
      <c r="J2729" s="54"/>
      <c r="K2729" s="54"/>
      <c r="L2729" s="54"/>
      <c r="M2729" s="54"/>
      <c r="O2729" s="10"/>
      <c r="P2729" s="10"/>
      <c r="Q2729" s="10"/>
      <c r="R2729" s="10"/>
      <c r="S2729" s="10"/>
      <c r="T2729" s="10"/>
      <c r="U2729" s="10"/>
      <c r="V2729" s="10"/>
      <c r="W2729" s="10"/>
      <c r="X2729" s="10"/>
      <c r="Y2729" s="10"/>
      <c r="Z2729" s="10"/>
      <c r="AA2729" s="10"/>
      <c r="AB2729" s="10"/>
      <c r="AC2729" s="10"/>
      <c r="AD2729" s="10"/>
      <c r="AE2729" s="10"/>
      <c r="AF2729" s="10"/>
      <c r="AG2729" s="10"/>
      <c r="AH2729" s="10"/>
      <c r="AI2729" s="10"/>
      <c r="AK2729" s="10"/>
      <c r="AL2729" s="10"/>
      <c r="AM2729" s="10"/>
      <c r="AN2729" s="10"/>
      <c r="AO2729" s="10"/>
      <c r="AP2729" s="10"/>
      <c r="AQ2729" s="10"/>
      <c r="AR2729" s="10"/>
      <c r="AS2729" s="10"/>
      <c r="AT2729" s="10"/>
      <c r="AU2729" s="10"/>
      <c r="AV2729" s="10"/>
      <c r="AW2729" s="10"/>
      <c r="AX2729" s="10"/>
    </row>
    <row r="2730" spans="1:50" x14ac:dyDescent="0.25">
      <c r="A2730" s="54"/>
      <c r="B2730" s="54"/>
      <c r="C2730" s="54"/>
      <c r="D2730" s="54"/>
      <c r="E2730" s="54"/>
      <c r="F2730" s="54"/>
      <c r="G2730" s="54"/>
      <c r="H2730" s="54"/>
      <c r="I2730" s="54"/>
      <c r="J2730" s="54"/>
      <c r="K2730" s="54"/>
      <c r="L2730" s="54"/>
      <c r="M2730" s="54"/>
      <c r="O2730" s="10"/>
      <c r="P2730" s="10"/>
      <c r="Q2730" s="10"/>
      <c r="R2730" s="10"/>
      <c r="S2730" s="10"/>
      <c r="T2730" s="10"/>
      <c r="U2730" s="10"/>
      <c r="V2730" s="10"/>
      <c r="W2730" s="10"/>
      <c r="X2730" s="10"/>
      <c r="Y2730" s="10"/>
      <c r="Z2730" s="10"/>
      <c r="AA2730" s="10"/>
      <c r="AB2730" s="10"/>
      <c r="AC2730" s="10"/>
      <c r="AD2730" s="10"/>
      <c r="AE2730" s="10"/>
      <c r="AF2730" s="10"/>
      <c r="AG2730" s="10"/>
      <c r="AH2730" s="10"/>
      <c r="AI2730" s="10"/>
      <c r="AK2730" s="10"/>
      <c r="AL2730" s="10"/>
      <c r="AM2730" s="10"/>
      <c r="AN2730" s="10"/>
      <c r="AO2730" s="10"/>
      <c r="AP2730" s="10"/>
      <c r="AQ2730" s="10"/>
      <c r="AR2730" s="10"/>
      <c r="AS2730" s="10"/>
      <c r="AT2730" s="10"/>
      <c r="AU2730" s="10"/>
      <c r="AV2730" s="10"/>
      <c r="AW2730" s="10"/>
      <c r="AX2730" s="10"/>
    </row>
    <row r="2731" spans="1:50" x14ac:dyDescent="0.25">
      <c r="A2731" s="54"/>
      <c r="B2731" s="54"/>
      <c r="C2731" s="54"/>
      <c r="D2731" s="54"/>
      <c r="E2731" s="54"/>
      <c r="F2731" s="54"/>
      <c r="G2731" s="54"/>
      <c r="H2731" s="54"/>
      <c r="I2731" s="54"/>
      <c r="J2731" s="54"/>
      <c r="K2731" s="54"/>
      <c r="L2731" s="54"/>
      <c r="M2731" s="54"/>
      <c r="O2731" s="10"/>
      <c r="P2731" s="10"/>
      <c r="Q2731" s="10"/>
      <c r="R2731" s="10"/>
      <c r="S2731" s="10"/>
      <c r="T2731" s="10"/>
      <c r="U2731" s="10"/>
      <c r="V2731" s="10"/>
      <c r="W2731" s="10"/>
      <c r="X2731" s="10"/>
      <c r="Y2731" s="10"/>
      <c r="Z2731" s="10"/>
      <c r="AA2731" s="10"/>
      <c r="AB2731" s="10"/>
      <c r="AC2731" s="10"/>
      <c r="AD2731" s="10"/>
      <c r="AE2731" s="10"/>
      <c r="AF2731" s="10"/>
      <c r="AG2731" s="10"/>
      <c r="AH2731" s="10"/>
      <c r="AI2731" s="10"/>
      <c r="AK2731" s="10"/>
      <c r="AL2731" s="10"/>
      <c r="AM2731" s="10"/>
      <c r="AN2731" s="10"/>
      <c r="AO2731" s="10"/>
      <c r="AP2731" s="10"/>
      <c r="AQ2731" s="10"/>
      <c r="AR2731" s="10"/>
      <c r="AS2731" s="10"/>
      <c r="AT2731" s="10"/>
      <c r="AU2731" s="10"/>
      <c r="AV2731" s="10"/>
      <c r="AW2731" s="10"/>
      <c r="AX2731" s="10"/>
    </row>
    <row r="2732" spans="1:50" x14ac:dyDescent="0.25">
      <c r="A2732" s="54"/>
      <c r="B2732" s="54"/>
      <c r="C2732" s="54"/>
      <c r="D2732" s="54"/>
      <c r="E2732" s="54"/>
      <c r="F2732" s="54"/>
      <c r="G2732" s="54"/>
      <c r="H2732" s="54"/>
      <c r="I2732" s="54"/>
      <c r="J2732" s="54"/>
      <c r="K2732" s="54"/>
      <c r="L2732" s="54"/>
      <c r="M2732" s="54"/>
      <c r="O2732" s="10"/>
      <c r="P2732" s="10"/>
      <c r="Q2732" s="10"/>
      <c r="R2732" s="10"/>
      <c r="S2732" s="10"/>
      <c r="T2732" s="10"/>
      <c r="U2732" s="10"/>
      <c r="V2732" s="10"/>
      <c r="W2732" s="10"/>
      <c r="X2732" s="10"/>
      <c r="Y2732" s="10"/>
      <c r="Z2732" s="10"/>
      <c r="AA2732" s="10"/>
      <c r="AB2732" s="10"/>
      <c r="AC2732" s="10"/>
      <c r="AD2732" s="10"/>
      <c r="AE2732" s="10"/>
      <c r="AF2732" s="10"/>
      <c r="AG2732" s="10"/>
      <c r="AH2732" s="10"/>
      <c r="AI2732" s="10"/>
      <c r="AK2732" s="10"/>
      <c r="AL2732" s="10"/>
      <c r="AM2732" s="10"/>
      <c r="AN2732" s="10"/>
      <c r="AO2732" s="10"/>
      <c r="AP2732" s="10"/>
      <c r="AQ2732" s="10"/>
      <c r="AR2732" s="10"/>
      <c r="AS2732" s="10"/>
      <c r="AT2732" s="10"/>
      <c r="AU2732" s="10"/>
      <c r="AV2732" s="10"/>
      <c r="AW2732" s="10"/>
      <c r="AX2732" s="10"/>
    </row>
    <row r="2733" spans="1:50" x14ac:dyDescent="0.25">
      <c r="A2733" s="54"/>
      <c r="B2733" s="54"/>
      <c r="C2733" s="54"/>
      <c r="D2733" s="54"/>
      <c r="E2733" s="54"/>
      <c r="F2733" s="54"/>
      <c r="G2733" s="54"/>
      <c r="H2733" s="54"/>
      <c r="I2733" s="54"/>
      <c r="J2733" s="54"/>
      <c r="K2733" s="54"/>
      <c r="L2733" s="54"/>
      <c r="M2733" s="54"/>
      <c r="O2733" s="10"/>
      <c r="P2733" s="10"/>
      <c r="Q2733" s="10"/>
      <c r="R2733" s="10"/>
      <c r="S2733" s="10"/>
      <c r="T2733" s="10"/>
      <c r="U2733" s="10"/>
      <c r="V2733" s="10"/>
      <c r="W2733" s="10"/>
      <c r="X2733" s="10"/>
      <c r="Y2733" s="10"/>
      <c r="Z2733" s="10"/>
      <c r="AA2733" s="10"/>
      <c r="AB2733" s="10"/>
      <c r="AC2733" s="10"/>
      <c r="AD2733" s="10"/>
      <c r="AE2733" s="10"/>
      <c r="AF2733" s="10"/>
      <c r="AG2733" s="10"/>
      <c r="AH2733" s="10"/>
      <c r="AI2733" s="10"/>
      <c r="AK2733" s="10"/>
      <c r="AL2733" s="10"/>
      <c r="AM2733" s="10"/>
      <c r="AN2733" s="10"/>
      <c r="AO2733" s="10"/>
      <c r="AP2733" s="10"/>
      <c r="AQ2733" s="10"/>
      <c r="AR2733" s="10"/>
      <c r="AS2733" s="10"/>
      <c r="AT2733" s="10"/>
      <c r="AU2733" s="10"/>
      <c r="AV2733" s="10"/>
      <c r="AW2733" s="10"/>
      <c r="AX2733" s="10"/>
    </row>
    <row r="2734" spans="1:50" x14ac:dyDescent="0.25">
      <c r="A2734" s="54"/>
      <c r="B2734" s="54"/>
      <c r="C2734" s="54"/>
      <c r="D2734" s="54"/>
      <c r="E2734" s="54"/>
      <c r="F2734" s="54"/>
      <c r="G2734" s="54"/>
      <c r="H2734" s="54"/>
      <c r="I2734" s="54"/>
      <c r="J2734" s="54"/>
      <c r="K2734" s="54"/>
      <c r="L2734" s="54"/>
      <c r="M2734" s="54"/>
      <c r="O2734" s="10"/>
      <c r="P2734" s="10"/>
      <c r="Q2734" s="10"/>
      <c r="R2734" s="10"/>
      <c r="S2734" s="10"/>
      <c r="T2734" s="10"/>
      <c r="U2734" s="10"/>
      <c r="V2734" s="10"/>
      <c r="W2734" s="10"/>
      <c r="X2734" s="10"/>
      <c r="Y2734" s="10"/>
      <c r="Z2734" s="10"/>
      <c r="AA2734" s="10"/>
      <c r="AB2734" s="10"/>
      <c r="AC2734" s="10"/>
      <c r="AD2734" s="10"/>
      <c r="AE2734" s="10"/>
      <c r="AF2734" s="10"/>
      <c r="AG2734" s="10"/>
      <c r="AH2734" s="10"/>
      <c r="AI2734" s="10"/>
      <c r="AK2734" s="10"/>
      <c r="AL2734" s="10"/>
      <c r="AM2734" s="10"/>
      <c r="AN2734" s="10"/>
      <c r="AO2734" s="10"/>
      <c r="AP2734" s="10"/>
      <c r="AQ2734" s="10"/>
      <c r="AR2734" s="10"/>
      <c r="AS2734" s="10"/>
      <c r="AT2734" s="10"/>
      <c r="AU2734" s="10"/>
      <c r="AV2734" s="10"/>
      <c r="AW2734" s="10"/>
      <c r="AX2734" s="10"/>
    </row>
    <row r="2735" spans="1:50" x14ac:dyDescent="0.25">
      <c r="A2735" s="54"/>
      <c r="B2735" s="54"/>
      <c r="C2735" s="54"/>
      <c r="D2735" s="54"/>
      <c r="E2735" s="54"/>
      <c r="F2735" s="54"/>
      <c r="G2735" s="54"/>
      <c r="H2735" s="54"/>
      <c r="I2735" s="54"/>
      <c r="J2735" s="54"/>
      <c r="K2735" s="54"/>
      <c r="L2735" s="54"/>
      <c r="M2735" s="54"/>
      <c r="O2735" s="10"/>
      <c r="P2735" s="10"/>
      <c r="Q2735" s="10"/>
      <c r="R2735" s="10"/>
      <c r="S2735" s="10"/>
      <c r="T2735" s="10"/>
      <c r="U2735" s="10"/>
      <c r="V2735" s="10"/>
      <c r="W2735" s="10"/>
      <c r="X2735" s="10"/>
      <c r="Y2735" s="10"/>
      <c r="Z2735" s="10"/>
      <c r="AA2735" s="10"/>
      <c r="AB2735" s="10"/>
      <c r="AC2735" s="10"/>
      <c r="AD2735" s="10"/>
      <c r="AE2735" s="10"/>
      <c r="AF2735" s="10"/>
      <c r="AG2735" s="10"/>
      <c r="AH2735" s="10"/>
      <c r="AI2735" s="10"/>
      <c r="AK2735" s="10"/>
      <c r="AL2735" s="10"/>
      <c r="AM2735" s="10"/>
      <c r="AN2735" s="10"/>
      <c r="AO2735" s="10"/>
      <c r="AP2735" s="10"/>
      <c r="AQ2735" s="10"/>
      <c r="AR2735" s="10"/>
      <c r="AS2735" s="10"/>
      <c r="AT2735" s="10"/>
      <c r="AU2735" s="10"/>
      <c r="AV2735" s="10"/>
      <c r="AW2735" s="10"/>
      <c r="AX2735" s="10"/>
    </row>
    <row r="2736" spans="1:50" x14ac:dyDescent="0.25">
      <c r="A2736" s="54"/>
      <c r="B2736" s="54"/>
      <c r="C2736" s="54"/>
      <c r="D2736" s="54"/>
      <c r="E2736" s="54"/>
      <c r="F2736" s="54"/>
      <c r="G2736" s="54"/>
      <c r="H2736" s="54"/>
      <c r="I2736" s="54"/>
      <c r="J2736" s="54"/>
      <c r="K2736" s="54"/>
      <c r="L2736" s="54"/>
      <c r="M2736" s="54"/>
      <c r="O2736" s="10"/>
      <c r="P2736" s="10"/>
      <c r="Q2736" s="10"/>
      <c r="R2736" s="10"/>
      <c r="S2736" s="10"/>
      <c r="T2736" s="10"/>
      <c r="U2736" s="10"/>
      <c r="V2736" s="10"/>
      <c r="W2736" s="10"/>
      <c r="X2736" s="10"/>
      <c r="Y2736" s="10"/>
      <c r="Z2736" s="10"/>
      <c r="AA2736" s="10"/>
      <c r="AB2736" s="10"/>
      <c r="AC2736" s="10"/>
      <c r="AD2736" s="10"/>
      <c r="AE2736" s="10"/>
      <c r="AF2736" s="10"/>
      <c r="AG2736" s="10"/>
      <c r="AH2736" s="10"/>
      <c r="AI2736" s="10"/>
      <c r="AK2736" s="10"/>
      <c r="AL2736" s="10"/>
      <c r="AM2736" s="10"/>
      <c r="AN2736" s="10"/>
      <c r="AO2736" s="10"/>
      <c r="AP2736" s="10"/>
      <c r="AQ2736" s="10"/>
      <c r="AR2736" s="10"/>
      <c r="AS2736" s="10"/>
      <c r="AT2736" s="10"/>
      <c r="AU2736" s="10"/>
      <c r="AV2736" s="10"/>
      <c r="AW2736" s="10"/>
      <c r="AX2736" s="10"/>
    </row>
    <row r="2737" spans="1:50" x14ac:dyDescent="0.25">
      <c r="A2737" s="54"/>
      <c r="B2737" s="54"/>
      <c r="C2737" s="54"/>
      <c r="D2737" s="54"/>
      <c r="E2737" s="54"/>
      <c r="F2737" s="54"/>
      <c r="G2737" s="54"/>
      <c r="H2737" s="54"/>
      <c r="I2737" s="54"/>
      <c r="J2737" s="54"/>
      <c r="K2737" s="54"/>
      <c r="L2737" s="54"/>
      <c r="M2737" s="54"/>
      <c r="O2737" s="10"/>
      <c r="P2737" s="10"/>
      <c r="Q2737" s="10"/>
      <c r="R2737" s="10"/>
      <c r="S2737" s="10"/>
      <c r="T2737" s="10"/>
      <c r="U2737" s="10"/>
      <c r="V2737" s="10"/>
      <c r="W2737" s="10"/>
      <c r="X2737" s="10"/>
      <c r="Y2737" s="10"/>
      <c r="Z2737" s="10"/>
      <c r="AA2737" s="10"/>
      <c r="AB2737" s="10"/>
      <c r="AC2737" s="10"/>
      <c r="AD2737" s="10"/>
      <c r="AE2737" s="10"/>
      <c r="AF2737" s="10"/>
      <c r="AG2737" s="10"/>
      <c r="AH2737" s="10"/>
      <c r="AI2737" s="10"/>
      <c r="AK2737" s="10"/>
      <c r="AL2737" s="10"/>
      <c r="AM2737" s="10"/>
      <c r="AN2737" s="10"/>
      <c r="AO2737" s="10"/>
      <c r="AP2737" s="10"/>
      <c r="AQ2737" s="10"/>
      <c r="AR2737" s="10"/>
      <c r="AS2737" s="10"/>
      <c r="AT2737" s="10"/>
      <c r="AU2737" s="10"/>
      <c r="AV2737" s="10"/>
      <c r="AW2737" s="10"/>
      <c r="AX2737" s="10"/>
    </row>
    <row r="2738" spans="1:50" x14ac:dyDescent="0.25">
      <c r="A2738" s="54"/>
      <c r="B2738" s="54"/>
      <c r="C2738" s="54"/>
      <c r="D2738" s="54"/>
      <c r="E2738" s="54"/>
      <c r="F2738" s="54"/>
      <c r="G2738" s="54"/>
      <c r="H2738" s="54"/>
      <c r="I2738" s="54"/>
      <c r="J2738" s="54"/>
      <c r="K2738" s="54"/>
      <c r="L2738" s="54"/>
      <c r="M2738" s="54"/>
      <c r="O2738" s="10"/>
      <c r="P2738" s="10"/>
      <c r="Q2738" s="10"/>
      <c r="R2738" s="10"/>
      <c r="S2738" s="10"/>
      <c r="T2738" s="10"/>
      <c r="U2738" s="10"/>
      <c r="V2738" s="10"/>
      <c r="W2738" s="10"/>
      <c r="X2738" s="10"/>
      <c r="Y2738" s="10"/>
      <c r="Z2738" s="10"/>
      <c r="AA2738" s="10"/>
      <c r="AB2738" s="10"/>
      <c r="AC2738" s="10"/>
      <c r="AD2738" s="10"/>
      <c r="AE2738" s="10"/>
      <c r="AF2738" s="10"/>
      <c r="AG2738" s="10"/>
      <c r="AH2738" s="10"/>
      <c r="AI2738" s="10"/>
      <c r="AK2738" s="10"/>
      <c r="AL2738" s="10"/>
      <c r="AM2738" s="10"/>
      <c r="AN2738" s="10"/>
      <c r="AO2738" s="10"/>
      <c r="AP2738" s="10"/>
      <c r="AQ2738" s="10"/>
      <c r="AR2738" s="10"/>
      <c r="AS2738" s="10"/>
      <c r="AT2738" s="10"/>
      <c r="AU2738" s="10"/>
      <c r="AV2738" s="10"/>
      <c r="AW2738" s="10"/>
      <c r="AX2738" s="10"/>
    </row>
    <row r="2739" spans="1:50" x14ac:dyDescent="0.25">
      <c r="A2739" s="54"/>
      <c r="B2739" s="54"/>
      <c r="C2739" s="54"/>
      <c r="D2739" s="54"/>
      <c r="E2739" s="54"/>
      <c r="F2739" s="54"/>
      <c r="G2739" s="54"/>
      <c r="H2739" s="54"/>
      <c r="I2739" s="54"/>
      <c r="J2739" s="54"/>
      <c r="K2739" s="54"/>
      <c r="L2739" s="54"/>
      <c r="M2739" s="54"/>
      <c r="O2739" s="10"/>
      <c r="P2739" s="10"/>
      <c r="Q2739" s="10"/>
      <c r="R2739" s="10"/>
      <c r="S2739" s="10"/>
      <c r="T2739" s="10"/>
      <c r="U2739" s="10"/>
      <c r="V2739" s="10"/>
      <c r="W2739" s="10"/>
      <c r="X2739" s="10"/>
      <c r="Y2739" s="10"/>
      <c r="Z2739" s="10"/>
      <c r="AA2739" s="10"/>
      <c r="AB2739" s="10"/>
      <c r="AC2739" s="10"/>
      <c r="AD2739" s="10"/>
      <c r="AE2739" s="10"/>
      <c r="AF2739" s="10"/>
      <c r="AG2739" s="10"/>
      <c r="AH2739" s="10"/>
      <c r="AI2739" s="10"/>
      <c r="AK2739" s="10"/>
      <c r="AL2739" s="10"/>
      <c r="AM2739" s="10"/>
      <c r="AN2739" s="10"/>
      <c r="AO2739" s="10"/>
      <c r="AP2739" s="10"/>
      <c r="AQ2739" s="10"/>
      <c r="AR2739" s="10"/>
      <c r="AS2739" s="10"/>
      <c r="AT2739" s="10"/>
      <c r="AU2739" s="10"/>
      <c r="AV2739" s="10"/>
      <c r="AW2739" s="10"/>
      <c r="AX2739" s="10"/>
    </row>
    <row r="2740" spans="1:50" x14ac:dyDescent="0.25">
      <c r="A2740" s="54"/>
      <c r="B2740" s="54"/>
      <c r="C2740" s="54"/>
      <c r="D2740" s="54"/>
      <c r="E2740" s="54"/>
      <c r="F2740" s="54"/>
      <c r="G2740" s="54"/>
      <c r="H2740" s="54"/>
      <c r="I2740" s="54"/>
      <c r="J2740" s="54"/>
      <c r="K2740" s="54"/>
      <c r="L2740" s="54"/>
      <c r="M2740" s="54"/>
      <c r="O2740" s="10"/>
      <c r="P2740" s="10"/>
      <c r="Q2740" s="10"/>
      <c r="R2740" s="10"/>
      <c r="S2740" s="10"/>
      <c r="T2740" s="10"/>
      <c r="U2740" s="10"/>
      <c r="V2740" s="10"/>
      <c r="W2740" s="10"/>
      <c r="X2740" s="10"/>
      <c r="Y2740" s="10"/>
      <c r="Z2740" s="10"/>
      <c r="AA2740" s="10"/>
      <c r="AB2740" s="10"/>
      <c r="AC2740" s="10"/>
      <c r="AD2740" s="10"/>
      <c r="AE2740" s="10"/>
      <c r="AF2740" s="10"/>
      <c r="AG2740" s="10"/>
      <c r="AH2740" s="10"/>
      <c r="AI2740" s="10"/>
      <c r="AK2740" s="10"/>
      <c r="AL2740" s="10"/>
      <c r="AM2740" s="10"/>
      <c r="AN2740" s="10"/>
      <c r="AO2740" s="10"/>
      <c r="AP2740" s="10"/>
      <c r="AQ2740" s="10"/>
      <c r="AR2740" s="10"/>
      <c r="AS2740" s="10"/>
      <c r="AT2740" s="10"/>
      <c r="AU2740" s="10"/>
      <c r="AV2740" s="10"/>
      <c r="AW2740" s="10"/>
      <c r="AX2740" s="10"/>
    </row>
    <row r="2741" spans="1:50" x14ac:dyDescent="0.25">
      <c r="A2741" s="54"/>
      <c r="B2741" s="54"/>
      <c r="C2741" s="54"/>
      <c r="D2741" s="54"/>
      <c r="E2741" s="54"/>
      <c r="F2741" s="54"/>
      <c r="G2741" s="54"/>
      <c r="H2741" s="54"/>
      <c r="I2741" s="54"/>
      <c r="J2741" s="54"/>
      <c r="K2741" s="54"/>
      <c r="L2741" s="54"/>
      <c r="M2741" s="54"/>
      <c r="O2741" s="10"/>
      <c r="P2741" s="10"/>
      <c r="Q2741" s="10"/>
      <c r="R2741" s="10"/>
      <c r="S2741" s="10"/>
      <c r="T2741" s="10"/>
      <c r="U2741" s="10"/>
      <c r="V2741" s="10"/>
      <c r="W2741" s="10"/>
      <c r="X2741" s="10"/>
      <c r="Y2741" s="10"/>
      <c r="Z2741" s="10"/>
      <c r="AA2741" s="10"/>
      <c r="AB2741" s="10"/>
      <c r="AC2741" s="10"/>
      <c r="AD2741" s="10"/>
      <c r="AE2741" s="10"/>
      <c r="AF2741" s="10"/>
      <c r="AG2741" s="10"/>
      <c r="AH2741" s="10"/>
      <c r="AI2741" s="10"/>
      <c r="AK2741" s="10"/>
      <c r="AL2741" s="10"/>
      <c r="AM2741" s="10"/>
      <c r="AN2741" s="10"/>
      <c r="AO2741" s="10"/>
      <c r="AP2741" s="10"/>
      <c r="AQ2741" s="10"/>
      <c r="AR2741" s="10"/>
      <c r="AS2741" s="10"/>
      <c r="AT2741" s="10"/>
      <c r="AU2741" s="10"/>
      <c r="AV2741" s="10"/>
      <c r="AW2741" s="10"/>
      <c r="AX2741" s="10"/>
    </row>
    <row r="2742" spans="1:50" x14ac:dyDescent="0.25">
      <c r="A2742" s="54"/>
      <c r="B2742" s="54"/>
      <c r="C2742" s="54"/>
      <c r="D2742" s="54"/>
      <c r="E2742" s="54"/>
      <c r="F2742" s="54"/>
      <c r="G2742" s="54"/>
      <c r="H2742" s="54"/>
      <c r="I2742" s="54"/>
      <c r="J2742" s="54"/>
      <c r="K2742" s="54"/>
      <c r="L2742" s="54"/>
      <c r="M2742" s="54"/>
      <c r="O2742" s="10"/>
      <c r="P2742" s="10"/>
      <c r="Q2742" s="10"/>
      <c r="R2742" s="10"/>
      <c r="S2742" s="10"/>
      <c r="T2742" s="10"/>
      <c r="U2742" s="10"/>
      <c r="V2742" s="10"/>
      <c r="W2742" s="10"/>
      <c r="X2742" s="10"/>
      <c r="Y2742" s="10"/>
      <c r="Z2742" s="10"/>
      <c r="AA2742" s="10"/>
      <c r="AB2742" s="10"/>
      <c r="AC2742" s="10"/>
      <c r="AD2742" s="10"/>
      <c r="AE2742" s="10"/>
      <c r="AF2742" s="10"/>
      <c r="AG2742" s="10"/>
      <c r="AH2742" s="10"/>
      <c r="AI2742" s="10"/>
      <c r="AK2742" s="10"/>
      <c r="AL2742" s="10"/>
      <c r="AM2742" s="10"/>
      <c r="AN2742" s="10"/>
      <c r="AO2742" s="10"/>
      <c r="AP2742" s="10"/>
      <c r="AQ2742" s="10"/>
      <c r="AR2742" s="10"/>
      <c r="AS2742" s="10"/>
      <c r="AT2742" s="10"/>
      <c r="AU2742" s="10"/>
      <c r="AV2742" s="10"/>
      <c r="AW2742" s="10"/>
      <c r="AX2742" s="10"/>
    </row>
    <row r="2743" spans="1:50" x14ac:dyDescent="0.25">
      <c r="A2743" s="54"/>
      <c r="B2743" s="54"/>
      <c r="C2743" s="54"/>
      <c r="D2743" s="54"/>
      <c r="E2743" s="54"/>
      <c r="F2743" s="54"/>
      <c r="G2743" s="54"/>
      <c r="H2743" s="54"/>
      <c r="I2743" s="54"/>
      <c r="J2743" s="54"/>
      <c r="K2743" s="54"/>
      <c r="L2743" s="54"/>
      <c r="M2743" s="54"/>
      <c r="O2743" s="10"/>
      <c r="P2743" s="10"/>
      <c r="Q2743" s="10"/>
      <c r="R2743" s="10"/>
      <c r="S2743" s="10"/>
      <c r="T2743" s="10"/>
      <c r="U2743" s="10"/>
      <c r="V2743" s="10"/>
      <c r="W2743" s="10"/>
      <c r="X2743" s="10"/>
      <c r="Y2743" s="10"/>
      <c r="Z2743" s="10"/>
      <c r="AA2743" s="10"/>
      <c r="AB2743" s="10"/>
      <c r="AC2743" s="10"/>
      <c r="AD2743" s="10"/>
      <c r="AE2743" s="10"/>
      <c r="AF2743" s="10"/>
      <c r="AG2743" s="10"/>
      <c r="AH2743" s="10"/>
      <c r="AI2743" s="10"/>
      <c r="AK2743" s="10"/>
      <c r="AL2743" s="10"/>
      <c r="AM2743" s="10"/>
      <c r="AN2743" s="10"/>
      <c r="AO2743" s="10"/>
      <c r="AP2743" s="10"/>
      <c r="AQ2743" s="10"/>
      <c r="AR2743" s="10"/>
      <c r="AS2743" s="10"/>
      <c r="AT2743" s="10"/>
      <c r="AU2743" s="10"/>
      <c r="AV2743" s="10"/>
      <c r="AW2743" s="10"/>
      <c r="AX2743" s="10"/>
    </row>
    <row r="2744" spans="1:50" x14ac:dyDescent="0.25">
      <c r="A2744" s="54"/>
      <c r="B2744" s="54"/>
      <c r="C2744" s="54"/>
      <c r="D2744" s="54"/>
      <c r="E2744" s="54"/>
      <c r="F2744" s="54"/>
      <c r="G2744" s="54"/>
      <c r="H2744" s="54"/>
      <c r="I2744" s="54"/>
      <c r="J2744" s="54"/>
      <c r="K2744" s="54"/>
      <c r="L2744" s="54"/>
      <c r="M2744" s="54"/>
      <c r="O2744" s="10"/>
      <c r="P2744" s="10"/>
      <c r="Q2744" s="10"/>
      <c r="R2744" s="10"/>
      <c r="S2744" s="10"/>
      <c r="T2744" s="10"/>
      <c r="U2744" s="10"/>
      <c r="V2744" s="10"/>
      <c r="W2744" s="10"/>
      <c r="X2744" s="10"/>
      <c r="Y2744" s="10"/>
      <c r="Z2744" s="10"/>
      <c r="AA2744" s="10"/>
      <c r="AB2744" s="10"/>
      <c r="AC2744" s="10"/>
      <c r="AD2744" s="10"/>
      <c r="AE2744" s="10"/>
      <c r="AF2744" s="10"/>
      <c r="AG2744" s="10"/>
      <c r="AH2744" s="10"/>
      <c r="AI2744" s="10"/>
      <c r="AK2744" s="10"/>
      <c r="AL2744" s="10"/>
      <c r="AM2744" s="10"/>
      <c r="AN2744" s="10"/>
      <c r="AO2744" s="10"/>
      <c r="AP2744" s="10"/>
      <c r="AQ2744" s="10"/>
      <c r="AR2744" s="10"/>
      <c r="AS2744" s="10"/>
      <c r="AT2744" s="10"/>
      <c r="AU2744" s="10"/>
      <c r="AV2744" s="10"/>
      <c r="AW2744" s="10"/>
      <c r="AX2744" s="10"/>
    </row>
    <row r="2745" spans="1:50" x14ac:dyDescent="0.25">
      <c r="A2745" s="54"/>
      <c r="B2745" s="54"/>
      <c r="C2745" s="54"/>
      <c r="D2745" s="54"/>
      <c r="E2745" s="54"/>
      <c r="F2745" s="54"/>
      <c r="G2745" s="54"/>
      <c r="H2745" s="54"/>
      <c r="I2745" s="54"/>
      <c r="J2745" s="54"/>
      <c r="K2745" s="54"/>
      <c r="L2745" s="54"/>
      <c r="M2745" s="54"/>
      <c r="O2745" s="10"/>
      <c r="P2745" s="10"/>
      <c r="Q2745" s="10"/>
      <c r="R2745" s="10"/>
      <c r="S2745" s="10"/>
      <c r="T2745" s="10"/>
      <c r="U2745" s="10"/>
      <c r="V2745" s="10"/>
      <c r="W2745" s="10"/>
      <c r="X2745" s="10"/>
      <c r="Y2745" s="10"/>
      <c r="Z2745" s="10"/>
      <c r="AA2745" s="10"/>
      <c r="AB2745" s="10"/>
      <c r="AC2745" s="10"/>
      <c r="AD2745" s="10"/>
      <c r="AE2745" s="10"/>
      <c r="AF2745" s="10"/>
      <c r="AG2745" s="10"/>
      <c r="AH2745" s="10"/>
      <c r="AI2745" s="10"/>
      <c r="AK2745" s="10"/>
      <c r="AL2745" s="10"/>
      <c r="AM2745" s="10"/>
      <c r="AN2745" s="10"/>
      <c r="AO2745" s="10"/>
      <c r="AP2745" s="10"/>
      <c r="AQ2745" s="10"/>
      <c r="AR2745" s="10"/>
      <c r="AS2745" s="10"/>
      <c r="AT2745" s="10"/>
      <c r="AU2745" s="10"/>
      <c r="AV2745" s="10"/>
      <c r="AW2745" s="10"/>
      <c r="AX2745" s="10"/>
    </row>
    <row r="2746" spans="1:50" x14ac:dyDescent="0.25">
      <c r="A2746" s="54"/>
      <c r="B2746" s="54"/>
      <c r="C2746" s="54"/>
      <c r="D2746" s="54"/>
      <c r="E2746" s="54"/>
      <c r="F2746" s="54"/>
      <c r="G2746" s="54"/>
      <c r="H2746" s="54"/>
      <c r="I2746" s="54"/>
      <c r="J2746" s="54"/>
      <c r="K2746" s="54"/>
      <c r="L2746" s="54"/>
      <c r="M2746" s="54"/>
      <c r="O2746" s="10"/>
      <c r="P2746" s="10"/>
      <c r="Q2746" s="10"/>
      <c r="R2746" s="10"/>
      <c r="S2746" s="10"/>
      <c r="T2746" s="10"/>
      <c r="U2746" s="10"/>
      <c r="V2746" s="10"/>
      <c r="W2746" s="10"/>
      <c r="X2746" s="10"/>
      <c r="Y2746" s="10"/>
      <c r="Z2746" s="10"/>
      <c r="AA2746" s="10"/>
      <c r="AB2746" s="10"/>
      <c r="AC2746" s="10"/>
      <c r="AD2746" s="10"/>
      <c r="AE2746" s="10"/>
      <c r="AF2746" s="10"/>
      <c r="AG2746" s="10"/>
      <c r="AH2746" s="10"/>
      <c r="AI2746" s="10"/>
      <c r="AK2746" s="10"/>
      <c r="AL2746" s="10"/>
      <c r="AM2746" s="10"/>
      <c r="AN2746" s="10"/>
      <c r="AO2746" s="10"/>
      <c r="AP2746" s="10"/>
      <c r="AQ2746" s="10"/>
      <c r="AR2746" s="10"/>
      <c r="AS2746" s="10"/>
      <c r="AT2746" s="10"/>
      <c r="AU2746" s="10"/>
      <c r="AV2746" s="10"/>
      <c r="AW2746" s="10"/>
      <c r="AX2746" s="10"/>
    </row>
    <row r="2747" spans="1:50" x14ac:dyDescent="0.25">
      <c r="A2747" s="54"/>
      <c r="B2747" s="54"/>
      <c r="C2747" s="54"/>
      <c r="D2747" s="54"/>
      <c r="E2747" s="54"/>
      <c r="F2747" s="54"/>
      <c r="G2747" s="54"/>
      <c r="H2747" s="54"/>
      <c r="I2747" s="54"/>
      <c r="J2747" s="54"/>
      <c r="K2747" s="54"/>
      <c r="L2747" s="54"/>
      <c r="M2747" s="54"/>
      <c r="O2747" s="10"/>
      <c r="P2747" s="10"/>
      <c r="Q2747" s="10"/>
      <c r="R2747" s="10"/>
      <c r="S2747" s="10"/>
      <c r="T2747" s="10"/>
      <c r="U2747" s="10"/>
      <c r="V2747" s="10"/>
      <c r="W2747" s="10"/>
      <c r="X2747" s="10"/>
      <c r="Y2747" s="10"/>
      <c r="Z2747" s="10"/>
      <c r="AA2747" s="10"/>
      <c r="AB2747" s="10"/>
      <c r="AC2747" s="10"/>
      <c r="AD2747" s="10"/>
      <c r="AE2747" s="10"/>
      <c r="AF2747" s="10"/>
      <c r="AG2747" s="10"/>
      <c r="AH2747" s="10"/>
      <c r="AI2747" s="10"/>
      <c r="AK2747" s="10"/>
      <c r="AL2747" s="10"/>
      <c r="AM2747" s="10"/>
      <c r="AN2747" s="10"/>
      <c r="AO2747" s="10"/>
      <c r="AP2747" s="10"/>
      <c r="AQ2747" s="10"/>
      <c r="AR2747" s="10"/>
      <c r="AS2747" s="10"/>
      <c r="AT2747" s="10"/>
      <c r="AU2747" s="10"/>
      <c r="AV2747" s="10"/>
      <c r="AW2747" s="10"/>
      <c r="AX2747" s="10"/>
    </row>
    <row r="2748" spans="1:50" x14ac:dyDescent="0.25">
      <c r="A2748" s="54"/>
      <c r="B2748" s="54"/>
      <c r="C2748" s="54"/>
      <c r="D2748" s="54"/>
      <c r="E2748" s="54"/>
      <c r="F2748" s="54"/>
      <c r="G2748" s="54"/>
      <c r="H2748" s="54"/>
      <c r="I2748" s="54"/>
      <c r="J2748" s="54"/>
      <c r="K2748" s="54"/>
      <c r="L2748" s="54"/>
      <c r="M2748" s="54"/>
      <c r="O2748" s="10"/>
      <c r="P2748" s="10"/>
      <c r="Q2748" s="10"/>
      <c r="R2748" s="10"/>
      <c r="S2748" s="10"/>
      <c r="T2748" s="10"/>
      <c r="U2748" s="10"/>
      <c r="V2748" s="10"/>
      <c r="W2748" s="10"/>
      <c r="X2748" s="10"/>
      <c r="Y2748" s="10"/>
      <c r="Z2748" s="10"/>
      <c r="AA2748" s="10"/>
      <c r="AB2748" s="10"/>
      <c r="AC2748" s="10"/>
      <c r="AD2748" s="10"/>
      <c r="AE2748" s="10"/>
      <c r="AF2748" s="10"/>
      <c r="AG2748" s="10"/>
      <c r="AH2748" s="10"/>
      <c r="AI2748" s="10"/>
      <c r="AK2748" s="10"/>
      <c r="AL2748" s="10"/>
      <c r="AM2748" s="10"/>
      <c r="AN2748" s="10"/>
      <c r="AO2748" s="10"/>
      <c r="AP2748" s="10"/>
      <c r="AQ2748" s="10"/>
      <c r="AR2748" s="10"/>
      <c r="AS2748" s="10"/>
      <c r="AT2748" s="10"/>
      <c r="AU2748" s="10"/>
      <c r="AV2748" s="10"/>
      <c r="AW2748" s="10"/>
      <c r="AX2748" s="10"/>
    </row>
    <row r="2749" spans="1:50" x14ac:dyDescent="0.25">
      <c r="A2749" s="54"/>
      <c r="B2749" s="54"/>
      <c r="C2749" s="54"/>
      <c r="D2749" s="54"/>
      <c r="E2749" s="54"/>
      <c r="F2749" s="54"/>
      <c r="G2749" s="54"/>
      <c r="H2749" s="54"/>
      <c r="I2749" s="54"/>
      <c r="J2749" s="54"/>
      <c r="K2749" s="54"/>
      <c r="L2749" s="54"/>
      <c r="M2749" s="54"/>
      <c r="O2749" s="10"/>
      <c r="P2749" s="10"/>
      <c r="Q2749" s="10"/>
      <c r="R2749" s="10"/>
      <c r="S2749" s="10"/>
      <c r="T2749" s="10"/>
      <c r="U2749" s="10"/>
      <c r="V2749" s="10"/>
      <c r="W2749" s="10"/>
      <c r="X2749" s="10"/>
      <c r="Y2749" s="10"/>
      <c r="Z2749" s="10"/>
      <c r="AA2749" s="10"/>
      <c r="AB2749" s="10"/>
      <c r="AC2749" s="10"/>
      <c r="AD2749" s="10"/>
      <c r="AE2749" s="10"/>
      <c r="AF2749" s="10"/>
      <c r="AG2749" s="10"/>
      <c r="AH2749" s="10"/>
      <c r="AI2749" s="10"/>
      <c r="AK2749" s="10"/>
      <c r="AL2749" s="10"/>
      <c r="AM2749" s="10"/>
      <c r="AN2749" s="10"/>
      <c r="AO2749" s="10"/>
      <c r="AP2749" s="10"/>
      <c r="AQ2749" s="10"/>
      <c r="AR2749" s="10"/>
      <c r="AS2749" s="10"/>
      <c r="AT2749" s="10"/>
      <c r="AU2749" s="10"/>
      <c r="AV2749" s="10"/>
      <c r="AW2749" s="10"/>
      <c r="AX2749" s="10"/>
    </row>
    <row r="2750" spans="1:50" x14ac:dyDescent="0.25">
      <c r="A2750" s="54"/>
      <c r="B2750" s="54"/>
      <c r="C2750" s="54"/>
      <c r="D2750" s="54"/>
      <c r="E2750" s="54"/>
      <c r="F2750" s="54"/>
      <c r="G2750" s="54"/>
      <c r="H2750" s="54"/>
      <c r="I2750" s="54"/>
      <c r="J2750" s="54"/>
      <c r="K2750" s="54"/>
      <c r="L2750" s="54"/>
      <c r="M2750" s="54"/>
      <c r="O2750" s="10"/>
      <c r="P2750" s="10"/>
      <c r="Q2750" s="10"/>
      <c r="R2750" s="10"/>
      <c r="S2750" s="10"/>
      <c r="T2750" s="10"/>
      <c r="U2750" s="10"/>
      <c r="V2750" s="10"/>
      <c r="W2750" s="10"/>
      <c r="X2750" s="10"/>
      <c r="Y2750" s="10"/>
      <c r="Z2750" s="10"/>
      <c r="AA2750" s="10"/>
      <c r="AB2750" s="10"/>
      <c r="AC2750" s="10"/>
      <c r="AD2750" s="10"/>
      <c r="AE2750" s="10"/>
      <c r="AF2750" s="10"/>
      <c r="AG2750" s="10"/>
      <c r="AH2750" s="10"/>
      <c r="AI2750" s="10"/>
      <c r="AK2750" s="10"/>
      <c r="AL2750" s="10"/>
      <c r="AM2750" s="10"/>
      <c r="AN2750" s="10"/>
      <c r="AO2750" s="10"/>
      <c r="AP2750" s="10"/>
      <c r="AQ2750" s="10"/>
      <c r="AR2750" s="10"/>
      <c r="AS2750" s="10"/>
      <c r="AT2750" s="10"/>
      <c r="AU2750" s="10"/>
      <c r="AV2750" s="10"/>
      <c r="AW2750" s="10"/>
      <c r="AX2750" s="10"/>
    </row>
    <row r="2751" spans="1:50" x14ac:dyDescent="0.25">
      <c r="A2751" s="54"/>
      <c r="B2751" s="54"/>
      <c r="C2751" s="54"/>
      <c r="D2751" s="54"/>
      <c r="E2751" s="54"/>
      <c r="F2751" s="54"/>
      <c r="G2751" s="54"/>
      <c r="H2751" s="54"/>
      <c r="I2751" s="54"/>
      <c r="J2751" s="54"/>
      <c r="K2751" s="54"/>
      <c r="L2751" s="54"/>
      <c r="M2751" s="54"/>
      <c r="O2751" s="10"/>
      <c r="P2751" s="10"/>
      <c r="Q2751" s="10"/>
      <c r="R2751" s="10"/>
      <c r="S2751" s="10"/>
      <c r="T2751" s="10"/>
      <c r="U2751" s="10"/>
      <c r="V2751" s="10"/>
      <c r="W2751" s="10"/>
      <c r="X2751" s="10"/>
      <c r="Y2751" s="10"/>
      <c r="Z2751" s="10"/>
      <c r="AA2751" s="10"/>
      <c r="AB2751" s="10"/>
      <c r="AC2751" s="10"/>
      <c r="AD2751" s="10"/>
      <c r="AE2751" s="10"/>
      <c r="AF2751" s="10"/>
      <c r="AG2751" s="10"/>
      <c r="AH2751" s="10"/>
      <c r="AI2751" s="10"/>
      <c r="AK2751" s="10"/>
      <c r="AL2751" s="10"/>
      <c r="AM2751" s="10"/>
      <c r="AN2751" s="10"/>
      <c r="AO2751" s="10"/>
      <c r="AP2751" s="10"/>
      <c r="AQ2751" s="10"/>
      <c r="AR2751" s="10"/>
      <c r="AS2751" s="10"/>
      <c r="AT2751" s="10"/>
      <c r="AU2751" s="10"/>
      <c r="AV2751" s="10"/>
      <c r="AW2751" s="10"/>
      <c r="AX2751" s="10"/>
    </row>
    <row r="2752" spans="1:50" x14ac:dyDescent="0.25">
      <c r="A2752" s="54"/>
      <c r="B2752" s="54"/>
      <c r="C2752" s="54"/>
      <c r="D2752" s="54"/>
      <c r="E2752" s="54"/>
      <c r="F2752" s="54"/>
      <c r="G2752" s="54"/>
      <c r="H2752" s="54"/>
      <c r="I2752" s="54"/>
      <c r="J2752" s="54"/>
      <c r="K2752" s="54"/>
      <c r="L2752" s="54"/>
      <c r="M2752" s="54"/>
      <c r="O2752" s="10"/>
      <c r="P2752" s="10"/>
      <c r="Q2752" s="10"/>
      <c r="R2752" s="10"/>
      <c r="S2752" s="10"/>
      <c r="T2752" s="10"/>
      <c r="U2752" s="10"/>
      <c r="V2752" s="10"/>
      <c r="W2752" s="10"/>
      <c r="X2752" s="10"/>
      <c r="Y2752" s="10"/>
      <c r="Z2752" s="10"/>
      <c r="AA2752" s="10"/>
      <c r="AB2752" s="10"/>
      <c r="AC2752" s="10"/>
      <c r="AD2752" s="10"/>
      <c r="AE2752" s="10"/>
      <c r="AF2752" s="10"/>
      <c r="AG2752" s="10"/>
      <c r="AH2752" s="10"/>
      <c r="AI2752" s="10"/>
      <c r="AK2752" s="10"/>
      <c r="AL2752" s="10"/>
      <c r="AM2752" s="10"/>
      <c r="AN2752" s="10"/>
      <c r="AO2752" s="10"/>
      <c r="AP2752" s="10"/>
      <c r="AQ2752" s="10"/>
      <c r="AR2752" s="10"/>
      <c r="AS2752" s="10"/>
      <c r="AT2752" s="10"/>
      <c r="AU2752" s="10"/>
      <c r="AV2752" s="10"/>
      <c r="AW2752" s="10"/>
      <c r="AX2752" s="10"/>
    </row>
    <row r="2753" spans="1:50" x14ac:dyDescent="0.25">
      <c r="A2753" s="54"/>
      <c r="B2753" s="54"/>
      <c r="C2753" s="54"/>
      <c r="D2753" s="54"/>
      <c r="E2753" s="54"/>
      <c r="F2753" s="54"/>
      <c r="G2753" s="54"/>
      <c r="H2753" s="54"/>
      <c r="I2753" s="54"/>
      <c r="J2753" s="54"/>
      <c r="K2753" s="54"/>
      <c r="L2753" s="54"/>
      <c r="M2753" s="54"/>
      <c r="O2753" s="10"/>
      <c r="P2753" s="10"/>
      <c r="Q2753" s="10"/>
      <c r="R2753" s="10"/>
      <c r="S2753" s="10"/>
      <c r="T2753" s="10"/>
      <c r="U2753" s="10"/>
      <c r="V2753" s="10"/>
      <c r="W2753" s="10"/>
      <c r="X2753" s="10"/>
      <c r="Y2753" s="10"/>
      <c r="Z2753" s="10"/>
      <c r="AA2753" s="10"/>
      <c r="AB2753" s="10"/>
      <c r="AC2753" s="10"/>
      <c r="AD2753" s="10"/>
      <c r="AE2753" s="10"/>
      <c r="AF2753" s="10"/>
      <c r="AG2753" s="10"/>
      <c r="AH2753" s="10"/>
      <c r="AI2753" s="10"/>
      <c r="AK2753" s="10"/>
      <c r="AL2753" s="10"/>
      <c r="AM2753" s="10"/>
      <c r="AN2753" s="10"/>
      <c r="AO2753" s="10"/>
      <c r="AP2753" s="10"/>
      <c r="AQ2753" s="10"/>
      <c r="AR2753" s="10"/>
      <c r="AS2753" s="10"/>
      <c r="AT2753" s="10"/>
      <c r="AU2753" s="10"/>
      <c r="AV2753" s="10"/>
      <c r="AW2753" s="10"/>
      <c r="AX2753" s="10"/>
    </row>
    <row r="2754" spans="1:50" x14ac:dyDescent="0.25">
      <c r="A2754" s="54"/>
      <c r="B2754" s="54"/>
      <c r="C2754" s="54"/>
      <c r="D2754" s="54"/>
      <c r="E2754" s="54"/>
      <c r="F2754" s="54"/>
      <c r="G2754" s="54"/>
      <c r="H2754" s="54"/>
      <c r="I2754" s="54"/>
      <c r="J2754" s="54"/>
      <c r="K2754" s="54"/>
      <c r="L2754" s="54"/>
      <c r="M2754" s="54"/>
      <c r="O2754" s="10"/>
      <c r="P2754" s="10"/>
      <c r="Q2754" s="10"/>
      <c r="R2754" s="10"/>
      <c r="S2754" s="10"/>
      <c r="T2754" s="10"/>
      <c r="U2754" s="10"/>
      <c r="V2754" s="10"/>
      <c r="W2754" s="10"/>
      <c r="X2754" s="10"/>
      <c r="Y2754" s="10"/>
      <c r="Z2754" s="10"/>
      <c r="AA2754" s="10"/>
      <c r="AB2754" s="10"/>
      <c r="AC2754" s="10"/>
      <c r="AD2754" s="10"/>
      <c r="AE2754" s="10"/>
      <c r="AF2754" s="10"/>
      <c r="AG2754" s="10"/>
      <c r="AH2754" s="10"/>
      <c r="AI2754" s="10"/>
      <c r="AK2754" s="10"/>
      <c r="AL2754" s="10"/>
      <c r="AM2754" s="10"/>
      <c r="AN2754" s="10"/>
      <c r="AO2754" s="10"/>
      <c r="AP2754" s="10"/>
      <c r="AQ2754" s="10"/>
      <c r="AR2754" s="10"/>
      <c r="AS2754" s="10"/>
      <c r="AT2754" s="10"/>
      <c r="AU2754" s="10"/>
      <c r="AV2754" s="10"/>
      <c r="AW2754" s="10"/>
      <c r="AX2754" s="10"/>
    </row>
    <row r="2755" spans="1:50" x14ac:dyDescent="0.25">
      <c r="A2755" s="54"/>
      <c r="B2755" s="54"/>
      <c r="C2755" s="54"/>
      <c r="D2755" s="54"/>
      <c r="E2755" s="54"/>
      <c r="F2755" s="54"/>
      <c r="G2755" s="54"/>
      <c r="H2755" s="54"/>
      <c r="I2755" s="54"/>
      <c r="J2755" s="54"/>
      <c r="K2755" s="54"/>
      <c r="L2755" s="54"/>
      <c r="M2755" s="54"/>
      <c r="O2755" s="10"/>
      <c r="P2755" s="10"/>
      <c r="Q2755" s="10"/>
      <c r="R2755" s="10"/>
      <c r="S2755" s="10"/>
      <c r="T2755" s="10"/>
      <c r="U2755" s="10"/>
      <c r="V2755" s="10"/>
      <c r="W2755" s="10"/>
      <c r="X2755" s="10"/>
      <c r="Y2755" s="10"/>
      <c r="Z2755" s="10"/>
      <c r="AA2755" s="10"/>
      <c r="AB2755" s="10"/>
      <c r="AC2755" s="10"/>
      <c r="AD2755" s="10"/>
      <c r="AE2755" s="10"/>
      <c r="AF2755" s="10"/>
      <c r="AG2755" s="10"/>
      <c r="AH2755" s="10"/>
      <c r="AI2755" s="10"/>
      <c r="AK2755" s="10"/>
      <c r="AL2755" s="10"/>
      <c r="AM2755" s="10"/>
      <c r="AN2755" s="10"/>
      <c r="AO2755" s="10"/>
      <c r="AP2755" s="10"/>
      <c r="AQ2755" s="10"/>
      <c r="AR2755" s="10"/>
      <c r="AS2755" s="10"/>
      <c r="AT2755" s="10"/>
      <c r="AU2755" s="10"/>
      <c r="AV2755" s="10"/>
      <c r="AW2755" s="10"/>
      <c r="AX2755" s="10"/>
    </row>
    <row r="2756" spans="1:50" x14ac:dyDescent="0.25">
      <c r="A2756" s="54"/>
      <c r="B2756" s="54"/>
      <c r="C2756" s="54"/>
      <c r="D2756" s="54"/>
      <c r="E2756" s="54"/>
      <c r="F2756" s="54"/>
      <c r="G2756" s="54"/>
      <c r="H2756" s="54"/>
      <c r="I2756" s="54"/>
      <c r="J2756" s="54"/>
      <c r="K2756" s="54"/>
      <c r="L2756" s="54"/>
      <c r="M2756" s="54"/>
      <c r="O2756" s="10"/>
      <c r="P2756" s="10"/>
      <c r="Q2756" s="10"/>
      <c r="R2756" s="10"/>
      <c r="S2756" s="10"/>
      <c r="T2756" s="10"/>
      <c r="U2756" s="10"/>
      <c r="V2756" s="10"/>
      <c r="W2756" s="10"/>
      <c r="X2756" s="10"/>
      <c r="Y2756" s="10"/>
      <c r="Z2756" s="10"/>
      <c r="AA2756" s="10"/>
      <c r="AB2756" s="10"/>
      <c r="AC2756" s="10"/>
      <c r="AD2756" s="10"/>
      <c r="AE2756" s="10"/>
      <c r="AF2756" s="10"/>
      <c r="AG2756" s="10"/>
      <c r="AH2756" s="10"/>
      <c r="AI2756" s="10"/>
      <c r="AK2756" s="10"/>
      <c r="AL2756" s="10"/>
      <c r="AM2756" s="10"/>
      <c r="AN2756" s="10"/>
      <c r="AO2756" s="10"/>
      <c r="AP2756" s="10"/>
      <c r="AQ2756" s="10"/>
      <c r="AR2756" s="10"/>
      <c r="AS2756" s="10"/>
      <c r="AT2756" s="10"/>
      <c r="AU2756" s="10"/>
      <c r="AV2756" s="10"/>
      <c r="AW2756" s="10"/>
      <c r="AX2756" s="10"/>
    </row>
    <row r="2757" spans="1:50" x14ac:dyDescent="0.25">
      <c r="A2757" s="54"/>
      <c r="B2757" s="54"/>
      <c r="C2757" s="54"/>
      <c r="D2757" s="54"/>
      <c r="E2757" s="54"/>
      <c r="F2757" s="54"/>
      <c r="G2757" s="54"/>
      <c r="H2757" s="54"/>
      <c r="I2757" s="54"/>
      <c r="J2757" s="54"/>
      <c r="K2757" s="54"/>
      <c r="L2757" s="54"/>
      <c r="M2757" s="54"/>
      <c r="O2757" s="10"/>
      <c r="P2757" s="10"/>
      <c r="Q2757" s="10"/>
      <c r="R2757" s="10"/>
      <c r="S2757" s="10"/>
      <c r="T2757" s="10"/>
      <c r="U2757" s="10"/>
      <c r="V2757" s="10"/>
      <c r="W2757" s="10"/>
      <c r="X2757" s="10"/>
      <c r="Y2757" s="10"/>
      <c r="Z2757" s="10"/>
      <c r="AA2757" s="10"/>
      <c r="AB2757" s="10"/>
      <c r="AC2757" s="10"/>
      <c r="AD2757" s="10"/>
      <c r="AE2757" s="10"/>
      <c r="AF2757" s="10"/>
      <c r="AG2757" s="10"/>
      <c r="AH2757" s="10"/>
      <c r="AI2757" s="10"/>
      <c r="AK2757" s="10"/>
      <c r="AL2757" s="10"/>
      <c r="AM2757" s="10"/>
      <c r="AN2757" s="10"/>
      <c r="AO2757" s="10"/>
      <c r="AP2757" s="10"/>
      <c r="AQ2757" s="10"/>
      <c r="AR2757" s="10"/>
      <c r="AS2757" s="10"/>
      <c r="AT2757" s="10"/>
      <c r="AU2757" s="10"/>
      <c r="AV2757" s="10"/>
      <c r="AW2757" s="10"/>
      <c r="AX2757" s="10"/>
    </row>
    <row r="2758" spans="1:50" x14ac:dyDescent="0.25">
      <c r="A2758" s="54"/>
      <c r="B2758" s="54"/>
      <c r="C2758" s="54"/>
      <c r="D2758" s="54"/>
      <c r="E2758" s="54"/>
      <c r="F2758" s="54"/>
      <c r="G2758" s="54"/>
      <c r="H2758" s="54"/>
      <c r="I2758" s="54"/>
      <c r="J2758" s="54"/>
      <c r="K2758" s="54"/>
      <c r="L2758" s="54"/>
      <c r="M2758" s="54"/>
      <c r="O2758" s="10"/>
      <c r="P2758" s="10"/>
      <c r="Q2758" s="10"/>
      <c r="R2758" s="10"/>
      <c r="S2758" s="10"/>
      <c r="T2758" s="10"/>
      <c r="U2758" s="10"/>
      <c r="V2758" s="10"/>
      <c r="W2758" s="10"/>
      <c r="X2758" s="10"/>
      <c r="Y2758" s="10"/>
      <c r="Z2758" s="10"/>
      <c r="AA2758" s="10"/>
      <c r="AB2758" s="10"/>
      <c r="AC2758" s="10"/>
      <c r="AD2758" s="10"/>
      <c r="AE2758" s="10"/>
      <c r="AF2758" s="10"/>
      <c r="AG2758" s="10"/>
      <c r="AH2758" s="10"/>
      <c r="AI2758" s="10"/>
      <c r="AK2758" s="10"/>
      <c r="AL2758" s="10"/>
      <c r="AM2758" s="10"/>
      <c r="AN2758" s="10"/>
      <c r="AO2758" s="10"/>
      <c r="AP2758" s="10"/>
      <c r="AQ2758" s="10"/>
      <c r="AR2758" s="10"/>
      <c r="AS2758" s="10"/>
      <c r="AT2758" s="10"/>
      <c r="AU2758" s="10"/>
      <c r="AV2758" s="10"/>
      <c r="AW2758" s="10"/>
      <c r="AX2758" s="10"/>
    </row>
    <row r="2759" spans="1:50" x14ac:dyDescent="0.25">
      <c r="A2759" s="54"/>
      <c r="B2759" s="54"/>
      <c r="C2759" s="54"/>
      <c r="D2759" s="54"/>
      <c r="E2759" s="54"/>
      <c r="F2759" s="54"/>
      <c r="G2759" s="54"/>
      <c r="H2759" s="54"/>
      <c r="I2759" s="54"/>
      <c r="J2759" s="54"/>
      <c r="K2759" s="54"/>
      <c r="L2759" s="54"/>
      <c r="M2759" s="54"/>
      <c r="O2759" s="10"/>
      <c r="P2759" s="10"/>
      <c r="Q2759" s="10"/>
      <c r="R2759" s="10"/>
      <c r="S2759" s="10"/>
      <c r="T2759" s="10"/>
      <c r="U2759" s="10"/>
      <c r="V2759" s="10"/>
      <c r="W2759" s="10"/>
      <c r="X2759" s="10"/>
      <c r="Y2759" s="10"/>
      <c r="Z2759" s="10"/>
      <c r="AA2759" s="10"/>
      <c r="AB2759" s="10"/>
      <c r="AC2759" s="10"/>
      <c r="AD2759" s="10"/>
      <c r="AE2759" s="10"/>
      <c r="AF2759" s="10"/>
      <c r="AG2759" s="10"/>
      <c r="AH2759" s="10"/>
      <c r="AI2759" s="10"/>
      <c r="AK2759" s="10"/>
      <c r="AL2759" s="10"/>
      <c r="AM2759" s="10"/>
      <c r="AN2759" s="10"/>
      <c r="AO2759" s="10"/>
      <c r="AP2759" s="10"/>
      <c r="AQ2759" s="10"/>
      <c r="AR2759" s="10"/>
      <c r="AS2759" s="10"/>
      <c r="AT2759" s="10"/>
      <c r="AU2759" s="10"/>
      <c r="AV2759" s="10"/>
      <c r="AW2759" s="10"/>
      <c r="AX2759" s="10"/>
    </row>
    <row r="2760" spans="1:50" x14ac:dyDescent="0.25">
      <c r="A2760" s="54"/>
      <c r="B2760" s="54"/>
      <c r="C2760" s="54"/>
      <c r="D2760" s="54"/>
      <c r="E2760" s="54"/>
      <c r="F2760" s="54"/>
      <c r="G2760" s="54"/>
      <c r="H2760" s="54"/>
      <c r="I2760" s="54"/>
      <c r="J2760" s="54"/>
      <c r="K2760" s="54"/>
      <c r="L2760" s="54"/>
      <c r="M2760" s="54"/>
      <c r="O2760" s="10"/>
      <c r="P2760" s="10"/>
      <c r="Q2760" s="10"/>
      <c r="R2760" s="10"/>
      <c r="S2760" s="10"/>
      <c r="T2760" s="10"/>
      <c r="U2760" s="10"/>
      <c r="V2760" s="10"/>
      <c r="W2760" s="10"/>
      <c r="X2760" s="10"/>
      <c r="Y2760" s="10"/>
      <c r="Z2760" s="10"/>
      <c r="AA2760" s="10"/>
      <c r="AB2760" s="10"/>
      <c r="AC2760" s="10"/>
      <c r="AD2760" s="10"/>
      <c r="AE2760" s="10"/>
      <c r="AF2760" s="10"/>
      <c r="AG2760" s="10"/>
      <c r="AH2760" s="10"/>
      <c r="AI2760" s="10"/>
      <c r="AK2760" s="10"/>
      <c r="AL2760" s="10"/>
      <c r="AM2760" s="10"/>
      <c r="AN2760" s="10"/>
      <c r="AO2760" s="10"/>
      <c r="AP2760" s="10"/>
      <c r="AQ2760" s="10"/>
      <c r="AR2760" s="10"/>
      <c r="AS2760" s="10"/>
      <c r="AT2760" s="10"/>
      <c r="AU2760" s="10"/>
      <c r="AV2760" s="10"/>
      <c r="AW2760" s="10"/>
      <c r="AX2760" s="10"/>
    </row>
    <row r="2761" spans="1:50" x14ac:dyDescent="0.25">
      <c r="A2761" s="54"/>
      <c r="B2761" s="54"/>
      <c r="C2761" s="54"/>
      <c r="D2761" s="54"/>
      <c r="E2761" s="54"/>
      <c r="F2761" s="54"/>
      <c r="G2761" s="54"/>
      <c r="H2761" s="54"/>
      <c r="I2761" s="54"/>
      <c r="J2761" s="54"/>
      <c r="K2761" s="54"/>
      <c r="L2761" s="54"/>
      <c r="M2761" s="54"/>
      <c r="O2761" s="10"/>
      <c r="P2761" s="10"/>
      <c r="Q2761" s="10"/>
      <c r="R2761" s="10"/>
      <c r="S2761" s="10"/>
      <c r="T2761" s="10"/>
      <c r="U2761" s="10"/>
      <c r="V2761" s="10"/>
      <c r="W2761" s="10"/>
      <c r="X2761" s="10"/>
      <c r="Y2761" s="10"/>
      <c r="Z2761" s="10"/>
      <c r="AA2761" s="10"/>
      <c r="AB2761" s="10"/>
      <c r="AC2761" s="10"/>
      <c r="AD2761" s="10"/>
      <c r="AE2761" s="10"/>
      <c r="AF2761" s="10"/>
      <c r="AG2761" s="10"/>
      <c r="AH2761" s="10"/>
      <c r="AI2761" s="10"/>
      <c r="AK2761" s="10"/>
      <c r="AL2761" s="10"/>
      <c r="AM2761" s="10"/>
      <c r="AN2761" s="10"/>
      <c r="AO2761" s="10"/>
      <c r="AP2761" s="10"/>
      <c r="AQ2761" s="10"/>
      <c r="AR2761" s="10"/>
      <c r="AS2761" s="10"/>
      <c r="AT2761" s="10"/>
      <c r="AU2761" s="10"/>
      <c r="AV2761" s="10"/>
      <c r="AW2761" s="10"/>
      <c r="AX2761" s="10"/>
    </row>
    <row r="2762" spans="1:50" x14ac:dyDescent="0.25">
      <c r="A2762" s="54"/>
      <c r="B2762" s="54"/>
      <c r="C2762" s="54"/>
      <c r="D2762" s="54"/>
      <c r="E2762" s="54"/>
      <c r="F2762" s="54"/>
      <c r="G2762" s="54"/>
      <c r="H2762" s="54"/>
      <c r="I2762" s="54"/>
      <c r="J2762" s="54"/>
      <c r="K2762" s="54"/>
      <c r="L2762" s="54"/>
      <c r="M2762" s="54"/>
      <c r="O2762" s="10"/>
      <c r="P2762" s="10"/>
      <c r="Q2762" s="10"/>
      <c r="R2762" s="10"/>
      <c r="S2762" s="10"/>
      <c r="T2762" s="10"/>
      <c r="U2762" s="10"/>
      <c r="V2762" s="10"/>
      <c r="W2762" s="10"/>
      <c r="X2762" s="10"/>
      <c r="Y2762" s="10"/>
      <c r="Z2762" s="10"/>
      <c r="AA2762" s="10"/>
      <c r="AB2762" s="10"/>
      <c r="AC2762" s="10"/>
      <c r="AD2762" s="10"/>
      <c r="AE2762" s="10"/>
      <c r="AF2762" s="10"/>
      <c r="AG2762" s="10"/>
      <c r="AH2762" s="10"/>
      <c r="AI2762" s="10"/>
      <c r="AK2762" s="10"/>
      <c r="AL2762" s="10"/>
      <c r="AM2762" s="10"/>
      <c r="AN2762" s="10"/>
      <c r="AO2762" s="10"/>
      <c r="AP2762" s="10"/>
      <c r="AQ2762" s="10"/>
      <c r="AR2762" s="10"/>
      <c r="AS2762" s="10"/>
      <c r="AT2762" s="10"/>
      <c r="AU2762" s="10"/>
      <c r="AV2762" s="10"/>
      <c r="AW2762" s="10"/>
      <c r="AX2762" s="10"/>
    </row>
    <row r="2763" spans="1:50" x14ac:dyDescent="0.25">
      <c r="A2763" s="54"/>
      <c r="B2763" s="54"/>
      <c r="C2763" s="54"/>
      <c r="D2763" s="54"/>
      <c r="E2763" s="54"/>
      <c r="F2763" s="54"/>
      <c r="G2763" s="54"/>
      <c r="H2763" s="54"/>
      <c r="I2763" s="54"/>
      <c r="J2763" s="54"/>
      <c r="K2763" s="54"/>
      <c r="L2763" s="54"/>
      <c r="M2763" s="54"/>
      <c r="O2763" s="10"/>
      <c r="P2763" s="10"/>
      <c r="Q2763" s="10"/>
      <c r="R2763" s="10"/>
      <c r="S2763" s="10"/>
      <c r="T2763" s="10"/>
      <c r="U2763" s="10"/>
      <c r="V2763" s="10"/>
      <c r="W2763" s="10"/>
      <c r="X2763" s="10"/>
      <c r="Y2763" s="10"/>
      <c r="Z2763" s="10"/>
      <c r="AA2763" s="10"/>
      <c r="AB2763" s="10"/>
      <c r="AC2763" s="10"/>
      <c r="AD2763" s="10"/>
      <c r="AE2763" s="10"/>
      <c r="AF2763" s="10"/>
      <c r="AG2763" s="10"/>
      <c r="AH2763" s="10"/>
      <c r="AI2763" s="10"/>
      <c r="AK2763" s="10"/>
      <c r="AL2763" s="10"/>
      <c r="AM2763" s="10"/>
      <c r="AN2763" s="10"/>
      <c r="AO2763" s="10"/>
      <c r="AP2763" s="10"/>
      <c r="AQ2763" s="10"/>
      <c r="AR2763" s="10"/>
      <c r="AS2763" s="10"/>
      <c r="AT2763" s="10"/>
      <c r="AU2763" s="10"/>
      <c r="AV2763" s="10"/>
      <c r="AW2763" s="10"/>
      <c r="AX2763" s="10"/>
    </row>
    <row r="2764" spans="1:50" x14ac:dyDescent="0.25">
      <c r="A2764" s="54"/>
      <c r="B2764" s="54"/>
      <c r="C2764" s="54"/>
      <c r="D2764" s="54"/>
      <c r="E2764" s="54"/>
      <c r="F2764" s="54"/>
      <c r="G2764" s="54"/>
      <c r="H2764" s="54"/>
      <c r="I2764" s="54"/>
      <c r="J2764" s="54"/>
      <c r="K2764" s="54"/>
      <c r="L2764" s="54"/>
      <c r="M2764" s="54"/>
      <c r="O2764" s="10"/>
      <c r="P2764" s="10"/>
      <c r="Q2764" s="10"/>
      <c r="R2764" s="10"/>
      <c r="S2764" s="10"/>
      <c r="T2764" s="10"/>
      <c r="U2764" s="10"/>
      <c r="V2764" s="10"/>
      <c r="W2764" s="10"/>
      <c r="X2764" s="10"/>
      <c r="Y2764" s="10"/>
      <c r="Z2764" s="10"/>
      <c r="AA2764" s="10"/>
      <c r="AB2764" s="10"/>
      <c r="AC2764" s="10"/>
      <c r="AD2764" s="10"/>
      <c r="AE2764" s="10"/>
      <c r="AF2764" s="10"/>
      <c r="AG2764" s="10"/>
      <c r="AH2764" s="10"/>
      <c r="AI2764" s="10"/>
      <c r="AK2764" s="10"/>
      <c r="AL2764" s="10"/>
      <c r="AM2764" s="10"/>
      <c r="AN2764" s="10"/>
      <c r="AO2764" s="10"/>
      <c r="AP2764" s="10"/>
      <c r="AQ2764" s="10"/>
      <c r="AR2764" s="10"/>
      <c r="AS2764" s="10"/>
      <c r="AT2764" s="10"/>
      <c r="AU2764" s="10"/>
      <c r="AV2764" s="10"/>
      <c r="AW2764" s="10"/>
      <c r="AX2764" s="10"/>
    </row>
    <row r="2765" spans="1:50" x14ac:dyDescent="0.25">
      <c r="A2765" s="54"/>
      <c r="B2765" s="54"/>
      <c r="C2765" s="54"/>
      <c r="D2765" s="54"/>
      <c r="E2765" s="54"/>
      <c r="F2765" s="54"/>
      <c r="G2765" s="54"/>
      <c r="H2765" s="54"/>
      <c r="I2765" s="54"/>
      <c r="J2765" s="54"/>
      <c r="K2765" s="54"/>
      <c r="L2765" s="54"/>
      <c r="M2765" s="54"/>
      <c r="O2765" s="10"/>
      <c r="P2765" s="10"/>
      <c r="Q2765" s="10"/>
      <c r="R2765" s="10"/>
      <c r="S2765" s="10"/>
      <c r="T2765" s="10"/>
      <c r="U2765" s="10"/>
      <c r="V2765" s="10"/>
      <c r="W2765" s="10"/>
      <c r="X2765" s="10"/>
      <c r="Y2765" s="10"/>
      <c r="Z2765" s="10"/>
      <c r="AA2765" s="10"/>
      <c r="AB2765" s="10"/>
      <c r="AC2765" s="10"/>
      <c r="AD2765" s="10"/>
      <c r="AE2765" s="10"/>
      <c r="AF2765" s="10"/>
      <c r="AG2765" s="10"/>
      <c r="AH2765" s="10"/>
      <c r="AI2765" s="10"/>
      <c r="AK2765" s="10"/>
      <c r="AL2765" s="10"/>
      <c r="AM2765" s="10"/>
      <c r="AN2765" s="10"/>
      <c r="AO2765" s="10"/>
      <c r="AP2765" s="10"/>
      <c r="AQ2765" s="10"/>
      <c r="AR2765" s="10"/>
      <c r="AS2765" s="10"/>
      <c r="AT2765" s="10"/>
      <c r="AU2765" s="10"/>
      <c r="AV2765" s="10"/>
      <c r="AW2765" s="10"/>
      <c r="AX2765" s="10"/>
    </row>
    <row r="2766" spans="1:50" x14ac:dyDescent="0.25">
      <c r="A2766" s="54"/>
      <c r="B2766" s="54"/>
      <c r="C2766" s="54"/>
      <c r="D2766" s="54"/>
      <c r="E2766" s="54"/>
      <c r="F2766" s="54"/>
      <c r="G2766" s="54"/>
      <c r="H2766" s="54"/>
      <c r="I2766" s="54"/>
      <c r="J2766" s="54"/>
      <c r="K2766" s="54"/>
      <c r="L2766" s="54"/>
      <c r="M2766" s="54"/>
      <c r="O2766" s="10"/>
      <c r="P2766" s="10"/>
      <c r="Q2766" s="10"/>
      <c r="R2766" s="10"/>
      <c r="S2766" s="10"/>
      <c r="T2766" s="10"/>
      <c r="U2766" s="10"/>
      <c r="V2766" s="10"/>
      <c r="W2766" s="10"/>
      <c r="X2766" s="10"/>
      <c r="Y2766" s="10"/>
      <c r="Z2766" s="10"/>
      <c r="AA2766" s="10"/>
      <c r="AB2766" s="10"/>
      <c r="AC2766" s="10"/>
      <c r="AD2766" s="10"/>
      <c r="AE2766" s="10"/>
      <c r="AF2766" s="10"/>
      <c r="AG2766" s="10"/>
      <c r="AH2766" s="10"/>
      <c r="AI2766" s="10"/>
      <c r="AK2766" s="10"/>
      <c r="AL2766" s="10"/>
      <c r="AM2766" s="10"/>
      <c r="AN2766" s="10"/>
      <c r="AO2766" s="10"/>
      <c r="AP2766" s="10"/>
      <c r="AQ2766" s="10"/>
      <c r="AR2766" s="10"/>
      <c r="AS2766" s="10"/>
      <c r="AT2766" s="10"/>
      <c r="AU2766" s="10"/>
      <c r="AV2766" s="10"/>
      <c r="AW2766" s="10"/>
      <c r="AX2766" s="10"/>
    </row>
    <row r="2767" spans="1:50" x14ac:dyDescent="0.25">
      <c r="A2767" s="54"/>
      <c r="B2767" s="54"/>
      <c r="C2767" s="54"/>
      <c r="D2767" s="54"/>
      <c r="E2767" s="54"/>
      <c r="F2767" s="54"/>
      <c r="G2767" s="54"/>
      <c r="H2767" s="54"/>
      <c r="I2767" s="54"/>
      <c r="J2767" s="54"/>
      <c r="K2767" s="54"/>
      <c r="L2767" s="54"/>
      <c r="M2767" s="54"/>
      <c r="O2767" s="10"/>
      <c r="P2767" s="10"/>
      <c r="Q2767" s="10"/>
      <c r="R2767" s="10"/>
      <c r="S2767" s="10"/>
      <c r="T2767" s="10"/>
      <c r="U2767" s="10"/>
      <c r="V2767" s="10"/>
      <c r="W2767" s="10"/>
      <c r="X2767" s="10"/>
      <c r="Y2767" s="10"/>
      <c r="Z2767" s="10"/>
      <c r="AA2767" s="10"/>
      <c r="AB2767" s="10"/>
      <c r="AC2767" s="10"/>
      <c r="AD2767" s="10"/>
      <c r="AE2767" s="10"/>
      <c r="AF2767" s="10"/>
      <c r="AG2767" s="10"/>
      <c r="AH2767" s="10"/>
      <c r="AI2767" s="10"/>
      <c r="AK2767" s="10"/>
      <c r="AL2767" s="10"/>
      <c r="AM2767" s="10"/>
      <c r="AN2767" s="10"/>
      <c r="AO2767" s="10"/>
      <c r="AP2767" s="10"/>
      <c r="AQ2767" s="10"/>
      <c r="AR2767" s="10"/>
      <c r="AS2767" s="10"/>
      <c r="AT2767" s="10"/>
      <c r="AU2767" s="10"/>
      <c r="AV2767" s="10"/>
      <c r="AW2767" s="10"/>
      <c r="AX2767" s="10"/>
    </row>
    <row r="2768" spans="1:50" x14ac:dyDescent="0.25">
      <c r="A2768" s="54"/>
      <c r="B2768" s="54"/>
      <c r="C2768" s="54"/>
      <c r="D2768" s="54"/>
      <c r="E2768" s="54"/>
      <c r="F2768" s="54"/>
      <c r="G2768" s="54"/>
      <c r="H2768" s="54"/>
      <c r="I2768" s="54"/>
      <c r="J2768" s="54"/>
      <c r="K2768" s="54"/>
      <c r="L2768" s="54"/>
      <c r="M2768" s="54"/>
      <c r="O2768" s="10"/>
      <c r="P2768" s="10"/>
      <c r="Q2768" s="10"/>
      <c r="R2768" s="10"/>
      <c r="S2768" s="10"/>
      <c r="T2768" s="10"/>
      <c r="U2768" s="10"/>
      <c r="V2768" s="10"/>
      <c r="W2768" s="10"/>
      <c r="X2768" s="10"/>
      <c r="Y2768" s="10"/>
      <c r="Z2768" s="10"/>
      <c r="AA2768" s="10"/>
      <c r="AB2768" s="10"/>
      <c r="AC2768" s="10"/>
      <c r="AD2768" s="10"/>
      <c r="AE2768" s="10"/>
      <c r="AF2768" s="10"/>
      <c r="AG2768" s="10"/>
      <c r="AH2768" s="10"/>
      <c r="AI2768" s="10"/>
      <c r="AK2768" s="10"/>
      <c r="AL2768" s="10"/>
      <c r="AM2768" s="10"/>
      <c r="AN2768" s="10"/>
      <c r="AO2768" s="10"/>
      <c r="AP2768" s="10"/>
      <c r="AQ2768" s="10"/>
      <c r="AR2768" s="10"/>
      <c r="AS2768" s="10"/>
      <c r="AT2768" s="10"/>
      <c r="AU2768" s="10"/>
      <c r="AV2768" s="10"/>
      <c r="AW2768" s="10"/>
      <c r="AX2768" s="10"/>
    </row>
    <row r="2769" spans="1:50" x14ac:dyDescent="0.25">
      <c r="A2769" s="54"/>
      <c r="B2769" s="54"/>
      <c r="C2769" s="54"/>
      <c r="D2769" s="54"/>
      <c r="E2769" s="54"/>
      <c r="F2769" s="54"/>
      <c r="G2769" s="54"/>
      <c r="H2769" s="54"/>
      <c r="I2769" s="54"/>
      <c r="J2769" s="54"/>
      <c r="K2769" s="54"/>
      <c r="L2769" s="54"/>
      <c r="M2769" s="54"/>
      <c r="O2769" s="10"/>
      <c r="P2769" s="10"/>
      <c r="Q2769" s="10"/>
      <c r="R2769" s="10"/>
      <c r="S2769" s="10"/>
      <c r="T2769" s="10"/>
      <c r="U2769" s="10"/>
      <c r="V2769" s="10"/>
      <c r="W2769" s="10"/>
      <c r="X2769" s="10"/>
      <c r="Y2769" s="10"/>
      <c r="Z2769" s="10"/>
      <c r="AA2769" s="10"/>
      <c r="AB2769" s="10"/>
      <c r="AC2769" s="10"/>
      <c r="AD2769" s="10"/>
      <c r="AE2769" s="10"/>
      <c r="AF2769" s="10"/>
      <c r="AG2769" s="10"/>
      <c r="AH2769" s="10"/>
      <c r="AI2769" s="10"/>
      <c r="AK2769" s="10"/>
      <c r="AL2769" s="10"/>
      <c r="AM2769" s="10"/>
      <c r="AN2769" s="10"/>
      <c r="AO2769" s="10"/>
      <c r="AP2769" s="10"/>
      <c r="AQ2769" s="10"/>
      <c r="AR2769" s="10"/>
      <c r="AS2769" s="10"/>
      <c r="AT2769" s="10"/>
      <c r="AU2769" s="10"/>
      <c r="AV2769" s="10"/>
      <c r="AW2769" s="10"/>
      <c r="AX2769" s="10"/>
    </row>
    <row r="2770" spans="1:50" x14ac:dyDescent="0.25">
      <c r="A2770" s="54"/>
      <c r="B2770" s="54"/>
      <c r="C2770" s="54"/>
      <c r="D2770" s="54"/>
      <c r="E2770" s="54"/>
      <c r="F2770" s="54"/>
      <c r="G2770" s="54"/>
      <c r="H2770" s="54"/>
      <c r="I2770" s="54"/>
      <c r="J2770" s="54"/>
      <c r="K2770" s="54"/>
      <c r="L2770" s="54"/>
      <c r="M2770" s="54"/>
      <c r="O2770" s="10"/>
      <c r="P2770" s="10"/>
      <c r="Q2770" s="10"/>
      <c r="R2770" s="10"/>
      <c r="S2770" s="10"/>
      <c r="T2770" s="10"/>
      <c r="U2770" s="10"/>
      <c r="V2770" s="10"/>
      <c r="W2770" s="10"/>
      <c r="X2770" s="10"/>
      <c r="Y2770" s="10"/>
      <c r="Z2770" s="10"/>
      <c r="AA2770" s="10"/>
      <c r="AB2770" s="10"/>
      <c r="AC2770" s="10"/>
      <c r="AD2770" s="10"/>
      <c r="AE2770" s="10"/>
      <c r="AF2770" s="10"/>
      <c r="AG2770" s="10"/>
      <c r="AH2770" s="10"/>
      <c r="AI2770" s="10"/>
      <c r="AK2770" s="10"/>
      <c r="AL2770" s="10"/>
      <c r="AM2770" s="10"/>
      <c r="AN2770" s="10"/>
      <c r="AO2770" s="10"/>
      <c r="AP2770" s="10"/>
      <c r="AQ2770" s="10"/>
      <c r="AR2770" s="10"/>
      <c r="AS2770" s="10"/>
      <c r="AT2770" s="10"/>
      <c r="AU2770" s="10"/>
      <c r="AV2770" s="10"/>
      <c r="AW2770" s="10"/>
      <c r="AX2770" s="10"/>
    </row>
    <row r="2771" spans="1:50" x14ac:dyDescent="0.25">
      <c r="A2771" s="54"/>
      <c r="B2771" s="54"/>
      <c r="C2771" s="54"/>
      <c r="D2771" s="54"/>
      <c r="E2771" s="54"/>
      <c r="F2771" s="54"/>
      <c r="G2771" s="54"/>
      <c r="H2771" s="54"/>
      <c r="I2771" s="54"/>
      <c r="J2771" s="54"/>
      <c r="K2771" s="54"/>
      <c r="L2771" s="54"/>
      <c r="M2771" s="54"/>
      <c r="O2771" s="10"/>
      <c r="P2771" s="10"/>
      <c r="Q2771" s="10"/>
      <c r="R2771" s="10"/>
      <c r="S2771" s="10"/>
      <c r="T2771" s="10"/>
      <c r="U2771" s="10"/>
      <c r="V2771" s="10"/>
      <c r="W2771" s="10"/>
      <c r="X2771" s="10"/>
      <c r="Y2771" s="10"/>
      <c r="Z2771" s="10"/>
      <c r="AA2771" s="10"/>
      <c r="AB2771" s="10"/>
      <c r="AC2771" s="10"/>
      <c r="AD2771" s="10"/>
      <c r="AE2771" s="10"/>
      <c r="AF2771" s="10"/>
      <c r="AG2771" s="10"/>
      <c r="AH2771" s="10"/>
      <c r="AI2771" s="10"/>
      <c r="AK2771" s="10"/>
      <c r="AL2771" s="10"/>
      <c r="AM2771" s="10"/>
      <c r="AN2771" s="10"/>
      <c r="AO2771" s="10"/>
      <c r="AP2771" s="10"/>
      <c r="AQ2771" s="10"/>
      <c r="AR2771" s="10"/>
      <c r="AS2771" s="10"/>
      <c r="AT2771" s="10"/>
      <c r="AU2771" s="10"/>
      <c r="AV2771" s="10"/>
      <c r="AW2771" s="10"/>
      <c r="AX2771" s="10"/>
    </row>
    <row r="2772" spans="1:50" x14ac:dyDescent="0.25">
      <c r="A2772" s="54"/>
      <c r="B2772" s="54"/>
      <c r="C2772" s="54"/>
      <c r="D2772" s="54"/>
      <c r="E2772" s="54"/>
      <c r="F2772" s="54"/>
      <c r="G2772" s="54"/>
      <c r="H2772" s="54"/>
      <c r="I2772" s="54"/>
      <c r="J2772" s="54"/>
      <c r="K2772" s="54"/>
      <c r="L2772" s="54"/>
      <c r="M2772" s="54"/>
      <c r="O2772" s="10"/>
      <c r="P2772" s="10"/>
      <c r="Q2772" s="10"/>
      <c r="R2772" s="10"/>
      <c r="S2772" s="10"/>
      <c r="T2772" s="10"/>
      <c r="U2772" s="10"/>
      <c r="V2772" s="10"/>
      <c r="W2772" s="10"/>
      <c r="X2772" s="10"/>
      <c r="Y2772" s="10"/>
      <c r="Z2772" s="10"/>
      <c r="AA2772" s="10"/>
      <c r="AB2772" s="10"/>
      <c r="AC2772" s="10"/>
      <c r="AD2772" s="10"/>
      <c r="AE2772" s="10"/>
      <c r="AF2772" s="10"/>
      <c r="AG2772" s="10"/>
      <c r="AH2772" s="10"/>
      <c r="AI2772" s="10"/>
      <c r="AK2772" s="10"/>
      <c r="AL2772" s="10"/>
      <c r="AM2772" s="10"/>
      <c r="AN2772" s="10"/>
      <c r="AO2772" s="10"/>
      <c r="AP2772" s="10"/>
      <c r="AQ2772" s="10"/>
      <c r="AR2772" s="10"/>
      <c r="AS2772" s="10"/>
      <c r="AT2772" s="10"/>
      <c r="AU2772" s="10"/>
      <c r="AV2772" s="10"/>
      <c r="AW2772" s="10"/>
      <c r="AX2772" s="10"/>
    </row>
    <row r="2773" spans="1:50" x14ac:dyDescent="0.25">
      <c r="A2773" s="54"/>
      <c r="B2773" s="54"/>
      <c r="C2773" s="54"/>
      <c r="D2773" s="54"/>
      <c r="E2773" s="54"/>
      <c r="F2773" s="54"/>
      <c r="G2773" s="54"/>
      <c r="H2773" s="54"/>
      <c r="I2773" s="54"/>
      <c r="J2773" s="54"/>
      <c r="K2773" s="54"/>
      <c r="L2773" s="54"/>
      <c r="M2773" s="54"/>
      <c r="O2773" s="10"/>
      <c r="P2773" s="10"/>
      <c r="Q2773" s="10"/>
      <c r="R2773" s="10"/>
      <c r="S2773" s="10"/>
      <c r="T2773" s="10"/>
      <c r="U2773" s="10"/>
      <c r="V2773" s="10"/>
      <c r="W2773" s="10"/>
      <c r="X2773" s="10"/>
      <c r="Y2773" s="10"/>
      <c r="Z2773" s="10"/>
      <c r="AA2773" s="10"/>
      <c r="AB2773" s="10"/>
      <c r="AC2773" s="10"/>
      <c r="AD2773" s="10"/>
      <c r="AE2773" s="10"/>
      <c r="AF2773" s="10"/>
      <c r="AG2773" s="10"/>
      <c r="AH2773" s="10"/>
      <c r="AI2773" s="10"/>
      <c r="AK2773" s="10"/>
      <c r="AL2773" s="10"/>
      <c r="AM2773" s="10"/>
      <c r="AN2773" s="10"/>
      <c r="AO2773" s="10"/>
      <c r="AP2773" s="10"/>
      <c r="AQ2773" s="10"/>
      <c r="AR2773" s="10"/>
      <c r="AS2773" s="10"/>
      <c r="AT2773" s="10"/>
      <c r="AU2773" s="10"/>
      <c r="AV2773" s="10"/>
      <c r="AW2773" s="10"/>
      <c r="AX2773" s="10"/>
    </row>
    <row r="2774" spans="1:50" x14ac:dyDescent="0.25">
      <c r="A2774" s="54"/>
      <c r="B2774" s="54"/>
      <c r="C2774" s="54"/>
      <c r="D2774" s="54"/>
      <c r="E2774" s="54"/>
      <c r="F2774" s="54"/>
      <c r="G2774" s="54"/>
      <c r="H2774" s="54"/>
      <c r="I2774" s="54"/>
      <c r="J2774" s="54"/>
      <c r="K2774" s="54"/>
      <c r="L2774" s="54"/>
      <c r="M2774" s="54"/>
      <c r="O2774" s="10"/>
      <c r="P2774" s="10"/>
      <c r="Q2774" s="10"/>
      <c r="R2774" s="10"/>
      <c r="S2774" s="10"/>
      <c r="T2774" s="10"/>
      <c r="U2774" s="10"/>
      <c r="V2774" s="10"/>
      <c r="W2774" s="10"/>
      <c r="X2774" s="10"/>
      <c r="Y2774" s="10"/>
      <c r="Z2774" s="10"/>
      <c r="AA2774" s="10"/>
      <c r="AB2774" s="10"/>
      <c r="AC2774" s="10"/>
      <c r="AD2774" s="10"/>
      <c r="AE2774" s="10"/>
      <c r="AF2774" s="10"/>
      <c r="AG2774" s="10"/>
      <c r="AH2774" s="10"/>
      <c r="AI2774" s="10"/>
      <c r="AK2774" s="10"/>
      <c r="AL2774" s="10"/>
      <c r="AM2774" s="10"/>
      <c r="AN2774" s="10"/>
      <c r="AO2774" s="10"/>
      <c r="AP2774" s="10"/>
      <c r="AQ2774" s="10"/>
      <c r="AR2774" s="10"/>
      <c r="AS2774" s="10"/>
      <c r="AT2774" s="10"/>
      <c r="AU2774" s="10"/>
      <c r="AV2774" s="10"/>
      <c r="AW2774" s="10"/>
      <c r="AX2774" s="10"/>
    </row>
    <row r="2775" spans="1:50" x14ac:dyDescent="0.25">
      <c r="A2775" s="54"/>
      <c r="B2775" s="54"/>
      <c r="C2775" s="54"/>
      <c r="D2775" s="54"/>
      <c r="E2775" s="54"/>
      <c r="F2775" s="54"/>
      <c r="G2775" s="54"/>
      <c r="H2775" s="54"/>
      <c r="I2775" s="54"/>
      <c r="J2775" s="54"/>
      <c r="K2775" s="54"/>
      <c r="L2775" s="54"/>
      <c r="M2775" s="54"/>
      <c r="O2775" s="10"/>
      <c r="P2775" s="10"/>
      <c r="Q2775" s="10"/>
      <c r="R2775" s="10"/>
      <c r="S2775" s="10"/>
      <c r="T2775" s="10"/>
      <c r="U2775" s="10"/>
      <c r="V2775" s="10"/>
      <c r="W2775" s="10"/>
      <c r="X2775" s="10"/>
      <c r="Y2775" s="10"/>
      <c r="Z2775" s="10"/>
      <c r="AA2775" s="10"/>
      <c r="AB2775" s="10"/>
      <c r="AC2775" s="10"/>
      <c r="AD2775" s="10"/>
      <c r="AE2775" s="10"/>
      <c r="AF2775" s="10"/>
      <c r="AG2775" s="10"/>
      <c r="AH2775" s="10"/>
      <c r="AI2775" s="10"/>
      <c r="AK2775" s="10"/>
      <c r="AL2775" s="10"/>
      <c r="AM2775" s="10"/>
      <c r="AN2775" s="10"/>
      <c r="AO2775" s="10"/>
      <c r="AP2775" s="10"/>
      <c r="AQ2775" s="10"/>
      <c r="AR2775" s="10"/>
      <c r="AS2775" s="10"/>
      <c r="AT2775" s="10"/>
      <c r="AU2775" s="10"/>
      <c r="AV2775" s="10"/>
      <c r="AW2775" s="10"/>
      <c r="AX2775" s="10"/>
    </row>
    <row r="2776" spans="1:50" x14ac:dyDescent="0.25">
      <c r="A2776" s="54"/>
      <c r="B2776" s="54"/>
      <c r="C2776" s="54"/>
      <c r="D2776" s="54"/>
      <c r="E2776" s="54"/>
      <c r="F2776" s="54"/>
      <c r="G2776" s="54"/>
      <c r="H2776" s="54"/>
      <c r="I2776" s="54"/>
      <c r="J2776" s="54"/>
      <c r="K2776" s="54"/>
      <c r="L2776" s="54"/>
      <c r="M2776" s="54"/>
      <c r="O2776" s="10"/>
      <c r="P2776" s="10"/>
      <c r="Q2776" s="10"/>
      <c r="R2776" s="10"/>
      <c r="S2776" s="10"/>
      <c r="T2776" s="10"/>
      <c r="U2776" s="10"/>
      <c r="V2776" s="10"/>
      <c r="W2776" s="10"/>
      <c r="X2776" s="10"/>
      <c r="Y2776" s="10"/>
      <c r="Z2776" s="10"/>
      <c r="AA2776" s="10"/>
      <c r="AB2776" s="10"/>
      <c r="AC2776" s="10"/>
      <c r="AD2776" s="10"/>
      <c r="AE2776" s="10"/>
      <c r="AF2776" s="10"/>
      <c r="AG2776" s="10"/>
      <c r="AH2776" s="10"/>
      <c r="AI2776" s="10"/>
      <c r="AK2776" s="10"/>
      <c r="AL2776" s="10"/>
      <c r="AM2776" s="10"/>
      <c r="AN2776" s="10"/>
      <c r="AO2776" s="10"/>
      <c r="AP2776" s="10"/>
      <c r="AQ2776" s="10"/>
      <c r="AR2776" s="10"/>
      <c r="AS2776" s="10"/>
      <c r="AT2776" s="10"/>
      <c r="AU2776" s="10"/>
      <c r="AV2776" s="10"/>
      <c r="AW2776" s="10"/>
      <c r="AX2776" s="10"/>
    </row>
    <row r="2777" spans="1:50" x14ac:dyDescent="0.25">
      <c r="A2777" s="54"/>
      <c r="B2777" s="54"/>
      <c r="C2777" s="54"/>
      <c r="D2777" s="54"/>
      <c r="E2777" s="54"/>
      <c r="F2777" s="54"/>
      <c r="G2777" s="54"/>
      <c r="H2777" s="54"/>
      <c r="I2777" s="54"/>
      <c r="J2777" s="54"/>
      <c r="K2777" s="54"/>
      <c r="L2777" s="54"/>
      <c r="M2777" s="54"/>
      <c r="O2777" s="10"/>
      <c r="P2777" s="10"/>
      <c r="Q2777" s="10"/>
      <c r="R2777" s="10"/>
      <c r="S2777" s="10"/>
      <c r="T2777" s="10"/>
      <c r="U2777" s="10"/>
      <c r="V2777" s="10"/>
      <c r="W2777" s="10"/>
      <c r="X2777" s="10"/>
      <c r="Y2777" s="10"/>
      <c r="Z2777" s="10"/>
      <c r="AA2777" s="10"/>
      <c r="AB2777" s="10"/>
      <c r="AC2777" s="10"/>
      <c r="AD2777" s="10"/>
      <c r="AE2777" s="10"/>
      <c r="AF2777" s="10"/>
      <c r="AG2777" s="10"/>
      <c r="AH2777" s="10"/>
      <c r="AI2777" s="10"/>
      <c r="AK2777" s="10"/>
      <c r="AL2777" s="10"/>
      <c r="AM2777" s="10"/>
      <c r="AN2777" s="10"/>
      <c r="AO2777" s="10"/>
      <c r="AP2777" s="10"/>
      <c r="AQ2777" s="10"/>
      <c r="AR2777" s="10"/>
      <c r="AS2777" s="10"/>
      <c r="AT2777" s="10"/>
      <c r="AU2777" s="10"/>
      <c r="AV2777" s="10"/>
      <c r="AW2777" s="10"/>
      <c r="AX2777" s="10"/>
    </row>
    <row r="2778" spans="1:50" x14ac:dyDescent="0.25">
      <c r="A2778" s="54"/>
      <c r="B2778" s="54"/>
      <c r="C2778" s="54"/>
      <c r="D2778" s="54"/>
      <c r="E2778" s="54"/>
      <c r="F2778" s="54"/>
      <c r="G2778" s="54"/>
      <c r="H2778" s="54"/>
      <c r="I2778" s="54"/>
      <c r="J2778" s="54"/>
      <c r="K2778" s="54"/>
      <c r="L2778" s="54"/>
      <c r="M2778" s="54"/>
      <c r="O2778" s="10"/>
      <c r="P2778" s="10"/>
      <c r="Q2778" s="10"/>
      <c r="R2778" s="10"/>
      <c r="S2778" s="10"/>
      <c r="T2778" s="10"/>
      <c r="U2778" s="10"/>
      <c r="V2778" s="10"/>
      <c r="W2778" s="10"/>
      <c r="X2778" s="10"/>
      <c r="Y2778" s="10"/>
      <c r="Z2778" s="10"/>
      <c r="AA2778" s="10"/>
      <c r="AB2778" s="10"/>
      <c r="AC2778" s="10"/>
      <c r="AD2778" s="10"/>
      <c r="AE2778" s="10"/>
      <c r="AF2778" s="10"/>
      <c r="AG2778" s="10"/>
      <c r="AH2778" s="10"/>
      <c r="AI2778" s="10"/>
      <c r="AK2778" s="10"/>
      <c r="AL2778" s="10"/>
      <c r="AM2778" s="10"/>
      <c r="AN2778" s="10"/>
      <c r="AO2778" s="10"/>
      <c r="AP2778" s="10"/>
      <c r="AQ2778" s="10"/>
      <c r="AR2778" s="10"/>
      <c r="AS2778" s="10"/>
      <c r="AT2778" s="10"/>
      <c r="AU2778" s="10"/>
      <c r="AV2778" s="10"/>
      <c r="AW2778" s="10"/>
      <c r="AX2778" s="10"/>
    </row>
    <row r="2779" spans="1:50" x14ac:dyDescent="0.25">
      <c r="A2779" s="54"/>
      <c r="B2779" s="54"/>
      <c r="C2779" s="54"/>
      <c r="D2779" s="54"/>
      <c r="E2779" s="54"/>
      <c r="F2779" s="54"/>
      <c r="G2779" s="54"/>
      <c r="H2779" s="54"/>
      <c r="I2779" s="54"/>
      <c r="J2779" s="54"/>
      <c r="K2779" s="54"/>
      <c r="L2779" s="54"/>
      <c r="M2779" s="54"/>
      <c r="O2779" s="10"/>
      <c r="P2779" s="10"/>
      <c r="Q2779" s="10"/>
      <c r="R2779" s="10"/>
      <c r="S2779" s="10"/>
      <c r="T2779" s="10"/>
      <c r="U2779" s="10"/>
      <c r="V2779" s="10"/>
      <c r="W2779" s="10"/>
      <c r="X2779" s="10"/>
      <c r="Y2779" s="10"/>
      <c r="Z2779" s="10"/>
      <c r="AA2779" s="10"/>
      <c r="AB2779" s="10"/>
      <c r="AC2779" s="10"/>
      <c r="AD2779" s="10"/>
      <c r="AE2779" s="10"/>
      <c r="AF2779" s="10"/>
      <c r="AG2779" s="10"/>
      <c r="AH2779" s="10"/>
      <c r="AI2779" s="10"/>
      <c r="AK2779" s="10"/>
      <c r="AL2779" s="10"/>
      <c r="AM2779" s="10"/>
      <c r="AN2779" s="10"/>
      <c r="AO2779" s="10"/>
      <c r="AP2779" s="10"/>
      <c r="AQ2779" s="10"/>
      <c r="AR2779" s="10"/>
      <c r="AS2779" s="10"/>
      <c r="AT2779" s="10"/>
      <c r="AU2779" s="10"/>
      <c r="AV2779" s="10"/>
      <c r="AW2779" s="10"/>
      <c r="AX2779" s="10"/>
    </row>
    <row r="2780" spans="1:50" x14ac:dyDescent="0.25">
      <c r="A2780" s="54"/>
      <c r="B2780" s="54"/>
      <c r="C2780" s="54"/>
      <c r="D2780" s="54"/>
      <c r="E2780" s="54"/>
      <c r="F2780" s="54"/>
      <c r="G2780" s="54"/>
      <c r="H2780" s="54"/>
      <c r="I2780" s="54"/>
      <c r="J2780" s="54"/>
      <c r="K2780" s="54"/>
      <c r="L2780" s="54"/>
      <c r="M2780" s="54"/>
      <c r="O2780" s="10"/>
      <c r="P2780" s="10"/>
      <c r="Q2780" s="10"/>
      <c r="R2780" s="10"/>
      <c r="S2780" s="10"/>
      <c r="T2780" s="10"/>
      <c r="U2780" s="10"/>
      <c r="V2780" s="10"/>
      <c r="W2780" s="10"/>
      <c r="X2780" s="10"/>
      <c r="Y2780" s="10"/>
      <c r="Z2780" s="10"/>
      <c r="AA2780" s="10"/>
      <c r="AB2780" s="10"/>
      <c r="AC2780" s="10"/>
      <c r="AD2780" s="10"/>
      <c r="AE2780" s="10"/>
      <c r="AF2780" s="10"/>
      <c r="AG2780" s="10"/>
      <c r="AH2780" s="10"/>
      <c r="AI2780" s="10"/>
      <c r="AK2780" s="10"/>
      <c r="AL2780" s="10"/>
      <c r="AM2780" s="10"/>
      <c r="AN2780" s="10"/>
      <c r="AO2780" s="10"/>
      <c r="AP2780" s="10"/>
      <c r="AQ2780" s="10"/>
      <c r="AR2780" s="10"/>
      <c r="AS2780" s="10"/>
      <c r="AT2780" s="10"/>
      <c r="AU2780" s="10"/>
      <c r="AV2780" s="10"/>
      <c r="AW2780" s="10"/>
      <c r="AX2780" s="10"/>
    </row>
    <row r="2781" spans="1:50" x14ac:dyDescent="0.25">
      <c r="A2781" s="54"/>
      <c r="B2781" s="54"/>
      <c r="C2781" s="54"/>
      <c r="D2781" s="54"/>
      <c r="E2781" s="54"/>
      <c r="F2781" s="54"/>
      <c r="G2781" s="54"/>
      <c r="H2781" s="54"/>
      <c r="I2781" s="54"/>
      <c r="J2781" s="54"/>
      <c r="K2781" s="54"/>
      <c r="L2781" s="54"/>
      <c r="M2781" s="54"/>
      <c r="O2781" s="10"/>
      <c r="P2781" s="10"/>
      <c r="Q2781" s="10"/>
      <c r="R2781" s="10"/>
      <c r="S2781" s="10"/>
      <c r="T2781" s="10"/>
      <c r="U2781" s="10"/>
      <c r="V2781" s="10"/>
      <c r="W2781" s="10"/>
      <c r="X2781" s="10"/>
      <c r="Y2781" s="10"/>
      <c r="Z2781" s="10"/>
      <c r="AA2781" s="10"/>
      <c r="AB2781" s="10"/>
      <c r="AC2781" s="10"/>
      <c r="AD2781" s="10"/>
      <c r="AE2781" s="10"/>
      <c r="AF2781" s="10"/>
      <c r="AG2781" s="10"/>
      <c r="AH2781" s="10"/>
      <c r="AI2781" s="10"/>
      <c r="AK2781" s="10"/>
      <c r="AL2781" s="10"/>
      <c r="AM2781" s="10"/>
      <c r="AN2781" s="10"/>
      <c r="AO2781" s="10"/>
      <c r="AP2781" s="10"/>
      <c r="AQ2781" s="10"/>
      <c r="AR2781" s="10"/>
      <c r="AS2781" s="10"/>
      <c r="AT2781" s="10"/>
      <c r="AU2781" s="10"/>
      <c r="AV2781" s="10"/>
      <c r="AW2781" s="10"/>
      <c r="AX2781" s="10"/>
    </row>
    <row r="2782" spans="1:50" x14ac:dyDescent="0.25">
      <c r="A2782" s="54"/>
      <c r="B2782" s="54"/>
      <c r="C2782" s="54"/>
      <c r="D2782" s="54"/>
      <c r="E2782" s="54"/>
      <c r="F2782" s="54"/>
      <c r="G2782" s="54"/>
      <c r="H2782" s="54"/>
      <c r="I2782" s="54"/>
      <c r="J2782" s="54"/>
      <c r="K2782" s="54"/>
      <c r="L2782" s="54"/>
      <c r="M2782" s="54"/>
      <c r="O2782" s="10"/>
      <c r="P2782" s="10"/>
      <c r="Q2782" s="10"/>
      <c r="R2782" s="10"/>
      <c r="S2782" s="10"/>
      <c r="T2782" s="10"/>
      <c r="U2782" s="10"/>
      <c r="V2782" s="10"/>
      <c r="W2782" s="10"/>
      <c r="X2782" s="10"/>
      <c r="Y2782" s="10"/>
      <c r="Z2782" s="10"/>
      <c r="AA2782" s="10"/>
      <c r="AB2782" s="10"/>
      <c r="AC2782" s="10"/>
      <c r="AD2782" s="10"/>
      <c r="AE2782" s="10"/>
      <c r="AF2782" s="10"/>
      <c r="AG2782" s="10"/>
      <c r="AH2782" s="10"/>
      <c r="AI2782" s="10"/>
      <c r="AK2782" s="10"/>
      <c r="AL2782" s="10"/>
      <c r="AM2782" s="10"/>
      <c r="AN2782" s="10"/>
      <c r="AO2782" s="10"/>
      <c r="AP2782" s="10"/>
      <c r="AQ2782" s="10"/>
      <c r="AR2782" s="10"/>
      <c r="AS2782" s="10"/>
      <c r="AT2782" s="10"/>
      <c r="AU2782" s="10"/>
      <c r="AV2782" s="10"/>
      <c r="AW2782" s="10"/>
      <c r="AX2782" s="10"/>
    </row>
    <row r="2783" spans="1:50" x14ac:dyDescent="0.25">
      <c r="A2783" s="54"/>
      <c r="B2783" s="54"/>
      <c r="C2783" s="54"/>
      <c r="D2783" s="54"/>
      <c r="E2783" s="54"/>
      <c r="F2783" s="54"/>
      <c r="G2783" s="54"/>
      <c r="H2783" s="54"/>
      <c r="I2783" s="54"/>
      <c r="J2783" s="54"/>
      <c r="K2783" s="54"/>
      <c r="L2783" s="54"/>
      <c r="M2783" s="54"/>
      <c r="O2783" s="10"/>
      <c r="P2783" s="10"/>
      <c r="Q2783" s="10"/>
      <c r="R2783" s="10"/>
      <c r="S2783" s="10"/>
      <c r="T2783" s="10"/>
      <c r="U2783" s="10"/>
      <c r="V2783" s="10"/>
      <c r="W2783" s="10"/>
      <c r="X2783" s="10"/>
      <c r="Y2783" s="10"/>
      <c r="Z2783" s="10"/>
      <c r="AA2783" s="10"/>
      <c r="AB2783" s="10"/>
      <c r="AC2783" s="10"/>
      <c r="AD2783" s="10"/>
      <c r="AE2783" s="10"/>
      <c r="AF2783" s="10"/>
      <c r="AG2783" s="10"/>
      <c r="AH2783" s="10"/>
      <c r="AI2783" s="10"/>
      <c r="AK2783" s="10"/>
      <c r="AL2783" s="10"/>
      <c r="AM2783" s="10"/>
      <c r="AN2783" s="10"/>
      <c r="AO2783" s="10"/>
      <c r="AP2783" s="10"/>
      <c r="AQ2783" s="10"/>
      <c r="AR2783" s="10"/>
      <c r="AS2783" s="10"/>
      <c r="AT2783" s="10"/>
      <c r="AU2783" s="10"/>
      <c r="AV2783" s="10"/>
      <c r="AW2783" s="10"/>
      <c r="AX2783" s="10"/>
    </row>
    <row r="2784" spans="1:50" x14ac:dyDescent="0.25">
      <c r="A2784" s="54"/>
      <c r="B2784" s="54"/>
      <c r="C2784" s="54"/>
      <c r="D2784" s="54"/>
      <c r="E2784" s="54"/>
      <c r="F2784" s="54"/>
      <c r="G2784" s="54"/>
      <c r="H2784" s="54"/>
      <c r="I2784" s="54"/>
      <c r="J2784" s="54"/>
      <c r="K2784" s="54"/>
      <c r="L2784" s="54"/>
      <c r="M2784" s="54"/>
      <c r="O2784" s="10"/>
      <c r="P2784" s="10"/>
      <c r="Q2784" s="10"/>
      <c r="R2784" s="10"/>
      <c r="S2784" s="10"/>
      <c r="T2784" s="10"/>
      <c r="U2784" s="10"/>
      <c r="V2784" s="10"/>
      <c r="W2784" s="10"/>
      <c r="X2784" s="10"/>
      <c r="Y2784" s="10"/>
      <c r="Z2784" s="10"/>
      <c r="AA2784" s="10"/>
      <c r="AB2784" s="10"/>
      <c r="AC2784" s="10"/>
      <c r="AD2784" s="10"/>
      <c r="AE2784" s="10"/>
      <c r="AF2784" s="10"/>
      <c r="AG2784" s="10"/>
      <c r="AH2784" s="10"/>
      <c r="AI2784" s="10"/>
      <c r="AK2784" s="10"/>
      <c r="AL2784" s="10"/>
      <c r="AM2784" s="10"/>
      <c r="AN2784" s="10"/>
      <c r="AO2784" s="10"/>
      <c r="AP2784" s="10"/>
      <c r="AQ2784" s="10"/>
      <c r="AR2784" s="10"/>
      <c r="AS2784" s="10"/>
      <c r="AT2784" s="10"/>
      <c r="AU2784" s="10"/>
      <c r="AV2784" s="10"/>
      <c r="AW2784" s="10"/>
      <c r="AX2784" s="10"/>
    </row>
    <row r="2785" spans="1:50" x14ac:dyDescent="0.25">
      <c r="A2785" s="54"/>
      <c r="B2785" s="54"/>
      <c r="C2785" s="54"/>
      <c r="D2785" s="54"/>
      <c r="E2785" s="54"/>
      <c r="F2785" s="54"/>
      <c r="G2785" s="54"/>
      <c r="H2785" s="54"/>
      <c r="I2785" s="54"/>
      <c r="J2785" s="54"/>
      <c r="K2785" s="54"/>
      <c r="L2785" s="54"/>
      <c r="M2785" s="54"/>
      <c r="O2785" s="10"/>
      <c r="P2785" s="10"/>
      <c r="Q2785" s="10"/>
      <c r="R2785" s="10"/>
      <c r="S2785" s="10"/>
      <c r="T2785" s="10"/>
      <c r="U2785" s="10"/>
      <c r="V2785" s="10"/>
      <c r="W2785" s="10"/>
      <c r="X2785" s="10"/>
      <c r="Y2785" s="10"/>
      <c r="Z2785" s="10"/>
      <c r="AA2785" s="10"/>
      <c r="AB2785" s="10"/>
      <c r="AC2785" s="10"/>
      <c r="AD2785" s="10"/>
      <c r="AE2785" s="10"/>
      <c r="AF2785" s="10"/>
      <c r="AG2785" s="10"/>
      <c r="AH2785" s="10"/>
      <c r="AI2785" s="10"/>
      <c r="AK2785" s="10"/>
      <c r="AL2785" s="10"/>
      <c r="AM2785" s="10"/>
      <c r="AN2785" s="10"/>
      <c r="AO2785" s="10"/>
      <c r="AP2785" s="10"/>
      <c r="AQ2785" s="10"/>
      <c r="AR2785" s="10"/>
      <c r="AS2785" s="10"/>
      <c r="AT2785" s="10"/>
      <c r="AU2785" s="10"/>
      <c r="AV2785" s="10"/>
      <c r="AW2785" s="10"/>
      <c r="AX2785" s="10"/>
    </row>
    <row r="2786" spans="1:50" x14ac:dyDescent="0.25">
      <c r="A2786" s="54"/>
      <c r="B2786" s="54"/>
      <c r="C2786" s="54"/>
      <c r="D2786" s="54"/>
      <c r="E2786" s="54"/>
      <c r="F2786" s="54"/>
      <c r="G2786" s="54"/>
      <c r="H2786" s="54"/>
      <c r="I2786" s="54"/>
      <c r="J2786" s="54"/>
      <c r="K2786" s="54"/>
      <c r="L2786" s="54"/>
      <c r="M2786" s="54"/>
      <c r="O2786" s="10"/>
      <c r="P2786" s="10"/>
      <c r="Q2786" s="10"/>
      <c r="R2786" s="10"/>
      <c r="S2786" s="10"/>
      <c r="T2786" s="10"/>
      <c r="U2786" s="10"/>
      <c r="V2786" s="10"/>
      <c r="W2786" s="10"/>
      <c r="X2786" s="10"/>
      <c r="Y2786" s="10"/>
      <c r="Z2786" s="10"/>
      <c r="AA2786" s="10"/>
      <c r="AB2786" s="10"/>
      <c r="AC2786" s="10"/>
      <c r="AD2786" s="10"/>
      <c r="AE2786" s="10"/>
      <c r="AF2786" s="10"/>
      <c r="AG2786" s="10"/>
      <c r="AH2786" s="10"/>
      <c r="AI2786" s="10"/>
      <c r="AK2786" s="10"/>
      <c r="AL2786" s="10"/>
      <c r="AM2786" s="10"/>
      <c r="AN2786" s="10"/>
      <c r="AO2786" s="10"/>
      <c r="AP2786" s="10"/>
      <c r="AQ2786" s="10"/>
      <c r="AR2786" s="10"/>
      <c r="AS2786" s="10"/>
      <c r="AT2786" s="10"/>
      <c r="AU2786" s="10"/>
      <c r="AV2786" s="10"/>
      <c r="AW2786" s="10"/>
      <c r="AX2786" s="10"/>
    </row>
    <row r="2787" spans="1:50" x14ac:dyDescent="0.25">
      <c r="A2787" s="54"/>
      <c r="B2787" s="54"/>
      <c r="C2787" s="54"/>
      <c r="D2787" s="54"/>
      <c r="E2787" s="54"/>
      <c r="F2787" s="54"/>
      <c r="G2787" s="54"/>
      <c r="H2787" s="54"/>
      <c r="I2787" s="54"/>
      <c r="J2787" s="54"/>
      <c r="K2787" s="54"/>
      <c r="L2787" s="54"/>
      <c r="M2787" s="54"/>
      <c r="O2787" s="10"/>
      <c r="P2787" s="10"/>
      <c r="Q2787" s="10"/>
      <c r="R2787" s="10"/>
      <c r="S2787" s="10"/>
      <c r="T2787" s="10"/>
      <c r="U2787" s="10"/>
      <c r="V2787" s="10"/>
      <c r="W2787" s="10"/>
      <c r="X2787" s="10"/>
      <c r="Y2787" s="10"/>
      <c r="Z2787" s="10"/>
      <c r="AA2787" s="10"/>
      <c r="AB2787" s="10"/>
      <c r="AC2787" s="10"/>
      <c r="AD2787" s="10"/>
      <c r="AE2787" s="10"/>
      <c r="AF2787" s="10"/>
      <c r="AG2787" s="10"/>
      <c r="AH2787" s="10"/>
      <c r="AI2787" s="10"/>
      <c r="AK2787" s="10"/>
      <c r="AL2787" s="10"/>
      <c r="AM2787" s="10"/>
      <c r="AN2787" s="10"/>
      <c r="AO2787" s="10"/>
      <c r="AP2787" s="10"/>
      <c r="AQ2787" s="10"/>
      <c r="AR2787" s="10"/>
      <c r="AS2787" s="10"/>
      <c r="AT2787" s="10"/>
      <c r="AU2787" s="10"/>
      <c r="AV2787" s="10"/>
      <c r="AW2787" s="10"/>
      <c r="AX2787" s="10"/>
    </row>
    <row r="2788" spans="1:50" x14ac:dyDescent="0.25">
      <c r="A2788" s="54"/>
      <c r="B2788" s="54"/>
      <c r="C2788" s="54"/>
      <c r="D2788" s="54"/>
      <c r="E2788" s="54"/>
      <c r="F2788" s="54"/>
      <c r="G2788" s="54"/>
      <c r="H2788" s="54"/>
      <c r="I2788" s="54"/>
      <c r="J2788" s="54"/>
      <c r="K2788" s="54"/>
      <c r="L2788" s="54"/>
      <c r="M2788" s="54"/>
      <c r="O2788" s="10"/>
      <c r="P2788" s="10"/>
      <c r="Q2788" s="10"/>
      <c r="R2788" s="10"/>
      <c r="S2788" s="10"/>
      <c r="T2788" s="10"/>
      <c r="U2788" s="10"/>
      <c r="V2788" s="10"/>
      <c r="W2788" s="10"/>
      <c r="X2788" s="10"/>
      <c r="Y2788" s="10"/>
      <c r="Z2788" s="10"/>
      <c r="AA2788" s="10"/>
      <c r="AB2788" s="10"/>
      <c r="AC2788" s="10"/>
      <c r="AD2788" s="10"/>
      <c r="AE2788" s="10"/>
      <c r="AF2788" s="10"/>
      <c r="AG2788" s="10"/>
      <c r="AH2788" s="10"/>
      <c r="AI2788" s="10"/>
      <c r="AK2788" s="10"/>
      <c r="AL2788" s="10"/>
      <c r="AM2788" s="10"/>
      <c r="AN2788" s="10"/>
      <c r="AO2788" s="10"/>
      <c r="AP2788" s="10"/>
      <c r="AQ2788" s="10"/>
      <c r="AR2788" s="10"/>
      <c r="AS2788" s="10"/>
      <c r="AT2788" s="10"/>
      <c r="AU2788" s="10"/>
      <c r="AV2788" s="10"/>
      <c r="AW2788" s="10"/>
      <c r="AX2788" s="10"/>
    </row>
    <row r="2789" spans="1:50" x14ac:dyDescent="0.25">
      <c r="A2789" s="54"/>
      <c r="B2789" s="54"/>
      <c r="C2789" s="54"/>
      <c r="D2789" s="54"/>
      <c r="E2789" s="54"/>
      <c r="F2789" s="54"/>
      <c r="G2789" s="54"/>
      <c r="H2789" s="54"/>
      <c r="I2789" s="54"/>
      <c r="J2789" s="54"/>
      <c r="K2789" s="54"/>
      <c r="L2789" s="54"/>
      <c r="M2789" s="54"/>
      <c r="O2789" s="10"/>
      <c r="P2789" s="10"/>
      <c r="Q2789" s="10"/>
      <c r="R2789" s="10"/>
      <c r="S2789" s="10"/>
      <c r="T2789" s="10"/>
      <c r="U2789" s="10"/>
      <c r="V2789" s="10"/>
      <c r="W2789" s="10"/>
      <c r="X2789" s="10"/>
      <c r="Y2789" s="10"/>
      <c r="Z2789" s="10"/>
      <c r="AA2789" s="10"/>
      <c r="AB2789" s="10"/>
      <c r="AC2789" s="10"/>
      <c r="AD2789" s="10"/>
      <c r="AE2789" s="10"/>
      <c r="AF2789" s="10"/>
      <c r="AG2789" s="10"/>
      <c r="AH2789" s="10"/>
      <c r="AI2789" s="10"/>
      <c r="AK2789" s="10"/>
      <c r="AL2789" s="10"/>
      <c r="AM2789" s="10"/>
      <c r="AN2789" s="10"/>
      <c r="AO2789" s="10"/>
      <c r="AP2789" s="10"/>
      <c r="AQ2789" s="10"/>
      <c r="AR2789" s="10"/>
      <c r="AS2789" s="10"/>
      <c r="AT2789" s="10"/>
      <c r="AU2789" s="10"/>
      <c r="AV2789" s="10"/>
      <c r="AW2789" s="10"/>
      <c r="AX2789" s="10"/>
    </row>
    <row r="2790" spans="1:50" x14ac:dyDescent="0.25">
      <c r="A2790" s="54"/>
      <c r="B2790" s="54"/>
      <c r="C2790" s="54"/>
      <c r="D2790" s="54"/>
      <c r="E2790" s="54"/>
      <c r="F2790" s="54"/>
      <c r="G2790" s="54"/>
      <c r="H2790" s="54"/>
      <c r="I2790" s="54"/>
      <c r="J2790" s="54"/>
      <c r="K2790" s="54"/>
      <c r="L2790" s="54"/>
      <c r="M2790" s="54"/>
      <c r="O2790" s="10"/>
      <c r="P2790" s="10"/>
      <c r="Q2790" s="10"/>
      <c r="R2790" s="10"/>
      <c r="S2790" s="10"/>
      <c r="T2790" s="10"/>
      <c r="U2790" s="10"/>
      <c r="V2790" s="10"/>
      <c r="W2790" s="10"/>
      <c r="X2790" s="10"/>
      <c r="Y2790" s="10"/>
      <c r="Z2790" s="10"/>
      <c r="AA2790" s="10"/>
      <c r="AB2790" s="10"/>
      <c r="AC2790" s="10"/>
      <c r="AD2790" s="10"/>
      <c r="AE2790" s="10"/>
      <c r="AF2790" s="10"/>
      <c r="AG2790" s="10"/>
      <c r="AH2790" s="10"/>
      <c r="AI2790" s="10"/>
      <c r="AK2790" s="10"/>
      <c r="AL2790" s="10"/>
      <c r="AM2790" s="10"/>
      <c r="AN2790" s="10"/>
      <c r="AO2790" s="10"/>
      <c r="AP2790" s="10"/>
      <c r="AQ2790" s="10"/>
      <c r="AR2790" s="10"/>
      <c r="AS2790" s="10"/>
      <c r="AT2790" s="10"/>
      <c r="AU2790" s="10"/>
      <c r="AV2790" s="10"/>
      <c r="AW2790" s="10"/>
      <c r="AX2790" s="10"/>
    </row>
    <row r="2791" spans="1:50" x14ac:dyDescent="0.25">
      <c r="A2791" s="54"/>
      <c r="B2791" s="54"/>
      <c r="C2791" s="54"/>
      <c r="D2791" s="54"/>
      <c r="E2791" s="54"/>
      <c r="F2791" s="54"/>
      <c r="G2791" s="54"/>
      <c r="H2791" s="54"/>
      <c r="I2791" s="54"/>
      <c r="J2791" s="54"/>
      <c r="K2791" s="54"/>
      <c r="L2791" s="54"/>
      <c r="M2791" s="54"/>
      <c r="O2791" s="10"/>
      <c r="P2791" s="10"/>
      <c r="Q2791" s="10"/>
      <c r="R2791" s="10"/>
      <c r="S2791" s="10"/>
      <c r="T2791" s="10"/>
      <c r="U2791" s="10"/>
      <c r="V2791" s="10"/>
      <c r="W2791" s="10"/>
      <c r="X2791" s="10"/>
      <c r="Y2791" s="10"/>
      <c r="Z2791" s="10"/>
      <c r="AA2791" s="10"/>
      <c r="AB2791" s="10"/>
      <c r="AC2791" s="10"/>
      <c r="AD2791" s="10"/>
      <c r="AE2791" s="10"/>
      <c r="AF2791" s="10"/>
      <c r="AG2791" s="10"/>
      <c r="AH2791" s="10"/>
      <c r="AI2791" s="10"/>
      <c r="AK2791" s="10"/>
      <c r="AL2791" s="10"/>
      <c r="AM2791" s="10"/>
      <c r="AN2791" s="10"/>
      <c r="AO2791" s="10"/>
      <c r="AP2791" s="10"/>
      <c r="AQ2791" s="10"/>
      <c r="AR2791" s="10"/>
      <c r="AS2791" s="10"/>
      <c r="AT2791" s="10"/>
      <c r="AU2791" s="10"/>
      <c r="AV2791" s="10"/>
      <c r="AW2791" s="10"/>
      <c r="AX2791" s="10"/>
    </row>
    <row r="2792" spans="1:50" x14ac:dyDescent="0.25">
      <c r="A2792" s="54"/>
      <c r="B2792" s="54"/>
      <c r="C2792" s="54"/>
      <c r="D2792" s="54"/>
      <c r="E2792" s="54"/>
      <c r="F2792" s="54"/>
      <c r="G2792" s="54"/>
      <c r="H2792" s="54"/>
      <c r="I2792" s="54"/>
      <c r="J2792" s="54"/>
      <c r="K2792" s="54"/>
      <c r="L2792" s="54"/>
      <c r="M2792" s="54"/>
      <c r="O2792" s="10"/>
      <c r="P2792" s="10"/>
      <c r="Q2792" s="10"/>
      <c r="R2792" s="10"/>
      <c r="S2792" s="10"/>
      <c r="T2792" s="10"/>
      <c r="U2792" s="10"/>
      <c r="V2792" s="10"/>
      <c r="W2792" s="10"/>
      <c r="X2792" s="10"/>
      <c r="Y2792" s="10"/>
      <c r="Z2792" s="10"/>
      <c r="AA2792" s="10"/>
      <c r="AB2792" s="10"/>
      <c r="AC2792" s="10"/>
      <c r="AD2792" s="10"/>
      <c r="AE2792" s="10"/>
      <c r="AF2792" s="10"/>
      <c r="AG2792" s="10"/>
      <c r="AH2792" s="10"/>
      <c r="AI2792" s="10"/>
      <c r="AK2792" s="10"/>
      <c r="AL2792" s="10"/>
      <c r="AM2792" s="10"/>
      <c r="AN2792" s="10"/>
      <c r="AO2792" s="10"/>
      <c r="AP2792" s="10"/>
      <c r="AQ2792" s="10"/>
      <c r="AR2792" s="10"/>
      <c r="AS2792" s="10"/>
      <c r="AT2792" s="10"/>
      <c r="AU2792" s="10"/>
      <c r="AV2792" s="10"/>
      <c r="AW2792" s="10"/>
      <c r="AX2792" s="10"/>
    </row>
    <row r="2793" spans="1:50" x14ac:dyDescent="0.25">
      <c r="A2793" s="54"/>
      <c r="B2793" s="54"/>
      <c r="C2793" s="54"/>
      <c r="D2793" s="54"/>
      <c r="E2793" s="54"/>
      <c r="F2793" s="54"/>
      <c r="G2793" s="54"/>
      <c r="H2793" s="54"/>
      <c r="I2793" s="54"/>
      <c r="J2793" s="54"/>
      <c r="K2793" s="54"/>
      <c r="L2793" s="54"/>
      <c r="M2793" s="54"/>
      <c r="O2793" s="10"/>
      <c r="P2793" s="10"/>
      <c r="Q2793" s="10"/>
      <c r="R2793" s="10"/>
      <c r="S2793" s="10"/>
      <c r="T2793" s="10"/>
      <c r="U2793" s="10"/>
      <c r="V2793" s="10"/>
      <c r="W2793" s="10"/>
      <c r="X2793" s="10"/>
      <c r="Y2793" s="10"/>
      <c r="Z2793" s="10"/>
      <c r="AA2793" s="10"/>
      <c r="AB2793" s="10"/>
      <c r="AC2793" s="10"/>
      <c r="AD2793" s="10"/>
      <c r="AE2793" s="10"/>
      <c r="AF2793" s="10"/>
      <c r="AG2793" s="10"/>
      <c r="AH2793" s="10"/>
      <c r="AI2793" s="10"/>
      <c r="AK2793" s="10"/>
      <c r="AL2793" s="10"/>
      <c r="AM2793" s="10"/>
      <c r="AN2793" s="10"/>
      <c r="AO2793" s="10"/>
      <c r="AP2793" s="10"/>
      <c r="AQ2793" s="10"/>
      <c r="AR2793" s="10"/>
      <c r="AS2793" s="10"/>
      <c r="AT2793" s="10"/>
      <c r="AU2793" s="10"/>
      <c r="AV2793" s="10"/>
      <c r="AW2793" s="10"/>
      <c r="AX2793" s="10"/>
    </row>
    <row r="2794" spans="1:50" x14ac:dyDescent="0.25">
      <c r="A2794" s="54"/>
      <c r="B2794" s="54"/>
      <c r="C2794" s="54"/>
      <c r="D2794" s="54"/>
      <c r="E2794" s="54"/>
      <c r="F2794" s="54"/>
      <c r="G2794" s="54"/>
      <c r="H2794" s="54"/>
      <c r="I2794" s="54"/>
      <c r="J2794" s="54"/>
      <c r="K2794" s="54"/>
      <c r="L2794" s="54"/>
      <c r="M2794" s="54"/>
      <c r="O2794" s="10"/>
      <c r="P2794" s="10"/>
      <c r="Q2794" s="10"/>
      <c r="R2794" s="10"/>
      <c r="S2794" s="10"/>
      <c r="T2794" s="10"/>
      <c r="U2794" s="10"/>
      <c r="V2794" s="10"/>
      <c r="W2794" s="10"/>
      <c r="X2794" s="10"/>
      <c r="Y2794" s="10"/>
      <c r="Z2794" s="10"/>
      <c r="AA2794" s="10"/>
      <c r="AB2794" s="10"/>
      <c r="AC2794" s="10"/>
      <c r="AD2794" s="10"/>
      <c r="AE2794" s="10"/>
      <c r="AF2794" s="10"/>
      <c r="AG2794" s="10"/>
      <c r="AH2794" s="10"/>
      <c r="AI2794" s="10"/>
      <c r="AK2794" s="10"/>
      <c r="AL2794" s="10"/>
      <c r="AM2794" s="10"/>
      <c r="AN2794" s="10"/>
      <c r="AO2794" s="10"/>
      <c r="AP2794" s="10"/>
      <c r="AQ2794" s="10"/>
      <c r="AR2794" s="10"/>
      <c r="AS2794" s="10"/>
      <c r="AT2794" s="10"/>
      <c r="AU2794" s="10"/>
      <c r="AV2794" s="10"/>
      <c r="AW2794" s="10"/>
      <c r="AX2794" s="10"/>
    </row>
    <row r="2795" spans="1:50" x14ac:dyDescent="0.25">
      <c r="A2795" s="54"/>
      <c r="B2795" s="54"/>
      <c r="C2795" s="54"/>
      <c r="D2795" s="54"/>
      <c r="E2795" s="54"/>
      <c r="F2795" s="54"/>
      <c r="G2795" s="54"/>
      <c r="H2795" s="54"/>
      <c r="I2795" s="54"/>
      <c r="J2795" s="54"/>
      <c r="K2795" s="54"/>
      <c r="L2795" s="54"/>
      <c r="M2795" s="54"/>
      <c r="O2795" s="10"/>
      <c r="P2795" s="10"/>
      <c r="Q2795" s="10"/>
      <c r="R2795" s="10"/>
      <c r="S2795" s="10"/>
      <c r="T2795" s="10"/>
      <c r="U2795" s="10"/>
      <c r="V2795" s="10"/>
      <c r="W2795" s="10"/>
      <c r="X2795" s="10"/>
      <c r="Y2795" s="10"/>
      <c r="Z2795" s="10"/>
      <c r="AA2795" s="10"/>
      <c r="AB2795" s="10"/>
      <c r="AC2795" s="10"/>
      <c r="AD2795" s="10"/>
      <c r="AE2795" s="10"/>
      <c r="AF2795" s="10"/>
      <c r="AG2795" s="10"/>
      <c r="AH2795" s="10"/>
      <c r="AI2795" s="10"/>
      <c r="AK2795" s="10"/>
      <c r="AL2795" s="10"/>
      <c r="AM2795" s="10"/>
      <c r="AN2795" s="10"/>
      <c r="AO2795" s="10"/>
      <c r="AP2795" s="10"/>
      <c r="AQ2795" s="10"/>
      <c r="AR2795" s="10"/>
      <c r="AS2795" s="10"/>
      <c r="AT2795" s="10"/>
      <c r="AU2795" s="10"/>
      <c r="AV2795" s="10"/>
      <c r="AW2795" s="10"/>
      <c r="AX2795" s="10"/>
    </row>
    <row r="2796" spans="1:50" x14ac:dyDescent="0.25">
      <c r="A2796" s="54"/>
      <c r="B2796" s="54"/>
      <c r="C2796" s="54"/>
      <c r="D2796" s="54"/>
      <c r="E2796" s="54"/>
      <c r="F2796" s="54"/>
      <c r="G2796" s="54"/>
      <c r="H2796" s="54"/>
      <c r="I2796" s="54"/>
      <c r="J2796" s="54"/>
      <c r="K2796" s="54"/>
      <c r="L2796" s="54"/>
      <c r="M2796" s="54"/>
      <c r="O2796" s="10"/>
      <c r="P2796" s="10"/>
      <c r="Q2796" s="10"/>
      <c r="R2796" s="10"/>
      <c r="S2796" s="10"/>
      <c r="T2796" s="10"/>
      <c r="U2796" s="10"/>
      <c r="V2796" s="10"/>
      <c r="W2796" s="10"/>
      <c r="X2796" s="10"/>
      <c r="Y2796" s="10"/>
      <c r="Z2796" s="10"/>
      <c r="AA2796" s="10"/>
      <c r="AB2796" s="10"/>
      <c r="AC2796" s="10"/>
      <c r="AD2796" s="10"/>
      <c r="AE2796" s="10"/>
      <c r="AF2796" s="10"/>
      <c r="AG2796" s="10"/>
      <c r="AH2796" s="10"/>
      <c r="AI2796" s="10"/>
      <c r="AK2796" s="10"/>
      <c r="AL2796" s="10"/>
      <c r="AM2796" s="10"/>
      <c r="AN2796" s="10"/>
      <c r="AO2796" s="10"/>
      <c r="AP2796" s="10"/>
      <c r="AQ2796" s="10"/>
      <c r="AR2796" s="10"/>
      <c r="AS2796" s="10"/>
      <c r="AT2796" s="10"/>
      <c r="AU2796" s="10"/>
      <c r="AV2796" s="10"/>
      <c r="AW2796" s="10"/>
      <c r="AX2796" s="10"/>
    </row>
    <row r="2797" spans="1:50" x14ac:dyDescent="0.25">
      <c r="A2797" s="54"/>
      <c r="B2797" s="54"/>
      <c r="C2797" s="54"/>
      <c r="D2797" s="54"/>
      <c r="E2797" s="54"/>
      <c r="F2797" s="54"/>
      <c r="G2797" s="54"/>
      <c r="H2797" s="54"/>
      <c r="I2797" s="54"/>
      <c r="J2797" s="54"/>
      <c r="K2797" s="54"/>
      <c r="L2797" s="54"/>
      <c r="M2797" s="54"/>
      <c r="O2797" s="10"/>
      <c r="P2797" s="10"/>
      <c r="Q2797" s="10"/>
      <c r="R2797" s="10"/>
      <c r="S2797" s="10"/>
      <c r="T2797" s="10"/>
      <c r="U2797" s="10"/>
      <c r="V2797" s="10"/>
      <c r="W2797" s="10"/>
      <c r="X2797" s="10"/>
      <c r="Y2797" s="10"/>
      <c r="Z2797" s="10"/>
      <c r="AA2797" s="10"/>
      <c r="AB2797" s="10"/>
      <c r="AC2797" s="10"/>
      <c r="AD2797" s="10"/>
      <c r="AE2797" s="10"/>
      <c r="AF2797" s="10"/>
      <c r="AG2797" s="10"/>
      <c r="AH2797" s="10"/>
      <c r="AI2797" s="10"/>
      <c r="AK2797" s="10"/>
      <c r="AL2797" s="10"/>
      <c r="AM2797" s="10"/>
      <c r="AN2797" s="10"/>
      <c r="AO2797" s="10"/>
      <c r="AP2797" s="10"/>
      <c r="AQ2797" s="10"/>
      <c r="AR2797" s="10"/>
      <c r="AS2797" s="10"/>
      <c r="AT2797" s="10"/>
      <c r="AU2797" s="10"/>
      <c r="AV2797" s="10"/>
      <c r="AW2797" s="10"/>
      <c r="AX2797" s="10"/>
    </row>
    <row r="2798" spans="1:50" x14ac:dyDescent="0.25">
      <c r="A2798" s="54"/>
      <c r="B2798" s="54"/>
      <c r="C2798" s="54"/>
      <c r="D2798" s="54"/>
      <c r="E2798" s="54"/>
      <c r="F2798" s="54"/>
      <c r="G2798" s="54"/>
      <c r="H2798" s="54"/>
      <c r="I2798" s="54"/>
      <c r="J2798" s="54"/>
      <c r="K2798" s="54"/>
      <c r="L2798" s="54"/>
      <c r="M2798" s="54"/>
      <c r="O2798" s="10"/>
      <c r="P2798" s="10"/>
      <c r="Q2798" s="10"/>
      <c r="R2798" s="10"/>
      <c r="S2798" s="10"/>
      <c r="T2798" s="10"/>
      <c r="U2798" s="10"/>
      <c r="V2798" s="10"/>
      <c r="W2798" s="10"/>
      <c r="X2798" s="10"/>
      <c r="Y2798" s="10"/>
      <c r="Z2798" s="10"/>
      <c r="AA2798" s="10"/>
      <c r="AB2798" s="10"/>
      <c r="AC2798" s="10"/>
      <c r="AD2798" s="10"/>
      <c r="AE2798" s="10"/>
      <c r="AF2798" s="10"/>
      <c r="AG2798" s="10"/>
      <c r="AH2798" s="10"/>
      <c r="AI2798" s="10"/>
      <c r="AK2798" s="10"/>
      <c r="AL2798" s="10"/>
      <c r="AM2798" s="10"/>
      <c r="AN2798" s="10"/>
      <c r="AO2798" s="10"/>
      <c r="AP2798" s="10"/>
      <c r="AQ2798" s="10"/>
      <c r="AR2798" s="10"/>
      <c r="AS2798" s="10"/>
      <c r="AT2798" s="10"/>
      <c r="AU2798" s="10"/>
      <c r="AV2798" s="10"/>
      <c r="AW2798" s="10"/>
      <c r="AX2798" s="10"/>
    </row>
    <row r="2799" spans="1:50" x14ac:dyDescent="0.25">
      <c r="A2799" s="54"/>
      <c r="B2799" s="54"/>
      <c r="C2799" s="54"/>
      <c r="D2799" s="54"/>
      <c r="E2799" s="54"/>
      <c r="F2799" s="54"/>
      <c r="G2799" s="54"/>
      <c r="H2799" s="54"/>
      <c r="I2799" s="54"/>
      <c r="J2799" s="54"/>
      <c r="K2799" s="54"/>
      <c r="L2799" s="54"/>
      <c r="M2799" s="54"/>
      <c r="O2799" s="10"/>
      <c r="P2799" s="10"/>
      <c r="Q2799" s="10"/>
      <c r="R2799" s="10"/>
      <c r="S2799" s="10"/>
      <c r="T2799" s="10"/>
      <c r="U2799" s="10"/>
      <c r="V2799" s="10"/>
      <c r="W2799" s="10"/>
      <c r="X2799" s="10"/>
      <c r="Y2799" s="10"/>
      <c r="Z2799" s="10"/>
      <c r="AA2799" s="10"/>
      <c r="AB2799" s="10"/>
      <c r="AC2799" s="10"/>
      <c r="AD2799" s="10"/>
      <c r="AE2799" s="10"/>
      <c r="AF2799" s="10"/>
      <c r="AG2799" s="10"/>
      <c r="AH2799" s="10"/>
      <c r="AI2799" s="10"/>
      <c r="AK2799" s="10"/>
      <c r="AL2799" s="10"/>
      <c r="AM2799" s="10"/>
      <c r="AN2799" s="10"/>
      <c r="AO2799" s="10"/>
      <c r="AP2799" s="10"/>
      <c r="AQ2799" s="10"/>
      <c r="AR2799" s="10"/>
      <c r="AS2799" s="10"/>
      <c r="AT2799" s="10"/>
      <c r="AU2799" s="10"/>
      <c r="AV2799" s="10"/>
      <c r="AW2799" s="10"/>
      <c r="AX2799" s="10"/>
    </row>
    <row r="2800" spans="1:50" x14ac:dyDescent="0.25">
      <c r="A2800" s="54"/>
      <c r="B2800" s="54"/>
      <c r="C2800" s="54"/>
      <c r="D2800" s="54"/>
      <c r="E2800" s="54"/>
      <c r="F2800" s="54"/>
      <c r="G2800" s="54"/>
      <c r="H2800" s="54"/>
      <c r="I2800" s="54"/>
      <c r="J2800" s="54"/>
      <c r="K2800" s="54"/>
      <c r="L2800" s="54"/>
      <c r="M2800" s="54"/>
      <c r="O2800" s="10"/>
      <c r="P2800" s="10"/>
      <c r="Q2800" s="10"/>
      <c r="R2800" s="10"/>
      <c r="S2800" s="10"/>
      <c r="T2800" s="10"/>
      <c r="U2800" s="10"/>
      <c r="V2800" s="10"/>
      <c r="W2800" s="10"/>
      <c r="X2800" s="10"/>
      <c r="Y2800" s="10"/>
      <c r="Z2800" s="10"/>
      <c r="AA2800" s="10"/>
      <c r="AB2800" s="10"/>
      <c r="AC2800" s="10"/>
      <c r="AD2800" s="10"/>
      <c r="AE2800" s="10"/>
      <c r="AF2800" s="10"/>
      <c r="AG2800" s="10"/>
      <c r="AH2800" s="10"/>
      <c r="AI2800" s="10"/>
      <c r="AK2800" s="10"/>
      <c r="AL2800" s="10"/>
      <c r="AM2800" s="10"/>
      <c r="AN2800" s="10"/>
      <c r="AO2800" s="10"/>
      <c r="AP2800" s="10"/>
      <c r="AQ2800" s="10"/>
      <c r="AR2800" s="10"/>
      <c r="AS2800" s="10"/>
      <c r="AT2800" s="10"/>
      <c r="AU2800" s="10"/>
      <c r="AV2800" s="10"/>
      <c r="AW2800" s="10"/>
      <c r="AX2800" s="10"/>
    </row>
    <row r="2801" spans="1:50" x14ac:dyDescent="0.25">
      <c r="A2801" s="54"/>
      <c r="B2801" s="54"/>
      <c r="C2801" s="54"/>
      <c r="D2801" s="54"/>
      <c r="E2801" s="54"/>
      <c r="F2801" s="54"/>
      <c r="G2801" s="54"/>
      <c r="H2801" s="54"/>
      <c r="I2801" s="54"/>
      <c r="J2801" s="54"/>
      <c r="K2801" s="54"/>
      <c r="L2801" s="54"/>
      <c r="M2801" s="54"/>
      <c r="O2801" s="10"/>
      <c r="P2801" s="10"/>
      <c r="Q2801" s="10"/>
      <c r="R2801" s="10"/>
      <c r="S2801" s="10"/>
      <c r="T2801" s="10"/>
      <c r="U2801" s="10"/>
      <c r="V2801" s="10"/>
      <c r="W2801" s="10"/>
      <c r="X2801" s="10"/>
      <c r="Y2801" s="10"/>
      <c r="Z2801" s="10"/>
      <c r="AA2801" s="10"/>
      <c r="AB2801" s="10"/>
      <c r="AC2801" s="10"/>
      <c r="AD2801" s="10"/>
      <c r="AE2801" s="10"/>
      <c r="AF2801" s="10"/>
      <c r="AG2801" s="10"/>
      <c r="AH2801" s="10"/>
      <c r="AI2801" s="10"/>
      <c r="AK2801" s="10"/>
      <c r="AL2801" s="10"/>
      <c r="AM2801" s="10"/>
      <c r="AN2801" s="10"/>
      <c r="AO2801" s="10"/>
      <c r="AP2801" s="10"/>
      <c r="AQ2801" s="10"/>
      <c r="AR2801" s="10"/>
      <c r="AS2801" s="10"/>
      <c r="AT2801" s="10"/>
      <c r="AU2801" s="10"/>
      <c r="AV2801" s="10"/>
      <c r="AW2801" s="10"/>
      <c r="AX2801" s="10"/>
    </row>
    <row r="2802" spans="1:50" x14ac:dyDescent="0.25">
      <c r="A2802" s="54"/>
      <c r="B2802" s="54"/>
      <c r="C2802" s="54"/>
      <c r="D2802" s="54"/>
      <c r="E2802" s="54"/>
      <c r="F2802" s="54"/>
      <c r="G2802" s="54"/>
      <c r="H2802" s="54"/>
      <c r="I2802" s="54"/>
      <c r="J2802" s="54"/>
      <c r="K2802" s="54"/>
      <c r="L2802" s="54"/>
      <c r="M2802" s="54"/>
      <c r="O2802" s="10"/>
      <c r="P2802" s="10"/>
      <c r="Q2802" s="10"/>
      <c r="R2802" s="10"/>
      <c r="S2802" s="10"/>
      <c r="T2802" s="10"/>
      <c r="U2802" s="10"/>
      <c r="V2802" s="10"/>
      <c r="W2802" s="10"/>
      <c r="X2802" s="10"/>
      <c r="Y2802" s="10"/>
      <c r="Z2802" s="10"/>
      <c r="AA2802" s="10"/>
      <c r="AB2802" s="10"/>
      <c r="AC2802" s="10"/>
      <c r="AD2802" s="10"/>
      <c r="AE2802" s="10"/>
      <c r="AF2802" s="10"/>
      <c r="AG2802" s="10"/>
      <c r="AH2802" s="10"/>
      <c r="AI2802" s="10"/>
      <c r="AK2802" s="10"/>
      <c r="AL2802" s="10"/>
      <c r="AM2802" s="10"/>
      <c r="AN2802" s="10"/>
      <c r="AO2802" s="10"/>
      <c r="AP2802" s="10"/>
      <c r="AQ2802" s="10"/>
      <c r="AR2802" s="10"/>
      <c r="AS2802" s="10"/>
      <c r="AT2802" s="10"/>
      <c r="AU2802" s="10"/>
      <c r="AV2802" s="10"/>
      <c r="AW2802" s="10"/>
      <c r="AX2802" s="10"/>
    </row>
    <row r="2803" spans="1:50" x14ac:dyDescent="0.25">
      <c r="A2803" s="54"/>
      <c r="B2803" s="54"/>
      <c r="C2803" s="54"/>
      <c r="D2803" s="54"/>
      <c r="E2803" s="54"/>
      <c r="F2803" s="54"/>
      <c r="G2803" s="54"/>
      <c r="H2803" s="54"/>
      <c r="I2803" s="54"/>
      <c r="J2803" s="54"/>
      <c r="K2803" s="54"/>
      <c r="L2803" s="54"/>
      <c r="M2803" s="54"/>
      <c r="O2803" s="10"/>
      <c r="P2803" s="10"/>
      <c r="Q2803" s="10"/>
      <c r="R2803" s="10"/>
      <c r="S2803" s="10"/>
      <c r="T2803" s="10"/>
      <c r="U2803" s="10"/>
      <c r="V2803" s="10"/>
      <c r="W2803" s="10"/>
      <c r="X2803" s="10"/>
      <c r="Y2803" s="10"/>
      <c r="Z2803" s="10"/>
      <c r="AA2803" s="10"/>
      <c r="AB2803" s="10"/>
      <c r="AC2803" s="10"/>
      <c r="AD2803" s="10"/>
      <c r="AE2803" s="10"/>
      <c r="AF2803" s="10"/>
      <c r="AG2803" s="10"/>
      <c r="AH2803" s="10"/>
      <c r="AI2803" s="10"/>
      <c r="AK2803" s="10"/>
      <c r="AL2803" s="10"/>
      <c r="AM2803" s="10"/>
      <c r="AN2803" s="10"/>
      <c r="AO2803" s="10"/>
      <c r="AP2803" s="10"/>
      <c r="AQ2803" s="10"/>
      <c r="AR2803" s="10"/>
      <c r="AS2803" s="10"/>
      <c r="AT2803" s="10"/>
      <c r="AU2803" s="10"/>
      <c r="AV2803" s="10"/>
      <c r="AW2803" s="10"/>
      <c r="AX2803" s="10"/>
    </row>
    <row r="2804" spans="1:50" x14ac:dyDescent="0.25">
      <c r="A2804" s="54"/>
      <c r="B2804" s="54"/>
      <c r="C2804" s="54"/>
      <c r="D2804" s="54"/>
      <c r="E2804" s="54"/>
      <c r="F2804" s="54"/>
      <c r="G2804" s="54"/>
      <c r="H2804" s="54"/>
      <c r="I2804" s="54"/>
      <c r="J2804" s="54"/>
      <c r="K2804" s="54"/>
      <c r="L2804" s="54"/>
      <c r="M2804" s="54"/>
      <c r="O2804" s="10"/>
      <c r="P2804" s="10"/>
      <c r="Q2804" s="10"/>
      <c r="R2804" s="10"/>
      <c r="S2804" s="10"/>
      <c r="T2804" s="10"/>
      <c r="U2804" s="10"/>
      <c r="V2804" s="10"/>
      <c r="W2804" s="10"/>
      <c r="X2804" s="10"/>
      <c r="Y2804" s="10"/>
      <c r="Z2804" s="10"/>
      <c r="AA2804" s="10"/>
      <c r="AB2804" s="10"/>
      <c r="AC2804" s="10"/>
      <c r="AD2804" s="10"/>
      <c r="AE2804" s="10"/>
      <c r="AF2804" s="10"/>
      <c r="AG2804" s="10"/>
      <c r="AH2804" s="10"/>
      <c r="AI2804" s="10"/>
      <c r="AK2804" s="10"/>
      <c r="AL2804" s="10"/>
      <c r="AM2804" s="10"/>
      <c r="AN2804" s="10"/>
      <c r="AO2804" s="10"/>
      <c r="AP2804" s="10"/>
      <c r="AQ2804" s="10"/>
      <c r="AR2804" s="10"/>
      <c r="AS2804" s="10"/>
      <c r="AT2804" s="10"/>
      <c r="AU2804" s="10"/>
      <c r="AV2804" s="10"/>
      <c r="AW2804" s="10"/>
      <c r="AX2804" s="10"/>
    </row>
    <row r="2805" spans="1:50" x14ac:dyDescent="0.25">
      <c r="A2805" s="54"/>
      <c r="B2805" s="54"/>
      <c r="C2805" s="54"/>
      <c r="D2805" s="54"/>
      <c r="E2805" s="54"/>
      <c r="F2805" s="54"/>
      <c r="G2805" s="54"/>
      <c r="H2805" s="54"/>
      <c r="I2805" s="54"/>
      <c r="J2805" s="54"/>
      <c r="K2805" s="54"/>
      <c r="L2805" s="54"/>
      <c r="M2805" s="54"/>
      <c r="O2805" s="10"/>
      <c r="P2805" s="10"/>
      <c r="Q2805" s="10"/>
      <c r="R2805" s="10"/>
      <c r="S2805" s="10"/>
      <c r="T2805" s="10"/>
      <c r="U2805" s="10"/>
      <c r="V2805" s="10"/>
      <c r="W2805" s="10"/>
      <c r="X2805" s="10"/>
      <c r="Y2805" s="10"/>
      <c r="Z2805" s="10"/>
      <c r="AA2805" s="10"/>
      <c r="AB2805" s="10"/>
      <c r="AC2805" s="10"/>
      <c r="AD2805" s="10"/>
      <c r="AE2805" s="10"/>
      <c r="AF2805" s="10"/>
      <c r="AG2805" s="10"/>
      <c r="AH2805" s="10"/>
      <c r="AI2805" s="10"/>
      <c r="AK2805" s="10"/>
      <c r="AL2805" s="10"/>
      <c r="AM2805" s="10"/>
      <c r="AN2805" s="10"/>
      <c r="AO2805" s="10"/>
      <c r="AP2805" s="10"/>
      <c r="AQ2805" s="10"/>
      <c r="AR2805" s="10"/>
      <c r="AS2805" s="10"/>
      <c r="AT2805" s="10"/>
      <c r="AU2805" s="10"/>
      <c r="AV2805" s="10"/>
      <c r="AW2805" s="10"/>
      <c r="AX2805" s="10"/>
    </row>
    <row r="2806" spans="1:50" x14ac:dyDescent="0.25">
      <c r="A2806" s="54"/>
      <c r="B2806" s="54"/>
      <c r="C2806" s="54"/>
      <c r="D2806" s="54"/>
      <c r="E2806" s="54"/>
      <c r="F2806" s="54"/>
      <c r="G2806" s="54"/>
      <c r="H2806" s="54"/>
      <c r="I2806" s="54"/>
      <c r="J2806" s="54"/>
      <c r="K2806" s="54"/>
      <c r="L2806" s="54"/>
      <c r="M2806" s="54"/>
      <c r="O2806" s="10"/>
      <c r="P2806" s="10"/>
      <c r="Q2806" s="10"/>
      <c r="R2806" s="10"/>
      <c r="S2806" s="10"/>
      <c r="T2806" s="10"/>
      <c r="U2806" s="10"/>
      <c r="V2806" s="10"/>
      <c r="W2806" s="10"/>
      <c r="X2806" s="10"/>
      <c r="Y2806" s="10"/>
      <c r="Z2806" s="10"/>
      <c r="AA2806" s="10"/>
      <c r="AB2806" s="10"/>
      <c r="AC2806" s="10"/>
      <c r="AD2806" s="10"/>
      <c r="AE2806" s="10"/>
      <c r="AF2806" s="10"/>
      <c r="AG2806" s="10"/>
      <c r="AH2806" s="10"/>
      <c r="AI2806" s="10"/>
      <c r="AK2806" s="10"/>
      <c r="AL2806" s="10"/>
      <c r="AM2806" s="10"/>
      <c r="AN2806" s="10"/>
      <c r="AO2806" s="10"/>
      <c r="AP2806" s="10"/>
      <c r="AQ2806" s="10"/>
      <c r="AR2806" s="10"/>
      <c r="AS2806" s="10"/>
      <c r="AT2806" s="10"/>
      <c r="AU2806" s="10"/>
      <c r="AV2806" s="10"/>
      <c r="AW2806" s="10"/>
      <c r="AX2806" s="10"/>
    </row>
    <row r="2807" spans="1:50" x14ac:dyDescent="0.25">
      <c r="A2807" s="54"/>
      <c r="B2807" s="54"/>
      <c r="C2807" s="54"/>
      <c r="D2807" s="54"/>
      <c r="E2807" s="54"/>
      <c r="F2807" s="54"/>
      <c r="G2807" s="54"/>
      <c r="H2807" s="54"/>
      <c r="I2807" s="54"/>
      <c r="J2807" s="54"/>
      <c r="K2807" s="54"/>
      <c r="L2807" s="54"/>
      <c r="M2807" s="54"/>
      <c r="O2807" s="10"/>
      <c r="P2807" s="10"/>
      <c r="Q2807" s="10"/>
      <c r="R2807" s="10"/>
      <c r="S2807" s="10"/>
      <c r="T2807" s="10"/>
      <c r="U2807" s="10"/>
      <c r="V2807" s="10"/>
      <c r="W2807" s="10"/>
      <c r="X2807" s="10"/>
      <c r="Y2807" s="10"/>
      <c r="Z2807" s="10"/>
      <c r="AA2807" s="10"/>
      <c r="AB2807" s="10"/>
      <c r="AC2807" s="10"/>
      <c r="AD2807" s="10"/>
      <c r="AE2807" s="10"/>
      <c r="AF2807" s="10"/>
      <c r="AG2807" s="10"/>
      <c r="AH2807" s="10"/>
      <c r="AI2807" s="10"/>
      <c r="AK2807" s="10"/>
      <c r="AL2807" s="10"/>
      <c r="AM2807" s="10"/>
      <c r="AN2807" s="10"/>
      <c r="AO2807" s="10"/>
      <c r="AP2807" s="10"/>
      <c r="AQ2807" s="10"/>
      <c r="AR2807" s="10"/>
      <c r="AS2807" s="10"/>
      <c r="AT2807" s="10"/>
      <c r="AU2807" s="10"/>
      <c r="AV2807" s="10"/>
      <c r="AW2807" s="10"/>
      <c r="AX2807" s="10"/>
    </row>
    <row r="2808" spans="1:50" x14ac:dyDescent="0.25">
      <c r="A2808" s="54"/>
      <c r="B2808" s="54"/>
      <c r="C2808" s="54"/>
      <c r="D2808" s="54"/>
      <c r="E2808" s="54"/>
      <c r="F2808" s="54"/>
      <c r="G2808" s="54"/>
      <c r="H2808" s="54"/>
      <c r="I2808" s="54"/>
      <c r="J2808" s="54"/>
      <c r="K2808" s="54"/>
      <c r="L2808" s="54"/>
      <c r="M2808" s="54"/>
      <c r="O2808" s="10"/>
      <c r="P2808" s="10"/>
      <c r="Q2808" s="10"/>
      <c r="R2808" s="10"/>
      <c r="S2808" s="10"/>
      <c r="T2808" s="10"/>
      <c r="U2808" s="10"/>
      <c r="V2808" s="10"/>
      <c r="W2808" s="10"/>
      <c r="X2808" s="10"/>
      <c r="Y2808" s="10"/>
      <c r="Z2808" s="10"/>
      <c r="AA2808" s="10"/>
      <c r="AB2808" s="10"/>
      <c r="AC2808" s="10"/>
      <c r="AD2808" s="10"/>
      <c r="AE2808" s="10"/>
      <c r="AF2808" s="10"/>
      <c r="AG2808" s="10"/>
      <c r="AH2808" s="10"/>
      <c r="AI2808" s="10"/>
      <c r="AK2808" s="10"/>
      <c r="AL2808" s="10"/>
      <c r="AM2808" s="10"/>
      <c r="AN2808" s="10"/>
      <c r="AO2808" s="10"/>
      <c r="AP2808" s="10"/>
      <c r="AQ2808" s="10"/>
      <c r="AR2808" s="10"/>
      <c r="AS2808" s="10"/>
      <c r="AT2808" s="10"/>
      <c r="AU2808" s="10"/>
      <c r="AV2808" s="10"/>
      <c r="AW2808" s="10"/>
      <c r="AX2808" s="10"/>
    </row>
    <row r="2809" spans="1:50" x14ac:dyDescent="0.25">
      <c r="A2809" s="54"/>
      <c r="B2809" s="54"/>
      <c r="C2809" s="54"/>
      <c r="D2809" s="54"/>
      <c r="E2809" s="54"/>
      <c r="F2809" s="54"/>
      <c r="G2809" s="54"/>
      <c r="H2809" s="54"/>
      <c r="I2809" s="54"/>
      <c r="J2809" s="54"/>
      <c r="K2809" s="54"/>
      <c r="L2809" s="54"/>
      <c r="M2809" s="54"/>
      <c r="O2809" s="10"/>
      <c r="P2809" s="10"/>
      <c r="Q2809" s="10"/>
      <c r="R2809" s="10"/>
      <c r="S2809" s="10"/>
      <c r="T2809" s="10"/>
      <c r="U2809" s="10"/>
      <c r="V2809" s="10"/>
      <c r="W2809" s="10"/>
      <c r="X2809" s="10"/>
      <c r="Y2809" s="10"/>
      <c r="Z2809" s="10"/>
      <c r="AA2809" s="10"/>
      <c r="AB2809" s="10"/>
      <c r="AC2809" s="10"/>
      <c r="AD2809" s="10"/>
      <c r="AE2809" s="10"/>
      <c r="AF2809" s="10"/>
      <c r="AG2809" s="10"/>
      <c r="AH2809" s="10"/>
      <c r="AI2809" s="10"/>
      <c r="AK2809" s="10"/>
      <c r="AL2809" s="10"/>
      <c r="AM2809" s="10"/>
      <c r="AN2809" s="10"/>
      <c r="AO2809" s="10"/>
      <c r="AP2809" s="10"/>
      <c r="AQ2809" s="10"/>
      <c r="AR2809" s="10"/>
      <c r="AS2809" s="10"/>
      <c r="AT2809" s="10"/>
      <c r="AU2809" s="10"/>
      <c r="AV2809" s="10"/>
      <c r="AW2809" s="10"/>
      <c r="AX2809" s="10"/>
    </row>
    <row r="2810" spans="1:50" x14ac:dyDescent="0.25">
      <c r="A2810" s="54"/>
      <c r="B2810" s="54"/>
      <c r="C2810" s="54"/>
      <c r="D2810" s="54"/>
      <c r="E2810" s="54"/>
      <c r="F2810" s="54"/>
      <c r="G2810" s="54"/>
      <c r="H2810" s="54"/>
      <c r="I2810" s="54"/>
      <c r="J2810" s="54"/>
      <c r="K2810" s="54"/>
      <c r="L2810" s="54"/>
      <c r="M2810" s="54"/>
      <c r="O2810" s="10"/>
      <c r="P2810" s="10"/>
      <c r="Q2810" s="10"/>
      <c r="R2810" s="10"/>
      <c r="S2810" s="10"/>
      <c r="T2810" s="10"/>
      <c r="U2810" s="10"/>
      <c r="V2810" s="10"/>
      <c r="W2810" s="10"/>
      <c r="X2810" s="10"/>
      <c r="Y2810" s="10"/>
      <c r="Z2810" s="10"/>
      <c r="AA2810" s="10"/>
      <c r="AB2810" s="10"/>
      <c r="AC2810" s="10"/>
      <c r="AD2810" s="10"/>
      <c r="AE2810" s="10"/>
      <c r="AF2810" s="10"/>
      <c r="AG2810" s="10"/>
      <c r="AH2810" s="10"/>
      <c r="AI2810" s="10"/>
      <c r="AK2810" s="10"/>
      <c r="AL2810" s="10"/>
      <c r="AM2810" s="10"/>
      <c r="AN2810" s="10"/>
      <c r="AO2810" s="10"/>
      <c r="AP2810" s="10"/>
      <c r="AQ2810" s="10"/>
      <c r="AR2810" s="10"/>
      <c r="AS2810" s="10"/>
      <c r="AT2810" s="10"/>
      <c r="AU2810" s="10"/>
      <c r="AV2810" s="10"/>
      <c r="AW2810" s="10"/>
      <c r="AX2810" s="10"/>
    </row>
    <row r="2811" spans="1:50" x14ac:dyDescent="0.25">
      <c r="A2811" s="54"/>
      <c r="B2811" s="54"/>
      <c r="C2811" s="54"/>
      <c r="D2811" s="54"/>
      <c r="E2811" s="54"/>
      <c r="F2811" s="54"/>
      <c r="G2811" s="54"/>
      <c r="H2811" s="54"/>
      <c r="I2811" s="54"/>
      <c r="J2811" s="54"/>
      <c r="K2811" s="54"/>
      <c r="L2811" s="54"/>
      <c r="M2811" s="54"/>
      <c r="O2811" s="10"/>
      <c r="P2811" s="10"/>
      <c r="Q2811" s="10"/>
      <c r="R2811" s="10"/>
      <c r="S2811" s="10"/>
      <c r="T2811" s="10"/>
      <c r="U2811" s="10"/>
      <c r="V2811" s="10"/>
      <c r="W2811" s="10"/>
      <c r="X2811" s="10"/>
      <c r="Y2811" s="10"/>
      <c r="Z2811" s="10"/>
      <c r="AA2811" s="10"/>
      <c r="AB2811" s="10"/>
      <c r="AC2811" s="10"/>
      <c r="AD2811" s="10"/>
      <c r="AE2811" s="10"/>
      <c r="AF2811" s="10"/>
      <c r="AG2811" s="10"/>
      <c r="AH2811" s="10"/>
      <c r="AI2811" s="10"/>
      <c r="AK2811" s="10"/>
      <c r="AL2811" s="10"/>
      <c r="AM2811" s="10"/>
      <c r="AN2811" s="10"/>
      <c r="AO2811" s="10"/>
      <c r="AP2811" s="10"/>
      <c r="AQ2811" s="10"/>
      <c r="AR2811" s="10"/>
      <c r="AS2811" s="10"/>
      <c r="AT2811" s="10"/>
      <c r="AU2811" s="10"/>
      <c r="AV2811" s="10"/>
      <c r="AW2811" s="10"/>
      <c r="AX2811" s="10"/>
    </row>
    <row r="2812" spans="1:50" x14ac:dyDescent="0.25">
      <c r="A2812" s="54"/>
      <c r="B2812" s="54"/>
      <c r="C2812" s="54"/>
      <c r="D2812" s="54"/>
      <c r="E2812" s="54"/>
      <c r="F2812" s="54"/>
      <c r="G2812" s="54"/>
      <c r="H2812" s="54"/>
      <c r="I2812" s="54"/>
      <c r="J2812" s="54"/>
      <c r="K2812" s="54"/>
      <c r="L2812" s="54"/>
      <c r="M2812" s="54"/>
      <c r="O2812" s="10"/>
      <c r="P2812" s="10"/>
      <c r="Q2812" s="10"/>
      <c r="R2812" s="10"/>
      <c r="S2812" s="10"/>
      <c r="T2812" s="10"/>
      <c r="U2812" s="10"/>
      <c r="V2812" s="10"/>
      <c r="W2812" s="10"/>
      <c r="X2812" s="10"/>
      <c r="Y2812" s="10"/>
      <c r="Z2812" s="10"/>
      <c r="AA2812" s="10"/>
      <c r="AB2812" s="10"/>
      <c r="AC2812" s="10"/>
      <c r="AD2812" s="10"/>
      <c r="AE2812" s="10"/>
      <c r="AF2812" s="10"/>
      <c r="AG2812" s="10"/>
      <c r="AH2812" s="10"/>
      <c r="AI2812" s="10"/>
      <c r="AK2812" s="10"/>
      <c r="AL2812" s="10"/>
      <c r="AM2812" s="10"/>
      <c r="AN2812" s="10"/>
      <c r="AO2812" s="10"/>
      <c r="AP2812" s="10"/>
      <c r="AQ2812" s="10"/>
      <c r="AR2812" s="10"/>
      <c r="AS2812" s="10"/>
      <c r="AT2812" s="10"/>
      <c r="AU2812" s="10"/>
      <c r="AV2812" s="10"/>
      <c r="AW2812" s="10"/>
      <c r="AX2812" s="10"/>
    </row>
    <row r="2813" spans="1:50" x14ac:dyDescent="0.25">
      <c r="A2813" s="54"/>
      <c r="B2813" s="54"/>
      <c r="C2813" s="54"/>
      <c r="D2813" s="54"/>
      <c r="E2813" s="54"/>
      <c r="F2813" s="54"/>
      <c r="G2813" s="54"/>
      <c r="H2813" s="54"/>
      <c r="I2813" s="54"/>
      <c r="J2813" s="54"/>
      <c r="K2813" s="54"/>
      <c r="L2813" s="54"/>
      <c r="M2813" s="54"/>
      <c r="O2813" s="10"/>
      <c r="P2813" s="10"/>
      <c r="Q2813" s="10"/>
      <c r="R2813" s="10"/>
      <c r="S2813" s="10"/>
      <c r="T2813" s="10"/>
      <c r="U2813" s="10"/>
      <c r="V2813" s="10"/>
      <c r="W2813" s="10"/>
      <c r="X2813" s="10"/>
      <c r="Y2813" s="10"/>
      <c r="Z2813" s="10"/>
      <c r="AA2813" s="10"/>
      <c r="AB2813" s="10"/>
      <c r="AC2813" s="10"/>
      <c r="AD2813" s="10"/>
      <c r="AE2813" s="10"/>
      <c r="AF2813" s="10"/>
      <c r="AG2813" s="10"/>
      <c r="AH2813" s="10"/>
      <c r="AI2813" s="10"/>
      <c r="AK2813" s="10"/>
      <c r="AL2813" s="10"/>
      <c r="AM2813" s="10"/>
      <c r="AN2813" s="10"/>
      <c r="AO2813" s="10"/>
      <c r="AP2813" s="10"/>
      <c r="AQ2813" s="10"/>
      <c r="AR2813" s="10"/>
      <c r="AS2813" s="10"/>
      <c r="AT2813" s="10"/>
      <c r="AU2813" s="10"/>
      <c r="AV2813" s="10"/>
      <c r="AW2813" s="10"/>
      <c r="AX2813" s="10"/>
    </row>
    <row r="2814" spans="1:50" x14ac:dyDescent="0.25">
      <c r="A2814" s="54"/>
      <c r="B2814" s="54"/>
      <c r="C2814" s="54"/>
      <c r="D2814" s="54"/>
      <c r="E2814" s="54"/>
      <c r="F2814" s="54"/>
      <c r="G2814" s="54"/>
      <c r="H2814" s="54"/>
      <c r="I2814" s="54"/>
      <c r="J2814" s="54"/>
      <c r="K2814" s="54"/>
      <c r="L2814" s="54"/>
      <c r="M2814" s="54"/>
      <c r="O2814" s="10"/>
      <c r="P2814" s="10"/>
      <c r="Q2814" s="10"/>
      <c r="R2814" s="10"/>
      <c r="S2814" s="10"/>
      <c r="T2814" s="10"/>
      <c r="U2814" s="10"/>
      <c r="V2814" s="10"/>
      <c r="W2814" s="10"/>
      <c r="X2814" s="10"/>
      <c r="Y2814" s="10"/>
      <c r="Z2814" s="10"/>
      <c r="AA2814" s="10"/>
      <c r="AB2814" s="10"/>
      <c r="AC2814" s="10"/>
      <c r="AD2814" s="10"/>
      <c r="AE2814" s="10"/>
      <c r="AF2814" s="10"/>
      <c r="AG2814" s="10"/>
      <c r="AH2814" s="10"/>
      <c r="AI2814" s="10"/>
      <c r="AK2814" s="10"/>
      <c r="AL2814" s="10"/>
      <c r="AM2814" s="10"/>
      <c r="AN2814" s="10"/>
      <c r="AO2814" s="10"/>
      <c r="AP2814" s="10"/>
      <c r="AQ2814" s="10"/>
      <c r="AR2814" s="10"/>
      <c r="AS2814" s="10"/>
      <c r="AT2814" s="10"/>
      <c r="AU2814" s="10"/>
      <c r="AV2814" s="10"/>
      <c r="AW2814" s="10"/>
      <c r="AX2814" s="10"/>
    </row>
    <row r="2815" spans="1:50" x14ac:dyDescent="0.25">
      <c r="A2815" s="54"/>
      <c r="B2815" s="54"/>
      <c r="C2815" s="54"/>
      <c r="D2815" s="54"/>
      <c r="E2815" s="54"/>
      <c r="F2815" s="54"/>
      <c r="G2815" s="54"/>
      <c r="H2815" s="54"/>
      <c r="I2815" s="54"/>
      <c r="J2815" s="54"/>
      <c r="K2815" s="54"/>
      <c r="L2815" s="54"/>
      <c r="M2815" s="54"/>
      <c r="O2815" s="10"/>
      <c r="P2815" s="10"/>
      <c r="Q2815" s="10"/>
      <c r="R2815" s="10"/>
      <c r="S2815" s="10"/>
      <c r="T2815" s="10"/>
      <c r="U2815" s="10"/>
      <c r="V2815" s="10"/>
      <c r="W2815" s="10"/>
      <c r="X2815" s="10"/>
      <c r="Y2815" s="10"/>
      <c r="Z2815" s="10"/>
      <c r="AA2815" s="10"/>
      <c r="AB2815" s="10"/>
      <c r="AC2815" s="10"/>
      <c r="AD2815" s="10"/>
      <c r="AE2815" s="10"/>
      <c r="AF2815" s="10"/>
      <c r="AG2815" s="10"/>
      <c r="AH2815" s="10"/>
      <c r="AI2815" s="10"/>
      <c r="AK2815" s="10"/>
      <c r="AL2815" s="10"/>
      <c r="AM2815" s="10"/>
      <c r="AN2815" s="10"/>
      <c r="AO2815" s="10"/>
      <c r="AP2815" s="10"/>
      <c r="AQ2815" s="10"/>
      <c r="AR2815" s="10"/>
      <c r="AS2815" s="10"/>
      <c r="AT2815" s="10"/>
      <c r="AU2815" s="10"/>
      <c r="AV2815" s="10"/>
      <c r="AW2815" s="10"/>
      <c r="AX2815" s="10"/>
    </row>
    <row r="2816" spans="1:50" x14ac:dyDescent="0.25">
      <c r="A2816" s="54"/>
      <c r="B2816" s="54"/>
      <c r="C2816" s="54"/>
      <c r="D2816" s="54"/>
      <c r="E2816" s="54"/>
      <c r="F2816" s="54"/>
      <c r="G2816" s="54"/>
      <c r="H2816" s="54"/>
      <c r="I2816" s="54"/>
      <c r="J2816" s="54"/>
      <c r="K2816" s="54"/>
      <c r="L2816" s="54"/>
      <c r="M2816" s="54"/>
      <c r="O2816" s="10"/>
      <c r="P2816" s="10"/>
      <c r="Q2816" s="10"/>
      <c r="R2816" s="10"/>
      <c r="S2816" s="10"/>
      <c r="T2816" s="10"/>
      <c r="U2816" s="10"/>
      <c r="V2816" s="10"/>
      <c r="W2816" s="10"/>
      <c r="X2816" s="10"/>
      <c r="Y2816" s="10"/>
      <c r="Z2816" s="10"/>
      <c r="AA2816" s="10"/>
      <c r="AB2816" s="10"/>
      <c r="AC2816" s="10"/>
      <c r="AD2816" s="10"/>
      <c r="AE2816" s="10"/>
      <c r="AF2816" s="10"/>
      <c r="AG2816" s="10"/>
      <c r="AH2816" s="10"/>
      <c r="AI2816" s="10"/>
      <c r="AK2816" s="10"/>
      <c r="AL2816" s="10"/>
      <c r="AM2816" s="10"/>
      <c r="AN2816" s="10"/>
      <c r="AO2816" s="10"/>
      <c r="AP2816" s="10"/>
      <c r="AQ2816" s="10"/>
      <c r="AR2816" s="10"/>
      <c r="AS2816" s="10"/>
      <c r="AT2816" s="10"/>
      <c r="AU2816" s="10"/>
      <c r="AV2816" s="10"/>
      <c r="AW2816" s="10"/>
      <c r="AX2816" s="10"/>
    </row>
    <row r="2817" spans="1:50" x14ac:dyDescent="0.25">
      <c r="A2817" s="54"/>
      <c r="B2817" s="54"/>
      <c r="C2817" s="54"/>
      <c r="D2817" s="54"/>
      <c r="E2817" s="54"/>
      <c r="F2817" s="54"/>
      <c r="G2817" s="54"/>
      <c r="H2817" s="54"/>
      <c r="I2817" s="54"/>
      <c r="J2817" s="54"/>
      <c r="K2817" s="54"/>
      <c r="L2817" s="54"/>
      <c r="M2817" s="54"/>
      <c r="O2817" s="10"/>
      <c r="P2817" s="10"/>
      <c r="Q2817" s="10"/>
      <c r="R2817" s="10"/>
      <c r="S2817" s="10"/>
      <c r="T2817" s="10"/>
      <c r="U2817" s="10"/>
      <c r="V2817" s="10"/>
      <c r="W2817" s="10"/>
      <c r="X2817" s="10"/>
      <c r="Y2817" s="10"/>
      <c r="Z2817" s="10"/>
      <c r="AA2817" s="10"/>
      <c r="AB2817" s="10"/>
      <c r="AC2817" s="10"/>
      <c r="AD2817" s="10"/>
      <c r="AE2817" s="10"/>
      <c r="AF2817" s="10"/>
      <c r="AG2817" s="10"/>
      <c r="AH2817" s="10"/>
      <c r="AI2817" s="10"/>
      <c r="AK2817" s="10"/>
      <c r="AL2817" s="10"/>
      <c r="AM2817" s="10"/>
      <c r="AN2817" s="10"/>
      <c r="AO2817" s="10"/>
      <c r="AP2817" s="10"/>
      <c r="AQ2817" s="10"/>
      <c r="AR2817" s="10"/>
      <c r="AS2817" s="10"/>
      <c r="AT2817" s="10"/>
      <c r="AU2817" s="10"/>
      <c r="AV2817" s="10"/>
      <c r="AW2817" s="10"/>
      <c r="AX2817" s="10"/>
    </row>
    <row r="2818" spans="1:50" x14ac:dyDescent="0.25">
      <c r="A2818" s="54"/>
      <c r="B2818" s="54"/>
      <c r="C2818" s="54"/>
      <c r="D2818" s="54"/>
      <c r="E2818" s="54"/>
      <c r="F2818" s="54"/>
      <c r="G2818" s="54"/>
      <c r="H2818" s="54"/>
      <c r="I2818" s="54"/>
      <c r="J2818" s="54"/>
      <c r="K2818" s="54"/>
      <c r="L2818" s="54"/>
      <c r="M2818" s="54"/>
      <c r="O2818" s="10"/>
      <c r="P2818" s="10"/>
      <c r="Q2818" s="10"/>
      <c r="R2818" s="10"/>
      <c r="S2818" s="10"/>
      <c r="T2818" s="10"/>
      <c r="U2818" s="10"/>
      <c r="V2818" s="10"/>
      <c r="W2818" s="10"/>
      <c r="X2818" s="10"/>
      <c r="Y2818" s="10"/>
      <c r="Z2818" s="10"/>
      <c r="AA2818" s="10"/>
      <c r="AB2818" s="10"/>
      <c r="AC2818" s="10"/>
      <c r="AD2818" s="10"/>
      <c r="AE2818" s="10"/>
      <c r="AF2818" s="10"/>
      <c r="AG2818" s="10"/>
      <c r="AH2818" s="10"/>
      <c r="AI2818" s="10"/>
      <c r="AK2818" s="10"/>
      <c r="AL2818" s="10"/>
      <c r="AM2818" s="10"/>
      <c r="AN2818" s="10"/>
      <c r="AO2818" s="10"/>
      <c r="AP2818" s="10"/>
      <c r="AQ2818" s="10"/>
      <c r="AR2818" s="10"/>
      <c r="AS2818" s="10"/>
      <c r="AT2818" s="10"/>
      <c r="AU2818" s="10"/>
      <c r="AV2818" s="10"/>
      <c r="AW2818" s="10"/>
      <c r="AX2818" s="10"/>
    </row>
    <row r="2819" spans="1:50" x14ac:dyDescent="0.25">
      <c r="A2819" s="54"/>
      <c r="B2819" s="54"/>
      <c r="C2819" s="54"/>
      <c r="D2819" s="54"/>
      <c r="E2819" s="54"/>
      <c r="F2819" s="54"/>
      <c r="G2819" s="54"/>
      <c r="H2819" s="54"/>
      <c r="I2819" s="54"/>
      <c r="J2819" s="54"/>
      <c r="K2819" s="54"/>
      <c r="L2819" s="54"/>
      <c r="M2819" s="54"/>
      <c r="O2819" s="10"/>
      <c r="P2819" s="10"/>
      <c r="Q2819" s="10"/>
      <c r="R2819" s="10"/>
      <c r="S2819" s="10"/>
      <c r="T2819" s="10"/>
      <c r="U2819" s="10"/>
      <c r="V2819" s="10"/>
      <c r="W2819" s="10"/>
      <c r="X2819" s="10"/>
      <c r="Y2819" s="10"/>
      <c r="Z2819" s="10"/>
      <c r="AA2819" s="10"/>
      <c r="AB2819" s="10"/>
      <c r="AC2819" s="10"/>
      <c r="AD2819" s="10"/>
      <c r="AE2819" s="10"/>
      <c r="AF2819" s="10"/>
      <c r="AG2819" s="10"/>
      <c r="AH2819" s="10"/>
      <c r="AI2819" s="10"/>
      <c r="AK2819" s="10"/>
      <c r="AL2819" s="10"/>
      <c r="AM2819" s="10"/>
      <c r="AN2819" s="10"/>
      <c r="AO2819" s="10"/>
      <c r="AP2819" s="10"/>
      <c r="AQ2819" s="10"/>
      <c r="AR2819" s="10"/>
      <c r="AS2819" s="10"/>
      <c r="AT2819" s="10"/>
      <c r="AU2819" s="10"/>
      <c r="AV2819" s="10"/>
      <c r="AW2819" s="10"/>
      <c r="AX2819" s="10"/>
    </row>
    <row r="2820" spans="1:50" x14ac:dyDescent="0.25">
      <c r="A2820" s="54"/>
      <c r="B2820" s="54"/>
      <c r="C2820" s="54"/>
      <c r="D2820" s="54"/>
      <c r="E2820" s="54"/>
      <c r="F2820" s="54"/>
      <c r="G2820" s="54"/>
      <c r="H2820" s="54"/>
      <c r="I2820" s="54"/>
      <c r="J2820" s="54"/>
      <c r="K2820" s="54"/>
      <c r="L2820" s="54"/>
      <c r="M2820" s="54"/>
      <c r="O2820" s="10"/>
      <c r="P2820" s="10"/>
      <c r="Q2820" s="10"/>
      <c r="R2820" s="10"/>
      <c r="S2820" s="10"/>
      <c r="T2820" s="10"/>
      <c r="U2820" s="10"/>
      <c r="V2820" s="10"/>
      <c r="W2820" s="10"/>
      <c r="X2820" s="10"/>
      <c r="Y2820" s="10"/>
      <c r="Z2820" s="10"/>
      <c r="AA2820" s="10"/>
      <c r="AB2820" s="10"/>
      <c r="AC2820" s="10"/>
      <c r="AD2820" s="10"/>
      <c r="AE2820" s="10"/>
      <c r="AF2820" s="10"/>
      <c r="AG2820" s="10"/>
      <c r="AH2820" s="10"/>
      <c r="AI2820" s="10"/>
      <c r="AK2820" s="10"/>
      <c r="AL2820" s="10"/>
      <c r="AM2820" s="10"/>
      <c r="AN2820" s="10"/>
      <c r="AO2820" s="10"/>
      <c r="AP2820" s="10"/>
      <c r="AQ2820" s="10"/>
      <c r="AR2820" s="10"/>
      <c r="AS2820" s="10"/>
      <c r="AT2820" s="10"/>
      <c r="AU2820" s="10"/>
      <c r="AV2820" s="10"/>
      <c r="AW2820" s="10"/>
      <c r="AX2820" s="10"/>
    </row>
    <row r="2821" spans="1:50" x14ac:dyDescent="0.25">
      <c r="A2821" s="54"/>
      <c r="B2821" s="54"/>
      <c r="C2821" s="54"/>
      <c r="D2821" s="54"/>
      <c r="E2821" s="54"/>
      <c r="F2821" s="54"/>
      <c r="G2821" s="54"/>
      <c r="H2821" s="54"/>
      <c r="I2821" s="54"/>
      <c r="J2821" s="54"/>
      <c r="K2821" s="54"/>
      <c r="L2821" s="54"/>
      <c r="M2821" s="54"/>
      <c r="O2821" s="10"/>
      <c r="P2821" s="10"/>
      <c r="Q2821" s="10"/>
      <c r="R2821" s="10"/>
      <c r="S2821" s="10"/>
      <c r="T2821" s="10"/>
      <c r="U2821" s="10"/>
      <c r="V2821" s="10"/>
      <c r="W2821" s="10"/>
      <c r="X2821" s="10"/>
      <c r="Y2821" s="10"/>
      <c r="Z2821" s="10"/>
      <c r="AA2821" s="10"/>
      <c r="AB2821" s="10"/>
      <c r="AC2821" s="10"/>
      <c r="AD2821" s="10"/>
      <c r="AE2821" s="10"/>
      <c r="AF2821" s="10"/>
      <c r="AG2821" s="10"/>
      <c r="AH2821" s="10"/>
      <c r="AI2821" s="10"/>
      <c r="AK2821" s="10"/>
      <c r="AL2821" s="10"/>
      <c r="AM2821" s="10"/>
      <c r="AN2821" s="10"/>
      <c r="AO2821" s="10"/>
      <c r="AP2821" s="10"/>
      <c r="AQ2821" s="10"/>
      <c r="AR2821" s="10"/>
      <c r="AS2821" s="10"/>
      <c r="AT2821" s="10"/>
      <c r="AU2821" s="10"/>
      <c r="AV2821" s="10"/>
      <c r="AW2821" s="10"/>
      <c r="AX2821" s="10"/>
    </row>
    <row r="2822" spans="1:50" x14ac:dyDescent="0.25">
      <c r="A2822" s="54"/>
      <c r="B2822" s="54"/>
      <c r="C2822" s="54"/>
      <c r="D2822" s="54"/>
      <c r="E2822" s="54"/>
      <c r="F2822" s="54"/>
      <c r="G2822" s="54"/>
      <c r="H2822" s="54"/>
      <c r="I2822" s="54"/>
      <c r="J2822" s="54"/>
      <c r="K2822" s="54"/>
      <c r="L2822" s="54"/>
      <c r="M2822" s="54"/>
      <c r="O2822" s="10"/>
      <c r="P2822" s="10"/>
      <c r="Q2822" s="10"/>
      <c r="R2822" s="10"/>
      <c r="S2822" s="10"/>
      <c r="T2822" s="10"/>
      <c r="U2822" s="10"/>
      <c r="V2822" s="10"/>
      <c r="W2822" s="10"/>
      <c r="X2822" s="10"/>
      <c r="Y2822" s="10"/>
      <c r="Z2822" s="10"/>
      <c r="AA2822" s="10"/>
      <c r="AB2822" s="10"/>
      <c r="AC2822" s="10"/>
      <c r="AD2822" s="10"/>
      <c r="AE2822" s="10"/>
      <c r="AF2822" s="10"/>
      <c r="AG2822" s="10"/>
      <c r="AH2822" s="10"/>
      <c r="AI2822" s="10"/>
      <c r="AK2822" s="10"/>
      <c r="AL2822" s="10"/>
      <c r="AM2822" s="10"/>
      <c r="AN2822" s="10"/>
      <c r="AO2822" s="10"/>
      <c r="AP2822" s="10"/>
      <c r="AQ2822" s="10"/>
      <c r="AR2822" s="10"/>
      <c r="AS2822" s="10"/>
      <c r="AT2822" s="10"/>
      <c r="AU2822" s="10"/>
      <c r="AV2822" s="10"/>
      <c r="AW2822" s="10"/>
      <c r="AX2822" s="10"/>
    </row>
    <row r="2823" spans="1:50" x14ac:dyDescent="0.25">
      <c r="A2823" s="54"/>
      <c r="B2823" s="54"/>
      <c r="C2823" s="54"/>
      <c r="D2823" s="54"/>
      <c r="E2823" s="54"/>
      <c r="F2823" s="54"/>
      <c r="G2823" s="54"/>
      <c r="H2823" s="54"/>
      <c r="I2823" s="54"/>
      <c r="J2823" s="54"/>
      <c r="K2823" s="54"/>
      <c r="L2823" s="54"/>
      <c r="M2823" s="54"/>
      <c r="O2823" s="10"/>
      <c r="P2823" s="10"/>
      <c r="Q2823" s="10"/>
      <c r="R2823" s="10"/>
      <c r="S2823" s="10"/>
      <c r="T2823" s="10"/>
      <c r="U2823" s="10"/>
      <c r="V2823" s="10"/>
      <c r="W2823" s="10"/>
      <c r="X2823" s="10"/>
      <c r="Y2823" s="10"/>
      <c r="Z2823" s="10"/>
      <c r="AA2823" s="10"/>
      <c r="AB2823" s="10"/>
      <c r="AC2823" s="10"/>
      <c r="AD2823" s="10"/>
      <c r="AE2823" s="10"/>
      <c r="AF2823" s="10"/>
      <c r="AG2823" s="10"/>
      <c r="AH2823" s="10"/>
      <c r="AI2823" s="10"/>
      <c r="AK2823" s="10"/>
      <c r="AL2823" s="10"/>
      <c r="AM2823" s="10"/>
      <c r="AN2823" s="10"/>
      <c r="AO2823" s="10"/>
      <c r="AP2823" s="10"/>
      <c r="AQ2823" s="10"/>
      <c r="AR2823" s="10"/>
      <c r="AS2823" s="10"/>
      <c r="AT2823" s="10"/>
      <c r="AU2823" s="10"/>
      <c r="AV2823" s="10"/>
      <c r="AW2823" s="10"/>
      <c r="AX2823" s="10"/>
    </row>
    <row r="2824" spans="1:50" x14ac:dyDescent="0.25">
      <c r="A2824" s="54"/>
      <c r="B2824" s="54"/>
      <c r="C2824" s="54"/>
      <c r="D2824" s="54"/>
      <c r="E2824" s="54"/>
      <c r="F2824" s="54"/>
      <c r="G2824" s="54"/>
      <c r="H2824" s="54"/>
      <c r="I2824" s="54"/>
      <c r="J2824" s="54"/>
      <c r="K2824" s="54"/>
      <c r="L2824" s="54"/>
      <c r="M2824" s="54"/>
      <c r="O2824" s="10"/>
      <c r="P2824" s="10"/>
      <c r="Q2824" s="10"/>
      <c r="R2824" s="10"/>
      <c r="S2824" s="10"/>
      <c r="T2824" s="10"/>
      <c r="U2824" s="10"/>
      <c r="V2824" s="10"/>
      <c r="W2824" s="10"/>
      <c r="X2824" s="10"/>
      <c r="Y2824" s="10"/>
      <c r="Z2824" s="10"/>
      <c r="AA2824" s="10"/>
      <c r="AB2824" s="10"/>
      <c r="AC2824" s="10"/>
      <c r="AD2824" s="10"/>
      <c r="AE2824" s="10"/>
      <c r="AF2824" s="10"/>
      <c r="AG2824" s="10"/>
      <c r="AH2824" s="10"/>
      <c r="AI2824" s="10"/>
      <c r="AK2824" s="10"/>
      <c r="AL2824" s="10"/>
      <c r="AM2824" s="10"/>
      <c r="AN2824" s="10"/>
      <c r="AO2824" s="10"/>
      <c r="AP2824" s="10"/>
      <c r="AQ2824" s="10"/>
      <c r="AR2824" s="10"/>
      <c r="AS2824" s="10"/>
      <c r="AT2824" s="10"/>
      <c r="AU2824" s="10"/>
      <c r="AV2824" s="10"/>
      <c r="AW2824" s="10"/>
      <c r="AX2824" s="10"/>
    </row>
    <row r="2825" spans="1:50" x14ac:dyDescent="0.25">
      <c r="A2825" s="54"/>
      <c r="B2825" s="54"/>
      <c r="C2825" s="54"/>
      <c r="D2825" s="54"/>
      <c r="E2825" s="54"/>
      <c r="F2825" s="54"/>
      <c r="G2825" s="54"/>
      <c r="H2825" s="54"/>
      <c r="I2825" s="54"/>
      <c r="J2825" s="54"/>
      <c r="K2825" s="54"/>
      <c r="L2825" s="54"/>
      <c r="M2825" s="54"/>
      <c r="O2825" s="10"/>
      <c r="P2825" s="10"/>
      <c r="Q2825" s="10"/>
      <c r="R2825" s="10"/>
      <c r="S2825" s="10"/>
      <c r="T2825" s="10"/>
      <c r="U2825" s="10"/>
      <c r="V2825" s="10"/>
      <c r="W2825" s="10"/>
      <c r="X2825" s="10"/>
      <c r="Y2825" s="10"/>
      <c r="Z2825" s="10"/>
      <c r="AA2825" s="10"/>
      <c r="AB2825" s="10"/>
      <c r="AC2825" s="10"/>
      <c r="AD2825" s="10"/>
      <c r="AE2825" s="10"/>
      <c r="AF2825" s="10"/>
      <c r="AG2825" s="10"/>
      <c r="AH2825" s="10"/>
      <c r="AI2825" s="10"/>
      <c r="AK2825" s="10"/>
      <c r="AL2825" s="10"/>
      <c r="AM2825" s="10"/>
      <c r="AN2825" s="10"/>
      <c r="AO2825" s="10"/>
      <c r="AP2825" s="10"/>
      <c r="AQ2825" s="10"/>
      <c r="AR2825" s="10"/>
      <c r="AS2825" s="10"/>
      <c r="AT2825" s="10"/>
      <c r="AU2825" s="10"/>
      <c r="AV2825" s="10"/>
      <c r="AW2825" s="10"/>
      <c r="AX2825" s="10"/>
    </row>
    <row r="2826" spans="1:50" x14ac:dyDescent="0.25">
      <c r="A2826" s="54"/>
      <c r="B2826" s="54"/>
      <c r="C2826" s="54"/>
      <c r="D2826" s="54"/>
      <c r="E2826" s="54"/>
      <c r="F2826" s="54"/>
      <c r="G2826" s="54"/>
      <c r="H2826" s="54"/>
      <c r="I2826" s="54"/>
      <c r="J2826" s="54"/>
      <c r="K2826" s="54"/>
      <c r="L2826" s="54"/>
      <c r="M2826" s="54"/>
      <c r="O2826" s="10"/>
      <c r="P2826" s="10"/>
      <c r="Q2826" s="10"/>
      <c r="R2826" s="10"/>
      <c r="S2826" s="10"/>
      <c r="T2826" s="10"/>
      <c r="U2826" s="10"/>
      <c r="V2826" s="10"/>
      <c r="W2826" s="10"/>
      <c r="X2826" s="10"/>
      <c r="Y2826" s="10"/>
      <c r="Z2826" s="10"/>
      <c r="AA2826" s="10"/>
      <c r="AB2826" s="10"/>
      <c r="AC2826" s="10"/>
      <c r="AD2826" s="10"/>
      <c r="AE2826" s="10"/>
      <c r="AF2826" s="10"/>
      <c r="AG2826" s="10"/>
      <c r="AH2826" s="10"/>
      <c r="AI2826" s="10"/>
      <c r="AK2826" s="10"/>
      <c r="AL2826" s="10"/>
      <c r="AM2826" s="10"/>
      <c r="AN2826" s="10"/>
      <c r="AO2826" s="10"/>
      <c r="AP2826" s="10"/>
      <c r="AQ2826" s="10"/>
      <c r="AR2826" s="10"/>
      <c r="AS2826" s="10"/>
      <c r="AT2826" s="10"/>
      <c r="AU2826" s="10"/>
      <c r="AV2826" s="10"/>
      <c r="AW2826" s="10"/>
      <c r="AX2826" s="10"/>
    </row>
    <row r="2827" spans="1:50" x14ac:dyDescent="0.25">
      <c r="A2827" s="54"/>
      <c r="B2827" s="54"/>
      <c r="C2827" s="54"/>
      <c r="D2827" s="54"/>
      <c r="E2827" s="54"/>
      <c r="F2827" s="54"/>
      <c r="G2827" s="54"/>
      <c r="H2827" s="54"/>
      <c r="I2827" s="54"/>
      <c r="J2827" s="54"/>
      <c r="K2827" s="54"/>
      <c r="L2827" s="54"/>
      <c r="M2827" s="54"/>
      <c r="O2827" s="10"/>
      <c r="P2827" s="10"/>
      <c r="Q2827" s="10"/>
      <c r="R2827" s="10"/>
      <c r="S2827" s="10"/>
      <c r="T2827" s="10"/>
      <c r="U2827" s="10"/>
      <c r="V2827" s="10"/>
      <c r="W2827" s="10"/>
      <c r="X2827" s="10"/>
      <c r="Y2827" s="10"/>
      <c r="Z2827" s="10"/>
      <c r="AA2827" s="10"/>
      <c r="AB2827" s="10"/>
      <c r="AC2827" s="10"/>
      <c r="AD2827" s="10"/>
      <c r="AE2827" s="10"/>
      <c r="AF2827" s="10"/>
      <c r="AG2827" s="10"/>
      <c r="AH2827" s="10"/>
      <c r="AI2827" s="10"/>
      <c r="AK2827" s="10"/>
      <c r="AL2827" s="10"/>
      <c r="AM2827" s="10"/>
      <c r="AN2827" s="10"/>
      <c r="AO2827" s="10"/>
      <c r="AP2827" s="10"/>
      <c r="AQ2827" s="10"/>
      <c r="AR2827" s="10"/>
      <c r="AS2827" s="10"/>
      <c r="AT2827" s="10"/>
      <c r="AU2827" s="10"/>
      <c r="AV2827" s="10"/>
      <c r="AW2827" s="10"/>
      <c r="AX2827" s="10"/>
    </row>
    <row r="2828" spans="1:50" x14ac:dyDescent="0.25">
      <c r="A2828" s="54"/>
      <c r="B2828" s="54"/>
      <c r="C2828" s="54"/>
      <c r="D2828" s="54"/>
      <c r="E2828" s="54"/>
      <c r="F2828" s="54"/>
      <c r="G2828" s="54"/>
      <c r="H2828" s="54"/>
      <c r="I2828" s="54"/>
      <c r="J2828" s="54"/>
      <c r="K2828" s="54"/>
      <c r="L2828" s="54"/>
      <c r="M2828" s="54"/>
      <c r="O2828" s="10"/>
      <c r="P2828" s="10"/>
      <c r="Q2828" s="10"/>
      <c r="R2828" s="10"/>
      <c r="S2828" s="10"/>
      <c r="T2828" s="10"/>
      <c r="U2828" s="10"/>
      <c r="V2828" s="10"/>
      <c r="W2828" s="10"/>
      <c r="X2828" s="10"/>
      <c r="Y2828" s="10"/>
      <c r="Z2828" s="10"/>
      <c r="AA2828" s="10"/>
      <c r="AB2828" s="10"/>
      <c r="AC2828" s="10"/>
      <c r="AD2828" s="10"/>
      <c r="AE2828" s="10"/>
      <c r="AF2828" s="10"/>
      <c r="AG2828" s="10"/>
      <c r="AH2828" s="10"/>
      <c r="AI2828" s="10"/>
      <c r="AK2828" s="10"/>
      <c r="AL2828" s="10"/>
      <c r="AM2828" s="10"/>
      <c r="AN2828" s="10"/>
      <c r="AO2828" s="10"/>
      <c r="AP2828" s="10"/>
      <c r="AQ2828" s="10"/>
      <c r="AR2828" s="10"/>
      <c r="AS2828" s="10"/>
      <c r="AT2828" s="10"/>
      <c r="AU2828" s="10"/>
      <c r="AV2828" s="10"/>
      <c r="AW2828" s="10"/>
      <c r="AX2828" s="10"/>
    </row>
    <row r="2829" spans="1:50" x14ac:dyDescent="0.25">
      <c r="A2829" s="54"/>
      <c r="B2829" s="54"/>
      <c r="C2829" s="54"/>
      <c r="D2829" s="54"/>
      <c r="E2829" s="54"/>
      <c r="F2829" s="54"/>
      <c r="G2829" s="54"/>
      <c r="H2829" s="54"/>
      <c r="I2829" s="54"/>
      <c r="J2829" s="54"/>
      <c r="K2829" s="54"/>
      <c r="L2829" s="54"/>
      <c r="M2829" s="54"/>
      <c r="O2829" s="10"/>
      <c r="P2829" s="10"/>
      <c r="Q2829" s="10"/>
      <c r="R2829" s="10"/>
      <c r="S2829" s="10"/>
      <c r="T2829" s="10"/>
      <c r="U2829" s="10"/>
      <c r="V2829" s="10"/>
      <c r="W2829" s="10"/>
      <c r="X2829" s="10"/>
      <c r="Y2829" s="10"/>
      <c r="Z2829" s="10"/>
      <c r="AA2829" s="10"/>
      <c r="AB2829" s="10"/>
      <c r="AC2829" s="10"/>
      <c r="AD2829" s="10"/>
      <c r="AE2829" s="10"/>
      <c r="AF2829" s="10"/>
      <c r="AG2829" s="10"/>
      <c r="AH2829" s="10"/>
      <c r="AI2829" s="10"/>
      <c r="AK2829" s="10"/>
      <c r="AL2829" s="10"/>
      <c r="AM2829" s="10"/>
      <c r="AN2829" s="10"/>
      <c r="AO2829" s="10"/>
      <c r="AP2829" s="10"/>
      <c r="AQ2829" s="10"/>
      <c r="AR2829" s="10"/>
      <c r="AS2829" s="10"/>
      <c r="AT2829" s="10"/>
      <c r="AU2829" s="10"/>
      <c r="AV2829" s="10"/>
      <c r="AW2829" s="10"/>
      <c r="AX2829" s="10"/>
    </row>
    <row r="2830" spans="1:50" x14ac:dyDescent="0.25">
      <c r="A2830" s="54"/>
      <c r="B2830" s="54"/>
      <c r="C2830" s="54"/>
      <c r="D2830" s="54"/>
      <c r="E2830" s="54"/>
      <c r="F2830" s="54"/>
      <c r="G2830" s="54"/>
      <c r="H2830" s="54"/>
      <c r="I2830" s="54"/>
      <c r="J2830" s="54"/>
      <c r="K2830" s="54"/>
      <c r="L2830" s="54"/>
      <c r="M2830" s="54"/>
      <c r="O2830" s="10"/>
      <c r="P2830" s="10"/>
      <c r="Q2830" s="10"/>
      <c r="R2830" s="10"/>
      <c r="S2830" s="10"/>
      <c r="T2830" s="10"/>
      <c r="U2830" s="10"/>
      <c r="V2830" s="10"/>
      <c r="W2830" s="10"/>
      <c r="X2830" s="10"/>
      <c r="Y2830" s="10"/>
      <c r="Z2830" s="10"/>
      <c r="AA2830" s="10"/>
      <c r="AB2830" s="10"/>
      <c r="AC2830" s="10"/>
      <c r="AD2830" s="10"/>
      <c r="AE2830" s="10"/>
      <c r="AF2830" s="10"/>
      <c r="AG2830" s="10"/>
      <c r="AH2830" s="10"/>
      <c r="AI2830" s="10"/>
      <c r="AK2830" s="10"/>
      <c r="AL2830" s="10"/>
      <c r="AM2830" s="10"/>
      <c r="AN2830" s="10"/>
      <c r="AO2830" s="10"/>
      <c r="AP2830" s="10"/>
      <c r="AQ2830" s="10"/>
      <c r="AR2830" s="10"/>
      <c r="AS2830" s="10"/>
      <c r="AT2830" s="10"/>
      <c r="AU2830" s="10"/>
      <c r="AV2830" s="10"/>
      <c r="AW2830" s="10"/>
      <c r="AX2830" s="10"/>
    </row>
    <row r="2831" spans="1:50" x14ac:dyDescent="0.25">
      <c r="A2831" s="54"/>
      <c r="B2831" s="54"/>
      <c r="C2831" s="54"/>
      <c r="D2831" s="54"/>
      <c r="E2831" s="54"/>
      <c r="F2831" s="54"/>
      <c r="G2831" s="54"/>
      <c r="H2831" s="54"/>
      <c r="I2831" s="54"/>
      <c r="J2831" s="54"/>
      <c r="K2831" s="54"/>
      <c r="L2831" s="54"/>
      <c r="M2831" s="54"/>
      <c r="O2831" s="10"/>
      <c r="P2831" s="10"/>
      <c r="Q2831" s="10"/>
      <c r="R2831" s="10"/>
      <c r="S2831" s="10"/>
      <c r="T2831" s="10"/>
      <c r="U2831" s="10"/>
      <c r="V2831" s="10"/>
      <c r="W2831" s="10"/>
      <c r="X2831" s="10"/>
      <c r="Y2831" s="10"/>
      <c r="Z2831" s="10"/>
      <c r="AA2831" s="10"/>
      <c r="AB2831" s="10"/>
      <c r="AC2831" s="10"/>
      <c r="AD2831" s="10"/>
      <c r="AE2831" s="10"/>
      <c r="AF2831" s="10"/>
      <c r="AG2831" s="10"/>
      <c r="AH2831" s="10"/>
      <c r="AI2831" s="10"/>
      <c r="AK2831" s="10"/>
      <c r="AL2831" s="10"/>
      <c r="AM2831" s="10"/>
      <c r="AN2831" s="10"/>
      <c r="AO2831" s="10"/>
      <c r="AP2831" s="10"/>
      <c r="AQ2831" s="10"/>
      <c r="AR2831" s="10"/>
      <c r="AS2831" s="10"/>
      <c r="AT2831" s="10"/>
      <c r="AU2831" s="10"/>
      <c r="AV2831" s="10"/>
      <c r="AW2831" s="10"/>
      <c r="AX2831" s="10"/>
    </row>
    <row r="2832" spans="1:50" x14ac:dyDescent="0.25">
      <c r="A2832" s="54"/>
      <c r="B2832" s="54"/>
      <c r="C2832" s="54"/>
      <c r="D2832" s="54"/>
      <c r="E2832" s="54"/>
      <c r="F2832" s="54"/>
      <c r="G2832" s="54"/>
      <c r="H2832" s="54"/>
      <c r="I2832" s="54"/>
      <c r="J2832" s="54"/>
      <c r="K2832" s="54"/>
      <c r="L2832" s="54"/>
      <c r="M2832" s="54"/>
      <c r="O2832" s="10"/>
      <c r="P2832" s="10"/>
      <c r="Q2832" s="10"/>
      <c r="R2832" s="10"/>
      <c r="S2832" s="10"/>
      <c r="T2832" s="10"/>
      <c r="U2832" s="10"/>
      <c r="V2832" s="10"/>
      <c r="W2832" s="10"/>
      <c r="X2832" s="10"/>
      <c r="Y2832" s="10"/>
      <c r="Z2832" s="10"/>
      <c r="AA2832" s="10"/>
      <c r="AB2832" s="10"/>
      <c r="AC2832" s="10"/>
      <c r="AD2832" s="10"/>
      <c r="AE2832" s="10"/>
      <c r="AF2832" s="10"/>
      <c r="AG2832" s="10"/>
      <c r="AH2832" s="10"/>
      <c r="AI2832" s="10"/>
      <c r="AK2832" s="10"/>
      <c r="AL2832" s="10"/>
      <c r="AM2832" s="10"/>
      <c r="AN2832" s="10"/>
      <c r="AO2832" s="10"/>
      <c r="AP2832" s="10"/>
      <c r="AQ2832" s="10"/>
      <c r="AR2832" s="10"/>
      <c r="AS2832" s="10"/>
      <c r="AT2832" s="10"/>
      <c r="AU2832" s="10"/>
      <c r="AV2832" s="10"/>
      <c r="AW2832" s="10"/>
      <c r="AX2832" s="10"/>
    </row>
    <row r="2833" spans="1:50" x14ac:dyDescent="0.25">
      <c r="A2833" s="54"/>
      <c r="B2833" s="54"/>
      <c r="C2833" s="54"/>
      <c r="D2833" s="54"/>
      <c r="E2833" s="54"/>
      <c r="F2833" s="54"/>
      <c r="G2833" s="54"/>
      <c r="H2833" s="54"/>
      <c r="I2833" s="54"/>
      <c r="J2833" s="54"/>
      <c r="K2833" s="54"/>
      <c r="L2833" s="54"/>
      <c r="M2833" s="54"/>
      <c r="O2833" s="10"/>
      <c r="P2833" s="10"/>
      <c r="Q2833" s="10"/>
      <c r="R2833" s="10"/>
      <c r="S2833" s="10"/>
      <c r="T2833" s="10"/>
      <c r="U2833" s="10"/>
      <c r="V2833" s="10"/>
      <c r="W2833" s="10"/>
      <c r="X2833" s="10"/>
      <c r="Y2833" s="10"/>
      <c r="Z2833" s="10"/>
      <c r="AA2833" s="10"/>
      <c r="AB2833" s="10"/>
      <c r="AC2833" s="10"/>
      <c r="AD2833" s="10"/>
      <c r="AE2833" s="10"/>
      <c r="AF2833" s="10"/>
      <c r="AG2833" s="10"/>
      <c r="AH2833" s="10"/>
      <c r="AI2833" s="10"/>
      <c r="AK2833" s="10"/>
      <c r="AL2833" s="10"/>
      <c r="AM2833" s="10"/>
      <c r="AN2833" s="10"/>
      <c r="AO2833" s="10"/>
      <c r="AP2833" s="10"/>
      <c r="AQ2833" s="10"/>
      <c r="AR2833" s="10"/>
      <c r="AS2833" s="10"/>
      <c r="AT2833" s="10"/>
      <c r="AU2833" s="10"/>
      <c r="AV2833" s="10"/>
      <c r="AW2833" s="10"/>
      <c r="AX2833" s="10"/>
    </row>
    <row r="2834" spans="1:50" x14ac:dyDescent="0.25">
      <c r="A2834" s="54"/>
      <c r="B2834" s="54"/>
      <c r="C2834" s="54"/>
      <c r="D2834" s="54"/>
      <c r="E2834" s="54"/>
      <c r="F2834" s="54"/>
      <c r="G2834" s="54"/>
      <c r="H2834" s="54"/>
      <c r="I2834" s="54"/>
      <c r="J2834" s="54"/>
      <c r="K2834" s="54"/>
      <c r="L2834" s="54"/>
      <c r="M2834" s="54"/>
      <c r="O2834" s="10"/>
      <c r="P2834" s="10"/>
      <c r="Q2834" s="10"/>
      <c r="R2834" s="10"/>
      <c r="S2834" s="10"/>
      <c r="T2834" s="10"/>
      <c r="U2834" s="10"/>
      <c r="V2834" s="10"/>
      <c r="W2834" s="10"/>
      <c r="X2834" s="10"/>
      <c r="Y2834" s="10"/>
      <c r="Z2834" s="10"/>
      <c r="AA2834" s="10"/>
      <c r="AB2834" s="10"/>
      <c r="AC2834" s="10"/>
      <c r="AD2834" s="10"/>
      <c r="AE2834" s="10"/>
      <c r="AF2834" s="10"/>
      <c r="AG2834" s="10"/>
      <c r="AH2834" s="10"/>
      <c r="AI2834" s="10"/>
      <c r="AK2834" s="10"/>
      <c r="AL2834" s="10"/>
      <c r="AM2834" s="10"/>
      <c r="AN2834" s="10"/>
      <c r="AO2834" s="10"/>
      <c r="AP2834" s="10"/>
      <c r="AQ2834" s="10"/>
      <c r="AR2834" s="10"/>
      <c r="AS2834" s="10"/>
      <c r="AT2834" s="10"/>
      <c r="AU2834" s="10"/>
      <c r="AV2834" s="10"/>
      <c r="AW2834" s="10"/>
      <c r="AX2834" s="10"/>
    </row>
    <row r="2835" spans="1:50" x14ac:dyDescent="0.25">
      <c r="A2835" s="54"/>
      <c r="B2835" s="54"/>
      <c r="C2835" s="54"/>
      <c r="D2835" s="54"/>
      <c r="E2835" s="54"/>
      <c r="F2835" s="54"/>
      <c r="G2835" s="54"/>
      <c r="H2835" s="54"/>
      <c r="I2835" s="54"/>
      <c r="J2835" s="54"/>
      <c r="K2835" s="54"/>
      <c r="L2835" s="54"/>
      <c r="M2835" s="54"/>
      <c r="O2835" s="10"/>
      <c r="P2835" s="10"/>
      <c r="Q2835" s="10"/>
      <c r="R2835" s="10"/>
      <c r="S2835" s="10"/>
      <c r="T2835" s="10"/>
      <c r="U2835" s="10"/>
      <c r="V2835" s="10"/>
      <c r="W2835" s="10"/>
      <c r="X2835" s="10"/>
      <c r="Y2835" s="10"/>
      <c r="Z2835" s="10"/>
      <c r="AA2835" s="10"/>
      <c r="AB2835" s="10"/>
      <c r="AC2835" s="10"/>
      <c r="AD2835" s="10"/>
      <c r="AE2835" s="10"/>
      <c r="AF2835" s="10"/>
      <c r="AG2835" s="10"/>
      <c r="AH2835" s="10"/>
      <c r="AI2835" s="10"/>
      <c r="AK2835" s="10"/>
      <c r="AL2835" s="10"/>
      <c r="AM2835" s="10"/>
      <c r="AN2835" s="10"/>
      <c r="AO2835" s="10"/>
      <c r="AP2835" s="10"/>
      <c r="AQ2835" s="10"/>
      <c r="AR2835" s="10"/>
      <c r="AS2835" s="10"/>
      <c r="AT2835" s="10"/>
      <c r="AU2835" s="10"/>
      <c r="AV2835" s="10"/>
      <c r="AW2835" s="10"/>
      <c r="AX2835" s="10"/>
    </row>
    <row r="2836" spans="1:50" x14ac:dyDescent="0.25">
      <c r="A2836" s="54"/>
      <c r="B2836" s="54"/>
      <c r="C2836" s="54"/>
      <c r="D2836" s="54"/>
      <c r="E2836" s="54"/>
      <c r="F2836" s="54"/>
      <c r="G2836" s="54"/>
      <c r="H2836" s="54"/>
      <c r="I2836" s="54"/>
      <c r="J2836" s="54"/>
      <c r="K2836" s="54"/>
      <c r="L2836" s="54"/>
      <c r="M2836" s="54"/>
      <c r="O2836" s="10"/>
      <c r="P2836" s="10"/>
      <c r="Q2836" s="10"/>
      <c r="R2836" s="10"/>
      <c r="S2836" s="10"/>
      <c r="T2836" s="10"/>
      <c r="U2836" s="10"/>
      <c r="V2836" s="10"/>
      <c r="W2836" s="10"/>
      <c r="X2836" s="10"/>
      <c r="Y2836" s="10"/>
      <c r="Z2836" s="10"/>
      <c r="AA2836" s="10"/>
      <c r="AB2836" s="10"/>
      <c r="AC2836" s="10"/>
      <c r="AD2836" s="10"/>
      <c r="AE2836" s="10"/>
      <c r="AF2836" s="10"/>
      <c r="AG2836" s="10"/>
      <c r="AH2836" s="10"/>
      <c r="AI2836" s="10"/>
      <c r="AK2836" s="10"/>
      <c r="AL2836" s="10"/>
      <c r="AM2836" s="10"/>
      <c r="AN2836" s="10"/>
      <c r="AO2836" s="10"/>
      <c r="AP2836" s="10"/>
      <c r="AQ2836" s="10"/>
      <c r="AR2836" s="10"/>
      <c r="AS2836" s="10"/>
      <c r="AT2836" s="10"/>
      <c r="AU2836" s="10"/>
      <c r="AV2836" s="10"/>
      <c r="AW2836" s="10"/>
      <c r="AX2836" s="10"/>
    </row>
    <row r="2837" spans="1:50" x14ac:dyDescent="0.25">
      <c r="A2837" s="54"/>
      <c r="B2837" s="54"/>
      <c r="C2837" s="54"/>
      <c r="D2837" s="54"/>
      <c r="E2837" s="54"/>
      <c r="F2837" s="54"/>
      <c r="G2837" s="54"/>
      <c r="H2837" s="54"/>
      <c r="I2837" s="54"/>
      <c r="J2837" s="54"/>
      <c r="K2837" s="54"/>
      <c r="L2837" s="54"/>
      <c r="M2837" s="54"/>
      <c r="O2837" s="10"/>
      <c r="P2837" s="10"/>
      <c r="Q2837" s="10"/>
      <c r="R2837" s="10"/>
      <c r="S2837" s="10"/>
      <c r="T2837" s="10"/>
      <c r="U2837" s="10"/>
      <c r="V2837" s="10"/>
      <c r="W2837" s="10"/>
      <c r="X2837" s="10"/>
      <c r="Y2837" s="10"/>
      <c r="Z2837" s="10"/>
      <c r="AA2837" s="10"/>
      <c r="AB2837" s="10"/>
      <c r="AC2837" s="10"/>
      <c r="AD2837" s="10"/>
      <c r="AE2837" s="10"/>
      <c r="AF2837" s="10"/>
      <c r="AG2837" s="10"/>
      <c r="AH2837" s="10"/>
      <c r="AI2837" s="10"/>
      <c r="AK2837" s="10"/>
      <c r="AL2837" s="10"/>
      <c r="AM2837" s="10"/>
      <c r="AN2837" s="10"/>
      <c r="AO2837" s="10"/>
      <c r="AP2837" s="10"/>
      <c r="AQ2837" s="10"/>
      <c r="AR2837" s="10"/>
      <c r="AS2837" s="10"/>
      <c r="AT2837" s="10"/>
      <c r="AU2837" s="10"/>
      <c r="AV2837" s="10"/>
      <c r="AW2837" s="10"/>
      <c r="AX2837" s="10"/>
    </row>
    <row r="2838" spans="1:50" x14ac:dyDescent="0.25">
      <c r="A2838" s="54"/>
      <c r="B2838" s="54"/>
      <c r="C2838" s="54"/>
      <c r="D2838" s="54"/>
      <c r="E2838" s="54"/>
      <c r="F2838" s="54"/>
      <c r="G2838" s="54"/>
      <c r="H2838" s="54"/>
      <c r="I2838" s="54"/>
      <c r="J2838" s="54"/>
      <c r="K2838" s="54"/>
      <c r="L2838" s="54"/>
      <c r="M2838" s="54"/>
      <c r="O2838" s="10"/>
      <c r="P2838" s="10"/>
      <c r="Q2838" s="10"/>
      <c r="R2838" s="10"/>
      <c r="S2838" s="10"/>
      <c r="T2838" s="10"/>
      <c r="U2838" s="10"/>
      <c r="V2838" s="10"/>
      <c r="W2838" s="10"/>
      <c r="X2838" s="10"/>
      <c r="Y2838" s="10"/>
      <c r="Z2838" s="10"/>
      <c r="AA2838" s="10"/>
      <c r="AB2838" s="10"/>
      <c r="AC2838" s="10"/>
      <c r="AD2838" s="10"/>
      <c r="AE2838" s="10"/>
      <c r="AF2838" s="10"/>
      <c r="AG2838" s="10"/>
      <c r="AH2838" s="10"/>
      <c r="AI2838" s="10"/>
      <c r="AK2838" s="10"/>
      <c r="AL2838" s="10"/>
      <c r="AM2838" s="10"/>
      <c r="AN2838" s="10"/>
      <c r="AO2838" s="10"/>
      <c r="AP2838" s="10"/>
      <c r="AQ2838" s="10"/>
      <c r="AR2838" s="10"/>
      <c r="AS2838" s="10"/>
      <c r="AT2838" s="10"/>
      <c r="AU2838" s="10"/>
      <c r="AV2838" s="10"/>
      <c r="AW2838" s="10"/>
      <c r="AX2838" s="10"/>
    </row>
    <row r="2839" spans="1:50" x14ac:dyDescent="0.25">
      <c r="A2839" s="54"/>
      <c r="B2839" s="54"/>
      <c r="C2839" s="54"/>
      <c r="D2839" s="54"/>
      <c r="E2839" s="54"/>
      <c r="F2839" s="54"/>
      <c r="G2839" s="54"/>
      <c r="H2839" s="54"/>
      <c r="I2839" s="54"/>
      <c r="J2839" s="54"/>
      <c r="K2839" s="54"/>
      <c r="L2839" s="54"/>
      <c r="M2839" s="54"/>
      <c r="O2839" s="10"/>
      <c r="P2839" s="10"/>
      <c r="Q2839" s="10"/>
      <c r="R2839" s="10"/>
      <c r="S2839" s="10"/>
      <c r="T2839" s="10"/>
      <c r="U2839" s="10"/>
      <c r="V2839" s="10"/>
      <c r="W2839" s="10"/>
      <c r="X2839" s="10"/>
      <c r="Y2839" s="10"/>
      <c r="Z2839" s="10"/>
      <c r="AA2839" s="10"/>
      <c r="AB2839" s="10"/>
      <c r="AC2839" s="10"/>
      <c r="AD2839" s="10"/>
      <c r="AE2839" s="10"/>
      <c r="AF2839" s="10"/>
      <c r="AG2839" s="10"/>
      <c r="AH2839" s="10"/>
      <c r="AI2839" s="10"/>
      <c r="AK2839" s="10"/>
      <c r="AL2839" s="10"/>
      <c r="AM2839" s="10"/>
      <c r="AN2839" s="10"/>
      <c r="AO2839" s="10"/>
      <c r="AP2839" s="10"/>
      <c r="AQ2839" s="10"/>
      <c r="AR2839" s="10"/>
      <c r="AS2839" s="10"/>
      <c r="AT2839" s="10"/>
      <c r="AU2839" s="10"/>
      <c r="AV2839" s="10"/>
      <c r="AW2839" s="10"/>
      <c r="AX2839" s="10"/>
    </row>
    <row r="2840" spans="1:50" x14ac:dyDescent="0.25">
      <c r="A2840" s="54"/>
      <c r="B2840" s="54"/>
      <c r="C2840" s="54"/>
      <c r="D2840" s="54"/>
      <c r="E2840" s="54"/>
      <c r="F2840" s="54"/>
      <c r="G2840" s="54"/>
      <c r="H2840" s="54"/>
      <c r="I2840" s="54"/>
      <c r="J2840" s="54"/>
      <c r="K2840" s="54"/>
      <c r="L2840" s="54"/>
      <c r="M2840" s="54"/>
      <c r="O2840" s="10"/>
      <c r="P2840" s="10"/>
      <c r="Q2840" s="10"/>
      <c r="R2840" s="10"/>
      <c r="S2840" s="10"/>
      <c r="T2840" s="10"/>
      <c r="U2840" s="10"/>
      <c r="V2840" s="10"/>
      <c r="W2840" s="10"/>
      <c r="X2840" s="10"/>
      <c r="Y2840" s="10"/>
      <c r="Z2840" s="10"/>
      <c r="AA2840" s="10"/>
      <c r="AB2840" s="10"/>
      <c r="AC2840" s="10"/>
      <c r="AD2840" s="10"/>
      <c r="AE2840" s="10"/>
      <c r="AF2840" s="10"/>
      <c r="AG2840" s="10"/>
      <c r="AH2840" s="10"/>
      <c r="AI2840" s="10"/>
      <c r="AK2840" s="10"/>
      <c r="AL2840" s="10"/>
      <c r="AM2840" s="10"/>
      <c r="AN2840" s="10"/>
      <c r="AO2840" s="10"/>
      <c r="AP2840" s="10"/>
      <c r="AQ2840" s="10"/>
      <c r="AR2840" s="10"/>
      <c r="AS2840" s="10"/>
      <c r="AT2840" s="10"/>
      <c r="AU2840" s="10"/>
      <c r="AV2840" s="10"/>
      <c r="AW2840" s="10"/>
      <c r="AX2840" s="10"/>
    </row>
    <row r="2841" spans="1:50" x14ac:dyDescent="0.25">
      <c r="A2841" s="54"/>
      <c r="B2841" s="54"/>
      <c r="C2841" s="54"/>
      <c r="D2841" s="54"/>
      <c r="E2841" s="54"/>
      <c r="F2841" s="54"/>
      <c r="G2841" s="54"/>
      <c r="H2841" s="54"/>
      <c r="I2841" s="54"/>
      <c r="J2841" s="54"/>
      <c r="K2841" s="54"/>
      <c r="L2841" s="54"/>
      <c r="M2841" s="54"/>
      <c r="O2841" s="10"/>
      <c r="P2841" s="10"/>
      <c r="Q2841" s="10"/>
      <c r="R2841" s="10"/>
      <c r="S2841" s="10"/>
      <c r="T2841" s="10"/>
      <c r="U2841" s="10"/>
      <c r="V2841" s="10"/>
      <c r="W2841" s="10"/>
      <c r="X2841" s="10"/>
      <c r="Y2841" s="10"/>
      <c r="Z2841" s="10"/>
      <c r="AA2841" s="10"/>
      <c r="AB2841" s="10"/>
      <c r="AC2841" s="10"/>
      <c r="AD2841" s="10"/>
      <c r="AE2841" s="10"/>
      <c r="AF2841" s="10"/>
      <c r="AG2841" s="10"/>
      <c r="AH2841" s="10"/>
      <c r="AI2841" s="10"/>
      <c r="AK2841" s="10"/>
      <c r="AL2841" s="10"/>
      <c r="AM2841" s="10"/>
      <c r="AN2841" s="10"/>
      <c r="AO2841" s="10"/>
      <c r="AP2841" s="10"/>
      <c r="AQ2841" s="10"/>
      <c r="AR2841" s="10"/>
      <c r="AS2841" s="10"/>
      <c r="AT2841" s="10"/>
      <c r="AU2841" s="10"/>
      <c r="AV2841" s="10"/>
      <c r="AW2841" s="10"/>
      <c r="AX2841" s="10"/>
    </row>
    <row r="2842" spans="1:50" x14ac:dyDescent="0.25">
      <c r="A2842" s="54"/>
      <c r="B2842" s="54"/>
      <c r="C2842" s="54"/>
      <c r="D2842" s="54"/>
      <c r="E2842" s="54"/>
      <c r="F2842" s="54"/>
      <c r="G2842" s="54"/>
      <c r="H2842" s="54"/>
      <c r="I2842" s="54"/>
      <c r="J2842" s="54"/>
      <c r="K2842" s="54"/>
      <c r="L2842" s="54"/>
      <c r="M2842" s="54"/>
      <c r="O2842" s="10"/>
      <c r="P2842" s="10"/>
      <c r="Q2842" s="10"/>
      <c r="R2842" s="10"/>
      <c r="S2842" s="10"/>
      <c r="T2842" s="10"/>
      <c r="U2842" s="10"/>
      <c r="V2842" s="10"/>
      <c r="W2842" s="10"/>
      <c r="X2842" s="10"/>
      <c r="Y2842" s="10"/>
      <c r="Z2842" s="10"/>
      <c r="AA2842" s="10"/>
      <c r="AB2842" s="10"/>
      <c r="AC2842" s="10"/>
      <c r="AD2842" s="10"/>
      <c r="AE2842" s="10"/>
      <c r="AF2842" s="10"/>
      <c r="AG2842" s="10"/>
      <c r="AH2842" s="10"/>
      <c r="AI2842" s="10"/>
      <c r="AK2842" s="10"/>
      <c r="AL2842" s="10"/>
      <c r="AM2842" s="10"/>
      <c r="AN2842" s="10"/>
      <c r="AO2842" s="10"/>
      <c r="AP2842" s="10"/>
      <c r="AQ2842" s="10"/>
      <c r="AR2842" s="10"/>
      <c r="AS2842" s="10"/>
      <c r="AT2842" s="10"/>
      <c r="AU2842" s="10"/>
      <c r="AV2842" s="10"/>
      <c r="AW2842" s="10"/>
      <c r="AX2842" s="10"/>
    </row>
    <row r="2843" spans="1:50" x14ac:dyDescent="0.25">
      <c r="A2843" s="54"/>
      <c r="B2843" s="54"/>
      <c r="C2843" s="54"/>
      <c r="D2843" s="54"/>
      <c r="E2843" s="54"/>
      <c r="F2843" s="54"/>
      <c r="G2843" s="54"/>
      <c r="H2843" s="54"/>
      <c r="I2843" s="54"/>
      <c r="J2843" s="54"/>
      <c r="K2843" s="54"/>
      <c r="L2843" s="54"/>
      <c r="M2843" s="54"/>
      <c r="O2843" s="10"/>
      <c r="P2843" s="10"/>
      <c r="Q2843" s="10"/>
      <c r="R2843" s="10"/>
      <c r="S2843" s="10"/>
      <c r="T2843" s="10"/>
      <c r="U2843" s="10"/>
      <c r="V2843" s="10"/>
      <c r="W2843" s="10"/>
      <c r="X2843" s="10"/>
      <c r="Y2843" s="10"/>
      <c r="Z2843" s="10"/>
      <c r="AA2843" s="10"/>
      <c r="AB2843" s="10"/>
      <c r="AC2843" s="10"/>
      <c r="AD2843" s="10"/>
      <c r="AE2843" s="10"/>
      <c r="AF2843" s="10"/>
      <c r="AG2843" s="10"/>
      <c r="AH2843" s="10"/>
      <c r="AI2843" s="10"/>
      <c r="AK2843" s="10"/>
      <c r="AL2843" s="10"/>
      <c r="AM2843" s="10"/>
      <c r="AN2843" s="10"/>
      <c r="AO2843" s="10"/>
      <c r="AP2843" s="10"/>
      <c r="AQ2843" s="10"/>
      <c r="AR2843" s="10"/>
      <c r="AS2843" s="10"/>
      <c r="AT2843" s="10"/>
      <c r="AU2843" s="10"/>
      <c r="AV2843" s="10"/>
      <c r="AW2843" s="10"/>
      <c r="AX2843" s="10"/>
    </row>
    <row r="2844" spans="1:50" x14ac:dyDescent="0.25">
      <c r="A2844" s="54"/>
      <c r="B2844" s="54"/>
      <c r="C2844" s="54"/>
      <c r="D2844" s="54"/>
      <c r="E2844" s="54"/>
      <c r="F2844" s="54"/>
      <c r="G2844" s="54"/>
      <c r="H2844" s="54"/>
      <c r="I2844" s="54"/>
      <c r="J2844" s="54"/>
      <c r="K2844" s="54"/>
      <c r="L2844" s="54"/>
      <c r="M2844" s="54"/>
      <c r="O2844" s="10"/>
      <c r="P2844" s="10"/>
      <c r="Q2844" s="10"/>
      <c r="R2844" s="10"/>
      <c r="S2844" s="10"/>
      <c r="T2844" s="10"/>
      <c r="U2844" s="10"/>
      <c r="V2844" s="10"/>
      <c r="W2844" s="10"/>
      <c r="X2844" s="10"/>
      <c r="Y2844" s="10"/>
      <c r="Z2844" s="10"/>
      <c r="AA2844" s="10"/>
      <c r="AB2844" s="10"/>
      <c r="AC2844" s="10"/>
      <c r="AD2844" s="10"/>
      <c r="AE2844" s="10"/>
      <c r="AF2844" s="10"/>
      <c r="AG2844" s="10"/>
      <c r="AH2844" s="10"/>
      <c r="AI2844" s="10"/>
      <c r="AK2844" s="10"/>
      <c r="AL2844" s="10"/>
      <c r="AM2844" s="10"/>
      <c r="AN2844" s="10"/>
      <c r="AO2844" s="10"/>
      <c r="AP2844" s="10"/>
      <c r="AQ2844" s="10"/>
      <c r="AR2844" s="10"/>
      <c r="AS2844" s="10"/>
      <c r="AT2844" s="10"/>
      <c r="AU2844" s="10"/>
      <c r="AV2844" s="10"/>
      <c r="AW2844" s="10"/>
      <c r="AX2844" s="10"/>
    </row>
    <row r="2845" spans="1:50" x14ac:dyDescent="0.25">
      <c r="A2845" s="54"/>
      <c r="B2845" s="54"/>
      <c r="C2845" s="54"/>
      <c r="D2845" s="54"/>
      <c r="E2845" s="54"/>
      <c r="F2845" s="54"/>
      <c r="G2845" s="54"/>
      <c r="H2845" s="54"/>
      <c r="I2845" s="54"/>
      <c r="J2845" s="54"/>
      <c r="K2845" s="54"/>
      <c r="L2845" s="54"/>
      <c r="M2845" s="54"/>
      <c r="O2845" s="10"/>
      <c r="P2845" s="10"/>
      <c r="Q2845" s="10"/>
      <c r="R2845" s="10"/>
      <c r="S2845" s="10"/>
      <c r="T2845" s="10"/>
      <c r="U2845" s="10"/>
      <c r="V2845" s="10"/>
      <c r="W2845" s="10"/>
      <c r="X2845" s="10"/>
      <c r="Y2845" s="10"/>
      <c r="Z2845" s="10"/>
      <c r="AA2845" s="10"/>
      <c r="AB2845" s="10"/>
      <c r="AC2845" s="10"/>
      <c r="AD2845" s="10"/>
      <c r="AE2845" s="10"/>
      <c r="AF2845" s="10"/>
      <c r="AG2845" s="10"/>
      <c r="AH2845" s="10"/>
      <c r="AI2845" s="10"/>
      <c r="AK2845" s="10"/>
      <c r="AL2845" s="10"/>
      <c r="AM2845" s="10"/>
      <c r="AN2845" s="10"/>
      <c r="AO2845" s="10"/>
      <c r="AP2845" s="10"/>
      <c r="AQ2845" s="10"/>
      <c r="AR2845" s="10"/>
      <c r="AS2845" s="10"/>
      <c r="AT2845" s="10"/>
      <c r="AU2845" s="10"/>
      <c r="AV2845" s="10"/>
      <c r="AW2845" s="10"/>
      <c r="AX2845" s="10"/>
    </row>
    <row r="2846" spans="1:50" x14ac:dyDescent="0.25">
      <c r="A2846" s="54"/>
      <c r="B2846" s="54"/>
      <c r="C2846" s="54"/>
      <c r="D2846" s="54"/>
      <c r="E2846" s="54"/>
      <c r="F2846" s="54"/>
      <c r="G2846" s="54"/>
      <c r="H2846" s="54"/>
      <c r="I2846" s="54"/>
      <c r="J2846" s="54"/>
      <c r="K2846" s="54"/>
      <c r="L2846" s="54"/>
      <c r="M2846" s="54"/>
      <c r="O2846" s="10"/>
      <c r="P2846" s="10"/>
      <c r="Q2846" s="10"/>
      <c r="R2846" s="10"/>
      <c r="S2846" s="10"/>
      <c r="T2846" s="10"/>
      <c r="U2846" s="10"/>
      <c r="V2846" s="10"/>
      <c r="W2846" s="10"/>
      <c r="X2846" s="10"/>
      <c r="Y2846" s="10"/>
      <c r="Z2846" s="10"/>
      <c r="AA2846" s="10"/>
      <c r="AB2846" s="10"/>
      <c r="AC2846" s="10"/>
      <c r="AD2846" s="10"/>
      <c r="AE2846" s="10"/>
      <c r="AF2846" s="10"/>
      <c r="AG2846" s="10"/>
      <c r="AH2846" s="10"/>
      <c r="AI2846" s="10"/>
      <c r="AK2846" s="10"/>
      <c r="AL2846" s="10"/>
      <c r="AM2846" s="10"/>
      <c r="AN2846" s="10"/>
      <c r="AO2846" s="10"/>
      <c r="AP2846" s="10"/>
      <c r="AQ2846" s="10"/>
      <c r="AR2846" s="10"/>
      <c r="AS2846" s="10"/>
      <c r="AT2846" s="10"/>
      <c r="AU2846" s="10"/>
      <c r="AV2846" s="10"/>
      <c r="AW2846" s="10"/>
      <c r="AX2846" s="10"/>
    </row>
    <row r="2847" spans="1:50" x14ac:dyDescent="0.25">
      <c r="A2847" s="54"/>
      <c r="B2847" s="54"/>
      <c r="C2847" s="54"/>
      <c r="D2847" s="54"/>
      <c r="E2847" s="54"/>
      <c r="F2847" s="54"/>
      <c r="G2847" s="54"/>
      <c r="H2847" s="54"/>
      <c r="I2847" s="54"/>
      <c r="J2847" s="54"/>
      <c r="K2847" s="54"/>
      <c r="L2847" s="54"/>
      <c r="M2847" s="54"/>
      <c r="O2847" s="10"/>
      <c r="P2847" s="10"/>
      <c r="Q2847" s="10"/>
      <c r="R2847" s="10"/>
      <c r="S2847" s="10"/>
      <c r="T2847" s="10"/>
      <c r="U2847" s="10"/>
      <c r="V2847" s="10"/>
      <c r="W2847" s="10"/>
      <c r="X2847" s="10"/>
      <c r="Y2847" s="10"/>
      <c r="Z2847" s="10"/>
      <c r="AA2847" s="10"/>
      <c r="AB2847" s="10"/>
      <c r="AC2847" s="10"/>
      <c r="AD2847" s="10"/>
      <c r="AE2847" s="10"/>
      <c r="AF2847" s="10"/>
      <c r="AG2847" s="10"/>
      <c r="AH2847" s="10"/>
      <c r="AI2847" s="10"/>
      <c r="AK2847" s="10"/>
      <c r="AL2847" s="10"/>
      <c r="AM2847" s="10"/>
      <c r="AN2847" s="10"/>
      <c r="AO2847" s="10"/>
      <c r="AP2847" s="10"/>
      <c r="AQ2847" s="10"/>
      <c r="AR2847" s="10"/>
      <c r="AS2847" s="10"/>
      <c r="AT2847" s="10"/>
      <c r="AU2847" s="10"/>
      <c r="AV2847" s="10"/>
      <c r="AW2847" s="10"/>
      <c r="AX2847" s="10"/>
    </row>
    <row r="2848" spans="1:50" x14ac:dyDescent="0.25">
      <c r="A2848" s="54"/>
      <c r="B2848" s="54"/>
      <c r="C2848" s="54"/>
      <c r="D2848" s="54"/>
      <c r="E2848" s="54"/>
      <c r="F2848" s="54"/>
      <c r="G2848" s="54"/>
      <c r="H2848" s="54"/>
      <c r="I2848" s="54"/>
      <c r="J2848" s="54"/>
      <c r="K2848" s="54"/>
      <c r="L2848" s="54"/>
      <c r="M2848" s="54"/>
      <c r="O2848" s="10"/>
      <c r="P2848" s="10"/>
      <c r="Q2848" s="10"/>
      <c r="R2848" s="10"/>
      <c r="S2848" s="10"/>
      <c r="T2848" s="10"/>
      <c r="U2848" s="10"/>
      <c r="V2848" s="10"/>
      <c r="W2848" s="10"/>
      <c r="X2848" s="10"/>
      <c r="Y2848" s="10"/>
      <c r="Z2848" s="10"/>
      <c r="AA2848" s="10"/>
      <c r="AB2848" s="10"/>
      <c r="AC2848" s="10"/>
      <c r="AD2848" s="10"/>
      <c r="AE2848" s="10"/>
      <c r="AF2848" s="10"/>
      <c r="AG2848" s="10"/>
      <c r="AH2848" s="10"/>
      <c r="AI2848" s="10"/>
      <c r="AK2848" s="10"/>
      <c r="AL2848" s="10"/>
      <c r="AM2848" s="10"/>
      <c r="AN2848" s="10"/>
      <c r="AO2848" s="10"/>
      <c r="AP2848" s="10"/>
      <c r="AQ2848" s="10"/>
      <c r="AR2848" s="10"/>
      <c r="AS2848" s="10"/>
      <c r="AT2848" s="10"/>
      <c r="AU2848" s="10"/>
      <c r="AV2848" s="10"/>
      <c r="AW2848" s="10"/>
      <c r="AX2848" s="10"/>
    </row>
    <row r="2849" spans="1:50" x14ac:dyDescent="0.25">
      <c r="A2849" s="54"/>
      <c r="B2849" s="54"/>
      <c r="C2849" s="54"/>
      <c r="D2849" s="54"/>
      <c r="E2849" s="54"/>
      <c r="F2849" s="54"/>
      <c r="G2849" s="54"/>
      <c r="H2849" s="54"/>
      <c r="I2849" s="54"/>
      <c r="J2849" s="54"/>
      <c r="K2849" s="54"/>
      <c r="L2849" s="54"/>
      <c r="M2849" s="54"/>
      <c r="O2849" s="10"/>
      <c r="P2849" s="10"/>
      <c r="Q2849" s="10"/>
      <c r="R2849" s="10"/>
      <c r="S2849" s="10"/>
      <c r="T2849" s="10"/>
      <c r="U2849" s="10"/>
      <c r="V2849" s="10"/>
      <c r="W2849" s="10"/>
      <c r="X2849" s="10"/>
      <c r="Y2849" s="10"/>
      <c r="Z2849" s="10"/>
      <c r="AA2849" s="10"/>
      <c r="AB2849" s="10"/>
      <c r="AC2849" s="10"/>
      <c r="AD2849" s="10"/>
      <c r="AE2849" s="10"/>
      <c r="AF2849" s="10"/>
      <c r="AG2849" s="10"/>
      <c r="AH2849" s="10"/>
      <c r="AI2849" s="10"/>
      <c r="AK2849" s="10"/>
      <c r="AL2849" s="10"/>
      <c r="AM2849" s="10"/>
      <c r="AN2849" s="10"/>
      <c r="AO2849" s="10"/>
      <c r="AP2849" s="10"/>
      <c r="AQ2849" s="10"/>
      <c r="AR2849" s="10"/>
      <c r="AS2849" s="10"/>
      <c r="AT2849" s="10"/>
      <c r="AU2849" s="10"/>
      <c r="AV2849" s="10"/>
      <c r="AW2849" s="10"/>
      <c r="AX2849" s="10"/>
    </row>
    <row r="2850" spans="1:50" x14ac:dyDescent="0.25">
      <c r="A2850" s="54"/>
      <c r="B2850" s="54"/>
      <c r="C2850" s="54"/>
      <c r="D2850" s="54"/>
      <c r="E2850" s="54"/>
      <c r="F2850" s="54"/>
      <c r="G2850" s="54"/>
      <c r="H2850" s="54"/>
      <c r="I2850" s="54"/>
      <c r="J2850" s="54"/>
      <c r="K2850" s="54"/>
      <c r="L2850" s="54"/>
      <c r="M2850" s="54"/>
      <c r="O2850" s="10"/>
      <c r="P2850" s="10"/>
      <c r="Q2850" s="10"/>
      <c r="R2850" s="10"/>
      <c r="S2850" s="10"/>
      <c r="T2850" s="10"/>
      <c r="U2850" s="10"/>
      <c r="V2850" s="10"/>
      <c r="W2850" s="10"/>
      <c r="X2850" s="10"/>
      <c r="Y2850" s="10"/>
      <c r="Z2850" s="10"/>
      <c r="AA2850" s="10"/>
      <c r="AB2850" s="10"/>
      <c r="AC2850" s="10"/>
      <c r="AD2850" s="10"/>
      <c r="AE2850" s="10"/>
      <c r="AF2850" s="10"/>
      <c r="AG2850" s="10"/>
      <c r="AH2850" s="10"/>
      <c r="AI2850" s="10"/>
      <c r="AK2850" s="10"/>
      <c r="AL2850" s="10"/>
      <c r="AM2850" s="10"/>
      <c r="AN2850" s="10"/>
      <c r="AO2850" s="10"/>
      <c r="AP2850" s="10"/>
      <c r="AQ2850" s="10"/>
      <c r="AR2850" s="10"/>
      <c r="AS2850" s="10"/>
      <c r="AT2850" s="10"/>
      <c r="AU2850" s="10"/>
      <c r="AV2850" s="10"/>
      <c r="AW2850" s="10"/>
      <c r="AX2850" s="10"/>
    </row>
    <row r="2851" spans="1:50" x14ac:dyDescent="0.25">
      <c r="A2851" s="54"/>
      <c r="B2851" s="54"/>
      <c r="C2851" s="54"/>
      <c r="D2851" s="54"/>
      <c r="E2851" s="54"/>
      <c r="F2851" s="54"/>
      <c r="G2851" s="54"/>
      <c r="H2851" s="54"/>
      <c r="I2851" s="54"/>
      <c r="J2851" s="54"/>
      <c r="K2851" s="54"/>
      <c r="L2851" s="54"/>
      <c r="M2851" s="54"/>
      <c r="O2851" s="10"/>
      <c r="P2851" s="10"/>
      <c r="Q2851" s="10"/>
      <c r="R2851" s="10"/>
      <c r="S2851" s="10"/>
      <c r="T2851" s="10"/>
      <c r="U2851" s="10"/>
      <c r="V2851" s="10"/>
      <c r="W2851" s="10"/>
      <c r="X2851" s="10"/>
      <c r="Y2851" s="10"/>
      <c r="Z2851" s="10"/>
      <c r="AA2851" s="10"/>
      <c r="AB2851" s="10"/>
      <c r="AC2851" s="10"/>
      <c r="AD2851" s="10"/>
      <c r="AE2851" s="10"/>
      <c r="AF2851" s="10"/>
      <c r="AG2851" s="10"/>
      <c r="AH2851" s="10"/>
      <c r="AI2851" s="10"/>
      <c r="AK2851" s="10"/>
      <c r="AL2851" s="10"/>
      <c r="AM2851" s="10"/>
      <c r="AN2851" s="10"/>
      <c r="AO2851" s="10"/>
      <c r="AP2851" s="10"/>
      <c r="AQ2851" s="10"/>
      <c r="AR2851" s="10"/>
      <c r="AS2851" s="10"/>
      <c r="AT2851" s="10"/>
      <c r="AU2851" s="10"/>
      <c r="AV2851" s="10"/>
      <c r="AW2851" s="10"/>
      <c r="AX2851" s="10"/>
    </row>
    <row r="2852" spans="1:50" x14ac:dyDescent="0.25">
      <c r="A2852" s="54"/>
      <c r="B2852" s="54"/>
      <c r="C2852" s="54"/>
      <c r="D2852" s="54"/>
      <c r="E2852" s="54"/>
      <c r="F2852" s="54"/>
      <c r="G2852" s="54"/>
      <c r="H2852" s="54"/>
      <c r="I2852" s="54"/>
      <c r="J2852" s="54"/>
      <c r="K2852" s="54"/>
      <c r="L2852" s="54"/>
      <c r="M2852" s="54"/>
      <c r="O2852" s="10"/>
      <c r="P2852" s="10"/>
      <c r="Q2852" s="10"/>
      <c r="R2852" s="10"/>
      <c r="S2852" s="10"/>
      <c r="T2852" s="10"/>
      <c r="U2852" s="10"/>
      <c r="V2852" s="10"/>
      <c r="W2852" s="10"/>
      <c r="X2852" s="10"/>
      <c r="Y2852" s="10"/>
      <c r="Z2852" s="10"/>
      <c r="AA2852" s="10"/>
      <c r="AB2852" s="10"/>
      <c r="AC2852" s="10"/>
      <c r="AD2852" s="10"/>
      <c r="AE2852" s="10"/>
      <c r="AF2852" s="10"/>
      <c r="AG2852" s="10"/>
      <c r="AH2852" s="10"/>
      <c r="AI2852" s="10"/>
      <c r="AK2852" s="10"/>
      <c r="AL2852" s="10"/>
      <c r="AM2852" s="10"/>
      <c r="AN2852" s="10"/>
      <c r="AO2852" s="10"/>
      <c r="AP2852" s="10"/>
      <c r="AQ2852" s="10"/>
      <c r="AR2852" s="10"/>
      <c r="AS2852" s="10"/>
      <c r="AT2852" s="10"/>
      <c r="AU2852" s="10"/>
      <c r="AV2852" s="10"/>
      <c r="AW2852" s="10"/>
      <c r="AX2852" s="10"/>
    </row>
    <row r="2853" spans="1:50" x14ac:dyDescent="0.25">
      <c r="A2853" s="54"/>
      <c r="B2853" s="54"/>
      <c r="C2853" s="54"/>
      <c r="D2853" s="54"/>
      <c r="E2853" s="54"/>
      <c r="F2853" s="54"/>
      <c r="G2853" s="54"/>
      <c r="H2853" s="54"/>
      <c r="I2853" s="54"/>
      <c r="J2853" s="54"/>
      <c r="K2853" s="54"/>
      <c r="L2853" s="54"/>
      <c r="M2853" s="54"/>
      <c r="O2853" s="10"/>
      <c r="P2853" s="10"/>
      <c r="Q2853" s="10"/>
      <c r="R2853" s="10"/>
      <c r="S2853" s="10"/>
      <c r="T2853" s="10"/>
      <c r="U2853" s="10"/>
      <c r="V2853" s="10"/>
      <c r="W2853" s="10"/>
      <c r="X2853" s="10"/>
      <c r="Y2853" s="10"/>
      <c r="Z2853" s="10"/>
      <c r="AA2853" s="10"/>
      <c r="AB2853" s="10"/>
      <c r="AC2853" s="10"/>
      <c r="AD2853" s="10"/>
      <c r="AE2853" s="10"/>
      <c r="AF2853" s="10"/>
      <c r="AG2853" s="10"/>
      <c r="AH2853" s="10"/>
      <c r="AI2853" s="10"/>
      <c r="AK2853" s="10"/>
      <c r="AL2853" s="10"/>
      <c r="AM2853" s="10"/>
      <c r="AN2853" s="10"/>
      <c r="AO2853" s="10"/>
      <c r="AP2853" s="10"/>
      <c r="AQ2853" s="10"/>
      <c r="AR2853" s="10"/>
      <c r="AS2853" s="10"/>
      <c r="AT2853" s="10"/>
      <c r="AU2853" s="10"/>
      <c r="AV2853" s="10"/>
      <c r="AW2853" s="10"/>
      <c r="AX2853" s="10"/>
    </row>
    <row r="2854" spans="1:50" x14ac:dyDescent="0.25">
      <c r="A2854" s="54"/>
      <c r="B2854" s="54"/>
      <c r="C2854" s="54"/>
      <c r="D2854" s="54"/>
      <c r="E2854" s="54"/>
      <c r="F2854" s="54"/>
      <c r="G2854" s="54"/>
      <c r="H2854" s="54"/>
      <c r="I2854" s="54"/>
      <c r="J2854" s="54"/>
      <c r="K2854" s="54"/>
      <c r="L2854" s="54"/>
      <c r="M2854" s="54"/>
      <c r="O2854" s="10"/>
      <c r="P2854" s="10"/>
      <c r="Q2854" s="10"/>
      <c r="R2854" s="10"/>
      <c r="S2854" s="10"/>
      <c r="T2854" s="10"/>
      <c r="U2854" s="10"/>
      <c r="V2854" s="10"/>
      <c r="W2854" s="10"/>
      <c r="X2854" s="10"/>
      <c r="Y2854" s="10"/>
      <c r="Z2854" s="10"/>
      <c r="AA2854" s="10"/>
      <c r="AB2854" s="10"/>
      <c r="AC2854" s="10"/>
      <c r="AD2854" s="10"/>
      <c r="AE2854" s="10"/>
      <c r="AF2854" s="10"/>
      <c r="AG2854" s="10"/>
      <c r="AH2854" s="10"/>
      <c r="AI2854" s="10"/>
      <c r="AK2854" s="10"/>
      <c r="AL2854" s="10"/>
      <c r="AM2854" s="10"/>
      <c r="AN2854" s="10"/>
      <c r="AO2854" s="10"/>
      <c r="AP2854" s="10"/>
      <c r="AQ2854" s="10"/>
      <c r="AR2854" s="10"/>
      <c r="AS2854" s="10"/>
      <c r="AT2854" s="10"/>
      <c r="AU2854" s="10"/>
      <c r="AV2854" s="10"/>
      <c r="AW2854" s="10"/>
      <c r="AX2854" s="10"/>
    </row>
    <row r="2855" spans="1:50" x14ac:dyDescent="0.25">
      <c r="A2855" s="54"/>
      <c r="B2855" s="54"/>
      <c r="C2855" s="54"/>
      <c r="D2855" s="54"/>
      <c r="E2855" s="54"/>
      <c r="F2855" s="54"/>
      <c r="G2855" s="54"/>
      <c r="H2855" s="54"/>
      <c r="I2855" s="54"/>
      <c r="J2855" s="54"/>
      <c r="K2855" s="54"/>
      <c r="L2855" s="54"/>
      <c r="M2855" s="54"/>
      <c r="O2855" s="10"/>
      <c r="P2855" s="10"/>
      <c r="Q2855" s="10"/>
      <c r="R2855" s="10"/>
      <c r="S2855" s="10"/>
      <c r="T2855" s="10"/>
      <c r="U2855" s="10"/>
      <c r="V2855" s="10"/>
      <c r="W2855" s="10"/>
      <c r="X2855" s="10"/>
      <c r="Y2855" s="10"/>
      <c r="Z2855" s="10"/>
      <c r="AA2855" s="10"/>
      <c r="AB2855" s="10"/>
      <c r="AC2855" s="10"/>
      <c r="AD2855" s="10"/>
      <c r="AE2855" s="10"/>
      <c r="AF2855" s="10"/>
      <c r="AG2855" s="10"/>
      <c r="AH2855" s="10"/>
      <c r="AI2855" s="10"/>
      <c r="AK2855" s="10"/>
      <c r="AL2855" s="10"/>
      <c r="AM2855" s="10"/>
      <c r="AN2855" s="10"/>
      <c r="AO2855" s="10"/>
      <c r="AP2855" s="10"/>
      <c r="AQ2855" s="10"/>
      <c r="AR2855" s="10"/>
      <c r="AS2855" s="10"/>
      <c r="AT2855" s="10"/>
      <c r="AU2855" s="10"/>
      <c r="AV2855" s="10"/>
      <c r="AW2855" s="10"/>
      <c r="AX2855" s="10"/>
    </row>
    <row r="2856" spans="1:50" x14ac:dyDescent="0.25">
      <c r="A2856" s="54"/>
      <c r="B2856" s="54"/>
      <c r="C2856" s="54"/>
      <c r="D2856" s="54"/>
      <c r="E2856" s="54"/>
      <c r="F2856" s="54"/>
      <c r="G2856" s="54"/>
      <c r="H2856" s="54"/>
      <c r="I2856" s="54"/>
      <c r="J2856" s="54"/>
      <c r="K2856" s="54"/>
      <c r="L2856" s="54"/>
      <c r="M2856" s="54"/>
      <c r="O2856" s="10"/>
      <c r="P2856" s="10"/>
      <c r="Q2856" s="10"/>
      <c r="R2856" s="10"/>
      <c r="S2856" s="10"/>
      <c r="T2856" s="10"/>
      <c r="U2856" s="10"/>
      <c r="V2856" s="10"/>
      <c r="W2856" s="10"/>
      <c r="X2856" s="10"/>
      <c r="Y2856" s="10"/>
      <c r="Z2856" s="10"/>
      <c r="AA2856" s="10"/>
      <c r="AB2856" s="10"/>
      <c r="AC2856" s="10"/>
      <c r="AD2856" s="10"/>
      <c r="AE2856" s="10"/>
      <c r="AF2856" s="10"/>
      <c r="AG2856" s="10"/>
      <c r="AH2856" s="10"/>
      <c r="AI2856" s="10"/>
      <c r="AK2856" s="10"/>
      <c r="AL2856" s="10"/>
      <c r="AM2856" s="10"/>
      <c r="AN2856" s="10"/>
      <c r="AO2856" s="10"/>
      <c r="AP2856" s="10"/>
      <c r="AQ2856" s="10"/>
      <c r="AR2856" s="10"/>
      <c r="AS2856" s="10"/>
      <c r="AT2856" s="10"/>
      <c r="AU2856" s="10"/>
      <c r="AV2856" s="10"/>
      <c r="AW2856" s="10"/>
      <c r="AX2856" s="10"/>
    </row>
    <row r="2857" spans="1:50" x14ac:dyDescent="0.25">
      <c r="A2857" s="54"/>
      <c r="B2857" s="54"/>
      <c r="C2857" s="54"/>
      <c r="D2857" s="54"/>
      <c r="E2857" s="54"/>
      <c r="F2857" s="54"/>
      <c r="G2857" s="54"/>
      <c r="H2857" s="54"/>
      <c r="I2857" s="54"/>
      <c r="J2857" s="54"/>
      <c r="K2857" s="54"/>
      <c r="L2857" s="54"/>
      <c r="M2857" s="54"/>
      <c r="O2857" s="10"/>
      <c r="P2857" s="10"/>
      <c r="Q2857" s="10"/>
      <c r="R2857" s="10"/>
      <c r="S2857" s="10"/>
      <c r="T2857" s="10"/>
      <c r="U2857" s="10"/>
      <c r="V2857" s="10"/>
      <c r="W2857" s="10"/>
      <c r="X2857" s="10"/>
      <c r="Y2857" s="10"/>
      <c r="Z2857" s="10"/>
      <c r="AA2857" s="10"/>
      <c r="AB2857" s="10"/>
      <c r="AC2857" s="10"/>
      <c r="AD2857" s="10"/>
      <c r="AE2857" s="10"/>
      <c r="AF2857" s="10"/>
      <c r="AG2857" s="10"/>
      <c r="AH2857" s="10"/>
      <c r="AI2857" s="10"/>
      <c r="AK2857" s="10"/>
      <c r="AL2857" s="10"/>
      <c r="AM2857" s="10"/>
      <c r="AN2857" s="10"/>
      <c r="AO2857" s="10"/>
      <c r="AP2857" s="10"/>
      <c r="AQ2857" s="10"/>
      <c r="AR2857" s="10"/>
      <c r="AS2857" s="10"/>
      <c r="AT2857" s="10"/>
      <c r="AU2857" s="10"/>
      <c r="AV2857" s="10"/>
      <c r="AW2857" s="10"/>
      <c r="AX2857" s="10"/>
    </row>
    <row r="2858" spans="1:50" x14ac:dyDescent="0.25">
      <c r="A2858" s="54"/>
      <c r="B2858" s="54"/>
      <c r="C2858" s="54"/>
      <c r="D2858" s="54"/>
      <c r="E2858" s="54"/>
      <c r="F2858" s="54"/>
      <c r="G2858" s="54"/>
      <c r="H2858" s="54"/>
      <c r="I2858" s="54"/>
      <c r="J2858" s="54"/>
      <c r="K2858" s="54"/>
      <c r="L2858" s="54"/>
      <c r="M2858" s="54"/>
      <c r="O2858" s="10"/>
      <c r="P2858" s="10"/>
      <c r="Q2858" s="10"/>
      <c r="R2858" s="10"/>
      <c r="S2858" s="10"/>
      <c r="T2858" s="10"/>
      <c r="U2858" s="10"/>
      <c r="V2858" s="10"/>
      <c r="W2858" s="10"/>
      <c r="X2858" s="10"/>
      <c r="Y2858" s="10"/>
      <c r="Z2858" s="10"/>
      <c r="AA2858" s="10"/>
      <c r="AB2858" s="10"/>
      <c r="AC2858" s="10"/>
      <c r="AD2858" s="10"/>
      <c r="AE2858" s="10"/>
      <c r="AF2858" s="10"/>
      <c r="AG2858" s="10"/>
      <c r="AH2858" s="10"/>
      <c r="AI2858" s="10"/>
      <c r="AK2858" s="10"/>
      <c r="AL2858" s="10"/>
      <c r="AM2858" s="10"/>
      <c r="AN2858" s="10"/>
      <c r="AO2858" s="10"/>
      <c r="AP2858" s="10"/>
      <c r="AQ2858" s="10"/>
      <c r="AR2858" s="10"/>
      <c r="AS2858" s="10"/>
      <c r="AT2858" s="10"/>
      <c r="AU2858" s="10"/>
      <c r="AV2858" s="10"/>
      <c r="AW2858" s="10"/>
      <c r="AX2858" s="10"/>
    </row>
    <row r="2859" spans="1:50" x14ac:dyDescent="0.25">
      <c r="A2859" s="54"/>
      <c r="B2859" s="54"/>
      <c r="C2859" s="54"/>
      <c r="D2859" s="54"/>
      <c r="E2859" s="54"/>
      <c r="F2859" s="54"/>
      <c r="G2859" s="54"/>
      <c r="H2859" s="54"/>
      <c r="I2859" s="54"/>
      <c r="J2859" s="54"/>
      <c r="K2859" s="54"/>
      <c r="L2859" s="54"/>
      <c r="M2859" s="54"/>
      <c r="O2859" s="10"/>
      <c r="P2859" s="10"/>
      <c r="Q2859" s="10"/>
      <c r="R2859" s="10"/>
      <c r="S2859" s="10"/>
      <c r="T2859" s="10"/>
      <c r="U2859" s="10"/>
      <c r="V2859" s="10"/>
      <c r="W2859" s="10"/>
      <c r="X2859" s="10"/>
      <c r="Y2859" s="10"/>
      <c r="Z2859" s="10"/>
      <c r="AA2859" s="10"/>
      <c r="AB2859" s="10"/>
      <c r="AC2859" s="10"/>
      <c r="AD2859" s="10"/>
      <c r="AE2859" s="10"/>
      <c r="AF2859" s="10"/>
      <c r="AG2859" s="10"/>
      <c r="AH2859" s="10"/>
      <c r="AI2859" s="10"/>
      <c r="AK2859" s="10"/>
      <c r="AL2859" s="10"/>
      <c r="AM2859" s="10"/>
      <c r="AN2859" s="10"/>
      <c r="AO2859" s="10"/>
      <c r="AP2859" s="10"/>
      <c r="AQ2859" s="10"/>
      <c r="AR2859" s="10"/>
      <c r="AS2859" s="10"/>
      <c r="AT2859" s="10"/>
      <c r="AU2859" s="10"/>
      <c r="AV2859" s="10"/>
      <c r="AW2859" s="10"/>
      <c r="AX2859" s="10"/>
    </row>
    <row r="2860" spans="1:50" x14ac:dyDescent="0.25">
      <c r="A2860" s="54"/>
      <c r="B2860" s="54"/>
      <c r="C2860" s="54"/>
      <c r="D2860" s="54"/>
      <c r="E2860" s="54"/>
      <c r="F2860" s="54"/>
      <c r="G2860" s="54"/>
      <c r="H2860" s="54"/>
      <c r="I2860" s="54"/>
      <c r="J2860" s="54"/>
      <c r="K2860" s="54"/>
      <c r="L2860" s="54"/>
      <c r="M2860" s="54"/>
      <c r="O2860" s="10"/>
      <c r="P2860" s="10"/>
      <c r="Q2860" s="10"/>
      <c r="R2860" s="10"/>
      <c r="S2860" s="10"/>
      <c r="T2860" s="10"/>
      <c r="U2860" s="10"/>
      <c r="V2860" s="10"/>
      <c r="W2860" s="10"/>
      <c r="X2860" s="10"/>
      <c r="Y2860" s="10"/>
      <c r="Z2860" s="10"/>
      <c r="AA2860" s="10"/>
      <c r="AB2860" s="10"/>
      <c r="AC2860" s="10"/>
      <c r="AD2860" s="10"/>
      <c r="AE2860" s="10"/>
      <c r="AF2860" s="10"/>
      <c r="AG2860" s="10"/>
      <c r="AH2860" s="10"/>
      <c r="AI2860" s="10"/>
      <c r="AK2860" s="10"/>
      <c r="AL2860" s="10"/>
      <c r="AM2860" s="10"/>
      <c r="AN2860" s="10"/>
      <c r="AO2860" s="10"/>
      <c r="AP2860" s="10"/>
      <c r="AQ2860" s="10"/>
      <c r="AR2860" s="10"/>
      <c r="AS2860" s="10"/>
      <c r="AT2860" s="10"/>
      <c r="AU2860" s="10"/>
      <c r="AV2860" s="10"/>
      <c r="AW2860" s="10"/>
      <c r="AX2860" s="10"/>
    </row>
    <row r="2861" spans="1:50" x14ac:dyDescent="0.25">
      <c r="A2861" s="54"/>
      <c r="B2861" s="54"/>
      <c r="C2861" s="54"/>
      <c r="D2861" s="54"/>
      <c r="E2861" s="54"/>
      <c r="F2861" s="54"/>
      <c r="G2861" s="54"/>
      <c r="H2861" s="54"/>
      <c r="I2861" s="54"/>
      <c r="J2861" s="54"/>
      <c r="K2861" s="54"/>
      <c r="L2861" s="54"/>
      <c r="M2861" s="54"/>
      <c r="O2861" s="10"/>
      <c r="P2861" s="10"/>
      <c r="Q2861" s="10"/>
      <c r="R2861" s="10"/>
      <c r="S2861" s="10"/>
      <c r="T2861" s="10"/>
      <c r="U2861" s="10"/>
      <c r="V2861" s="10"/>
      <c r="W2861" s="10"/>
      <c r="X2861" s="10"/>
      <c r="Y2861" s="10"/>
      <c r="Z2861" s="10"/>
      <c r="AA2861" s="10"/>
      <c r="AB2861" s="10"/>
      <c r="AC2861" s="10"/>
      <c r="AD2861" s="10"/>
      <c r="AE2861" s="10"/>
      <c r="AF2861" s="10"/>
      <c r="AG2861" s="10"/>
      <c r="AH2861" s="10"/>
      <c r="AI2861" s="10"/>
      <c r="AK2861" s="10"/>
      <c r="AL2861" s="10"/>
      <c r="AM2861" s="10"/>
      <c r="AN2861" s="10"/>
      <c r="AO2861" s="10"/>
      <c r="AP2861" s="10"/>
      <c r="AQ2861" s="10"/>
      <c r="AR2861" s="10"/>
      <c r="AS2861" s="10"/>
      <c r="AT2861" s="10"/>
      <c r="AU2861" s="10"/>
      <c r="AV2861" s="10"/>
      <c r="AW2861" s="10"/>
      <c r="AX2861" s="10"/>
    </row>
    <row r="2862" spans="1:50" x14ac:dyDescent="0.25">
      <c r="A2862" s="54"/>
      <c r="B2862" s="54"/>
      <c r="C2862" s="54"/>
      <c r="D2862" s="54"/>
      <c r="E2862" s="54"/>
      <c r="F2862" s="54"/>
      <c r="G2862" s="54"/>
      <c r="H2862" s="54"/>
      <c r="I2862" s="54"/>
      <c r="J2862" s="54"/>
      <c r="K2862" s="54"/>
      <c r="L2862" s="54"/>
      <c r="M2862" s="54"/>
      <c r="O2862" s="10"/>
      <c r="P2862" s="10"/>
      <c r="Q2862" s="10"/>
      <c r="R2862" s="10"/>
      <c r="S2862" s="10"/>
      <c r="T2862" s="10"/>
      <c r="U2862" s="10"/>
      <c r="V2862" s="10"/>
      <c r="W2862" s="10"/>
      <c r="X2862" s="10"/>
      <c r="Y2862" s="10"/>
      <c r="Z2862" s="10"/>
      <c r="AA2862" s="10"/>
      <c r="AB2862" s="10"/>
      <c r="AC2862" s="10"/>
      <c r="AD2862" s="10"/>
      <c r="AE2862" s="10"/>
      <c r="AF2862" s="10"/>
      <c r="AG2862" s="10"/>
      <c r="AH2862" s="10"/>
      <c r="AI2862" s="10"/>
      <c r="AK2862" s="10"/>
      <c r="AL2862" s="10"/>
      <c r="AM2862" s="10"/>
      <c r="AN2862" s="10"/>
      <c r="AO2862" s="10"/>
      <c r="AP2862" s="10"/>
      <c r="AQ2862" s="10"/>
      <c r="AR2862" s="10"/>
      <c r="AS2862" s="10"/>
      <c r="AT2862" s="10"/>
      <c r="AU2862" s="10"/>
      <c r="AV2862" s="10"/>
      <c r="AW2862" s="10"/>
      <c r="AX2862" s="10"/>
    </row>
    <row r="2863" spans="1:50" x14ac:dyDescent="0.25">
      <c r="A2863" s="54"/>
      <c r="B2863" s="54"/>
      <c r="C2863" s="54"/>
      <c r="D2863" s="54"/>
      <c r="E2863" s="54"/>
      <c r="F2863" s="54"/>
      <c r="G2863" s="54"/>
      <c r="H2863" s="54"/>
      <c r="I2863" s="54"/>
      <c r="J2863" s="54"/>
      <c r="K2863" s="54"/>
      <c r="L2863" s="54"/>
      <c r="M2863" s="54"/>
      <c r="O2863" s="10"/>
      <c r="P2863" s="10"/>
      <c r="Q2863" s="10"/>
      <c r="R2863" s="10"/>
      <c r="S2863" s="10"/>
      <c r="T2863" s="10"/>
      <c r="U2863" s="10"/>
      <c r="V2863" s="10"/>
      <c r="W2863" s="10"/>
      <c r="X2863" s="10"/>
      <c r="Y2863" s="10"/>
      <c r="Z2863" s="10"/>
      <c r="AA2863" s="10"/>
      <c r="AB2863" s="10"/>
      <c r="AC2863" s="10"/>
      <c r="AD2863" s="10"/>
      <c r="AE2863" s="10"/>
      <c r="AF2863" s="10"/>
      <c r="AG2863" s="10"/>
      <c r="AH2863" s="10"/>
      <c r="AI2863" s="10"/>
      <c r="AK2863" s="10"/>
      <c r="AL2863" s="10"/>
      <c r="AM2863" s="10"/>
      <c r="AN2863" s="10"/>
      <c r="AO2863" s="10"/>
      <c r="AP2863" s="10"/>
      <c r="AQ2863" s="10"/>
      <c r="AR2863" s="10"/>
      <c r="AS2863" s="10"/>
      <c r="AT2863" s="10"/>
      <c r="AU2863" s="10"/>
      <c r="AV2863" s="10"/>
      <c r="AW2863" s="10"/>
      <c r="AX2863" s="10"/>
    </row>
    <row r="2864" spans="1:50" x14ac:dyDescent="0.25">
      <c r="A2864" s="54"/>
      <c r="B2864" s="54"/>
      <c r="C2864" s="54"/>
      <c r="D2864" s="54"/>
      <c r="E2864" s="54"/>
      <c r="F2864" s="54"/>
      <c r="G2864" s="54"/>
      <c r="H2864" s="54"/>
      <c r="I2864" s="54"/>
      <c r="J2864" s="54"/>
      <c r="K2864" s="54"/>
      <c r="L2864" s="54"/>
      <c r="M2864" s="54"/>
      <c r="O2864" s="10"/>
      <c r="P2864" s="10"/>
      <c r="Q2864" s="10"/>
      <c r="R2864" s="10"/>
      <c r="S2864" s="10"/>
      <c r="T2864" s="10"/>
      <c r="U2864" s="10"/>
      <c r="V2864" s="10"/>
      <c r="W2864" s="10"/>
      <c r="X2864" s="10"/>
      <c r="Y2864" s="10"/>
      <c r="Z2864" s="10"/>
      <c r="AA2864" s="10"/>
      <c r="AB2864" s="10"/>
      <c r="AC2864" s="10"/>
      <c r="AD2864" s="10"/>
      <c r="AE2864" s="10"/>
      <c r="AF2864" s="10"/>
      <c r="AG2864" s="10"/>
      <c r="AH2864" s="10"/>
      <c r="AI2864" s="10"/>
      <c r="AK2864" s="10"/>
      <c r="AL2864" s="10"/>
      <c r="AM2864" s="10"/>
      <c r="AN2864" s="10"/>
      <c r="AO2864" s="10"/>
      <c r="AP2864" s="10"/>
      <c r="AQ2864" s="10"/>
      <c r="AR2864" s="10"/>
      <c r="AS2864" s="10"/>
      <c r="AT2864" s="10"/>
      <c r="AU2864" s="10"/>
      <c r="AV2864" s="10"/>
      <c r="AW2864" s="10"/>
      <c r="AX2864" s="10"/>
    </row>
    <row r="2865" spans="1:50" x14ac:dyDescent="0.25">
      <c r="A2865" s="54"/>
      <c r="B2865" s="54"/>
      <c r="C2865" s="54"/>
      <c r="D2865" s="54"/>
      <c r="E2865" s="54"/>
      <c r="F2865" s="54"/>
      <c r="G2865" s="54"/>
      <c r="H2865" s="54"/>
      <c r="I2865" s="54"/>
      <c r="J2865" s="54"/>
      <c r="K2865" s="54"/>
      <c r="L2865" s="54"/>
      <c r="M2865" s="54"/>
      <c r="O2865" s="10"/>
      <c r="P2865" s="10"/>
      <c r="Q2865" s="10"/>
      <c r="R2865" s="10"/>
      <c r="S2865" s="10"/>
      <c r="T2865" s="10"/>
      <c r="U2865" s="10"/>
      <c r="V2865" s="10"/>
      <c r="W2865" s="10"/>
      <c r="X2865" s="10"/>
      <c r="Y2865" s="10"/>
      <c r="Z2865" s="10"/>
      <c r="AA2865" s="10"/>
      <c r="AB2865" s="10"/>
      <c r="AC2865" s="10"/>
      <c r="AD2865" s="10"/>
      <c r="AE2865" s="10"/>
      <c r="AF2865" s="10"/>
      <c r="AG2865" s="10"/>
      <c r="AH2865" s="10"/>
      <c r="AI2865" s="10"/>
      <c r="AK2865" s="10"/>
      <c r="AL2865" s="10"/>
      <c r="AM2865" s="10"/>
      <c r="AN2865" s="10"/>
      <c r="AO2865" s="10"/>
      <c r="AP2865" s="10"/>
      <c r="AQ2865" s="10"/>
      <c r="AR2865" s="10"/>
      <c r="AS2865" s="10"/>
      <c r="AT2865" s="10"/>
      <c r="AU2865" s="10"/>
      <c r="AV2865" s="10"/>
      <c r="AW2865" s="10"/>
      <c r="AX2865" s="10"/>
    </row>
    <row r="2866" spans="1:50" x14ac:dyDescent="0.25">
      <c r="A2866" s="54"/>
      <c r="B2866" s="54"/>
      <c r="C2866" s="54"/>
      <c r="D2866" s="54"/>
      <c r="E2866" s="54"/>
      <c r="F2866" s="54"/>
      <c r="G2866" s="54"/>
      <c r="H2866" s="54"/>
      <c r="I2866" s="54"/>
      <c r="J2866" s="54"/>
      <c r="K2866" s="54"/>
      <c r="L2866" s="54"/>
      <c r="M2866" s="54"/>
      <c r="O2866" s="10"/>
      <c r="P2866" s="10"/>
      <c r="Q2866" s="10"/>
      <c r="R2866" s="10"/>
      <c r="S2866" s="10"/>
      <c r="T2866" s="10"/>
      <c r="U2866" s="10"/>
      <c r="V2866" s="10"/>
      <c r="W2866" s="10"/>
      <c r="X2866" s="10"/>
      <c r="Y2866" s="10"/>
      <c r="Z2866" s="10"/>
      <c r="AA2866" s="10"/>
      <c r="AB2866" s="10"/>
      <c r="AC2866" s="10"/>
      <c r="AD2866" s="10"/>
      <c r="AE2866" s="10"/>
      <c r="AF2866" s="10"/>
      <c r="AG2866" s="10"/>
      <c r="AH2866" s="10"/>
      <c r="AI2866" s="10"/>
      <c r="AK2866" s="10"/>
      <c r="AL2866" s="10"/>
      <c r="AM2866" s="10"/>
      <c r="AN2866" s="10"/>
      <c r="AO2866" s="10"/>
      <c r="AP2866" s="10"/>
      <c r="AQ2866" s="10"/>
      <c r="AR2866" s="10"/>
      <c r="AS2866" s="10"/>
      <c r="AT2866" s="10"/>
      <c r="AU2866" s="10"/>
      <c r="AV2866" s="10"/>
      <c r="AW2866" s="10"/>
      <c r="AX2866" s="10"/>
    </row>
    <row r="2867" spans="1:50" x14ac:dyDescent="0.25">
      <c r="A2867" s="54"/>
      <c r="B2867" s="54"/>
      <c r="C2867" s="54"/>
      <c r="D2867" s="54"/>
      <c r="E2867" s="54"/>
      <c r="F2867" s="54"/>
      <c r="G2867" s="54"/>
      <c r="H2867" s="54"/>
      <c r="I2867" s="54"/>
      <c r="J2867" s="54"/>
      <c r="K2867" s="54"/>
      <c r="L2867" s="54"/>
      <c r="M2867" s="54"/>
      <c r="O2867" s="10"/>
      <c r="P2867" s="10"/>
      <c r="Q2867" s="10"/>
      <c r="R2867" s="10"/>
      <c r="S2867" s="10"/>
      <c r="T2867" s="10"/>
      <c r="U2867" s="10"/>
      <c r="V2867" s="10"/>
      <c r="W2867" s="10"/>
      <c r="X2867" s="10"/>
      <c r="Y2867" s="10"/>
      <c r="Z2867" s="10"/>
      <c r="AA2867" s="10"/>
      <c r="AB2867" s="10"/>
      <c r="AC2867" s="10"/>
      <c r="AD2867" s="10"/>
      <c r="AE2867" s="10"/>
      <c r="AF2867" s="10"/>
      <c r="AG2867" s="10"/>
      <c r="AH2867" s="10"/>
      <c r="AI2867" s="10"/>
      <c r="AK2867" s="10"/>
      <c r="AL2867" s="10"/>
      <c r="AM2867" s="10"/>
      <c r="AN2867" s="10"/>
      <c r="AO2867" s="10"/>
      <c r="AP2867" s="10"/>
      <c r="AQ2867" s="10"/>
      <c r="AR2867" s="10"/>
      <c r="AS2867" s="10"/>
      <c r="AT2867" s="10"/>
      <c r="AU2867" s="10"/>
      <c r="AV2867" s="10"/>
      <c r="AW2867" s="10"/>
      <c r="AX2867" s="10"/>
    </row>
    <row r="2868" spans="1:50" x14ac:dyDescent="0.25">
      <c r="A2868" s="54"/>
      <c r="B2868" s="54"/>
      <c r="C2868" s="54"/>
      <c r="D2868" s="54"/>
      <c r="E2868" s="54"/>
      <c r="F2868" s="54"/>
      <c r="G2868" s="54"/>
      <c r="H2868" s="54"/>
      <c r="I2868" s="54"/>
      <c r="J2868" s="54"/>
      <c r="K2868" s="54"/>
      <c r="L2868" s="54"/>
      <c r="M2868" s="54"/>
      <c r="O2868" s="10"/>
      <c r="P2868" s="10"/>
      <c r="Q2868" s="10"/>
      <c r="R2868" s="10"/>
      <c r="S2868" s="10"/>
      <c r="T2868" s="10"/>
      <c r="U2868" s="10"/>
      <c r="V2868" s="10"/>
      <c r="W2868" s="10"/>
      <c r="X2868" s="10"/>
      <c r="Y2868" s="10"/>
      <c r="Z2868" s="10"/>
      <c r="AA2868" s="10"/>
      <c r="AB2868" s="10"/>
      <c r="AC2868" s="10"/>
      <c r="AD2868" s="10"/>
      <c r="AE2868" s="10"/>
      <c r="AF2868" s="10"/>
      <c r="AG2868" s="10"/>
      <c r="AH2868" s="10"/>
      <c r="AI2868" s="10"/>
      <c r="AK2868" s="10"/>
      <c r="AL2868" s="10"/>
      <c r="AM2868" s="10"/>
      <c r="AN2868" s="10"/>
      <c r="AO2868" s="10"/>
      <c r="AP2868" s="10"/>
      <c r="AQ2868" s="10"/>
      <c r="AR2868" s="10"/>
      <c r="AS2868" s="10"/>
      <c r="AT2868" s="10"/>
      <c r="AU2868" s="10"/>
      <c r="AV2868" s="10"/>
      <c r="AW2868" s="10"/>
      <c r="AX2868" s="10"/>
    </row>
    <row r="2869" spans="1:50" x14ac:dyDescent="0.25">
      <c r="A2869" s="54"/>
      <c r="B2869" s="54"/>
      <c r="C2869" s="54"/>
      <c r="D2869" s="54"/>
      <c r="E2869" s="54"/>
      <c r="F2869" s="54"/>
      <c r="G2869" s="54"/>
      <c r="H2869" s="54"/>
      <c r="I2869" s="54"/>
      <c r="J2869" s="54"/>
      <c r="K2869" s="54"/>
      <c r="L2869" s="54"/>
      <c r="M2869" s="54"/>
      <c r="O2869" s="10"/>
      <c r="P2869" s="10"/>
      <c r="Q2869" s="10"/>
      <c r="R2869" s="10"/>
      <c r="S2869" s="10"/>
      <c r="T2869" s="10"/>
      <c r="U2869" s="10"/>
      <c r="V2869" s="10"/>
      <c r="W2869" s="10"/>
      <c r="X2869" s="10"/>
      <c r="Y2869" s="10"/>
      <c r="Z2869" s="10"/>
      <c r="AA2869" s="10"/>
      <c r="AB2869" s="10"/>
      <c r="AC2869" s="10"/>
      <c r="AD2869" s="10"/>
      <c r="AE2869" s="10"/>
      <c r="AF2869" s="10"/>
      <c r="AG2869" s="10"/>
      <c r="AH2869" s="10"/>
      <c r="AI2869" s="10"/>
      <c r="AK2869" s="10"/>
      <c r="AL2869" s="10"/>
      <c r="AM2869" s="10"/>
      <c r="AN2869" s="10"/>
      <c r="AO2869" s="10"/>
      <c r="AP2869" s="10"/>
      <c r="AQ2869" s="10"/>
      <c r="AR2869" s="10"/>
      <c r="AS2869" s="10"/>
      <c r="AT2869" s="10"/>
      <c r="AU2869" s="10"/>
      <c r="AV2869" s="10"/>
      <c r="AW2869" s="10"/>
      <c r="AX2869" s="10"/>
    </row>
    <row r="2870" spans="1:50" x14ac:dyDescent="0.25">
      <c r="A2870" s="54"/>
      <c r="B2870" s="54"/>
      <c r="C2870" s="54"/>
      <c r="D2870" s="54"/>
      <c r="E2870" s="54"/>
      <c r="F2870" s="54"/>
      <c r="G2870" s="54"/>
      <c r="H2870" s="54"/>
      <c r="I2870" s="54"/>
      <c r="J2870" s="54"/>
      <c r="K2870" s="54"/>
      <c r="L2870" s="54"/>
      <c r="M2870" s="54"/>
      <c r="O2870" s="10"/>
      <c r="P2870" s="10"/>
      <c r="Q2870" s="10"/>
      <c r="R2870" s="10"/>
      <c r="S2870" s="10"/>
      <c r="T2870" s="10"/>
      <c r="U2870" s="10"/>
      <c r="V2870" s="10"/>
      <c r="W2870" s="10"/>
      <c r="X2870" s="10"/>
      <c r="Y2870" s="10"/>
      <c r="Z2870" s="10"/>
      <c r="AA2870" s="10"/>
      <c r="AB2870" s="10"/>
      <c r="AC2870" s="10"/>
      <c r="AD2870" s="10"/>
      <c r="AE2870" s="10"/>
      <c r="AF2870" s="10"/>
      <c r="AG2870" s="10"/>
      <c r="AH2870" s="10"/>
      <c r="AI2870" s="10"/>
      <c r="AK2870" s="10"/>
      <c r="AL2870" s="10"/>
      <c r="AM2870" s="10"/>
      <c r="AN2870" s="10"/>
      <c r="AO2870" s="10"/>
      <c r="AP2870" s="10"/>
      <c r="AQ2870" s="10"/>
      <c r="AR2870" s="10"/>
      <c r="AS2870" s="10"/>
      <c r="AT2870" s="10"/>
      <c r="AU2870" s="10"/>
      <c r="AV2870" s="10"/>
      <c r="AW2870" s="10"/>
      <c r="AX2870" s="10"/>
    </row>
    <row r="2871" spans="1:50" x14ac:dyDescent="0.25">
      <c r="A2871" s="54"/>
      <c r="B2871" s="54"/>
      <c r="C2871" s="54"/>
      <c r="D2871" s="54"/>
      <c r="E2871" s="54"/>
      <c r="F2871" s="54"/>
      <c r="G2871" s="54"/>
      <c r="H2871" s="54"/>
      <c r="I2871" s="54"/>
      <c r="J2871" s="54"/>
      <c r="K2871" s="54"/>
      <c r="L2871" s="54"/>
      <c r="M2871" s="54"/>
      <c r="O2871" s="10"/>
      <c r="P2871" s="10"/>
      <c r="Q2871" s="10"/>
      <c r="R2871" s="10"/>
      <c r="S2871" s="10"/>
      <c r="T2871" s="10"/>
      <c r="U2871" s="10"/>
      <c r="V2871" s="10"/>
      <c r="W2871" s="10"/>
      <c r="X2871" s="10"/>
      <c r="Y2871" s="10"/>
      <c r="Z2871" s="10"/>
      <c r="AA2871" s="10"/>
      <c r="AB2871" s="10"/>
      <c r="AC2871" s="10"/>
      <c r="AD2871" s="10"/>
      <c r="AE2871" s="10"/>
      <c r="AF2871" s="10"/>
      <c r="AG2871" s="10"/>
      <c r="AH2871" s="10"/>
      <c r="AI2871" s="10"/>
      <c r="AK2871" s="10"/>
      <c r="AL2871" s="10"/>
      <c r="AM2871" s="10"/>
      <c r="AN2871" s="10"/>
      <c r="AO2871" s="10"/>
      <c r="AP2871" s="10"/>
      <c r="AQ2871" s="10"/>
      <c r="AR2871" s="10"/>
      <c r="AS2871" s="10"/>
      <c r="AT2871" s="10"/>
      <c r="AU2871" s="10"/>
      <c r="AV2871" s="10"/>
      <c r="AW2871" s="10"/>
      <c r="AX2871" s="10"/>
    </row>
    <row r="2872" spans="1:50" x14ac:dyDescent="0.25">
      <c r="A2872" s="54"/>
      <c r="B2872" s="54"/>
      <c r="C2872" s="54"/>
      <c r="D2872" s="54"/>
      <c r="E2872" s="54"/>
      <c r="F2872" s="54"/>
      <c r="G2872" s="54"/>
      <c r="H2872" s="54"/>
      <c r="I2872" s="54"/>
      <c r="J2872" s="54"/>
      <c r="K2872" s="54"/>
      <c r="L2872" s="54"/>
      <c r="M2872" s="54"/>
      <c r="O2872" s="10"/>
      <c r="P2872" s="10"/>
      <c r="Q2872" s="10"/>
      <c r="R2872" s="10"/>
      <c r="S2872" s="10"/>
      <c r="T2872" s="10"/>
      <c r="U2872" s="10"/>
      <c r="V2872" s="10"/>
      <c r="W2872" s="10"/>
      <c r="X2872" s="10"/>
      <c r="Y2872" s="10"/>
      <c r="Z2872" s="10"/>
      <c r="AA2872" s="10"/>
      <c r="AB2872" s="10"/>
      <c r="AC2872" s="10"/>
      <c r="AD2872" s="10"/>
      <c r="AE2872" s="10"/>
      <c r="AF2872" s="10"/>
      <c r="AG2872" s="10"/>
      <c r="AH2872" s="10"/>
      <c r="AI2872" s="10"/>
      <c r="AK2872" s="10"/>
      <c r="AL2872" s="10"/>
      <c r="AM2872" s="10"/>
      <c r="AN2872" s="10"/>
      <c r="AO2872" s="10"/>
      <c r="AP2872" s="10"/>
      <c r="AQ2872" s="10"/>
      <c r="AR2872" s="10"/>
      <c r="AS2872" s="10"/>
      <c r="AT2872" s="10"/>
      <c r="AU2872" s="10"/>
      <c r="AV2872" s="10"/>
      <c r="AW2872" s="10"/>
      <c r="AX2872" s="10"/>
    </row>
    <row r="2873" spans="1:50" x14ac:dyDescent="0.25">
      <c r="A2873" s="54"/>
      <c r="B2873" s="54"/>
      <c r="C2873" s="54"/>
      <c r="D2873" s="54"/>
      <c r="E2873" s="54"/>
      <c r="F2873" s="54"/>
      <c r="G2873" s="54"/>
      <c r="H2873" s="54"/>
      <c r="I2873" s="54"/>
      <c r="J2873" s="54"/>
      <c r="K2873" s="54"/>
      <c r="L2873" s="54"/>
      <c r="M2873" s="54"/>
      <c r="O2873" s="10"/>
      <c r="P2873" s="10"/>
      <c r="Q2873" s="10"/>
      <c r="R2873" s="10"/>
      <c r="S2873" s="10"/>
      <c r="T2873" s="10"/>
      <c r="U2873" s="10"/>
      <c r="V2873" s="10"/>
      <c r="W2873" s="10"/>
      <c r="X2873" s="10"/>
      <c r="Y2873" s="10"/>
      <c r="Z2873" s="10"/>
      <c r="AA2873" s="10"/>
      <c r="AB2873" s="10"/>
      <c r="AC2873" s="10"/>
      <c r="AD2873" s="10"/>
      <c r="AE2873" s="10"/>
      <c r="AF2873" s="10"/>
      <c r="AG2873" s="10"/>
      <c r="AH2873" s="10"/>
      <c r="AI2873" s="10"/>
      <c r="AK2873" s="10"/>
      <c r="AL2873" s="10"/>
      <c r="AM2873" s="10"/>
      <c r="AN2873" s="10"/>
      <c r="AO2873" s="10"/>
      <c r="AP2873" s="10"/>
      <c r="AQ2873" s="10"/>
      <c r="AR2873" s="10"/>
      <c r="AS2873" s="10"/>
      <c r="AT2873" s="10"/>
      <c r="AU2873" s="10"/>
      <c r="AV2873" s="10"/>
      <c r="AW2873" s="10"/>
      <c r="AX2873" s="10"/>
    </row>
    <row r="2874" spans="1:50" x14ac:dyDescent="0.25">
      <c r="A2874" s="54"/>
      <c r="B2874" s="54"/>
      <c r="C2874" s="54"/>
      <c r="D2874" s="54"/>
      <c r="E2874" s="54"/>
      <c r="F2874" s="54"/>
      <c r="G2874" s="54"/>
      <c r="H2874" s="54"/>
      <c r="I2874" s="54"/>
      <c r="J2874" s="54"/>
      <c r="K2874" s="54"/>
      <c r="L2874" s="54"/>
      <c r="M2874" s="54"/>
      <c r="O2874" s="10"/>
      <c r="P2874" s="10"/>
      <c r="Q2874" s="10"/>
      <c r="R2874" s="10"/>
      <c r="S2874" s="10"/>
      <c r="T2874" s="10"/>
      <c r="U2874" s="10"/>
      <c r="V2874" s="10"/>
      <c r="W2874" s="10"/>
      <c r="X2874" s="10"/>
      <c r="Y2874" s="10"/>
      <c r="Z2874" s="10"/>
      <c r="AA2874" s="10"/>
      <c r="AB2874" s="10"/>
      <c r="AC2874" s="10"/>
      <c r="AD2874" s="10"/>
      <c r="AE2874" s="10"/>
      <c r="AF2874" s="10"/>
      <c r="AG2874" s="10"/>
      <c r="AH2874" s="10"/>
      <c r="AI2874" s="10"/>
      <c r="AK2874" s="10"/>
      <c r="AL2874" s="10"/>
      <c r="AM2874" s="10"/>
      <c r="AN2874" s="10"/>
      <c r="AO2874" s="10"/>
      <c r="AP2874" s="10"/>
      <c r="AQ2874" s="10"/>
      <c r="AR2874" s="10"/>
      <c r="AS2874" s="10"/>
      <c r="AT2874" s="10"/>
      <c r="AU2874" s="10"/>
      <c r="AV2874" s="10"/>
      <c r="AW2874" s="10"/>
      <c r="AX2874" s="10"/>
    </row>
    <row r="2875" spans="1:50" x14ac:dyDescent="0.25">
      <c r="A2875" s="54"/>
      <c r="B2875" s="54"/>
      <c r="C2875" s="54"/>
      <c r="D2875" s="54"/>
      <c r="E2875" s="54"/>
      <c r="F2875" s="54"/>
      <c r="G2875" s="54"/>
      <c r="H2875" s="54"/>
      <c r="I2875" s="54"/>
      <c r="J2875" s="54"/>
      <c r="K2875" s="54"/>
      <c r="L2875" s="54"/>
      <c r="M2875" s="54"/>
      <c r="O2875" s="10"/>
      <c r="P2875" s="10"/>
      <c r="Q2875" s="10"/>
      <c r="R2875" s="10"/>
      <c r="S2875" s="10"/>
      <c r="T2875" s="10"/>
      <c r="U2875" s="10"/>
      <c r="V2875" s="10"/>
      <c r="W2875" s="10"/>
      <c r="X2875" s="10"/>
      <c r="Y2875" s="10"/>
      <c r="Z2875" s="10"/>
      <c r="AA2875" s="10"/>
      <c r="AB2875" s="10"/>
      <c r="AC2875" s="10"/>
      <c r="AD2875" s="10"/>
      <c r="AE2875" s="10"/>
      <c r="AF2875" s="10"/>
      <c r="AG2875" s="10"/>
      <c r="AH2875" s="10"/>
      <c r="AI2875" s="10"/>
      <c r="AK2875" s="10"/>
      <c r="AL2875" s="10"/>
      <c r="AM2875" s="10"/>
      <c r="AN2875" s="10"/>
      <c r="AO2875" s="10"/>
      <c r="AP2875" s="10"/>
      <c r="AQ2875" s="10"/>
      <c r="AR2875" s="10"/>
      <c r="AS2875" s="10"/>
      <c r="AT2875" s="10"/>
      <c r="AU2875" s="10"/>
      <c r="AV2875" s="10"/>
      <c r="AW2875" s="10"/>
      <c r="AX2875" s="10"/>
    </row>
    <row r="2876" spans="1:50" x14ac:dyDescent="0.25">
      <c r="A2876" s="54"/>
      <c r="B2876" s="54"/>
      <c r="C2876" s="54"/>
      <c r="D2876" s="54"/>
      <c r="E2876" s="54"/>
      <c r="F2876" s="54"/>
      <c r="G2876" s="54"/>
      <c r="H2876" s="54"/>
      <c r="I2876" s="54"/>
      <c r="J2876" s="54"/>
      <c r="K2876" s="54"/>
      <c r="L2876" s="54"/>
      <c r="M2876" s="54"/>
      <c r="O2876" s="10"/>
      <c r="P2876" s="10"/>
      <c r="Q2876" s="10"/>
      <c r="R2876" s="10"/>
      <c r="S2876" s="10"/>
      <c r="T2876" s="10"/>
      <c r="U2876" s="10"/>
      <c r="V2876" s="10"/>
      <c r="W2876" s="10"/>
      <c r="X2876" s="10"/>
      <c r="Y2876" s="10"/>
      <c r="Z2876" s="10"/>
      <c r="AA2876" s="10"/>
      <c r="AB2876" s="10"/>
      <c r="AC2876" s="10"/>
      <c r="AD2876" s="10"/>
      <c r="AE2876" s="10"/>
      <c r="AF2876" s="10"/>
      <c r="AG2876" s="10"/>
      <c r="AH2876" s="10"/>
      <c r="AI2876" s="10"/>
      <c r="AK2876" s="10"/>
      <c r="AL2876" s="10"/>
      <c r="AM2876" s="10"/>
      <c r="AN2876" s="10"/>
      <c r="AO2876" s="10"/>
      <c r="AP2876" s="10"/>
      <c r="AQ2876" s="10"/>
      <c r="AR2876" s="10"/>
      <c r="AS2876" s="10"/>
      <c r="AT2876" s="10"/>
      <c r="AU2876" s="10"/>
      <c r="AV2876" s="10"/>
      <c r="AW2876" s="10"/>
      <c r="AX2876" s="10"/>
    </row>
    <row r="2877" spans="1:50" x14ac:dyDescent="0.25">
      <c r="A2877" s="54"/>
      <c r="B2877" s="54"/>
      <c r="C2877" s="54"/>
      <c r="D2877" s="54"/>
      <c r="E2877" s="54"/>
      <c r="F2877" s="54"/>
      <c r="G2877" s="54"/>
      <c r="H2877" s="54"/>
      <c r="I2877" s="54"/>
      <c r="J2877" s="54"/>
      <c r="K2877" s="54"/>
      <c r="L2877" s="54"/>
      <c r="M2877" s="54"/>
      <c r="O2877" s="10"/>
      <c r="P2877" s="10"/>
      <c r="Q2877" s="10"/>
      <c r="R2877" s="10"/>
      <c r="S2877" s="10"/>
      <c r="T2877" s="10"/>
      <c r="U2877" s="10"/>
      <c r="V2877" s="10"/>
      <c r="W2877" s="10"/>
      <c r="X2877" s="10"/>
      <c r="Y2877" s="10"/>
      <c r="Z2877" s="10"/>
      <c r="AA2877" s="10"/>
      <c r="AB2877" s="10"/>
      <c r="AC2877" s="10"/>
      <c r="AD2877" s="10"/>
      <c r="AE2877" s="10"/>
      <c r="AF2877" s="10"/>
      <c r="AG2877" s="10"/>
      <c r="AH2877" s="10"/>
      <c r="AI2877" s="10"/>
      <c r="AK2877" s="10"/>
      <c r="AL2877" s="10"/>
      <c r="AM2877" s="10"/>
      <c r="AN2877" s="10"/>
      <c r="AO2877" s="10"/>
      <c r="AP2877" s="10"/>
      <c r="AQ2877" s="10"/>
      <c r="AR2877" s="10"/>
      <c r="AS2877" s="10"/>
      <c r="AT2877" s="10"/>
      <c r="AU2877" s="10"/>
      <c r="AV2877" s="10"/>
      <c r="AW2877" s="10"/>
      <c r="AX2877" s="10"/>
    </row>
    <row r="2878" spans="1:50" x14ac:dyDescent="0.25">
      <c r="A2878" s="54"/>
      <c r="B2878" s="54"/>
      <c r="C2878" s="54"/>
      <c r="D2878" s="54"/>
      <c r="E2878" s="54"/>
      <c r="F2878" s="54"/>
      <c r="G2878" s="54"/>
      <c r="H2878" s="54"/>
      <c r="I2878" s="54"/>
      <c r="J2878" s="54"/>
      <c r="K2878" s="54"/>
      <c r="L2878" s="54"/>
      <c r="M2878" s="54"/>
      <c r="O2878" s="10"/>
      <c r="P2878" s="10"/>
      <c r="Q2878" s="10"/>
      <c r="R2878" s="10"/>
      <c r="S2878" s="10"/>
      <c r="T2878" s="10"/>
      <c r="U2878" s="10"/>
      <c r="V2878" s="10"/>
      <c r="W2878" s="10"/>
      <c r="X2878" s="10"/>
      <c r="Y2878" s="10"/>
      <c r="Z2878" s="10"/>
      <c r="AA2878" s="10"/>
      <c r="AB2878" s="10"/>
      <c r="AC2878" s="10"/>
      <c r="AD2878" s="10"/>
      <c r="AE2878" s="10"/>
      <c r="AF2878" s="10"/>
      <c r="AG2878" s="10"/>
      <c r="AH2878" s="10"/>
      <c r="AI2878" s="10"/>
      <c r="AK2878" s="10"/>
      <c r="AL2878" s="10"/>
      <c r="AM2878" s="10"/>
      <c r="AN2878" s="10"/>
      <c r="AO2878" s="10"/>
      <c r="AP2878" s="10"/>
      <c r="AQ2878" s="10"/>
      <c r="AR2878" s="10"/>
      <c r="AS2878" s="10"/>
      <c r="AT2878" s="10"/>
      <c r="AU2878" s="10"/>
      <c r="AV2878" s="10"/>
      <c r="AW2878" s="10"/>
      <c r="AX2878" s="10"/>
    </row>
    <row r="2879" spans="1:50" x14ac:dyDescent="0.25">
      <c r="A2879" s="54"/>
      <c r="B2879" s="54"/>
      <c r="C2879" s="54"/>
      <c r="D2879" s="54"/>
      <c r="E2879" s="54"/>
      <c r="F2879" s="54"/>
      <c r="G2879" s="54"/>
      <c r="H2879" s="54"/>
      <c r="I2879" s="54"/>
      <c r="J2879" s="54"/>
      <c r="K2879" s="54"/>
      <c r="L2879" s="54"/>
      <c r="M2879" s="54"/>
      <c r="O2879" s="10"/>
      <c r="P2879" s="10"/>
      <c r="Q2879" s="10"/>
      <c r="R2879" s="10"/>
      <c r="S2879" s="10"/>
      <c r="T2879" s="10"/>
      <c r="U2879" s="10"/>
      <c r="V2879" s="10"/>
      <c r="W2879" s="10"/>
      <c r="X2879" s="10"/>
      <c r="Y2879" s="10"/>
      <c r="Z2879" s="10"/>
      <c r="AA2879" s="10"/>
      <c r="AB2879" s="10"/>
      <c r="AC2879" s="10"/>
      <c r="AD2879" s="10"/>
      <c r="AE2879" s="10"/>
      <c r="AF2879" s="10"/>
      <c r="AG2879" s="10"/>
      <c r="AH2879" s="10"/>
      <c r="AI2879" s="10"/>
      <c r="AK2879" s="10"/>
      <c r="AL2879" s="10"/>
      <c r="AM2879" s="10"/>
      <c r="AN2879" s="10"/>
      <c r="AO2879" s="10"/>
      <c r="AP2879" s="10"/>
      <c r="AQ2879" s="10"/>
      <c r="AR2879" s="10"/>
      <c r="AS2879" s="10"/>
      <c r="AT2879" s="10"/>
      <c r="AU2879" s="10"/>
      <c r="AV2879" s="10"/>
      <c r="AW2879" s="10"/>
      <c r="AX2879" s="10"/>
    </row>
    <row r="2880" spans="1:50" x14ac:dyDescent="0.25">
      <c r="A2880" s="54"/>
      <c r="B2880" s="54"/>
      <c r="C2880" s="54"/>
      <c r="D2880" s="54"/>
      <c r="E2880" s="54"/>
      <c r="F2880" s="54"/>
      <c r="G2880" s="54"/>
      <c r="H2880" s="54"/>
      <c r="I2880" s="54"/>
      <c r="J2880" s="54"/>
      <c r="K2880" s="54"/>
      <c r="L2880" s="54"/>
      <c r="M2880" s="54"/>
      <c r="O2880" s="10"/>
      <c r="P2880" s="10"/>
      <c r="Q2880" s="10"/>
      <c r="R2880" s="10"/>
      <c r="S2880" s="10"/>
      <c r="T2880" s="10"/>
      <c r="U2880" s="10"/>
      <c r="V2880" s="10"/>
      <c r="W2880" s="10"/>
      <c r="X2880" s="10"/>
      <c r="Y2880" s="10"/>
      <c r="Z2880" s="10"/>
      <c r="AA2880" s="10"/>
      <c r="AB2880" s="10"/>
      <c r="AC2880" s="10"/>
      <c r="AD2880" s="10"/>
      <c r="AE2880" s="10"/>
      <c r="AF2880" s="10"/>
      <c r="AG2880" s="10"/>
      <c r="AH2880" s="10"/>
      <c r="AI2880" s="10"/>
      <c r="AK2880" s="10"/>
      <c r="AL2880" s="10"/>
      <c r="AM2880" s="10"/>
      <c r="AN2880" s="10"/>
      <c r="AO2880" s="10"/>
      <c r="AP2880" s="10"/>
      <c r="AQ2880" s="10"/>
      <c r="AR2880" s="10"/>
      <c r="AS2880" s="10"/>
      <c r="AT2880" s="10"/>
      <c r="AU2880" s="10"/>
      <c r="AV2880" s="10"/>
      <c r="AW2880" s="10"/>
      <c r="AX2880" s="10"/>
    </row>
    <row r="2881" spans="1:50" x14ac:dyDescent="0.25">
      <c r="A2881" s="54"/>
      <c r="B2881" s="54"/>
      <c r="C2881" s="54"/>
      <c r="D2881" s="54"/>
      <c r="E2881" s="54"/>
      <c r="F2881" s="54"/>
      <c r="G2881" s="54"/>
      <c r="H2881" s="54"/>
      <c r="I2881" s="54"/>
      <c r="J2881" s="54"/>
      <c r="K2881" s="54"/>
      <c r="L2881" s="54"/>
      <c r="M2881" s="54"/>
      <c r="O2881" s="10"/>
      <c r="P2881" s="10"/>
      <c r="Q2881" s="10"/>
      <c r="R2881" s="10"/>
      <c r="S2881" s="10"/>
      <c r="T2881" s="10"/>
      <c r="U2881" s="10"/>
      <c r="V2881" s="10"/>
      <c r="W2881" s="10"/>
      <c r="X2881" s="10"/>
      <c r="Y2881" s="10"/>
      <c r="Z2881" s="10"/>
      <c r="AA2881" s="10"/>
      <c r="AB2881" s="10"/>
      <c r="AC2881" s="10"/>
      <c r="AD2881" s="10"/>
      <c r="AE2881" s="10"/>
      <c r="AF2881" s="10"/>
      <c r="AG2881" s="10"/>
      <c r="AH2881" s="10"/>
      <c r="AI2881" s="10"/>
      <c r="AK2881" s="10"/>
      <c r="AL2881" s="10"/>
      <c r="AM2881" s="10"/>
      <c r="AN2881" s="10"/>
      <c r="AO2881" s="10"/>
      <c r="AP2881" s="10"/>
      <c r="AQ2881" s="10"/>
      <c r="AR2881" s="10"/>
      <c r="AS2881" s="10"/>
      <c r="AT2881" s="10"/>
      <c r="AU2881" s="10"/>
      <c r="AV2881" s="10"/>
      <c r="AW2881" s="10"/>
      <c r="AX2881" s="10"/>
    </row>
    <row r="2882" spans="1:50" x14ac:dyDescent="0.25">
      <c r="A2882" s="54"/>
      <c r="B2882" s="54"/>
      <c r="C2882" s="54"/>
      <c r="D2882" s="54"/>
      <c r="E2882" s="54"/>
      <c r="F2882" s="54"/>
      <c r="G2882" s="54"/>
      <c r="H2882" s="54"/>
      <c r="I2882" s="54"/>
      <c r="J2882" s="54"/>
      <c r="K2882" s="54"/>
      <c r="L2882" s="54"/>
      <c r="M2882" s="54"/>
      <c r="O2882" s="10"/>
      <c r="P2882" s="10"/>
      <c r="Q2882" s="10"/>
      <c r="R2882" s="10"/>
      <c r="S2882" s="10"/>
      <c r="T2882" s="10"/>
      <c r="U2882" s="10"/>
      <c r="V2882" s="10"/>
      <c r="W2882" s="10"/>
      <c r="X2882" s="10"/>
      <c r="Y2882" s="10"/>
      <c r="Z2882" s="10"/>
      <c r="AA2882" s="10"/>
      <c r="AB2882" s="10"/>
      <c r="AC2882" s="10"/>
      <c r="AD2882" s="10"/>
      <c r="AE2882" s="10"/>
      <c r="AF2882" s="10"/>
      <c r="AG2882" s="10"/>
      <c r="AH2882" s="10"/>
      <c r="AI2882" s="10"/>
      <c r="AK2882" s="10"/>
      <c r="AL2882" s="10"/>
      <c r="AM2882" s="10"/>
      <c r="AN2882" s="10"/>
      <c r="AO2882" s="10"/>
      <c r="AP2882" s="10"/>
      <c r="AQ2882" s="10"/>
      <c r="AR2882" s="10"/>
      <c r="AS2882" s="10"/>
      <c r="AT2882" s="10"/>
      <c r="AU2882" s="10"/>
      <c r="AV2882" s="10"/>
      <c r="AW2882" s="10"/>
      <c r="AX2882" s="10"/>
    </row>
    <row r="2883" spans="1:50" x14ac:dyDescent="0.25">
      <c r="A2883" s="54"/>
      <c r="B2883" s="54"/>
      <c r="C2883" s="54"/>
      <c r="D2883" s="54"/>
      <c r="E2883" s="54"/>
      <c r="F2883" s="54"/>
      <c r="G2883" s="54"/>
      <c r="H2883" s="54"/>
      <c r="I2883" s="54"/>
      <c r="J2883" s="54"/>
      <c r="K2883" s="54"/>
      <c r="L2883" s="54"/>
      <c r="M2883" s="54"/>
      <c r="O2883" s="10"/>
      <c r="P2883" s="10"/>
      <c r="Q2883" s="10"/>
      <c r="R2883" s="10"/>
      <c r="S2883" s="10"/>
      <c r="T2883" s="10"/>
      <c r="U2883" s="10"/>
      <c r="V2883" s="10"/>
      <c r="W2883" s="10"/>
      <c r="X2883" s="10"/>
      <c r="Y2883" s="10"/>
      <c r="Z2883" s="10"/>
      <c r="AA2883" s="10"/>
      <c r="AB2883" s="10"/>
      <c r="AC2883" s="10"/>
      <c r="AD2883" s="10"/>
      <c r="AE2883" s="10"/>
      <c r="AF2883" s="10"/>
      <c r="AG2883" s="10"/>
      <c r="AH2883" s="10"/>
      <c r="AI2883" s="10"/>
      <c r="AK2883" s="10"/>
      <c r="AL2883" s="10"/>
      <c r="AM2883" s="10"/>
      <c r="AN2883" s="10"/>
      <c r="AO2883" s="10"/>
      <c r="AP2883" s="10"/>
      <c r="AQ2883" s="10"/>
      <c r="AR2883" s="10"/>
      <c r="AS2883" s="10"/>
      <c r="AT2883" s="10"/>
      <c r="AU2883" s="10"/>
      <c r="AV2883" s="10"/>
      <c r="AW2883" s="10"/>
      <c r="AX2883" s="10"/>
    </row>
    <row r="2884" spans="1:50" x14ac:dyDescent="0.25">
      <c r="A2884" s="54"/>
      <c r="B2884" s="54"/>
      <c r="C2884" s="54"/>
      <c r="D2884" s="54"/>
      <c r="E2884" s="54"/>
      <c r="F2884" s="54"/>
      <c r="G2884" s="54"/>
      <c r="H2884" s="54"/>
      <c r="I2884" s="54"/>
      <c r="J2884" s="54"/>
      <c r="K2884" s="54"/>
      <c r="L2884" s="54"/>
      <c r="M2884" s="54"/>
      <c r="O2884" s="10"/>
      <c r="P2884" s="10"/>
      <c r="Q2884" s="10"/>
      <c r="R2884" s="10"/>
      <c r="S2884" s="10"/>
      <c r="T2884" s="10"/>
      <c r="U2884" s="10"/>
      <c r="V2884" s="10"/>
      <c r="W2884" s="10"/>
      <c r="X2884" s="10"/>
      <c r="Y2884" s="10"/>
      <c r="Z2884" s="10"/>
      <c r="AA2884" s="10"/>
      <c r="AB2884" s="10"/>
      <c r="AC2884" s="10"/>
      <c r="AD2884" s="10"/>
      <c r="AE2884" s="10"/>
      <c r="AF2884" s="10"/>
      <c r="AG2884" s="10"/>
      <c r="AH2884" s="10"/>
      <c r="AI2884" s="10"/>
      <c r="AK2884" s="10"/>
      <c r="AL2884" s="10"/>
      <c r="AM2884" s="10"/>
      <c r="AN2884" s="10"/>
      <c r="AO2884" s="10"/>
      <c r="AP2884" s="10"/>
      <c r="AQ2884" s="10"/>
      <c r="AR2884" s="10"/>
      <c r="AS2884" s="10"/>
      <c r="AT2884" s="10"/>
      <c r="AU2884" s="10"/>
      <c r="AV2884" s="10"/>
      <c r="AW2884" s="10"/>
      <c r="AX2884" s="10"/>
    </row>
    <row r="2885" spans="1:50" x14ac:dyDescent="0.25">
      <c r="A2885" s="54"/>
      <c r="B2885" s="54"/>
      <c r="C2885" s="54"/>
      <c r="D2885" s="54"/>
      <c r="E2885" s="54"/>
      <c r="F2885" s="54"/>
      <c r="G2885" s="54"/>
      <c r="H2885" s="54"/>
      <c r="I2885" s="54"/>
      <c r="J2885" s="54"/>
      <c r="K2885" s="54"/>
      <c r="L2885" s="54"/>
      <c r="M2885" s="54"/>
      <c r="O2885" s="10"/>
      <c r="P2885" s="10"/>
      <c r="Q2885" s="10"/>
      <c r="R2885" s="10"/>
      <c r="S2885" s="10"/>
      <c r="T2885" s="10"/>
      <c r="U2885" s="10"/>
      <c r="V2885" s="10"/>
      <c r="W2885" s="10"/>
      <c r="X2885" s="10"/>
      <c r="Y2885" s="10"/>
      <c r="Z2885" s="10"/>
      <c r="AA2885" s="10"/>
      <c r="AB2885" s="10"/>
      <c r="AC2885" s="10"/>
      <c r="AD2885" s="10"/>
      <c r="AE2885" s="10"/>
      <c r="AF2885" s="10"/>
      <c r="AG2885" s="10"/>
      <c r="AH2885" s="10"/>
      <c r="AI2885" s="10"/>
      <c r="AK2885" s="10"/>
      <c r="AL2885" s="10"/>
      <c r="AM2885" s="10"/>
      <c r="AN2885" s="10"/>
      <c r="AO2885" s="10"/>
      <c r="AP2885" s="10"/>
      <c r="AQ2885" s="10"/>
      <c r="AR2885" s="10"/>
      <c r="AS2885" s="10"/>
      <c r="AT2885" s="10"/>
      <c r="AU2885" s="10"/>
      <c r="AV2885" s="10"/>
      <c r="AW2885" s="10"/>
      <c r="AX2885" s="10"/>
    </row>
    <row r="2886" spans="1:50" x14ac:dyDescent="0.25">
      <c r="A2886" s="54"/>
      <c r="B2886" s="54"/>
      <c r="C2886" s="54"/>
      <c r="D2886" s="54"/>
      <c r="E2886" s="54"/>
      <c r="F2886" s="54"/>
      <c r="G2886" s="54"/>
      <c r="H2886" s="54"/>
      <c r="I2886" s="54"/>
      <c r="J2886" s="54"/>
      <c r="K2886" s="54"/>
      <c r="L2886" s="54"/>
      <c r="M2886" s="54"/>
      <c r="O2886" s="10"/>
      <c r="P2886" s="10"/>
      <c r="Q2886" s="10"/>
      <c r="R2886" s="10"/>
      <c r="S2886" s="10"/>
      <c r="T2886" s="10"/>
      <c r="U2886" s="10"/>
      <c r="V2886" s="10"/>
      <c r="W2886" s="10"/>
      <c r="X2886" s="10"/>
      <c r="Y2886" s="10"/>
      <c r="Z2886" s="10"/>
      <c r="AA2886" s="10"/>
      <c r="AB2886" s="10"/>
      <c r="AC2886" s="10"/>
      <c r="AD2886" s="10"/>
      <c r="AE2886" s="10"/>
      <c r="AF2886" s="10"/>
      <c r="AG2886" s="10"/>
      <c r="AH2886" s="10"/>
      <c r="AI2886" s="10"/>
      <c r="AK2886" s="10"/>
      <c r="AL2886" s="10"/>
      <c r="AM2886" s="10"/>
      <c r="AN2886" s="10"/>
      <c r="AO2886" s="10"/>
      <c r="AP2886" s="10"/>
      <c r="AQ2886" s="10"/>
      <c r="AR2886" s="10"/>
      <c r="AS2886" s="10"/>
      <c r="AT2886" s="10"/>
      <c r="AU2886" s="10"/>
      <c r="AV2886" s="10"/>
      <c r="AW2886" s="10"/>
      <c r="AX2886" s="10"/>
    </row>
    <row r="2887" spans="1:50" x14ac:dyDescent="0.25">
      <c r="A2887" s="54"/>
      <c r="B2887" s="54"/>
      <c r="C2887" s="54"/>
      <c r="D2887" s="54"/>
      <c r="E2887" s="54"/>
      <c r="F2887" s="54"/>
      <c r="G2887" s="54"/>
      <c r="H2887" s="54"/>
      <c r="I2887" s="54"/>
      <c r="J2887" s="54"/>
      <c r="K2887" s="54"/>
      <c r="L2887" s="54"/>
      <c r="M2887" s="54"/>
      <c r="O2887" s="10"/>
      <c r="P2887" s="10"/>
      <c r="Q2887" s="10"/>
      <c r="R2887" s="10"/>
      <c r="S2887" s="10"/>
      <c r="T2887" s="10"/>
      <c r="U2887" s="10"/>
      <c r="V2887" s="10"/>
      <c r="W2887" s="10"/>
      <c r="X2887" s="10"/>
      <c r="Y2887" s="10"/>
      <c r="Z2887" s="10"/>
      <c r="AA2887" s="10"/>
      <c r="AB2887" s="10"/>
      <c r="AC2887" s="10"/>
      <c r="AD2887" s="10"/>
      <c r="AE2887" s="10"/>
      <c r="AF2887" s="10"/>
      <c r="AG2887" s="10"/>
      <c r="AH2887" s="10"/>
      <c r="AI2887" s="10"/>
      <c r="AK2887" s="10"/>
      <c r="AL2887" s="10"/>
      <c r="AM2887" s="10"/>
      <c r="AN2887" s="10"/>
      <c r="AO2887" s="10"/>
      <c r="AP2887" s="10"/>
      <c r="AQ2887" s="10"/>
      <c r="AR2887" s="10"/>
      <c r="AS2887" s="10"/>
      <c r="AT2887" s="10"/>
      <c r="AU2887" s="10"/>
      <c r="AV2887" s="10"/>
      <c r="AW2887" s="10"/>
      <c r="AX2887" s="10"/>
    </row>
    <row r="2888" spans="1:50" x14ac:dyDescent="0.25">
      <c r="A2888" s="54"/>
      <c r="B2888" s="54"/>
      <c r="C2888" s="54"/>
      <c r="D2888" s="54"/>
      <c r="E2888" s="54"/>
      <c r="F2888" s="54"/>
      <c r="G2888" s="54"/>
      <c r="H2888" s="54"/>
      <c r="I2888" s="54"/>
      <c r="J2888" s="54"/>
      <c r="K2888" s="54"/>
      <c r="L2888" s="54"/>
      <c r="M2888" s="54"/>
      <c r="O2888" s="10"/>
      <c r="P2888" s="10"/>
      <c r="Q2888" s="10"/>
      <c r="R2888" s="10"/>
      <c r="S2888" s="10"/>
      <c r="T2888" s="10"/>
      <c r="U2888" s="10"/>
      <c r="V2888" s="10"/>
      <c r="W2888" s="10"/>
      <c r="X2888" s="10"/>
      <c r="Y2888" s="10"/>
      <c r="Z2888" s="10"/>
      <c r="AA2888" s="10"/>
      <c r="AB2888" s="10"/>
      <c r="AC2888" s="10"/>
      <c r="AD2888" s="10"/>
      <c r="AE2888" s="10"/>
      <c r="AF2888" s="10"/>
      <c r="AG2888" s="10"/>
      <c r="AH2888" s="10"/>
      <c r="AI2888" s="10"/>
      <c r="AK2888" s="10"/>
      <c r="AL2888" s="10"/>
      <c r="AM2888" s="10"/>
      <c r="AN2888" s="10"/>
      <c r="AO2888" s="10"/>
      <c r="AP2888" s="10"/>
      <c r="AQ2888" s="10"/>
      <c r="AR2888" s="10"/>
      <c r="AS2888" s="10"/>
      <c r="AT2888" s="10"/>
      <c r="AU2888" s="10"/>
      <c r="AV2888" s="10"/>
      <c r="AW2888" s="10"/>
      <c r="AX2888" s="10"/>
    </row>
    <row r="2889" spans="1:50" x14ac:dyDescent="0.25">
      <c r="A2889" s="54"/>
      <c r="B2889" s="54"/>
      <c r="C2889" s="54"/>
      <c r="D2889" s="54"/>
      <c r="E2889" s="54"/>
      <c r="F2889" s="54"/>
      <c r="G2889" s="54"/>
      <c r="H2889" s="54"/>
      <c r="I2889" s="54"/>
      <c r="J2889" s="54"/>
      <c r="K2889" s="54"/>
      <c r="L2889" s="54"/>
      <c r="M2889" s="54"/>
      <c r="O2889" s="10"/>
      <c r="P2889" s="10"/>
      <c r="Q2889" s="10"/>
      <c r="R2889" s="10"/>
      <c r="S2889" s="10"/>
      <c r="T2889" s="10"/>
      <c r="U2889" s="10"/>
      <c r="V2889" s="10"/>
      <c r="W2889" s="10"/>
      <c r="X2889" s="10"/>
      <c r="Y2889" s="10"/>
      <c r="Z2889" s="10"/>
      <c r="AA2889" s="10"/>
      <c r="AB2889" s="10"/>
      <c r="AC2889" s="10"/>
      <c r="AD2889" s="10"/>
      <c r="AE2889" s="10"/>
      <c r="AF2889" s="10"/>
      <c r="AG2889" s="10"/>
      <c r="AH2889" s="10"/>
      <c r="AI2889" s="10"/>
      <c r="AK2889" s="10"/>
      <c r="AL2889" s="10"/>
      <c r="AM2889" s="10"/>
      <c r="AN2889" s="10"/>
      <c r="AO2889" s="10"/>
      <c r="AP2889" s="10"/>
      <c r="AQ2889" s="10"/>
      <c r="AR2889" s="10"/>
      <c r="AS2889" s="10"/>
      <c r="AT2889" s="10"/>
      <c r="AU2889" s="10"/>
      <c r="AV2889" s="10"/>
      <c r="AW2889" s="10"/>
      <c r="AX2889" s="10"/>
    </row>
    <row r="2890" spans="1:50" x14ac:dyDescent="0.25">
      <c r="A2890" s="54"/>
      <c r="B2890" s="54"/>
      <c r="C2890" s="54"/>
      <c r="D2890" s="54"/>
      <c r="E2890" s="54"/>
      <c r="F2890" s="54"/>
      <c r="G2890" s="54"/>
      <c r="H2890" s="54"/>
      <c r="I2890" s="54"/>
      <c r="J2890" s="54"/>
      <c r="K2890" s="54"/>
      <c r="L2890" s="54"/>
      <c r="M2890" s="54"/>
      <c r="O2890" s="10"/>
      <c r="P2890" s="10"/>
      <c r="Q2890" s="10"/>
      <c r="R2890" s="10"/>
      <c r="S2890" s="10"/>
      <c r="T2890" s="10"/>
      <c r="U2890" s="10"/>
      <c r="V2890" s="10"/>
      <c r="W2890" s="10"/>
      <c r="X2890" s="10"/>
      <c r="Y2890" s="10"/>
      <c r="Z2890" s="10"/>
      <c r="AA2890" s="10"/>
      <c r="AB2890" s="10"/>
      <c r="AC2890" s="10"/>
      <c r="AD2890" s="10"/>
      <c r="AE2890" s="10"/>
      <c r="AF2890" s="10"/>
      <c r="AG2890" s="10"/>
      <c r="AH2890" s="10"/>
      <c r="AI2890" s="10"/>
      <c r="AK2890" s="10"/>
      <c r="AL2890" s="10"/>
      <c r="AM2890" s="10"/>
      <c r="AN2890" s="10"/>
      <c r="AO2890" s="10"/>
      <c r="AP2890" s="10"/>
      <c r="AQ2890" s="10"/>
      <c r="AR2890" s="10"/>
      <c r="AS2890" s="10"/>
      <c r="AT2890" s="10"/>
      <c r="AU2890" s="10"/>
      <c r="AV2890" s="10"/>
      <c r="AW2890" s="10"/>
      <c r="AX2890" s="10"/>
    </row>
    <row r="2891" spans="1:50" x14ac:dyDescent="0.25">
      <c r="A2891" s="54"/>
      <c r="B2891" s="54"/>
      <c r="C2891" s="54"/>
      <c r="D2891" s="54"/>
      <c r="E2891" s="54"/>
      <c r="F2891" s="54"/>
      <c r="G2891" s="54"/>
      <c r="H2891" s="54"/>
      <c r="I2891" s="54"/>
      <c r="J2891" s="54"/>
      <c r="K2891" s="54"/>
      <c r="L2891" s="54"/>
      <c r="M2891" s="54"/>
      <c r="O2891" s="10"/>
      <c r="P2891" s="10"/>
      <c r="Q2891" s="10"/>
      <c r="R2891" s="10"/>
      <c r="S2891" s="10"/>
      <c r="T2891" s="10"/>
      <c r="U2891" s="10"/>
      <c r="V2891" s="10"/>
      <c r="W2891" s="10"/>
      <c r="X2891" s="10"/>
      <c r="Y2891" s="10"/>
      <c r="Z2891" s="10"/>
      <c r="AA2891" s="10"/>
      <c r="AB2891" s="10"/>
      <c r="AC2891" s="10"/>
      <c r="AD2891" s="10"/>
      <c r="AE2891" s="10"/>
      <c r="AF2891" s="10"/>
      <c r="AG2891" s="10"/>
      <c r="AH2891" s="10"/>
      <c r="AI2891" s="10"/>
      <c r="AK2891" s="10"/>
      <c r="AL2891" s="10"/>
      <c r="AM2891" s="10"/>
      <c r="AN2891" s="10"/>
      <c r="AO2891" s="10"/>
      <c r="AP2891" s="10"/>
      <c r="AQ2891" s="10"/>
      <c r="AR2891" s="10"/>
      <c r="AS2891" s="10"/>
      <c r="AT2891" s="10"/>
      <c r="AU2891" s="10"/>
      <c r="AV2891" s="10"/>
      <c r="AW2891" s="10"/>
      <c r="AX2891" s="10"/>
    </row>
    <row r="2892" spans="1:50" x14ac:dyDescent="0.25">
      <c r="A2892" s="54"/>
      <c r="B2892" s="54"/>
      <c r="C2892" s="54"/>
      <c r="D2892" s="54"/>
      <c r="E2892" s="54"/>
      <c r="F2892" s="54"/>
      <c r="G2892" s="54"/>
      <c r="H2892" s="54"/>
      <c r="I2892" s="54"/>
      <c r="J2892" s="54"/>
      <c r="K2892" s="54"/>
      <c r="L2892" s="54"/>
      <c r="M2892" s="54"/>
      <c r="O2892" s="10"/>
      <c r="P2892" s="10"/>
      <c r="Q2892" s="10"/>
      <c r="R2892" s="10"/>
      <c r="S2892" s="10"/>
      <c r="T2892" s="10"/>
      <c r="U2892" s="10"/>
      <c r="V2892" s="10"/>
      <c r="W2892" s="10"/>
      <c r="X2892" s="10"/>
      <c r="Y2892" s="10"/>
      <c r="Z2892" s="10"/>
      <c r="AA2892" s="10"/>
      <c r="AB2892" s="10"/>
      <c r="AC2892" s="10"/>
      <c r="AD2892" s="10"/>
      <c r="AE2892" s="10"/>
      <c r="AF2892" s="10"/>
      <c r="AG2892" s="10"/>
      <c r="AH2892" s="10"/>
      <c r="AI2892" s="10"/>
      <c r="AK2892" s="10"/>
      <c r="AL2892" s="10"/>
      <c r="AM2892" s="10"/>
      <c r="AN2892" s="10"/>
      <c r="AO2892" s="10"/>
      <c r="AP2892" s="10"/>
      <c r="AQ2892" s="10"/>
      <c r="AR2892" s="10"/>
      <c r="AS2892" s="10"/>
      <c r="AT2892" s="10"/>
      <c r="AU2892" s="10"/>
      <c r="AV2892" s="10"/>
      <c r="AW2892" s="10"/>
      <c r="AX2892" s="10"/>
    </row>
    <row r="2893" spans="1:50" x14ac:dyDescent="0.25">
      <c r="A2893" s="54"/>
      <c r="B2893" s="54"/>
      <c r="C2893" s="54"/>
      <c r="D2893" s="54"/>
      <c r="E2893" s="54"/>
      <c r="F2893" s="54"/>
      <c r="G2893" s="54"/>
      <c r="H2893" s="54"/>
      <c r="I2893" s="54"/>
      <c r="J2893" s="54"/>
      <c r="K2893" s="54"/>
      <c r="L2893" s="54"/>
      <c r="M2893" s="54"/>
      <c r="O2893" s="10"/>
      <c r="P2893" s="10"/>
      <c r="Q2893" s="10"/>
      <c r="R2893" s="10"/>
      <c r="S2893" s="10"/>
      <c r="T2893" s="10"/>
      <c r="U2893" s="10"/>
      <c r="V2893" s="10"/>
      <c r="W2893" s="10"/>
      <c r="X2893" s="10"/>
      <c r="Y2893" s="10"/>
      <c r="Z2893" s="10"/>
      <c r="AA2893" s="10"/>
      <c r="AB2893" s="10"/>
      <c r="AC2893" s="10"/>
      <c r="AD2893" s="10"/>
      <c r="AE2893" s="10"/>
      <c r="AF2893" s="10"/>
      <c r="AG2893" s="10"/>
      <c r="AH2893" s="10"/>
      <c r="AI2893" s="10"/>
      <c r="AK2893" s="10"/>
      <c r="AL2893" s="10"/>
      <c r="AM2893" s="10"/>
      <c r="AN2893" s="10"/>
      <c r="AO2893" s="10"/>
      <c r="AP2893" s="10"/>
      <c r="AQ2893" s="10"/>
      <c r="AR2893" s="10"/>
      <c r="AS2893" s="10"/>
      <c r="AT2893" s="10"/>
      <c r="AU2893" s="10"/>
      <c r="AV2893" s="10"/>
      <c r="AW2893" s="10"/>
      <c r="AX2893" s="10"/>
    </row>
    <row r="2894" spans="1:50" x14ac:dyDescent="0.25">
      <c r="A2894" s="54"/>
      <c r="B2894" s="54"/>
      <c r="C2894" s="54"/>
      <c r="D2894" s="54"/>
      <c r="E2894" s="54"/>
      <c r="F2894" s="54"/>
      <c r="G2894" s="54"/>
      <c r="H2894" s="54"/>
      <c r="I2894" s="54"/>
      <c r="J2894" s="54"/>
      <c r="K2894" s="54"/>
      <c r="L2894" s="54"/>
      <c r="M2894" s="54"/>
      <c r="O2894" s="10"/>
      <c r="P2894" s="10"/>
      <c r="Q2894" s="10"/>
      <c r="R2894" s="10"/>
      <c r="S2894" s="10"/>
      <c r="T2894" s="10"/>
      <c r="U2894" s="10"/>
      <c r="V2894" s="10"/>
      <c r="W2894" s="10"/>
      <c r="X2894" s="10"/>
      <c r="Y2894" s="10"/>
      <c r="Z2894" s="10"/>
      <c r="AA2894" s="10"/>
      <c r="AB2894" s="10"/>
      <c r="AC2894" s="10"/>
      <c r="AD2894" s="10"/>
      <c r="AE2894" s="10"/>
      <c r="AF2894" s="10"/>
      <c r="AG2894" s="10"/>
      <c r="AH2894" s="10"/>
      <c r="AI2894" s="10"/>
      <c r="AK2894" s="10"/>
      <c r="AL2894" s="10"/>
      <c r="AM2894" s="10"/>
      <c r="AN2894" s="10"/>
      <c r="AO2894" s="10"/>
      <c r="AP2894" s="10"/>
      <c r="AQ2894" s="10"/>
      <c r="AR2894" s="10"/>
      <c r="AS2894" s="10"/>
      <c r="AT2894" s="10"/>
      <c r="AU2894" s="10"/>
      <c r="AV2894" s="10"/>
      <c r="AW2894" s="10"/>
      <c r="AX2894" s="10"/>
    </row>
    <row r="2895" spans="1:50" x14ac:dyDescent="0.25">
      <c r="A2895" s="54"/>
      <c r="B2895" s="54"/>
      <c r="C2895" s="54"/>
      <c r="D2895" s="54"/>
      <c r="E2895" s="54"/>
      <c r="F2895" s="54"/>
      <c r="G2895" s="54"/>
      <c r="H2895" s="54"/>
      <c r="I2895" s="54"/>
      <c r="J2895" s="54"/>
      <c r="K2895" s="54"/>
      <c r="L2895" s="54"/>
      <c r="M2895" s="54"/>
      <c r="O2895" s="10"/>
      <c r="P2895" s="10"/>
      <c r="Q2895" s="10"/>
      <c r="R2895" s="10"/>
      <c r="S2895" s="10"/>
      <c r="T2895" s="10"/>
      <c r="U2895" s="10"/>
      <c r="V2895" s="10"/>
      <c r="W2895" s="10"/>
      <c r="X2895" s="10"/>
      <c r="Y2895" s="10"/>
      <c r="Z2895" s="10"/>
      <c r="AA2895" s="10"/>
      <c r="AB2895" s="10"/>
      <c r="AC2895" s="10"/>
      <c r="AD2895" s="10"/>
      <c r="AE2895" s="10"/>
      <c r="AF2895" s="10"/>
      <c r="AG2895" s="10"/>
      <c r="AH2895" s="10"/>
      <c r="AI2895" s="10"/>
      <c r="AK2895" s="10"/>
      <c r="AL2895" s="10"/>
      <c r="AM2895" s="10"/>
      <c r="AN2895" s="10"/>
      <c r="AO2895" s="10"/>
      <c r="AP2895" s="10"/>
      <c r="AQ2895" s="10"/>
      <c r="AR2895" s="10"/>
      <c r="AS2895" s="10"/>
      <c r="AT2895" s="10"/>
      <c r="AU2895" s="10"/>
      <c r="AV2895" s="10"/>
      <c r="AW2895" s="10"/>
      <c r="AX2895" s="10"/>
    </row>
    <row r="2896" spans="1:50" x14ac:dyDescent="0.25">
      <c r="A2896" s="54"/>
      <c r="B2896" s="54"/>
      <c r="C2896" s="54"/>
      <c r="D2896" s="54"/>
      <c r="E2896" s="54"/>
      <c r="F2896" s="54"/>
      <c r="G2896" s="54"/>
      <c r="H2896" s="54"/>
      <c r="I2896" s="54"/>
      <c r="J2896" s="54"/>
      <c r="K2896" s="54"/>
      <c r="L2896" s="54"/>
      <c r="M2896" s="54"/>
      <c r="O2896" s="10"/>
      <c r="P2896" s="10"/>
      <c r="Q2896" s="10"/>
      <c r="R2896" s="10"/>
      <c r="S2896" s="10"/>
      <c r="T2896" s="10"/>
      <c r="U2896" s="10"/>
      <c r="V2896" s="10"/>
      <c r="W2896" s="10"/>
      <c r="X2896" s="10"/>
      <c r="Y2896" s="10"/>
      <c r="Z2896" s="10"/>
      <c r="AA2896" s="10"/>
      <c r="AB2896" s="10"/>
      <c r="AC2896" s="10"/>
      <c r="AD2896" s="10"/>
      <c r="AE2896" s="10"/>
      <c r="AF2896" s="10"/>
      <c r="AG2896" s="10"/>
      <c r="AH2896" s="10"/>
      <c r="AI2896" s="10"/>
      <c r="AK2896" s="10"/>
      <c r="AL2896" s="10"/>
      <c r="AM2896" s="10"/>
      <c r="AN2896" s="10"/>
      <c r="AO2896" s="10"/>
      <c r="AP2896" s="10"/>
      <c r="AQ2896" s="10"/>
      <c r="AR2896" s="10"/>
      <c r="AS2896" s="10"/>
      <c r="AT2896" s="10"/>
      <c r="AU2896" s="10"/>
      <c r="AV2896" s="10"/>
      <c r="AW2896" s="10"/>
      <c r="AX2896" s="10"/>
    </row>
    <row r="2897" spans="1:50" x14ac:dyDescent="0.25">
      <c r="A2897" s="54"/>
      <c r="B2897" s="54"/>
      <c r="C2897" s="54"/>
      <c r="D2897" s="54"/>
      <c r="E2897" s="54"/>
      <c r="F2897" s="54"/>
      <c r="G2897" s="54"/>
      <c r="H2897" s="54"/>
      <c r="I2897" s="54"/>
      <c r="J2897" s="54"/>
      <c r="K2897" s="54"/>
      <c r="L2897" s="54"/>
      <c r="M2897" s="54"/>
      <c r="O2897" s="10"/>
      <c r="P2897" s="10"/>
      <c r="Q2897" s="10"/>
      <c r="R2897" s="10"/>
      <c r="S2897" s="10"/>
      <c r="T2897" s="10"/>
      <c r="U2897" s="10"/>
      <c r="V2897" s="10"/>
      <c r="W2897" s="10"/>
      <c r="X2897" s="10"/>
      <c r="Y2897" s="10"/>
      <c r="Z2897" s="10"/>
      <c r="AA2897" s="10"/>
      <c r="AB2897" s="10"/>
      <c r="AC2897" s="10"/>
      <c r="AD2897" s="10"/>
      <c r="AE2897" s="10"/>
      <c r="AF2897" s="10"/>
      <c r="AG2897" s="10"/>
      <c r="AH2897" s="10"/>
      <c r="AI2897" s="10"/>
      <c r="AK2897" s="10"/>
      <c r="AL2897" s="10"/>
      <c r="AM2897" s="10"/>
      <c r="AN2897" s="10"/>
      <c r="AO2897" s="10"/>
      <c r="AP2897" s="10"/>
      <c r="AQ2897" s="10"/>
      <c r="AR2897" s="10"/>
      <c r="AS2897" s="10"/>
      <c r="AT2897" s="10"/>
      <c r="AU2897" s="10"/>
      <c r="AV2897" s="10"/>
      <c r="AW2897" s="10"/>
      <c r="AX2897" s="10"/>
    </row>
    <row r="2898" spans="1:50" x14ac:dyDescent="0.25">
      <c r="A2898" s="54"/>
      <c r="B2898" s="54"/>
      <c r="C2898" s="54"/>
      <c r="D2898" s="54"/>
      <c r="E2898" s="54"/>
      <c r="F2898" s="54"/>
      <c r="G2898" s="54"/>
      <c r="H2898" s="54"/>
      <c r="I2898" s="54"/>
      <c r="J2898" s="54"/>
      <c r="K2898" s="54"/>
      <c r="L2898" s="54"/>
      <c r="M2898" s="54"/>
      <c r="O2898" s="10"/>
      <c r="P2898" s="10"/>
      <c r="Q2898" s="10"/>
      <c r="R2898" s="10"/>
      <c r="S2898" s="10"/>
      <c r="T2898" s="10"/>
      <c r="U2898" s="10"/>
      <c r="V2898" s="10"/>
      <c r="W2898" s="10"/>
      <c r="X2898" s="10"/>
      <c r="Y2898" s="10"/>
      <c r="Z2898" s="10"/>
      <c r="AA2898" s="10"/>
      <c r="AB2898" s="10"/>
      <c r="AC2898" s="10"/>
      <c r="AD2898" s="10"/>
      <c r="AE2898" s="10"/>
      <c r="AF2898" s="10"/>
      <c r="AG2898" s="10"/>
      <c r="AH2898" s="10"/>
      <c r="AI2898" s="10"/>
      <c r="AK2898" s="10"/>
      <c r="AL2898" s="10"/>
      <c r="AM2898" s="10"/>
      <c r="AN2898" s="10"/>
      <c r="AO2898" s="10"/>
      <c r="AP2898" s="10"/>
      <c r="AQ2898" s="10"/>
      <c r="AR2898" s="10"/>
      <c r="AS2898" s="10"/>
      <c r="AT2898" s="10"/>
      <c r="AU2898" s="10"/>
      <c r="AV2898" s="10"/>
      <c r="AW2898" s="10"/>
      <c r="AX2898" s="10"/>
    </row>
    <row r="2899" spans="1:50" x14ac:dyDescent="0.25">
      <c r="A2899" s="54"/>
      <c r="B2899" s="54"/>
      <c r="C2899" s="54"/>
      <c r="D2899" s="54"/>
      <c r="E2899" s="54"/>
      <c r="F2899" s="54"/>
      <c r="G2899" s="54"/>
      <c r="H2899" s="54"/>
      <c r="I2899" s="54"/>
      <c r="J2899" s="54"/>
      <c r="K2899" s="54"/>
      <c r="L2899" s="54"/>
      <c r="M2899" s="54"/>
      <c r="O2899" s="10"/>
      <c r="P2899" s="10"/>
      <c r="Q2899" s="10"/>
      <c r="R2899" s="10"/>
      <c r="S2899" s="10"/>
      <c r="T2899" s="10"/>
      <c r="U2899" s="10"/>
      <c r="V2899" s="10"/>
      <c r="W2899" s="10"/>
      <c r="X2899" s="10"/>
      <c r="Y2899" s="10"/>
      <c r="Z2899" s="10"/>
      <c r="AA2899" s="10"/>
      <c r="AB2899" s="10"/>
      <c r="AC2899" s="10"/>
      <c r="AD2899" s="10"/>
      <c r="AE2899" s="10"/>
      <c r="AF2899" s="10"/>
      <c r="AG2899" s="10"/>
      <c r="AH2899" s="10"/>
      <c r="AI2899" s="10"/>
      <c r="AK2899" s="10"/>
      <c r="AL2899" s="10"/>
      <c r="AM2899" s="10"/>
      <c r="AN2899" s="10"/>
      <c r="AO2899" s="10"/>
      <c r="AP2899" s="10"/>
      <c r="AQ2899" s="10"/>
      <c r="AR2899" s="10"/>
      <c r="AS2899" s="10"/>
      <c r="AT2899" s="10"/>
      <c r="AU2899" s="10"/>
      <c r="AV2899" s="10"/>
      <c r="AW2899" s="10"/>
      <c r="AX2899" s="10"/>
    </row>
    <row r="2900" spans="1:50" x14ac:dyDescent="0.25">
      <c r="A2900" s="54"/>
      <c r="B2900" s="54"/>
      <c r="C2900" s="54"/>
      <c r="D2900" s="54"/>
      <c r="E2900" s="54"/>
      <c r="F2900" s="54"/>
      <c r="G2900" s="54"/>
      <c r="H2900" s="54"/>
      <c r="I2900" s="54"/>
      <c r="J2900" s="54"/>
      <c r="K2900" s="54"/>
      <c r="L2900" s="54"/>
      <c r="M2900" s="54"/>
      <c r="O2900" s="10"/>
      <c r="P2900" s="10"/>
      <c r="Q2900" s="10"/>
      <c r="R2900" s="10"/>
      <c r="S2900" s="10"/>
      <c r="T2900" s="10"/>
      <c r="U2900" s="10"/>
      <c r="V2900" s="10"/>
      <c r="W2900" s="10"/>
      <c r="X2900" s="10"/>
      <c r="Y2900" s="10"/>
      <c r="Z2900" s="10"/>
      <c r="AA2900" s="10"/>
      <c r="AB2900" s="10"/>
      <c r="AC2900" s="10"/>
      <c r="AD2900" s="10"/>
      <c r="AE2900" s="10"/>
      <c r="AF2900" s="10"/>
      <c r="AG2900" s="10"/>
      <c r="AH2900" s="10"/>
      <c r="AI2900" s="10"/>
      <c r="AK2900" s="10"/>
      <c r="AL2900" s="10"/>
      <c r="AM2900" s="10"/>
      <c r="AN2900" s="10"/>
      <c r="AO2900" s="10"/>
      <c r="AP2900" s="10"/>
      <c r="AQ2900" s="10"/>
      <c r="AR2900" s="10"/>
      <c r="AS2900" s="10"/>
      <c r="AT2900" s="10"/>
      <c r="AU2900" s="10"/>
      <c r="AV2900" s="10"/>
      <c r="AW2900" s="10"/>
      <c r="AX2900" s="10"/>
    </row>
    <row r="2901" spans="1:50" x14ac:dyDescent="0.25">
      <c r="A2901" s="54"/>
      <c r="B2901" s="54"/>
      <c r="C2901" s="54"/>
      <c r="D2901" s="54"/>
      <c r="E2901" s="54"/>
      <c r="F2901" s="54"/>
      <c r="G2901" s="54"/>
      <c r="H2901" s="54"/>
      <c r="I2901" s="54"/>
      <c r="J2901" s="54"/>
      <c r="K2901" s="54"/>
      <c r="L2901" s="54"/>
      <c r="M2901" s="54"/>
      <c r="O2901" s="10"/>
      <c r="P2901" s="10"/>
      <c r="Q2901" s="10"/>
      <c r="R2901" s="10"/>
      <c r="S2901" s="10"/>
      <c r="T2901" s="10"/>
      <c r="U2901" s="10"/>
      <c r="V2901" s="10"/>
      <c r="W2901" s="10"/>
      <c r="X2901" s="10"/>
      <c r="Y2901" s="10"/>
      <c r="Z2901" s="10"/>
      <c r="AA2901" s="10"/>
      <c r="AB2901" s="10"/>
      <c r="AC2901" s="10"/>
      <c r="AD2901" s="10"/>
      <c r="AE2901" s="10"/>
      <c r="AF2901" s="10"/>
      <c r="AG2901" s="10"/>
      <c r="AH2901" s="10"/>
      <c r="AI2901" s="10"/>
      <c r="AK2901" s="10"/>
      <c r="AL2901" s="10"/>
      <c r="AM2901" s="10"/>
      <c r="AN2901" s="10"/>
      <c r="AO2901" s="10"/>
      <c r="AP2901" s="10"/>
      <c r="AQ2901" s="10"/>
      <c r="AR2901" s="10"/>
      <c r="AS2901" s="10"/>
      <c r="AT2901" s="10"/>
      <c r="AU2901" s="10"/>
      <c r="AV2901" s="10"/>
      <c r="AW2901" s="10"/>
      <c r="AX2901" s="10"/>
    </row>
    <row r="2902" spans="1:50" x14ac:dyDescent="0.25">
      <c r="A2902" s="54"/>
      <c r="B2902" s="54"/>
      <c r="C2902" s="54"/>
      <c r="D2902" s="54"/>
      <c r="E2902" s="54"/>
      <c r="F2902" s="54"/>
      <c r="G2902" s="54"/>
      <c r="H2902" s="54"/>
      <c r="I2902" s="54"/>
      <c r="J2902" s="54"/>
      <c r="K2902" s="54"/>
      <c r="L2902" s="54"/>
      <c r="M2902" s="54"/>
      <c r="O2902" s="10"/>
      <c r="P2902" s="10"/>
      <c r="Q2902" s="10"/>
      <c r="R2902" s="10"/>
      <c r="S2902" s="10"/>
      <c r="T2902" s="10"/>
      <c r="U2902" s="10"/>
      <c r="V2902" s="10"/>
      <c r="W2902" s="10"/>
      <c r="X2902" s="10"/>
      <c r="Y2902" s="10"/>
      <c r="Z2902" s="10"/>
      <c r="AA2902" s="10"/>
      <c r="AB2902" s="10"/>
      <c r="AC2902" s="10"/>
      <c r="AD2902" s="10"/>
      <c r="AE2902" s="10"/>
      <c r="AF2902" s="10"/>
      <c r="AG2902" s="10"/>
      <c r="AH2902" s="10"/>
      <c r="AI2902" s="10"/>
      <c r="AK2902" s="10"/>
      <c r="AL2902" s="10"/>
      <c r="AM2902" s="10"/>
      <c r="AN2902" s="10"/>
      <c r="AO2902" s="10"/>
      <c r="AP2902" s="10"/>
      <c r="AQ2902" s="10"/>
      <c r="AR2902" s="10"/>
      <c r="AS2902" s="10"/>
      <c r="AT2902" s="10"/>
      <c r="AU2902" s="10"/>
      <c r="AV2902" s="10"/>
      <c r="AW2902" s="10"/>
      <c r="AX2902" s="10"/>
    </row>
    <row r="2903" spans="1:50" x14ac:dyDescent="0.25">
      <c r="A2903" s="54"/>
      <c r="B2903" s="54"/>
      <c r="C2903" s="54"/>
      <c r="D2903" s="54"/>
      <c r="E2903" s="54"/>
      <c r="F2903" s="54"/>
      <c r="G2903" s="54"/>
      <c r="H2903" s="54"/>
      <c r="I2903" s="54"/>
      <c r="J2903" s="54"/>
      <c r="K2903" s="54"/>
      <c r="L2903" s="54"/>
      <c r="M2903" s="54"/>
      <c r="O2903" s="10"/>
      <c r="P2903" s="10"/>
      <c r="Q2903" s="10"/>
      <c r="R2903" s="10"/>
      <c r="S2903" s="10"/>
      <c r="T2903" s="10"/>
      <c r="U2903" s="10"/>
      <c r="V2903" s="10"/>
      <c r="W2903" s="10"/>
      <c r="X2903" s="10"/>
      <c r="Y2903" s="10"/>
      <c r="Z2903" s="10"/>
      <c r="AA2903" s="10"/>
      <c r="AB2903" s="10"/>
      <c r="AC2903" s="10"/>
      <c r="AD2903" s="10"/>
      <c r="AE2903" s="10"/>
      <c r="AF2903" s="10"/>
      <c r="AG2903" s="10"/>
      <c r="AH2903" s="10"/>
      <c r="AI2903" s="10"/>
      <c r="AK2903" s="10"/>
      <c r="AL2903" s="10"/>
      <c r="AM2903" s="10"/>
      <c r="AN2903" s="10"/>
      <c r="AO2903" s="10"/>
      <c r="AP2903" s="10"/>
      <c r="AQ2903" s="10"/>
      <c r="AR2903" s="10"/>
      <c r="AS2903" s="10"/>
      <c r="AT2903" s="10"/>
      <c r="AU2903" s="10"/>
      <c r="AV2903" s="10"/>
      <c r="AW2903" s="10"/>
      <c r="AX2903" s="10"/>
    </row>
    <row r="2904" spans="1:50" x14ac:dyDescent="0.25">
      <c r="A2904" s="54"/>
      <c r="B2904" s="54"/>
      <c r="C2904" s="54"/>
      <c r="D2904" s="54"/>
      <c r="E2904" s="54"/>
      <c r="F2904" s="54"/>
      <c r="G2904" s="54"/>
      <c r="H2904" s="54"/>
      <c r="I2904" s="54"/>
      <c r="J2904" s="54"/>
      <c r="K2904" s="54"/>
      <c r="L2904" s="54"/>
      <c r="M2904" s="54"/>
      <c r="O2904" s="10"/>
      <c r="P2904" s="10"/>
      <c r="Q2904" s="10"/>
      <c r="R2904" s="10"/>
      <c r="S2904" s="10"/>
      <c r="T2904" s="10"/>
      <c r="U2904" s="10"/>
      <c r="V2904" s="10"/>
      <c r="W2904" s="10"/>
      <c r="X2904" s="10"/>
      <c r="Y2904" s="10"/>
      <c r="Z2904" s="10"/>
      <c r="AA2904" s="10"/>
      <c r="AB2904" s="10"/>
      <c r="AC2904" s="10"/>
      <c r="AD2904" s="10"/>
      <c r="AE2904" s="10"/>
      <c r="AF2904" s="10"/>
      <c r="AG2904" s="10"/>
      <c r="AH2904" s="10"/>
      <c r="AI2904" s="10"/>
      <c r="AK2904" s="10"/>
      <c r="AL2904" s="10"/>
      <c r="AM2904" s="10"/>
      <c r="AN2904" s="10"/>
      <c r="AO2904" s="10"/>
      <c r="AP2904" s="10"/>
      <c r="AQ2904" s="10"/>
      <c r="AR2904" s="10"/>
      <c r="AS2904" s="10"/>
      <c r="AT2904" s="10"/>
      <c r="AU2904" s="10"/>
      <c r="AV2904" s="10"/>
      <c r="AW2904" s="10"/>
      <c r="AX2904" s="10"/>
    </row>
    <row r="2905" spans="1:50" x14ac:dyDescent="0.25">
      <c r="A2905" s="54"/>
      <c r="B2905" s="54"/>
      <c r="C2905" s="54"/>
      <c r="D2905" s="54"/>
      <c r="E2905" s="54"/>
      <c r="F2905" s="54"/>
      <c r="G2905" s="54"/>
      <c r="H2905" s="54"/>
      <c r="I2905" s="54"/>
      <c r="J2905" s="54"/>
      <c r="K2905" s="54"/>
      <c r="L2905" s="54"/>
      <c r="M2905" s="54"/>
      <c r="O2905" s="10"/>
      <c r="P2905" s="10"/>
      <c r="Q2905" s="10"/>
      <c r="R2905" s="10"/>
      <c r="S2905" s="10"/>
      <c r="T2905" s="10"/>
      <c r="U2905" s="10"/>
      <c r="V2905" s="10"/>
      <c r="W2905" s="10"/>
      <c r="X2905" s="10"/>
      <c r="Y2905" s="10"/>
      <c r="Z2905" s="10"/>
      <c r="AA2905" s="10"/>
      <c r="AB2905" s="10"/>
      <c r="AC2905" s="10"/>
      <c r="AD2905" s="10"/>
      <c r="AE2905" s="10"/>
      <c r="AF2905" s="10"/>
      <c r="AG2905" s="10"/>
      <c r="AH2905" s="10"/>
      <c r="AI2905" s="10"/>
      <c r="AK2905" s="10"/>
      <c r="AL2905" s="10"/>
      <c r="AM2905" s="10"/>
      <c r="AN2905" s="10"/>
      <c r="AO2905" s="10"/>
      <c r="AP2905" s="10"/>
      <c r="AQ2905" s="10"/>
      <c r="AR2905" s="10"/>
      <c r="AS2905" s="10"/>
      <c r="AT2905" s="10"/>
      <c r="AU2905" s="10"/>
      <c r="AV2905" s="10"/>
      <c r="AW2905" s="10"/>
      <c r="AX2905" s="10"/>
    </row>
    <row r="2906" spans="1:50" x14ac:dyDescent="0.25">
      <c r="A2906" s="54"/>
      <c r="B2906" s="54"/>
      <c r="C2906" s="54"/>
      <c r="D2906" s="54"/>
      <c r="E2906" s="54"/>
      <c r="F2906" s="54"/>
      <c r="G2906" s="54"/>
      <c r="H2906" s="54"/>
      <c r="I2906" s="54"/>
      <c r="J2906" s="54"/>
      <c r="K2906" s="54"/>
      <c r="L2906" s="54"/>
      <c r="M2906" s="54"/>
      <c r="O2906" s="10"/>
      <c r="P2906" s="10"/>
      <c r="Q2906" s="10"/>
      <c r="R2906" s="10"/>
      <c r="S2906" s="10"/>
      <c r="T2906" s="10"/>
      <c r="U2906" s="10"/>
      <c r="V2906" s="10"/>
      <c r="W2906" s="10"/>
      <c r="X2906" s="10"/>
      <c r="Y2906" s="10"/>
      <c r="Z2906" s="10"/>
      <c r="AA2906" s="10"/>
      <c r="AB2906" s="10"/>
      <c r="AC2906" s="10"/>
      <c r="AD2906" s="10"/>
      <c r="AE2906" s="10"/>
      <c r="AF2906" s="10"/>
      <c r="AG2906" s="10"/>
      <c r="AH2906" s="10"/>
      <c r="AI2906" s="10"/>
      <c r="AK2906" s="10"/>
      <c r="AL2906" s="10"/>
      <c r="AM2906" s="10"/>
      <c r="AN2906" s="10"/>
      <c r="AO2906" s="10"/>
      <c r="AP2906" s="10"/>
      <c r="AQ2906" s="10"/>
      <c r="AR2906" s="10"/>
      <c r="AS2906" s="10"/>
      <c r="AT2906" s="10"/>
      <c r="AU2906" s="10"/>
      <c r="AV2906" s="10"/>
      <c r="AW2906" s="10"/>
      <c r="AX2906" s="10"/>
    </row>
    <row r="2907" spans="1:50" x14ac:dyDescent="0.25">
      <c r="A2907" s="54"/>
      <c r="B2907" s="54"/>
      <c r="C2907" s="54"/>
      <c r="D2907" s="54"/>
      <c r="E2907" s="54"/>
      <c r="F2907" s="54"/>
      <c r="G2907" s="54"/>
      <c r="H2907" s="54"/>
      <c r="I2907" s="54"/>
      <c r="J2907" s="54"/>
      <c r="K2907" s="54"/>
      <c r="L2907" s="54"/>
      <c r="M2907" s="54"/>
      <c r="O2907" s="10"/>
      <c r="P2907" s="10"/>
      <c r="Q2907" s="10"/>
      <c r="R2907" s="10"/>
      <c r="S2907" s="10"/>
      <c r="T2907" s="10"/>
      <c r="U2907" s="10"/>
      <c r="V2907" s="10"/>
      <c r="W2907" s="10"/>
      <c r="X2907" s="10"/>
      <c r="Y2907" s="10"/>
      <c r="Z2907" s="10"/>
      <c r="AA2907" s="10"/>
      <c r="AB2907" s="10"/>
      <c r="AC2907" s="10"/>
      <c r="AD2907" s="10"/>
      <c r="AE2907" s="10"/>
      <c r="AF2907" s="10"/>
      <c r="AG2907" s="10"/>
      <c r="AH2907" s="10"/>
      <c r="AI2907" s="10"/>
      <c r="AK2907" s="10"/>
      <c r="AL2907" s="10"/>
      <c r="AM2907" s="10"/>
      <c r="AN2907" s="10"/>
      <c r="AO2907" s="10"/>
      <c r="AP2907" s="10"/>
      <c r="AQ2907" s="10"/>
      <c r="AR2907" s="10"/>
      <c r="AS2907" s="10"/>
      <c r="AT2907" s="10"/>
      <c r="AU2907" s="10"/>
      <c r="AV2907" s="10"/>
      <c r="AW2907" s="10"/>
      <c r="AX2907" s="10"/>
    </row>
    <row r="2908" spans="1:50" x14ac:dyDescent="0.25">
      <c r="A2908" s="54"/>
      <c r="B2908" s="54"/>
      <c r="C2908" s="54"/>
      <c r="D2908" s="54"/>
      <c r="E2908" s="54"/>
      <c r="F2908" s="54"/>
      <c r="G2908" s="54"/>
      <c r="H2908" s="54"/>
      <c r="I2908" s="54"/>
      <c r="J2908" s="54"/>
      <c r="K2908" s="54"/>
      <c r="L2908" s="54"/>
      <c r="M2908" s="54"/>
      <c r="O2908" s="10"/>
      <c r="P2908" s="10"/>
      <c r="Q2908" s="10"/>
      <c r="R2908" s="10"/>
      <c r="S2908" s="10"/>
      <c r="T2908" s="10"/>
      <c r="U2908" s="10"/>
      <c r="V2908" s="10"/>
      <c r="W2908" s="10"/>
      <c r="X2908" s="10"/>
      <c r="Y2908" s="10"/>
      <c r="Z2908" s="10"/>
      <c r="AA2908" s="10"/>
      <c r="AB2908" s="10"/>
      <c r="AC2908" s="10"/>
      <c r="AD2908" s="10"/>
      <c r="AE2908" s="10"/>
      <c r="AF2908" s="10"/>
      <c r="AG2908" s="10"/>
      <c r="AH2908" s="10"/>
      <c r="AI2908" s="10"/>
      <c r="AK2908" s="10"/>
      <c r="AL2908" s="10"/>
      <c r="AM2908" s="10"/>
      <c r="AN2908" s="10"/>
      <c r="AO2908" s="10"/>
      <c r="AP2908" s="10"/>
      <c r="AQ2908" s="10"/>
      <c r="AR2908" s="10"/>
      <c r="AS2908" s="10"/>
      <c r="AT2908" s="10"/>
      <c r="AU2908" s="10"/>
      <c r="AV2908" s="10"/>
      <c r="AW2908" s="10"/>
      <c r="AX2908" s="10"/>
    </row>
    <row r="2909" spans="1:50" x14ac:dyDescent="0.25">
      <c r="A2909" s="54"/>
      <c r="B2909" s="54"/>
      <c r="C2909" s="54"/>
      <c r="D2909" s="54"/>
      <c r="E2909" s="54"/>
      <c r="F2909" s="54"/>
      <c r="G2909" s="54"/>
      <c r="H2909" s="54"/>
      <c r="I2909" s="54"/>
      <c r="J2909" s="54"/>
      <c r="K2909" s="54"/>
      <c r="L2909" s="54"/>
      <c r="M2909" s="54"/>
      <c r="O2909" s="10"/>
      <c r="P2909" s="10"/>
      <c r="Q2909" s="10"/>
      <c r="R2909" s="10"/>
      <c r="S2909" s="10"/>
      <c r="T2909" s="10"/>
      <c r="U2909" s="10"/>
      <c r="V2909" s="10"/>
      <c r="W2909" s="10"/>
      <c r="X2909" s="10"/>
      <c r="Y2909" s="10"/>
      <c r="Z2909" s="10"/>
      <c r="AA2909" s="10"/>
      <c r="AB2909" s="10"/>
      <c r="AC2909" s="10"/>
      <c r="AD2909" s="10"/>
      <c r="AE2909" s="10"/>
      <c r="AF2909" s="10"/>
      <c r="AG2909" s="10"/>
      <c r="AH2909" s="10"/>
      <c r="AI2909" s="10"/>
      <c r="AK2909" s="10"/>
      <c r="AL2909" s="10"/>
      <c r="AM2909" s="10"/>
      <c r="AN2909" s="10"/>
      <c r="AO2909" s="10"/>
      <c r="AP2909" s="10"/>
      <c r="AQ2909" s="10"/>
      <c r="AR2909" s="10"/>
      <c r="AS2909" s="10"/>
      <c r="AT2909" s="10"/>
      <c r="AU2909" s="10"/>
      <c r="AV2909" s="10"/>
      <c r="AW2909" s="10"/>
      <c r="AX2909" s="10"/>
    </row>
    <row r="2910" spans="1:50" x14ac:dyDescent="0.25">
      <c r="A2910" s="54"/>
      <c r="B2910" s="54"/>
      <c r="C2910" s="54"/>
      <c r="D2910" s="54"/>
      <c r="E2910" s="54"/>
      <c r="F2910" s="54"/>
      <c r="G2910" s="54"/>
      <c r="H2910" s="54"/>
      <c r="I2910" s="54"/>
      <c r="J2910" s="54"/>
      <c r="K2910" s="54"/>
      <c r="L2910" s="54"/>
      <c r="M2910" s="54"/>
      <c r="O2910" s="10"/>
      <c r="P2910" s="10"/>
      <c r="Q2910" s="10"/>
      <c r="R2910" s="10"/>
      <c r="S2910" s="10"/>
      <c r="T2910" s="10"/>
      <c r="U2910" s="10"/>
      <c r="V2910" s="10"/>
      <c r="W2910" s="10"/>
      <c r="X2910" s="10"/>
      <c r="Y2910" s="10"/>
      <c r="Z2910" s="10"/>
      <c r="AA2910" s="10"/>
      <c r="AB2910" s="10"/>
      <c r="AC2910" s="10"/>
      <c r="AD2910" s="10"/>
      <c r="AE2910" s="10"/>
      <c r="AF2910" s="10"/>
      <c r="AG2910" s="10"/>
      <c r="AH2910" s="10"/>
      <c r="AI2910" s="10"/>
      <c r="AK2910" s="10"/>
      <c r="AL2910" s="10"/>
      <c r="AM2910" s="10"/>
      <c r="AN2910" s="10"/>
      <c r="AO2910" s="10"/>
      <c r="AP2910" s="10"/>
      <c r="AQ2910" s="10"/>
      <c r="AR2910" s="10"/>
      <c r="AS2910" s="10"/>
      <c r="AT2910" s="10"/>
      <c r="AU2910" s="10"/>
      <c r="AV2910" s="10"/>
      <c r="AW2910" s="10"/>
      <c r="AX2910" s="10"/>
    </row>
    <row r="2911" spans="1:50" x14ac:dyDescent="0.25">
      <c r="A2911" s="54"/>
      <c r="B2911" s="54"/>
      <c r="C2911" s="54"/>
      <c r="D2911" s="54"/>
      <c r="E2911" s="54"/>
      <c r="F2911" s="54"/>
      <c r="G2911" s="54"/>
      <c r="H2911" s="54"/>
      <c r="I2911" s="54"/>
      <c r="J2911" s="54"/>
      <c r="K2911" s="54"/>
      <c r="L2911" s="54"/>
      <c r="M2911" s="54"/>
      <c r="O2911" s="10"/>
      <c r="P2911" s="10"/>
      <c r="Q2911" s="10"/>
      <c r="R2911" s="10"/>
      <c r="S2911" s="10"/>
      <c r="T2911" s="10"/>
      <c r="U2911" s="10"/>
      <c r="V2911" s="10"/>
      <c r="W2911" s="10"/>
      <c r="X2911" s="10"/>
      <c r="Y2911" s="10"/>
      <c r="Z2911" s="10"/>
      <c r="AA2911" s="10"/>
      <c r="AB2911" s="10"/>
      <c r="AC2911" s="10"/>
      <c r="AD2911" s="10"/>
      <c r="AE2911" s="10"/>
      <c r="AF2911" s="10"/>
      <c r="AG2911" s="10"/>
      <c r="AH2911" s="10"/>
      <c r="AI2911" s="10"/>
      <c r="AK2911" s="10"/>
      <c r="AL2911" s="10"/>
      <c r="AM2911" s="10"/>
      <c r="AN2911" s="10"/>
      <c r="AO2911" s="10"/>
      <c r="AP2911" s="10"/>
      <c r="AQ2911" s="10"/>
      <c r="AR2911" s="10"/>
      <c r="AS2911" s="10"/>
      <c r="AT2911" s="10"/>
      <c r="AU2911" s="10"/>
      <c r="AV2911" s="10"/>
      <c r="AW2911" s="10"/>
      <c r="AX2911" s="10"/>
    </row>
    <row r="2912" spans="1:50" x14ac:dyDescent="0.25">
      <c r="A2912" s="54"/>
      <c r="B2912" s="54"/>
      <c r="C2912" s="54"/>
      <c r="D2912" s="54"/>
      <c r="E2912" s="54"/>
      <c r="F2912" s="54"/>
      <c r="G2912" s="54"/>
      <c r="H2912" s="54"/>
      <c r="I2912" s="54"/>
      <c r="J2912" s="54"/>
      <c r="K2912" s="54"/>
      <c r="L2912" s="54"/>
      <c r="M2912" s="54"/>
      <c r="O2912" s="10"/>
      <c r="P2912" s="10"/>
      <c r="Q2912" s="10"/>
      <c r="R2912" s="10"/>
      <c r="S2912" s="10"/>
      <c r="T2912" s="10"/>
      <c r="U2912" s="10"/>
      <c r="V2912" s="10"/>
      <c r="W2912" s="10"/>
      <c r="X2912" s="10"/>
      <c r="Y2912" s="10"/>
      <c r="Z2912" s="10"/>
      <c r="AA2912" s="10"/>
      <c r="AB2912" s="10"/>
      <c r="AC2912" s="10"/>
      <c r="AD2912" s="10"/>
      <c r="AE2912" s="10"/>
      <c r="AF2912" s="10"/>
      <c r="AG2912" s="10"/>
      <c r="AH2912" s="10"/>
      <c r="AI2912" s="10"/>
      <c r="AK2912" s="10"/>
      <c r="AL2912" s="10"/>
      <c r="AM2912" s="10"/>
      <c r="AN2912" s="10"/>
      <c r="AO2912" s="10"/>
      <c r="AP2912" s="10"/>
      <c r="AQ2912" s="10"/>
      <c r="AR2912" s="10"/>
      <c r="AS2912" s="10"/>
      <c r="AT2912" s="10"/>
      <c r="AU2912" s="10"/>
      <c r="AV2912" s="10"/>
      <c r="AW2912" s="10"/>
      <c r="AX2912" s="10"/>
    </row>
    <row r="2913" spans="1:50" x14ac:dyDescent="0.25">
      <c r="A2913" s="54"/>
      <c r="B2913" s="54"/>
      <c r="C2913" s="54"/>
      <c r="D2913" s="54"/>
      <c r="E2913" s="54"/>
      <c r="F2913" s="54"/>
      <c r="G2913" s="54"/>
      <c r="H2913" s="54"/>
      <c r="I2913" s="54"/>
      <c r="J2913" s="54"/>
      <c r="K2913" s="54"/>
      <c r="L2913" s="54"/>
      <c r="M2913" s="54"/>
      <c r="O2913" s="10"/>
      <c r="P2913" s="10"/>
      <c r="Q2913" s="10"/>
      <c r="R2913" s="10"/>
      <c r="S2913" s="10"/>
      <c r="T2913" s="10"/>
      <c r="U2913" s="10"/>
      <c r="V2913" s="10"/>
      <c r="W2913" s="10"/>
      <c r="X2913" s="10"/>
      <c r="Y2913" s="10"/>
      <c r="Z2913" s="10"/>
      <c r="AA2913" s="10"/>
      <c r="AB2913" s="10"/>
      <c r="AC2913" s="10"/>
      <c r="AD2913" s="10"/>
      <c r="AE2913" s="10"/>
      <c r="AF2913" s="10"/>
      <c r="AG2913" s="10"/>
      <c r="AH2913" s="10"/>
      <c r="AI2913" s="10"/>
      <c r="AK2913" s="10"/>
      <c r="AL2913" s="10"/>
      <c r="AM2913" s="10"/>
      <c r="AN2913" s="10"/>
      <c r="AO2913" s="10"/>
      <c r="AP2913" s="10"/>
      <c r="AQ2913" s="10"/>
      <c r="AR2913" s="10"/>
      <c r="AS2913" s="10"/>
      <c r="AT2913" s="10"/>
      <c r="AU2913" s="10"/>
      <c r="AV2913" s="10"/>
      <c r="AW2913" s="10"/>
      <c r="AX2913" s="10"/>
    </row>
    <row r="2914" spans="1:50" x14ac:dyDescent="0.25">
      <c r="A2914" s="54"/>
      <c r="B2914" s="54"/>
      <c r="C2914" s="54"/>
      <c r="D2914" s="54"/>
      <c r="E2914" s="54"/>
      <c r="F2914" s="54"/>
      <c r="G2914" s="54"/>
      <c r="H2914" s="54"/>
      <c r="I2914" s="54"/>
      <c r="J2914" s="54"/>
      <c r="K2914" s="54"/>
      <c r="L2914" s="54"/>
      <c r="M2914" s="54"/>
      <c r="O2914" s="10"/>
      <c r="P2914" s="10"/>
      <c r="Q2914" s="10"/>
      <c r="R2914" s="10"/>
      <c r="S2914" s="10"/>
      <c r="T2914" s="10"/>
      <c r="U2914" s="10"/>
      <c r="V2914" s="10"/>
      <c r="W2914" s="10"/>
      <c r="X2914" s="10"/>
      <c r="Y2914" s="10"/>
      <c r="Z2914" s="10"/>
      <c r="AA2914" s="10"/>
      <c r="AB2914" s="10"/>
      <c r="AC2914" s="10"/>
      <c r="AD2914" s="10"/>
      <c r="AE2914" s="10"/>
      <c r="AF2914" s="10"/>
      <c r="AG2914" s="10"/>
      <c r="AH2914" s="10"/>
      <c r="AI2914" s="10"/>
      <c r="AK2914" s="10"/>
      <c r="AL2914" s="10"/>
      <c r="AM2914" s="10"/>
      <c r="AN2914" s="10"/>
      <c r="AO2914" s="10"/>
      <c r="AP2914" s="10"/>
      <c r="AQ2914" s="10"/>
      <c r="AR2914" s="10"/>
      <c r="AS2914" s="10"/>
      <c r="AT2914" s="10"/>
      <c r="AU2914" s="10"/>
      <c r="AV2914" s="10"/>
      <c r="AW2914" s="10"/>
      <c r="AX2914" s="10"/>
    </row>
    <row r="2915" spans="1:50" x14ac:dyDescent="0.25">
      <c r="A2915" s="54"/>
      <c r="B2915" s="54"/>
      <c r="C2915" s="54"/>
      <c r="D2915" s="54"/>
      <c r="E2915" s="54"/>
      <c r="F2915" s="54"/>
      <c r="G2915" s="54"/>
      <c r="H2915" s="54"/>
      <c r="I2915" s="54"/>
      <c r="J2915" s="54"/>
      <c r="K2915" s="54"/>
      <c r="L2915" s="54"/>
      <c r="M2915" s="54"/>
      <c r="O2915" s="10"/>
      <c r="P2915" s="10"/>
      <c r="Q2915" s="10"/>
      <c r="R2915" s="10"/>
      <c r="S2915" s="10"/>
      <c r="T2915" s="10"/>
      <c r="U2915" s="10"/>
      <c r="V2915" s="10"/>
      <c r="W2915" s="10"/>
      <c r="X2915" s="10"/>
      <c r="Y2915" s="10"/>
      <c r="Z2915" s="10"/>
      <c r="AA2915" s="10"/>
      <c r="AB2915" s="10"/>
      <c r="AC2915" s="10"/>
      <c r="AD2915" s="10"/>
      <c r="AE2915" s="10"/>
      <c r="AF2915" s="10"/>
      <c r="AG2915" s="10"/>
      <c r="AH2915" s="10"/>
      <c r="AI2915" s="10"/>
      <c r="AK2915" s="10"/>
      <c r="AL2915" s="10"/>
      <c r="AM2915" s="10"/>
      <c r="AN2915" s="10"/>
      <c r="AO2915" s="10"/>
      <c r="AP2915" s="10"/>
      <c r="AQ2915" s="10"/>
      <c r="AR2915" s="10"/>
      <c r="AS2915" s="10"/>
      <c r="AT2915" s="10"/>
      <c r="AU2915" s="10"/>
      <c r="AV2915" s="10"/>
      <c r="AW2915" s="10"/>
      <c r="AX2915" s="10"/>
    </row>
    <row r="2916" spans="1:50" x14ac:dyDescent="0.25">
      <c r="A2916" s="54"/>
      <c r="B2916" s="54"/>
      <c r="C2916" s="54"/>
      <c r="D2916" s="54"/>
      <c r="E2916" s="54"/>
      <c r="F2916" s="54"/>
      <c r="G2916" s="54"/>
      <c r="H2916" s="54"/>
      <c r="I2916" s="54"/>
      <c r="J2916" s="54"/>
      <c r="K2916" s="54"/>
      <c r="L2916" s="54"/>
      <c r="M2916" s="54"/>
      <c r="O2916" s="10"/>
      <c r="P2916" s="10"/>
      <c r="Q2916" s="10"/>
      <c r="R2916" s="10"/>
      <c r="S2916" s="10"/>
      <c r="T2916" s="10"/>
      <c r="U2916" s="10"/>
      <c r="V2916" s="10"/>
      <c r="W2916" s="10"/>
      <c r="X2916" s="10"/>
      <c r="Y2916" s="10"/>
      <c r="Z2916" s="10"/>
      <c r="AA2916" s="10"/>
      <c r="AB2916" s="10"/>
      <c r="AC2916" s="10"/>
      <c r="AD2916" s="10"/>
      <c r="AE2916" s="10"/>
      <c r="AF2916" s="10"/>
      <c r="AG2916" s="10"/>
      <c r="AH2916" s="10"/>
      <c r="AI2916" s="10"/>
      <c r="AK2916" s="10"/>
      <c r="AL2916" s="10"/>
      <c r="AM2916" s="10"/>
      <c r="AN2916" s="10"/>
      <c r="AO2916" s="10"/>
      <c r="AP2916" s="10"/>
      <c r="AQ2916" s="10"/>
      <c r="AR2916" s="10"/>
      <c r="AS2916" s="10"/>
      <c r="AT2916" s="10"/>
      <c r="AU2916" s="10"/>
      <c r="AV2916" s="10"/>
      <c r="AW2916" s="10"/>
      <c r="AX2916" s="10"/>
    </row>
    <row r="2917" spans="1:50" x14ac:dyDescent="0.25">
      <c r="A2917" s="54"/>
      <c r="B2917" s="54"/>
      <c r="C2917" s="54"/>
      <c r="D2917" s="54"/>
      <c r="E2917" s="54"/>
      <c r="F2917" s="54"/>
      <c r="G2917" s="54"/>
      <c r="H2917" s="54"/>
      <c r="I2917" s="54"/>
      <c r="J2917" s="54"/>
      <c r="K2917" s="54"/>
      <c r="L2917" s="54"/>
      <c r="M2917" s="54"/>
      <c r="O2917" s="10"/>
      <c r="P2917" s="10"/>
      <c r="Q2917" s="10"/>
      <c r="R2917" s="10"/>
      <c r="S2917" s="10"/>
      <c r="T2917" s="10"/>
      <c r="U2917" s="10"/>
      <c r="V2917" s="10"/>
      <c r="W2917" s="10"/>
      <c r="X2917" s="10"/>
      <c r="Y2917" s="10"/>
      <c r="Z2917" s="10"/>
      <c r="AA2917" s="10"/>
      <c r="AB2917" s="10"/>
      <c r="AC2917" s="10"/>
      <c r="AD2917" s="10"/>
      <c r="AE2917" s="10"/>
      <c r="AF2917" s="10"/>
      <c r="AG2917" s="10"/>
      <c r="AH2917" s="10"/>
      <c r="AI2917" s="10"/>
      <c r="AK2917" s="10"/>
      <c r="AL2917" s="10"/>
      <c r="AM2917" s="10"/>
      <c r="AN2917" s="10"/>
      <c r="AO2917" s="10"/>
      <c r="AP2917" s="10"/>
      <c r="AQ2917" s="10"/>
      <c r="AR2917" s="10"/>
      <c r="AS2917" s="10"/>
      <c r="AT2917" s="10"/>
      <c r="AU2917" s="10"/>
      <c r="AV2917" s="10"/>
      <c r="AW2917" s="10"/>
      <c r="AX2917" s="10"/>
    </row>
    <row r="2918" spans="1:50" x14ac:dyDescent="0.25">
      <c r="A2918" s="54"/>
      <c r="B2918" s="54"/>
      <c r="C2918" s="54"/>
      <c r="D2918" s="54"/>
      <c r="E2918" s="54"/>
      <c r="F2918" s="54"/>
      <c r="G2918" s="54"/>
      <c r="H2918" s="54"/>
      <c r="I2918" s="54"/>
      <c r="J2918" s="54"/>
      <c r="K2918" s="54"/>
      <c r="L2918" s="54"/>
      <c r="M2918" s="54"/>
      <c r="O2918" s="10"/>
      <c r="P2918" s="10"/>
      <c r="Q2918" s="10"/>
      <c r="R2918" s="10"/>
      <c r="S2918" s="10"/>
      <c r="T2918" s="10"/>
      <c r="U2918" s="10"/>
      <c r="V2918" s="10"/>
      <c r="W2918" s="10"/>
      <c r="X2918" s="10"/>
      <c r="Y2918" s="10"/>
      <c r="Z2918" s="10"/>
      <c r="AA2918" s="10"/>
      <c r="AB2918" s="10"/>
      <c r="AC2918" s="10"/>
      <c r="AD2918" s="10"/>
      <c r="AE2918" s="10"/>
      <c r="AF2918" s="10"/>
      <c r="AG2918" s="10"/>
      <c r="AH2918" s="10"/>
      <c r="AI2918" s="10"/>
      <c r="AK2918" s="10"/>
      <c r="AL2918" s="10"/>
      <c r="AM2918" s="10"/>
      <c r="AN2918" s="10"/>
      <c r="AO2918" s="10"/>
      <c r="AP2918" s="10"/>
      <c r="AQ2918" s="10"/>
      <c r="AR2918" s="10"/>
      <c r="AS2918" s="10"/>
      <c r="AT2918" s="10"/>
      <c r="AU2918" s="10"/>
      <c r="AV2918" s="10"/>
      <c r="AW2918" s="10"/>
      <c r="AX2918" s="10"/>
    </row>
    <row r="2919" spans="1:50" x14ac:dyDescent="0.25">
      <c r="A2919" s="54"/>
      <c r="B2919" s="54"/>
      <c r="C2919" s="54"/>
      <c r="D2919" s="54"/>
      <c r="E2919" s="54"/>
      <c r="F2919" s="54"/>
      <c r="G2919" s="54"/>
      <c r="H2919" s="54"/>
      <c r="I2919" s="54"/>
      <c r="J2919" s="54"/>
      <c r="K2919" s="54"/>
      <c r="L2919" s="54"/>
      <c r="M2919" s="54"/>
      <c r="O2919" s="10"/>
      <c r="P2919" s="10"/>
      <c r="Q2919" s="10"/>
      <c r="R2919" s="10"/>
      <c r="S2919" s="10"/>
      <c r="T2919" s="10"/>
      <c r="U2919" s="10"/>
      <c r="V2919" s="10"/>
      <c r="W2919" s="10"/>
      <c r="X2919" s="10"/>
      <c r="Y2919" s="10"/>
      <c r="Z2919" s="10"/>
      <c r="AA2919" s="10"/>
      <c r="AB2919" s="10"/>
      <c r="AC2919" s="10"/>
      <c r="AD2919" s="10"/>
      <c r="AE2919" s="10"/>
      <c r="AF2919" s="10"/>
      <c r="AG2919" s="10"/>
      <c r="AH2919" s="10"/>
      <c r="AI2919" s="10"/>
      <c r="AK2919" s="10"/>
      <c r="AL2919" s="10"/>
      <c r="AM2919" s="10"/>
      <c r="AN2919" s="10"/>
      <c r="AO2919" s="10"/>
      <c r="AP2919" s="10"/>
      <c r="AQ2919" s="10"/>
      <c r="AR2919" s="10"/>
      <c r="AS2919" s="10"/>
      <c r="AT2919" s="10"/>
      <c r="AU2919" s="10"/>
      <c r="AV2919" s="10"/>
      <c r="AW2919" s="10"/>
      <c r="AX2919" s="10"/>
    </row>
    <row r="2920" spans="1:50" x14ac:dyDescent="0.25">
      <c r="A2920" s="54"/>
      <c r="B2920" s="54"/>
      <c r="C2920" s="54"/>
      <c r="D2920" s="54"/>
      <c r="E2920" s="54"/>
      <c r="F2920" s="54"/>
      <c r="G2920" s="54"/>
      <c r="H2920" s="54"/>
      <c r="I2920" s="54"/>
      <c r="J2920" s="54"/>
      <c r="K2920" s="54"/>
      <c r="L2920" s="54"/>
      <c r="M2920" s="54"/>
      <c r="O2920" s="10"/>
      <c r="P2920" s="10"/>
      <c r="Q2920" s="10"/>
      <c r="R2920" s="10"/>
      <c r="S2920" s="10"/>
      <c r="T2920" s="10"/>
      <c r="U2920" s="10"/>
      <c r="V2920" s="10"/>
      <c r="W2920" s="10"/>
      <c r="X2920" s="10"/>
      <c r="Y2920" s="10"/>
      <c r="Z2920" s="10"/>
      <c r="AA2920" s="10"/>
      <c r="AB2920" s="10"/>
      <c r="AC2920" s="10"/>
      <c r="AD2920" s="10"/>
      <c r="AE2920" s="10"/>
      <c r="AF2920" s="10"/>
      <c r="AG2920" s="10"/>
      <c r="AH2920" s="10"/>
      <c r="AI2920" s="10"/>
      <c r="AK2920" s="10"/>
      <c r="AL2920" s="10"/>
      <c r="AM2920" s="10"/>
      <c r="AN2920" s="10"/>
      <c r="AO2920" s="10"/>
      <c r="AP2920" s="10"/>
      <c r="AQ2920" s="10"/>
      <c r="AR2920" s="10"/>
      <c r="AS2920" s="10"/>
      <c r="AT2920" s="10"/>
      <c r="AU2920" s="10"/>
      <c r="AV2920" s="10"/>
      <c r="AW2920" s="10"/>
      <c r="AX2920" s="10"/>
    </row>
    <row r="2921" spans="1:50" x14ac:dyDescent="0.25">
      <c r="A2921" s="54"/>
      <c r="B2921" s="54"/>
      <c r="C2921" s="54"/>
      <c r="D2921" s="54"/>
      <c r="E2921" s="54"/>
      <c r="F2921" s="54"/>
      <c r="G2921" s="54"/>
      <c r="H2921" s="54"/>
      <c r="I2921" s="54"/>
      <c r="J2921" s="54"/>
      <c r="K2921" s="54"/>
      <c r="L2921" s="54"/>
      <c r="M2921" s="54"/>
      <c r="O2921" s="10"/>
      <c r="P2921" s="10"/>
      <c r="Q2921" s="10"/>
      <c r="R2921" s="10"/>
      <c r="S2921" s="10"/>
      <c r="T2921" s="10"/>
      <c r="U2921" s="10"/>
      <c r="V2921" s="10"/>
      <c r="W2921" s="10"/>
      <c r="X2921" s="10"/>
      <c r="Y2921" s="10"/>
      <c r="Z2921" s="10"/>
      <c r="AA2921" s="10"/>
      <c r="AB2921" s="10"/>
      <c r="AC2921" s="10"/>
      <c r="AD2921" s="10"/>
      <c r="AE2921" s="10"/>
      <c r="AF2921" s="10"/>
      <c r="AG2921" s="10"/>
      <c r="AH2921" s="10"/>
      <c r="AI2921" s="10"/>
      <c r="AK2921" s="10"/>
      <c r="AL2921" s="10"/>
      <c r="AM2921" s="10"/>
      <c r="AN2921" s="10"/>
      <c r="AO2921" s="10"/>
      <c r="AP2921" s="10"/>
      <c r="AQ2921" s="10"/>
      <c r="AR2921" s="10"/>
      <c r="AS2921" s="10"/>
      <c r="AT2921" s="10"/>
      <c r="AU2921" s="10"/>
      <c r="AV2921" s="10"/>
      <c r="AW2921" s="10"/>
      <c r="AX2921" s="10"/>
    </row>
    <row r="2922" spans="1:50" x14ac:dyDescent="0.25">
      <c r="A2922" s="54"/>
      <c r="B2922" s="54"/>
      <c r="C2922" s="54"/>
      <c r="D2922" s="54"/>
      <c r="E2922" s="54"/>
      <c r="F2922" s="54"/>
      <c r="G2922" s="54"/>
      <c r="H2922" s="54"/>
      <c r="I2922" s="54"/>
      <c r="J2922" s="54"/>
      <c r="K2922" s="54"/>
      <c r="L2922" s="54"/>
      <c r="M2922" s="54"/>
      <c r="O2922" s="10"/>
      <c r="P2922" s="10"/>
      <c r="Q2922" s="10"/>
      <c r="R2922" s="10"/>
      <c r="S2922" s="10"/>
      <c r="T2922" s="10"/>
      <c r="U2922" s="10"/>
      <c r="V2922" s="10"/>
      <c r="W2922" s="10"/>
      <c r="X2922" s="10"/>
      <c r="Y2922" s="10"/>
      <c r="Z2922" s="10"/>
      <c r="AA2922" s="10"/>
      <c r="AB2922" s="10"/>
      <c r="AC2922" s="10"/>
      <c r="AD2922" s="10"/>
      <c r="AE2922" s="10"/>
      <c r="AF2922" s="10"/>
      <c r="AG2922" s="10"/>
      <c r="AH2922" s="10"/>
      <c r="AI2922" s="10"/>
      <c r="AK2922" s="10"/>
      <c r="AL2922" s="10"/>
      <c r="AM2922" s="10"/>
      <c r="AN2922" s="10"/>
      <c r="AO2922" s="10"/>
      <c r="AP2922" s="10"/>
      <c r="AQ2922" s="10"/>
      <c r="AR2922" s="10"/>
      <c r="AS2922" s="10"/>
      <c r="AT2922" s="10"/>
      <c r="AU2922" s="10"/>
      <c r="AV2922" s="10"/>
      <c r="AW2922" s="10"/>
      <c r="AX2922" s="10"/>
    </row>
    <row r="2923" spans="1:50" x14ac:dyDescent="0.25">
      <c r="A2923" s="54"/>
      <c r="B2923" s="54"/>
      <c r="C2923" s="54"/>
      <c r="D2923" s="54"/>
      <c r="E2923" s="54"/>
      <c r="F2923" s="54"/>
      <c r="G2923" s="54"/>
      <c r="H2923" s="54"/>
      <c r="I2923" s="54"/>
      <c r="J2923" s="54"/>
      <c r="K2923" s="54"/>
      <c r="L2923" s="54"/>
      <c r="M2923" s="54"/>
      <c r="O2923" s="10"/>
      <c r="P2923" s="10"/>
      <c r="Q2923" s="10"/>
      <c r="R2923" s="10"/>
      <c r="S2923" s="10"/>
      <c r="T2923" s="10"/>
      <c r="U2923" s="10"/>
      <c r="V2923" s="10"/>
      <c r="W2923" s="10"/>
      <c r="X2923" s="10"/>
      <c r="Y2923" s="10"/>
      <c r="Z2923" s="10"/>
      <c r="AA2923" s="10"/>
      <c r="AB2923" s="10"/>
      <c r="AC2923" s="10"/>
      <c r="AD2923" s="10"/>
      <c r="AE2923" s="10"/>
      <c r="AF2923" s="10"/>
      <c r="AG2923" s="10"/>
      <c r="AH2923" s="10"/>
      <c r="AI2923" s="10"/>
      <c r="AK2923" s="10"/>
      <c r="AL2923" s="10"/>
      <c r="AM2923" s="10"/>
      <c r="AN2923" s="10"/>
      <c r="AO2923" s="10"/>
      <c r="AP2923" s="10"/>
      <c r="AQ2923" s="10"/>
      <c r="AR2923" s="10"/>
      <c r="AS2923" s="10"/>
      <c r="AT2923" s="10"/>
      <c r="AU2923" s="10"/>
      <c r="AV2923" s="10"/>
      <c r="AW2923" s="10"/>
      <c r="AX2923" s="10"/>
    </row>
    <row r="2924" spans="1:50" x14ac:dyDescent="0.25">
      <c r="A2924" s="54"/>
      <c r="B2924" s="54"/>
      <c r="C2924" s="54"/>
      <c r="D2924" s="54"/>
      <c r="E2924" s="54"/>
      <c r="F2924" s="54"/>
      <c r="G2924" s="54"/>
      <c r="H2924" s="54"/>
      <c r="I2924" s="54"/>
      <c r="J2924" s="54"/>
      <c r="K2924" s="54"/>
      <c r="L2924" s="54"/>
      <c r="M2924" s="54"/>
      <c r="O2924" s="10"/>
      <c r="P2924" s="10"/>
      <c r="Q2924" s="10"/>
      <c r="R2924" s="10"/>
      <c r="S2924" s="10"/>
      <c r="T2924" s="10"/>
      <c r="U2924" s="10"/>
      <c r="V2924" s="10"/>
      <c r="W2924" s="10"/>
      <c r="X2924" s="10"/>
      <c r="Y2924" s="10"/>
      <c r="Z2924" s="10"/>
      <c r="AA2924" s="10"/>
      <c r="AB2924" s="10"/>
      <c r="AC2924" s="10"/>
      <c r="AD2924" s="10"/>
      <c r="AE2924" s="10"/>
      <c r="AF2924" s="10"/>
      <c r="AG2924" s="10"/>
      <c r="AH2924" s="10"/>
      <c r="AI2924" s="10"/>
      <c r="AK2924" s="10"/>
      <c r="AL2924" s="10"/>
      <c r="AM2924" s="10"/>
      <c r="AN2924" s="10"/>
      <c r="AO2924" s="10"/>
      <c r="AP2924" s="10"/>
      <c r="AQ2924" s="10"/>
      <c r="AR2924" s="10"/>
      <c r="AS2924" s="10"/>
      <c r="AT2924" s="10"/>
      <c r="AU2924" s="10"/>
      <c r="AV2924" s="10"/>
      <c r="AW2924" s="10"/>
      <c r="AX2924" s="10"/>
    </row>
    <row r="2925" spans="1:50" x14ac:dyDescent="0.25">
      <c r="A2925" s="54"/>
      <c r="B2925" s="54"/>
      <c r="C2925" s="54"/>
      <c r="D2925" s="54"/>
      <c r="E2925" s="54"/>
      <c r="F2925" s="54"/>
      <c r="G2925" s="54"/>
      <c r="H2925" s="54"/>
      <c r="I2925" s="54"/>
      <c r="J2925" s="54"/>
      <c r="K2925" s="54"/>
      <c r="L2925" s="54"/>
      <c r="M2925" s="54"/>
      <c r="O2925" s="10"/>
      <c r="P2925" s="10"/>
      <c r="Q2925" s="10"/>
      <c r="R2925" s="10"/>
      <c r="S2925" s="10"/>
      <c r="T2925" s="10"/>
      <c r="U2925" s="10"/>
      <c r="V2925" s="10"/>
      <c r="W2925" s="10"/>
      <c r="X2925" s="10"/>
      <c r="Y2925" s="10"/>
      <c r="Z2925" s="10"/>
      <c r="AA2925" s="10"/>
      <c r="AB2925" s="10"/>
      <c r="AC2925" s="10"/>
      <c r="AD2925" s="10"/>
      <c r="AE2925" s="10"/>
      <c r="AF2925" s="10"/>
      <c r="AG2925" s="10"/>
      <c r="AH2925" s="10"/>
      <c r="AI2925" s="10"/>
      <c r="AK2925" s="10"/>
      <c r="AL2925" s="10"/>
      <c r="AM2925" s="10"/>
      <c r="AN2925" s="10"/>
      <c r="AO2925" s="10"/>
      <c r="AP2925" s="10"/>
      <c r="AQ2925" s="10"/>
      <c r="AR2925" s="10"/>
      <c r="AS2925" s="10"/>
      <c r="AT2925" s="10"/>
      <c r="AU2925" s="10"/>
      <c r="AV2925" s="10"/>
      <c r="AW2925" s="10"/>
      <c r="AX2925" s="10"/>
    </row>
    <row r="2926" spans="1:50" x14ac:dyDescent="0.25">
      <c r="A2926" s="54"/>
      <c r="B2926" s="54"/>
      <c r="C2926" s="54"/>
      <c r="D2926" s="54"/>
      <c r="E2926" s="54"/>
      <c r="F2926" s="54"/>
      <c r="G2926" s="54"/>
      <c r="H2926" s="54"/>
      <c r="I2926" s="54"/>
      <c r="J2926" s="54"/>
      <c r="K2926" s="54"/>
      <c r="L2926" s="54"/>
      <c r="M2926" s="54"/>
      <c r="O2926" s="10"/>
      <c r="P2926" s="10"/>
      <c r="Q2926" s="10"/>
      <c r="R2926" s="10"/>
      <c r="S2926" s="10"/>
      <c r="T2926" s="10"/>
      <c r="U2926" s="10"/>
      <c r="V2926" s="10"/>
      <c r="W2926" s="10"/>
      <c r="X2926" s="10"/>
      <c r="Y2926" s="10"/>
      <c r="Z2926" s="10"/>
      <c r="AA2926" s="10"/>
      <c r="AB2926" s="10"/>
      <c r="AC2926" s="10"/>
      <c r="AD2926" s="10"/>
      <c r="AE2926" s="10"/>
      <c r="AF2926" s="10"/>
      <c r="AG2926" s="10"/>
      <c r="AH2926" s="10"/>
      <c r="AI2926" s="10"/>
      <c r="AK2926" s="10"/>
      <c r="AL2926" s="10"/>
      <c r="AM2926" s="10"/>
      <c r="AN2926" s="10"/>
      <c r="AO2926" s="10"/>
      <c r="AP2926" s="10"/>
      <c r="AQ2926" s="10"/>
      <c r="AR2926" s="10"/>
      <c r="AS2926" s="10"/>
      <c r="AT2926" s="10"/>
      <c r="AU2926" s="10"/>
      <c r="AV2926" s="10"/>
      <c r="AW2926" s="10"/>
      <c r="AX2926" s="10"/>
    </row>
    <row r="2927" spans="1:50" x14ac:dyDescent="0.25">
      <c r="A2927" s="54"/>
      <c r="B2927" s="54"/>
      <c r="C2927" s="54"/>
      <c r="D2927" s="54"/>
      <c r="E2927" s="54"/>
      <c r="F2927" s="54"/>
      <c r="G2927" s="54"/>
      <c r="H2927" s="54"/>
      <c r="I2927" s="54"/>
      <c r="J2927" s="54"/>
      <c r="K2927" s="54"/>
      <c r="L2927" s="54"/>
      <c r="M2927" s="54"/>
      <c r="O2927" s="10"/>
      <c r="P2927" s="10"/>
      <c r="Q2927" s="10"/>
      <c r="R2927" s="10"/>
      <c r="S2927" s="10"/>
      <c r="T2927" s="10"/>
      <c r="U2927" s="10"/>
      <c r="V2927" s="10"/>
      <c r="W2927" s="10"/>
      <c r="X2927" s="10"/>
      <c r="Y2927" s="10"/>
      <c r="Z2927" s="10"/>
      <c r="AA2927" s="10"/>
      <c r="AB2927" s="10"/>
      <c r="AC2927" s="10"/>
      <c r="AD2927" s="10"/>
      <c r="AE2927" s="10"/>
      <c r="AF2927" s="10"/>
      <c r="AG2927" s="10"/>
      <c r="AH2927" s="10"/>
      <c r="AI2927" s="10"/>
      <c r="AK2927" s="10"/>
      <c r="AL2927" s="10"/>
      <c r="AM2927" s="10"/>
      <c r="AN2927" s="10"/>
      <c r="AO2927" s="10"/>
      <c r="AP2927" s="10"/>
      <c r="AQ2927" s="10"/>
      <c r="AR2927" s="10"/>
      <c r="AS2927" s="10"/>
      <c r="AT2927" s="10"/>
      <c r="AU2927" s="10"/>
      <c r="AV2927" s="10"/>
      <c r="AW2927" s="10"/>
      <c r="AX2927" s="10"/>
    </row>
    <row r="2928" spans="1:50" x14ac:dyDescent="0.25">
      <c r="A2928" s="54"/>
      <c r="B2928" s="54"/>
      <c r="C2928" s="54"/>
      <c r="D2928" s="54"/>
      <c r="E2928" s="54"/>
      <c r="F2928" s="54"/>
      <c r="G2928" s="54"/>
      <c r="H2928" s="54"/>
      <c r="I2928" s="54"/>
      <c r="J2928" s="54"/>
      <c r="K2928" s="54"/>
      <c r="L2928" s="54"/>
      <c r="M2928" s="54"/>
      <c r="O2928" s="10"/>
      <c r="P2928" s="10"/>
      <c r="Q2928" s="10"/>
      <c r="R2928" s="10"/>
      <c r="S2928" s="10"/>
      <c r="T2928" s="10"/>
      <c r="U2928" s="10"/>
      <c r="V2928" s="10"/>
      <c r="W2928" s="10"/>
      <c r="X2928" s="10"/>
      <c r="Y2928" s="10"/>
      <c r="Z2928" s="10"/>
      <c r="AA2928" s="10"/>
      <c r="AB2928" s="10"/>
      <c r="AC2928" s="10"/>
      <c r="AD2928" s="10"/>
      <c r="AE2928" s="10"/>
      <c r="AF2928" s="10"/>
      <c r="AG2928" s="10"/>
      <c r="AH2928" s="10"/>
      <c r="AI2928" s="10"/>
      <c r="AK2928" s="10"/>
      <c r="AL2928" s="10"/>
      <c r="AM2928" s="10"/>
      <c r="AN2928" s="10"/>
      <c r="AO2928" s="10"/>
      <c r="AP2928" s="10"/>
      <c r="AQ2928" s="10"/>
      <c r="AR2928" s="10"/>
      <c r="AS2928" s="10"/>
      <c r="AT2928" s="10"/>
      <c r="AU2928" s="10"/>
      <c r="AV2928" s="10"/>
      <c r="AW2928" s="10"/>
      <c r="AX2928" s="10"/>
    </row>
    <row r="2929" spans="1:50" x14ac:dyDescent="0.25">
      <c r="A2929" s="54"/>
      <c r="B2929" s="54"/>
      <c r="C2929" s="54"/>
      <c r="D2929" s="54"/>
      <c r="E2929" s="54"/>
      <c r="F2929" s="54"/>
      <c r="G2929" s="54"/>
      <c r="H2929" s="54"/>
      <c r="I2929" s="54"/>
      <c r="J2929" s="54"/>
      <c r="K2929" s="54"/>
      <c r="L2929" s="54"/>
      <c r="M2929" s="54"/>
      <c r="O2929" s="10"/>
      <c r="P2929" s="10"/>
      <c r="Q2929" s="10"/>
      <c r="R2929" s="10"/>
      <c r="S2929" s="10"/>
      <c r="T2929" s="10"/>
      <c r="U2929" s="10"/>
      <c r="V2929" s="10"/>
      <c r="W2929" s="10"/>
      <c r="X2929" s="10"/>
      <c r="Y2929" s="10"/>
      <c r="Z2929" s="10"/>
      <c r="AA2929" s="10"/>
      <c r="AB2929" s="10"/>
      <c r="AC2929" s="10"/>
      <c r="AD2929" s="10"/>
      <c r="AE2929" s="10"/>
      <c r="AF2929" s="10"/>
      <c r="AG2929" s="10"/>
      <c r="AH2929" s="10"/>
      <c r="AI2929" s="10"/>
      <c r="AK2929" s="10"/>
      <c r="AL2929" s="10"/>
      <c r="AM2929" s="10"/>
      <c r="AN2929" s="10"/>
      <c r="AO2929" s="10"/>
      <c r="AP2929" s="10"/>
      <c r="AQ2929" s="10"/>
      <c r="AR2929" s="10"/>
      <c r="AS2929" s="10"/>
      <c r="AT2929" s="10"/>
      <c r="AU2929" s="10"/>
      <c r="AV2929" s="10"/>
      <c r="AW2929" s="10"/>
      <c r="AX2929" s="10"/>
    </row>
    <row r="2930" spans="1:50" x14ac:dyDescent="0.25">
      <c r="A2930" s="54"/>
      <c r="B2930" s="54"/>
      <c r="C2930" s="54"/>
      <c r="D2930" s="54"/>
      <c r="E2930" s="54"/>
      <c r="F2930" s="54"/>
      <c r="G2930" s="54"/>
      <c r="H2930" s="54"/>
      <c r="I2930" s="54"/>
      <c r="J2930" s="54"/>
      <c r="K2930" s="54"/>
      <c r="L2930" s="54"/>
      <c r="M2930" s="54"/>
      <c r="O2930" s="10"/>
      <c r="P2930" s="10"/>
      <c r="Q2930" s="10"/>
      <c r="R2930" s="10"/>
      <c r="S2930" s="10"/>
      <c r="T2930" s="10"/>
      <c r="U2930" s="10"/>
      <c r="V2930" s="10"/>
      <c r="W2930" s="10"/>
      <c r="X2930" s="10"/>
      <c r="Y2930" s="10"/>
      <c r="Z2930" s="10"/>
      <c r="AA2930" s="10"/>
      <c r="AB2930" s="10"/>
      <c r="AC2930" s="10"/>
      <c r="AD2930" s="10"/>
      <c r="AE2930" s="10"/>
      <c r="AF2930" s="10"/>
      <c r="AG2930" s="10"/>
      <c r="AH2930" s="10"/>
      <c r="AI2930" s="10"/>
      <c r="AK2930" s="10"/>
      <c r="AL2930" s="10"/>
      <c r="AM2930" s="10"/>
      <c r="AN2930" s="10"/>
      <c r="AO2930" s="10"/>
      <c r="AP2930" s="10"/>
      <c r="AQ2930" s="10"/>
      <c r="AR2930" s="10"/>
      <c r="AS2930" s="10"/>
      <c r="AT2930" s="10"/>
      <c r="AU2930" s="10"/>
      <c r="AV2930" s="10"/>
      <c r="AW2930" s="10"/>
      <c r="AX2930" s="10"/>
    </row>
    <row r="2931" spans="1:50" x14ac:dyDescent="0.25">
      <c r="A2931" s="54"/>
      <c r="B2931" s="54"/>
      <c r="C2931" s="54"/>
      <c r="D2931" s="54"/>
      <c r="E2931" s="54"/>
      <c r="F2931" s="54"/>
      <c r="G2931" s="54"/>
      <c r="H2931" s="54"/>
      <c r="I2931" s="54"/>
      <c r="J2931" s="54"/>
      <c r="K2931" s="54"/>
      <c r="L2931" s="54"/>
      <c r="M2931" s="54"/>
      <c r="O2931" s="10"/>
      <c r="P2931" s="10"/>
      <c r="Q2931" s="10"/>
      <c r="R2931" s="10"/>
      <c r="S2931" s="10"/>
      <c r="T2931" s="10"/>
      <c r="U2931" s="10"/>
      <c r="V2931" s="10"/>
      <c r="W2931" s="10"/>
      <c r="X2931" s="10"/>
      <c r="Y2931" s="10"/>
      <c r="Z2931" s="10"/>
      <c r="AA2931" s="10"/>
      <c r="AB2931" s="10"/>
      <c r="AC2931" s="10"/>
      <c r="AD2931" s="10"/>
      <c r="AE2931" s="10"/>
      <c r="AF2931" s="10"/>
      <c r="AG2931" s="10"/>
      <c r="AH2931" s="10"/>
      <c r="AI2931" s="10"/>
      <c r="AK2931" s="10"/>
      <c r="AL2931" s="10"/>
      <c r="AM2931" s="10"/>
      <c r="AN2931" s="10"/>
      <c r="AO2931" s="10"/>
      <c r="AP2931" s="10"/>
      <c r="AQ2931" s="10"/>
      <c r="AR2931" s="10"/>
      <c r="AS2931" s="10"/>
      <c r="AT2931" s="10"/>
      <c r="AU2931" s="10"/>
      <c r="AV2931" s="10"/>
      <c r="AW2931" s="10"/>
      <c r="AX2931" s="10"/>
    </row>
    <row r="2932" spans="1:50" x14ac:dyDescent="0.25">
      <c r="A2932" s="54"/>
      <c r="B2932" s="54"/>
      <c r="C2932" s="54"/>
      <c r="D2932" s="54"/>
      <c r="E2932" s="54"/>
      <c r="F2932" s="54"/>
      <c r="G2932" s="54"/>
      <c r="H2932" s="54"/>
      <c r="I2932" s="54"/>
      <c r="J2932" s="54"/>
      <c r="K2932" s="54"/>
      <c r="L2932" s="54"/>
      <c r="M2932" s="54"/>
      <c r="O2932" s="10"/>
      <c r="P2932" s="10"/>
      <c r="Q2932" s="10"/>
      <c r="R2932" s="10"/>
      <c r="S2932" s="10"/>
      <c r="T2932" s="10"/>
      <c r="U2932" s="10"/>
      <c r="V2932" s="10"/>
      <c r="W2932" s="10"/>
      <c r="X2932" s="10"/>
      <c r="Y2932" s="10"/>
      <c r="Z2932" s="10"/>
      <c r="AA2932" s="10"/>
      <c r="AB2932" s="10"/>
      <c r="AC2932" s="10"/>
      <c r="AD2932" s="10"/>
      <c r="AE2932" s="10"/>
      <c r="AF2932" s="10"/>
      <c r="AG2932" s="10"/>
      <c r="AH2932" s="10"/>
      <c r="AI2932" s="10"/>
      <c r="AK2932" s="10"/>
      <c r="AL2932" s="10"/>
      <c r="AM2932" s="10"/>
      <c r="AN2932" s="10"/>
      <c r="AO2932" s="10"/>
      <c r="AP2932" s="10"/>
      <c r="AQ2932" s="10"/>
      <c r="AR2932" s="10"/>
      <c r="AS2932" s="10"/>
      <c r="AT2932" s="10"/>
      <c r="AU2932" s="10"/>
      <c r="AV2932" s="10"/>
      <c r="AW2932" s="10"/>
      <c r="AX2932" s="10"/>
    </row>
    <row r="2933" spans="1:50" x14ac:dyDescent="0.25">
      <c r="A2933" s="54"/>
      <c r="B2933" s="54"/>
      <c r="C2933" s="54"/>
      <c r="D2933" s="54"/>
      <c r="E2933" s="54"/>
      <c r="F2933" s="54"/>
      <c r="G2933" s="54"/>
      <c r="H2933" s="54"/>
      <c r="I2933" s="54"/>
      <c r="J2933" s="54"/>
      <c r="K2933" s="54"/>
      <c r="L2933" s="54"/>
      <c r="M2933" s="54"/>
      <c r="O2933" s="10"/>
      <c r="P2933" s="10"/>
      <c r="Q2933" s="10"/>
      <c r="R2933" s="10"/>
      <c r="S2933" s="10"/>
      <c r="T2933" s="10"/>
      <c r="U2933" s="10"/>
      <c r="V2933" s="10"/>
      <c r="W2933" s="10"/>
      <c r="X2933" s="10"/>
      <c r="Y2933" s="10"/>
      <c r="Z2933" s="10"/>
      <c r="AA2933" s="10"/>
      <c r="AB2933" s="10"/>
      <c r="AC2933" s="10"/>
      <c r="AD2933" s="10"/>
      <c r="AE2933" s="10"/>
      <c r="AF2933" s="10"/>
      <c r="AG2933" s="10"/>
      <c r="AH2933" s="10"/>
      <c r="AI2933" s="10"/>
      <c r="AK2933" s="10"/>
      <c r="AL2933" s="10"/>
      <c r="AM2933" s="10"/>
      <c r="AN2933" s="10"/>
      <c r="AO2933" s="10"/>
      <c r="AP2933" s="10"/>
      <c r="AQ2933" s="10"/>
      <c r="AR2933" s="10"/>
      <c r="AS2933" s="10"/>
      <c r="AT2933" s="10"/>
      <c r="AU2933" s="10"/>
      <c r="AV2933" s="10"/>
      <c r="AW2933" s="10"/>
      <c r="AX2933" s="10"/>
    </row>
    <row r="2934" spans="1:50" x14ac:dyDescent="0.25">
      <c r="A2934" s="54"/>
      <c r="B2934" s="54"/>
      <c r="C2934" s="54"/>
      <c r="D2934" s="54"/>
      <c r="E2934" s="54"/>
      <c r="F2934" s="54"/>
      <c r="G2934" s="54"/>
      <c r="H2934" s="54"/>
      <c r="I2934" s="54"/>
      <c r="J2934" s="54"/>
      <c r="K2934" s="54"/>
      <c r="L2934" s="54"/>
      <c r="M2934" s="54"/>
      <c r="O2934" s="10"/>
      <c r="P2934" s="10"/>
      <c r="Q2934" s="10"/>
      <c r="R2934" s="10"/>
      <c r="S2934" s="10"/>
      <c r="T2934" s="10"/>
      <c r="U2934" s="10"/>
      <c r="V2934" s="10"/>
      <c r="W2934" s="10"/>
      <c r="X2934" s="10"/>
      <c r="Y2934" s="10"/>
      <c r="Z2934" s="10"/>
      <c r="AA2934" s="10"/>
      <c r="AB2934" s="10"/>
      <c r="AC2934" s="10"/>
      <c r="AD2934" s="10"/>
      <c r="AE2934" s="10"/>
      <c r="AF2934" s="10"/>
      <c r="AG2934" s="10"/>
      <c r="AH2934" s="10"/>
      <c r="AI2934" s="10"/>
      <c r="AK2934" s="10"/>
      <c r="AL2934" s="10"/>
      <c r="AM2934" s="10"/>
      <c r="AN2934" s="10"/>
      <c r="AO2934" s="10"/>
      <c r="AP2934" s="10"/>
      <c r="AQ2934" s="10"/>
      <c r="AR2934" s="10"/>
      <c r="AS2934" s="10"/>
      <c r="AT2934" s="10"/>
      <c r="AU2934" s="10"/>
      <c r="AV2934" s="10"/>
      <c r="AW2934" s="10"/>
      <c r="AX2934" s="10"/>
    </row>
    <row r="2935" spans="1:50" x14ac:dyDescent="0.25">
      <c r="A2935" s="54"/>
      <c r="B2935" s="54"/>
      <c r="C2935" s="54"/>
      <c r="D2935" s="54"/>
      <c r="E2935" s="54"/>
      <c r="F2935" s="54"/>
      <c r="G2935" s="54"/>
      <c r="H2935" s="54"/>
      <c r="I2935" s="54"/>
      <c r="J2935" s="54"/>
      <c r="K2935" s="54"/>
      <c r="L2935" s="54"/>
      <c r="M2935" s="54"/>
      <c r="O2935" s="10"/>
      <c r="P2935" s="10"/>
      <c r="Q2935" s="10"/>
      <c r="R2935" s="10"/>
      <c r="S2935" s="10"/>
      <c r="T2935" s="10"/>
      <c r="U2935" s="10"/>
      <c r="V2935" s="10"/>
      <c r="W2935" s="10"/>
      <c r="X2935" s="10"/>
      <c r="Y2935" s="10"/>
      <c r="Z2935" s="10"/>
      <c r="AA2935" s="10"/>
      <c r="AB2935" s="10"/>
      <c r="AC2935" s="10"/>
      <c r="AD2935" s="10"/>
      <c r="AE2935" s="10"/>
      <c r="AF2935" s="10"/>
      <c r="AG2935" s="10"/>
      <c r="AH2935" s="10"/>
      <c r="AI2935" s="10"/>
      <c r="AK2935" s="10"/>
      <c r="AL2935" s="10"/>
      <c r="AM2935" s="10"/>
      <c r="AN2935" s="10"/>
      <c r="AO2935" s="10"/>
      <c r="AP2935" s="10"/>
      <c r="AQ2935" s="10"/>
      <c r="AR2935" s="10"/>
      <c r="AS2935" s="10"/>
      <c r="AT2935" s="10"/>
      <c r="AU2935" s="10"/>
      <c r="AV2935" s="10"/>
      <c r="AW2935" s="10"/>
      <c r="AX2935" s="10"/>
    </row>
    <row r="2936" spans="1:50" x14ac:dyDescent="0.25">
      <c r="A2936" s="54"/>
      <c r="B2936" s="54"/>
      <c r="C2936" s="54"/>
      <c r="D2936" s="54"/>
      <c r="E2936" s="54"/>
      <c r="F2936" s="54"/>
      <c r="G2936" s="54"/>
      <c r="H2936" s="54"/>
      <c r="I2936" s="54"/>
      <c r="J2936" s="54"/>
      <c r="K2936" s="54"/>
      <c r="L2936" s="54"/>
      <c r="M2936" s="54"/>
      <c r="O2936" s="10"/>
      <c r="P2936" s="10"/>
      <c r="Q2936" s="10"/>
      <c r="R2936" s="10"/>
      <c r="S2936" s="10"/>
      <c r="T2936" s="10"/>
      <c r="U2936" s="10"/>
      <c r="V2936" s="10"/>
      <c r="W2936" s="10"/>
      <c r="X2936" s="10"/>
      <c r="Y2936" s="10"/>
      <c r="Z2936" s="10"/>
      <c r="AA2936" s="10"/>
      <c r="AB2936" s="10"/>
      <c r="AC2936" s="10"/>
      <c r="AD2936" s="10"/>
      <c r="AE2936" s="10"/>
      <c r="AF2936" s="10"/>
      <c r="AG2936" s="10"/>
      <c r="AH2936" s="10"/>
      <c r="AI2936" s="10"/>
      <c r="AK2936" s="10"/>
      <c r="AL2936" s="10"/>
      <c r="AM2936" s="10"/>
      <c r="AN2936" s="10"/>
      <c r="AO2936" s="10"/>
      <c r="AP2936" s="10"/>
      <c r="AQ2936" s="10"/>
      <c r="AR2936" s="10"/>
      <c r="AS2936" s="10"/>
      <c r="AT2936" s="10"/>
      <c r="AU2936" s="10"/>
      <c r="AV2936" s="10"/>
      <c r="AW2936" s="10"/>
      <c r="AX2936" s="10"/>
    </row>
    <row r="2937" spans="1:50" x14ac:dyDescent="0.25">
      <c r="A2937" s="54"/>
      <c r="B2937" s="54"/>
      <c r="C2937" s="54"/>
      <c r="D2937" s="54"/>
      <c r="E2937" s="54"/>
      <c r="F2937" s="54"/>
      <c r="G2937" s="54"/>
      <c r="H2937" s="54"/>
      <c r="I2937" s="54"/>
      <c r="J2937" s="54"/>
      <c r="K2937" s="54"/>
      <c r="L2937" s="54"/>
      <c r="M2937" s="54"/>
      <c r="O2937" s="10"/>
      <c r="P2937" s="10"/>
      <c r="Q2937" s="10"/>
      <c r="R2937" s="10"/>
      <c r="S2937" s="10"/>
      <c r="T2937" s="10"/>
      <c r="U2937" s="10"/>
      <c r="V2937" s="10"/>
      <c r="W2937" s="10"/>
      <c r="X2937" s="10"/>
      <c r="Y2937" s="10"/>
      <c r="Z2937" s="10"/>
      <c r="AA2937" s="10"/>
      <c r="AB2937" s="10"/>
      <c r="AC2937" s="10"/>
      <c r="AD2937" s="10"/>
      <c r="AE2937" s="10"/>
      <c r="AF2937" s="10"/>
      <c r="AG2937" s="10"/>
      <c r="AH2937" s="10"/>
      <c r="AI2937" s="10"/>
      <c r="AK2937" s="10"/>
      <c r="AL2937" s="10"/>
      <c r="AM2937" s="10"/>
      <c r="AN2937" s="10"/>
      <c r="AO2937" s="10"/>
      <c r="AP2937" s="10"/>
      <c r="AQ2937" s="10"/>
      <c r="AR2937" s="10"/>
      <c r="AS2937" s="10"/>
      <c r="AT2937" s="10"/>
      <c r="AU2937" s="10"/>
      <c r="AV2937" s="10"/>
      <c r="AW2937" s="10"/>
      <c r="AX2937" s="10"/>
    </row>
    <row r="2938" spans="1:50" x14ac:dyDescent="0.25">
      <c r="A2938" s="54"/>
      <c r="B2938" s="54"/>
      <c r="C2938" s="54"/>
      <c r="D2938" s="54"/>
      <c r="E2938" s="54"/>
      <c r="F2938" s="54"/>
      <c r="G2938" s="54"/>
      <c r="H2938" s="54"/>
      <c r="I2938" s="54"/>
      <c r="J2938" s="54"/>
      <c r="K2938" s="54"/>
      <c r="L2938" s="54"/>
      <c r="M2938" s="54"/>
      <c r="O2938" s="10"/>
      <c r="P2938" s="10"/>
      <c r="Q2938" s="10"/>
      <c r="R2938" s="10"/>
      <c r="S2938" s="10"/>
      <c r="T2938" s="10"/>
      <c r="U2938" s="10"/>
      <c r="V2938" s="10"/>
      <c r="W2938" s="10"/>
      <c r="X2938" s="10"/>
      <c r="Y2938" s="10"/>
      <c r="Z2938" s="10"/>
      <c r="AA2938" s="10"/>
      <c r="AB2938" s="10"/>
      <c r="AC2938" s="10"/>
      <c r="AD2938" s="10"/>
      <c r="AE2938" s="10"/>
      <c r="AF2938" s="10"/>
      <c r="AG2938" s="10"/>
      <c r="AH2938" s="10"/>
      <c r="AI2938" s="10"/>
      <c r="AK2938" s="10"/>
      <c r="AL2938" s="10"/>
      <c r="AM2938" s="10"/>
      <c r="AN2938" s="10"/>
      <c r="AO2938" s="10"/>
      <c r="AP2938" s="10"/>
      <c r="AQ2938" s="10"/>
      <c r="AR2938" s="10"/>
      <c r="AS2938" s="10"/>
      <c r="AT2938" s="10"/>
      <c r="AU2938" s="10"/>
      <c r="AV2938" s="10"/>
      <c r="AW2938" s="10"/>
      <c r="AX2938" s="10"/>
    </row>
    <row r="2939" spans="1:50" x14ac:dyDescent="0.25">
      <c r="A2939" s="54"/>
      <c r="B2939" s="54"/>
      <c r="C2939" s="54"/>
      <c r="D2939" s="54"/>
      <c r="E2939" s="54"/>
      <c r="F2939" s="54"/>
      <c r="G2939" s="54"/>
      <c r="H2939" s="54"/>
      <c r="I2939" s="54"/>
      <c r="J2939" s="54"/>
      <c r="K2939" s="54"/>
      <c r="L2939" s="54"/>
      <c r="M2939" s="54"/>
      <c r="O2939" s="10"/>
      <c r="P2939" s="10"/>
      <c r="Q2939" s="10"/>
      <c r="R2939" s="10"/>
      <c r="S2939" s="10"/>
      <c r="T2939" s="10"/>
      <c r="U2939" s="10"/>
      <c r="V2939" s="10"/>
      <c r="W2939" s="10"/>
      <c r="X2939" s="10"/>
      <c r="Y2939" s="10"/>
      <c r="Z2939" s="10"/>
      <c r="AA2939" s="10"/>
      <c r="AB2939" s="10"/>
      <c r="AC2939" s="10"/>
      <c r="AD2939" s="10"/>
      <c r="AE2939" s="10"/>
      <c r="AF2939" s="10"/>
      <c r="AG2939" s="10"/>
      <c r="AH2939" s="10"/>
      <c r="AI2939" s="10"/>
      <c r="AK2939" s="10"/>
      <c r="AL2939" s="10"/>
      <c r="AM2939" s="10"/>
      <c r="AN2939" s="10"/>
      <c r="AO2939" s="10"/>
      <c r="AP2939" s="10"/>
      <c r="AQ2939" s="10"/>
      <c r="AR2939" s="10"/>
      <c r="AS2939" s="10"/>
      <c r="AT2939" s="10"/>
      <c r="AU2939" s="10"/>
      <c r="AV2939" s="10"/>
      <c r="AW2939" s="10"/>
      <c r="AX2939" s="10"/>
    </row>
    <row r="2940" spans="1:50" x14ac:dyDescent="0.25">
      <c r="A2940" s="54"/>
      <c r="B2940" s="54"/>
      <c r="C2940" s="54"/>
      <c r="D2940" s="54"/>
      <c r="E2940" s="54"/>
      <c r="F2940" s="54"/>
      <c r="G2940" s="54"/>
      <c r="H2940" s="54"/>
      <c r="I2940" s="54"/>
      <c r="J2940" s="54"/>
      <c r="K2940" s="54"/>
      <c r="L2940" s="54"/>
      <c r="M2940" s="54"/>
      <c r="O2940" s="10"/>
      <c r="P2940" s="10"/>
      <c r="Q2940" s="10"/>
      <c r="R2940" s="10"/>
      <c r="S2940" s="10"/>
      <c r="T2940" s="10"/>
      <c r="U2940" s="10"/>
      <c r="V2940" s="10"/>
      <c r="W2940" s="10"/>
      <c r="X2940" s="10"/>
      <c r="Y2940" s="10"/>
      <c r="Z2940" s="10"/>
      <c r="AA2940" s="10"/>
      <c r="AB2940" s="10"/>
      <c r="AC2940" s="10"/>
      <c r="AD2940" s="10"/>
      <c r="AE2940" s="10"/>
      <c r="AF2940" s="10"/>
      <c r="AG2940" s="10"/>
      <c r="AH2940" s="10"/>
      <c r="AI2940" s="10"/>
      <c r="AK2940" s="10"/>
      <c r="AL2940" s="10"/>
      <c r="AM2940" s="10"/>
      <c r="AN2940" s="10"/>
      <c r="AO2940" s="10"/>
      <c r="AP2940" s="10"/>
      <c r="AQ2940" s="10"/>
      <c r="AR2940" s="10"/>
      <c r="AS2940" s="10"/>
      <c r="AT2940" s="10"/>
      <c r="AU2940" s="10"/>
      <c r="AV2940" s="10"/>
      <c r="AW2940" s="10"/>
      <c r="AX2940" s="10"/>
    </row>
    <row r="2941" spans="1:50" x14ac:dyDescent="0.25">
      <c r="A2941" s="54"/>
      <c r="B2941" s="54"/>
      <c r="C2941" s="54"/>
      <c r="D2941" s="54"/>
      <c r="E2941" s="54"/>
      <c r="F2941" s="54"/>
      <c r="G2941" s="54"/>
      <c r="H2941" s="54"/>
      <c r="I2941" s="54"/>
      <c r="J2941" s="54"/>
      <c r="K2941" s="54"/>
      <c r="L2941" s="54"/>
      <c r="M2941" s="54"/>
      <c r="O2941" s="10"/>
      <c r="P2941" s="10"/>
      <c r="Q2941" s="10"/>
      <c r="R2941" s="10"/>
      <c r="S2941" s="10"/>
      <c r="T2941" s="10"/>
      <c r="U2941" s="10"/>
      <c r="V2941" s="10"/>
      <c r="W2941" s="10"/>
      <c r="X2941" s="10"/>
      <c r="Y2941" s="10"/>
      <c r="Z2941" s="10"/>
      <c r="AA2941" s="10"/>
      <c r="AB2941" s="10"/>
      <c r="AC2941" s="10"/>
      <c r="AD2941" s="10"/>
      <c r="AE2941" s="10"/>
      <c r="AF2941" s="10"/>
      <c r="AG2941" s="10"/>
      <c r="AH2941" s="10"/>
      <c r="AI2941" s="10"/>
      <c r="AK2941" s="10"/>
      <c r="AL2941" s="10"/>
      <c r="AM2941" s="10"/>
      <c r="AN2941" s="10"/>
      <c r="AO2941" s="10"/>
      <c r="AP2941" s="10"/>
      <c r="AQ2941" s="10"/>
      <c r="AR2941" s="10"/>
      <c r="AS2941" s="10"/>
      <c r="AT2941" s="10"/>
      <c r="AU2941" s="10"/>
      <c r="AV2941" s="10"/>
      <c r="AW2941" s="10"/>
      <c r="AX2941" s="10"/>
    </row>
    <row r="2942" spans="1:50" x14ac:dyDescent="0.25">
      <c r="A2942" s="54"/>
      <c r="B2942" s="54"/>
      <c r="C2942" s="54"/>
      <c r="D2942" s="54"/>
      <c r="E2942" s="54"/>
      <c r="F2942" s="54"/>
      <c r="G2942" s="54"/>
      <c r="H2942" s="54"/>
      <c r="I2942" s="54"/>
      <c r="J2942" s="54"/>
      <c r="K2942" s="54"/>
      <c r="L2942" s="54"/>
      <c r="M2942" s="54"/>
      <c r="O2942" s="10"/>
      <c r="P2942" s="10"/>
      <c r="Q2942" s="10"/>
      <c r="R2942" s="10"/>
      <c r="S2942" s="10"/>
      <c r="T2942" s="10"/>
      <c r="U2942" s="10"/>
      <c r="V2942" s="10"/>
      <c r="W2942" s="10"/>
      <c r="X2942" s="10"/>
      <c r="Y2942" s="10"/>
      <c r="Z2942" s="10"/>
      <c r="AA2942" s="10"/>
      <c r="AB2942" s="10"/>
      <c r="AC2942" s="10"/>
      <c r="AD2942" s="10"/>
      <c r="AE2942" s="10"/>
      <c r="AF2942" s="10"/>
      <c r="AG2942" s="10"/>
      <c r="AH2942" s="10"/>
      <c r="AI2942" s="10"/>
      <c r="AK2942" s="10"/>
      <c r="AL2942" s="10"/>
      <c r="AM2942" s="10"/>
      <c r="AN2942" s="10"/>
      <c r="AO2942" s="10"/>
      <c r="AP2942" s="10"/>
      <c r="AQ2942" s="10"/>
      <c r="AR2942" s="10"/>
      <c r="AS2942" s="10"/>
      <c r="AT2942" s="10"/>
      <c r="AU2942" s="10"/>
      <c r="AV2942" s="10"/>
      <c r="AW2942" s="10"/>
      <c r="AX2942" s="10"/>
    </row>
    <row r="2943" spans="1:50" x14ac:dyDescent="0.25">
      <c r="A2943" s="54"/>
      <c r="B2943" s="54"/>
      <c r="C2943" s="54"/>
      <c r="D2943" s="54"/>
      <c r="E2943" s="54"/>
      <c r="F2943" s="54"/>
      <c r="G2943" s="54"/>
      <c r="H2943" s="54"/>
      <c r="I2943" s="54"/>
      <c r="J2943" s="54"/>
      <c r="K2943" s="54"/>
      <c r="L2943" s="54"/>
      <c r="M2943" s="54"/>
      <c r="O2943" s="10"/>
      <c r="P2943" s="10"/>
      <c r="Q2943" s="10"/>
      <c r="R2943" s="10"/>
      <c r="S2943" s="10"/>
      <c r="T2943" s="10"/>
      <c r="U2943" s="10"/>
      <c r="V2943" s="10"/>
      <c r="W2943" s="10"/>
      <c r="X2943" s="10"/>
      <c r="Y2943" s="10"/>
      <c r="Z2943" s="10"/>
      <c r="AA2943" s="10"/>
      <c r="AB2943" s="10"/>
      <c r="AC2943" s="10"/>
      <c r="AD2943" s="10"/>
      <c r="AE2943" s="10"/>
      <c r="AF2943" s="10"/>
      <c r="AG2943" s="10"/>
      <c r="AH2943" s="10"/>
      <c r="AI2943" s="10"/>
      <c r="AK2943" s="10"/>
      <c r="AL2943" s="10"/>
      <c r="AM2943" s="10"/>
      <c r="AN2943" s="10"/>
      <c r="AO2943" s="10"/>
      <c r="AP2943" s="10"/>
      <c r="AQ2943" s="10"/>
      <c r="AR2943" s="10"/>
      <c r="AS2943" s="10"/>
      <c r="AT2943" s="10"/>
      <c r="AU2943" s="10"/>
      <c r="AV2943" s="10"/>
      <c r="AW2943" s="10"/>
      <c r="AX2943" s="10"/>
    </row>
    <row r="2944" spans="1:50" x14ac:dyDescent="0.25">
      <c r="A2944" s="54"/>
      <c r="B2944" s="54"/>
      <c r="C2944" s="54"/>
      <c r="D2944" s="54"/>
      <c r="E2944" s="54"/>
      <c r="F2944" s="54"/>
      <c r="G2944" s="54"/>
      <c r="H2944" s="54"/>
      <c r="I2944" s="54"/>
      <c r="J2944" s="54"/>
      <c r="K2944" s="54"/>
      <c r="L2944" s="54"/>
      <c r="M2944" s="54"/>
      <c r="O2944" s="10"/>
      <c r="P2944" s="10"/>
      <c r="Q2944" s="10"/>
      <c r="R2944" s="10"/>
      <c r="S2944" s="10"/>
      <c r="T2944" s="10"/>
      <c r="U2944" s="10"/>
      <c r="V2944" s="10"/>
      <c r="W2944" s="10"/>
      <c r="X2944" s="10"/>
      <c r="Y2944" s="10"/>
      <c r="Z2944" s="10"/>
      <c r="AA2944" s="10"/>
      <c r="AB2944" s="10"/>
      <c r="AC2944" s="10"/>
      <c r="AD2944" s="10"/>
      <c r="AE2944" s="10"/>
      <c r="AF2944" s="10"/>
      <c r="AG2944" s="10"/>
      <c r="AH2944" s="10"/>
      <c r="AI2944" s="10"/>
      <c r="AK2944" s="10"/>
      <c r="AL2944" s="10"/>
      <c r="AM2944" s="10"/>
      <c r="AN2944" s="10"/>
      <c r="AO2944" s="10"/>
      <c r="AP2944" s="10"/>
      <c r="AQ2944" s="10"/>
      <c r="AR2944" s="10"/>
      <c r="AS2944" s="10"/>
      <c r="AT2944" s="10"/>
      <c r="AU2944" s="10"/>
      <c r="AV2944" s="10"/>
      <c r="AW2944" s="10"/>
      <c r="AX2944" s="10"/>
    </row>
    <row r="2945" spans="1:50" x14ac:dyDescent="0.25">
      <c r="A2945" s="54"/>
      <c r="B2945" s="54"/>
      <c r="C2945" s="54"/>
      <c r="D2945" s="54"/>
      <c r="E2945" s="54"/>
      <c r="F2945" s="54"/>
      <c r="G2945" s="54"/>
      <c r="H2945" s="54"/>
      <c r="I2945" s="54"/>
      <c r="J2945" s="54"/>
      <c r="K2945" s="54"/>
      <c r="L2945" s="54"/>
      <c r="M2945" s="54"/>
      <c r="O2945" s="10"/>
      <c r="P2945" s="10"/>
      <c r="Q2945" s="10"/>
      <c r="R2945" s="10"/>
      <c r="S2945" s="10"/>
      <c r="T2945" s="10"/>
      <c r="U2945" s="10"/>
      <c r="V2945" s="10"/>
      <c r="W2945" s="10"/>
      <c r="X2945" s="10"/>
      <c r="Y2945" s="10"/>
      <c r="Z2945" s="10"/>
      <c r="AA2945" s="10"/>
      <c r="AB2945" s="10"/>
      <c r="AC2945" s="10"/>
      <c r="AD2945" s="10"/>
      <c r="AE2945" s="10"/>
      <c r="AF2945" s="10"/>
      <c r="AG2945" s="10"/>
      <c r="AH2945" s="10"/>
      <c r="AI2945" s="10"/>
      <c r="AK2945" s="10"/>
      <c r="AL2945" s="10"/>
      <c r="AM2945" s="10"/>
      <c r="AN2945" s="10"/>
      <c r="AO2945" s="10"/>
      <c r="AP2945" s="10"/>
      <c r="AQ2945" s="10"/>
      <c r="AR2945" s="10"/>
      <c r="AS2945" s="10"/>
      <c r="AT2945" s="10"/>
      <c r="AU2945" s="10"/>
      <c r="AV2945" s="10"/>
      <c r="AW2945" s="10"/>
      <c r="AX2945" s="10"/>
    </row>
    <row r="2946" spans="1:50" x14ac:dyDescent="0.25">
      <c r="A2946" s="54"/>
      <c r="B2946" s="54"/>
      <c r="C2946" s="54"/>
      <c r="D2946" s="54"/>
      <c r="E2946" s="54"/>
      <c r="F2946" s="54"/>
      <c r="G2946" s="54"/>
      <c r="H2946" s="54"/>
      <c r="I2946" s="54"/>
      <c r="J2946" s="54"/>
      <c r="K2946" s="54"/>
      <c r="L2946" s="54"/>
      <c r="M2946" s="54"/>
      <c r="O2946" s="10"/>
      <c r="P2946" s="10"/>
      <c r="Q2946" s="10"/>
      <c r="R2946" s="10"/>
      <c r="S2946" s="10"/>
      <c r="T2946" s="10"/>
      <c r="U2946" s="10"/>
      <c r="V2946" s="10"/>
      <c r="W2946" s="10"/>
      <c r="X2946" s="10"/>
      <c r="Y2946" s="10"/>
      <c r="Z2946" s="10"/>
      <c r="AA2946" s="10"/>
      <c r="AB2946" s="10"/>
      <c r="AC2946" s="10"/>
      <c r="AD2946" s="10"/>
      <c r="AE2946" s="10"/>
      <c r="AF2946" s="10"/>
      <c r="AG2946" s="10"/>
      <c r="AH2946" s="10"/>
      <c r="AI2946" s="10"/>
      <c r="AK2946" s="10"/>
      <c r="AL2946" s="10"/>
      <c r="AM2946" s="10"/>
      <c r="AN2946" s="10"/>
      <c r="AO2946" s="10"/>
      <c r="AP2946" s="10"/>
      <c r="AQ2946" s="10"/>
      <c r="AR2946" s="10"/>
      <c r="AS2946" s="10"/>
      <c r="AT2946" s="10"/>
      <c r="AU2946" s="10"/>
      <c r="AV2946" s="10"/>
      <c r="AW2946" s="10"/>
      <c r="AX2946" s="10"/>
    </row>
    <row r="2947" spans="1:50" x14ac:dyDescent="0.25">
      <c r="A2947" s="54"/>
      <c r="B2947" s="54"/>
      <c r="C2947" s="54"/>
      <c r="D2947" s="54"/>
      <c r="E2947" s="54"/>
      <c r="F2947" s="54"/>
      <c r="G2947" s="54"/>
      <c r="H2947" s="54"/>
      <c r="I2947" s="54"/>
      <c r="J2947" s="54"/>
      <c r="K2947" s="54"/>
      <c r="L2947" s="54"/>
      <c r="M2947" s="54"/>
      <c r="O2947" s="10"/>
      <c r="P2947" s="10"/>
      <c r="Q2947" s="10"/>
      <c r="R2947" s="10"/>
      <c r="S2947" s="10"/>
      <c r="T2947" s="10"/>
      <c r="U2947" s="10"/>
      <c r="V2947" s="10"/>
      <c r="W2947" s="10"/>
      <c r="X2947" s="10"/>
      <c r="Y2947" s="10"/>
      <c r="Z2947" s="10"/>
      <c r="AA2947" s="10"/>
      <c r="AB2947" s="10"/>
      <c r="AC2947" s="10"/>
      <c r="AD2947" s="10"/>
      <c r="AE2947" s="10"/>
      <c r="AF2947" s="10"/>
      <c r="AG2947" s="10"/>
      <c r="AH2947" s="10"/>
      <c r="AI2947" s="10"/>
      <c r="AK2947" s="10"/>
      <c r="AL2947" s="10"/>
      <c r="AM2947" s="10"/>
      <c r="AN2947" s="10"/>
      <c r="AO2947" s="10"/>
      <c r="AP2947" s="10"/>
      <c r="AQ2947" s="10"/>
      <c r="AR2947" s="10"/>
      <c r="AS2947" s="10"/>
      <c r="AT2947" s="10"/>
      <c r="AU2947" s="10"/>
      <c r="AV2947" s="10"/>
      <c r="AW2947" s="10"/>
      <c r="AX2947" s="10"/>
    </row>
    <row r="2948" spans="1:50" x14ac:dyDescent="0.25">
      <c r="A2948" s="54"/>
      <c r="B2948" s="54"/>
      <c r="C2948" s="54"/>
      <c r="D2948" s="54"/>
      <c r="E2948" s="54"/>
      <c r="F2948" s="54"/>
      <c r="G2948" s="54"/>
      <c r="H2948" s="54"/>
      <c r="I2948" s="54"/>
      <c r="J2948" s="54"/>
      <c r="K2948" s="54"/>
      <c r="L2948" s="54"/>
      <c r="M2948" s="54"/>
      <c r="O2948" s="10"/>
      <c r="P2948" s="10"/>
      <c r="Q2948" s="10"/>
      <c r="R2948" s="10"/>
      <c r="S2948" s="10"/>
      <c r="T2948" s="10"/>
      <c r="U2948" s="10"/>
      <c r="V2948" s="10"/>
      <c r="W2948" s="10"/>
      <c r="X2948" s="10"/>
      <c r="Y2948" s="10"/>
      <c r="Z2948" s="10"/>
      <c r="AA2948" s="10"/>
      <c r="AB2948" s="10"/>
      <c r="AC2948" s="10"/>
      <c r="AD2948" s="10"/>
      <c r="AE2948" s="10"/>
      <c r="AF2948" s="10"/>
      <c r="AG2948" s="10"/>
      <c r="AH2948" s="10"/>
      <c r="AI2948" s="10"/>
      <c r="AK2948" s="10"/>
      <c r="AL2948" s="10"/>
      <c r="AM2948" s="10"/>
      <c r="AN2948" s="10"/>
      <c r="AO2948" s="10"/>
      <c r="AP2948" s="10"/>
      <c r="AQ2948" s="10"/>
      <c r="AR2948" s="10"/>
      <c r="AS2948" s="10"/>
      <c r="AT2948" s="10"/>
      <c r="AU2948" s="10"/>
      <c r="AV2948" s="10"/>
      <c r="AW2948" s="10"/>
      <c r="AX2948" s="10"/>
    </row>
    <row r="2949" spans="1:50" x14ac:dyDescent="0.25">
      <c r="A2949" s="54"/>
      <c r="B2949" s="54"/>
      <c r="C2949" s="54"/>
      <c r="D2949" s="54"/>
      <c r="E2949" s="54"/>
      <c r="F2949" s="54"/>
      <c r="G2949" s="54"/>
      <c r="H2949" s="54"/>
      <c r="I2949" s="54"/>
      <c r="J2949" s="54"/>
      <c r="K2949" s="54"/>
      <c r="L2949" s="54"/>
      <c r="M2949" s="54"/>
      <c r="O2949" s="10"/>
      <c r="P2949" s="10"/>
      <c r="Q2949" s="10"/>
      <c r="R2949" s="10"/>
      <c r="S2949" s="10"/>
      <c r="T2949" s="10"/>
      <c r="U2949" s="10"/>
      <c r="V2949" s="10"/>
      <c r="W2949" s="10"/>
      <c r="X2949" s="10"/>
      <c r="Y2949" s="10"/>
      <c r="Z2949" s="10"/>
      <c r="AA2949" s="10"/>
      <c r="AB2949" s="10"/>
      <c r="AC2949" s="10"/>
      <c r="AD2949" s="10"/>
      <c r="AE2949" s="10"/>
      <c r="AF2949" s="10"/>
      <c r="AG2949" s="10"/>
      <c r="AH2949" s="10"/>
      <c r="AI2949" s="10"/>
      <c r="AK2949" s="10"/>
      <c r="AL2949" s="10"/>
      <c r="AM2949" s="10"/>
      <c r="AN2949" s="10"/>
      <c r="AO2949" s="10"/>
      <c r="AP2949" s="10"/>
      <c r="AQ2949" s="10"/>
      <c r="AR2949" s="10"/>
      <c r="AS2949" s="10"/>
      <c r="AT2949" s="10"/>
      <c r="AU2949" s="10"/>
      <c r="AV2949" s="10"/>
      <c r="AW2949" s="10"/>
      <c r="AX2949" s="10"/>
    </row>
    <row r="2950" spans="1:50" x14ac:dyDescent="0.25">
      <c r="A2950" s="54"/>
      <c r="B2950" s="54"/>
      <c r="C2950" s="54"/>
      <c r="D2950" s="54"/>
      <c r="E2950" s="54"/>
      <c r="F2950" s="54"/>
      <c r="G2950" s="54"/>
      <c r="H2950" s="54"/>
      <c r="I2950" s="54"/>
      <c r="J2950" s="54"/>
      <c r="K2950" s="54"/>
      <c r="L2950" s="54"/>
      <c r="M2950" s="54"/>
      <c r="O2950" s="10"/>
      <c r="P2950" s="10"/>
      <c r="Q2950" s="10"/>
      <c r="R2950" s="10"/>
      <c r="S2950" s="10"/>
      <c r="T2950" s="10"/>
      <c r="U2950" s="10"/>
      <c r="V2950" s="10"/>
      <c r="W2950" s="10"/>
      <c r="X2950" s="10"/>
      <c r="Y2950" s="10"/>
      <c r="Z2950" s="10"/>
      <c r="AA2950" s="10"/>
      <c r="AB2950" s="10"/>
      <c r="AC2950" s="10"/>
      <c r="AD2950" s="10"/>
      <c r="AE2950" s="10"/>
      <c r="AF2950" s="10"/>
      <c r="AG2950" s="10"/>
      <c r="AH2950" s="10"/>
      <c r="AI2950" s="10"/>
      <c r="AK2950" s="10"/>
      <c r="AL2950" s="10"/>
      <c r="AM2950" s="10"/>
      <c r="AN2950" s="10"/>
      <c r="AO2950" s="10"/>
      <c r="AP2950" s="10"/>
      <c r="AQ2950" s="10"/>
      <c r="AR2950" s="10"/>
      <c r="AS2950" s="10"/>
      <c r="AT2950" s="10"/>
      <c r="AU2950" s="10"/>
      <c r="AV2950" s="10"/>
      <c r="AW2950" s="10"/>
      <c r="AX2950" s="10"/>
    </row>
    <row r="2951" spans="1:50" x14ac:dyDescent="0.25">
      <c r="A2951" s="54"/>
      <c r="B2951" s="54"/>
      <c r="C2951" s="54"/>
      <c r="D2951" s="54"/>
      <c r="E2951" s="54"/>
      <c r="F2951" s="54"/>
      <c r="G2951" s="54"/>
      <c r="H2951" s="54"/>
      <c r="I2951" s="54"/>
      <c r="J2951" s="54"/>
      <c r="K2951" s="54"/>
      <c r="L2951" s="54"/>
      <c r="M2951" s="54"/>
      <c r="O2951" s="10"/>
      <c r="P2951" s="10"/>
      <c r="Q2951" s="10"/>
      <c r="R2951" s="10"/>
      <c r="S2951" s="10"/>
      <c r="T2951" s="10"/>
      <c r="U2951" s="10"/>
      <c r="V2951" s="10"/>
      <c r="W2951" s="10"/>
      <c r="X2951" s="10"/>
      <c r="Y2951" s="10"/>
      <c r="Z2951" s="10"/>
      <c r="AA2951" s="10"/>
      <c r="AB2951" s="10"/>
      <c r="AC2951" s="10"/>
      <c r="AD2951" s="10"/>
      <c r="AE2951" s="10"/>
      <c r="AF2951" s="10"/>
      <c r="AG2951" s="10"/>
      <c r="AH2951" s="10"/>
      <c r="AI2951" s="10"/>
      <c r="AK2951" s="10"/>
      <c r="AL2951" s="10"/>
      <c r="AM2951" s="10"/>
      <c r="AN2951" s="10"/>
      <c r="AO2951" s="10"/>
      <c r="AP2951" s="10"/>
      <c r="AQ2951" s="10"/>
      <c r="AR2951" s="10"/>
      <c r="AS2951" s="10"/>
      <c r="AT2951" s="10"/>
      <c r="AU2951" s="10"/>
      <c r="AV2951" s="10"/>
      <c r="AW2951" s="10"/>
      <c r="AX2951" s="10"/>
    </row>
    <row r="2952" spans="1:50" x14ac:dyDescent="0.25">
      <c r="A2952" s="54"/>
      <c r="B2952" s="54"/>
      <c r="C2952" s="54"/>
      <c r="D2952" s="54"/>
      <c r="E2952" s="54"/>
      <c r="F2952" s="54"/>
      <c r="G2952" s="54"/>
      <c r="H2952" s="54"/>
      <c r="I2952" s="54"/>
      <c r="J2952" s="54"/>
      <c r="K2952" s="54"/>
      <c r="L2952" s="54"/>
      <c r="M2952" s="54"/>
      <c r="O2952" s="10"/>
      <c r="P2952" s="10"/>
      <c r="Q2952" s="10"/>
      <c r="R2952" s="10"/>
      <c r="S2952" s="10"/>
      <c r="T2952" s="10"/>
      <c r="U2952" s="10"/>
      <c r="V2952" s="10"/>
      <c r="W2952" s="10"/>
      <c r="X2952" s="10"/>
      <c r="Y2952" s="10"/>
      <c r="Z2952" s="10"/>
      <c r="AA2952" s="10"/>
      <c r="AB2952" s="10"/>
      <c r="AC2952" s="10"/>
      <c r="AD2952" s="10"/>
      <c r="AE2952" s="10"/>
      <c r="AF2952" s="10"/>
      <c r="AG2952" s="10"/>
      <c r="AH2952" s="10"/>
      <c r="AI2952" s="10"/>
      <c r="AK2952" s="10"/>
      <c r="AL2952" s="10"/>
      <c r="AM2952" s="10"/>
      <c r="AN2952" s="10"/>
      <c r="AO2952" s="10"/>
      <c r="AP2952" s="10"/>
      <c r="AQ2952" s="10"/>
      <c r="AR2952" s="10"/>
      <c r="AS2952" s="10"/>
      <c r="AT2952" s="10"/>
      <c r="AU2952" s="10"/>
      <c r="AV2952" s="10"/>
      <c r="AW2952" s="10"/>
      <c r="AX2952" s="10"/>
    </row>
    <row r="2953" spans="1:50" x14ac:dyDescent="0.25">
      <c r="A2953" s="54"/>
      <c r="B2953" s="54"/>
      <c r="C2953" s="54"/>
      <c r="D2953" s="54"/>
      <c r="E2953" s="54"/>
      <c r="F2953" s="54"/>
      <c r="G2953" s="54"/>
      <c r="H2953" s="54"/>
      <c r="I2953" s="54"/>
      <c r="J2953" s="54"/>
      <c r="K2953" s="54"/>
      <c r="L2953" s="54"/>
      <c r="M2953" s="54"/>
      <c r="O2953" s="10"/>
      <c r="P2953" s="10"/>
      <c r="Q2953" s="10"/>
      <c r="R2953" s="10"/>
      <c r="S2953" s="10"/>
      <c r="T2953" s="10"/>
      <c r="U2953" s="10"/>
      <c r="V2953" s="10"/>
      <c r="W2953" s="10"/>
      <c r="X2953" s="10"/>
      <c r="Y2953" s="10"/>
      <c r="Z2953" s="10"/>
      <c r="AA2953" s="10"/>
      <c r="AB2953" s="10"/>
      <c r="AC2953" s="10"/>
      <c r="AD2953" s="10"/>
      <c r="AE2953" s="10"/>
      <c r="AF2953" s="10"/>
      <c r="AG2953" s="10"/>
      <c r="AH2953" s="10"/>
      <c r="AI2953" s="10"/>
      <c r="AK2953" s="10"/>
      <c r="AL2953" s="10"/>
      <c r="AM2953" s="10"/>
      <c r="AN2953" s="10"/>
      <c r="AO2953" s="10"/>
      <c r="AP2953" s="10"/>
      <c r="AQ2953" s="10"/>
      <c r="AR2953" s="10"/>
      <c r="AS2953" s="10"/>
      <c r="AT2953" s="10"/>
      <c r="AU2953" s="10"/>
      <c r="AV2953" s="10"/>
      <c r="AW2953" s="10"/>
      <c r="AX2953" s="10"/>
    </row>
    <row r="2954" spans="1:50" x14ac:dyDescent="0.25">
      <c r="A2954" s="54"/>
      <c r="B2954" s="54"/>
      <c r="C2954" s="54"/>
      <c r="D2954" s="54"/>
      <c r="E2954" s="54"/>
      <c r="F2954" s="54"/>
      <c r="G2954" s="54"/>
      <c r="H2954" s="54"/>
      <c r="I2954" s="54"/>
      <c r="J2954" s="54"/>
      <c r="K2954" s="54"/>
      <c r="L2954" s="54"/>
      <c r="M2954" s="54"/>
      <c r="O2954" s="10"/>
      <c r="P2954" s="10"/>
      <c r="Q2954" s="10"/>
      <c r="R2954" s="10"/>
      <c r="S2954" s="10"/>
      <c r="T2954" s="10"/>
      <c r="U2954" s="10"/>
      <c r="V2954" s="10"/>
      <c r="W2954" s="10"/>
      <c r="X2954" s="10"/>
      <c r="Y2954" s="10"/>
      <c r="Z2954" s="10"/>
      <c r="AA2954" s="10"/>
      <c r="AB2954" s="10"/>
      <c r="AC2954" s="10"/>
      <c r="AD2954" s="10"/>
      <c r="AE2954" s="10"/>
      <c r="AF2954" s="10"/>
      <c r="AG2954" s="10"/>
      <c r="AH2954" s="10"/>
      <c r="AI2954" s="10"/>
      <c r="AK2954" s="10"/>
      <c r="AL2954" s="10"/>
      <c r="AM2954" s="10"/>
      <c r="AN2954" s="10"/>
      <c r="AO2954" s="10"/>
      <c r="AP2954" s="10"/>
      <c r="AQ2954" s="10"/>
      <c r="AR2954" s="10"/>
      <c r="AS2954" s="10"/>
      <c r="AT2954" s="10"/>
      <c r="AU2954" s="10"/>
      <c r="AV2954" s="10"/>
      <c r="AW2954" s="10"/>
      <c r="AX2954" s="10"/>
    </row>
    <row r="2955" spans="1:50" x14ac:dyDescent="0.25">
      <c r="A2955" s="54"/>
      <c r="B2955" s="54"/>
      <c r="C2955" s="54"/>
      <c r="D2955" s="54"/>
      <c r="E2955" s="54"/>
      <c r="F2955" s="54"/>
      <c r="G2955" s="54"/>
      <c r="H2955" s="54"/>
      <c r="I2955" s="54"/>
      <c r="J2955" s="54"/>
      <c r="K2955" s="54"/>
      <c r="L2955" s="54"/>
      <c r="M2955" s="54"/>
      <c r="O2955" s="10"/>
      <c r="P2955" s="10"/>
      <c r="Q2955" s="10"/>
      <c r="R2955" s="10"/>
      <c r="S2955" s="10"/>
      <c r="T2955" s="10"/>
      <c r="U2955" s="10"/>
      <c r="V2955" s="10"/>
      <c r="W2955" s="10"/>
      <c r="X2955" s="10"/>
      <c r="Y2955" s="10"/>
      <c r="Z2955" s="10"/>
      <c r="AA2955" s="10"/>
      <c r="AB2955" s="10"/>
      <c r="AC2955" s="10"/>
      <c r="AD2955" s="10"/>
      <c r="AE2955" s="10"/>
      <c r="AF2955" s="10"/>
      <c r="AG2955" s="10"/>
      <c r="AH2955" s="10"/>
      <c r="AI2955" s="10"/>
      <c r="AK2955" s="10"/>
      <c r="AL2955" s="10"/>
      <c r="AM2955" s="10"/>
      <c r="AN2955" s="10"/>
      <c r="AO2955" s="10"/>
      <c r="AP2955" s="10"/>
      <c r="AQ2955" s="10"/>
      <c r="AR2955" s="10"/>
      <c r="AS2955" s="10"/>
      <c r="AT2955" s="10"/>
      <c r="AU2955" s="10"/>
      <c r="AV2955" s="10"/>
      <c r="AW2955" s="10"/>
      <c r="AX2955" s="10"/>
    </row>
    <row r="2956" spans="1:50" x14ac:dyDescent="0.25">
      <c r="A2956" s="54"/>
      <c r="B2956" s="54"/>
      <c r="C2956" s="54"/>
      <c r="D2956" s="54"/>
      <c r="E2956" s="54"/>
      <c r="F2956" s="54"/>
      <c r="G2956" s="54"/>
      <c r="H2956" s="54"/>
      <c r="I2956" s="54"/>
      <c r="J2956" s="54"/>
      <c r="K2956" s="54"/>
      <c r="L2956" s="54"/>
      <c r="M2956" s="54"/>
      <c r="O2956" s="10"/>
      <c r="P2956" s="10"/>
      <c r="Q2956" s="10"/>
      <c r="R2956" s="10"/>
      <c r="S2956" s="10"/>
      <c r="T2956" s="10"/>
      <c r="U2956" s="10"/>
      <c r="V2956" s="10"/>
      <c r="W2956" s="10"/>
      <c r="X2956" s="10"/>
      <c r="Y2956" s="10"/>
      <c r="Z2956" s="10"/>
      <c r="AA2956" s="10"/>
      <c r="AB2956" s="10"/>
      <c r="AC2956" s="10"/>
      <c r="AD2956" s="10"/>
      <c r="AE2956" s="10"/>
      <c r="AF2956" s="10"/>
      <c r="AG2956" s="10"/>
      <c r="AH2956" s="10"/>
      <c r="AI2956" s="10"/>
      <c r="AK2956" s="10"/>
      <c r="AL2956" s="10"/>
      <c r="AM2956" s="10"/>
      <c r="AN2956" s="10"/>
      <c r="AO2956" s="10"/>
      <c r="AP2956" s="10"/>
      <c r="AQ2956" s="10"/>
      <c r="AR2956" s="10"/>
      <c r="AS2956" s="10"/>
      <c r="AT2956" s="10"/>
      <c r="AU2956" s="10"/>
      <c r="AV2956" s="10"/>
      <c r="AW2956" s="10"/>
      <c r="AX2956" s="10"/>
    </row>
    <row r="2957" spans="1:50" x14ac:dyDescent="0.25">
      <c r="A2957" s="54"/>
      <c r="B2957" s="54"/>
      <c r="C2957" s="54"/>
      <c r="D2957" s="54"/>
      <c r="E2957" s="54"/>
      <c r="F2957" s="54"/>
      <c r="G2957" s="54"/>
      <c r="H2957" s="54"/>
      <c r="I2957" s="54"/>
      <c r="J2957" s="54"/>
      <c r="K2957" s="54"/>
      <c r="L2957" s="54"/>
      <c r="M2957" s="54"/>
      <c r="O2957" s="10"/>
      <c r="P2957" s="10"/>
      <c r="Q2957" s="10"/>
      <c r="R2957" s="10"/>
      <c r="S2957" s="10"/>
      <c r="T2957" s="10"/>
      <c r="U2957" s="10"/>
      <c r="V2957" s="10"/>
      <c r="W2957" s="10"/>
      <c r="X2957" s="10"/>
      <c r="Y2957" s="10"/>
      <c r="Z2957" s="10"/>
      <c r="AA2957" s="10"/>
      <c r="AB2957" s="10"/>
      <c r="AC2957" s="10"/>
      <c r="AD2957" s="10"/>
      <c r="AE2957" s="10"/>
      <c r="AF2957" s="10"/>
      <c r="AG2957" s="10"/>
      <c r="AH2957" s="10"/>
      <c r="AI2957" s="10"/>
      <c r="AK2957" s="10"/>
      <c r="AL2957" s="10"/>
      <c r="AM2957" s="10"/>
      <c r="AN2957" s="10"/>
      <c r="AO2957" s="10"/>
      <c r="AP2957" s="10"/>
      <c r="AQ2957" s="10"/>
      <c r="AR2957" s="10"/>
      <c r="AS2957" s="10"/>
      <c r="AT2957" s="10"/>
      <c r="AU2957" s="10"/>
      <c r="AV2957" s="10"/>
      <c r="AW2957" s="10"/>
      <c r="AX2957" s="10"/>
    </row>
    <row r="2958" spans="1:50" x14ac:dyDescent="0.25">
      <c r="A2958" s="54"/>
      <c r="B2958" s="54"/>
      <c r="C2958" s="54"/>
      <c r="D2958" s="54"/>
      <c r="E2958" s="54"/>
      <c r="F2958" s="54"/>
      <c r="G2958" s="54"/>
      <c r="H2958" s="54"/>
      <c r="I2958" s="54"/>
      <c r="J2958" s="54"/>
      <c r="K2958" s="54"/>
      <c r="L2958" s="54"/>
      <c r="M2958" s="54"/>
      <c r="O2958" s="10"/>
      <c r="P2958" s="10"/>
      <c r="Q2958" s="10"/>
      <c r="R2958" s="10"/>
      <c r="S2958" s="10"/>
      <c r="T2958" s="10"/>
      <c r="U2958" s="10"/>
      <c r="V2958" s="10"/>
      <c r="W2958" s="10"/>
      <c r="X2958" s="10"/>
      <c r="Y2958" s="10"/>
      <c r="Z2958" s="10"/>
      <c r="AA2958" s="10"/>
      <c r="AB2958" s="10"/>
      <c r="AC2958" s="10"/>
      <c r="AD2958" s="10"/>
      <c r="AE2958" s="10"/>
      <c r="AF2958" s="10"/>
      <c r="AG2958" s="10"/>
      <c r="AH2958" s="10"/>
      <c r="AI2958" s="10"/>
      <c r="AK2958" s="10"/>
      <c r="AL2958" s="10"/>
      <c r="AM2958" s="10"/>
      <c r="AN2958" s="10"/>
      <c r="AO2958" s="10"/>
      <c r="AP2958" s="10"/>
      <c r="AQ2958" s="10"/>
      <c r="AR2958" s="10"/>
      <c r="AS2958" s="10"/>
      <c r="AT2958" s="10"/>
      <c r="AU2958" s="10"/>
      <c r="AV2958" s="10"/>
      <c r="AW2958" s="10"/>
      <c r="AX2958" s="10"/>
    </row>
    <row r="2959" spans="1:50" x14ac:dyDescent="0.25">
      <c r="A2959" s="54"/>
      <c r="B2959" s="54"/>
      <c r="C2959" s="54"/>
      <c r="D2959" s="54"/>
      <c r="E2959" s="54"/>
      <c r="F2959" s="54"/>
      <c r="G2959" s="54"/>
      <c r="H2959" s="54"/>
      <c r="I2959" s="54"/>
      <c r="J2959" s="54"/>
      <c r="K2959" s="54"/>
      <c r="L2959" s="54"/>
      <c r="M2959" s="54"/>
      <c r="O2959" s="10"/>
      <c r="P2959" s="10"/>
      <c r="Q2959" s="10"/>
      <c r="R2959" s="10"/>
      <c r="S2959" s="10"/>
      <c r="T2959" s="10"/>
      <c r="U2959" s="10"/>
      <c r="V2959" s="10"/>
      <c r="W2959" s="10"/>
      <c r="X2959" s="10"/>
      <c r="Y2959" s="10"/>
      <c r="Z2959" s="10"/>
      <c r="AA2959" s="10"/>
      <c r="AB2959" s="10"/>
      <c r="AC2959" s="10"/>
      <c r="AD2959" s="10"/>
      <c r="AE2959" s="10"/>
      <c r="AF2959" s="10"/>
      <c r="AG2959" s="10"/>
      <c r="AH2959" s="10"/>
      <c r="AI2959" s="10"/>
      <c r="AK2959" s="10"/>
      <c r="AL2959" s="10"/>
      <c r="AM2959" s="10"/>
      <c r="AN2959" s="10"/>
      <c r="AO2959" s="10"/>
      <c r="AP2959" s="10"/>
      <c r="AQ2959" s="10"/>
      <c r="AR2959" s="10"/>
      <c r="AS2959" s="10"/>
      <c r="AT2959" s="10"/>
      <c r="AU2959" s="10"/>
      <c r="AV2959" s="10"/>
      <c r="AW2959" s="10"/>
      <c r="AX2959" s="10"/>
    </row>
    <row r="2960" spans="1:50" x14ac:dyDescent="0.25">
      <c r="A2960" s="54"/>
      <c r="B2960" s="54"/>
      <c r="C2960" s="54"/>
      <c r="D2960" s="54"/>
      <c r="E2960" s="54"/>
      <c r="F2960" s="54"/>
      <c r="G2960" s="54"/>
      <c r="H2960" s="54"/>
      <c r="I2960" s="54"/>
      <c r="J2960" s="54"/>
      <c r="K2960" s="54"/>
      <c r="L2960" s="54"/>
      <c r="M2960" s="54"/>
      <c r="O2960" s="10"/>
      <c r="P2960" s="10"/>
      <c r="Q2960" s="10"/>
      <c r="R2960" s="10"/>
      <c r="S2960" s="10"/>
      <c r="T2960" s="10"/>
      <c r="U2960" s="10"/>
      <c r="V2960" s="10"/>
      <c r="W2960" s="10"/>
      <c r="X2960" s="10"/>
      <c r="Y2960" s="10"/>
      <c r="Z2960" s="10"/>
      <c r="AA2960" s="10"/>
      <c r="AB2960" s="10"/>
      <c r="AC2960" s="10"/>
      <c r="AD2960" s="10"/>
      <c r="AE2960" s="10"/>
      <c r="AF2960" s="10"/>
      <c r="AG2960" s="10"/>
      <c r="AH2960" s="10"/>
      <c r="AI2960" s="10"/>
      <c r="AK2960" s="10"/>
      <c r="AL2960" s="10"/>
      <c r="AM2960" s="10"/>
      <c r="AN2960" s="10"/>
      <c r="AO2960" s="10"/>
      <c r="AP2960" s="10"/>
      <c r="AQ2960" s="10"/>
      <c r="AR2960" s="10"/>
      <c r="AS2960" s="10"/>
      <c r="AT2960" s="10"/>
      <c r="AU2960" s="10"/>
      <c r="AV2960" s="10"/>
      <c r="AW2960" s="10"/>
      <c r="AX2960" s="10"/>
    </row>
    <row r="2961" spans="1:50" x14ac:dyDescent="0.25">
      <c r="A2961" s="54"/>
      <c r="B2961" s="54"/>
      <c r="C2961" s="54"/>
      <c r="D2961" s="54"/>
      <c r="E2961" s="54"/>
      <c r="F2961" s="54"/>
      <c r="G2961" s="54"/>
      <c r="H2961" s="54"/>
      <c r="I2961" s="54"/>
      <c r="J2961" s="54"/>
      <c r="K2961" s="54"/>
      <c r="L2961" s="54"/>
      <c r="M2961" s="54"/>
      <c r="O2961" s="10"/>
      <c r="P2961" s="10"/>
      <c r="Q2961" s="10"/>
      <c r="R2961" s="10"/>
      <c r="S2961" s="10"/>
      <c r="T2961" s="10"/>
      <c r="U2961" s="10"/>
      <c r="V2961" s="10"/>
      <c r="W2961" s="10"/>
      <c r="X2961" s="10"/>
      <c r="Y2961" s="10"/>
      <c r="Z2961" s="10"/>
      <c r="AA2961" s="10"/>
      <c r="AB2961" s="10"/>
      <c r="AC2961" s="10"/>
      <c r="AD2961" s="10"/>
      <c r="AE2961" s="10"/>
      <c r="AF2961" s="10"/>
      <c r="AG2961" s="10"/>
      <c r="AH2961" s="10"/>
      <c r="AI2961" s="10"/>
      <c r="AK2961" s="10"/>
      <c r="AL2961" s="10"/>
      <c r="AM2961" s="10"/>
      <c r="AN2961" s="10"/>
      <c r="AO2961" s="10"/>
      <c r="AP2961" s="10"/>
      <c r="AQ2961" s="10"/>
      <c r="AR2961" s="10"/>
      <c r="AS2961" s="10"/>
      <c r="AT2961" s="10"/>
      <c r="AU2961" s="10"/>
      <c r="AV2961" s="10"/>
      <c r="AW2961" s="10"/>
      <c r="AX2961" s="10"/>
    </row>
    <row r="2962" spans="1:50" x14ac:dyDescent="0.25">
      <c r="A2962" s="54"/>
      <c r="B2962" s="54"/>
      <c r="C2962" s="54"/>
      <c r="D2962" s="54"/>
      <c r="E2962" s="54"/>
      <c r="F2962" s="54"/>
      <c r="G2962" s="54"/>
      <c r="H2962" s="54"/>
      <c r="I2962" s="54"/>
      <c r="J2962" s="54"/>
      <c r="K2962" s="54"/>
      <c r="L2962" s="54"/>
      <c r="M2962" s="54"/>
      <c r="O2962" s="10"/>
      <c r="P2962" s="10"/>
      <c r="Q2962" s="10"/>
      <c r="R2962" s="10"/>
      <c r="S2962" s="10"/>
      <c r="T2962" s="10"/>
      <c r="U2962" s="10"/>
      <c r="V2962" s="10"/>
      <c r="W2962" s="10"/>
      <c r="X2962" s="10"/>
      <c r="Y2962" s="10"/>
      <c r="Z2962" s="10"/>
      <c r="AA2962" s="10"/>
      <c r="AB2962" s="10"/>
      <c r="AC2962" s="10"/>
      <c r="AD2962" s="10"/>
      <c r="AE2962" s="10"/>
      <c r="AF2962" s="10"/>
      <c r="AG2962" s="10"/>
      <c r="AH2962" s="10"/>
      <c r="AI2962" s="10"/>
      <c r="AK2962" s="10"/>
      <c r="AL2962" s="10"/>
      <c r="AM2962" s="10"/>
      <c r="AN2962" s="10"/>
      <c r="AO2962" s="10"/>
      <c r="AP2962" s="10"/>
      <c r="AQ2962" s="10"/>
      <c r="AR2962" s="10"/>
      <c r="AS2962" s="10"/>
      <c r="AT2962" s="10"/>
      <c r="AU2962" s="10"/>
      <c r="AV2962" s="10"/>
      <c r="AW2962" s="10"/>
      <c r="AX2962" s="10"/>
    </row>
    <row r="2963" spans="1:50" x14ac:dyDescent="0.25">
      <c r="A2963" s="54"/>
      <c r="B2963" s="54"/>
      <c r="C2963" s="54"/>
      <c r="D2963" s="54"/>
      <c r="E2963" s="54"/>
      <c r="F2963" s="54"/>
      <c r="G2963" s="54"/>
      <c r="H2963" s="54"/>
      <c r="I2963" s="54"/>
      <c r="J2963" s="54"/>
      <c r="K2963" s="54"/>
      <c r="L2963" s="54"/>
      <c r="M2963" s="54"/>
      <c r="O2963" s="10"/>
      <c r="P2963" s="10"/>
      <c r="Q2963" s="10"/>
      <c r="R2963" s="10"/>
      <c r="S2963" s="10"/>
      <c r="T2963" s="10"/>
      <c r="U2963" s="10"/>
      <c r="V2963" s="10"/>
      <c r="W2963" s="10"/>
      <c r="X2963" s="10"/>
      <c r="Y2963" s="10"/>
      <c r="Z2963" s="10"/>
      <c r="AA2963" s="10"/>
      <c r="AB2963" s="10"/>
      <c r="AC2963" s="10"/>
      <c r="AD2963" s="10"/>
      <c r="AE2963" s="10"/>
      <c r="AF2963" s="10"/>
      <c r="AG2963" s="10"/>
      <c r="AH2963" s="10"/>
      <c r="AI2963" s="10"/>
      <c r="AK2963" s="10"/>
      <c r="AL2963" s="10"/>
      <c r="AM2963" s="10"/>
      <c r="AN2963" s="10"/>
      <c r="AO2963" s="10"/>
      <c r="AP2963" s="10"/>
      <c r="AQ2963" s="10"/>
      <c r="AR2963" s="10"/>
      <c r="AS2963" s="10"/>
      <c r="AT2963" s="10"/>
      <c r="AU2963" s="10"/>
      <c r="AV2963" s="10"/>
      <c r="AW2963" s="10"/>
      <c r="AX2963" s="10"/>
    </row>
    <row r="2964" spans="1:50" x14ac:dyDescent="0.25">
      <c r="A2964" s="54"/>
      <c r="B2964" s="54"/>
      <c r="C2964" s="54"/>
      <c r="D2964" s="54"/>
      <c r="E2964" s="54"/>
      <c r="F2964" s="54"/>
      <c r="G2964" s="54"/>
      <c r="H2964" s="54"/>
      <c r="I2964" s="54"/>
      <c r="J2964" s="54"/>
      <c r="K2964" s="54"/>
      <c r="L2964" s="54"/>
      <c r="M2964" s="54"/>
      <c r="O2964" s="10"/>
      <c r="P2964" s="10"/>
      <c r="Q2964" s="10"/>
      <c r="R2964" s="10"/>
      <c r="S2964" s="10"/>
      <c r="T2964" s="10"/>
      <c r="U2964" s="10"/>
      <c r="V2964" s="10"/>
      <c r="W2964" s="10"/>
      <c r="X2964" s="10"/>
      <c r="Y2964" s="10"/>
      <c r="Z2964" s="10"/>
      <c r="AA2964" s="10"/>
      <c r="AB2964" s="10"/>
      <c r="AC2964" s="10"/>
      <c r="AD2964" s="10"/>
      <c r="AE2964" s="10"/>
      <c r="AF2964" s="10"/>
      <c r="AG2964" s="10"/>
      <c r="AH2964" s="10"/>
      <c r="AI2964" s="10"/>
      <c r="AK2964" s="10"/>
      <c r="AL2964" s="10"/>
      <c r="AM2964" s="10"/>
      <c r="AN2964" s="10"/>
      <c r="AO2964" s="10"/>
      <c r="AP2964" s="10"/>
      <c r="AQ2964" s="10"/>
      <c r="AR2964" s="10"/>
      <c r="AS2964" s="10"/>
      <c r="AT2964" s="10"/>
      <c r="AU2964" s="10"/>
      <c r="AV2964" s="10"/>
      <c r="AW2964" s="10"/>
      <c r="AX2964" s="10"/>
    </row>
    <row r="2965" spans="1:50" x14ac:dyDescent="0.25">
      <c r="A2965" s="54"/>
      <c r="B2965" s="54"/>
      <c r="C2965" s="54"/>
      <c r="D2965" s="54"/>
      <c r="E2965" s="54"/>
      <c r="F2965" s="54"/>
      <c r="G2965" s="54"/>
      <c r="H2965" s="54"/>
      <c r="I2965" s="54"/>
      <c r="J2965" s="54"/>
      <c r="K2965" s="54"/>
      <c r="L2965" s="54"/>
      <c r="M2965" s="54"/>
      <c r="O2965" s="10"/>
      <c r="P2965" s="10"/>
      <c r="Q2965" s="10"/>
      <c r="R2965" s="10"/>
      <c r="S2965" s="10"/>
      <c r="T2965" s="10"/>
      <c r="U2965" s="10"/>
      <c r="V2965" s="10"/>
      <c r="W2965" s="10"/>
      <c r="X2965" s="10"/>
      <c r="Y2965" s="10"/>
      <c r="Z2965" s="10"/>
      <c r="AA2965" s="10"/>
      <c r="AB2965" s="10"/>
      <c r="AC2965" s="10"/>
      <c r="AD2965" s="10"/>
      <c r="AE2965" s="10"/>
      <c r="AF2965" s="10"/>
      <c r="AG2965" s="10"/>
      <c r="AH2965" s="10"/>
      <c r="AI2965" s="10"/>
      <c r="AK2965" s="10"/>
      <c r="AL2965" s="10"/>
      <c r="AM2965" s="10"/>
      <c r="AN2965" s="10"/>
      <c r="AO2965" s="10"/>
      <c r="AP2965" s="10"/>
      <c r="AQ2965" s="10"/>
      <c r="AR2965" s="10"/>
      <c r="AS2965" s="10"/>
      <c r="AT2965" s="10"/>
      <c r="AU2965" s="10"/>
      <c r="AV2965" s="10"/>
      <c r="AW2965" s="10"/>
      <c r="AX2965" s="10"/>
    </row>
    <row r="2966" spans="1:50" x14ac:dyDescent="0.25">
      <c r="A2966" s="54"/>
      <c r="B2966" s="54"/>
      <c r="C2966" s="54"/>
      <c r="D2966" s="54"/>
      <c r="E2966" s="54"/>
      <c r="F2966" s="54"/>
      <c r="G2966" s="54"/>
      <c r="H2966" s="54"/>
      <c r="I2966" s="54"/>
      <c r="J2966" s="54"/>
      <c r="K2966" s="54"/>
      <c r="L2966" s="54"/>
      <c r="M2966" s="54"/>
      <c r="O2966" s="10"/>
      <c r="P2966" s="10"/>
      <c r="Q2966" s="10"/>
      <c r="R2966" s="10"/>
      <c r="S2966" s="10"/>
      <c r="T2966" s="10"/>
      <c r="U2966" s="10"/>
      <c r="V2966" s="10"/>
      <c r="W2966" s="10"/>
      <c r="X2966" s="10"/>
      <c r="Y2966" s="10"/>
      <c r="Z2966" s="10"/>
      <c r="AA2966" s="10"/>
      <c r="AB2966" s="10"/>
      <c r="AC2966" s="10"/>
      <c r="AD2966" s="10"/>
      <c r="AE2966" s="10"/>
      <c r="AF2966" s="10"/>
      <c r="AG2966" s="10"/>
      <c r="AH2966" s="10"/>
      <c r="AI2966" s="10"/>
      <c r="AK2966" s="10"/>
      <c r="AL2966" s="10"/>
      <c r="AM2966" s="10"/>
      <c r="AN2966" s="10"/>
      <c r="AO2966" s="10"/>
      <c r="AP2966" s="10"/>
      <c r="AQ2966" s="10"/>
      <c r="AR2966" s="10"/>
      <c r="AS2966" s="10"/>
      <c r="AT2966" s="10"/>
      <c r="AU2966" s="10"/>
      <c r="AV2966" s="10"/>
      <c r="AW2966" s="10"/>
      <c r="AX2966" s="10"/>
    </row>
    <row r="2967" spans="1:50" x14ac:dyDescent="0.25">
      <c r="A2967" s="54"/>
      <c r="B2967" s="54"/>
      <c r="C2967" s="54"/>
      <c r="D2967" s="54"/>
      <c r="E2967" s="54"/>
      <c r="F2967" s="54"/>
      <c r="G2967" s="54"/>
      <c r="H2967" s="54"/>
      <c r="I2967" s="54"/>
      <c r="J2967" s="54"/>
      <c r="K2967" s="54"/>
      <c r="L2967" s="54"/>
      <c r="M2967" s="54"/>
      <c r="O2967" s="10"/>
      <c r="P2967" s="10"/>
      <c r="Q2967" s="10"/>
      <c r="R2967" s="10"/>
      <c r="S2967" s="10"/>
      <c r="T2967" s="10"/>
      <c r="U2967" s="10"/>
      <c r="V2967" s="10"/>
      <c r="W2967" s="10"/>
      <c r="X2967" s="10"/>
      <c r="Y2967" s="10"/>
      <c r="Z2967" s="10"/>
      <c r="AA2967" s="10"/>
      <c r="AB2967" s="10"/>
      <c r="AC2967" s="10"/>
      <c r="AD2967" s="10"/>
      <c r="AE2967" s="10"/>
      <c r="AF2967" s="10"/>
      <c r="AG2967" s="10"/>
      <c r="AH2967" s="10"/>
      <c r="AI2967" s="10"/>
      <c r="AK2967" s="10"/>
      <c r="AL2967" s="10"/>
      <c r="AM2967" s="10"/>
      <c r="AN2967" s="10"/>
      <c r="AO2967" s="10"/>
      <c r="AP2967" s="10"/>
      <c r="AQ2967" s="10"/>
      <c r="AR2967" s="10"/>
      <c r="AS2967" s="10"/>
      <c r="AT2967" s="10"/>
      <c r="AU2967" s="10"/>
      <c r="AV2967" s="10"/>
      <c r="AW2967" s="10"/>
      <c r="AX2967" s="10"/>
    </row>
    <row r="2968" spans="1:50" x14ac:dyDescent="0.25">
      <c r="A2968" s="54"/>
      <c r="B2968" s="54"/>
      <c r="C2968" s="54"/>
      <c r="D2968" s="54"/>
      <c r="E2968" s="54"/>
      <c r="F2968" s="54"/>
      <c r="G2968" s="54"/>
      <c r="H2968" s="54"/>
      <c r="I2968" s="54"/>
      <c r="J2968" s="54"/>
      <c r="K2968" s="54"/>
      <c r="L2968" s="54"/>
      <c r="M2968" s="54"/>
      <c r="O2968" s="10"/>
      <c r="P2968" s="10"/>
      <c r="Q2968" s="10"/>
      <c r="R2968" s="10"/>
      <c r="S2968" s="10"/>
      <c r="T2968" s="10"/>
      <c r="U2968" s="10"/>
      <c r="V2968" s="10"/>
      <c r="W2968" s="10"/>
      <c r="X2968" s="10"/>
      <c r="Y2968" s="10"/>
      <c r="Z2968" s="10"/>
      <c r="AA2968" s="10"/>
      <c r="AB2968" s="10"/>
      <c r="AC2968" s="10"/>
      <c r="AD2968" s="10"/>
      <c r="AE2968" s="10"/>
      <c r="AF2968" s="10"/>
      <c r="AG2968" s="10"/>
      <c r="AH2968" s="10"/>
      <c r="AI2968" s="10"/>
      <c r="AK2968" s="10"/>
      <c r="AL2968" s="10"/>
      <c r="AM2968" s="10"/>
      <c r="AN2968" s="10"/>
      <c r="AO2968" s="10"/>
      <c r="AP2968" s="10"/>
      <c r="AQ2968" s="10"/>
      <c r="AR2968" s="10"/>
      <c r="AS2968" s="10"/>
      <c r="AT2968" s="10"/>
      <c r="AU2968" s="10"/>
      <c r="AV2968" s="10"/>
      <c r="AW2968" s="10"/>
      <c r="AX2968" s="10"/>
    </row>
    <row r="2969" spans="1:50" x14ac:dyDescent="0.25">
      <c r="A2969" s="54"/>
      <c r="B2969" s="54"/>
      <c r="C2969" s="54"/>
      <c r="D2969" s="54"/>
      <c r="E2969" s="54"/>
      <c r="F2969" s="54"/>
      <c r="G2969" s="54"/>
      <c r="H2969" s="54"/>
      <c r="I2969" s="54"/>
      <c r="J2969" s="54"/>
      <c r="K2969" s="54"/>
      <c r="L2969" s="54"/>
      <c r="M2969" s="54"/>
      <c r="O2969" s="10"/>
      <c r="P2969" s="10"/>
      <c r="Q2969" s="10"/>
      <c r="R2969" s="10"/>
      <c r="S2969" s="10"/>
      <c r="T2969" s="10"/>
      <c r="U2969" s="10"/>
      <c r="V2969" s="10"/>
      <c r="W2969" s="10"/>
      <c r="X2969" s="10"/>
      <c r="Y2969" s="10"/>
      <c r="Z2969" s="10"/>
      <c r="AA2969" s="10"/>
      <c r="AB2969" s="10"/>
      <c r="AC2969" s="10"/>
      <c r="AD2969" s="10"/>
      <c r="AE2969" s="10"/>
      <c r="AF2969" s="10"/>
      <c r="AG2969" s="10"/>
      <c r="AH2969" s="10"/>
      <c r="AI2969" s="10"/>
      <c r="AK2969" s="10"/>
      <c r="AL2969" s="10"/>
      <c r="AM2969" s="10"/>
      <c r="AN2969" s="10"/>
      <c r="AO2969" s="10"/>
      <c r="AP2969" s="10"/>
      <c r="AQ2969" s="10"/>
      <c r="AR2969" s="10"/>
      <c r="AS2969" s="10"/>
      <c r="AT2969" s="10"/>
      <c r="AU2969" s="10"/>
      <c r="AV2969" s="10"/>
      <c r="AW2969" s="10"/>
      <c r="AX2969" s="10"/>
    </row>
    <row r="2970" spans="1:50" x14ac:dyDescent="0.25">
      <c r="A2970" s="54"/>
      <c r="B2970" s="54"/>
      <c r="C2970" s="54"/>
      <c r="D2970" s="54"/>
      <c r="E2970" s="54"/>
      <c r="F2970" s="54"/>
      <c r="G2970" s="54"/>
      <c r="H2970" s="54"/>
      <c r="I2970" s="54"/>
      <c r="J2970" s="54"/>
      <c r="K2970" s="54"/>
      <c r="L2970" s="54"/>
      <c r="M2970" s="54"/>
      <c r="O2970" s="10"/>
      <c r="P2970" s="10"/>
      <c r="Q2970" s="10"/>
      <c r="R2970" s="10"/>
      <c r="S2970" s="10"/>
      <c r="T2970" s="10"/>
      <c r="U2970" s="10"/>
      <c r="V2970" s="10"/>
      <c r="W2970" s="10"/>
      <c r="X2970" s="10"/>
      <c r="Y2970" s="10"/>
      <c r="Z2970" s="10"/>
      <c r="AA2970" s="10"/>
      <c r="AB2970" s="10"/>
      <c r="AC2970" s="10"/>
      <c r="AD2970" s="10"/>
      <c r="AE2970" s="10"/>
      <c r="AF2970" s="10"/>
      <c r="AG2970" s="10"/>
      <c r="AH2970" s="10"/>
      <c r="AI2970" s="10"/>
      <c r="AK2970" s="10"/>
      <c r="AL2970" s="10"/>
      <c r="AM2970" s="10"/>
      <c r="AN2970" s="10"/>
      <c r="AO2970" s="10"/>
      <c r="AP2970" s="10"/>
      <c r="AQ2970" s="10"/>
      <c r="AR2970" s="10"/>
      <c r="AS2970" s="10"/>
      <c r="AT2970" s="10"/>
      <c r="AU2970" s="10"/>
      <c r="AV2970" s="10"/>
      <c r="AW2970" s="10"/>
      <c r="AX2970" s="10"/>
    </row>
    <row r="2971" spans="1:50" x14ac:dyDescent="0.25">
      <c r="A2971" s="54"/>
      <c r="B2971" s="54"/>
      <c r="C2971" s="54"/>
      <c r="D2971" s="54"/>
      <c r="E2971" s="54"/>
      <c r="F2971" s="54"/>
      <c r="G2971" s="54"/>
      <c r="H2971" s="54"/>
      <c r="I2971" s="54"/>
      <c r="J2971" s="54"/>
      <c r="K2971" s="54"/>
      <c r="L2971" s="54"/>
      <c r="M2971" s="54"/>
      <c r="O2971" s="10"/>
      <c r="P2971" s="10"/>
      <c r="Q2971" s="10"/>
      <c r="R2971" s="10"/>
      <c r="S2971" s="10"/>
      <c r="T2971" s="10"/>
      <c r="U2971" s="10"/>
      <c r="V2971" s="10"/>
      <c r="W2971" s="10"/>
      <c r="X2971" s="10"/>
      <c r="Y2971" s="10"/>
      <c r="Z2971" s="10"/>
      <c r="AA2971" s="10"/>
      <c r="AB2971" s="10"/>
      <c r="AC2971" s="10"/>
      <c r="AD2971" s="10"/>
      <c r="AE2971" s="10"/>
      <c r="AF2971" s="10"/>
      <c r="AG2971" s="10"/>
      <c r="AH2971" s="10"/>
      <c r="AI2971" s="10"/>
      <c r="AK2971" s="10"/>
      <c r="AL2971" s="10"/>
      <c r="AM2971" s="10"/>
      <c r="AN2971" s="10"/>
      <c r="AO2971" s="10"/>
      <c r="AP2971" s="10"/>
      <c r="AQ2971" s="10"/>
      <c r="AR2971" s="10"/>
      <c r="AS2971" s="10"/>
      <c r="AT2971" s="10"/>
      <c r="AU2971" s="10"/>
      <c r="AV2971" s="10"/>
      <c r="AW2971" s="10"/>
      <c r="AX2971" s="10"/>
    </row>
    <row r="2972" spans="1:50" x14ac:dyDescent="0.25">
      <c r="A2972" s="54"/>
      <c r="B2972" s="54"/>
      <c r="C2972" s="54"/>
      <c r="D2972" s="54"/>
      <c r="E2972" s="54"/>
      <c r="F2972" s="54"/>
      <c r="G2972" s="54"/>
      <c r="H2972" s="54"/>
      <c r="I2972" s="54"/>
      <c r="J2972" s="54"/>
      <c r="K2972" s="54"/>
      <c r="L2972" s="54"/>
      <c r="M2972" s="54"/>
      <c r="O2972" s="10"/>
      <c r="P2972" s="10"/>
      <c r="Q2972" s="10"/>
      <c r="R2972" s="10"/>
      <c r="S2972" s="10"/>
      <c r="T2972" s="10"/>
      <c r="U2972" s="10"/>
      <c r="V2972" s="10"/>
      <c r="W2972" s="10"/>
      <c r="X2972" s="10"/>
      <c r="Y2972" s="10"/>
      <c r="Z2972" s="10"/>
      <c r="AA2972" s="10"/>
      <c r="AB2972" s="10"/>
      <c r="AC2972" s="10"/>
      <c r="AD2972" s="10"/>
      <c r="AE2972" s="10"/>
      <c r="AF2972" s="10"/>
      <c r="AG2972" s="10"/>
      <c r="AH2972" s="10"/>
      <c r="AI2972" s="10"/>
      <c r="AK2972" s="10"/>
      <c r="AL2972" s="10"/>
      <c r="AM2972" s="10"/>
      <c r="AN2972" s="10"/>
      <c r="AO2972" s="10"/>
      <c r="AP2972" s="10"/>
      <c r="AQ2972" s="10"/>
      <c r="AR2972" s="10"/>
      <c r="AS2972" s="10"/>
      <c r="AT2972" s="10"/>
      <c r="AU2972" s="10"/>
      <c r="AV2972" s="10"/>
      <c r="AW2972" s="10"/>
      <c r="AX2972" s="10"/>
    </row>
    <row r="2973" spans="1:50" x14ac:dyDescent="0.25">
      <c r="A2973" s="54"/>
      <c r="B2973" s="54"/>
      <c r="C2973" s="54"/>
      <c r="D2973" s="54"/>
      <c r="E2973" s="54"/>
      <c r="F2973" s="54"/>
      <c r="G2973" s="54"/>
      <c r="H2973" s="54"/>
      <c r="I2973" s="54"/>
      <c r="J2973" s="54"/>
      <c r="K2973" s="54"/>
      <c r="L2973" s="54"/>
      <c r="M2973" s="54"/>
      <c r="O2973" s="10"/>
      <c r="P2973" s="10"/>
      <c r="Q2973" s="10"/>
      <c r="R2973" s="10"/>
      <c r="S2973" s="10"/>
      <c r="T2973" s="10"/>
      <c r="U2973" s="10"/>
      <c r="V2973" s="10"/>
      <c r="W2973" s="10"/>
      <c r="X2973" s="10"/>
      <c r="Y2973" s="10"/>
      <c r="Z2973" s="10"/>
      <c r="AA2973" s="10"/>
      <c r="AB2973" s="10"/>
      <c r="AC2973" s="10"/>
      <c r="AD2973" s="10"/>
      <c r="AE2973" s="10"/>
      <c r="AF2973" s="10"/>
      <c r="AG2973" s="10"/>
      <c r="AH2973" s="10"/>
      <c r="AI2973" s="10"/>
      <c r="AK2973" s="10"/>
      <c r="AL2973" s="10"/>
      <c r="AM2973" s="10"/>
      <c r="AN2973" s="10"/>
      <c r="AO2973" s="10"/>
      <c r="AP2973" s="10"/>
      <c r="AQ2973" s="10"/>
      <c r="AR2973" s="10"/>
      <c r="AS2973" s="10"/>
      <c r="AT2973" s="10"/>
      <c r="AU2973" s="10"/>
      <c r="AV2973" s="10"/>
      <c r="AW2973" s="10"/>
      <c r="AX2973" s="10"/>
    </row>
    <row r="2974" spans="1:50" x14ac:dyDescent="0.25">
      <c r="A2974" s="54"/>
      <c r="B2974" s="54"/>
      <c r="C2974" s="54"/>
      <c r="D2974" s="54"/>
      <c r="E2974" s="54"/>
      <c r="F2974" s="54"/>
      <c r="G2974" s="54"/>
      <c r="H2974" s="54"/>
      <c r="I2974" s="54"/>
      <c r="J2974" s="54"/>
      <c r="K2974" s="54"/>
      <c r="L2974" s="54"/>
      <c r="M2974" s="54"/>
      <c r="O2974" s="10"/>
      <c r="P2974" s="10"/>
      <c r="Q2974" s="10"/>
      <c r="R2974" s="10"/>
      <c r="S2974" s="10"/>
      <c r="T2974" s="10"/>
      <c r="U2974" s="10"/>
      <c r="V2974" s="10"/>
      <c r="W2974" s="10"/>
      <c r="X2974" s="10"/>
      <c r="Y2974" s="10"/>
      <c r="Z2974" s="10"/>
      <c r="AA2974" s="10"/>
      <c r="AB2974" s="10"/>
      <c r="AC2974" s="10"/>
      <c r="AD2974" s="10"/>
      <c r="AE2974" s="10"/>
      <c r="AF2974" s="10"/>
      <c r="AG2974" s="10"/>
      <c r="AH2974" s="10"/>
      <c r="AI2974" s="10"/>
      <c r="AK2974" s="10"/>
      <c r="AL2974" s="10"/>
      <c r="AM2974" s="10"/>
      <c r="AN2974" s="10"/>
      <c r="AO2974" s="10"/>
      <c r="AP2974" s="10"/>
      <c r="AQ2974" s="10"/>
      <c r="AR2974" s="10"/>
      <c r="AS2974" s="10"/>
      <c r="AT2974" s="10"/>
      <c r="AU2974" s="10"/>
      <c r="AV2974" s="10"/>
      <c r="AW2974" s="10"/>
      <c r="AX2974" s="10"/>
    </row>
    <row r="2975" spans="1:50" x14ac:dyDescent="0.25">
      <c r="A2975" s="54"/>
      <c r="B2975" s="54"/>
      <c r="C2975" s="54"/>
      <c r="D2975" s="54"/>
      <c r="E2975" s="54"/>
      <c r="F2975" s="54"/>
      <c r="G2975" s="54"/>
      <c r="H2975" s="54"/>
      <c r="I2975" s="54"/>
      <c r="J2975" s="54"/>
      <c r="K2975" s="54"/>
      <c r="L2975" s="54"/>
      <c r="M2975" s="54"/>
      <c r="O2975" s="10"/>
      <c r="P2975" s="10"/>
      <c r="Q2975" s="10"/>
      <c r="R2975" s="10"/>
      <c r="S2975" s="10"/>
      <c r="T2975" s="10"/>
      <c r="U2975" s="10"/>
      <c r="V2975" s="10"/>
      <c r="W2975" s="10"/>
      <c r="X2975" s="10"/>
      <c r="Y2975" s="10"/>
      <c r="Z2975" s="10"/>
      <c r="AA2975" s="10"/>
      <c r="AB2975" s="10"/>
      <c r="AC2975" s="10"/>
      <c r="AD2975" s="10"/>
      <c r="AE2975" s="10"/>
      <c r="AF2975" s="10"/>
      <c r="AG2975" s="10"/>
      <c r="AH2975" s="10"/>
      <c r="AI2975" s="10"/>
      <c r="AK2975" s="10"/>
      <c r="AL2975" s="10"/>
      <c r="AM2975" s="10"/>
      <c r="AN2975" s="10"/>
      <c r="AO2975" s="10"/>
      <c r="AP2975" s="10"/>
      <c r="AQ2975" s="10"/>
      <c r="AR2975" s="10"/>
      <c r="AS2975" s="10"/>
      <c r="AT2975" s="10"/>
      <c r="AU2975" s="10"/>
      <c r="AV2975" s="10"/>
      <c r="AW2975" s="10"/>
      <c r="AX2975" s="10"/>
    </row>
    <row r="2976" spans="1:50" x14ac:dyDescent="0.25">
      <c r="A2976" s="54"/>
      <c r="B2976" s="54"/>
      <c r="C2976" s="54"/>
      <c r="D2976" s="54"/>
      <c r="E2976" s="54"/>
      <c r="F2976" s="54"/>
      <c r="G2976" s="54"/>
      <c r="H2976" s="54"/>
      <c r="I2976" s="54"/>
      <c r="J2976" s="54"/>
      <c r="K2976" s="54"/>
      <c r="L2976" s="54"/>
      <c r="M2976" s="54"/>
      <c r="O2976" s="10"/>
      <c r="P2976" s="10"/>
      <c r="Q2976" s="10"/>
      <c r="R2976" s="10"/>
      <c r="S2976" s="10"/>
      <c r="T2976" s="10"/>
      <c r="U2976" s="10"/>
      <c r="V2976" s="10"/>
      <c r="W2976" s="10"/>
      <c r="X2976" s="10"/>
      <c r="Y2976" s="10"/>
      <c r="Z2976" s="10"/>
      <c r="AA2976" s="10"/>
      <c r="AB2976" s="10"/>
      <c r="AC2976" s="10"/>
      <c r="AD2976" s="10"/>
      <c r="AE2976" s="10"/>
      <c r="AF2976" s="10"/>
      <c r="AG2976" s="10"/>
      <c r="AH2976" s="10"/>
      <c r="AI2976" s="10"/>
      <c r="AK2976" s="10"/>
      <c r="AL2976" s="10"/>
      <c r="AM2976" s="10"/>
      <c r="AN2976" s="10"/>
      <c r="AO2976" s="10"/>
      <c r="AP2976" s="10"/>
      <c r="AQ2976" s="10"/>
      <c r="AR2976" s="10"/>
      <c r="AS2976" s="10"/>
      <c r="AT2976" s="10"/>
      <c r="AU2976" s="10"/>
      <c r="AV2976" s="10"/>
      <c r="AW2976" s="10"/>
      <c r="AX2976" s="10"/>
    </row>
    <row r="2977" spans="1:50" x14ac:dyDescent="0.25">
      <c r="A2977" s="54"/>
      <c r="B2977" s="54"/>
      <c r="C2977" s="54"/>
      <c r="D2977" s="54"/>
      <c r="E2977" s="54"/>
      <c r="F2977" s="54"/>
      <c r="G2977" s="54"/>
      <c r="H2977" s="54"/>
      <c r="I2977" s="54"/>
      <c r="J2977" s="54"/>
      <c r="K2977" s="54"/>
      <c r="L2977" s="54"/>
      <c r="M2977" s="54"/>
      <c r="O2977" s="10"/>
      <c r="P2977" s="10"/>
      <c r="Q2977" s="10"/>
      <c r="R2977" s="10"/>
      <c r="S2977" s="10"/>
      <c r="T2977" s="10"/>
      <c r="U2977" s="10"/>
      <c r="V2977" s="10"/>
      <c r="W2977" s="10"/>
      <c r="X2977" s="10"/>
      <c r="Y2977" s="10"/>
      <c r="Z2977" s="10"/>
      <c r="AA2977" s="10"/>
      <c r="AB2977" s="10"/>
      <c r="AC2977" s="10"/>
      <c r="AD2977" s="10"/>
      <c r="AE2977" s="10"/>
      <c r="AF2977" s="10"/>
      <c r="AG2977" s="10"/>
      <c r="AH2977" s="10"/>
      <c r="AI2977" s="10"/>
      <c r="AK2977" s="10"/>
      <c r="AL2977" s="10"/>
      <c r="AM2977" s="10"/>
      <c r="AN2977" s="10"/>
      <c r="AO2977" s="10"/>
      <c r="AP2977" s="10"/>
      <c r="AQ2977" s="10"/>
      <c r="AR2977" s="10"/>
      <c r="AS2977" s="10"/>
      <c r="AT2977" s="10"/>
      <c r="AU2977" s="10"/>
      <c r="AV2977" s="10"/>
      <c r="AW2977" s="10"/>
      <c r="AX2977" s="10"/>
    </row>
    <row r="2978" spans="1:50" x14ac:dyDescent="0.25">
      <c r="A2978" s="54"/>
      <c r="B2978" s="54"/>
      <c r="C2978" s="54"/>
      <c r="D2978" s="54"/>
      <c r="E2978" s="54"/>
      <c r="F2978" s="54"/>
      <c r="G2978" s="54"/>
      <c r="H2978" s="54"/>
      <c r="I2978" s="54"/>
      <c r="J2978" s="54"/>
      <c r="K2978" s="54"/>
      <c r="L2978" s="54"/>
      <c r="M2978" s="54"/>
      <c r="O2978" s="10"/>
      <c r="P2978" s="10"/>
      <c r="Q2978" s="10"/>
      <c r="R2978" s="10"/>
      <c r="S2978" s="10"/>
      <c r="T2978" s="10"/>
      <c r="U2978" s="10"/>
      <c r="V2978" s="10"/>
      <c r="W2978" s="10"/>
      <c r="X2978" s="10"/>
      <c r="Y2978" s="10"/>
      <c r="Z2978" s="10"/>
      <c r="AA2978" s="10"/>
      <c r="AB2978" s="10"/>
      <c r="AC2978" s="10"/>
      <c r="AD2978" s="10"/>
      <c r="AE2978" s="10"/>
      <c r="AF2978" s="10"/>
      <c r="AG2978" s="10"/>
      <c r="AH2978" s="10"/>
      <c r="AI2978" s="10"/>
      <c r="AK2978" s="10"/>
      <c r="AL2978" s="10"/>
      <c r="AM2978" s="10"/>
      <c r="AN2978" s="10"/>
      <c r="AO2978" s="10"/>
      <c r="AP2978" s="10"/>
      <c r="AQ2978" s="10"/>
      <c r="AR2978" s="10"/>
      <c r="AS2978" s="10"/>
      <c r="AT2978" s="10"/>
      <c r="AU2978" s="10"/>
      <c r="AV2978" s="10"/>
      <c r="AW2978" s="10"/>
      <c r="AX2978" s="10"/>
    </row>
    <row r="2979" spans="1:50" x14ac:dyDescent="0.25">
      <c r="A2979" s="54"/>
      <c r="B2979" s="54"/>
      <c r="C2979" s="54"/>
      <c r="D2979" s="54"/>
      <c r="E2979" s="54"/>
      <c r="F2979" s="54"/>
      <c r="G2979" s="54"/>
      <c r="H2979" s="54"/>
      <c r="I2979" s="54"/>
      <c r="J2979" s="54"/>
      <c r="K2979" s="54"/>
      <c r="L2979" s="54"/>
      <c r="M2979" s="54"/>
      <c r="O2979" s="10"/>
      <c r="P2979" s="10"/>
      <c r="Q2979" s="10"/>
      <c r="R2979" s="10"/>
      <c r="S2979" s="10"/>
      <c r="T2979" s="10"/>
      <c r="U2979" s="10"/>
      <c r="V2979" s="10"/>
      <c r="W2979" s="10"/>
      <c r="X2979" s="10"/>
      <c r="Y2979" s="10"/>
      <c r="Z2979" s="10"/>
      <c r="AA2979" s="10"/>
      <c r="AB2979" s="10"/>
      <c r="AC2979" s="10"/>
      <c r="AD2979" s="10"/>
      <c r="AE2979" s="10"/>
      <c r="AF2979" s="10"/>
      <c r="AG2979" s="10"/>
      <c r="AH2979" s="10"/>
      <c r="AI2979" s="10"/>
      <c r="AK2979" s="10"/>
      <c r="AL2979" s="10"/>
      <c r="AM2979" s="10"/>
      <c r="AN2979" s="10"/>
      <c r="AO2979" s="10"/>
      <c r="AP2979" s="10"/>
      <c r="AQ2979" s="10"/>
      <c r="AR2979" s="10"/>
      <c r="AS2979" s="10"/>
      <c r="AT2979" s="10"/>
      <c r="AU2979" s="10"/>
      <c r="AV2979" s="10"/>
      <c r="AW2979" s="10"/>
      <c r="AX2979" s="10"/>
    </row>
    <row r="2980" spans="1:50" x14ac:dyDescent="0.25">
      <c r="A2980" s="54"/>
      <c r="B2980" s="54"/>
      <c r="C2980" s="54"/>
      <c r="D2980" s="54"/>
      <c r="E2980" s="54"/>
      <c r="F2980" s="54"/>
      <c r="G2980" s="54"/>
      <c r="H2980" s="54"/>
      <c r="I2980" s="54"/>
      <c r="J2980" s="54"/>
      <c r="K2980" s="54"/>
      <c r="L2980" s="54"/>
      <c r="M2980" s="54"/>
      <c r="O2980" s="10"/>
      <c r="P2980" s="10"/>
      <c r="Q2980" s="10"/>
      <c r="R2980" s="10"/>
      <c r="S2980" s="10"/>
      <c r="T2980" s="10"/>
      <c r="U2980" s="10"/>
      <c r="V2980" s="10"/>
      <c r="W2980" s="10"/>
      <c r="X2980" s="10"/>
      <c r="Y2980" s="10"/>
      <c r="Z2980" s="10"/>
      <c r="AA2980" s="10"/>
      <c r="AB2980" s="10"/>
      <c r="AC2980" s="10"/>
      <c r="AD2980" s="10"/>
      <c r="AE2980" s="10"/>
      <c r="AF2980" s="10"/>
      <c r="AG2980" s="10"/>
      <c r="AH2980" s="10"/>
      <c r="AI2980" s="10"/>
      <c r="AK2980" s="10"/>
      <c r="AL2980" s="10"/>
      <c r="AM2980" s="10"/>
      <c r="AN2980" s="10"/>
      <c r="AO2980" s="10"/>
      <c r="AP2980" s="10"/>
      <c r="AQ2980" s="10"/>
      <c r="AR2980" s="10"/>
      <c r="AS2980" s="10"/>
      <c r="AT2980" s="10"/>
      <c r="AU2980" s="10"/>
      <c r="AV2980" s="10"/>
      <c r="AW2980" s="10"/>
      <c r="AX2980" s="10"/>
    </row>
    <row r="2981" spans="1:50" x14ac:dyDescent="0.25">
      <c r="A2981" s="54"/>
      <c r="B2981" s="54"/>
      <c r="C2981" s="54"/>
      <c r="D2981" s="54"/>
      <c r="E2981" s="54"/>
      <c r="F2981" s="54"/>
      <c r="G2981" s="54"/>
      <c r="H2981" s="54"/>
      <c r="I2981" s="54"/>
      <c r="J2981" s="54"/>
      <c r="K2981" s="54"/>
      <c r="L2981" s="54"/>
      <c r="M2981" s="54"/>
      <c r="O2981" s="10"/>
      <c r="P2981" s="10"/>
      <c r="Q2981" s="10"/>
      <c r="R2981" s="10"/>
      <c r="S2981" s="10"/>
      <c r="T2981" s="10"/>
      <c r="U2981" s="10"/>
      <c r="V2981" s="10"/>
      <c r="W2981" s="10"/>
      <c r="X2981" s="10"/>
      <c r="Y2981" s="10"/>
      <c r="Z2981" s="10"/>
      <c r="AA2981" s="10"/>
      <c r="AB2981" s="10"/>
      <c r="AC2981" s="10"/>
      <c r="AD2981" s="10"/>
      <c r="AE2981" s="10"/>
      <c r="AF2981" s="10"/>
      <c r="AG2981" s="10"/>
      <c r="AH2981" s="10"/>
      <c r="AI2981" s="10"/>
      <c r="AK2981" s="10"/>
      <c r="AL2981" s="10"/>
      <c r="AM2981" s="10"/>
      <c r="AN2981" s="10"/>
      <c r="AO2981" s="10"/>
      <c r="AP2981" s="10"/>
      <c r="AQ2981" s="10"/>
      <c r="AR2981" s="10"/>
      <c r="AS2981" s="10"/>
      <c r="AT2981" s="10"/>
      <c r="AU2981" s="10"/>
      <c r="AV2981" s="10"/>
      <c r="AW2981" s="10"/>
      <c r="AX2981" s="10"/>
    </row>
    <row r="2982" spans="1:50" x14ac:dyDescent="0.25">
      <c r="A2982" s="54"/>
      <c r="B2982" s="54"/>
      <c r="C2982" s="54"/>
      <c r="D2982" s="54"/>
      <c r="E2982" s="54"/>
      <c r="F2982" s="54"/>
      <c r="G2982" s="54"/>
      <c r="H2982" s="54"/>
      <c r="I2982" s="54"/>
      <c r="J2982" s="54"/>
      <c r="K2982" s="54"/>
      <c r="L2982" s="54"/>
      <c r="M2982" s="54"/>
      <c r="O2982" s="10"/>
      <c r="P2982" s="10"/>
      <c r="Q2982" s="10"/>
      <c r="R2982" s="10"/>
      <c r="S2982" s="10"/>
      <c r="T2982" s="10"/>
      <c r="U2982" s="10"/>
      <c r="V2982" s="10"/>
      <c r="W2982" s="10"/>
      <c r="X2982" s="10"/>
      <c r="Y2982" s="10"/>
      <c r="Z2982" s="10"/>
      <c r="AA2982" s="10"/>
      <c r="AB2982" s="10"/>
      <c r="AC2982" s="10"/>
      <c r="AD2982" s="10"/>
      <c r="AE2982" s="10"/>
      <c r="AF2982" s="10"/>
      <c r="AG2982" s="10"/>
      <c r="AH2982" s="10"/>
      <c r="AI2982" s="10"/>
      <c r="AK2982" s="10"/>
      <c r="AL2982" s="10"/>
      <c r="AM2982" s="10"/>
      <c r="AN2982" s="10"/>
      <c r="AO2982" s="10"/>
      <c r="AP2982" s="10"/>
      <c r="AQ2982" s="10"/>
      <c r="AR2982" s="10"/>
      <c r="AS2982" s="10"/>
      <c r="AT2982" s="10"/>
      <c r="AU2982" s="10"/>
      <c r="AV2982" s="10"/>
      <c r="AW2982" s="10"/>
      <c r="AX2982" s="10"/>
    </row>
    <row r="2983" spans="1:50" x14ac:dyDescent="0.25">
      <c r="A2983" s="54"/>
      <c r="B2983" s="54"/>
      <c r="C2983" s="54"/>
      <c r="D2983" s="54"/>
      <c r="E2983" s="54"/>
      <c r="F2983" s="54"/>
      <c r="G2983" s="54"/>
      <c r="H2983" s="54"/>
      <c r="I2983" s="54"/>
      <c r="J2983" s="54"/>
      <c r="K2983" s="54"/>
      <c r="L2983" s="54"/>
      <c r="M2983" s="54"/>
      <c r="O2983" s="10"/>
      <c r="P2983" s="10"/>
      <c r="Q2983" s="10"/>
      <c r="R2983" s="10"/>
      <c r="S2983" s="10"/>
      <c r="T2983" s="10"/>
      <c r="U2983" s="10"/>
      <c r="V2983" s="10"/>
      <c r="W2983" s="10"/>
      <c r="X2983" s="10"/>
      <c r="Y2983" s="10"/>
      <c r="Z2983" s="10"/>
      <c r="AA2983" s="10"/>
      <c r="AB2983" s="10"/>
      <c r="AC2983" s="10"/>
      <c r="AD2983" s="10"/>
      <c r="AE2983" s="10"/>
      <c r="AF2983" s="10"/>
      <c r="AG2983" s="10"/>
      <c r="AH2983" s="10"/>
      <c r="AI2983" s="10"/>
      <c r="AK2983" s="10"/>
      <c r="AL2983" s="10"/>
      <c r="AM2983" s="10"/>
      <c r="AN2983" s="10"/>
      <c r="AO2983" s="10"/>
      <c r="AP2983" s="10"/>
      <c r="AQ2983" s="10"/>
      <c r="AR2983" s="10"/>
      <c r="AS2983" s="10"/>
      <c r="AT2983" s="10"/>
      <c r="AU2983" s="10"/>
      <c r="AV2983" s="10"/>
      <c r="AW2983" s="10"/>
      <c r="AX2983" s="10"/>
    </row>
    <row r="2984" spans="1:50" x14ac:dyDescent="0.25">
      <c r="A2984" s="54"/>
      <c r="B2984" s="54"/>
      <c r="C2984" s="54"/>
      <c r="D2984" s="54"/>
      <c r="E2984" s="54"/>
      <c r="F2984" s="54"/>
      <c r="G2984" s="54"/>
      <c r="H2984" s="54"/>
      <c r="I2984" s="54"/>
      <c r="J2984" s="54"/>
      <c r="K2984" s="54"/>
      <c r="L2984" s="54"/>
      <c r="M2984" s="54"/>
      <c r="O2984" s="10"/>
      <c r="P2984" s="10"/>
      <c r="Q2984" s="10"/>
      <c r="R2984" s="10"/>
      <c r="S2984" s="10"/>
      <c r="T2984" s="10"/>
      <c r="U2984" s="10"/>
      <c r="V2984" s="10"/>
      <c r="W2984" s="10"/>
      <c r="X2984" s="10"/>
      <c r="Y2984" s="10"/>
      <c r="Z2984" s="10"/>
      <c r="AA2984" s="10"/>
      <c r="AB2984" s="10"/>
      <c r="AC2984" s="10"/>
      <c r="AD2984" s="10"/>
      <c r="AE2984" s="10"/>
      <c r="AF2984" s="10"/>
      <c r="AG2984" s="10"/>
      <c r="AH2984" s="10"/>
      <c r="AI2984" s="10"/>
      <c r="AK2984" s="10"/>
      <c r="AL2984" s="10"/>
      <c r="AM2984" s="10"/>
      <c r="AN2984" s="10"/>
      <c r="AO2984" s="10"/>
      <c r="AP2984" s="10"/>
      <c r="AQ2984" s="10"/>
      <c r="AR2984" s="10"/>
      <c r="AS2984" s="10"/>
      <c r="AT2984" s="10"/>
      <c r="AU2984" s="10"/>
      <c r="AV2984" s="10"/>
      <c r="AW2984" s="10"/>
      <c r="AX2984" s="10"/>
    </row>
    <row r="2985" spans="1:50" x14ac:dyDescent="0.25">
      <c r="A2985" s="54"/>
      <c r="B2985" s="54"/>
      <c r="C2985" s="54"/>
      <c r="D2985" s="54"/>
      <c r="E2985" s="54"/>
      <c r="F2985" s="54"/>
      <c r="G2985" s="54"/>
      <c r="H2985" s="54"/>
      <c r="I2985" s="54"/>
      <c r="J2985" s="54"/>
      <c r="K2985" s="54"/>
      <c r="L2985" s="54"/>
      <c r="M2985" s="54"/>
      <c r="O2985" s="10"/>
      <c r="P2985" s="10"/>
      <c r="Q2985" s="10"/>
      <c r="R2985" s="10"/>
      <c r="S2985" s="10"/>
      <c r="T2985" s="10"/>
      <c r="U2985" s="10"/>
      <c r="V2985" s="10"/>
      <c r="W2985" s="10"/>
      <c r="X2985" s="10"/>
      <c r="Y2985" s="10"/>
      <c r="Z2985" s="10"/>
      <c r="AA2985" s="10"/>
      <c r="AB2985" s="10"/>
      <c r="AC2985" s="10"/>
      <c r="AD2985" s="10"/>
      <c r="AE2985" s="10"/>
      <c r="AF2985" s="10"/>
      <c r="AG2985" s="10"/>
      <c r="AH2985" s="10"/>
      <c r="AI2985" s="10"/>
      <c r="AK2985" s="10"/>
      <c r="AL2985" s="10"/>
      <c r="AM2985" s="10"/>
      <c r="AN2985" s="10"/>
      <c r="AO2985" s="10"/>
      <c r="AP2985" s="10"/>
      <c r="AQ2985" s="10"/>
      <c r="AR2985" s="10"/>
      <c r="AS2985" s="10"/>
      <c r="AT2985" s="10"/>
      <c r="AU2985" s="10"/>
      <c r="AV2985" s="10"/>
      <c r="AW2985" s="10"/>
      <c r="AX2985" s="10"/>
    </row>
    <row r="2986" spans="1:50" x14ac:dyDescent="0.25">
      <c r="A2986" s="54"/>
      <c r="B2986" s="54"/>
      <c r="C2986" s="54"/>
      <c r="D2986" s="54"/>
      <c r="E2986" s="54"/>
      <c r="F2986" s="54"/>
      <c r="G2986" s="54"/>
      <c r="H2986" s="54"/>
      <c r="I2986" s="54"/>
      <c r="J2986" s="54"/>
      <c r="K2986" s="54"/>
      <c r="L2986" s="54"/>
      <c r="M2986" s="54"/>
      <c r="O2986" s="10"/>
      <c r="P2986" s="10"/>
      <c r="Q2986" s="10"/>
      <c r="R2986" s="10"/>
      <c r="S2986" s="10"/>
      <c r="T2986" s="10"/>
      <c r="U2986" s="10"/>
      <c r="V2986" s="10"/>
      <c r="W2986" s="10"/>
      <c r="X2986" s="10"/>
      <c r="Y2986" s="10"/>
      <c r="Z2986" s="10"/>
      <c r="AA2986" s="10"/>
      <c r="AB2986" s="10"/>
      <c r="AC2986" s="10"/>
      <c r="AD2986" s="10"/>
      <c r="AE2986" s="10"/>
      <c r="AF2986" s="10"/>
      <c r="AG2986" s="10"/>
      <c r="AH2986" s="10"/>
      <c r="AI2986" s="10"/>
      <c r="AK2986" s="10"/>
      <c r="AL2986" s="10"/>
      <c r="AM2986" s="10"/>
      <c r="AN2986" s="10"/>
      <c r="AO2986" s="10"/>
      <c r="AP2986" s="10"/>
      <c r="AQ2986" s="10"/>
      <c r="AR2986" s="10"/>
      <c r="AS2986" s="10"/>
      <c r="AT2986" s="10"/>
      <c r="AU2986" s="10"/>
      <c r="AV2986" s="10"/>
      <c r="AW2986" s="10"/>
      <c r="AX2986" s="10"/>
    </row>
    <row r="2987" spans="1:50" x14ac:dyDescent="0.25">
      <c r="A2987" s="54"/>
      <c r="B2987" s="54"/>
      <c r="C2987" s="54"/>
      <c r="D2987" s="54"/>
      <c r="E2987" s="54"/>
      <c r="F2987" s="54"/>
      <c r="G2987" s="54"/>
      <c r="H2987" s="54"/>
      <c r="I2987" s="54"/>
      <c r="J2987" s="54"/>
      <c r="K2987" s="54"/>
      <c r="L2987" s="54"/>
      <c r="M2987" s="54"/>
      <c r="O2987" s="10"/>
      <c r="P2987" s="10"/>
      <c r="Q2987" s="10"/>
      <c r="R2987" s="10"/>
      <c r="S2987" s="10"/>
      <c r="T2987" s="10"/>
      <c r="U2987" s="10"/>
      <c r="V2987" s="10"/>
      <c r="W2987" s="10"/>
      <c r="X2987" s="10"/>
      <c r="Y2987" s="10"/>
      <c r="Z2987" s="10"/>
      <c r="AA2987" s="10"/>
      <c r="AB2987" s="10"/>
      <c r="AC2987" s="10"/>
      <c r="AD2987" s="10"/>
      <c r="AE2987" s="10"/>
      <c r="AF2987" s="10"/>
      <c r="AG2987" s="10"/>
      <c r="AH2987" s="10"/>
      <c r="AI2987" s="10"/>
      <c r="AK2987" s="10"/>
      <c r="AL2987" s="10"/>
      <c r="AM2987" s="10"/>
      <c r="AN2987" s="10"/>
      <c r="AO2987" s="10"/>
      <c r="AP2987" s="10"/>
      <c r="AQ2987" s="10"/>
      <c r="AR2987" s="10"/>
      <c r="AS2987" s="10"/>
      <c r="AT2987" s="10"/>
      <c r="AU2987" s="10"/>
      <c r="AV2987" s="10"/>
      <c r="AW2987" s="10"/>
      <c r="AX2987" s="10"/>
    </row>
    <row r="2988" spans="1:50" x14ac:dyDescent="0.25">
      <c r="A2988" s="54"/>
      <c r="B2988" s="54"/>
      <c r="C2988" s="54"/>
      <c r="D2988" s="54"/>
      <c r="E2988" s="54"/>
      <c r="F2988" s="54"/>
      <c r="G2988" s="54"/>
      <c r="H2988" s="54"/>
      <c r="I2988" s="54"/>
      <c r="J2988" s="54"/>
      <c r="K2988" s="54"/>
      <c r="L2988" s="54"/>
      <c r="M2988" s="54"/>
      <c r="O2988" s="10"/>
      <c r="P2988" s="10"/>
      <c r="Q2988" s="10"/>
      <c r="R2988" s="10"/>
      <c r="S2988" s="10"/>
      <c r="T2988" s="10"/>
      <c r="U2988" s="10"/>
      <c r="V2988" s="10"/>
      <c r="W2988" s="10"/>
      <c r="X2988" s="10"/>
      <c r="Y2988" s="10"/>
      <c r="Z2988" s="10"/>
      <c r="AA2988" s="10"/>
      <c r="AB2988" s="10"/>
      <c r="AC2988" s="10"/>
      <c r="AD2988" s="10"/>
      <c r="AE2988" s="10"/>
      <c r="AF2988" s="10"/>
      <c r="AG2988" s="10"/>
      <c r="AH2988" s="10"/>
      <c r="AI2988" s="10"/>
      <c r="AK2988" s="10"/>
      <c r="AL2988" s="10"/>
      <c r="AM2988" s="10"/>
      <c r="AN2988" s="10"/>
      <c r="AO2988" s="10"/>
      <c r="AP2988" s="10"/>
      <c r="AQ2988" s="10"/>
      <c r="AR2988" s="10"/>
      <c r="AS2988" s="10"/>
      <c r="AT2988" s="10"/>
      <c r="AU2988" s="10"/>
      <c r="AV2988" s="10"/>
      <c r="AW2988" s="10"/>
      <c r="AX2988" s="10"/>
    </row>
    <row r="2989" spans="1:50" x14ac:dyDescent="0.25">
      <c r="A2989" s="54"/>
      <c r="B2989" s="54"/>
      <c r="C2989" s="54"/>
      <c r="D2989" s="54"/>
      <c r="E2989" s="54"/>
      <c r="F2989" s="54"/>
      <c r="G2989" s="54"/>
      <c r="H2989" s="54"/>
      <c r="I2989" s="54"/>
      <c r="J2989" s="54"/>
      <c r="K2989" s="54"/>
      <c r="L2989" s="54"/>
      <c r="M2989" s="54"/>
      <c r="O2989" s="10"/>
      <c r="P2989" s="10"/>
      <c r="Q2989" s="10"/>
      <c r="R2989" s="10"/>
      <c r="S2989" s="10"/>
      <c r="T2989" s="10"/>
      <c r="U2989" s="10"/>
      <c r="V2989" s="10"/>
      <c r="W2989" s="10"/>
      <c r="X2989" s="10"/>
      <c r="Y2989" s="10"/>
      <c r="Z2989" s="10"/>
      <c r="AA2989" s="10"/>
      <c r="AB2989" s="10"/>
      <c r="AC2989" s="10"/>
      <c r="AD2989" s="10"/>
      <c r="AE2989" s="10"/>
      <c r="AF2989" s="10"/>
      <c r="AG2989" s="10"/>
      <c r="AH2989" s="10"/>
      <c r="AI2989" s="10"/>
      <c r="AK2989" s="10"/>
      <c r="AL2989" s="10"/>
      <c r="AM2989" s="10"/>
      <c r="AN2989" s="10"/>
      <c r="AO2989" s="10"/>
      <c r="AP2989" s="10"/>
      <c r="AQ2989" s="10"/>
      <c r="AR2989" s="10"/>
      <c r="AS2989" s="10"/>
      <c r="AT2989" s="10"/>
      <c r="AU2989" s="10"/>
      <c r="AV2989" s="10"/>
      <c r="AW2989" s="10"/>
      <c r="AX2989" s="10"/>
    </row>
    <row r="2990" spans="1:50" x14ac:dyDescent="0.25">
      <c r="A2990" s="54"/>
      <c r="B2990" s="54"/>
      <c r="C2990" s="54"/>
      <c r="D2990" s="54"/>
      <c r="E2990" s="54"/>
      <c r="F2990" s="54"/>
      <c r="G2990" s="54"/>
      <c r="H2990" s="54"/>
      <c r="I2990" s="54"/>
      <c r="J2990" s="54"/>
      <c r="K2990" s="54"/>
      <c r="L2990" s="54"/>
      <c r="M2990" s="54"/>
      <c r="O2990" s="10"/>
      <c r="P2990" s="10"/>
      <c r="Q2990" s="10"/>
      <c r="R2990" s="10"/>
      <c r="S2990" s="10"/>
      <c r="T2990" s="10"/>
      <c r="U2990" s="10"/>
      <c r="V2990" s="10"/>
      <c r="W2990" s="10"/>
      <c r="X2990" s="10"/>
      <c r="Y2990" s="10"/>
      <c r="Z2990" s="10"/>
      <c r="AA2990" s="10"/>
      <c r="AB2990" s="10"/>
      <c r="AC2990" s="10"/>
      <c r="AD2990" s="10"/>
      <c r="AE2990" s="10"/>
      <c r="AF2990" s="10"/>
      <c r="AG2990" s="10"/>
      <c r="AH2990" s="10"/>
      <c r="AI2990" s="10"/>
      <c r="AK2990" s="10"/>
      <c r="AL2990" s="10"/>
      <c r="AM2990" s="10"/>
      <c r="AN2990" s="10"/>
      <c r="AO2990" s="10"/>
      <c r="AP2990" s="10"/>
      <c r="AQ2990" s="10"/>
      <c r="AR2990" s="10"/>
      <c r="AS2990" s="10"/>
      <c r="AT2990" s="10"/>
      <c r="AU2990" s="10"/>
      <c r="AV2990" s="10"/>
      <c r="AW2990" s="10"/>
      <c r="AX2990" s="10"/>
    </row>
    <row r="2991" spans="1:50" x14ac:dyDescent="0.25">
      <c r="A2991" s="54"/>
      <c r="B2991" s="54"/>
      <c r="C2991" s="54"/>
      <c r="D2991" s="54"/>
      <c r="E2991" s="54"/>
      <c r="F2991" s="54"/>
      <c r="G2991" s="54"/>
      <c r="H2991" s="54"/>
      <c r="I2991" s="54"/>
      <c r="J2991" s="54"/>
      <c r="K2991" s="54"/>
      <c r="L2991" s="54"/>
      <c r="M2991" s="54"/>
      <c r="O2991" s="10"/>
      <c r="P2991" s="10"/>
      <c r="Q2991" s="10"/>
      <c r="R2991" s="10"/>
      <c r="S2991" s="10"/>
      <c r="T2991" s="10"/>
      <c r="U2991" s="10"/>
      <c r="V2991" s="10"/>
      <c r="W2991" s="10"/>
      <c r="X2991" s="10"/>
      <c r="Y2991" s="10"/>
      <c r="Z2991" s="10"/>
      <c r="AA2991" s="10"/>
      <c r="AB2991" s="10"/>
      <c r="AC2991" s="10"/>
      <c r="AD2991" s="10"/>
      <c r="AE2991" s="10"/>
      <c r="AF2991" s="10"/>
      <c r="AG2991" s="10"/>
      <c r="AH2991" s="10"/>
      <c r="AI2991" s="10"/>
      <c r="AK2991" s="10"/>
      <c r="AL2991" s="10"/>
      <c r="AM2991" s="10"/>
      <c r="AN2991" s="10"/>
      <c r="AO2991" s="10"/>
      <c r="AP2991" s="10"/>
      <c r="AQ2991" s="10"/>
      <c r="AR2991" s="10"/>
      <c r="AS2991" s="10"/>
      <c r="AT2991" s="10"/>
      <c r="AU2991" s="10"/>
      <c r="AV2991" s="10"/>
      <c r="AW2991" s="10"/>
      <c r="AX2991" s="10"/>
    </row>
    <row r="2992" spans="1:50" x14ac:dyDescent="0.25">
      <c r="A2992" s="54"/>
      <c r="B2992" s="54"/>
      <c r="C2992" s="54"/>
      <c r="D2992" s="54"/>
      <c r="E2992" s="54"/>
      <c r="F2992" s="54"/>
      <c r="G2992" s="54"/>
      <c r="H2992" s="54"/>
      <c r="I2992" s="54"/>
      <c r="J2992" s="54"/>
      <c r="K2992" s="54"/>
      <c r="L2992" s="54"/>
      <c r="M2992" s="54"/>
      <c r="O2992" s="10"/>
      <c r="P2992" s="10"/>
      <c r="Q2992" s="10"/>
      <c r="R2992" s="10"/>
      <c r="S2992" s="10"/>
      <c r="T2992" s="10"/>
      <c r="U2992" s="10"/>
      <c r="V2992" s="10"/>
      <c r="W2992" s="10"/>
      <c r="X2992" s="10"/>
      <c r="Y2992" s="10"/>
      <c r="Z2992" s="10"/>
      <c r="AA2992" s="10"/>
      <c r="AB2992" s="10"/>
      <c r="AC2992" s="10"/>
      <c r="AD2992" s="10"/>
      <c r="AE2992" s="10"/>
      <c r="AF2992" s="10"/>
      <c r="AG2992" s="10"/>
      <c r="AH2992" s="10"/>
      <c r="AI2992" s="10"/>
      <c r="AK2992" s="10"/>
      <c r="AL2992" s="10"/>
      <c r="AM2992" s="10"/>
      <c r="AN2992" s="10"/>
      <c r="AO2992" s="10"/>
      <c r="AP2992" s="10"/>
      <c r="AQ2992" s="10"/>
      <c r="AR2992" s="10"/>
      <c r="AS2992" s="10"/>
      <c r="AT2992" s="10"/>
      <c r="AU2992" s="10"/>
      <c r="AV2992" s="10"/>
      <c r="AW2992" s="10"/>
      <c r="AX2992" s="10"/>
    </row>
    <row r="2993" spans="1:50" x14ac:dyDescent="0.25">
      <c r="A2993" s="54"/>
      <c r="B2993" s="54"/>
      <c r="C2993" s="54"/>
      <c r="D2993" s="54"/>
      <c r="E2993" s="54"/>
      <c r="F2993" s="54"/>
      <c r="G2993" s="54"/>
      <c r="H2993" s="54"/>
      <c r="I2993" s="54"/>
      <c r="J2993" s="54"/>
      <c r="K2993" s="54"/>
      <c r="L2993" s="54"/>
      <c r="M2993" s="54"/>
      <c r="O2993" s="10"/>
      <c r="P2993" s="10"/>
      <c r="Q2993" s="10"/>
      <c r="R2993" s="10"/>
      <c r="S2993" s="10"/>
      <c r="T2993" s="10"/>
      <c r="U2993" s="10"/>
      <c r="V2993" s="10"/>
      <c r="W2993" s="10"/>
      <c r="X2993" s="10"/>
      <c r="Y2993" s="10"/>
      <c r="Z2993" s="10"/>
      <c r="AA2993" s="10"/>
      <c r="AB2993" s="10"/>
      <c r="AC2993" s="10"/>
      <c r="AD2993" s="10"/>
      <c r="AE2993" s="10"/>
      <c r="AF2993" s="10"/>
      <c r="AG2993" s="10"/>
      <c r="AH2993" s="10"/>
      <c r="AI2993" s="10"/>
      <c r="AK2993" s="10"/>
      <c r="AL2993" s="10"/>
      <c r="AM2993" s="10"/>
      <c r="AN2993" s="10"/>
      <c r="AO2993" s="10"/>
      <c r="AP2993" s="10"/>
      <c r="AQ2993" s="10"/>
      <c r="AR2993" s="10"/>
      <c r="AS2993" s="10"/>
      <c r="AT2993" s="10"/>
      <c r="AU2993" s="10"/>
      <c r="AV2993" s="10"/>
      <c r="AW2993" s="10"/>
      <c r="AX2993" s="10"/>
    </row>
    <row r="2994" spans="1:50" x14ac:dyDescent="0.25">
      <c r="A2994" s="54"/>
      <c r="B2994" s="54"/>
      <c r="C2994" s="54"/>
      <c r="D2994" s="54"/>
      <c r="E2994" s="54"/>
      <c r="F2994" s="54"/>
      <c r="G2994" s="54"/>
      <c r="H2994" s="54"/>
      <c r="I2994" s="54"/>
      <c r="J2994" s="54"/>
      <c r="K2994" s="54"/>
      <c r="L2994" s="54"/>
      <c r="M2994" s="54"/>
      <c r="O2994" s="10"/>
      <c r="P2994" s="10"/>
      <c r="Q2994" s="10"/>
      <c r="R2994" s="10"/>
      <c r="S2994" s="10"/>
      <c r="T2994" s="10"/>
      <c r="U2994" s="10"/>
      <c r="V2994" s="10"/>
      <c r="W2994" s="10"/>
      <c r="X2994" s="10"/>
      <c r="Y2994" s="10"/>
      <c r="Z2994" s="10"/>
      <c r="AA2994" s="10"/>
      <c r="AB2994" s="10"/>
      <c r="AC2994" s="10"/>
      <c r="AD2994" s="10"/>
      <c r="AE2994" s="10"/>
      <c r="AF2994" s="10"/>
      <c r="AG2994" s="10"/>
      <c r="AH2994" s="10"/>
      <c r="AI2994" s="10"/>
      <c r="AK2994" s="10"/>
      <c r="AL2994" s="10"/>
      <c r="AM2994" s="10"/>
      <c r="AN2994" s="10"/>
      <c r="AO2994" s="10"/>
      <c r="AP2994" s="10"/>
      <c r="AQ2994" s="10"/>
      <c r="AR2994" s="10"/>
      <c r="AS2994" s="10"/>
      <c r="AT2994" s="10"/>
      <c r="AU2994" s="10"/>
      <c r="AV2994" s="10"/>
      <c r="AW2994" s="10"/>
      <c r="AX2994" s="10"/>
    </row>
    <row r="2995" spans="1:50" x14ac:dyDescent="0.25">
      <c r="A2995" s="54"/>
      <c r="B2995" s="54"/>
      <c r="C2995" s="54"/>
      <c r="D2995" s="54"/>
      <c r="E2995" s="54"/>
      <c r="F2995" s="54"/>
      <c r="G2995" s="54"/>
      <c r="H2995" s="54"/>
      <c r="I2995" s="54"/>
      <c r="J2995" s="54"/>
      <c r="K2995" s="54"/>
      <c r="L2995" s="54"/>
      <c r="M2995" s="54"/>
      <c r="O2995" s="10"/>
      <c r="P2995" s="10"/>
      <c r="Q2995" s="10"/>
      <c r="R2995" s="10"/>
      <c r="S2995" s="10"/>
      <c r="T2995" s="10"/>
      <c r="U2995" s="10"/>
      <c r="V2995" s="10"/>
      <c r="W2995" s="10"/>
      <c r="X2995" s="10"/>
      <c r="Y2995" s="10"/>
      <c r="Z2995" s="10"/>
      <c r="AA2995" s="10"/>
      <c r="AB2995" s="10"/>
      <c r="AC2995" s="10"/>
      <c r="AD2995" s="10"/>
      <c r="AE2995" s="10"/>
      <c r="AF2995" s="10"/>
      <c r="AG2995" s="10"/>
      <c r="AH2995" s="10"/>
      <c r="AI2995" s="10"/>
      <c r="AK2995" s="10"/>
      <c r="AL2995" s="10"/>
      <c r="AM2995" s="10"/>
      <c r="AN2995" s="10"/>
      <c r="AO2995" s="10"/>
      <c r="AP2995" s="10"/>
      <c r="AQ2995" s="10"/>
      <c r="AR2995" s="10"/>
      <c r="AS2995" s="10"/>
      <c r="AT2995" s="10"/>
      <c r="AU2995" s="10"/>
      <c r="AV2995" s="10"/>
      <c r="AW2995" s="10"/>
      <c r="AX2995" s="10"/>
    </row>
    <row r="2996" spans="1:50" x14ac:dyDescent="0.25">
      <c r="A2996" s="54"/>
      <c r="B2996" s="54"/>
      <c r="C2996" s="54"/>
      <c r="D2996" s="54"/>
      <c r="E2996" s="54"/>
      <c r="F2996" s="54"/>
      <c r="G2996" s="54"/>
      <c r="H2996" s="54"/>
      <c r="I2996" s="54"/>
      <c r="J2996" s="54"/>
      <c r="K2996" s="54"/>
      <c r="L2996" s="54"/>
      <c r="M2996" s="54"/>
      <c r="O2996" s="10"/>
      <c r="P2996" s="10"/>
      <c r="Q2996" s="10"/>
      <c r="R2996" s="10"/>
      <c r="S2996" s="10"/>
      <c r="T2996" s="10"/>
      <c r="U2996" s="10"/>
      <c r="V2996" s="10"/>
      <c r="W2996" s="10"/>
      <c r="X2996" s="10"/>
      <c r="Y2996" s="10"/>
      <c r="Z2996" s="10"/>
      <c r="AA2996" s="10"/>
      <c r="AB2996" s="10"/>
      <c r="AC2996" s="10"/>
      <c r="AD2996" s="10"/>
      <c r="AE2996" s="10"/>
      <c r="AF2996" s="10"/>
      <c r="AG2996" s="10"/>
      <c r="AH2996" s="10"/>
      <c r="AI2996" s="10"/>
      <c r="AK2996" s="10"/>
      <c r="AL2996" s="10"/>
      <c r="AM2996" s="10"/>
      <c r="AN2996" s="10"/>
      <c r="AO2996" s="10"/>
      <c r="AP2996" s="10"/>
      <c r="AQ2996" s="10"/>
      <c r="AR2996" s="10"/>
      <c r="AS2996" s="10"/>
      <c r="AT2996" s="10"/>
      <c r="AU2996" s="10"/>
      <c r="AV2996" s="10"/>
      <c r="AW2996" s="10"/>
      <c r="AX2996" s="10"/>
    </row>
    <row r="2997" spans="1:50" x14ac:dyDescent="0.25">
      <c r="A2997" s="54"/>
      <c r="B2997" s="54"/>
      <c r="C2997" s="54"/>
      <c r="D2997" s="54"/>
      <c r="E2997" s="54"/>
      <c r="F2997" s="54"/>
      <c r="G2997" s="54"/>
      <c r="H2997" s="54"/>
      <c r="I2997" s="54"/>
      <c r="J2997" s="54"/>
      <c r="K2997" s="54"/>
      <c r="L2997" s="54"/>
      <c r="M2997" s="54"/>
      <c r="O2997" s="10"/>
      <c r="P2997" s="10"/>
      <c r="Q2997" s="10"/>
      <c r="R2997" s="10"/>
      <c r="S2997" s="10"/>
      <c r="T2997" s="10"/>
      <c r="U2997" s="10"/>
      <c r="V2997" s="10"/>
      <c r="W2997" s="10"/>
      <c r="X2997" s="10"/>
      <c r="Y2997" s="10"/>
      <c r="Z2997" s="10"/>
      <c r="AA2997" s="10"/>
      <c r="AB2997" s="10"/>
      <c r="AC2997" s="10"/>
      <c r="AD2997" s="10"/>
      <c r="AE2997" s="10"/>
      <c r="AF2997" s="10"/>
      <c r="AG2997" s="10"/>
      <c r="AH2997" s="10"/>
      <c r="AI2997" s="10"/>
      <c r="AK2997" s="10"/>
      <c r="AL2997" s="10"/>
      <c r="AM2997" s="10"/>
      <c r="AN2997" s="10"/>
      <c r="AO2997" s="10"/>
      <c r="AP2997" s="10"/>
      <c r="AQ2997" s="10"/>
      <c r="AR2997" s="10"/>
      <c r="AS2997" s="10"/>
      <c r="AT2997" s="10"/>
      <c r="AU2997" s="10"/>
      <c r="AV2997" s="10"/>
      <c r="AW2997" s="10"/>
      <c r="AX2997" s="10"/>
    </row>
    <row r="2998" spans="1:50" x14ac:dyDescent="0.25">
      <c r="A2998" s="54"/>
      <c r="B2998" s="54"/>
      <c r="C2998" s="54"/>
      <c r="D2998" s="54"/>
      <c r="E2998" s="54"/>
      <c r="F2998" s="54"/>
      <c r="G2998" s="54"/>
      <c r="H2998" s="54"/>
      <c r="I2998" s="54"/>
      <c r="J2998" s="54"/>
      <c r="K2998" s="54"/>
      <c r="L2998" s="54"/>
      <c r="M2998" s="54"/>
      <c r="O2998" s="10"/>
      <c r="P2998" s="10"/>
      <c r="Q2998" s="10"/>
      <c r="R2998" s="10"/>
      <c r="S2998" s="10"/>
      <c r="T2998" s="10"/>
      <c r="U2998" s="10"/>
      <c r="V2998" s="10"/>
      <c r="W2998" s="10"/>
      <c r="X2998" s="10"/>
      <c r="Y2998" s="10"/>
      <c r="Z2998" s="10"/>
      <c r="AA2998" s="10"/>
      <c r="AB2998" s="10"/>
      <c r="AC2998" s="10"/>
      <c r="AD2998" s="10"/>
      <c r="AE2998" s="10"/>
      <c r="AF2998" s="10"/>
      <c r="AG2998" s="10"/>
      <c r="AH2998" s="10"/>
      <c r="AI2998" s="10"/>
      <c r="AK2998" s="10"/>
      <c r="AL2998" s="10"/>
      <c r="AM2998" s="10"/>
      <c r="AN2998" s="10"/>
      <c r="AO2998" s="10"/>
      <c r="AP2998" s="10"/>
      <c r="AQ2998" s="10"/>
      <c r="AR2998" s="10"/>
      <c r="AS2998" s="10"/>
      <c r="AT2998" s="10"/>
      <c r="AU2998" s="10"/>
      <c r="AV2998" s="10"/>
      <c r="AW2998" s="10"/>
      <c r="AX2998" s="10"/>
    </row>
    <row r="2999" spans="1:50" x14ac:dyDescent="0.25">
      <c r="A2999" s="54"/>
      <c r="B2999" s="54"/>
      <c r="C2999" s="54"/>
      <c r="D2999" s="54"/>
      <c r="E2999" s="54"/>
      <c r="F2999" s="54"/>
      <c r="G2999" s="54"/>
      <c r="H2999" s="54"/>
      <c r="I2999" s="54"/>
      <c r="J2999" s="54"/>
      <c r="K2999" s="54"/>
      <c r="L2999" s="54"/>
      <c r="M2999" s="54"/>
      <c r="O2999" s="10"/>
      <c r="P2999" s="10"/>
      <c r="Q2999" s="10"/>
      <c r="R2999" s="10"/>
      <c r="S2999" s="10"/>
      <c r="T2999" s="10"/>
      <c r="U2999" s="10"/>
      <c r="V2999" s="10"/>
      <c r="W2999" s="10"/>
      <c r="X2999" s="10"/>
      <c r="Y2999" s="10"/>
      <c r="Z2999" s="10"/>
      <c r="AA2999" s="10"/>
      <c r="AB2999" s="10"/>
      <c r="AC2999" s="10"/>
      <c r="AD2999" s="10"/>
      <c r="AE2999" s="10"/>
      <c r="AF2999" s="10"/>
      <c r="AG2999" s="10"/>
      <c r="AH2999" s="10"/>
      <c r="AI2999" s="10"/>
      <c r="AK2999" s="10"/>
      <c r="AL2999" s="10"/>
      <c r="AM2999" s="10"/>
      <c r="AN2999" s="10"/>
      <c r="AO2999" s="10"/>
      <c r="AP2999" s="10"/>
      <c r="AQ2999" s="10"/>
      <c r="AR2999" s="10"/>
      <c r="AS2999" s="10"/>
      <c r="AT2999" s="10"/>
      <c r="AU2999" s="10"/>
      <c r="AV2999" s="10"/>
      <c r="AW2999" s="10"/>
      <c r="AX2999" s="10"/>
    </row>
    <row r="3000" spans="1:50" x14ac:dyDescent="0.25">
      <c r="A3000" s="54"/>
      <c r="B3000" s="54"/>
      <c r="C3000" s="54"/>
      <c r="D3000" s="54"/>
      <c r="E3000" s="54"/>
      <c r="F3000" s="54"/>
      <c r="G3000" s="54"/>
      <c r="H3000" s="54"/>
      <c r="I3000" s="54"/>
      <c r="J3000" s="54"/>
      <c r="K3000" s="54"/>
      <c r="L3000" s="54"/>
      <c r="M3000" s="54"/>
      <c r="O3000" s="10"/>
      <c r="P3000" s="10"/>
      <c r="Q3000" s="10"/>
      <c r="R3000" s="10"/>
      <c r="S3000" s="10"/>
      <c r="T3000" s="10"/>
      <c r="U3000" s="10"/>
      <c r="V3000" s="10"/>
      <c r="W3000" s="10"/>
      <c r="X3000" s="10"/>
      <c r="Y3000" s="10"/>
      <c r="Z3000" s="10"/>
      <c r="AA3000" s="10"/>
      <c r="AB3000" s="10"/>
      <c r="AC3000" s="10"/>
      <c r="AD3000" s="10"/>
      <c r="AE3000" s="10"/>
      <c r="AF3000" s="10"/>
      <c r="AG3000" s="10"/>
      <c r="AH3000" s="10"/>
      <c r="AI3000" s="10"/>
      <c r="AK3000" s="10"/>
      <c r="AL3000" s="10"/>
      <c r="AM3000" s="10"/>
      <c r="AN3000" s="10"/>
      <c r="AO3000" s="10"/>
      <c r="AP3000" s="10"/>
      <c r="AQ3000" s="10"/>
      <c r="AR3000" s="10"/>
      <c r="AS3000" s="10"/>
      <c r="AT3000" s="10"/>
      <c r="AU3000" s="10"/>
      <c r="AV3000" s="10"/>
      <c r="AW3000" s="10"/>
      <c r="AX3000" s="10"/>
    </row>
    <row r="3001" spans="1:50" x14ac:dyDescent="0.25">
      <c r="A3001" s="54"/>
      <c r="B3001" s="54"/>
      <c r="C3001" s="54"/>
      <c r="D3001" s="54"/>
      <c r="E3001" s="54"/>
      <c r="F3001" s="54"/>
      <c r="G3001" s="54"/>
      <c r="H3001" s="54"/>
      <c r="I3001" s="54"/>
      <c r="J3001" s="54"/>
      <c r="K3001" s="54"/>
      <c r="L3001" s="54"/>
      <c r="M3001" s="54"/>
      <c r="O3001" s="10"/>
      <c r="P3001" s="10"/>
      <c r="Q3001" s="10"/>
      <c r="R3001" s="10"/>
      <c r="S3001" s="10"/>
      <c r="T3001" s="10"/>
      <c r="U3001" s="10"/>
      <c r="V3001" s="10"/>
      <c r="W3001" s="10"/>
      <c r="X3001" s="10"/>
      <c r="Y3001" s="10"/>
      <c r="Z3001" s="10"/>
      <c r="AA3001" s="10"/>
      <c r="AB3001" s="10"/>
      <c r="AC3001" s="10"/>
      <c r="AD3001" s="10"/>
      <c r="AE3001" s="10"/>
      <c r="AF3001" s="10"/>
      <c r="AG3001" s="10"/>
      <c r="AH3001" s="10"/>
      <c r="AI3001" s="10"/>
      <c r="AK3001" s="10"/>
      <c r="AL3001" s="10"/>
      <c r="AM3001" s="10"/>
      <c r="AN3001" s="10"/>
      <c r="AO3001" s="10"/>
      <c r="AP3001" s="10"/>
      <c r="AQ3001" s="10"/>
      <c r="AR3001" s="10"/>
      <c r="AS3001" s="10"/>
      <c r="AT3001" s="10"/>
      <c r="AU3001" s="10"/>
      <c r="AV3001" s="10"/>
      <c r="AW3001" s="10"/>
      <c r="AX3001" s="10"/>
    </row>
    <row r="3002" spans="1:50" x14ac:dyDescent="0.25">
      <c r="A3002" s="54"/>
      <c r="B3002" s="54"/>
      <c r="C3002" s="54"/>
      <c r="D3002" s="54"/>
      <c r="E3002" s="54"/>
      <c r="F3002" s="54"/>
      <c r="G3002" s="54"/>
      <c r="H3002" s="54"/>
      <c r="I3002" s="54"/>
      <c r="J3002" s="54"/>
      <c r="K3002" s="54"/>
      <c r="L3002" s="54"/>
      <c r="M3002" s="54"/>
      <c r="O3002" s="10"/>
      <c r="P3002" s="10"/>
      <c r="Q3002" s="10"/>
      <c r="R3002" s="10"/>
      <c r="S3002" s="10"/>
      <c r="T3002" s="10"/>
      <c r="U3002" s="10"/>
      <c r="V3002" s="10"/>
      <c r="W3002" s="10"/>
      <c r="X3002" s="10"/>
      <c r="Y3002" s="10"/>
      <c r="Z3002" s="10"/>
      <c r="AA3002" s="10"/>
      <c r="AB3002" s="10"/>
      <c r="AC3002" s="10"/>
      <c r="AD3002" s="10"/>
      <c r="AE3002" s="10"/>
      <c r="AF3002" s="10"/>
      <c r="AG3002" s="10"/>
      <c r="AH3002" s="10"/>
      <c r="AI3002" s="10"/>
      <c r="AK3002" s="10"/>
      <c r="AL3002" s="10"/>
      <c r="AM3002" s="10"/>
      <c r="AN3002" s="10"/>
      <c r="AO3002" s="10"/>
      <c r="AP3002" s="10"/>
      <c r="AQ3002" s="10"/>
      <c r="AR3002" s="10"/>
      <c r="AS3002" s="10"/>
      <c r="AT3002" s="10"/>
      <c r="AU3002" s="10"/>
      <c r="AV3002" s="10"/>
      <c r="AW3002" s="10"/>
      <c r="AX3002" s="10"/>
    </row>
    <row r="3003" spans="1:50" x14ac:dyDescent="0.25">
      <c r="A3003" s="54"/>
      <c r="B3003" s="54"/>
      <c r="C3003" s="54"/>
      <c r="D3003" s="54"/>
      <c r="E3003" s="54"/>
      <c r="F3003" s="54"/>
      <c r="G3003" s="54"/>
      <c r="H3003" s="54"/>
      <c r="I3003" s="54"/>
      <c r="J3003" s="54"/>
      <c r="K3003" s="54"/>
      <c r="L3003" s="54"/>
      <c r="M3003" s="54"/>
      <c r="O3003" s="10"/>
      <c r="P3003" s="10"/>
      <c r="Q3003" s="10"/>
      <c r="R3003" s="10"/>
      <c r="S3003" s="10"/>
      <c r="T3003" s="10"/>
      <c r="U3003" s="10"/>
      <c r="V3003" s="10"/>
      <c r="W3003" s="10"/>
      <c r="X3003" s="10"/>
      <c r="Y3003" s="10"/>
      <c r="Z3003" s="10"/>
      <c r="AA3003" s="10"/>
      <c r="AB3003" s="10"/>
      <c r="AC3003" s="10"/>
      <c r="AD3003" s="10"/>
      <c r="AE3003" s="10"/>
      <c r="AF3003" s="10"/>
      <c r="AG3003" s="10"/>
      <c r="AH3003" s="10"/>
      <c r="AI3003" s="10"/>
      <c r="AK3003" s="10"/>
      <c r="AL3003" s="10"/>
      <c r="AM3003" s="10"/>
      <c r="AN3003" s="10"/>
      <c r="AO3003" s="10"/>
      <c r="AP3003" s="10"/>
      <c r="AQ3003" s="10"/>
      <c r="AR3003" s="10"/>
      <c r="AS3003" s="10"/>
      <c r="AT3003" s="10"/>
      <c r="AU3003" s="10"/>
      <c r="AV3003" s="10"/>
      <c r="AW3003" s="10"/>
      <c r="AX3003" s="10"/>
    </row>
    <row r="3004" spans="1:50" x14ac:dyDescent="0.25">
      <c r="A3004" s="54"/>
      <c r="B3004" s="54"/>
      <c r="C3004" s="54"/>
      <c r="D3004" s="54"/>
      <c r="E3004" s="54"/>
      <c r="F3004" s="54"/>
      <c r="G3004" s="54"/>
      <c r="H3004" s="54"/>
      <c r="I3004" s="54"/>
      <c r="J3004" s="54"/>
      <c r="K3004" s="54"/>
      <c r="L3004" s="54"/>
      <c r="M3004" s="54"/>
      <c r="O3004" s="10"/>
      <c r="P3004" s="10"/>
      <c r="Q3004" s="10"/>
      <c r="R3004" s="10"/>
      <c r="S3004" s="10"/>
      <c r="T3004" s="10"/>
      <c r="U3004" s="10"/>
      <c r="V3004" s="10"/>
      <c r="W3004" s="10"/>
      <c r="X3004" s="10"/>
      <c r="Y3004" s="10"/>
      <c r="Z3004" s="10"/>
      <c r="AA3004" s="10"/>
      <c r="AB3004" s="10"/>
      <c r="AC3004" s="10"/>
      <c r="AD3004" s="10"/>
      <c r="AE3004" s="10"/>
      <c r="AF3004" s="10"/>
      <c r="AG3004" s="10"/>
      <c r="AH3004" s="10"/>
      <c r="AI3004" s="10"/>
      <c r="AK3004" s="10"/>
      <c r="AL3004" s="10"/>
      <c r="AM3004" s="10"/>
      <c r="AN3004" s="10"/>
      <c r="AO3004" s="10"/>
      <c r="AP3004" s="10"/>
      <c r="AQ3004" s="10"/>
      <c r="AR3004" s="10"/>
      <c r="AS3004" s="10"/>
      <c r="AT3004" s="10"/>
      <c r="AU3004" s="10"/>
      <c r="AV3004" s="10"/>
      <c r="AW3004" s="10"/>
      <c r="AX3004" s="10"/>
    </row>
    <row r="3005" spans="1:50" x14ac:dyDescent="0.25">
      <c r="A3005" s="54"/>
      <c r="B3005" s="54"/>
      <c r="C3005" s="54"/>
      <c r="D3005" s="54"/>
      <c r="E3005" s="54"/>
      <c r="F3005" s="54"/>
      <c r="G3005" s="54"/>
      <c r="H3005" s="54"/>
      <c r="I3005" s="54"/>
      <c r="J3005" s="54"/>
      <c r="K3005" s="54"/>
      <c r="L3005" s="54"/>
      <c r="M3005" s="54"/>
      <c r="O3005" s="10"/>
      <c r="P3005" s="10"/>
      <c r="Q3005" s="10"/>
      <c r="R3005" s="10"/>
      <c r="S3005" s="10"/>
      <c r="T3005" s="10"/>
      <c r="U3005" s="10"/>
      <c r="V3005" s="10"/>
      <c r="W3005" s="10"/>
      <c r="X3005" s="10"/>
      <c r="Y3005" s="10"/>
      <c r="Z3005" s="10"/>
      <c r="AA3005" s="10"/>
      <c r="AB3005" s="10"/>
      <c r="AC3005" s="10"/>
      <c r="AD3005" s="10"/>
      <c r="AE3005" s="10"/>
      <c r="AF3005" s="10"/>
      <c r="AG3005" s="10"/>
      <c r="AH3005" s="10"/>
      <c r="AI3005" s="10"/>
      <c r="AK3005" s="10"/>
      <c r="AL3005" s="10"/>
      <c r="AM3005" s="10"/>
      <c r="AN3005" s="10"/>
      <c r="AO3005" s="10"/>
      <c r="AP3005" s="10"/>
      <c r="AQ3005" s="10"/>
      <c r="AR3005" s="10"/>
      <c r="AS3005" s="10"/>
      <c r="AT3005" s="10"/>
      <c r="AU3005" s="10"/>
      <c r="AV3005" s="10"/>
      <c r="AW3005" s="10"/>
      <c r="AX3005" s="10"/>
    </row>
    <row r="3006" spans="1:50" x14ac:dyDescent="0.25">
      <c r="A3006" s="54"/>
      <c r="B3006" s="54"/>
      <c r="C3006" s="54"/>
      <c r="D3006" s="54"/>
      <c r="E3006" s="54"/>
      <c r="F3006" s="54"/>
      <c r="G3006" s="54"/>
      <c r="H3006" s="54"/>
      <c r="I3006" s="54"/>
      <c r="J3006" s="54"/>
      <c r="K3006" s="54"/>
      <c r="L3006" s="54"/>
      <c r="M3006" s="54"/>
      <c r="O3006" s="10"/>
      <c r="P3006" s="10"/>
      <c r="Q3006" s="10"/>
      <c r="R3006" s="10"/>
      <c r="S3006" s="10"/>
      <c r="T3006" s="10"/>
      <c r="U3006" s="10"/>
      <c r="V3006" s="10"/>
      <c r="W3006" s="10"/>
      <c r="X3006" s="10"/>
      <c r="Y3006" s="10"/>
      <c r="Z3006" s="10"/>
      <c r="AA3006" s="10"/>
      <c r="AB3006" s="10"/>
      <c r="AC3006" s="10"/>
      <c r="AD3006" s="10"/>
      <c r="AE3006" s="10"/>
      <c r="AF3006" s="10"/>
      <c r="AG3006" s="10"/>
      <c r="AH3006" s="10"/>
      <c r="AI3006" s="10"/>
      <c r="AK3006" s="10"/>
      <c r="AL3006" s="10"/>
      <c r="AM3006" s="10"/>
      <c r="AN3006" s="10"/>
      <c r="AO3006" s="10"/>
      <c r="AP3006" s="10"/>
      <c r="AQ3006" s="10"/>
      <c r="AR3006" s="10"/>
      <c r="AS3006" s="10"/>
      <c r="AT3006" s="10"/>
      <c r="AU3006" s="10"/>
      <c r="AV3006" s="10"/>
      <c r="AW3006" s="10"/>
      <c r="AX3006" s="10"/>
    </row>
    <row r="3007" spans="1:50" x14ac:dyDescent="0.25">
      <c r="A3007" s="54"/>
      <c r="B3007" s="54"/>
      <c r="C3007" s="54"/>
      <c r="D3007" s="54"/>
      <c r="E3007" s="54"/>
      <c r="F3007" s="54"/>
      <c r="G3007" s="54"/>
      <c r="H3007" s="54"/>
      <c r="I3007" s="54"/>
      <c r="J3007" s="54"/>
      <c r="K3007" s="54"/>
      <c r="L3007" s="54"/>
      <c r="M3007" s="54"/>
      <c r="O3007" s="10"/>
      <c r="P3007" s="10"/>
      <c r="Q3007" s="10"/>
      <c r="R3007" s="10"/>
      <c r="S3007" s="10"/>
      <c r="T3007" s="10"/>
      <c r="U3007" s="10"/>
      <c r="V3007" s="10"/>
      <c r="W3007" s="10"/>
      <c r="X3007" s="10"/>
      <c r="Y3007" s="10"/>
      <c r="Z3007" s="10"/>
      <c r="AA3007" s="10"/>
      <c r="AB3007" s="10"/>
      <c r="AC3007" s="10"/>
      <c r="AD3007" s="10"/>
      <c r="AE3007" s="10"/>
      <c r="AF3007" s="10"/>
      <c r="AG3007" s="10"/>
      <c r="AH3007" s="10"/>
      <c r="AI3007" s="10"/>
      <c r="AK3007" s="10"/>
      <c r="AL3007" s="10"/>
      <c r="AM3007" s="10"/>
      <c r="AN3007" s="10"/>
      <c r="AO3007" s="10"/>
      <c r="AP3007" s="10"/>
      <c r="AQ3007" s="10"/>
      <c r="AR3007" s="10"/>
      <c r="AS3007" s="10"/>
      <c r="AT3007" s="10"/>
      <c r="AU3007" s="10"/>
      <c r="AV3007" s="10"/>
      <c r="AW3007" s="10"/>
      <c r="AX3007" s="10"/>
    </row>
    <row r="3008" spans="1:50" x14ac:dyDescent="0.25">
      <c r="A3008" s="54"/>
      <c r="B3008" s="54"/>
      <c r="C3008" s="54"/>
      <c r="D3008" s="54"/>
      <c r="E3008" s="54"/>
      <c r="F3008" s="54"/>
      <c r="G3008" s="54"/>
      <c r="H3008" s="54"/>
      <c r="I3008" s="54"/>
      <c r="J3008" s="54"/>
      <c r="K3008" s="54"/>
      <c r="L3008" s="54"/>
      <c r="M3008" s="54"/>
      <c r="O3008" s="10"/>
      <c r="P3008" s="10"/>
      <c r="Q3008" s="10"/>
      <c r="R3008" s="10"/>
      <c r="S3008" s="10"/>
      <c r="T3008" s="10"/>
      <c r="U3008" s="10"/>
      <c r="V3008" s="10"/>
      <c r="W3008" s="10"/>
      <c r="X3008" s="10"/>
      <c r="Y3008" s="10"/>
      <c r="Z3008" s="10"/>
      <c r="AA3008" s="10"/>
      <c r="AB3008" s="10"/>
      <c r="AC3008" s="10"/>
      <c r="AD3008" s="10"/>
      <c r="AE3008" s="10"/>
      <c r="AF3008" s="10"/>
      <c r="AG3008" s="10"/>
      <c r="AH3008" s="10"/>
      <c r="AI3008" s="10"/>
      <c r="AK3008" s="10"/>
      <c r="AL3008" s="10"/>
      <c r="AM3008" s="10"/>
      <c r="AN3008" s="10"/>
      <c r="AO3008" s="10"/>
      <c r="AP3008" s="10"/>
      <c r="AQ3008" s="10"/>
      <c r="AR3008" s="10"/>
      <c r="AS3008" s="10"/>
      <c r="AT3008" s="10"/>
      <c r="AU3008" s="10"/>
      <c r="AV3008" s="10"/>
      <c r="AW3008" s="10"/>
      <c r="AX3008" s="10"/>
    </row>
    <row r="3009" spans="1:50" x14ac:dyDescent="0.25">
      <c r="A3009" s="54"/>
      <c r="B3009" s="54"/>
      <c r="C3009" s="54"/>
      <c r="D3009" s="54"/>
      <c r="E3009" s="54"/>
      <c r="F3009" s="54"/>
      <c r="G3009" s="54"/>
      <c r="H3009" s="54"/>
      <c r="I3009" s="54"/>
      <c r="J3009" s="54"/>
      <c r="K3009" s="54"/>
      <c r="L3009" s="54"/>
      <c r="M3009" s="54"/>
      <c r="O3009" s="10"/>
      <c r="P3009" s="10"/>
      <c r="Q3009" s="10"/>
      <c r="R3009" s="10"/>
      <c r="S3009" s="10"/>
      <c r="T3009" s="10"/>
      <c r="U3009" s="10"/>
      <c r="V3009" s="10"/>
      <c r="W3009" s="10"/>
      <c r="X3009" s="10"/>
      <c r="Y3009" s="10"/>
      <c r="Z3009" s="10"/>
      <c r="AA3009" s="10"/>
      <c r="AB3009" s="10"/>
      <c r="AC3009" s="10"/>
      <c r="AD3009" s="10"/>
      <c r="AE3009" s="10"/>
      <c r="AF3009" s="10"/>
      <c r="AG3009" s="10"/>
      <c r="AH3009" s="10"/>
      <c r="AI3009" s="10"/>
      <c r="AK3009" s="10"/>
      <c r="AL3009" s="10"/>
      <c r="AM3009" s="10"/>
      <c r="AN3009" s="10"/>
      <c r="AO3009" s="10"/>
      <c r="AP3009" s="10"/>
      <c r="AQ3009" s="10"/>
      <c r="AR3009" s="10"/>
      <c r="AS3009" s="10"/>
      <c r="AT3009" s="10"/>
      <c r="AU3009" s="10"/>
      <c r="AV3009" s="10"/>
      <c r="AW3009" s="10"/>
      <c r="AX3009" s="10"/>
    </row>
    <row r="3010" spans="1:50" x14ac:dyDescent="0.25">
      <c r="A3010" s="54"/>
      <c r="B3010" s="54"/>
      <c r="C3010" s="54"/>
      <c r="D3010" s="54"/>
      <c r="E3010" s="54"/>
      <c r="F3010" s="54"/>
      <c r="G3010" s="54"/>
      <c r="H3010" s="54"/>
      <c r="I3010" s="54"/>
      <c r="J3010" s="54"/>
      <c r="K3010" s="54"/>
      <c r="L3010" s="54"/>
      <c r="M3010" s="54"/>
      <c r="O3010" s="10"/>
      <c r="P3010" s="10"/>
      <c r="Q3010" s="10"/>
      <c r="R3010" s="10"/>
      <c r="S3010" s="10"/>
      <c r="T3010" s="10"/>
      <c r="U3010" s="10"/>
      <c r="V3010" s="10"/>
      <c r="W3010" s="10"/>
      <c r="X3010" s="10"/>
      <c r="Y3010" s="10"/>
      <c r="Z3010" s="10"/>
      <c r="AA3010" s="10"/>
      <c r="AB3010" s="10"/>
      <c r="AC3010" s="10"/>
      <c r="AD3010" s="10"/>
      <c r="AE3010" s="10"/>
      <c r="AF3010" s="10"/>
      <c r="AG3010" s="10"/>
      <c r="AH3010" s="10"/>
      <c r="AI3010" s="10"/>
      <c r="AK3010" s="10"/>
      <c r="AL3010" s="10"/>
      <c r="AM3010" s="10"/>
      <c r="AN3010" s="10"/>
      <c r="AO3010" s="10"/>
      <c r="AP3010" s="10"/>
      <c r="AQ3010" s="10"/>
      <c r="AR3010" s="10"/>
      <c r="AS3010" s="10"/>
      <c r="AT3010" s="10"/>
      <c r="AU3010" s="10"/>
      <c r="AV3010" s="10"/>
      <c r="AW3010" s="10"/>
      <c r="AX3010" s="10"/>
    </row>
    <row r="3011" spans="1:50" x14ac:dyDescent="0.25">
      <c r="A3011" s="54"/>
      <c r="B3011" s="54"/>
      <c r="C3011" s="54"/>
      <c r="D3011" s="54"/>
      <c r="E3011" s="54"/>
      <c r="F3011" s="54"/>
      <c r="G3011" s="54"/>
      <c r="H3011" s="54"/>
      <c r="I3011" s="54"/>
      <c r="J3011" s="54"/>
      <c r="K3011" s="54"/>
      <c r="L3011" s="54"/>
      <c r="M3011" s="54"/>
      <c r="O3011" s="10"/>
      <c r="P3011" s="10"/>
      <c r="Q3011" s="10"/>
      <c r="R3011" s="10"/>
      <c r="S3011" s="10"/>
      <c r="T3011" s="10"/>
      <c r="U3011" s="10"/>
      <c r="V3011" s="10"/>
      <c r="W3011" s="10"/>
      <c r="X3011" s="10"/>
      <c r="Y3011" s="10"/>
      <c r="Z3011" s="10"/>
      <c r="AA3011" s="10"/>
      <c r="AB3011" s="10"/>
      <c r="AC3011" s="10"/>
      <c r="AD3011" s="10"/>
      <c r="AE3011" s="10"/>
      <c r="AF3011" s="10"/>
      <c r="AG3011" s="10"/>
      <c r="AH3011" s="10"/>
      <c r="AI3011" s="10"/>
      <c r="AK3011" s="10"/>
      <c r="AL3011" s="10"/>
      <c r="AM3011" s="10"/>
      <c r="AN3011" s="10"/>
      <c r="AO3011" s="10"/>
      <c r="AP3011" s="10"/>
      <c r="AQ3011" s="10"/>
      <c r="AR3011" s="10"/>
      <c r="AS3011" s="10"/>
      <c r="AT3011" s="10"/>
      <c r="AU3011" s="10"/>
      <c r="AV3011" s="10"/>
      <c r="AW3011" s="10"/>
      <c r="AX3011" s="10"/>
    </row>
    <row r="3012" spans="1:50" x14ac:dyDescent="0.25">
      <c r="A3012" s="54"/>
      <c r="B3012" s="54"/>
      <c r="C3012" s="54"/>
      <c r="D3012" s="54"/>
      <c r="E3012" s="54"/>
      <c r="F3012" s="54"/>
      <c r="G3012" s="54"/>
      <c r="H3012" s="54"/>
      <c r="I3012" s="54"/>
      <c r="J3012" s="54"/>
      <c r="K3012" s="54"/>
      <c r="L3012" s="54"/>
      <c r="M3012" s="54"/>
      <c r="O3012" s="10"/>
      <c r="P3012" s="10"/>
      <c r="Q3012" s="10"/>
      <c r="R3012" s="10"/>
      <c r="S3012" s="10"/>
      <c r="T3012" s="10"/>
      <c r="U3012" s="10"/>
      <c r="V3012" s="10"/>
      <c r="W3012" s="10"/>
      <c r="X3012" s="10"/>
      <c r="Y3012" s="10"/>
      <c r="Z3012" s="10"/>
      <c r="AA3012" s="10"/>
      <c r="AB3012" s="10"/>
      <c r="AC3012" s="10"/>
      <c r="AD3012" s="10"/>
      <c r="AE3012" s="10"/>
      <c r="AF3012" s="10"/>
      <c r="AG3012" s="10"/>
      <c r="AH3012" s="10"/>
      <c r="AI3012" s="10"/>
      <c r="AK3012" s="10"/>
      <c r="AL3012" s="10"/>
      <c r="AM3012" s="10"/>
      <c r="AN3012" s="10"/>
      <c r="AO3012" s="10"/>
      <c r="AP3012" s="10"/>
      <c r="AQ3012" s="10"/>
      <c r="AR3012" s="10"/>
      <c r="AS3012" s="10"/>
      <c r="AT3012" s="10"/>
      <c r="AU3012" s="10"/>
      <c r="AV3012" s="10"/>
      <c r="AW3012" s="10"/>
      <c r="AX3012" s="10"/>
    </row>
    <row r="3013" spans="1:50" x14ac:dyDescent="0.25">
      <c r="A3013" s="54"/>
      <c r="B3013" s="54"/>
      <c r="C3013" s="54"/>
      <c r="D3013" s="54"/>
      <c r="E3013" s="54"/>
      <c r="F3013" s="54"/>
      <c r="G3013" s="54"/>
      <c r="H3013" s="54"/>
      <c r="I3013" s="54"/>
      <c r="J3013" s="54"/>
      <c r="K3013" s="54"/>
      <c r="L3013" s="54"/>
      <c r="M3013" s="54"/>
      <c r="O3013" s="10"/>
      <c r="P3013" s="10"/>
      <c r="Q3013" s="10"/>
      <c r="R3013" s="10"/>
      <c r="S3013" s="10"/>
      <c r="T3013" s="10"/>
      <c r="U3013" s="10"/>
      <c r="V3013" s="10"/>
      <c r="W3013" s="10"/>
      <c r="X3013" s="10"/>
      <c r="Y3013" s="10"/>
      <c r="Z3013" s="10"/>
      <c r="AA3013" s="10"/>
      <c r="AB3013" s="10"/>
      <c r="AC3013" s="10"/>
      <c r="AD3013" s="10"/>
      <c r="AE3013" s="10"/>
      <c r="AF3013" s="10"/>
      <c r="AG3013" s="10"/>
      <c r="AH3013" s="10"/>
      <c r="AI3013" s="10"/>
      <c r="AK3013" s="10"/>
      <c r="AL3013" s="10"/>
      <c r="AM3013" s="10"/>
      <c r="AN3013" s="10"/>
      <c r="AO3013" s="10"/>
      <c r="AP3013" s="10"/>
      <c r="AQ3013" s="10"/>
      <c r="AR3013" s="10"/>
      <c r="AS3013" s="10"/>
      <c r="AT3013" s="10"/>
      <c r="AU3013" s="10"/>
      <c r="AV3013" s="10"/>
      <c r="AW3013" s="10"/>
      <c r="AX3013" s="10"/>
    </row>
    <row r="3014" spans="1:50" x14ac:dyDescent="0.25">
      <c r="A3014" s="54"/>
      <c r="B3014" s="54"/>
      <c r="C3014" s="54"/>
      <c r="D3014" s="54"/>
      <c r="E3014" s="54"/>
      <c r="F3014" s="54"/>
      <c r="G3014" s="54"/>
      <c r="H3014" s="54"/>
      <c r="I3014" s="54"/>
      <c r="J3014" s="54"/>
      <c r="K3014" s="54"/>
      <c r="L3014" s="54"/>
      <c r="M3014" s="54"/>
      <c r="O3014" s="10"/>
      <c r="P3014" s="10"/>
      <c r="Q3014" s="10"/>
      <c r="R3014" s="10"/>
      <c r="S3014" s="10"/>
      <c r="T3014" s="10"/>
      <c r="U3014" s="10"/>
      <c r="V3014" s="10"/>
      <c r="W3014" s="10"/>
      <c r="X3014" s="10"/>
      <c r="Y3014" s="10"/>
      <c r="Z3014" s="10"/>
      <c r="AA3014" s="10"/>
      <c r="AB3014" s="10"/>
      <c r="AC3014" s="10"/>
      <c r="AD3014" s="10"/>
      <c r="AE3014" s="10"/>
      <c r="AF3014" s="10"/>
      <c r="AG3014" s="10"/>
      <c r="AH3014" s="10"/>
      <c r="AI3014" s="10"/>
      <c r="AK3014" s="10"/>
      <c r="AL3014" s="10"/>
      <c r="AM3014" s="10"/>
      <c r="AN3014" s="10"/>
      <c r="AO3014" s="10"/>
      <c r="AP3014" s="10"/>
      <c r="AQ3014" s="10"/>
      <c r="AR3014" s="10"/>
      <c r="AS3014" s="10"/>
      <c r="AT3014" s="10"/>
      <c r="AU3014" s="10"/>
      <c r="AV3014" s="10"/>
      <c r="AW3014" s="10"/>
      <c r="AX3014" s="10"/>
    </row>
    <row r="3015" spans="1:50" x14ac:dyDescent="0.25">
      <c r="A3015" s="54"/>
      <c r="B3015" s="54"/>
      <c r="C3015" s="54"/>
      <c r="D3015" s="54"/>
      <c r="E3015" s="54"/>
      <c r="F3015" s="54"/>
      <c r="G3015" s="54"/>
      <c r="H3015" s="54"/>
      <c r="I3015" s="54"/>
      <c r="J3015" s="54"/>
      <c r="K3015" s="54"/>
      <c r="L3015" s="54"/>
      <c r="M3015" s="54"/>
      <c r="O3015" s="10"/>
      <c r="P3015" s="10"/>
      <c r="Q3015" s="10"/>
      <c r="R3015" s="10"/>
      <c r="S3015" s="10"/>
      <c r="T3015" s="10"/>
      <c r="U3015" s="10"/>
      <c r="V3015" s="10"/>
      <c r="W3015" s="10"/>
      <c r="X3015" s="10"/>
      <c r="Y3015" s="10"/>
      <c r="Z3015" s="10"/>
      <c r="AA3015" s="10"/>
      <c r="AB3015" s="10"/>
      <c r="AC3015" s="10"/>
      <c r="AD3015" s="10"/>
      <c r="AE3015" s="10"/>
      <c r="AF3015" s="10"/>
      <c r="AG3015" s="10"/>
      <c r="AH3015" s="10"/>
      <c r="AI3015" s="10"/>
      <c r="AK3015" s="10"/>
      <c r="AL3015" s="10"/>
      <c r="AM3015" s="10"/>
      <c r="AN3015" s="10"/>
      <c r="AO3015" s="10"/>
      <c r="AP3015" s="10"/>
      <c r="AQ3015" s="10"/>
      <c r="AR3015" s="10"/>
      <c r="AS3015" s="10"/>
      <c r="AT3015" s="10"/>
      <c r="AU3015" s="10"/>
      <c r="AV3015" s="10"/>
      <c r="AW3015" s="10"/>
      <c r="AX3015" s="10"/>
    </row>
    <row r="3016" spans="1:50" x14ac:dyDescent="0.25">
      <c r="A3016" s="54"/>
      <c r="B3016" s="54"/>
      <c r="C3016" s="54"/>
      <c r="D3016" s="54"/>
      <c r="E3016" s="54"/>
      <c r="F3016" s="54"/>
      <c r="G3016" s="54"/>
      <c r="H3016" s="54"/>
      <c r="I3016" s="54"/>
      <c r="J3016" s="54"/>
      <c r="K3016" s="54"/>
      <c r="L3016" s="54"/>
      <c r="M3016" s="54"/>
      <c r="O3016" s="10"/>
      <c r="P3016" s="10"/>
      <c r="Q3016" s="10"/>
      <c r="R3016" s="10"/>
      <c r="S3016" s="10"/>
      <c r="T3016" s="10"/>
      <c r="U3016" s="10"/>
      <c r="V3016" s="10"/>
      <c r="W3016" s="10"/>
      <c r="X3016" s="10"/>
      <c r="Y3016" s="10"/>
      <c r="Z3016" s="10"/>
      <c r="AA3016" s="10"/>
      <c r="AB3016" s="10"/>
      <c r="AC3016" s="10"/>
      <c r="AD3016" s="10"/>
      <c r="AE3016" s="10"/>
      <c r="AF3016" s="10"/>
      <c r="AG3016" s="10"/>
      <c r="AH3016" s="10"/>
      <c r="AI3016" s="10"/>
      <c r="AK3016" s="10"/>
      <c r="AL3016" s="10"/>
      <c r="AM3016" s="10"/>
      <c r="AN3016" s="10"/>
      <c r="AO3016" s="10"/>
      <c r="AP3016" s="10"/>
      <c r="AQ3016" s="10"/>
      <c r="AR3016" s="10"/>
      <c r="AS3016" s="10"/>
      <c r="AT3016" s="10"/>
      <c r="AU3016" s="10"/>
      <c r="AV3016" s="10"/>
      <c r="AW3016" s="10"/>
      <c r="AX3016" s="10"/>
    </row>
    <row r="3017" spans="1:50" x14ac:dyDescent="0.25">
      <c r="A3017" s="54"/>
      <c r="B3017" s="54"/>
      <c r="C3017" s="54"/>
      <c r="D3017" s="54"/>
      <c r="E3017" s="54"/>
      <c r="F3017" s="54"/>
      <c r="G3017" s="54"/>
      <c r="H3017" s="54"/>
      <c r="I3017" s="54"/>
      <c r="J3017" s="54"/>
      <c r="K3017" s="54"/>
      <c r="L3017" s="54"/>
      <c r="M3017" s="54"/>
      <c r="O3017" s="10"/>
      <c r="P3017" s="10"/>
      <c r="Q3017" s="10"/>
      <c r="R3017" s="10"/>
      <c r="S3017" s="10"/>
      <c r="T3017" s="10"/>
      <c r="U3017" s="10"/>
      <c r="V3017" s="10"/>
      <c r="W3017" s="10"/>
      <c r="X3017" s="10"/>
      <c r="Y3017" s="10"/>
      <c r="Z3017" s="10"/>
      <c r="AA3017" s="10"/>
      <c r="AB3017" s="10"/>
      <c r="AC3017" s="10"/>
      <c r="AD3017" s="10"/>
      <c r="AE3017" s="10"/>
      <c r="AF3017" s="10"/>
      <c r="AG3017" s="10"/>
      <c r="AH3017" s="10"/>
      <c r="AI3017" s="10"/>
      <c r="AK3017" s="10"/>
      <c r="AL3017" s="10"/>
      <c r="AM3017" s="10"/>
      <c r="AN3017" s="10"/>
      <c r="AO3017" s="10"/>
      <c r="AP3017" s="10"/>
      <c r="AQ3017" s="10"/>
      <c r="AR3017" s="10"/>
      <c r="AS3017" s="10"/>
      <c r="AT3017" s="10"/>
      <c r="AU3017" s="10"/>
      <c r="AV3017" s="10"/>
      <c r="AW3017" s="10"/>
      <c r="AX3017" s="10"/>
    </row>
    <row r="3018" spans="1:50" x14ac:dyDescent="0.25">
      <c r="A3018" s="54"/>
      <c r="B3018" s="54"/>
      <c r="C3018" s="54"/>
      <c r="D3018" s="54"/>
      <c r="E3018" s="54"/>
      <c r="F3018" s="54"/>
      <c r="G3018" s="54"/>
      <c r="H3018" s="54"/>
      <c r="I3018" s="54"/>
      <c r="J3018" s="54"/>
      <c r="K3018" s="54"/>
      <c r="L3018" s="54"/>
      <c r="M3018" s="54"/>
      <c r="O3018" s="10"/>
      <c r="P3018" s="10"/>
      <c r="Q3018" s="10"/>
      <c r="R3018" s="10"/>
      <c r="S3018" s="10"/>
      <c r="T3018" s="10"/>
      <c r="U3018" s="10"/>
      <c r="V3018" s="10"/>
      <c r="W3018" s="10"/>
      <c r="X3018" s="10"/>
      <c r="Y3018" s="10"/>
      <c r="Z3018" s="10"/>
      <c r="AA3018" s="10"/>
      <c r="AB3018" s="10"/>
      <c r="AC3018" s="10"/>
      <c r="AD3018" s="10"/>
      <c r="AE3018" s="10"/>
      <c r="AF3018" s="10"/>
      <c r="AG3018" s="10"/>
      <c r="AH3018" s="10"/>
      <c r="AI3018" s="10"/>
      <c r="AK3018" s="10"/>
      <c r="AL3018" s="10"/>
      <c r="AM3018" s="10"/>
      <c r="AN3018" s="10"/>
      <c r="AO3018" s="10"/>
      <c r="AP3018" s="10"/>
      <c r="AQ3018" s="10"/>
      <c r="AR3018" s="10"/>
      <c r="AS3018" s="10"/>
      <c r="AT3018" s="10"/>
      <c r="AU3018" s="10"/>
      <c r="AV3018" s="10"/>
      <c r="AW3018" s="10"/>
      <c r="AX3018" s="10"/>
    </row>
    <row r="3019" spans="1:50" x14ac:dyDescent="0.25">
      <c r="A3019" s="54"/>
      <c r="B3019" s="54"/>
      <c r="C3019" s="54"/>
      <c r="D3019" s="54"/>
      <c r="E3019" s="54"/>
      <c r="F3019" s="54"/>
      <c r="G3019" s="54"/>
      <c r="H3019" s="54"/>
      <c r="I3019" s="54"/>
      <c r="J3019" s="54"/>
      <c r="K3019" s="54"/>
      <c r="L3019" s="54"/>
      <c r="M3019" s="54"/>
      <c r="O3019" s="10"/>
      <c r="P3019" s="10"/>
      <c r="Q3019" s="10"/>
      <c r="R3019" s="10"/>
      <c r="S3019" s="10"/>
      <c r="T3019" s="10"/>
      <c r="U3019" s="10"/>
      <c r="V3019" s="10"/>
      <c r="W3019" s="10"/>
      <c r="X3019" s="10"/>
      <c r="Y3019" s="10"/>
      <c r="Z3019" s="10"/>
      <c r="AA3019" s="10"/>
      <c r="AB3019" s="10"/>
      <c r="AC3019" s="10"/>
      <c r="AD3019" s="10"/>
      <c r="AE3019" s="10"/>
      <c r="AF3019" s="10"/>
      <c r="AG3019" s="10"/>
      <c r="AH3019" s="10"/>
      <c r="AI3019" s="10"/>
      <c r="AK3019" s="10"/>
      <c r="AL3019" s="10"/>
      <c r="AM3019" s="10"/>
      <c r="AN3019" s="10"/>
      <c r="AO3019" s="10"/>
      <c r="AP3019" s="10"/>
      <c r="AQ3019" s="10"/>
      <c r="AR3019" s="10"/>
      <c r="AS3019" s="10"/>
      <c r="AT3019" s="10"/>
      <c r="AU3019" s="10"/>
      <c r="AV3019" s="10"/>
      <c r="AW3019" s="10"/>
      <c r="AX3019" s="10"/>
    </row>
    <row r="3020" spans="1:50" x14ac:dyDescent="0.25">
      <c r="A3020" s="54"/>
      <c r="B3020" s="54"/>
      <c r="C3020" s="54"/>
      <c r="D3020" s="54"/>
      <c r="E3020" s="54"/>
      <c r="F3020" s="54"/>
      <c r="G3020" s="54"/>
      <c r="H3020" s="54"/>
      <c r="I3020" s="54"/>
      <c r="J3020" s="54"/>
      <c r="K3020" s="54"/>
      <c r="L3020" s="54"/>
      <c r="M3020" s="54"/>
      <c r="O3020" s="10"/>
      <c r="P3020" s="10"/>
      <c r="Q3020" s="10"/>
      <c r="R3020" s="10"/>
      <c r="S3020" s="10"/>
      <c r="T3020" s="10"/>
      <c r="U3020" s="10"/>
      <c r="V3020" s="10"/>
      <c r="W3020" s="10"/>
      <c r="X3020" s="10"/>
      <c r="Y3020" s="10"/>
      <c r="Z3020" s="10"/>
      <c r="AA3020" s="10"/>
      <c r="AB3020" s="10"/>
      <c r="AC3020" s="10"/>
      <c r="AD3020" s="10"/>
      <c r="AE3020" s="10"/>
      <c r="AF3020" s="10"/>
      <c r="AG3020" s="10"/>
      <c r="AH3020" s="10"/>
      <c r="AI3020" s="10"/>
      <c r="AK3020" s="10"/>
      <c r="AL3020" s="10"/>
      <c r="AM3020" s="10"/>
      <c r="AN3020" s="10"/>
      <c r="AO3020" s="10"/>
      <c r="AP3020" s="10"/>
      <c r="AQ3020" s="10"/>
      <c r="AR3020" s="10"/>
      <c r="AS3020" s="10"/>
      <c r="AT3020" s="10"/>
      <c r="AU3020" s="10"/>
      <c r="AV3020" s="10"/>
      <c r="AW3020" s="10"/>
      <c r="AX3020" s="10"/>
    </row>
    <row r="3021" spans="1:50" x14ac:dyDescent="0.25">
      <c r="A3021" s="54"/>
      <c r="B3021" s="54"/>
      <c r="C3021" s="54"/>
      <c r="D3021" s="54"/>
      <c r="E3021" s="54"/>
      <c r="F3021" s="54"/>
      <c r="G3021" s="54"/>
      <c r="H3021" s="54"/>
      <c r="I3021" s="54"/>
      <c r="J3021" s="54"/>
      <c r="K3021" s="54"/>
      <c r="L3021" s="54"/>
      <c r="M3021" s="54"/>
      <c r="O3021" s="10"/>
      <c r="P3021" s="10"/>
      <c r="Q3021" s="10"/>
      <c r="R3021" s="10"/>
      <c r="S3021" s="10"/>
      <c r="T3021" s="10"/>
      <c r="U3021" s="10"/>
      <c r="V3021" s="10"/>
      <c r="W3021" s="10"/>
      <c r="X3021" s="10"/>
      <c r="Y3021" s="10"/>
      <c r="Z3021" s="10"/>
      <c r="AA3021" s="10"/>
      <c r="AB3021" s="10"/>
      <c r="AC3021" s="10"/>
      <c r="AD3021" s="10"/>
      <c r="AE3021" s="10"/>
      <c r="AF3021" s="10"/>
      <c r="AG3021" s="10"/>
      <c r="AH3021" s="10"/>
      <c r="AI3021" s="10"/>
      <c r="AK3021" s="10"/>
      <c r="AL3021" s="10"/>
      <c r="AM3021" s="10"/>
      <c r="AN3021" s="10"/>
      <c r="AO3021" s="10"/>
      <c r="AP3021" s="10"/>
      <c r="AQ3021" s="10"/>
      <c r="AR3021" s="10"/>
      <c r="AS3021" s="10"/>
      <c r="AT3021" s="10"/>
      <c r="AU3021" s="10"/>
      <c r="AV3021" s="10"/>
      <c r="AW3021" s="10"/>
      <c r="AX3021" s="10"/>
    </row>
    <row r="3022" spans="1:50" x14ac:dyDescent="0.25">
      <c r="A3022" s="54"/>
      <c r="B3022" s="54"/>
      <c r="C3022" s="54"/>
      <c r="D3022" s="54"/>
      <c r="E3022" s="54"/>
      <c r="F3022" s="54"/>
      <c r="G3022" s="54"/>
      <c r="H3022" s="54"/>
      <c r="I3022" s="54"/>
      <c r="J3022" s="54"/>
      <c r="K3022" s="54"/>
      <c r="L3022" s="54"/>
      <c r="M3022" s="54"/>
      <c r="O3022" s="10"/>
      <c r="P3022" s="10"/>
      <c r="Q3022" s="10"/>
      <c r="R3022" s="10"/>
      <c r="S3022" s="10"/>
      <c r="T3022" s="10"/>
      <c r="U3022" s="10"/>
      <c r="V3022" s="10"/>
      <c r="W3022" s="10"/>
      <c r="X3022" s="10"/>
      <c r="Y3022" s="10"/>
      <c r="Z3022" s="10"/>
      <c r="AA3022" s="10"/>
      <c r="AB3022" s="10"/>
      <c r="AC3022" s="10"/>
      <c r="AD3022" s="10"/>
      <c r="AE3022" s="10"/>
      <c r="AF3022" s="10"/>
      <c r="AG3022" s="10"/>
      <c r="AH3022" s="10"/>
      <c r="AI3022" s="10"/>
      <c r="AK3022" s="10"/>
      <c r="AL3022" s="10"/>
      <c r="AM3022" s="10"/>
      <c r="AN3022" s="10"/>
      <c r="AO3022" s="10"/>
      <c r="AP3022" s="10"/>
      <c r="AQ3022" s="10"/>
      <c r="AR3022" s="10"/>
      <c r="AS3022" s="10"/>
      <c r="AT3022" s="10"/>
      <c r="AU3022" s="10"/>
      <c r="AV3022" s="10"/>
      <c r="AW3022" s="10"/>
      <c r="AX3022" s="10"/>
    </row>
    <row r="3023" spans="1:50" x14ac:dyDescent="0.25">
      <c r="A3023" s="54"/>
      <c r="B3023" s="54"/>
      <c r="C3023" s="54"/>
      <c r="D3023" s="54"/>
      <c r="E3023" s="54"/>
      <c r="F3023" s="54"/>
      <c r="G3023" s="54"/>
      <c r="H3023" s="54"/>
      <c r="I3023" s="54"/>
      <c r="J3023" s="54"/>
      <c r="K3023" s="54"/>
      <c r="L3023" s="54"/>
      <c r="M3023" s="54"/>
      <c r="O3023" s="10"/>
      <c r="P3023" s="10"/>
      <c r="Q3023" s="10"/>
      <c r="R3023" s="10"/>
      <c r="S3023" s="10"/>
      <c r="T3023" s="10"/>
      <c r="U3023" s="10"/>
      <c r="V3023" s="10"/>
      <c r="W3023" s="10"/>
      <c r="X3023" s="10"/>
      <c r="Y3023" s="10"/>
      <c r="Z3023" s="10"/>
      <c r="AA3023" s="10"/>
      <c r="AB3023" s="10"/>
      <c r="AC3023" s="10"/>
      <c r="AD3023" s="10"/>
      <c r="AE3023" s="10"/>
      <c r="AF3023" s="10"/>
      <c r="AG3023" s="10"/>
      <c r="AH3023" s="10"/>
      <c r="AI3023" s="10"/>
      <c r="AK3023" s="10"/>
      <c r="AL3023" s="10"/>
      <c r="AM3023" s="10"/>
      <c r="AN3023" s="10"/>
      <c r="AO3023" s="10"/>
      <c r="AP3023" s="10"/>
      <c r="AQ3023" s="10"/>
      <c r="AR3023" s="10"/>
      <c r="AS3023" s="10"/>
      <c r="AT3023" s="10"/>
      <c r="AU3023" s="10"/>
      <c r="AV3023" s="10"/>
      <c r="AW3023" s="10"/>
      <c r="AX3023" s="10"/>
    </row>
    <row r="3024" spans="1:50" x14ac:dyDescent="0.25">
      <c r="A3024" s="54"/>
      <c r="B3024" s="54"/>
      <c r="C3024" s="54"/>
      <c r="D3024" s="54"/>
      <c r="E3024" s="54"/>
      <c r="F3024" s="54"/>
      <c r="G3024" s="54"/>
      <c r="H3024" s="54"/>
      <c r="I3024" s="54"/>
      <c r="J3024" s="54"/>
      <c r="K3024" s="54"/>
      <c r="L3024" s="54"/>
      <c r="M3024" s="54"/>
      <c r="O3024" s="10"/>
      <c r="P3024" s="10"/>
      <c r="Q3024" s="10"/>
      <c r="R3024" s="10"/>
      <c r="S3024" s="10"/>
      <c r="T3024" s="10"/>
      <c r="U3024" s="10"/>
      <c r="V3024" s="10"/>
      <c r="W3024" s="10"/>
      <c r="X3024" s="10"/>
      <c r="Y3024" s="10"/>
      <c r="Z3024" s="10"/>
      <c r="AA3024" s="10"/>
      <c r="AB3024" s="10"/>
      <c r="AC3024" s="10"/>
      <c r="AD3024" s="10"/>
      <c r="AE3024" s="10"/>
      <c r="AF3024" s="10"/>
      <c r="AG3024" s="10"/>
      <c r="AH3024" s="10"/>
      <c r="AI3024" s="10"/>
      <c r="AK3024" s="10"/>
      <c r="AL3024" s="10"/>
      <c r="AM3024" s="10"/>
      <c r="AN3024" s="10"/>
      <c r="AO3024" s="10"/>
      <c r="AP3024" s="10"/>
      <c r="AQ3024" s="10"/>
      <c r="AR3024" s="10"/>
      <c r="AS3024" s="10"/>
      <c r="AT3024" s="10"/>
      <c r="AU3024" s="10"/>
      <c r="AV3024" s="10"/>
      <c r="AW3024" s="10"/>
      <c r="AX3024" s="10"/>
    </row>
    <row r="3025" spans="1:50" x14ac:dyDescent="0.25">
      <c r="A3025" s="54"/>
      <c r="B3025" s="54"/>
      <c r="C3025" s="54"/>
      <c r="D3025" s="54"/>
      <c r="E3025" s="54"/>
      <c r="F3025" s="54"/>
      <c r="G3025" s="54"/>
      <c r="H3025" s="54"/>
      <c r="I3025" s="54"/>
      <c r="J3025" s="54"/>
      <c r="K3025" s="54"/>
      <c r="L3025" s="54"/>
      <c r="M3025" s="54"/>
      <c r="O3025" s="10"/>
      <c r="P3025" s="10"/>
      <c r="Q3025" s="10"/>
      <c r="R3025" s="10"/>
      <c r="S3025" s="10"/>
      <c r="T3025" s="10"/>
      <c r="U3025" s="10"/>
      <c r="V3025" s="10"/>
      <c r="W3025" s="10"/>
      <c r="X3025" s="10"/>
      <c r="Y3025" s="10"/>
      <c r="Z3025" s="10"/>
      <c r="AA3025" s="10"/>
      <c r="AB3025" s="10"/>
      <c r="AC3025" s="10"/>
      <c r="AD3025" s="10"/>
      <c r="AE3025" s="10"/>
      <c r="AF3025" s="10"/>
      <c r="AG3025" s="10"/>
      <c r="AH3025" s="10"/>
      <c r="AI3025" s="10"/>
      <c r="AK3025" s="10"/>
      <c r="AL3025" s="10"/>
      <c r="AM3025" s="10"/>
      <c r="AN3025" s="10"/>
      <c r="AO3025" s="10"/>
      <c r="AP3025" s="10"/>
      <c r="AQ3025" s="10"/>
      <c r="AR3025" s="10"/>
      <c r="AS3025" s="10"/>
      <c r="AT3025" s="10"/>
      <c r="AU3025" s="10"/>
      <c r="AV3025" s="10"/>
      <c r="AW3025" s="10"/>
      <c r="AX3025" s="10"/>
    </row>
    <row r="3026" spans="1:50" x14ac:dyDescent="0.25">
      <c r="A3026" s="54"/>
      <c r="B3026" s="54"/>
      <c r="C3026" s="54"/>
      <c r="D3026" s="54"/>
      <c r="E3026" s="54"/>
      <c r="F3026" s="54"/>
      <c r="G3026" s="54"/>
      <c r="H3026" s="54"/>
      <c r="I3026" s="54"/>
      <c r="J3026" s="54"/>
      <c r="K3026" s="54"/>
      <c r="L3026" s="54"/>
      <c r="M3026" s="54"/>
      <c r="O3026" s="10"/>
      <c r="P3026" s="10"/>
      <c r="Q3026" s="10"/>
      <c r="R3026" s="10"/>
      <c r="S3026" s="10"/>
      <c r="T3026" s="10"/>
      <c r="U3026" s="10"/>
      <c r="V3026" s="10"/>
      <c r="W3026" s="10"/>
      <c r="X3026" s="10"/>
      <c r="Y3026" s="10"/>
      <c r="Z3026" s="10"/>
      <c r="AA3026" s="10"/>
      <c r="AB3026" s="10"/>
      <c r="AC3026" s="10"/>
      <c r="AD3026" s="10"/>
      <c r="AE3026" s="10"/>
      <c r="AF3026" s="10"/>
      <c r="AG3026" s="10"/>
      <c r="AH3026" s="10"/>
      <c r="AI3026" s="10"/>
      <c r="AK3026" s="10"/>
      <c r="AL3026" s="10"/>
      <c r="AM3026" s="10"/>
      <c r="AN3026" s="10"/>
      <c r="AO3026" s="10"/>
      <c r="AP3026" s="10"/>
      <c r="AQ3026" s="10"/>
      <c r="AR3026" s="10"/>
      <c r="AS3026" s="10"/>
      <c r="AT3026" s="10"/>
      <c r="AU3026" s="10"/>
      <c r="AV3026" s="10"/>
      <c r="AW3026" s="10"/>
      <c r="AX3026" s="10"/>
    </row>
    <row r="3027" spans="1:50" x14ac:dyDescent="0.25">
      <c r="A3027" s="54"/>
      <c r="B3027" s="54"/>
      <c r="C3027" s="54"/>
      <c r="D3027" s="54"/>
      <c r="E3027" s="54"/>
      <c r="F3027" s="54"/>
      <c r="G3027" s="54"/>
      <c r="H3027" s="54"/>
      <c r="I3027" s="54"/>
      <c r="J3027" s="54"/>
      <c r="K3027" s="54"/>
      <c r="L3027" s="54"/>
      <c r="M3027" s="54"/>
      <c r="O3027" s="10"/>
      <c r="P3027" s="10"/>
      <c r="Q3027" s="10"/>
      <c r="R3027" s="10"/>
      <c r="S3027" s="10"/>
      <c r="T3027" s="10"/>
      <c r="U3027" s="10"/>
      <c r="V3027" s="10"/>
      <c r="W3027" s="10"/>
      <c r="X3027" s="10"/>
      <c r="Y3027" s="10"/>
      <c r="Z3027" s="10"/>
      <c r="AA3027" s="10"/>
      <c r="AB3027" s="10"/>
      <c r="AC3027" s="10"/>
      <c r="AD3027" s="10"/>
      <c r="AE3027" s="10"/>
      <c r="AF3027" s="10"/>
      <c r="AG3027" s="10"/>
      <c r="AH3027" s="10"/>
      <c r="AI3027" s="10"/>
      <c r="AK3027" s="10"/>
      <c r="AL3027" s="10"/>
      <c r="AM3027" s="10"/>
      <c r="AN3027" s="10"/>
      <c r="AO3027" s="10"/>
      <c r="AP3027" s="10"/>
      <c r="AQ3027" s="10"/>
      <c r="AR3027" s="10"/>
      <c r="AS3027" s="10"/>
      <c r="AT3027" s="10"/>
      <c r="AU3027" s="10"/>
      <c r="AV3027" s="10"/>
      <c r="AW3027" s="10"/>
      <c r="AX3027" s="10"/>
    </row>
    <row r="3028" spans="1:50" x14ac:dyDescent="0.25">
      <c r="A3028" s="54"/>
      <c r="B3028" s="54"/>
      <c r="C3028" s="54"/>
      <c r="D3028" s="54"/>
      <c r="E3028" s="54"/>
      <c r="F3028" s="54"/>
      <c r="G3028" s="54"/>
      <c r="H3028" s="54"/>
      <c r="I3028" s="54"/>
      <c r="J3028" s="54"/>
      <c r="K3028" s="54"/>
      <c r="L3028" s="54"/>
      <c r="M3028" s="54"/>
      <c r="O3028" s="10"/>
      <c r="P3028" s="10"/>
      <c r="Q3028" s="10"/>
      <c r="R3028" s="10"/>
      <c r="S3028" s="10"/>
      <c r="T3028" s="10"/>
      <c r="U3028" s="10"/>
      <c r="V3028" s="10"/>
      <c r="W3028" s="10"/>
      <c r="X3028" s="10"/>
      <c r="Y3028" s="10"/>
      <c r="Z3028" s="10"/>
      <c r="AA3028" s="10"/>
      <c r="AB3028" s="10"/>
      <c r="AC3028" s="10"/>
      <c r="AD3028" s="10"/>
      <c r="AE3028" s="10"/>
      <c r="AF3028" s="10"/>
      <c r="AG3028" s="10"/>
      <c r="AH3028" s="10"/>
      <c r="AI3028" s="10"/>
      <c r="AK3028" s="10"/>
      <c r="AL3028" s="10"/>
      <c r="AM3028" s="10"/>
      <c r="AN3028" s="10"/>
      <c r="AO3028" s="10"/>
      <c r="AP3028" s="10"/>
      <c r="AQ3028" s="10"/>
      <c r="AR3028" s="10"/>
      <c r="AS3028" s="10"/>
      <c r="AT3028" s="10"/>
      <c r="AU3028" s="10"/>
      <c r="AV3028" s="10"/>
      <c r="AW3028" s="10"/>
      <c r="AX3028" s="10"/>
    </row>
    <row r="3029" spans="1:50" x14ac:dyDescent="0.25">
      <c r="A3029" s="54"/>
      <c r="B3029" s="54"/>
      <c r="C3029" s="54"/>
      <c r="D3029" s="54"/>
      <c r="E3029" s="54"/>
      <c r="F3029" s="54"/>
      <c r="G3029" s="54"/>
      <c r="H3029" s="54"/>
      <c r="I3029" s="54"/>
      <c r="J3029" s="54"/>
      <c r="K3029" s="54"/>
      <c r="L3029" s="54"/>
      <c r="M3029" s="54"/>
      <c r="O3029" s="10"/>
      <c r="P3029" s="10"/>
      <c r="Q3029" s="10"/>
      <c r="R3029" s="10"/>
      <c r="S3029" s="10"/>
      <c r="T3029" s="10"/>
      <c r="U3029" s="10"/>
      <c r="V3029" s="10"/>
      <c r="W3029" s="10"/>
      <c r="X3029" s="10"/>
      <c r="Y3029" s="10"/>
      <c r="Z3029" s="10"/>
      <c r="AA3029" s="10"/>
      <c r="AB3029" s="10"/>
      <c r="AC3029" s="10"/>
      <c r="AD3029" s="10"/>
      <c r="AE3029" s="10"/>
      <c r="AF3029" s="10"/>
      <c r="AG3029" s="10"/>
      <c r="AH3029" s="10"/>
      <c r="AI3029" s="10"/>
      <c r="AK3029" s="10"/>
      <c r="AL3029" s="10"/>
      <c r="AM3029" s="10"/>
      <c r="AN3029" s="10"/>
      <c r="AO3029" s="10"/>
      <c r="AP3029" s="10"/>
      <c r="AQ3029" s="10"/>
      <c r="AR3029" s="10"/>
      <c r="AS3029" s="10"/>
      <c r="AT3029" s="10"/>
      <c r="AU3029" s="10"/>
      <c r="AV3029" s="10"/>
      <c r="AW3029" s="10"/>
      <c r="AX3029" s="10"/>
    </row>
    <row r="3030" spans="1:50" x14ac:dyDescent="0.25">
      <c r="A3030" s="54"/>
      <c r="B3030" s="54"/>
      <c r="C3030" s="54"/>
      <c r="D3030" s="54"/>
      <c r="E3030" s="54"/>
      <c r="F3030" s="54"/>
      <c r="G3030" s="54"/>
      <c r="H3030" s="54"/>
      <c r="I3030" s="54"/>
      <c r="J3030" s="54"/>
      <c r="K3030" s="54"/>
      <c r="L3030" s="54"/>
      <c r="M3030" s="54"/>
      <c r="O3030" s="10"/>
      <c r="P3030" s="10"/>
      <c r="Q3030" s="10"/>
      <c r="R3030" s="10"/>
      <c r="S3030" s="10"/>
      <c r="T3030" s="10"/>
      <c r="U3030" s="10"/>
      <c r="V3030" s="10"/>
      <c r="W3030" s="10"/>
      <c r="X3030" s="10"/>
      <c r="Y3030" s="10"/>
      <c r="Z3030" s="10"/>
      <c r="AA3030" s="10"/>
      <c r="AB3030" s="10"/>
      <c r="AC3030" s="10"/>
      <c r="AD3030" s="10"/>
      <c r="AE3030" s="10"/>
      <c r="AF3030" s="10"/>
      <c r="AG3030" s="10"/>
      <c r="AH3030" s="10"/>
      <c r="AI3030" s="10"/>
      <c r="AK3030" s="10"/>
      <c r="AL3030" s="10"/>
      <c r="AM3030" s="10"/>
      <c r="AN3030" s="10"/>
      <c r="AO3030" s="10"/>
      <c r="AP3030" s="10"/>
      <c r="AQ3030" s="10"/>
      <c r="AR3030" s="10"/>
      <c r="AS3030" s="10"/>
      <c r="AT3030" s="10"/>
      <c r="AU3030" s="10"/>
      <c r="AV3030" s="10"/>
      <c r="AW3030" s="10"/>
      <c r="AX3030" s="10"/>
    </row>
    <row r="3031" spans="1:50" x14ac:dyDescent="0.25">
      <c r="A3031" s="54"/>
      <c r="B3031" s="54"/>
      <c r="C3031" s="54"/>
      <c r="D3031" s="54"/>
      <c r="E3031" s="54"/>
      <c r="F3031" s="54"/>
      <c r="G3031" s="54"/>
      <c r="H3031" s="54"/>
      <c r="I3031" s="54"/>
      <c r="J3031" s="54"/>
      <c r="K3031" s="54"/>
      <c r="L3031" s="54"/>
      <c r="M3031" s="54"/>
      <c r="O3031" s="10"/>
      <c r="P3031" s="10"/>
      <c r="Q3031" s="10"/>
      <c r="R3031" s="10"/>
      <c r="S3031" s="10"/>
      <c r="T3031" s="10"/>
      <c r="U3031" s="10"/>
      <c r="V3031" s="10"/>
      <c r="W3031" s="10"/>
      <c r="X3031" s="10"/>
      <c r="Y3031" s="10"/>
      <c r="Z3031" s="10"/>
      <c r="AA3031" s="10"/>
      <c r="AB3031" s="10"/>
      <c r="AC3031" s="10"/>
      <c r="AD3031" s="10"/>
      <c r="AE3031" s="10"/>
      <c r="AF3031" s="10"/>
      <c r="AG3031" s="10"/>
      <c r="AH3031" s="10"/>
      <c r="AI3031" s="10"/>
      <c r="AK3031" s="10"/>
      <c r="AL3031" s="10"/>
      <c r="AM3031" s="10"/>
      <c r="AN3031" s="10"/>
      <c r="AO3031" s="10"/>
      <c r="AP3031" s="10"/>
      <c r="AQ3031" s="10"/>
      <c r="AR3031" s="10"/>
      <c r="AS3031" s="10"/>
      <c r="AT3031" s="10"/>
      <c r="AU3031" s="10"/>
      <c r="AV3031" s="10"/>
      <c r="AW3031" s="10"/>
      <c r="AX3031" s="10"/>
    </row>
    <row r="3032" spans="1:50" x14ac:dyDescent="0.25">
      <c r="A3032" s="54"/>
      <c r="B3032" s="54"/>
      <c r="C3032" s="54"/>
      <c r="D3032" s="54"/>
      <c r="E3032" s="54"/>
      <c r="F3032" s="54"/>
      <c r="G3032" s="54"/>
      <c r="H3032" s="54"/>
      <c r="I3032" s="54"/>
      <c r="J3032" s="54"/>
      <c r="K3032" s="54"/>
      <c r="L3032" s="54"/>
      <c r="M3032" s="54"/>
      <c r="O3032" s="10"/>
      <c r="P3032" s="10"/>
      <c r="Q3032" s="10"/>
      <c r="R3032" s="10"/>
      <c r="S3032" s="10"/>
      <c r="T3032" s="10"/>
      <c r="U3032" s="10"/>
      <c r="V3032" s="10"/>
      <c r="W3032" s="10"/>
      <c r="X3032" s="10"/>
      <c r="Y3032" s="10"/>
      <c r="Z3032" s="10"/>
      <c r="AA3032" s="10"/>
      <c r="AB3032" s="10"/>
      <c r="AC3032" s="10"/>
      <c r="AD3032" s="10"/>
      <c r="AE3032" s="10"/>
      <c r="AF3032" s="10"/>
      <c r="AG3032" s="10"/>
      <c r="AH3032" s="10"/>
      <c r="AI3032" s="10"/>
      <c r="AK3032" s="10"/>
      <c r="AL3032" s="10"/>
      <c r="AM3032" s="10"/>
      <c r="AN3032" s="10"/>
      <c r="AO3032" s="10"/>
      <c r="AP3032" s="10"/>
      <c r="AQ3032" s="10"/>
      <c r="AR3032" s="10"/>
      <c r="AS3032" s="10"/>
      <c r="AT3032" s="10"/>
      <c r="AU3032" s="10"/>
      <c r="AV3032" s="10"/>
      <c r="AW3032" s="10"/>
      <c r="AX3032" s="10"/>
    </row>
    <row r="3033" spans="1:50" x14ac:dyDescent="0.25">
      <c r="A3033" s="54"/>
      <c r="B3033" s="54"/>
      <c r="C3033" s="54"/>
      <c r="D3033" s="54"/>
      <c r="E3033" s="54"/>
      <c r="F3033" s="54"/>
      <c r="G3033" s="54"/>
      <c r="H3033" s="54"/>
      <c r="I3033" s="54"/>
      <c r="J3033" s="54"/>
      <c r="K3033" s="54"/>
      <c r="L3033" s="54"/>
      <c r="M3033" s="54"/>
      <c r="O3033" s="10"/>
      <c r="P3033" s="10"/>
      <c r="Q3033" s="10"/>
      <c r="R3033" s="10"/>
      <c r="S3033" s="10"/>
      <c r="T3033" s="10"/>
      <c r="U3033" s="10"/>
      <c r="V3033" s="10"/>
      <c r="W3033" s="10"/>
      <c r="X3033" s="10"/>
      <c r="Y3033" s="10"/>
      <c r="Z3033" s="10"/>
      <c r="AA3033" s="10"/>
      <c r="AB3033" s="10"/>
      <c r="AC3033" s="10"/>
      <c r="AD3033" s="10"/>
      <c r="AE3033" s="10"/>
      <c r="AF3033" s="10"/>
      <c r="AG3033" s="10"/>
      <c r="AH3033" s="10"/>
      <c r="AI3033" s="10"/>
      <c r="AK3033" s="10"/>
      <c r="AL3033" s="10"/>
      <c r="AM3033" s="10"/>
      <c r="AN3033" s="10"/>
      <c r="AO3033" s="10"/>
      <c r="AP3033" s="10"/>
      <c r="AQ3033" s="10"/>
      <c r="AR3033" s="10"/>
      <c r="AS3033" s="10"/>
      <c r="AT3033" s="10"/>
      <c r="AU3033" s="10"/>
      <c r="AV3033" s="10"/>
      <c r="AW3033" s="10"/>
      <c r="AX3033" s="10"/>
    </row>
    <row r="3034" spans="1:50" x14ac:dyDescent="0.25">
      <c r="A3034" s="54"/>
      <c r="B3034" s="54"/>
      <c r="C3034" s="54"/>
      <c r="D3034" s="54"/>
      <c r="E3034" s="54"/>
      <c r="F3034" s="54"/>
      <c r="G3034" s="54"/>
      <c r="H3034" s="54"/>
      <c r="I3034" s="54"/>
      <c r="J3034" s="54"/>
      <c r="K3034" s="54"/>
      <c r="L3034" s="54"/>
      <c r="M3034" s="54"/>
      <c r="O3034" s="10"/>
      <c r="P3034" s="10"/>
      <c r="Q3034" s="10"/>
      <c r="R3034" s="10"/>
      <c r="S3034" s="10"/>
      <c r="T3034" s="10"/>
      <c r="U3034" s="10"/>
      <c r="V3034" s="10"/>
      <c r="W3034" s="10"/>
      <c r="X3034" s="10"/>
      <c r="Y3034" s="10"/>
      <c r="Z3034" s="10"/>
      <c r="AA3034" s="10"/>
      <c r="AB3034" s="10"/>
      <c r="AC3034" s="10"/>
      <c r="AD3034" s="10"/>
      <c r="AE3034" s="10"/>
      <c r="AF3034" s="10"/>
      <c r="AG3034" s="10"/>
      <c r="AH3034" s="10"/>
      <c r="AI3034" s="10"/>
      <c r="AK3034" s="10"/>
      <c r="AL3034" s="10"/>
      <c r="AM3034" s="10"/>
      <c r="AN3034" s="10"/>
      <c r="AO3034" s="10"/>
      <c r="AP3034" s="10"/>
      <c r="AQ3034" s="10"/>
      <c r="AR3034" s="10"/>
      <c r="AS3034" s="10"/>
      <c r="AT3034" s="10"/>
      <c r="AU3034" s="10"/>
      <c r="AV3034" s="10"/>
      <c r="AW3034" s="10"/>
      <c r="AX3034" s="10"/>
    </row>
    <row r="3035" spans="1:50" x14ac:dyDescent="0.25">
      <c r="A3035" s="54"/>
      <c r="B3035" s="54"/>
      <c r="C3035" s="54"/>
      <c r="D3035" s="54"/>
      <c r="E3035" s="54"/>
      <c r="F3035" s="54"/>
      <c r="G3035" s="54"/>
      <c r="H3035" s="54"/>
      <c r="I3035" s="54"/>
      <c r="J3035" s="54"/>
      <c r="K3035" s="54"/>
      <c r="L3035" s="54"/>
      <c r="M3035" s="54"/>
      <c r="O3035" s="10"/>
      <c r="P3035" s="10"/>
      <c r="Q3035" s="10"/>
      <c r="R3035" s="10"/>
      <c r="S3035" s="10"/>
      <c r="T3035" s="10"/>
      <c r="U3035" s="10"/>
      <c r="V3035" s="10"/>
      <c r="W3035" s="10"/>
      <c r="X3035" s="10"/>
      <c r="Y3035" s="10"/>
      <c r="Z3035" s="10"/>
      <c r="AA3035" s="10"/>
      <c r="AB3035" s="10"/>
      <c r="AC3035" s="10"/>
      <c r="AD3035" s="10"/>
      <c r="AE3035" s="10"/>
      <c r="AF3035" s="10"/>
      <c r="AG3035" s="10"/>
      <c r="AH3035" s="10"/>
      <c r="AI3035" s="10"/>
      <c r="AK3035" s="10"/>
      <c r="AL3035" s="10"/>
      <c r="AM3035" s="10"/>
      <c r="AN3035" s="10"/>
      <c r="AO3035" s="10"/>
      <c r="AP3035" s="10"/>
      <c r="AQ3035" s="10"/>
      <c r="AR3035" s="10"/>
      <c r="AS3035" s="10"/>
      <c r="AT3035" s="10"/>
      <c r="AU3035" s="10"/>
      <c r="AV3035" s="10"/>
      <c r="AW3035" s="10"/>
      <c r="AX3035" s="10"/>
    </row>
    <row r="3036" spans="1:50" x14ac:dyDescent="0.25">
      <c r="A3036" s="54"/>
      <c r="B3036" s="54"/>
      <c r="C3036" s="54"/>
      <c r="D3036" s="54"/>
      <c r="E3036" s="54"/>
      <c r="F3036" s="54"/>
      <c r="G3036" s="54"/>
      <c r="H3036" s="54"/>
      <c r="I3036" s="54"/>
      <c r="J3036" s="54"/>
      <c r="K3036" s="54"/>
      <c r="L3036" s="54"/>
      <c r="M3036" s="54"/>
      <c r="O3036" s="10"/>
      <c r="P3036" s="10"/>
      <c r="Q3036" s="10"/>
      <c r="R3036" s="10"/>
      <c r="S3036" s="10"/>
      <c r="T3036" s="10"/>
      <c r="U3036" s="10"/>
      <c r="V3036" s="10"/>
      <c r="W3036" s="10"/>
      <c r="X3036" s="10"/>
      <c r="Y3036" s="10"/>
      <c r="Z3036" s="10"/>
      <c r="AA3036" s="10"/>
      <c r="AB3036" s="10"/>
      <c r="AC3036" s="10"/>
      <c r="AD3036" s="10"/>
      <c r="AE3036" s="10"/>
      <c r="AF3036" s="10"/>
      <c r="AG3036" s="10"/>
      <c r="AH3036" s="10"/>
      <c r="AI3036" s="10"/>
      <c r="AK3036" s="10"/>
      <c r="AL3036" s="10"/>
      <c r="AM3036" s="10"/>
      <c r="AN3036" s="10"/>
      <c r="AO3036" s="10"/>
      <c r="AP3036" s="10"/>
      <c r="AQ3036" s="10"/>
      <c r="AR3036" s="10"/>
      <c r="AS3036" s="10"/>
      <c r="AT3036" s="10"/>
      <c r="AU3036" s="10"/>
      <c r="AV3036" s="10"/>
      <c r="AW3036" s="10"/>
      <c r="AX3036" s="10"/>
    </row>
    <row r="3037" spans="1:50" x14ac:dyDescent="0.25">
      <c r="A3037" s="54"/>
      <c r="B3037" s="54"/>
      <c r="C3037" s="54"/>
      <c r="D3037" s="54"/>
      <c r="E3037" s="54"/>
      <c r="F3037" s="54"/>
      <c r="G3037" s="54"/>
      <c r="H3037" s="54"/>
      <c r="I3037" s="54"/>
      <c r="J3037" s="54"/>
      <c r="K3037" s="54"/>
      <c r="L3037" s="54"/>
      <c r="M3037" s="54"/>
      <c r="O3037" s="10"/>
      <c r="P3037" s="10"/>
      <c r="Q3037" s="10"/>
      <c r="R3037" s="10"/>
      <c r="S3037" s="10"/>
      <c r="T3037" s="10"/>
      <c r="U3037" s="10"/>
      <c r="V3037" s="10"/>
      <c r="W3037" s="10"/>
      <c r="X3037" s="10"/>
      <c r="Y3037" s="10"/>
      <c r="Z3037" s="10"/>
      <c r="AA3037" s="10"/>
      <c r="AB3037" s="10"/>
      <c r="AC3037" s="10"/>
      <c r="AD3037" s="10"/>
      <c r="AE3037" s="10"/>
      <c r="AF3037" s="10"/>
      <c r="AG3037" s="10"/>
      <c r="AH3037" s="10"/>
      <c r="AI3037" s="10"/>
      <c r="AK3037" s="10"/>
      <c r="AL3037" s="10"/>
      <c r="AM3037" s="10"/>
      <c r="AN3037" s="10"/>
      <c r="AO3037" s="10"/>
      <c r="AP3037" s="10"/>
      <c r="AQ3037" s="10"/>
      <c r="AR3037" s="10"/>
      <c r="AS3037" s="10"/>
      <c r="AT3037" s="10"/>
      <c r="AU3037" s="10"/>
      <c r="AV3037" s="10"/>
      <c r="AW3037" s="10"/>
      <c r="AX3037" s="10"/>
    </row>
    <row r="3038" spans="1:50" x14ac:dyDescent="0.25">
      <c r="A3038" s="54"/>
      <c r="B3038" s="54"/>
      <c r="C3038" s="54"/>
      <c r="D3038" s="54"/>
      <c r="E3038" s="54"/>
      <c r="F3038" s="54"/>
      <c r="G3038" s="54"/>
      <c r="H3038" s="54"/>
      <c r="I3038" s="54"/>
      <c r="J3038" s="54"/>
      <c r="K3038" s="54"/>
      <c r="L3038" s="54"/>
      <c r="M3038" s="54"/>
      <c r="O3038" s="10"/>
      <c r="P3038" s="10"/>
      <c r="Q3038" s="10"/>
      <c r="R3038" s="10"/>
      <c r="S3038" s="10"/>
      <c r="T3038" s="10"/>
      <c r="U3038" s="10"/>
      <c r="V3038" s="10"/>
      <c r="W3038" s="10"/>
      <c r="X3038" s="10"/>
      <c r="Y3038" s="10"/>
      <c r="Z3038" s="10"/>
      <c r="AA3038" s="10"/>
      <c r="AB3038" s="10"/>
      <c r="AC3038" s="10"/>
      <c r="AD3038" s="10"/>
      <c r="AE3038" s="10"/>
      <c r="AF3038" s="10"/>
      <c r="AG3038" s="10"/>
      <c r="AH3038" s="10"/>
      <c r="AI3038" s="10"/>
      <c r="AK3038" s="10"/>
      <c r="AL3038" s="10"/>
      <c r="AM3038" s="10"/>
      <c r="AN3038" s="10"/>
      <c r="AO3038" s="10"/>
      <c r="AP3038" s="10"/>
      <c r="AQ3038" s="10"/>
      <c r="AR3038" s="10"/>
      <c r="AS3038" s="10"/>
      <c r="AT3038" s="10"/>
      <c r="AU3038" s="10"/>
      <c r="AV3038" s="10"/>
      <c r="AW3038" s="10"/>
      <c r="AX3038" s="10"/>
    </row>
    <row r="3039" spans="1:50" x14ac:dyDescent="0.25">
      <c r="A3039" s="54"/>
      <c r="B3039" s="54"/>
      <c r="C3039" s="54"/>
      <c r="D3039" s="54"/>
      <c r="E3039" s="54"/>
      <c r="F3039" s="54"/>
      <c r="G3039" s="54"/>
      <c r="H3039" s="54"/>
      <c r="I3039" s="54"/>
      <c r="J3039" s="54"/>
      <c r="K3039" s="54"/>
      <c r="L3039" s="54"/>
      <c r="M3039" s="54"/>
      <c r="O3039" s="10"/>
      <c r="P3039" s="10"/>
      <c r="Q3039" s="10"/>
      <c r="R3039" s="10"/>
      <c r="S3039" s="10"/>
      <c r="T3039" s="10"/>
      <c r="U3039" s="10"/>
      <c r="V3039" s="10"/>
      <c r="W3039" s="10"/>
      <c r="X3039" s="10"/>
      <c r="Y3039" s="10"/>
      <c r="Z3039" s="10"/>
      <c r="AA3039" s="10"/>
      <c r="AB3039" s="10"/>
      <c r="AC3039" s="10"/>
      <c r="AD3039" s="10"/>
      <c r="AE3039" s="10"/>
      <c r="AF3039" s="10"/>
      <c r="AG3039" s="10"/>
      <c r="AH3039" s="10"/>
      <c r="AI3039" s="10"/>
      <c r="AK3039" s="10"/>
      <c r="AL3039" s="10"/>
      <c r="AM3039" s="10"/>
      <c r="AN3039" s="10"/>
      <c r="AO3039" s="10"/>
      <c r="AP3039" s="10"/>
      <c r="AQ3039" s="10"/>
      <c r="AR3039" s="10"/>
      <c r="AS3039" s="10"/>
      <c r="AT3039" s="10"/>
      <c r="AU3039" s="10"/>
      <c r="AV3039" s="10"/>
      <c r="AW3039" s="10"/>
      <c r="AX3039" s="10"/>
    </row>
    <row r="3040" spans="1:50" x14ac:dyDescent="0.25">
      <c r="A3040" s="54"/>
      <c r="B3040" s="54"/>
      <c r="C3040" s="54"/>
      <c r="D3040" s="54"/>
      <c r="E3040" s="54"/>
      <c r="F3040" s="54"/>
      <c r="G3040" s="54"/>
      <c r="H3040" s="54"/>
      <c r="I3040" s="54"/>
      <c r="J3040" s="54"/>
      <c r="K3040" s="54"/>
      <c r="L3040" s="54"/>
      <c r="M3040" s="54"/>
      <c r="O3040" s="10"/>
      <c r="P3040" s="10"/>
      <c r="Q3040" s="10"/>
      <c r="R3040" s="10"/>
      <c r="S3040" s="10"/>
      <c r="T3040" s="10"/>
      <c r="U3040" s="10"/>
      <c r="V3040" s="10"/>
      <c r="W3040" s="10"/>
      <c r="X3040" s="10"/>
      <c r="Y3040" s="10"/>
      <c r="Z3040" s="10"/>
      <c r="AA3040" s="10"/>
      <c r="AB3040" s="10"/>
      <c r="AC3040" s="10"/>
      <c r="AD3040" s="10"/>
      <c r="AE3040" s="10"/>
      <c r="AF3040" s="10"/>
      <c r="AG3040" s="10"/>
      <c r="AH3040" s="10"/>
      <c r="AI3040" s="10"/>
      <c r="AK3040" s="10"/>
      <c r="AL3040" s="10"/>
      <c r="AM3040" s="10"/>
      <c r="AN3040" s="10"/>
      <c r="AO3040" s="10"/>
      <c r="AP3040" s="10"/>
      <c r="AQ3040" s="10"/>
      <c r="AR3040" s="10"/>
      <c r="AS3040" s="10"/>
      <c r="AT3040" s="10"/>
      <c r="AU3040" s="10"/>
      <c r="AV3040" s="10"/>
      <c r="AW3040" s="10"/>
      <c r="AX3040" s="10"/>
    </row>
    <row r="3041" spans="1:50" x14ac:dyDescent="0.25">
      <c r="A3041" s="54"/>
      <c r="B3041" s="54"/>
      <c r="C3041" s="54"/>
      <c r="D3041" s="54"/>
      <c r="E3041" s="54"/>
      <c r="F3041" s="54"/>
      <c r="G3041" s="54"/>
      <c r="H3041" s="54"/>
      <c r="I3041" s="54"/>
      <c r="J3041" s="54"/>
      <c r="K3041" s="54"/>
      <c r="L3041" s="54"/>
      <c r="M3041" s="54"/>
      <c r="O3041" s="10"/>
      <c r="P3041" s="10"/>
      <c r="Q3041" s="10"/>
      <c r="R3041" s="10"/>
      <c r="S3041" s="10"/>
      <c r="T3041" s="10"/>
      <c r="U3041" s="10"/>
      <c r="V3041" s="10"/>
      <c r="W3041" s="10"/>
      <c r="X3041" s="10"/>
      <c r="Y3041" s="10"/>
      <c r="Z3041" s="10"/>
      <c r="AA3041" s="10"/>
      <c r="AB3041" s="10"/>
      <c r="AC3041" s="10"/>
      <c r="AD3041" s="10"/>
      <c r="AE3041" s="10"/>
      <c r="AF3041" s="10"/>
      <c r="AG3041" s="10"/>
      <c r="AH3041" s="10"/>
      <c r="AI3041" s="10"/>
      <c r="AK3041" s="10"/>
      <c r="AL3041" s="10"/>
      <c r="AM3041" s="10"/>
      <c r="AN3041" s="10"/>
      <c r="AO3041" s="10"/>
      <c r="AP3041" s="10"/>
      <c r="AQ3041" s="10"/>
      <c r="AR3041" s="10"/>
      <c r="AS3041" s="10"/>
      <c r="AT3041" s="10"/>
      <c r="AU3041" s="10"/>
      <c r="AV3041" s="10"/>
      <c r="AW3041" s="10"/>
      <c r="AX3041" s="10"/>
    </row>
    <row r="3042" spans="1:50" x14ac:dyDescent="0.25">
      <c r="A3042" s="54"/>
      <c r="B3042" s="54"/>
      <c r="C3042" s="54"/>
      <c r="D3042" s="54"/>
      <c r="E3042" s="54"/>
      <c r="F3042" s="54"/>
      <c r="G3042" s="54"/>
      <c r="H3042" s="54"/>
      <c r="I3042" s="54"/>
      <c r="J3042" s="54"/>
      <c r="K3042" s="54"/>
      <c r="L3042" s="54"/>
      <c r="M3042" s="54"/>
      <c r="O3042" s="10"/>
      <c r="P3042" s="10"/>
      <c r="Q3042" s="10"/>
      <c r="R3042" s="10"/>
      <c r="S3042" s="10"/>
      <c r="T3042" s="10"/>
      <c r="U3042" s="10"/>
      <c r="V3042" s="10"/>
      <c r="W3042" s="10"/>
      <c r="X3042" s="10"/>
      <c r="Y3042" s="10"/>
      <c r="Z3042" s="10"/>
      <c r="AA3042" s="10"/>
      <c r="AB3042" s="10"/>
      <c r="AC3042" s="10"/>
      <c r="AD3042" s="10"/>
      <c r="AE3042" s="10"/>
      <c r="AF3042" s="10"/>
      <c r="AG3042" s="10"/>
      <c r="AH3042" s="10"/>
      <c r="AI3042" s="10"/>
      <c r="AK3042" s="10"/>
      <c r="AL3042" s="10"/>
      <c r="AM3042" s="10"/>
      <c r="AN3042" s="10"/>
      <c r="AO3042" s="10"/>
      <c r="AP3042" s="10"/>
      <c r="AQ3042" s="10"/>
      <c r="AR3042" s="10"/>
      <c r="AS3042" s="10"/>
      <c r="AT3042" s="10"/>
      <c r="AU3042" s="10"/>
      <c r="AV3042" s="10"/>
      <c r="AW3042" s="10"/>
      <c r="AX3042" s="10"/>
    </row>
    <row r="3043" spans="1:50" x14ac:dyDescent="0.25">
      <c r="A3043" s="54"/>
      <c r="B3043" s="54"/>
      <c r="C3043" s="54"/>
      <c r="D3043" s="54"/>
      <c r="E3043" s="54"/>
      <c r="F3043" s="54"/>
      <c r="G3043" s="54"/>
      <c r="H3043" s="54"/>
      <c r="I3043" s="54"/>
      <c r="J3043" s="54"/>
      <c r="K3043" s="54"/>
      <c r="L3043" s="54"/>
      <c r="M3043" s="54"/>
      <c r="O3043" s="10"/>
      <c r="P3043" s="10"/>
      <c r="Q3043" s="10"/>
      <c r="R3043" s="10"/>
      <c r="S3043" s="10"/>
      <c r="T3043" s="10"/>
      <c r="U3043" s="10"/>
      <c r="V3043" s="10"/>
      <c r="W3043" s="10"/>
      <c r="X3043" s="10"/>
      <c r="Y3043" s="10"/>
      <c r="Z3043" s="10"/>
      <c r="AA3043" s="10"/>
      <c r="AB3043" s="10"/>
      <c r="AC3043" s="10"/>
      <c r="AD3043" s="10"/>
      <c r="AE3043" s="10"/>
      <c r="AF3043" s="10"/>
      <c r="AG3043" s="10"/>
      <c r="AH3043" s="10"/>
      <c r="AI3043" s="10"/>
      <c r="AK3043" s="10"/>
      <c r="AL3043" s="10"/>
      <c r="AM3043" s="10"/>
      <c r="AN3043" s="10"/>
      <c r="AO3043" s="10"/>
      <c r="AP3043" s="10"/>
      <c r="AQ3043" s="10"/>
      <c r="AR3043" s="10"/>
      <c r="AS3043" s="10"/>
      <c r="AT3043" s="10"/>
      <c r="AU3043" s="10"/>
      <c r="AV3043" s="10"/>
      <c r="AW3043" s="10"/>
      <c r="AX3043" s="10"/>
    </row>
    <row r="3044" spans="1:50" x14ac:dyDescent="0.25">
      <c r="A3044" s="54"/>
      <c r="B3044" s="54"/>
      <c r="C3044" s="54"/>
      <c r="D3044" s="54"/>
      <c r="E3044" s="54"/>
      <c r="F3044" s="54"/>
      <c r="G3044" s="54"/>
      <c r="H3044" s="54"/>
      <c r="I3044" s="54"/>
      <c r="J3044" s="54"/>
      <c r="K3044" s="54"/>
      <c r="L3044" s="54"/>
      <c r="M3044" s="54"/>
      <c r="O3044" s="10"/>
      <c r="P3044" s="10"/>
      <c r="Q3044" s="10"/>
      <c r="R3044" s="10"/>
      <c r="S3044" s="10"/>
      <c r="T3044" s="10"/>
      <c r="U3044" s="10"/>
      <c r="V3044" s="10"/>
      <c r="W3044" s="10"/>
      <c r="X3044" s="10"/>
      <c r="Y3044" s="10"/>
      <c r="Z3044" s="10"/>
      <c r="AA3044" s="10"/>
      <c r="AB3044" s="10"/>
      <c r="AC3044" s="10"/>
      <c r="AD3044" s="10"/>
      <c r="AE3044" s="10"/>
      <c r="AF3044" s="10"/>
      <c r="AG3044" s="10"/>
      <c r="AH3044" s="10"/>
      <c r="AI3044" s="10"/>
      <c r="AK3044" s="10"/>
      <c r="AL3044" s="10"/>
      <c r="AM3044" s="10"/>
      <c r="AN3044" s="10"/>
      <c r="AO3044" s="10"/>
      <c r="AP3044" s="10"/>
      <c r="AQ3044" s="10"/>
      <c r="AR3044" s="10"/>
      <c r="AS3044" s="10"/>
      <c r="AT3044" s="10"/>
      <c r="AU3044" s="10"/>
      <c r="AV3044" s="10"/>
      <c r="AW3044" s="10"/>
      <c r="AX3044" s="10"/>
    </row>
    <row r="3045" spans="1:50" x14ac:dyDescent="0.25">
      <c r="A3045" s="54"/>
      <c r="B3045" s="54"/>
      <c r="C3045" s="54"/>
      <c r="D3045" s="54"/>
      <c r="E3045" s="54"/>
      <c r="F3045" s="54"/>
      <c r="G3045" s="54"/>
      <c r="H3045" s="54"/>
      <c r="I3045" s="54"/>
      <c r="J3045" s="54"/>
      <c r="K3045" s="54"/>
      <c r="L3045" s="54"/>
      <c r="M3045" s="54"/>
      <c r="O3045" s="10"/>
      <c r="P3045" s="10"/>
      <c r="Q3045" s="10"/>
      <c r="R3045" s="10"/>
      <c r="S3045" s="10"/>
      <c r="T3045" s="10"/>
      <c r="U3045" s="10"/>
      <c r="V3045" s="10"/>
      <c r="W3045" s="10"/>
      <c r="X3045" s="10"/>
      <c r="Y3045" s="10"/>
      <c r="Z3045" s="10"/>
      <c r="AA3045" s="10"/>
      <c r="AB3045" s="10"/>
      <c r="AC3045" s="10"/>
      <c r="AD3045" s="10"/>
      <c r="AE3045" s="10"/>
      <c r="AF3045" s="10"/>
      <c r="AG3045" s="10"/>
      <c r="AH3045" s="10"/>
      <c r="AI3045" s="10"/>
      <c r="AK3045" s="10"/>
      <c r="AL3045" s="10"/>
      <c r="AM3045" s="10"/>
      <c r="AN3045" s="10"/>
      <c r="AO3045" s="10"/>
      <c r="AP3045" s="10"/>
      <c r="AQ3045" s="10"/>
      <c r="AR3045" s="10"/>
      <c r="AS3045" s="10"/>
      <c r="AT3045" s="10"/>
      <c r="AU3045" s="10"/>
      <c r="AV3045" s="10"/>
      <c r="AW3045" s="10"/>
      <c r="AX3045" s="10"/>
    </row>
    <row r="3046" spans="1:50" x14ac:dyDescent="0.25">
      <c r="A3046" s="54"/>
      <c r="B3046" s="54"/>
      <c r="C3046" s="54"/>
      <c r="D3046" s="54"/>
      <c r="E3046" s="54"/>
      <c r="F3046" s="54"/>
      <c r="G3046" s="54"/>
      <c r="H3046" s="54"/>
      <c r="I3046" s="54"/>
      <c r="J3046" s="54"/>
      <c r="K3046" s="54"/>
      <c r="L3046" s="54"/>
      <c r="M3046" s="54"/>
      <c r="O3046" s="10"/>
      <c r="P3046" s="10"/>
      <c r="Q3046" s="10"/>
      <c r="R3046" s="10"/>
      <c r="S3046" s="10"/>
      <c r="T3046" s="10"/>
      <c r="U3046" s="10"/>
      <c r="V3046" s="10"/>
      <c r="W3046" s="10"/>
      <c r="X3046" s="10"/>
      <c r="Y3046" s="10"/>
      <c r="Z3046" s="10"/>
      <c r="AA3046" s="10"/>
      <c r="AB3046" s="10"/>
      <c r="AC3046" s="10"/>
      <c r="AD3046" s="10"/>
      <c r="AE3046" s="10"/>
      <c r="AF3046" s="10"/>
      <c r="AG3046" s="10"/>
      <c r="AH3046" s="10"/>
      <c r="AI3046" s="10"/>
      <c r="AK3046" s="10"/>
      <c r="AL3046" s="10"/>
      <c r="AM3046" s="10"/>
      <c r="AN3046" s="10"/>
      <c r="AO3046" s="10"/>
      <c r="AP3046" s="10"/>
      <c r="AQ3046" s="10"/>
      <c r="AR3046" s="10"/>
      <c r="AS3046" s="10"/>
      <c r="AT3046" s="10"/>
      <c r="AU3046" s="10"/>
      <c r="AV3046" s="10"/>
      <c r="AW3046" s="10"/>
      <c r="AX3046" s="10"/>
    </row>
    <row r="3047" spans="1:50" x14ac:dyDescent="0.25">
      <c r="A3047" s="54"/>
      <c r="B3047" s="54"/>
      <c r="C3047" s="54"/>
      <c r="D3047" s="54"/>
      <c r="E3047" s="54"/>
      <c r="F3047" s="54"/>
      <c r="G3047" s="54"/>
      <c r="H3047" s="54"/>
      <c r="I3047" s="54"/>
      <c r="J3047" s="54"/>
      <c r="K3047" s="54"/>
      <c r="L3047" s="54"/>
      <c r="M3047" s="54"/>
      <c r="O3047" s="10"/>
      <c r="P3047" s="10"/>
      <c r="Q3047" s="10"/>
      <c r="R3047" s="10"/>
      <c r="S3047" s="10"/>
      <c r="T3047" s="10"/>
      <c r="U3047" s="10"/>
      <c r="V3047" s="10"/>
      <c r="W3047" s="10"/>
      <c r="X3047" s="10"/>
      <c r="Y3047" s="10"/>
      <c r="Z3047" s="10"/>
      <c r="AA3047" s="10"/>
      <c r="AB3047" s="10"/>
      <c r="AC3047" s="10"/>
      <c r="AD3047" s="10"/>
      <c r="AE3047" s="10"/>
      <c r="AF3047" s="10"/>
      <c r="AG3047" s="10"/>
      <c r="AH3047" s="10"/>
      <c r="AI3047" s="10"/>
      <c r="AK3047" s="10"/>
      <c r="AL3047" s="10"/>
      <c r="AM3047" s="10"/>
      <c r="AN3047" s="10"/>
      <c r="AO3047" s="10"/>
      <c r="AP3047" s="10"/>
      <c r="AQ3047" s="10"/>
      <c r="AR3047" s="10"/>
      <c r="AS3047" s="10"/>
      <c r="AT3047" s="10"/>
      <c r="AU3047" s="10"/>
      <c r="AV3047" s="10"/>
      <c r="AW3047" s="10"/>
      <c r="AX3047" s="10"/>
    </row>
    <row r="3048" spans="1:50" x14ac:dyDescent="0.25">
      <c r="A3048" s="54"/>
      <c r="B3048" s="54"/>
      <c r="C3048" s="54"/>
      <c r="D3048" s="54"/>
      <c r="E3048" s="54"/>
      <c r="F3048" s="54"/>
      <c r="G3048" s="54"/>
      <c r="H3048" s="54"/>
      <c r="I3048" s="54"/>
      <c r="J3048" s="54"/>
      <c r="K3048" s="54"/>
      <c r="L3048" s="54"/>
      <c r="M3048" s="54"/>
      <c r="O3048" s="10"/>
      <c r="P3048" s="10"/>
      <c r="Q3048" s="10"/>
      <c r="R3048" s="10"/>
      <c r="S3048" s="10"/>
      <c r="T3048" s="10"/>
      <c r="U3048" s="10"/>
      <c r="V3048" s="10"/>
      <c r="W3048" s="10"/>
      <c r="X3048" s="10"/>
      <c r="Y3048" s="10"/>
      <c r="Z3048" s="10"/>
      <c r="AA3048" s="10"/>
      <c r="AB3048" s="10"/>
      <c r="AC3048" s="10"/>
      <c r="AD3048" s="10"/>
      <c r="AE3048" s="10"/>
      <c r="AF3048" s="10"/>
      <c r="AG3048" s="10"/>
      <c r="AH3048" s="10"/>
      <c r="AI3048" s="10"/>
      <c r="AK3048" s="10"/>
      <c r="AL3048" s="10"/>
      <c r="AM3048" s="10"/>
      <c r="AN3048" s="10"/>
      <c r="AO3048" s="10"/>
      <c r="AP3048" s="10"/>
      <c r="AQ3048" s="10"/>
      <c r="AR3048" s="10"/>
      <c r="AS3048" s="10"/>
      <c r="AT3048" s="10"/>
      <c r="AU3048" s="10"/>
      <c r="AV3048" s="10"/>
      <c r="AW3048" s="10"/>
      <c r="AX3048" s="10"/>
    </row>
    <row r="3049" spans="1:50" x14ac:dyDescent="0.25">
      <c r="A3049" s="54"/>
      <c r="B3049" s="54"/>
      <c r="C3049" s="54"/>
      <c r="D3049" s="54"/>
      <c r="E3049" s="54"/>
      <c r="F3049" s="54"/>
      <c r="G3049" s="54"/>
      <c r="H3049" s="54"/>
      <c r="I3049" s="54"/>
      <c r="J3049" s="54"/>
      <c r="K3049" s="54"/>
      <c r="L3049" s="54"/>
      <c r="M3049" s="54"/>
      <c r="O3049" s="10"/>
      <c r="P3049" s="10"/>
      <c r="Q3049" s="10"/>
      <c r="R3049" s="10"/>
      <c r="S3049" s="10"/>
      <c r="T3049" s="10"/>
      <c r="U3049" s="10"/>
      <c r="V3049" s="10"/>
      <c r="W3049" s="10"/>
      <c r="X3049" s="10"/>
      <c r="Y3049" s="10"/>
      <c r="Z3049" s="10"/>
      <c r="AA3049" s="10"/>
      <c r="AB3049" s="10"/>
      <c r="AC3049" s="10"/>
      <c r="AD3049" s="10"/>
      <c r="AE3049" s="10"/>
      <c r="AF3049" s="10"/>
      <c r="AG3049" s="10"/>
      <c r="AH3049" s="10"/>
      <c r="AI3049" s="10"/>
      <c r="AK3049" s="10"/>
      <c r="AL3049" s="10"/>
      <c r="AM3049" s="10"/>
      <c r="AN3049" s="10"/>
      <c r="AO3049" s="10"/>
      <c r="AP3049" s="10"/>
      <c r="AQ3049" s="10"/>
      <c r="AR3049" s="10"/>
      <c r="AS3049" s="10"/>
      <c r="AT3049" s="10"/>
      <c r="AU3049" s="10"/>
      <c r="AV3049" s="10"/>
      <c r="AW3049" s="10"/>
      <c r="AX3049" s="10"/>
    </row>
    <row r="3050" spans="1:50" x14ac:dyDescent="0.25">
      <c r="A3050" s="54"/>
      <c r="B3050" s="54"/>
      <c r="C3050" s="54"/>
      <c r="D3050" s="54"/>
      <c r="E3050" s="54"/>
      <c r="F3050" s="54"/>
      <c r="G3050" s="54"/>
      <c r="H3050" s="54"/>
      <c r="I3050" s="54"/>
      <c r="J3050" s="54"/>
      <c r="K3050" s="54"/>
      <c r="L3050" s="54"/>
      <c r="M3050" s="54"/>
      <c r="O3050" s="10"/>
      <c r="P3050" s="10"/>
      <c r="Q3050" s="10"/>
      <c r="R3050" s="10"/>
      <c r="S3050" s="10"/>
      <c r="T3050" s="10"/>
      <c r="U3050" s="10"/>
      <c r="V3050" s="10"/>
      <c r="W3050" s="10"/>
      <c r="X3050" s="10"/>
      <c r="Y3050" s="10"/>
      <c r="Z3050" s="10"/>
      <c r="AA3050" s="10"/>
      <c r="AB3050" s="10"/>
      <c r="AC3050" s="10"/>
      <c r="AD3050" s="10"/>
      <c r="AE3050" s="10"/>
      <c r="AF3050" s="10"/>
      <c r="AG3050" s="10"/>
      <c r="AH3050" s="10"/>
      <c r="AI3050" s="10"/>
      <c r="AK3050" s="10"/>
      <c r="AL3050" s="10"/>
      <c r="AM3050" s="10"/>
      <c r="AN3050" s="10"/>
      <c r="AO3050" s="10"/>
      <c r="AP3050" s="10"/>
      <c r="AQ3050" s="10"/>
      <c r="AR3050" s="10"/>
      <c r="AS3050" s="10"/>
      <c r="AT3050" s="10"/>
      <c r="AU3050" s="10"/>
      <c r="AV3050" s="10"/>
      <c r="AW3050" s="10"/>
      <c r="AX3050" s="10"/>
    </row>
    <row r="3051" spans="1:50" x14ac:dyDescent="0.25">
      <c r="A3051" s="54"/>
      <c r="B3051" s="54"/>
      <c r="C3051" s="54"/>
      <c r="D3051" s="54"/>
      <c r="E3051" s="54"/>
      <c r="F3051" s="54"/>
      <c r="G3051" s="54"/>
      <c r="H3051" s="54"/>
      <c r="I3051" s="54"/>
      <c r="J3051" s="54"/>
      <c r="K3051" s="54"/>
      <c r="L3051" s="54"/>
      <c r="M3051" s="54"/>
      <c r="O3051" s="10"/>
      <c r="P3051" s="10"/>
      <c r="Q3051" s="10"/>
      <c r="R3051" s="10"/>
      <c r="S3051" s="10"/>
      <c r="T3051" s="10"/>
      <c r="U3051" s="10"/>
      <c r="V3051" s="10"/>
      <c r="W3051" s="10"/>
      <c r="X3051" s="10"/>
      <c r="Y3051" s="10"/>
      <c r="Z3051" s="10"/>
      <c r="AA3051" s="10"/>
      <c r="AB3051" s="10"/>
      <c r="AC3051" s="10"/>
      <c r="AD3051" s="10"/>
      <c r="AE3051" s="10"/>
      <c r="AF3051" s="10"/>
      <c r="AG3051" s="10"/>
      <c r="AH3051" s="10"/>
      <c r="AI3051" s="10"/>
      <c r="AK3051" s="10"/>
      <c r="AL3051" s="10"/>
      <c r="AM3051" s="10"/>
      <c r="AN3051" s="10"/>
      <c r="AO3051" s="10"/>
      <c r="AP3051" s="10"/>
      <c r="AQ3051" s="10"/>
      <c r="AR3051" s="10"/>
      <c r="AS3051" s="10"/>
      <c r="AT3051" s="10"/>
      <c r="AU3051" s="10"/>
      <c r="AV3051" s="10"/>
      <c r="AW3051" s="10"/>
      <c r="AX3051" s="10"/>
    </row>
    <row r="3052" spans="1:50" x14ac:dyDescent="0.25">
      <c r="A3052" s="54"/>
      <c r="B3052" s="54"/>
      <c r="C3052" s="54"/>
      <c r="D3052" s="54"/>
      <c r="E3052" s="54"/>
      <c r="F3052" s="54"/>
      <c r="G3052" s="54"/>
      <c r="H3052" s="54"/>
      <c r="I3052" s="54"/>
      <c r="J3052" s="54"/>
      <c r="K3052" s="54"/>
      <c r="L3052" s="54"/>
      <c r="M3052" s="54"/>
      <c r="O3052" s="10"/>
      <c r="P3052" s="10"/>
      <c r="Q3052" s="10"/>
      <c r="R3052" s="10"/>
      <c r="S3052" s="10"/>
      <c r="T3052" s="10"/>
      <c r="U3052" s="10"/>
      <c r="V3052" s="10"/>
      <c r="W3052" s="10"/>
      <c r="X3052" s="10"/>
      <c r="Y3052" s="10"/>
      <c r="Z3052" s="10"/>
      <c r="AA3052" s="10"/>
      <c r="AB3052" s="10"/>
      <c r="AC3052" s="10"/>
      <c r="AD3052" s="10"/>
      <c r="AE3052" s="10"/>
      <c r="AF3052" s="10"/>
      <c r="AG3052" s="10"/>
      <c r="AH3052" s="10"/>
      <c r="AI3052" s="10"/>
      <c r="AK3052" s="10"/>
      <c r="AL3052" s="10"/>
      <c r="AM3052" s="10"/>
      <c r="AN3052" s="10"/>
      <c r="AO3052" s="10"/>
      <c r="AP3052" s="10"/>
      <c r="AQ3052" s="10"/>
      <c r="AR3052" s="10"/>
      <c r="AS3052" s="10"/>
      <c r="AT3052" s="10"/>
      <c r="AU3052" s="10"/>
      <c r="AV3052" s="10"/>
      <c r="AW3052" s="10"/>
      <c r="AX3052" s="10"/>
    </row>
    <row r="3053" spans="1:50" x14ac:dyDescent="0.25">
      <c r="A3053" s="54"/>
      <c r="B3053" s="54"/>
      <c r="C3053" s="54"/>
      <c r="D3053" s="54"/>
      <c r="E3053" s="54"/>
      <c r="F3053" s="54"/>
      <c r="G3053" s="54"/>
      <c r="H3053" s="54"/>
      <c r="I3053" s="54"/>
      <c r="J3053" s="54"/>
      <c r="K3053" s="54"/>
      <c r="L3053" s="54"/>
      <c r="M3053" s="54"/>
      <c r="O3053" s="10"/>
      <c r="P3053" s="10"/>
      <c r="Q3053" s="10"/>
      <c r="R3053" s="10"/>
      <c r="S3053" s="10"/>
      <c r="T3053" s="10"/>
      <c r="U3053" s="10"/>
      <c r="V3053" s="10"/>
      <c r="W3053" s="10"/>
      <c r="X3053" s="10"/>
      <c r="Y3053" s="10"/>
      <c r="Z3053" s="10"/>
      <c r="AA3053" s="10"/>
      <c r="AB3053" s="10"/>
      <c r="AC3053" s="10"/>
      <c r="AD3053" s="10"/>
      <c r="AE3053" s="10"/>
      <c r="AF3053" s="10"/>
      <c r="AG3053" s="10"/>
      <c r="AH3053" s="10"/>
      <c r="AI3053" s="10"/>
      <c r="AK3053" s="10"/>
      <c r="AL3053" s="10"/>
      <c r="AM3053" s="10"/>
      <c r="AN3053" s="10"/>
      <c r="AO3053" s="10"/>
      <c r="AP3053" s="10"/>
      <c r="AQ3053" s="10"/>
      <c r="AR3053" s="10"/>
      <c r="AS3053" s="10"/>
      <c r="AT3053" s="10"/>
      <c r="AU3053" s="10"/>
      <c r="AV3053" s="10"/>
      <c r="AW3053" s="10"/>
      <c r="AX3053" s="10"/>
    </row>
    <row r="3054" spans="1:50" x14ac:dyDescent="0.25">
      <c r="A3054" s="54"/>
      <c r="B3054" s="54"/>
      <c r="C3054" s="54"/>
      <c r="D3054" s="54"/>
      <c r="E3054" s="54"/>
      <c r="F3054" s="54"/>
      <c r="G3054" s="54"/>
      <c r="H3054" s="54"/>
      <c r="I3054" s="54"/>
      <c r="J3054" s="54"/>
      <c r="K3054" s="54"/>
      <c r="L3054" s="54"/>
      <c r="M3054" s="54"/>
      <c r="O3054" s="10"/>
      <c r="P3054" s="10"/>
      <c r="Q3054" s="10"/>
      <c r="R3054" s="10"/>
      <c r="S3054" s="10"/>
      <c r="T3054" s="10"/>
      <c r="U3054" s="10"/>
      <c r="V3054" s="10"/>
      <c r="W3054" s="10"/>
      <c r="X3054" s="10"/>
      <c r="Y3054" s="10"/>
      <c r="Z3054" s="10"/>
      <c r="AA3054" s="10"/>
      <c r="AB3054" s="10"/>
      <c r="AC3054" s="10"/>
      <c r="AD3054" s="10"/>
      <c r="AE3054" s="10"/>
      <c r="AF3054" s="10"/>
      <c r="AG3054" s="10"/>
      <c r="AH3054" s="10"/>
      <c r="AI3054" s="10"/>
      <c r="AK3054" s="10"/>
      <c r="AL3054" s="10"/>
      <c r="AM3054" s="10"/>
      <c r="AN3054" s="10"/>
      <c r="AO3054" s="10"/>
      <c r="AP3054" s="10"/>
      <c r="AQ3054" s="10"/>
      <c r="AR3054" s="10"/>
      <c r="AS3054" s="10"/>
      <c r="AT3054" s="10"/>
      <c r="AU3054" s="10"/>
      <c r="AV3054" s="10"/>
      <c r="AW3054" s="10"/>
      <c r="AX3054" s="10"/>
    </row>
    <row r="3055" spans="1:50" x14ac:dyDescent="0.25">
      <c r="A3055" s="54"/>
      <c r="B3055" s="54"/>
      <c r="C3055" s="54"/>
      <c r="D3055" s="54"/>
      <c r="E3055" s="54"/>
      <c r="F3055" s="54"/>
      <c r="G3055" s="54"/>
      <c r="H3055" s="54"/>
      <c r="I3055" s="54"/>
      <c r="J3055" s="54"/>
      <c r="K3055" s="54"/>
      <c r="L3055" s="54"/>
      <c r="M3055" s="54"/>
      <c r="O3055" s="10"/>
      <c r="P3055" s="10"/>
      <c r="Q3055" s="10"/>
      <c r="R3055" s="10"/>
      <c r="S3055" s="10"/>
      <c r="T3055" s="10"/>
      <c r="U3055" s="10"/>
      <c r="V3055" s="10"/>
      <c r="W3055" s="10"/>
      <c r="X3055" s="10"/>
      <c r="Y3055" s="10"/>
      <c r="Z3055" s="10"/>
      <c r="AA3055" s="10"/>
      <c r="AB3055" s="10"/>
      <c r="AC3055" s="10"/>
      <c r="AD3055" s="10"/>
      <c r="AE3055" s="10"/>
      <c r="AF3055" s="10"/>
      <c r="AG3055" s="10"/>
      <c r="AH3055" s="10"/>
      <c r="AI3055" s="10"/>
      <c r="AK3055" s="10"/>
      <c r="AL3055" s="10"/>
      <c r="AM3055" s="10"/>
      <c r="AN3055" s="10"/>
      <c r="AO3055" s="10"/>
      <c r="AP3055" s="10"/>
      <c r="AQ3055" s="10"/>
      <c r="AR3055" s="10"/>
      <c r="AS3055" s="10"/>
      <c r="AT3055" s="10"/>
      <c r="AU3055" s="10"/>
      <c r="AV3055" s="10"/>
      <c r="AW3055" s="10"/>
      <c r="AX3055" s="10"/>
    </row>
    <row r="3056" spans="1:50" x14ac:dyDescent="0.25">
      <c r="A3056" s="54"/>
      <c r="B3056" s="54"/>
      <c r="C3056" s="54"/>
      <c r="D3056" s="54"/>
      <c r="E3056" s="54"/>
      <c r="F3056" s="54"/>
      <c r="G3056" s="54"/>
      <c r="H3056" s="54"/>
      <c r="I3056" s="54"/>
      <c r="J3056" s="54"/>
      <c r="K3056" s="54"/>
      <c r="L3056" s="54"/>
      <c r="M3056" s="54"/>
      <c r="O3056" s="10"/>
      <c r="P3056" s="10"/>
      <c r="Q3056" s="10"/>
      <c r="R3056" s="10"/>
      <c r="S3056" s="10"/>
      <c r="T3056" s="10"/>
      <c r="U3056" s="10"/>
      <c r="V3056" s="10"/>
      <c r="W3056" s="10"/>
      <c r="X3056" s="10"/>
      <c r="Y3056" s="10"/>
      <c r="Z3056" s="10"/>
      <c r="AA3056" s="10"/>
      <c r="AB3056" s="10"/>
      <c r="AC3056" s="10"/>
      <c r="AD3056" s="10"/>
      <c r="AE3056" s="10"/>
      <c r="AF3056" s="10"/>
      <c r="AG3056" s="10"/>
      <c r="AH3056" s="10"/>
      <c r="AI3056" s="10"/>
      <c r="AK3056" s="10"/>
      <c r="AL3056" s="10"/>
      <c r="AM3056" s="10"/>
      <c r="AN3056" s="10"/>
      <c r="AO3056" s="10"/>
      <c r="AP3056" s="10"/>
      <c r="AQ3056" s="10"/>
      <c r="AR3056" s="10"/>
      <c r="AS3056" s="10"/>
      <c r="AT3056" s="10"/>
      <c r="AU3056" s="10"/>
      <c r="AV3056" s="10"/>
      <c r="AW3056" s="10"/>
      <c r="AX3056" s="10"/>
    </row>
    <row r="3057" spans="1:50" x14ac:dyDescent="0.25">
      <c r="A3057" s="54"/>
      <c r="B3057" s="54"/>
      <c r="C3057" s="54"/>
      <c r="D3057" s="54"/>
      <c r="E3057" s="54"/>
      <c r="F3057" s="54"/>
      <c r="G3057" s="54"/>
      <c r="H3057" s="54"/>
      <c r="I3057" s="54"/>
      <c r="J3057" s="54"/>
      <c r="K3057" s="54"/>
      <c r="L3057" s="54"/>
      <c r="M3057" s="54"/>
      <c r="O3057" s="10"/>
      <c r="P3057" s="10"/>
      <c r="Q3057" s="10"/>
      <c r="R3057" s="10"/>
      <c r="S3057" s="10"/>
      <c r="T3057" s="10"/>
      <c r="U3057" s="10"/>
      <c r="V3057" s="10"/>
      <c r="W3057" s="10"/>
      <c r="X3057" s="10"/>
      <c r="Y3057" s="10"/>
      <c r="Z3057" s="10"/>
      <c r="AA3057" s="10"/>
      <c r="AB3057" s="10"/>
      <c r="AC3057" s="10"/>
      <c r="AD3057" s="10"/>
      <c r="AE3057" s="10"/>
      <c r="AF3057" s="10"/>
      <c r="AG3057" s="10"/>
      <c r="AH3057" s="10"/>
      <c r="AI3057" s="10"/>
      <c r="AK3057" s="10"/>
      <c r="AL3057" s="10"/>
      <c r="AM3057" s="10"/>
      <c r="AN3057" s="10"/>
      <c r="AO3057" s="10"/>
      <c r="AP3057" s="10"/>
      <c r="AQ3057" s="10"/>
      <c r="AR3057" s="10"/>
      <c r="AS3057" s="10"/>
      <c r="AT3057" s="10"/>
      <c r="AU3057" s="10"/>
      <c r="AV3057" s="10"/>
      <c r="AW3057" s="10"/>
      <c r="AX3057" s="10"/>
    </row>
    <row r="3058" spans="1:50" x14ac:dyDescent="0.25">
      <c r="A3058" s="54"/>
      <c r="B3058" s="54"/>
      <c r="C3058" s="54"/>
      <c r="D3058" s="54"/>
      <c r="E3058" s="54"/>
      <c r="F3058" s="54"/>
      <c r="G3058" s="54"/>
      <c r="H3058" s="54"/>
      <c r="I3058" s="54"/>
      <c r="J3058" s="54"/>
      <c r="K3058" s="54"/>
      <c r="L3058" s="54"/>
      <c r="M3058" s="54"/>
      <c r="O3058" s="10"/>
      <c r="P3058" s="10"/>
      <c r="Q3058" s="10"/>
      <c r="R3058" s="10"/>
      <c r="S3058" s="10"/>
      <c r="T3058" s="10"/>
      <c r="U3058" s="10"/>
      <c r="V3058" s="10"/>
      <c r="W3058" s="10"/>
      <c r="X3058" s="10"/>
      <c r="Y3058" s="10"/>
      <c r="Z3058" s="10"/>
      <c r="AA3058" s="10"/>
      <c r="AB3058" s="10"/>
      <c r="AC3058" s="10"/>
      <c r="AD3058" s="10"/>
      <c r="AE3058" s="10"/>
      <c r="AF3058" s="10"/>
      <c r="AG3058" s="10"/>
      <c r="AH3058" s="10"/>
      <c r="AI3058" s="10"/>
      <c r="AK3058" s="10"/>
      <c r="AL3058" s="10"/>
      <c r="AM3058" s="10"/>
      <c r="AN3058" s="10"/>
      <c r="AO3058" s="10"/>
      <c r="AP3058" s="10"/>
      <c r="AQ3058" s="10"/>
      <c r="AR3058" s="10"/>
      <c r="AS3058" s="10"/>
      <c r="AT3058" s="10"/>
      <c r="AU3058" s="10"/>
      <c r="AV3058" s="10"/>
      <c r="AW3058" s="10"/>
      <c r="AX3058" s="10"/>
    </row>
    <row r="3059" spans="1:50" x14ac:dyDescent="0.25">
      <c r="A3059" s="54"/>
      <c r="B3059" s="54"/>
      <c r="C3059" s="54"/>
      <c r="D3059" s="54"/>
      <c r="E3059" s="54"/>
      <c r="F3059" s="54"/>
      <c r="G3059" s="54"/>
      <c r="H3059" s="54"/>
      <c r="I3059" s="54"/>
      <c r="J3059" s="54"/>
      <c r="K3059" s="54"/>
      <c r="L3059" s="54"/>
      <c r="M3059" s="54"/>
      <c r="O3059" s="10"/>
      <c r="P3059" s="10"/>
      <c r="Q3059" s="10"/>
      <c r="R3059" s="10"/>
      <c r="S3059" s="10"/>
      <c r="T3059" s="10"/>
      <c r="U3059" s="10"/>
      <c r="V3059" s="10"/>
      <c r="W3059" s="10"/>
      <c r="X3059" s="10"/>
      <c r="Y3059" s="10"/>
      <c r="Z3059" s="10"/>
      <c r="AA3059" s="10"/>
      <c r="AB3059" s="10"/>
      <c r="AC3059" s="10"/>
      <c r="AD3059" s="10"/>
      <c r="AE3059" s="10"/>
      <c r="AF3059" s="10"/>
      <c r="AG3059" s="10"/>
      <c r="AH3059" s="10"/>
      <c r="AI3059" s="10"/>
      <c r="AK3059" s="10"/>
      <c r="AL3059" s="10"/>
      <c r="AM3059" s="10"/>
      <c r="AN3059" s="10"/>
      <c r="AO3059" s="10"/>
      <c r="AP3059" s="10"/>
      <c r="AQ3059" s="10"/>
      <c r="AR3059" s="10"/>
      <c r="AS3059" s="10"/>
      <c r="AT3059" s="10"/>
      <c r="AU3059" s="10"/>
      <c r="AV3059" s="10"/>
      <c r="AW3059" s="10"/>
      <c r="AX3059" s="10"/>
    </row>
    <row r="3060" spans="1:50" x14ac:dyDescent="0.25">
      <c r="A3060" s="54"/>
      <c r="B3060" s="54"/>
      <c r="C3060" s="54"/>
      <c r="D3060" s="54"/>
      <c r="E3060" s="54"/>
      <c r="F3060" s="54"/>
      <c r="G3060" s="54"/>
      <c r="H3060" s="54"/>
      <c r="I3060" s="54"/>
      <c r="J3060" s="54"/>
      <c r="K3060" s="54"/>
      <c r="L3060" s="54"/>
      <c r="M3060" s="54"/>
      <c r="O3060" s="10"/>
      <c r="P3060" s="10"/>
      <c r="Q3060" s="10"/>
      <c r="R3060" s="10"/>
      <c r="S3060" s="10"/>
      <c r="T3060" s="10"/>
      <c r="U3060" s="10"/>
      <c r="V3060" s="10"/>
      <c r="W3060" s="10"/>
      <c r="X3060" s="10"/>
      <c r="Y3060" s="10"/>
      <c r="Z3060" s="10"/>
      <c r="AA3060" s="10"/>
      <c r="AB3060" s="10"/>
      <c r="AC3060" s="10"/>
      <c r="AD3060" s="10"/>
      <c r="AE3060" s="10"/>
      <c r="AF3060" s="10"/>
      <c r="AG3060" s="10"/>
      <c r="AH3060" s="10"/>
      <c r="AI3060" s="10"/>
      <c r="AK3060" s="10"/>
      <c r="AL3060" s="10"/>
      <c r="AM3060" s="10"/>
      <c r="AN3060" s="10"/>
      <c r="AO3060" s="10"/>
      <c r="AP3060" s="10"/>
      <c r="AQ3060" s="10"/>
      <c r="AR3060" s="10"/>
      <c r="AS3060" s="10"/>
      <c r="AT3060" s="10"/>
      <c r="AU3060" s="10"/>
      <c r="AV3060" s="10"/>
      <c r="AW3060" s="10"/>
      <c r="AX3060" s="10"/>
    </row>
    <row r="3061" spans="1:50" x14ac:dyDescent="0.25">
      <c r="A3061" s="54"/>
      <c r="B3061" s="54"/>
      <c r="C3061" s="54"/>
      <c r="D3061" s="54"/>
      <c r="E3061" s="54"/>
      <c r="F3061" s="54"/>
      <c r="G3061" s="54"/>
      <c r="H3061" s="54"/>
      <c r="I3061" s="54"/>
      <c r="J3061" s="54"/>
      <c r="K3061" s="54"/>
      <c r="L3061" s="54"/>
      <c r="M3061" s="54"/>
      <c r="O3061" s="10"/>
      <c r="P3061" s="10"/>
      <c r="Q3061" s="10"/>
      <c r="R3061" s="10"/>
      <c r="S3061" s="10"/>
      <c r="T3061" s="10"/>
      <c r="U3061" s="10"/>
      <c r="V3061" s="10"/>
      <c r="W3061" s="10"/>
      <c r="X3061" s="10"/>
      <c r="Y3061" s="10"/>
      <c r="Z3061" s="10"/>
      <c r="AA3061" s="10"/>
      <c r="AB3061" s="10"/>
      <c r="AC3061" s="10"/>
      <c r="AD3061" s="10"/>
      <c r="AE3061" s="10"/>
      <c r="AF3061" s="10"/>
      <c r="AG3061" s="10"/>
      <c r="AH3061" s="10"/>
      <c r="AI3061" s="10"/>
      <c r="AK3061" s="10"/>
      <c r="AL3061" s="10"/>
      <c r="AM3061" s="10"/>
      <c r="AN3061" s="10"/>
      <c r="AO3061" s="10"/>
      <c r="AP3061" s="10"/>
      <c r="AQ3061" s="10"/>
      <c r="AR3061" s="10"/>
      <c r="AS3061" s="10"/>
      <c r="AT3061" s="10"/>
      <c r="AU3061" s="10"/>
      <c r="AV3061" s="10"/>
      <c r="AW3061" s="10"/>
      <c r="AX3061" s="10"/>
    </row>
    <row r="3062" spans="1:50" x14ac:dyDescent="0.25">
      <c r="A3062" s="54"/>
      <c r="B3062" s="54"/>
      <c r="C3062" s="54"/>
      <c r="D3062" s="54"/>
      <c r="E3062" s="54"/>
      <c r="F3062" s="54"/>
      <c r="G3062" s="54"/>
      <c r="H3062" s="54"/>
      <c r="I3062" s="54"/>
      <c r="J3062" s="54"/>
      <c r="K3062" s="54"/>
      <c r="L3062" s="54"/>
      <c r="M3062" s="54"/>
      <c r="O3062" s="10"/>
      <c r="P3062" s="10"/>
      <c r="Q3062" s="10"/>
      <c r="R3062" s="10"/>
      <c r="S3062" s="10"/>
      <c r="T3062" s="10"/>
      <c r="U3062" s="10"/>
      <c r="V3062" s="10"/>
      <c r="W3062" s="10"/>
      <c r="X3062" s="10"/>
      <c r="Y3062" s="10"/>
      <c r="Z3062" s="10"/>
      <c r="AA3062" s="10"/>
      <c r="AB3062" s="10"/>
      <c r="AC3062" s="10"/>
      <c r="AD3062" s="10"/>
      <c r="AE3062" s="10"/>
      <c r="AF3062" s="10"/>
      <c r="AG3062" s="10"/>
      <c r="AH3062" s="10"/>
      <c r="AI3062" s="10"/>
      <c r="AK3062" s="10"/>
      <c r="AL3062" s="10"/>
      <c r="AM3062" s="10"/>
      <c r="AN3062" s="10"/>
      <c r="AO3062" s="10"/>
      <c r="AP3062" s="10"/>
      <c r="AQ3062" s="10"/>
      <c r="AR3062" s="10"/>
      <c r="AS3062" s="10"/>
      <c r="AT3062" s="10"/>
      <c r="AU3062" s="10"/>
      <c r="AV3062" s="10"/>
      <c r="AW3062" s="10"/>
      <c r="AX3062" s="10"/>
    </row>
    <row r="3063" spans="1:50" x14ac:dyDescent="0.25">
      <c r="A3063" s="54"/>
      <c r="B3063" s="54"/>
      <c r="C3063" s="54"/>
      <c r="D3063" s="54"/>
      <c r="E3063" s="54"/>
      <c r="F3063" s="54"/>
      <c r="G3063" s="54"/>
      <c r="H3063" s="54"/>
      <c r="I3063" s="54"/>
      <c r="J3063" s="54"/>
      <c r="K3063" s="54"/>
      <c r="L3063" s="54"/>
      <c r="M3063" s="54"/>
      <c r="O3063" s="10"/>
      <c r="P3063" s="10"/>
      <c r="Q3063" s="10"/>
      <c r="R3063" s="10"/>
      <c r="S3063" s="10"/>
      <c r="T3063" s="10"/>
      <c r="U3063" s="10"/>
      <c r="V3063" s="10"/>
      <c r="W3063" s="10"/>
      <c r="X3063" s="10"/>
      <c r="Y3063" s="10"/>
      <c r="Z3063" s="10"/>
      <c r="AA3063" s="10"/>
      <c r="AB3063" s="10"/>
      <c r="AC3063" s="10"/>
      <c r="AD3063" s="10"/>
      <c r="AE3063" s="10"/>
      <c r="AF3063" s="10"/>
      <c r="AG3063" s="10"/>
      <c r="AH3063" s="10"/>
      <c r="AI3063" s="10"/>
      <c r="AK3063" s="10"/>
      <c r="AL3063" s="10"/>
      <c r="AM3063" s="10"/>
      <c r="AN3063" s="10"/>
      <c r="AO3063" s="10"/>
      <c r="AP3063" s="10"/>
      <c r="AQ3063" s="10"/>
      <c r="AR3063" s="10"/>
      <c r="AS3063" s="10"/>
      <c r="AT3063" s="10"/>
      <c r="AU3063" s="10"/>
      <c r="AV3063" s="10"/>
      <c r="AW3063" s="10"/>
      <c r="AX3063" s="10"/>
    </row>
    <row r="3064" spans="1:50" x14ac:dyDescent="0.25">
      <c r="A3064" s="54"/>
      <c r="B3064" s="54"/>
      <c r="C3064" s="54"/>
      <c r="D3064" s="54"/>
      <c r="E3064" s="54"/>
      <c r="F3064" s="54"/>
      <c r="G3064" s="54"/>
      <c r="H3064" s="54"/>
      <c r="I3064" s="54"/>
      <c r="J3064" s="54"/>
      <c r="K3064" s="54"/>
      <c r="L3064" s="54"/>
      <c r="M3064" s="54"/>
      <c r="O3064" s="10"/>
      <c r="P3064" s="10"/>
      <c r="Q3064" s="10"/>
      <c r="R3064" s="10"/>
      <c r="S3064" s="10"/>
      <c r="T3064" s="10"/>
      <c r="U3064" s="10"/>
      <c r="V3064" s="10"/>
      <c r="W3064" s="10"/>
      <c r="X3064" s="10"/>
      <c r="Y3064" s="10"/>
      <c r="Z3064" s="10"/>
      <c r="AA3064" s="10"/>
      <c r="AB3064" s="10"/>
      <c r="AC3064" s="10"/>
      <c r="AD3064" s="10"/>
      <c r="AE3064" s="10"/>
      <c r="AF3064" s="10"/>
      <c r="AG3064" s="10"/>
      <c r="AH3064" s="10"/>
      <c r="AI3064" s="10"/>
      <c r="AK3064" s="10"/>
      <c r="AL3064" s="10"/>
      <c r="AM3064" s="10"/>
      <c r="AN3064" s="10"/>
      <c r="AO3064" s="10"/>
      <c r="AP3064" s="10"/>
      <c r="AQ3064" s="10"/>
      <c r="AR3064" s="10"/>
      <c r="AS3064" s="10"/>
      <c r="AT3064" s="10"/>
      <c r="AU3064" s="10"/>
      <c r="AV3064" s="10"/>
      <c r="AW3064" s="10"/>
      <c r="AX3064" s="10"/>
    </row>
    <row r="3065" spans="1:50" x14ac:dyDescent="0.25">
      <c r="A3065" s="54"/>
      <c r="B3065" s="54"/>
      <c r="C3065" s="54"/>
      <c r="D3065" s="54"/>
      <c r="E3065" s="54"/>
      <c r="F3065" s="54"/>
      <c r="G3065" s="54"/>
      <c r="H3065" s="54"/>
      <c r="I3065" s="54"/>
      <c r="J3065" s="54"/>
      <c r="K3065" s="54"/>
      <c r="L3065" s="54"/>
      <c r="M3065" s="54"/>
      <c r="O3065" s="10"/>
      <c r="P3065" s="10"/>
      <c r="Q3065" s="10"/>
      <c r="R3065" s="10"/>
      <c r="S3065" s="10"/>
      <c r="T3065" s="10"/>
      <c r="U3065" s="10"/>
      <c r="V3065" s="10"/>
      <c r="W3065" s="10"/>
      <c r="X3065" s="10"/>
      <c r="Y3065" s="10"/>
      <c r="Z3065" s="10"/>
      <c r="AA3065" s="10"/>
      <c r="AB3065" s="10"/>
      <c r="AC3065" s="10"/>
      <c r="AD3065" s="10"/>
      <c r="AE3065" s="10"/>
      <c r="AF3065" s="10"/>
      <c r="AG3065" s="10"/>
      <c r="AH3065" s="10"/>
      <c r="AI3065" s="10"/>
      <c r="AK3065" s="10"/>
      <c r="AL3065" s="10"/>
      <c r="AM3065" s="10"/>
      <c r="AN3065" s="10"/>
      <c r="AO3065" s="10"/>
      <c r="AP3065" s="10"/>
      <c r="AQ3065" s="10"/>
      <c r="AR3065" s="10"/>
      <c r="AS3065" s="10"/>
      <c r="AT3065" s="10"/>
      <c r="AU3065" s="10"/>
      <c r="AV3065" s="10"/>
      <c r="AW3065" s="10"/>
      <c r="AX3065" s="10"/>
    </row>
    <row r="3066" spans="1:50" x14ac:dyDescent="0.25">
      <c r="A3066" s="54"/>
      <c r="B3066" s="54"/>
      <c r="C3066" s="54"/>
      <c r="D3066" s="54"/>
      <c r="E3066" s="54"/>
      <c r="F3066" s="54"/>
      <c r="G3066" s="54"/>
      <c r="H3066" s="54"/>
      <c r="I3066" s="54"/>
      <c r="J3066" s="54"/>
      <c r="K3066" s="54"/>
      <c r="L3066" s="54"/>
      <c r="M3066" s="54"/>
      <c r="O3066" s="10"/>
      <c r="P3066" s="10"/>
      <c r="Q3066" s="10"/>
      <c r="R3066" s="10"/>
      <c r="S3066" s="10"/>
      <c r="T3066" s="10"/>
      <c r="U3066" s="10"/>
      <c r="V3066" s="10"/>
      <c r="W3066" s="10"/>
      <c r="X3066" s="10"/>
      <c r="Y3066" s="10"/>
      <c r="Z3066" s="10"/>
      <c r="AA3066" s="10"/>
      <c r="AB3066" s="10"/>
      <c r="AC3066" s="10"/>
      <c r="AD3066" s="10"/>
      <c r="AE3066" s="10"/>
      <c r="AF3066" s="10"/>
      <c r="AG3066" s="10"/>
      <c r="AH3066" s="10"/>
      <c r="AI3066" s="10"/>
      <c r="AK3066" s="10"/>
      <c r="AL3066" s="10"/>
      <c r="AM3066" s="10"/>
      <c r="AN3066" s="10"/>
      <c r="AO3066" s="10"/>
      <c r="AP3066" s="10"/>
      <c r="AQ3066" s="10"/>
      <c r="AR3066" s="10"/>
      <c r="AS3066" s="10"/>
      <c r="AT3066" s="10"/>
      <c r="AU3066" s="10"/>
      <c r="AV3066" s="10"/>
      <c r="AW3066" s="10"/>
      <c r="AX3066" s="10"/>
    </row>
    <row r="3067" spans="1:50" x14ac:dyDescent="0.25">
      <c r="A3067" s="54"/>
      <c r="B3067" s="54"/>
      <c r="C3067" s="54"/>
      <c r="D3067" s="54"/>
      <c r="E3067" s="54"/>
      <c r="F3067" s="54"/>
      <c r="G3067" s="54"/>
      <c r="H3067" s="54"/>
      <c r="I3067" s="54"/>
      <c r="J3067" s="54"/>
      <c r="K3067" s="54"/>
      <c r="L3067" s="54"/>
      <c r="M3067" s="54"/>
      <c r="O3067" s="10"/>
      <c r="P3067" s="10"/>
      <c r="Q3067" s="10"/>
      <c r="R3067" s="10"/>
      <c r="S3067" s="10"/>
      <c r="T3067" s="10"/>
      <c r="U3067" s="10"/>
      <c r="V3067" s="10"/>
      <c r="W3067" s="10"/>
      <c r="X3067" s="10"/>
      <c r="Y3067" s="10"/>
      <c r="Z3067" s="10"/>
      <c r="AA3067" s="10"/>
      <c r="AB3067" s="10"/>
      <c r="AC3067" s="10"/>
      <c r="AD3067" s="10"/>
      <c r="AE3067" s="10"/>
      <c r="AF3067" s="10"/>
      <c r="AG3067" s="10"/>
      <c r="AH3067" s="10"/>
      <c r="AI3067" s="10"/>
      <c r="AK3067" s="10"/>
      <c r="AL3067" s="10"/>
      <c r="AM3067" s="10"/>
      <c r="AN3067" s="10"/>
      <c r="AO3067" s="10"/>
      <c r="AP3067" s="10"/>
      <c r="AQ3067" s="10"/>
      <c r="AR3067" s="10"/>
      <c r="AS3067" s="10"/>
      <c r="AT3067" s="10"/>
      <c r="AU3067" s="10"/>
      <c r="AV3067" s="10"/>
      <c r="AW3067" s="10"/>
      <c r="AX3067" s="10"/>
    </row>
    <row r="3068" spans="1:50" x14ac:dyDescent="0.25">
      <c r="A3068" s="54"/>
      <c r="B3068" s="54"/>
      <c r="C3068" s="54"/>
      <c r="D3068" s="54"/>
      <c r="E3068" s="54"/>
      <c r="F3068" s="54"/>
      <c r="G3068" s="54"/>
      <c r="H3068" s="54"/>
      <c r="I3068" s="54"/>
      <c r="J3068" s="54"/>
      <c r="K3068" s="54"/>
      <c r="L3068" s="54"/>
      <c r="M3068" s="54"/>
      <c r="O3068" s="10"/>
      <c r="P3068" s="10"/>
      <c r="Q3068" s="10"/>
      <c r="R3068" s="10"/>
      <c r="S3068" s="10"/>
      <c r="T3068" s="10"/>
      <c r="U3068" s="10"/>
      <c r="V3068" s="10"/>
      <c r="W3068" s="10"/>
      <c r="X3068" s="10"/>
      <c r="Y3068" s="10"/>
      <c r="Z3068" s="10"/>
      <c r="AA3068" s="10"/>
      <c r="AB3068" s="10"/>
      <c r="AC3068" s="10"/>
      <c r="AD3068" s="10"/>
      <c r="AE3068" s="10"/>
      <c r="AF3068" s="10"/>
      <c r="AG3068" s="10"/>
      <c r="AH3068" s="10"/>
      <c r="AI3068" s="10"/>
      <c r="AK3068" s="10"/>
      <c r="AL3068" s="10"/>
      <c r="AM3068" s="10"/>
      <c r="AN3068" s="10"/>
      <c r="AO3068" s="10"/>
      <c r="AP3068" s="10"/>
      <c r="AQ3068" s="10"/>
      <c r="AR3068" s="10"/>
      <c r="AS3068" s="10"/>
      <c r="AT3068" s="10"/>
      <c r="AU3068" s="10"/>
      <c r="AV3068" s="10"/>
      <c r="AW3068" s="10"/>
      <c r="AX3068" s="10"/>
    </row>
    <row r="3069" spans="1:50" x14ac:dyDescent="0.25">
      <c r="A3069" s="54"/>
      <c r="B3069" s="54"/>
      <c r="C3069" s="54"/>
      <c r="D3069" s="54"/>
      <c r="E3069" s="54"/>
      <c r="F3069" s="54"/>
      <c r="G3069" s="54"/>
      <c r="H3069" s="54"/>
      <c r="I3069" s="54"/>
      <c r="J3069" s="54"/>
      <c r="K3069" s="54"/>
      <c r="L3069" s="54"/>
      <c r="M3069" s="54"/>
      <c r="O3069" s="10"/>
      <c r="P3069" s="10"/>
      <c r="Q3069" s="10"/>
      <c r="R3069" s="10"/>
      <c r="S3069" s="10"/>
      <c r="T3069" s="10"/>
      <c r="U3069" s="10"/>
      <c r="V3069" s="10"/>
      <c r="W3069" s="10"/>
      <c r="X3069" s="10"/>
      <c r="Y3069" s="10"/>
      <c r="Z3069" s="10"/>
      <c r="AA3069" s="10"/>
      <c r="AB3069" s="10"/>
      <c r="AC3069" s="10"/>
      <c r="AD3069" s="10"/>
      <c r="AE3069" s="10"/>
      <c r="AF3069" s="10"/>
      <c r="AG3069" s="10"/>
      <c r="AH3069" s="10"/>
      <c r="AI3069" s="10"/>
      <c r="AK3069" s="10"/>
      <c r="AL3069" s="10"/>
      <c r="AM3069" s="10"/>
      <c r="AN3069" s="10"/>
      <c r="AO3069" s="10"/>
      <c r="AP3069" s="10"/>
      <c r="AQ3069" s="10"/>
      <c r="AR3069" s="10"/>
      <c r="AS3069" s="10"/>
      <c r="AT3069" s="10"/>
      <c r="AU3069" s="10"/>
      <c r="AV3069" s="10"/>
      <c r="AW3069" s="10"/>
      <c r="AX3069" s="10"/>
    </row>
    <row r="3070" spans="1:50" x14ac:dyDescent="0.25">
      <c r="A3070" s="54"/>
      <c r="B3070" s="54"/>
      <c r="C3070" s="54"/>
      <c r="D3070" s="54"/>
      <c r="E3070" s="54"/>
      <c r="F3070" s="54"/>
      <c r="G3070" s="54"/>
      <c r="H3070" s="54"/>
      <c r="I3070" s="54"/>
      <c r="J3070" s="54"/>
      <c r="K3070" s="54"/>
      <c r="L3070" s="54"/>
      <c r="M3070" s="54"/>
      <c r="O3070" s="10"/>
      <c r="P3070" s="10"/>
      <c r="Q3070" s="10"/>
      <c r="R3070" s="10"/>
      <c r="S3070" s="10"/>
      <c r="T3070" s="10"/>
      <c r="U3070" s="10"/>
      <c r="V3070" s="10"/>
      <c r="W3070" s="10"/>
      <c r="X3070" s="10"/>
      <c r="Y3070" s="10"/>
      <c r="Z3070" s="10"/>
      <c r="AA3070" s="10"/>
      <c r="AB3070" s="10"/>
      <c r="AC3070" s="10"/>
      <c r="AD3070" s="10"/>
      <c r="AE3070" s="10"/>
      <c r="AF3070" s="10"/>
      <c r="AG3070" s="10"/>
      <c r="AH3070" s="10"/>
      <c r="AI3070" s="10"/>
      <c r="AK3070" s="10"/>
      <c r="AL3070" s="10"/>
      <c r="AM3070" s="10"/>
      <c r="AN3070" s="10"/>
      <c r="AO3070" s="10"/>
      <c r="AP3070" s="10"/>
      <c r="AQ3070" s="10"/>
      <c r="AR3070" s="10"/>
      <c r="AS3070" s="10"/>
      <c r="AT3070" s="10"/>
      <c r="AU3070" s="10"/>
      <c r="AV3070" s="10"/>
      <c r="AW3070" s="10"/>
      <c r="AX3070" s="10"/>
    </row>
    <row r="3071" spans="1:50" x14ac:dyDescent="0.25">
      <c r="A3071" s="54"/>
      <c r="B3071" s="54"/>
      <c r="C3071" s="54"/>
      <c r="D3071" s="54"/>
      <c r="E3071" s="54"/>
      <c r="F3071" s="54"/>
      <c r="G3071" s="54"/>
      <c r="H3071" s="54"/>
      <c r="I3071" s="54"/>
      <c r="J3071" s="54"/>
      <c r="K3071" s="54"/>
      <c r="L3071" s="54"/>
      <c r="M3071" s="54"/>
      <c r="O3071" s="10"/>
      <c r="P3071" s="10"/>
      <c r="Q3071" s="10"/>
      <c r="R3071" s="10"/>
      <c r="S3071" s="10"/>
      <c r="T3071" s="10"/>
      <c r="U3071" s="10"/>
      <c r="V3071" s="10"/>
      <c r="W3071" s="10"/>
      <c r="X3071" s="10"/>
      <c r="Y3071" s="10"/>
      <c r="Z3071" s="10"/>
      <c r="AA3071" s="10"/>
      <c r="AB3071" s="10"/>
      <c r="AC3071" s="10"/>
      <c r="AD3071" s="10"/>
      <c r="AE3071" s="10"/>
      <c r="AF3071" s="10"/>
      <c r="AG3071" s="10"/>
      <c r="AH3071" s="10"/>
      <c r="AI3071" s="10"/>
      <c r="AK3071" s="10"/>
      <c r="AL3071" s="10"/>
      <c r="AM3071" s="10"/>
      <c r="AN3071" s="10"/>
      <c r="AO3071" s="10"/>
      <c r="AP3071" s="10"/>
      <c r="AQ3071" s="10"/>
      <c r="AR3071" s="10"/>
      <c r="AS3071" s="10"/>
      <c r="AT3071" s="10"/>
      <c r="AU3071" s="10"/>
      <c r="AV3071" s="10"/>
      <c r="AW3071" s="10"/>
      <c r="AX3071" s="10"/>
    </row>
    <row r="3072" spans="1:50" x14ac:dyDescent="0.25">
      <c r="A3072" s="54"/>
      <c r="B3072" s="54"/>
      <c r="C3072" s="54"/>
      <c r="D3072" s="54"/>
      <c r="E3072" s="54"/>
      <c r="F3072" s="54"/>
      <c r="G3072" s="54"/>
      <c r="H3072" s="54"/>
      <c r="I3072" s="54"/>
      <c r="J3072" s="54"/>
      <c r="K3072" s="54"/>
      <c r="L3072" s="54"/>
      <c r="M3072" s="54"/>
      <c r="O3072" s="10"/>
      <c r="P3072" s="10"/>
      <c r="Q3072" s="10"/>
      <c r="R3072" s="10"/>
      <c r="S3072" s="10"/>
      <c r="T3072" s="10"/>
      <c r="U3072" s="10"/>
      <c r="V3072" s="10"/>
      <c r="W3072" s="10"/>
      <c r="X3072" s="10"/>
      <c r="Y3072" s="10"/>
      <c r="Z3072" s="10"/>
      <c r="AA3072" s="10"/>
      <c r="AB3072" s="10"/>
      <c r="AC3072" s="10"/>
      <c r="AD3072" s="10"/>
      <c r="AE3072" s="10"/>
      <c r="AF3072" s="10"/>
      <c r="AG3072" s="10"/>
      <c r="AH3072" s="10"/>
      <c r="AI3072" s="10"/>
      <c r="AK3072" s="10"/>
      <c r="AL3072" s="10"/>
      <c r="AM3072" s="10"/>
      <c r="AN3072" s="10"/>
      <c r="AO3072" s="10"/>
      <c r="AP3072" s="10"/>
      <c r="AQ3072" s="10"/>
      <c r="AR3072" s="10"/>
      <c r="AS3072" s="10"/>
      <c r="AT3072" s="10"/>
      <c r="AU3072" s="10"/>
      <c r="AV3072" s="10"/>
      <c r="AW3072" s="10"/>
      <c r="AX3072" s="10"/>
    </row>
    <row r="3073" spans="1:50" x14ac:dyDescent="0.25">
      <c r="A3073" s="54"/>
      <c r="B3073" s="54"/>
      <c r="C3073" s="54"/>
      <c r="D3073" s="54"/>
      <c r="E3073" s="54"/>
      <c r="F3073" s="54"/>
      <c r="G3073" s="54"/>
      <c r="H3073" s="54"/>
      <c r="I3073" s="54"/>
      <c r="J3073" s="54"/>
      <c r="K3073" s="54"/>
      <c r="L3073" s="54"/>
      <c r="M3073" s="54"/>
      <c r="O3073" s="10"/>
      <c r="P3073" s="10"/>
      <c r="Q3073" s="10"/>
      <c r="R3073" s="10"/>
      <c r="S3073" s="10"/>
      <c r="T3073" s="10"/>
      <c r="U3073" s="10"/>
      <c r="V3073" s="10"/>
      <c r="W3073" s="10"/>
      <c r="X3073" s="10"/>
      <c r="Y3073" s="10"/>
      <c r="Z3073" s="10"/>
      <c r="AA3073" s="10"/>
      <c r="AB3073" s="10"/>
      <c r="AC3073" s="10"/>
      <c r="AD3073" s="10"/>
      <c r="AE3073" s="10"/>
      <c r="AF3073" s="10"/>
      <c r="AG3073" s="10"/>
      <c r="AH3073" s="10"/>
      <c r="AI3073" s="10"/>
      <c r="AK3073" s="10"/>
      <c r="AL3073" s="10"/>
      <c r="AM3073" s="10"/>
      <c r="AN3073" s="10"/>
      <c r="AO3073" s="10"/>
      <c r="AP3073" s="10"/>
      <c r="AQ3073" s="10"/>
      <c r="AR3073" s="10"/>
      <c r="AS3073" s="10"/>
      <c r="AT3073" s="10"/>
      <c r="AU3073" s="10"/>
      <c r="AV3073" s="10"/>
      <c r="AW3073" s="10"/>
      <c r="AX3073" s="10"/>
    </row>
    <row r="3074" spans="1:50" x14ac:dyDescent="0.25">
      <c r="A3074" s="54"/>
      <c r="B3074" s="54"/>
      <c r="C3074" s="54"/>
      <c r="D3074" s="54"/>
      <c r="E3074" s="54"/>
      <c r="F3074" s="54"/>
      <c r="G3074" s="54"/>
      <c r="H3074" s="54"/>
      <c r="I3074" s="54"/>
      <c r="J3074" s="54"/>
      <c r="K3074" s="54"/>
      <c r="L3074" s="54"/>
      <c r="M3074" s="54"/>
      <c r="O3074" s="10"/>
      <c r="P3074" s="10"/>
      <c r="Q3074" s="10"/>
      <c r="R3074" s="10"/>
      <c r="S3074" s="10"/>
      <c r="T3074" s="10"/>
      <c r="U3074" s="10"/>
      <c r="V3074" s="10"/>
      <c r="W3074" s="10"/>
      <c r="X3074" s="10"/>
      <c r="Y3074" s="10"/>
      <c r="Z3074" s="10"/>
      <c r="AA3074" s="10"/>
      <c r="AB3074" s="10"/>
      <c r="AC3074" s="10"/>
      <c r="AD3074" s="10"/>
      <c r="AE3074" s="10"/>
      <c r="AF3074" s="10"/>
      <c r="AG3074" s="10"/>
      <c r="AH3074" s="10"/>
      <c r="AI3074" s="10"/>
      <c r="AK3074" s="10"/>
      <c r="AL3074" s="10"/>
      <c r="AM3074" s="10"/>
      <c r="AN3074" s="10"/>
      <c r="AO3074" s="10"/>
      <c r="AP3074" s="10"/>
      <c r="AQ3074" s="10"/>
      <c r="AR3074" s="10"/>
      <c r="AS3074" s="10"/>
      <c r="AT3074" s="10"/>
      <c r="AU3074" s="10"/>
      <c r="AV3074" s="10"/>
      <c r="AW3074" s="10"/>
      <c r="AX3074" s="10"/>
    </row>
    <row r="3075" spans="1:50" x14ac:dyDescent="0.25">
      <c r="A3075" s="54"/>
      <c r="B3075" s="54"/>
      <c r="C3075" s="54"/>
      <c r="D3075" s="54"/>
      <c r="E3075" s="54"/>
      <c r="F3075" s="54"/>
      <c r="G3075" s="54"/>
      <c r="H3075" s="54"/>
      <c r="I3075" s="54"/>
      <c r="J3075" s="54"/>
      <c r="K3075" s="54"/>
      <c r="L3075" s="54"/>
      <c r="M3075" s="54"/>
      <c r="O3075" s="10"/>
      <c r="P3075" s="10"/>
      <c r="Q3075" s="10"/>
      <c r="R3075" s="10"/>
      <c r="S3075" s="10"/>
      <c r="T3075" s="10"/>
      <c r="U3075" s="10"/>
      <c r="V3075" s="10"/>
      <c r="W3075" s="10"/>
      <c r="X3075" s="10"/>
      <c r="Y3075" s="10"/>
      <c r="Z3075" s="10"/>
      <c r="AA3075" s="10"/>
      <c r="AB3075" s="10"/>
      <c r="AC3075" s="10"/>
      <c r="AD3075" s="10"/>
      <c r="AE3075" s="10"/>
      <c r="AF3075" s="10"/>
      <c r="AG3075" s="10"/>
      <c r="AH3075" s="10"/>
      <c r="AI3075" s="10"/>
      <c r="AK3075" s="10"/>
      <c r="AL3075" s="10"/>
      <c r="AM3075" s="10"/>
      <c r="AN3075" s="10"/>
      <c r="AO3075" s="10"/>
      <c r="AP3075" s="10"/>
      <c r="AQ3075" s="10"/>
      <c r="AR3075" s="10"/>
      <c r="AS3075" s="10"/>
      <c r="AT3075" s="10"/>
      <c r="AU3075" s="10"/>
      <c r="AV3075" s="10"/>
      <c r="AW3075" s="10"/>
      <c r="AX3075" s="10"/>
    </row>
    <row r="3076" spans="1:50" x14ac:dyDescent="0.25">
      <c r="A3076" s="54"/>
      <c r="B3076" s="54"/>
      <c r="C3076" s="54"/>
      <c r="D3076" s="54"/>
      <c r="E3076" s="54"/>
      <c r="F3076" s="54"/>
      <c r="G3076" s="54"/>
      <c r="H3076" s="54"/>
      <c r="I3076" s="54"/>
      <c r="J3076" s="54"/>
      <c r="K3076" s="54"/>
      <c r="L3076" s="54"/>
      <c r="M3076" s="54"/>
      <c r="O3076" s="10"/>
      <c r="P3076" s="10"/>
      <c r="Q3076" s="10"/>
      <c r="R3076" s="10"/>
      <c r="S3076" s="10"/>
      <c r="T3076" s="10"/>
      <c r="U3076" s="10"/>
      <c r="V3076" s="10"/>
      <c r="W3076" s="10"/>
      <c r="X3076" s="10"/>
      <c r="Y3076" s="10"/>
      <c r="Z3076" s="10"/>
      <c r="AA3076" s="10"/>
      <c r="AB3076" s="10"/>
      <c r="AC3076" s="10"/>
      <c r="AD3076" s="10"/>
      <c r="AE3076" s="10"/>
      <c r="AF3076" s="10"/>
      <c r="AG3076" s="10"/>
      <c r="AH3076" s="10"/>
      <c r="AI3076" s="10"/>
      <c r="AK3076" s="10"/>
      <c r="AL3076" s="10"/>
      <c r="AM3076" s="10"/>
      <c r="AN3076" s="10"/>
      <c r="AO3076" s="10"/>
      <c r="AP3076" s="10"/>
      <c r="AQ3076" s="10"/>
      <c r="AR3076" s="10"/>
      <c r="AS3076" s="10"/>
      <c r="AT3076" s="10"/>
      <c r="AU3076" s="10"/>
      <c r="AV3076" s="10"/>
      <c r="AW3076" s="10"/>
      <c r="AX3076" s="10"/>
    </row>
    <row r="3077" spans="1:50" x14ac:dyDescent="0.25">
      <c r="A3077" s="54"/>
      <c r="B3077" s="54"/>
      <c r="C3077" s="54"/>
      <c r="D3077" s="54"/>
      <c r="E3077" s="54"/>
      <c r="F3077" s="54"/>
      <c r="G3077" s="54"/>
      <c r="H3077" s="54"/>
      <c r="I3077" s="54"/>
      <c r="J3077" s="54"/>
      <c r="K3077" s="54"/>
      <c r="L3077" s="54"/>
      <c r="M3077" s="54"/>
      <c r="O3077" s="10"/>
      <c r="P3077" s="10"/>
      <c r="Q3077" s="10"/>
      <c r="R3077" s="10"/>
      <c r="S3077" s="10"/>
      <c r="T3077" s="10"/>
      <c r="U3077" s="10"/>
      <c r="V3077" s="10"/>
      <c r="W3077" s="10"/>
      <c r="X3077" s="10"/>
      <c r="Y3077" s="10"/>
      <c r="Z3077" s="10"/>
      <c r="AA3077" s="10"/>
      <c r="AB3077" s="10"/>
      <c r="AC3077" s="10"/>
      <c r="AD3077" s="10"/>
      <c r="AE3077" s="10"/>
      <c r="AF3077" s="10"/>
      <c r="AG3077" s="10"/>
      <c r="AH3077" s="10"/>
      <c r="AI3077" s="10"/>
      <c r="AK3077" s="10"/>
      <c r="AL3077" s="10"/>
      <c r="AM3077" s="10"/>
      <c r="AN3077" s="10"/>
      <c r="AO3077" s="10"/>
      <c r="AP3077" s="10"/>
      <c r="AQ3077" s="10"/>
      <c r="AR3077" s="10"/>
      <c r="AS3077" s="10"/>
      <c r="AT3077" s="10"/>
      <c r="AU3077" s="10"/>
      <c r="AV3077" s="10"/>
      <c r="AW3077" s="10"/>
      <c r="AX3077" s="10"/>
    </row>
    <row r="3078" spans="1:50" x14ac:dyDescent="0.25">
      <c r="A3078" s="54"/>
      <c r="B3078" s="54"/>
      <c r="C3078" s="54"/>
      <c r="D3078" s="54"/>
      <c r="E3078" s="54"/>
      <c r="F3078" s="54"/>
      <c r="G3078" s="54"/>
      <c r="H3078" s="54"/>
      <c r="I3078" s="54"/>
      <c r="J3078" s="54"/>
      <c r="K3078" s="54"/>
      <c r="L3078" s="54"/>
      <c r="M3078" s="54"/>
      <c r="O3078" s="10"/>
      <c r="P3078" s="10"/>
      <c r="Q3078" s="10"/>
      <c r="R3078" s="10"/>
      <c r="S3078" s="10"/>
      <c r="T3078" s="10"/>
      <c r="U3078" s="10"/>
      <c r="V3078" s="10"/>
      <c r="W3078" s="10"/>
      <c r="X3078" s="10"/>
      <c r="Y3078" s="10"/>
      <c r="Z3078" s="10"/>
      <c r="AA3078" s="10"/>
      <c r="AB3078" s="10"/>
      <c r="AC3078" s="10"/>
      <c r="AD3078" s="10"/>
      <c r="AE3078" s="10"/>
      <c r="AF3078" s="10"/>
      <c r="AG3078" s="10"/>
      <c r="AH3078" s="10"/>
      <c r="AI3078" s="10"/>
      <c r="AK3078" s="10"/>
      <c r="AL3078" s="10"/>
      <c r="AM3078" s="10"/>
      <c r="AN3078" s="10"/>
      <c r="AO3078" s="10"/>
      <c r="AP3078" s="10"/>
      <c r="AQ3078" s="10"/>
      <c r="AR3078" s="10"/>
      <c r="AS3078" s="10"/>
      <c r="AT3078" s="10"/>
      <c r="AU3078" s="10"/>
      <c r="AV3078" s="10"/>
      <c r="AW3078" s="10"/>
      <c r="AX3078" s="10"/>
    </row>
    <row r="3079" spans="1:50" x14ac:dyDescent="0.25">
      <c r="A3079" s="54"/>
      <c r="B3079" s="54"/>
      <c r="C3079" s="54"/>
      <c r="D3079" s="54"/>
      <c r="E3079" s="54"/>
      <c r="F3079" s="54"/>
      <c r="G3079" s="54"/>
      <c r="H3079" s="54"/>
      <c r="I3079" s="54"/>
      <c r="J3079" s="54"/>
      <c r="K3079" s="54"/>
      <c r="L3079" s="54"/>
      <c r="M3079" s="54"/>
      <c r="O3079" s="10"/>
      <c r="P3079" s="10"/>
      <c r="Q3079" s="10"/>
      <c r="R3079" s="10"/>
      <c r="S3079" s="10"/>
      <c r="T3079" s="10"/>
      <c r="U3079" s="10"/>
      <c r="V3079" s="10"/>
      <c r="W3079" s="10"/>
      <c r="X3079" s="10"/>
      <c r="Y3079" s="10"/>
      <c r="Z3079" s="10"/>
      <c r="AA3079" s="10"/>
      <c r="AB3079" s="10"/>
      <c r="AC3079" s="10"/>
      <c r="AD3079" s="10"/>
      <c r="AE3079" s="10"/>
      <c r="AF3079" s="10"/>
      <c r="AG3079" s="10"/>
      <c r="AH3079" s="10"/>
      <c r="AI3079" s="10"/>
      <c r="AK3079" s="10"/>
      <c r="AL3079" s="10"/>
      <c r="AM3079" s="10"/>
      <c r="AN3079" s="10"/>
      <c r="AO3079" s="10"/>
      <c r="AP3079" s="10"/>
      <c r="AQ3079" s="10"/>
      <c r="AR3079" s="10"/>
      <c r="AS3079" s="10"/>
      <c r="AT3079" s="10"/>
      <c r="AU3079" s="10"/>
      <c r="AV3079" s="10"/>
      <c r="AW3079" s="10"/>
      <c r="AX3079" s="10"/>
    </row>
    <row r="3080" spans="1:50" x14ac:dyDescent="0.25">
      <c r="A3080" s="54"/>
      <c r="B3080" s="54"/>
      <c r="C3080" s="54"/>
      <c r="D3080" s="54"/>
      <c r="E3080" s="54"/>
      <c r="F3080" s="54"/>
      <c r="G3080" s="54"/>
      <c r="H3080" s="54"/>
      <c r="I3080" s="54"/>
      <c r="J3080" s="54"/>
      <c r="K3080" s="54"/>
      <c r="L3080" s="54"/>
      <c r="M3080" s="54"/>
      <c r="O3080" s="10"/>
      <c r="P3080" s="10"/>
      <c r="Q3080" s="10"/>
      <c r="R3080" s="10"/>
      <c r="S3080" s="10"/>
      <c r="T3080" s="10"/>
      <c r="U3080" s="10"/>
      <c r="V3080" s="10"/>
      <c r="W3080" s="10"/>
      <c r="X3080" s="10"/>
      <c r="Y3080" s="10"/>
      <c r="Z3080" s="10"/>
      <c r="AA3080" s="10"/>
      <c r="AB3080" s="10"/>
      <c r="AC3080" s="10"/>
      <c r="AD3080" s="10"/>
      <c r="AE3080" s="10"/>
      <c r="AF3080" s="10"/>
      <c r="AG3080" s="10"/>
      <c r="AH3080" s="10"/>
      <c r="AI3080" s="10"/>
      <c r="AK3080" s="10"/>
      <c r="AL3080" s="10"/>
      <c r="AM3080" s="10"/>
      <c r="AN3080" s="10"/>
      <c r="AO3080" s="10"/>
      <c r="AP3080" s="10"/>
      <c r="AQ3080" s="10"/>
      <c r="AR3080" s="10"/>
      <c r="AS3080" s="10"/>
      <c r="AT3080" s="10"/>
      <c r="AU3080" s="10"/>
      <c r="AV3080" s="10"/>
      <c r="AW3080" s="10"/>
      <c r="AX3080" s="10"/>
    </row>
    <row r="3081" spans="1:50" x14ac:dyDescent="0.25">
      <c r="A3081" s="54"/>
      <c r="B3081" s="54"/>
      <c r="C3081" s="54"/>
      <c r="D3081" s="54"/>
      <c r="E3081" s="54"/>
      <c r="F3081" s="54"/>
      <c r="G3081" s="54"/>
      <c r="H3081" s="54"/>
      <c r="I3081" s="54"/>
      <c r="J3081" s="54"/>
      <c r="K3081" s="54"/>
      <c r="L3081" s="54"/>
      <c r="M3081" s="54"/>
      <c r="O3081" s="10"/>
      <c r="P3081" s="10"/>
      <c r="Q3081" s="10"/>
      <c r="R3081" s="10"/>
      <c r="S3081" s="10"/>
      <c r="T3081" s="10"/>
      <c r="U3081" s="10"/>
      <c r="V3081" s="10"/>
      <c r="W3081" s="10"/>
      <c r="X3081" s="10"/>
      <c r="Y3081" s="10"/>
      <c r="Z3081" s="10"/>
      <c r="AA3081" s="10"/>
      <c r="AB3081" s="10"/>
      <c r="AC3081" s="10"/>
      <c r="AD3081" s="10"/>
      <c r="AE3081" s="10"/>
      <c r="AF3081" s="10"/>
      <c r="AG3081" s="10"/>
      <c r="AH3081" s="10"/>
      <c r="AI3081" s="10"/>
      <c r="AK3081" s="10"/>
      <c r="AL3081" s="10"/>
      <c r="AM3081" s="10"/>
      <c r="AN3081" s="10"/>
      <c r="AO3081" s="10"/>
      <c r="AP3081" s="10"/>
      <c r="AQ3081" s="10"/>
      <c r="AR3081" s="10"/>
      <c r="AS3081" s="10"/>
      <c r="AT3081" s="10"/>
      <c r="AU3081" s="10"/>
      <c r="AV3081" s="10"/>
      <c r="AW3081" s="10"/>
      <c r="AX3081" s="10"/>
    </row>
    <row r="3082" spans="1:50" x14ac:dyDescent="0.25">
      <c r="A3082" s="54"/>
      <c r="B3082" s="54"/>
      <c r="C3082" s="54"/>
      <c r="D3082" s="54"/>
      <c r="E3082" s="54"/>
      <c r="F3082" s="54"/>
      <c r="G3082" s="54"/>
      <c r="H3082" s="54"/>
      <c r="I3082" s="54"/>
      <c r="J3082" s="54"/>
      <c r="K3082" s="54"/>
      <c r="L3082" s="54"/>
      <c r="M3082" s="54"/>
      <c r="O3082" s="10"/>
      <c r="P3082" s="10"/>
      <c r="Q3082" s="10"/>
      <c r="R3082" s="10"/>
      <c r="S3082" s="10"/>
      <c r="T3082" s="10"/>
      <c r="U3082" s="10"/>
      <c r="V3082" s="10"/>
      <c r="W3082" s="10"/>
      <c r="X3082" s="10"/>
      <c r="Y3082" s="10"/>
      <c r="Z3082" s="10"/>
      <c r="AA3082" s="10"/>
      <c r="AB3082" s="10"/>
      <c r="AC3082" s="10"/>
      <c r="AD3082" s="10"/>
      <c r="AE3082" s="10"/>
      <c r="AF3082" s="10"/>
      <c r="AG3082" s="10"/>
      <c r="AH3082" s="10"/>
      <c r="AI3082" s="10"/>
      <c r="AK3082" s="10"/>
      <c r="AL3082" s="10"/>
      <c r="AM3082" s="10"/>
      <c r="AN3082" s="10"/>
      <c r="AO3082" s="10"/>
      <c r="AP3082" s="10"/>
      <c r="AQ3082" s="10"/>
      <c r="AR3082" s="10"/>
      <c r="AS3082" s="10"/>
      <c r="AT3082" s="10"/>
      <c r="AU3082" s="10"/>
      <c r="AV3082" s="10"/>
      <c r="AW3082" s="10"/>
      <c r="AX3082" s="10"/>
    </row>
    <row r="3083" spans="1:50" x14ac:dyDescent="0.25">
      <c r="A3083" s="54"/>
      <c r="B3083" s="54"/>
      <c r="C3083" s="54"/>
      <c r="D3083" s="54"/>
      <c r="E3083" s="54"/>
      <c r="F3083" s="54"/>
      <c r="G3083" s="54"/>
      <c r="H3083" s="54"/>
      <c r="I3083" s="54"/>
      <c r="J3083" s="54"/>
      <c r="K3083" s="54"/>
      <c r="L3083" s="54"/>
      <c r="M3083" s="54"/>
      <c r="O3083" s="10"/>
      <c r="P3083" s="10"/>
      <c r="Q3083" s="10"/>
      <c r="R3083" s="10"/>
      <c r="S3083" s="10"/>
      <c r="T3083" s="10"/>
      <c r="U3083" s="10"/>
      <c r="V3083" s="10"/>
      <c r="W3083" s="10"/>
      <c r="X3083" s="10"/>
      <c r="Y3083" s="10"/>
      <c r="Z3083" s="10"/>
      <c r="AA3083" s="10"/>
      <c r="AB3083" s="10"/>
      <c r="AC3083" s="10"/>
      <c r="AD3083" s="10"/>
      <c r="AE3083" s="10"/>
      <c r="AF3083" s="10"/>
      <c r="AG3083" s="10"/>
      <c r="AH3083" s="10"/>
      <c r="AI3083" s="10"/>
      <c r="AK3083" s="10"/>
      <c r="AL3083" s="10"/>
      <c r="AM3083" s="10"/>
      <c r="AN3083" s="10"/>
      <c r="AO3083" s="10"/>
      <c r="AP3083" s="10"/>
      <c r="AQ3083" s="10"/>
      <c r="AR3083" s="10"/>
      <c r="AS3083" s="10"/>
      <c r="AT3083" s="10"/>
      <c r="AU3083" s="10"/>
      <c r="AV3083" s="10"/>
      <c r="AW3083" s="10"/>
      <c r="AX3083" s="10"/>
    </row>
    <row r="3084" spans="1:50" x14ac:dyDescent="0.25">
      <c r="A3084" s="54"/>
      <c r="B3084" s="54"/>
      <c r="C3084" s="54"/>
      <c r="D3084" s="54"/>
      <c r="E3084" s="54"/>
      <c r="F3084" s="54"/>
      <c r="G3084" s="54"/>
      <c r="H3084" s="54"/>
      <c r="I3084" s="54"/>
      <c r="J3084" s="54"/>
      <c r="K3084" s="54"/>
      <c r="L3084" s="54"/>
      <c r="M3084" s="54"/>
      <c r="O3084" s="10"/>
      <c r="P3084" s="10"/>
      <c r="Q3084" s="10"/>
      <c r="R3084" s="10"/>
      <c r="S3084" s="10"/>
      <c r="T3084" s="10"/>
      <c r="U3084" s="10"/>
      <c r="V3084" s="10"/>
      <c r="W3084" s="10"/>
      <c r="X3084" s="10"/>
      <c r="Y3084" s="10"/>
      <c r="Z3084" s="10"/>
      <c r="AA3084" s="10"/>
      <c r="AB3084" s="10"/>
      <c r="AC3084" s="10"/>
      <c r="AD3084" s="10"/>
      <c r="AE3084" s="10"/>
      <c r="AF3084" s="10"/>
      <c r="AG3084" s="10"/>
      <c r="AH3084" s="10"/>
      <c r="AI3084" s="10"/>
      <c r="AK3084" s="10"/>
      <c r="AL3084" s="10"/>
      <c r="AM3084" s="10"/>
      <c r="AN3084" s="10"/>
      <c r="AO3084" s="10"/>
      <c r="AP3084" s="10"/>
      <c r="AQ3084" s="10"/>
      <c r="AR3084" s="10"/>
      <c r="AS3084" s="10"/>
      <c r="AT3084" s="10"/>
      <c r="AU3084" s="10"/>
      <c r="AV3084" s="10"/>
      <c r="AW3084" s="10"/>
      <c r="AX3084" s="10"/>
    </row>
    <row r="3085" spans="1:50" x14ac:dyDescent="0.25">
      <c r="A3085" s="54"/>
      <c r="B3085" s="54"/>
      <c r="C3085" s="54"/>
      <c r="D3085" s="54"/>
      <c r="E3085" s="54"/>
      <c r="F3085" s="54"/>
      <c r="G3085" s="54"/>
      <c r="H3085" s="54"/>
      <c r="I3085" s="54"/>
      <c r="J3085" s="54"/>
      <c r="K3085" s="54"/>
      <c r="L3085" s="54"/>
      <c r="M3085" s="54"/>
      <c r="O3085" s="10"/>
      <c r="P3085" s="10"/>
      <c r="Q3085" s="10"/>
      <c r="R3085" s="10"/>
      <c r="S3085" s="10"/>
      <c r="T3085" s="10"/>
      <c r="U3085" s="10"/>
      <c r="V3085" s="10"/>
      <c r="W3085" s="10"/>
      <c r="X3085" s="10"/>
      <c r="Y3085" s="10"/>
      <c r="Z3085" s="10"/>
      <c r="AA3085" s="10"/>
      <c r="AB3085" s="10"/>
      <c r="AC3085" s="10"/>
      <c r="AD3085" s="10"/>
      <c r="AE3085" s="10"/>
      <c r="AF3085" s="10"/>
      <c r="AG3085" s="10"/>
      <c r="AH3085" s="10"/>
      <c r="AI3085" s="10"/>
      <c r="AK3085" s="10"/>
      <c r="AL3085" s="10"/>
      <c r="AM3085" s="10"/>
      <c r="AN3085" s="10"/>
      <c r="AO3085" s="10"/>
      <c r="AP3085" s="10"/>
      <c r="AQ3085" s="10"/>
      <c r="AR3085" s="10"/>
      <c r="AS3085" s="10"/>
      <c r="AT3085" s="10"/>
      <c r="AU3085" s="10"/>
      <c r="AV3085" s="10"/>
      <c r="AW3085" s="10"/>
      <c r="AX3085" s="10"/>
    </row>
    <row r="3086" spans="1:50" x14ac:dyDescent="0.25">
      <c r="A3086" s="54"/>
      <c r="B3086" s="54"/>
      <c r="C3086" s="54"/>
      <c r="D3086" s="54"/>
      <c r="E3086" s="54"/>
      <c r="F3086" s="54"/>
      <c r="G3086" s="54"/>
      <c r="H3086" s="54"/>
      <c r="I3086" s="54"/>
      <c r="J3086" s="54"/>
      <c r="K3086" s="54"/>
      <c r="L3086" s="54"/>
      <c r="M3086" s="54"/>
      <c r="O3086" s="10"/>
      <c r="P3086" s="10"/>
      <c r="Q3086" s="10"/>
      <c r="R3086" s="10"/>
      <c r="S3086" s="10"/>
      <c r="T3086" s="10"/>
      <c r="U3086" s="10"/>
      <c r="V3086" s="10"/>
      <c r="W3086" s="10"/>
      <c r="X3086" s="10"/>
      <c r="Y3086" s="10"/>
      <c r="Z3086" s="10"/>
      <c r="AA3086" s="10"/>
      <c r="AB3086" s="10"/>
      <c r="AC3086" s="10"/>
      <c r="AD3086" s="10"/>
      <c r="AE3086" s="10"/>
      <c r="AF3086" s="10"/>
      <c r="AG3086" s="10"/>
      <c r="AH3086" s="10"/>
      <c r="AI3086" s="10"/>
      <c r="AK3086" s="10"/>
      <c r="AL3086" s="10"/>
      <c r="AM3086" s="10"/>
      <c r="AN3086" s="10"/>
      <c r="AO3086" s="10"/>
      <c r="AP3086" s="10"/>
      <c r="AQ3086" s="10"/>
      <c r="AR3086" s="10"/>
      <c r="AS3086" s="10"/>
      <c r="AT3086" s="10"/>
      <c r="AU3086" s="10"/>
      <c r="AV3086" s="10"/>
      <c r="AW3086" s="10"/>
      <c r="AX3086" s="10"/>
    </row>
    <row r="3087" spans="1:50" x14ac:dyDescent="0.25">
      <c r="A3087" s="54"/>
      <c r="B3087" s="54"/>
      <c r="C3087" s="54"/>
      <c r="D3087" s="54"/>
      <c r="E3087" s="54"/>
      <c r="F3087" s="54"/>
      <c r="G3087" s="54"/>
      <c r="H3087" s="54"/>
      <c r="I3087" s="54"/>
      <c r="J3087" s="54"/>
      <c r="K3087" s="54"/>
      <c r="L3087" s="54"/>
      <c r="M3087" s="54"/>
      <c r="O3087" s="10"/>
      <c r="P3087" s="10"/>
      <c r="Q3087" s="10"/>
      <c r="R3087" s="10"/>
      <c r="S3087" s="10"/>
      <c r="T3087" s="10"/>
      <c r="U3087" s="10"/>
      <c r="V3087" s="10"/>
      <c r="W3087" s="10"/>
      <c r="X3087" s="10"/>
      <c r="Y3087" s="10"/>
      <c r="Z3087" s="10"/>
      <c r="AA3087" s="10"/>
      <c r="AB3087" s="10"/>
      <c r="AC3087" s="10"/>
      <c r="AD3087" s="10"/>
      <c r="AE3087" s="10"/>
      <c r="AF3087" s="10"/>
      <c r="AG3087" s="10"/>
      <c r="AH3087" s="10"/>
      <c r="AI3087" s="10"/>
      <c r="AK3087" s="10"/>
      <c r="AL3087" s="10"/>
      <c r="AM3087" s="10"/>
      <c r="AN3087" s="10"/>
      <c r="AO3087" s="10"/>
      <c r="AP3087" s="10"/>
      <c r="AQ3087" s="10"/>
      <c r="AR3087" s="10"/>
      <c r="AS3087" s="10"/>
      <c r="AT3087" s="10"/>
      <c r="AU3087" s="10"/>
      <c r="AV3087" s="10"/>
      <c r="AW3087" s="10"/>
      <c r="AX3087" s="10"/>
    </row>
    <row r="3088" spans="1:50" x14ac:dyDescent="0.25">
      <c r="A3088" s="54"/>
      <c r="B3088" s="54"/>
      <c r="C3088" s="54"/>
      <c r="D3088" s="54"/>
      <c r="E3088" s="54"/>
      <c r="F3088" s="54"/>
      <c r="G3088" s="54"/>
      <c r="H3088" s="54"/>
      <c r="I3088" s="54"/>
      <c r="J3088" s="54"/>
      <c r="K3088" s="54"/>
      <c r="L3088" s="54"/>
      <c r="M3088" s="54"/>
      <c r="O3088" s="10"/>
      <c r="P3088" s="10"/>
      <c r="Q3088" s="10"/>
      <c r="R3088" s="10"/>
      <c r="S3088" s="10"/>
      <c r="T3088" s="10"/>
      <c r="U3088" s="10"/>
      <c r="V3088" s="10"/>
      <c r="W3088" s="10"/>
      <c r="X3088" s="10"/>
      <c r="Y3088" s="10"/>
      <c r="Z3088" s="10"/>
      <c r="AA3088" s="10"/>
      <c r="AB3088" s="10"/>
      <c r="AC3088" s="10"/>
      <c r="AD3088" s="10"/>
      <c r="AE3088" s="10"/>
      <c r="AF3088" s="10"/>
      <c r="AG3088" s="10"/>
      <c r="AH3088" s="10"/>
      <c r="AI3088" s="10"/>
      <c r="AK3088" s="10"/>
      <c r="AL3088" s="10"/>
      <c r="AM3088" s="10"/>
      <c r="AN3088" s="10"/>
      <c r="AO3088" s="10"/>
      <c r="AP3088" s="10"/>
      <c r="AQ3088" s="10"/>
      <c r="AR3088" s="10"/>
      <c r="AS3088" s="10"/>
      <c r="AT3088" s="10"/>
      <c r="AU3088" s="10"/>
      <c r="AV3088" s="10"/>
      <c r="AW3088" s="10"/>
      <c r="AX3088" s="10"/>
    </row>
    <row r="3089" spans="1:50" x14ac:dyDescent="0.25">
      <c r="A3089" s="54"/>
      <c r="B3089" s="54"/>
      <c r="C3089" s="54"/>
      <c r="D3089" s="54"/>
      <c r="E3089" s="54"/>
      <c r="F3089" s="54"/>
      <c r="G3089" s="54"/>
      <c r="H3089" s="54"/>
      <c r="I3089" s="54"/>
      <c r="J3089" s="54"/>
      <c r="K3089" s="54"/>
      <c r="L3089" s="54"/>
      <c r="M3089" s="54"/>
      <c r="O3089" s="10"/>
      <c r="P3089" s="10"/>
      <c r="Q3089" s="10"/>
      <c r="R3089" s="10"/>
      <c r="S3089" s="10"/>
      <c r="T3089" s="10"/>
      <c r="U3089" s="10"/>
      <c r="V3089" s="10"/>
      <c r="W3089" s="10"/>
      <c r="X3089" s="10"/>
      <c r="Y3089" s="10"/>
      <c r="Z3089" s="10"/>
      <c r="AA3089" s="10"/>
      <c r="AB3089" s="10"/>
      <c r="AC3089" s="10"/>
      <c r="AD3089" s="10"/>
      <c r="AE3089" s="10"/>
      <c r="AF3089" s="10"/>
      <c r="AG3089" s="10"/>
      <c r="AH3089" s="10"/>
      <c r="AI3089" s="10"/>
      <c r="AK3089" s="10"/>
      <c r="AL3089" s="10"/>
      <c r="AM3089" s="10"/>
      <c r="AN3089" s="10"/>
      <c r="AO3089" s="10"/>
      <c r="AP3089" s="10"/>
      <c r="AQ3089" s="10"/>
      <c r="AR3089" s="10"/>
      <c r="AS3089" s="10"/>
      <c r="AT3089" s="10"/>
      <c r="AU3089" s="10"/>
      <c r="AV3089" s="10"/>
      <c r="AW3089" s="10"/>
      <c r="AX3089" s="10"/>
    </row>
    <row r="3090" spans="1:50" x14ac:dyDescent="0.25">
      <c r="A3090" s="54"/>
      <c r="B3090" s="54"/>
      <c r="C3090" s="54"/>
      <c r="D3090" s="54"/>
      <c r="E3090" s="54"/>
      <c r="F3090" s="54"/>
      <c r="G3090" s="54"/>
      <c r="H3090" s="54"/>
      <c r="I3090" s="54"/>
      <c r="J3090" s="54"/>
      <c r="K3090" s="54"/>
      <c r="L3090" s="54"/>
      <c r="M3090" s="54"/>
      <c r="O3090" s="10"/>
      <c r="P3090" s="10"/>
      <c r="Q3090" s="10"/>
      <c r="R3090" s="10"/>
      <c r="S3090" s="10"/>
      <c r="T3090" s="10"/>
      <c r="U3090" s="10"/>
      <c r="V3090" s="10"/>
      <c r="W3090" s="10"/>
      <c r="X3090" s="10"/>
      <c r="Y3090" s="10"/>
      <c r="Z3090" s="10"/>
      <c r="AA3090" s="10"/>
      <c r="AB3090" s="10"/>
      <c r="AC3090" s="10"/>
      <c r="AD3090" s="10"/>
      <c r="AE3090" s="10"/>
      <c r="AF3090" s="10"/>
      <c r="AG3090" s="10"/>
      <c r="AH3090" s="10"/>
      <c r="AI3090" s="10"/>
      <c r="AK3090" s="10"/>
      <c r="AL3090" s="10"/>
      <c r="AM3090" s="10"/>
      <c r="AN3090" s="10"/>
      <c r="AO3090" s="10"/>
      <c r="AP3090" s="10"/>
      <c r="AQ3090" s="10"/>
      <c r="AR3090" s="10"/>
      <c r="AS3090" s="10"/>
      <c r="AT3090" s="10"/>
      <c r="AU3090" s="10"/>
      <c r="AV3090" s="10"/>
      <c r="AW3090" s="10"/>
      <c r="AX3090" s="10"/>
    </row>
    <row r="3091" spans="1:50" x14ac:dyDescent="0.25">
      <c r="A3091" s="54"/>
      <c r="B3091" s="54"/>
      <c r="C3091" s="54"/>
      <c r="D3091" s="54"/>
      <c r="E3091" s="54"/>
      <c r="F3091" s="54"/>
      <c r="G3091" s="54"/>
      <c r="H3091" s="54"/>
      <c r="I3091" s="54"/>
      <c r="J3091" s="54"/>
      <c r="K3091" s="54"/>
      <c r="L3091" s="54"/>
      <c r="M3091" s="54"/>
      <c r="O3091" s="10"/>
      <c r="P3091" s="10"/>
      <c r="Q3091" s="10"/>
      <c r="R3091" s="10"/>
      <c r="S3091" s="10"/>
      <c r="T3091" s="10"/>
      <c r="U3091" s="10"/>
      <c r="V3091" s="10"/>
      <c r="W3091" s="10"/>
      <c r="X3091" s="10"/>
      <c r="Y3091" s="10"/>
      <c r="Z3091" s="10"/>
      <c r="AA3091" s="10"/>
      <c r="AB3091" s="10"/>
      <c r="AC3091" s="10"/>
      <c r="AD3091" s="10"/>
      <c r="AE3091" s="10"/>
      <c r="AF3091" s="10"/>
      <c r="AG3091" s="10"/>
      <c r="AH3091" s="10"/>
      <c r="AI3091" s="10"/>
      <c r="AK3091" s="10"/>
      <c r="AL3091" s="10"/>
      <c r="AM3091" s="10"/>
      <c r="AN3091" s="10"/>
      <c r="AO3091" s="10"/>
      <c r="AP3091" s="10"/>
      <c r="AQ3091" s="10"/>
      <c r="AR3091" s="10"/>
      <c r="AS3091" s="10"/>
      <c r="AT3091" s="10"/>
      <c r="AU3091" s="10"/>
      <c r="AV3091" s="10"/>
      <c r="AW3091" s="10"/>
      <c r="AX3091" s="10"/>
    </row>
    <row r="3092" spans="1:50" x14ac:dyDescent="0.25">
      <c r="A3092" s="54"/>
      <c r="B3092" s="54"/>
      <c r="C3092" s="54"/>
      <c r="D3092" s="54"/>
      <c r="E3092" s="54"/>
      <c r="F3092" s="54"/>
      <c r="G3092" s="54"/>
      <c r="H3092" s="54"/>
      <c r="I3092" s="54"/>
      <c r="J3092" s="54"/>
      <c r="K3092" s="54"/>
      <c r="L3092" s="54"/>
      <c r="M3092" s="54"/>
      <c r="O3092" s="10"/>
      <c r="P3092" s="10"/>
      <c r="Q3092" s="10"/>
      <c r="R3092" s="10"/>
      <c r="S3092" s="10"/>
      <c r="T3092" s="10"/>
      <c r="U3092" s="10"/>
      <c r="V3092" s="10"/>
      <c r="W3092" s="10"/>
      <c r="X3092" s="10"/>
      <c r="Y3092" s="10"/>
      <c r="Z3092" s="10"/>
      <c r="AA3092" s="10"/>
      <c r="AB3092" s="10"/>
      <c r="AC3092" s="10"/>
      <c r="AD3092" s="10"/>
      <c r="AE3092" s="10"/>
      <c r="AF3092" s="10"/>
      <c r="AG3092" s="10"/>
      <c r="AH3092" s="10"/>
      <c r="AI3092" s="10"/>
      <c r="AK3092" s="10"/>
      <c r="AL3092" s="10"/>
      <c r="AM3092" s="10"/>
      <c r="AN3092" s="10"/>
      <c r="AO3092" s="10"/>
      <c r="AP3092" s="10"/>
      <c r="AQ3092" s="10"/>
      <c r="AR3092" s="10"/>
      <c r="AS3092" s="10"/>
      <c r="AT3092" s="10"/>
      <c r="AU3092" s="10"/>
      <c r="AV3092" s="10"/>
      <c r="AW3092" s="10"/>
      <c r="AX3092" s="10"/>
    </row>
    <row r="3093" spans="1:50" x14ac:dyDescent="0.25">
      <c r="A3093" s="54"/>
      <c r="B3093" s="54"/>
      <c r="C3093" s="54"/>
      <c r="D3093" s="54"/>
      <c r="E3093" s="54"/>
      <c r="F3093" s="54"/>
      <c r="G3093" s="54"/>
      <c r="H3093" s="54"/>
      <c r="I3093" s="54"/>
      <c r="J3093" s="54"/>
      <c r="K3093" s="54"/>
      <c r="L3093" s="54"/>
      <c r="M3093" s="54"/>
      <c r="O3093" s="10"/>
      <c r="P3093" s="10"/>
      <c r="Q3093" s="10"/>
      <c r="R3093" s="10"/>
      <c r="S3093" s="10"/>
      <c r="T3093" s="10"/>
      <c r="U3093" s="10"/>
      <c r="V3093" s="10"/>
      <c r="W3093" s="10"/>
      <c r="X3093" s="10"/>
      <c r="Y3093" s="10"/>
      <c r="Z3093" s="10"/>
      <c r="AA3093" s="10"/>
      <c r="AB3093" s="10"/>
      <c r="AC3093" s="10"/>
      <c r="AD3093" s="10"/>
      <c r="AE3093" s="10"/>
      <c r="AF3093" s="10"/>
      <c r="AG3093" s="10"/>
      <c r="AH3093" s="10"/>
      <c r="AI3093" s="10"/>
      <c r="AK3093" s="10"/>
      <c r="AL3093" s="10"/>
      <c r="AM3093" s="10"/>
      <c r="AN3093" s="10"/>
      <c r="AO3093" s="10"/>
      <c r="AP3093" s="10"/>
      <c r="AQ3093" s="10"/>
      <c r="AR3093" s="10"/>
      <c r="AS3093" s="10"/>
      <c r="AT3093" s="10"/>
      <c r="AU3093" s="10"/>
      <c r="AV3093" s="10"/>
      <c r="AW3093" s="10"/>
      <c r="AX3093" s="10"/>
    </row>
    <row r="3094" spans="1:50" x14ac:dyDescent="0.25">
      <c r="A3094" s="54"/>
      <c r="B3094" s="54"/>
      <c r="C3094" s="54"/>
      <c r="D3094" s="54"/>
      <c r="E3094" s="54"/>
      <c r="F3094" s="54"/>
      <c r="G3094" s="54"/>
      <c r="H3094" s="54"/>
      <c r="I3094" s="54"/>
      <c r="J3094" s="54"/>
      <c r="K3094" s="54"/>
      <c r="L3094" s="54"/>
      <c r="M3094" s="54"/>
      <c r="O3094" s="10"/>
      <c r="P3094" s="10"/>
      <c r="Q3094" s="10"/>
      <c r="R3094" s="10"/>
      <c r="S3094" s="10"/>
      <c r="T3094" s="10"/>
      <c r="U3094" s="10"/>
      <c r="V3094" s="10"/>
      <c r="W3094" s="10"/>
      <c r="X3094" s="10"/>
      <c r="Y3094" s="10"/>
      <c r="Z3094" s="10"/>
      <c r="AA3094" s="10"/>
      <c r="AB3094" s="10"/>
      <c r="AC3094" s="10"/>
      <c r="AD3094" s="10"/>
      <c r="AE3094" s="10"/>
      <c r="AF3094" s="10"/>
      <c r="AG3094" s="10"/>
      <c r="AH3094" s="10"/>
      <c r="AI3094" s="10"/>
      <c r="AK3094" s="10"/>
      <c r="AL3094" s="10"/>
      <c r="AM3094" s="10"/>
      <c r="AN3094" s="10"/>
      <c r="AO3094" s="10"/>
      <c r="AP3094" s="10"/>
      <c r="AQ3094" s="10"/>
      <c r="AR3094" s="10"/>
      <c r="AS3094" s="10"/>
      <c r="AT3094" s="10"/>
      <c r="AU3094" s="10"/>
      <c r="AV3094" s="10"/>
      <c r="AW3094" s="10"/>
      <c r="AX3094" s="10"/>
    </row>
    <row r="3095" spans="1:50" x14ac:dyDescent="0.25">
      <c r="A3095" s="54"/>
      <c r="B3095" s="54"/>
      <c r="C3095" s="54"/>
      <c r="D3095" s="54"/>
      <c r="E3095" s="54"/>
      <c r="F3095" s="54"/>
      <c r="G3095" s="54"/>
      <c r="H3095" s="54"/>
      <c r="I3095" s="54"/>
      <c r="J3095" s="54"/>
      <c r="K3095" s="54"/>
      <c r="L3095" s="54"/>
      <c r="M3095" s="54"/>
      <c r="O3095" s="10"/>
      <c r="P3095" s="10"/>
      <c r="Q3095" s="10"/>
      <c r="R3095" s="10"/>
      <c r="S3095" s="10"/>
      <c r="T3095" s="10"/>
      <c r="U3095" s="10"/>
      <c r="V3095" s="10"/>
      <c r="W3095" s="10"/>
      <c r="X3095" s="10"/>
      <c r="Y3095" s="10"/>
      <c r="Z3095" s="10"/>
      <c r="AA3095" s="10"/>
      <c r="AB3095" s="10"/>
      <c r="AC3095" s="10"/>
      <c r="AD3095" s="10"/>
      <c r="AE3095" s="10"/>
      <c r="AF3095" s="10"/>
      <c r="AG3095" s="10"/>
      <c r="AH3095" s="10"/>
      <c r="AI3095" s="10"/>
      <c r="AK3095" s="10"/>
      <c r="AL3095" s="10"/>
      <c r="AM3095" s="10"/>
      <c r="AN3095" s="10"/>
      <c r="AO3095" s="10"/>
      <c r="AP3095" s="10"/>
      <c r="AQ3095" s="10"/>
      <c r="AR3095" s="10"/>
      <c r="AS3095" s="10"/>
      <c r="AT3095" s="10"/>
      <c r="AU3095" s="10"/>
      <c r="AV3095" s="10"/>
      <c r="AW3095" s="10"/>
      <c r="AX3095" s="10"/>
    </row>
    <row r="3096" spans="1:50" x14ac:dyDescent="0.25">
      <c r="A3096" s="54"/>
      <c r="B3096" s="54"/>
      <c r="C3096" s="54"/>
      <c r="D3096" s="54"/>
      <c r="E3096" s="54"/>
      <c r="F3096" s="54"/>
      <c r="G3096" s="54"/>
      <c r="H3096" s="54"/>
      <c r="I3096" s="54"/>
      <c r="J3096" s="54"/>
      <c r="K3096" s="54"/>
      <c r="L3096" s="54"/>
      <c r="M3096" s="54"/>
      <c r="O3096" s="10"/>
      <c r="P3096" s="10"/>
      <c r="Q3096" s="10"/>
      <c r="R3096" s="10"/>
      <c r="S3096" s="10"/>
      <c r="T3096" s="10"/>
      <c r="U3096" s="10"/>
      <c r="V3096" s="10"/>
      <c r="W3096" s="10"/>
      <c r="X3096" s="10"/>
      <c r="Y3096" s="10"/>
      <c r="Z3096" s="10"/>
      <c r="AA3096" s="10"/>
      <c r="AB3096" s="10"/>
      <c r="AC3096" s="10"/>
      <c r="AD3096" s="10"/>
      <c r="AE3096" s="10"/>
      <c r="AF3096" s="10"/>
      <c r="AG3096" s="10"/>
      <c r="AH3096" s="10"/>
      <c r="AI3096" s="10"/>
      <c r="AK3096" s="10"/>
      <c r="AL3096" s="10"/>
      <c r="AM3096" s="10"/>
      <c r="AN3096" s="10"/>
      <c r="AO3096" s="10"/>
      <c r="AP3096" s="10"/>
      <c r="AQ3096" s="10"/>
      <c r="AR3096" s="10"/>
      <c r="AS3096" s="10"/>
      <c r="AT3096" s="10"/>
      <c r="AU3096" s="10"/>
      <c r="AV3096" s="10"/>
      <c r="AW3096" s="10"/>
      <c r="AX3096" s="10"/>
    </row>
    <row r="3097" spans="1:50" x14ac:dyDescent="0.25">
      <c r="A3097" s="54"/>
      <c r="B3097" s="54"/>
      <c r="C3097" s="54"/>
      <c r="D3097" s="54"/>
      <c r="E3097" s="54"/>
      <c r="F3097" s="54"/>
      <c r="G3097" s="54"/>
      <c r="H3097" s="54"/>
      <c r="I3097" s="54"/>
      <c r="J3097" s="54"/>
      <c r="K3097" s="54"/>
      <c r="L3097" s="54"/>
      <c r="M3097" s="54"/>
      <c r="O3097" s="10"/>
      <c r="P3097" s="10"/>
      <c r="Q3097" s="10"/>
      <c r="R3097" s="10"/>
      <c r="S3097" s="10"/>
      <c r="T3097" s="10"/>
      <c r="U3097" s="10"/>
      <c r="V3097" s="10"/>
      <c r="W3097" s="10"/>
      <c r="X3097" s="10"/>
      <c r="Y3097" s="10"/>
      <c r="Z3097" s="10"/>
      <c r="AA3097" s="10"/>
      <c r="AB3097" s="10"/>
      <c r="AC3097" s="10"/>
      <c r="AD3097" s="10"/>
      <c r="AE3097" s="10"/>
      <c r="AF3097" s="10"/>
      <c r="AG3097" s="10"/>
      <c r="AH3097" s="10"/>
      <c r="AI3097" s="10"/>
      <c r="AK3097" s="10"/>
      <c r="AL3097" s="10"/>
      <c r="AM3097" s="10"/>
      <c r="AN3097" s="10"/>
      <c r="AO3097" s="10"/>
      <c r="AP3097" s="10"/>
      <c r="AQ3097" s="10"/>
      <c r="AR3097" s="10"/>
      <c r="AS3097" s="10"/>
      <c r="AT3097" s="10"/>
      <c r="AU3097" s="10"/>
      <c r="AV3097" s="10"/>
      <c r="AW3097" s="10"/>
      <c r="AX3097" s="10"/>
    </row>
    <row r="3098" spans="1:50" x14ac:dyDescent="0.25">
      <c r="A3098" s="54"/>
      <c r="B3098" s="54"/>
      <c r="C3098" s="54"/>
      <c r="D3098" s="54"/>
      <c r="E3098" s="54"/>
      <c r="F3098" s="54"/>
      <c r="G3098" s="54"/>
      <c r="H3098" s="54"/>
      <c r="I3098" s="54"/>
      <c r="J3098" s="54"/>
      <c r="K3098" s="54"/>
      <c r="L3098" s="54"/>
      <c r="M3098" s="54"/>
      <c r="O3098" s="10"/>
      <c r="P3098" s="10"/>
      <c r="Q3098" s="10"/>
      <c r="R3098" s="10"/>
      <c r="S3098" s="10"/>
      <c r="T3098" s="10"/>
      <c r="U3098" s="10"/>
      <c r="V3098" s="10"/>
      <c r="W3098" s="10"/>
      <c r="X3098" s="10"/>
      <c r="Y3098" s="10"/>
      <c r="Z3098" s="10"/>
      <c r="AA3098" s="10"/>
      <c r="AB3098" s="10"/>
      <c r="AC3098" s="10"/>
      <c r="AD3098" s="10"/>
      <c r="AE3098" s="10"/>
      <c r="AF3098" s="10"/>
      <c r="AG3098" s="10"/>
      <c r="AH3098" s="10"/>
      <c r="AI3098" s="10"/>
      <c r="AK3098" s="10"/>
      <c r="AL3098" s="10"/>
      <c r="AM3098" s="10"/>
      <c r="AN3098" s="10"/>
      <c r="AO3098" s="10"/>
      <c r="AP3098" s="10"/>
      <c r="AQ3098" s="10"/>
      <c r="AR3098" s="10"/>
      <c r="AS3098" s="10"/>
      <c r="AT3098" s="10"/>
      <c r="AU3098" s="10"/>
      <c r="AV3098" s="10"/>
      <c r="AW3098" s="10"/>
      <c r="AX3098" s="10"/>
    </row>
    <row r="3099" spans="1:50" x14ac:dyDescent="0.25">
      <c r="A3099" s="54"/>
      <c r="B3099" s="54"/>
      <c r="C3099" s="54"/>
      <c r="D3099" s="54"/>
      <c r="E3099" s="54"/>
      <c r="F3099" s="54"/>
      <c r="G3099" s="54"/>
      <c r="H3099" s="54"/>
      <c r="I3099" s="54"/>
      <c r="J3099" s="54"/>
      <c r="K3099" s="54"/>
      <c r="L3099" s="54"/>
      <c r="M3099" s="54"/>
      <c r="O3099" s="10"/>
      <c r="P3099" s="10"/>
      <c r="Q3099" s="10"/>
      <c r="R3099" s="10"/>
      <c r="S3099" s="10"/>
      <c r="T3099" s="10"/>
      <c r="U3099" s="10"/>
      <c r="V3099" s="10"/>
      <c r="W3099" s="10"/>
      <c r="X3099" s="10"/>
      <c r="Y3099" s="10"/>
      <c r="Z3099" s="10"/>
      <c r="AA3099" s="10"/>
      <c r="AB3099" s="10"/>
      <c r="AC3099" s="10"/>
      <c r="AD3099" s="10"/>
      <c r="AE3099" s="10"/>
      <c r="AF3099" s="10"/>
      <c r="AG3099" s="10"/>
      <c r="AH3099" s="10"/>
      <c r="AI3099" s="10"/>
      <c r="AK3099" s="10"/>
      <c r="AL3099" s="10"/>
      <c r="AM3099" s="10"/>
      <c r="AN3099" s="10"/>
      <c r="AO3099" s="10"/>
      <c r="AP3099" s="10"/>
      <c r="AQ3099" s="10"/>
      <c r="AR3099" s="10"/>
      <c r="AS3099" s="10"/>
      <c r="AT3099" s="10"/>
      <c r="AU3099" s="10"/>
      <c r="AV3099" s="10"/>
      <c r="AW3099" s="10"/>
      <c r="AX3099" s="10"/>
    </row>
    <row r="3100" spans="1:50" x14ac:dyDescent="0.25">
      <c r="A3100" s="54"/>
      <c r="B3100" s="54"/>
      <c r="C3100" s="54"/>
      <c r="D3100" s="54"/>
      <c r="E3100" s="54"/>
      <c r="F3100" s="54"/>
      <c r="G3100" s="54"/>
      <c r="H3100" s="54"/>
      <c r="I3100" s="54"/>
      <c r="J3100" s="54"/>
      <c r="K3100" s="54"/>
      <c r="L3100" s="54"/>
      <c r="M3100" s="54"/>
      <c r="O3100" s="10"/>
      <c r="P3100" s="10"/>
      <c r="Q3100" s="10"/>
      <c r="R3100" s="10"/>
      <c r="S3100" s="10"/>
      <c r="T3100" s="10"/>
      <c r="U3100" s="10"/>
      <c r="V3100" s="10"/>
      <c r="W3100" s="10"/>
      <c r="X3100" s="10"/>
      <c r="Y3100" s="10"/>
      <c r="Z3100" s="10"/>
      <c r="AA3100" s="10"/>
      <c r="AB3100" s="10"/>
      <c r="AC3100" s="10"/>
      <c r="AD3100" s="10"/>
      <c r="AE3100" s="10"/>
      <c r="AF3100" s="10"/>
      <c r="AG3100" s="10"/>
      <c r="AH3100" s="10"/>
      <c r="AI3100" s="10"/>
      <c r="AK3100" s="10"/>
      <c r="AL3100" s="10"/>
      <c r="AM3100" s="10"/>
      <c r="AN3100" s="10"/>
      <c r="AO3100" s="10"/>
      <c r="AP3100" s="10"/>
      <c r="AQ3100" s="10"/>
      <c r="AR3100" s="10"/>
      <c r="AS3100" s="10"/>
      <c r="AT3100" s="10"/>
      <c r="AU3100" s="10"/>
      <c r="AV3100" s="10"/>
      <c r="AW3100" s="10"/>
      <c r="AX3100" s="10"/>
    </row>
    <row r="3101" spans="1:50" x14ac:dyDescent="0.25">
      <c r="A3101" s="54"/>
      <c r="B3101" s="54"/>
      <c r="C3101" s="54"/>
      <c r="D3101" s="54"/>
      <c r="E3101" s="54"/>
      <c r="F3101" s="54"/>
      <c r="G3101" s="54"/>
      <c r="H3101" s="54"/>
      <c r="I3101" s="54"/>
      <c r="J3101" s="54"/>
      <c r="K3101" s="54"/>
      <c r="L3101" s="54"/>
      <c r="M3101" s="54"/>
      <c r="O3101" s="10"/>
      <c r="P3101" s="10"/>
      <c r="Q3101" s="10"/>
      <c r="R3101" s="10"/>
      <c r="S3101" s="10"/>
      <c r="T3101" s="10"/>
      <c r="U3101" s="10"/>
      <c r="V3101" s="10"/>
      <c r="W3101" s="10"/>
      <c r="X3101" s="10"/>
      <c r="Y3101" s="10"/>
      <c r="Z3101" s="10"/>
      <c r="AA3101" s="10"/>
      <c r="AB3101" s="10"/>
      <c r="AC3101" s="10"/>
      <c r="AD3101" s="10"/>
      <c r="AE3101" s="10"/>
      <c r="AF3101" s="10"/>
      <c r="AG3101" s="10"/>
      <c r="AH3101" s="10"/>
      <c r="AI3101" s="10"/>
      <c r="AK3101" s="10"/>
      <c r="AL3101" s="10"/>
      <c r="AM3101" s="10"/>
      <c r="AN3101" s="10"/>
      <c r="AO3101" s="10"/>
      <c r="AP3101" s="10"/>
      <c r="AQ3101" s="10"/>
      <c r="AR3101" s="10"/>
      <c r="AS3101" s="10"/>
      <c r="AT3101" s="10"/>
      <c r="AU3101" s="10"/>
      <c r="AV3101" s="10"/>
      <c r="AW3101" s="10"/>
      <c r="AX3101" s="10"/>
    </row>
    <row r="3102" spans="1:50" x14ac:dyDescent="0.25">
      <c r="A3102" s="54"/>
      <c r="B3102" s="54"/>
      <c r="C3102" s="54"/>
      <c r="D3102" s="54"/>
      <c r="E3102" s="54"/>
      <c r="F3102" s="54"/>
      <c r="G3102" s="54"/>
      <c r="H3102" s="54"/>
      <c r="I3102" s="54"/>
      <c r="J3102" s="54"/>
      <c r="K3102" s="54"/>
      <c r="L3102" s="54"/>
      <c r="M3102" s="54"/>
      <c r="O3102" s="10"/>
      <c r="P3102" s="10"/>
      <c r="Q3102" s="10"/>
      <c r="R3102" s="10"/>
      <c r="S3102" s="10"/>
      <c r="T3102" s="10"/>
      <c r="U3102" s="10"/>
      <c r="V3102" s="10"/>
      <c r="W3102" s="10"/>
      <c r="X3102" s="10"/>
      <c r="Y3102" s="10"/>
      <c r="Z3102" s="10"/>
      <c r="AA3102" s="10"/>
      <c r="AB3102" s="10"/>
      <c r="AC3102" s="10"/>
      <c r="AD3102" s="10"/>
      <c r="AE3102" s="10"/>
      <c r="AF3102" s="10"/>
      <c r="AG3102" s="10"/>
      <c r="AH3102" s="10"/>
      <c r="AI3102" s="10"/>
      <c r="AK3102" s="10"/>
      <c r="AL3102" s="10"/>
      <c r="AM3102" s="10"/>
      <c r="AN3102" s="10"/>
      <c r="AO3102" s="10"/>
      <c r="AP3102" s="10"/>
      <c r="AQ3102" s="10"/>
      <c r="AR3102" s="10"/>
      <c r="AS3102" s="10"/>
      <c r="AT3102" s="10"/>
      <c r="AU3102" s="10"/>
      <c r="AV3102" s="10"/>
      <c r="AW3102" s="10"/>
      <c r="AX3102" s="10"/>
    </row>
    <row r="3103" spans="1:50" x14ac:dyDescent="0.25">
      <c r="A3103" s="54"/>
      <c r="B3103" s="54"/>
      <c r="C3103" s="54"/>
      <c r="D3103" s="54"/>
      <c r="E3103" s="54"/>
      <c r="F3103" s="54"/>
      <c r="G3103" s="54"/>
      <c r="H3103" s="54"/>
      <c r="I3103" s="54"/>
      <c r="J3103" s="54"/>
      <c r="K3103" s="54"/>
      <c r="L3103" s="54"/>
      <c r="M3103" s="54"/>
      <c r="O3103" s="10"/>
      <c r="P3103" s="10"/>
      <c r="Q3103" s="10"/>
      <c r="R3103" s="10"/>
      <c r="S3103" s="10"/>
      <c r="T3103" s="10"/>
      <c r="U3103" s="10"/>
      <c r="V3103" s="10"/>
      <c r="W3103" s="10"/>
      <c r="X3103" s="10"/>
      <c r="Y3103" s="10"/>
      <c r="Z3103" s="10"/>
      <c r="AA3103" s="10"/>
      <c r="AB3103" s="10"/>
      <c r="AC3103" s="10"/>
      <c r="AD3103" s="10"/>
      <c r="AE3103" s="10"/>
      <c r="AF3103" s="10"/>
      <c r="AG3103" s="10"/>
      <c r="AH3103" s="10"/>
      <c r="AI3103" s="10"/>
      <c r="AK3103" s="10"/>
      <c r="AL3103" s="10"/>
      <c r="AM3103" s="10"/>
      <c r="AN3103" s="10"/>
      <c r="AO3103" s="10"/>
      <c r="AP3103" s="10"/>
      <c r="AQ3103" s="10"/>
      <c r="AR3103" s="10"/>
      <c r="AS3103" s="10"/>
      <c r="AT3103" s="10"/>
      <c r="AU3103" s="10"/>
      <c r="AV3103" s="10"/>
      <c r="AW3103" s="10"/>
      <c r="AX3103" s="10"/>
    </row>
    <row r="3104" spans="1:50" x14ac:dyDescent="0.25">
      <c r="A3104" s="54"/>
      <c r="B3104" s="54"/>
      <c r="C3104" s="54"/>
      <c r="D3104" s="54"/>
      <c r="E3104" s="54"/>
      <c r="F3104" s="54"/>
      <c r="G3104" s="54"/>
      <c r="H3104" s="54"/>
      <c r="I3104" s="54"/>
      <c r="J3104" s="54"/>
      <c r="K3104" s="54"/>
      <c r="L3104" s="54"/>
      <c r="M3104" s="54"/>
      <c r="O3104" s="10"/>
      <c r="P3104" s="10"/>
      <c r="Q3104" s="10"/>
      <c r="R3104" s="10"/>
      <c r="S3104" s="10"/>
      <c r="T3104" s="10"/>
      <c r="U3104" s="10"/>
      <c r="V3104" s="10"/>
      <c r="W3104" s="10"/>
      <c r="X3104" s="10"/>
      <c r="Y3104" s="10"/>
      <c r="Z3104" s="10"/>
      <c r="AA3104" s="10"/>
      <c r="AB3104" s="10"/>
      <c r="AC3104" s="10"/>
      <c r="AD3104" s="10"/>
      <c r="AE3104" s="10"/>
      <c r="AF3104" s="10"/>
      <c r="AG3104" s="10"/>
      <c r="AH3104" s="10"/>
      <c r="AI3104" s="10"/>
      <c r="AK3104" s="10"/>
      <c r="AL3104" s="10"/>
      <c r="AM3104" s="10"/>
      <c r="AN3104" s="10"/>
      <c r="AO3104" s="10"/>
      <c r="AP3104" s="10"/>
      <c r="AQ3104" s="10"/>
      <c r="AR3104" s="10"/>
      <c r="AS3104" s="10"/>
      <c r="AT3104" s="10"/>
      <c r="AU3104" s="10"/>
      <c r="AV3104" s="10"/>
      <c r="AW3104" s="10"/>
      <c r="AX3104" s="10"/>
    </row>
    <row r="3105" spans="1:50" x14ac:dyDescent="0.25">
      <c r="A3105" s="54"/>
      <c r="B3105" s="54"/>
      <c r="C3105" s="54"/>
      <c r="D3105" s="54"/>
      <c r="E3105" s="54"/>
      <c r="F3105" s="54"/>
      <c r="G3105" s="54"/>
      <c r="H3105" s="54"/>
      <c r="I3105" s="54"/>
      <c r="J3105" s="54"/>
      <c r="K3105" s="54"/>
      <c r="L3105" s="54"/>
      <c r="M3105" s="54"/>
      <c r="O3105" s="10"/>
      <c r="P3105" s="10"/>
      <c r="Q3105" s="10"/>
      <c r="R3105" s="10"/>
      <c r="S3105" s="10"/>
      <c r="T3105" s="10"/>
      <c r="U3105" s="10"/>
      <c r="V3105" s="10"/>
      <c r="W3105" s="10"/>
      <c r="X3105" s="10"/>
      <c r="Y3105" s="10"/>
      <c r="Z3105" s="10"/>
      <c r="AA3105" s="10"/>
      <c r="AB3105" s="10"/>
      <c r="AC3105" s="10"/>
      <c r="AD3105" s="10"/>
      <c r="AE3105" s="10"/>
      <c r="AF3105" s="10"/>
      <c r="AG3105" s="10"/>
      <c r="AH3105" s="10"/>
      <c r="AI3105" s="10"/>
      <c r="AK3105" s="10"/>
      <c r="AL3105" s="10"/>
      <c r="AM3105" s="10"/>
      <c r="AN3105" s="10"/>
      <c r="AO3105" s="10"/>
      <c r="AP3105" s="10"/>
      <c r="AQ3105" s="10"/>
      <c r="AR3105" s="10"/>
      <c r="AS3105" s="10"/>
      <c r="AT3105" s="10"/>
      <c r="AU3105" s="10"/>
      <c r="AV3105" s="10"/>
      <c r="AW3105" s="10"/>
      <c r="AX3105" s="10"/>
    </row>
    <row r="3106" spans="1:50" x14ac:dyDescent="0.25">
      <c r="A3106" s="54"/>
      <c r="B3106" s="54"/>
      <c r="C3106" s="54"/>
      <c r="D3106" s="54"/>
      <c r="E3106" s="54"/>
      <c r="F3106" s="54"/>
      <c r="G3106" s="54"/>
      <c r="H3106" s="54"/>
      <c r="I3106" s="54"/>
      <c r="J3106" s="54"/>
      <c r="K3106" s="54"/>
      <c r="L3106" s="54"/>
      <c r="M3106" s="54"/>
      <c r="O3106" s="10"/>
      <c r="P3106" s="10"/>
      <c r="Q3106" s="10"/>
      <c r="R3106" s="10"/>
      <c r="S3106" s="10"/>
      <c r="T3106" s="10"/>
      <c r="U3106" s="10"/>
      <c r="V3106" s="10"/>
      <c r="W3106" s="10"/>
      <c r="X3106" s="10"/>
      <c r="Y3106" s="10"/>
      <c r="Z3106" s="10"/>
      <c r="AA3106" s="10"/>
      <c r="AB3106" s="10"/>
      <c r="AC3106" s="10"/>
      <c r="AD3106" s="10"/>
      <c r="AE3106" s="10"/>
      <c r="AF3106" s="10"/>
      <c r="AG3106" s="10"/>
      <c r="AH3106" s="10"/>
      <c r="AI3106" s="10"/>
      <c r="AK3106" s="10"/>
      <c r="AL3106" s="10"/>
      <c r="AM3106" s="10"/>
      <c r="AN3106" s="10"/>
      <c r="AO3106" s="10"/>
      <c r="AP3106" s="10"/>
      <c r="AQ3106" s="10"/>
      <c r="AR3106" s="10"/>
      <c r="AS3106" s="10"/>
      <c r="AT3106" s="10"/>
      <c r="AU3106" s="10"/>
      <c r="AV3106" s="10"/>
      <c r="AW3106" s="10"/>
      <c r="AX3106" s="10"/>
    </row>
    <row r="3107" spans="1:50" x14ac:dyDescent="0.25">
      <c r="A3107" s="54"/>
      <c r="B3107" s="54"/>
      <c r="C3107" s="54"/>
      <c r="D3107" s="54"/>
      <c r="E3107" s="54"/>
      <c r="F3107" s="54"/>
      <c r="G3107" s="54"/>
      <c r="H3107" s="54"/>
      <c r="I3107" s="54"/>
      <c r="J3107" s="54"/>
      <c r="K3107" s="54"/>
      <c r="L3107" s="54"/>
      <c r="M3107" s="54"/>
      <c r="O3107" s="10"/>
      <c r="P3107" s="10"/>
      <c r="Q3107" s="10"/>
      <c r="R3107" s="10"/>
      <c r="S3107" s="10"/>
      <c r="T3107" s="10"/>
      <c r="U3107" s="10"/>
      <c r="V3107" s="10"/>
      <c r="W3107" s="10"/>
      <c r="X3107" s="10"/>
      <c r="Y3107" s="10"/>
      <c r="Z3107" s="10"/>
      <c r="AA3107" s="10"/>
      <c r="AB3107" s="10"/>
      <c r="AC3107" s="10"/>
      <c r="AD3107" s="10"/>
      <c r="AE3107" s="10"/>
      <c r="AF3107" s="10"/>
      <c r="AG3107" s="10"/>
      <c r="AH3107" s="10"/>
      <c r="AI3107" s="10"/>
      <c r="AK3107" s="10"/>
      <c r="AL3107" s="10"/>
      <c r="AM3107" s="10"/>
      <c r="AN3107" s="10"/>
      <c r="AO3107" s="10"/>
      <c r="AP3107" s="10"/>
      <c r="AQ3107" s="10"/>
      <c r="AR3107" s="10"/>
      <c r="AS3107" s="10"/>
      <c r="AT3107" s="10"/>
      <c r="AU3107" s="10"/>
      <c r="AV3107" s="10"/>
      <c r="AW3107" s="10"/>
      <c r="AX3107" s="10"/>
    </row>
    <row r="3108" spans="1:50" x14ac:dyDescent="0.25">
      <c r="A3108" s="54"/>
      <c r="B3108" s="54"/>
      <c r="C3108" s="54"/>
      <c r="D3108" s="54"/>
      <c r="E3108" s="54"/>
      <c r="F3108" s="54"/>
      <c r="G3108" s="54"/>
      <c r="H3108" s="54"/>
      <c r="I3108" s="54"/>
      <c r="J3108" s="54"/>
      <c r="K3108" s="54"/>
      <c r="L3108" s="54"/>
      <c r="M3108" s="54"/>
      <c r="O3108" s="10"/>
      <c r="P3108" s="10"/>
      <c r="Q3108" s="10"/>
      <c r="R3108" s="10"/>
      <c r="S3108" s="10"/>
      <c r="T3108" s="10"/>
      <c r="U3108" s="10"/>
      <c r="V3108" s="10"/>
      <c r="W3108" s="10"/>
      <c r="X3108" s="10"/>
      <c r="Y3108" s="10"/>
      <c r="Z3108" s="10"/>
      <c r="AA3108" s="10"/>
      <c r="AB3108" s="10"/>
      <c r="AC3108" s="10"/>
      <c r="AD3108" s="10"/>
      <c r="AE3108" s="10"/>
      <c r="AF3108" s="10"/>
      <c r="AG3108" s="10"/>
      <c r="AH3108" s="10"/>
      <c r="AI3108" s="10"/>
      <c r="AK3108" s="10"/>
      <c r="AL3108" s="10"/>
      <c r="AM3108" s="10"/>
      <c r="AN3108" s="10"/>
      <c r="AO3108" s="10"/>
      <c r="AP3108" s="10"/>
      <c r="AQ3108" s="10"/>
      <c r="AR3108" s="10"/>
      <c r="AS3108" s="10"/>
      <c r="AT3108" s="10"/>
      <c r="AU3108" s="10"/>
      <c r="AV3108" s="10"/>
      <c r="AW3108" s="10"/>
      <c r="AX3108" s="10"/>
    </row>
    <row r="3109" spans="1:50" x14ac:dyDescent="0.25">
      <c r="A3109" s="54"/>
      <c r="B3109" s="54"/>
      <c r="C3109" s="54"/>
      <c r="D3109" s="54"/>
      <c r="E3109" s="54"/>
      <c r="F3109" s="54"/>
      <c r="G3109" s="54"/>
      <c r="H3109" s="54"/>
      <c r="I3109" s="54"/>
      <c r="J3109" s="54"/>
      <c r="K3109" s="54"/>
      <c r="L3109" s="54"/>
      <c r="M3109" s="54"/>
      <c r="O3109" s="10"/>
      <c r="P3109" s="10"/>
      <c r="Q3109" s="10"/>
      <c r="R3109" s="10"/>
      <c r="S3109" s="10"/>
      <c r="T3109" s="10"/>
      <c r="U3109" s="10"/>
      <c r="V3109" s="10"/>
      <c r="W3109" s="10"/>
      <c r="X3109" s="10"/>
      <c r="Y3109" s="10"/>
      <c r="Z3109" s="10"/>
      <c r="AA3109" s="10"/>
      <c r="AB3109" s="10"/>
      <c r="AC3109" s="10"/>
      <c r="AD3109" s="10"/>
      <c r="AE3109" s="10"/>
      <c r="AF3109" s="10"/>
      <c r="AG3109" s="10"/>
      <c r="AH3109" s="10"/>
      <c r="AI3109" s="10"/>
      <c r="AK3109" s="10"/>
      <c r="AL3109" s="10"/>
      <c r="AM3109" s="10"/>
      <c r="AN3109" s="10"/>
      <c r="AO3109" s="10"/>
      <c r="AP3109" s="10"/>
      <c r="AQ3109" s="10"/>
      <c r="AR3109" s="10"/>
      <c r="AS3109" s="10"/>
      <c r="AT3109" s="10"/>
      <c r="AU3109" s="10"/>
      <c r="AV3109" s="10"/>
      <c r="AW3109" s="10"/>
      <c r="AX3109" s="10"/>
    </row>
    <row r="3110" spans="1:50" x14ac:dyDescent="0.25">
      <c r="A3110" s="54"/>
      <c r="B3110" s="54"/>
      <c r="C3110" s="54"/>
      <c r="D3110" s="54"/>
      <c r="E3110" s="54"/>
      <c r="F3110" s="54"/>
      <c r="G3110" s="54"/>
      <c r="H3110" s="54"/>
      <c r="I3110" s="54"/>
      <c r="J3110" s="54"/>
      <c r="K3110" s="54"/>
      <c r="L3110" s="54"/>
      <c r="M3110" s="54"/>
      <c r="O3110" s="10"/>
      <c r="P3110" s="10"/>
      <c r="Q3110" s="10"/>
      <c r="R3110" s="10"/>
      <c r="S3110" s="10"/>
      <c r="T3110" s="10"/>
      <c r="U3110" s="10"/>
      <c r="V3110" s="10"/>
      <c r="W3110" s="10"/>
      <c r="X3110" s="10"/>
      <c r="Y3110" s="10"/>
      <c r="Z3110" s="10"/>
      <c r="AA3110" s="10"/>
      <c r="AB3110" s="10"/>
      <c r="AC3110" s="10"/>
      <c r="AD3110" s="10"/>
      <c r="AE3110" s="10"/>
      <c r="AF3110" s="10"/>
      <c r="AG3110" s="10"/>
      <c r="AH3110" s="10"/>
      <c r="AI3110" s="10"/>
      <c r="AK3110" s="10"/>
      <c r="AL3110" s="10"/>
      <c r="AM3110" s="10"/>
      <c r="AN3110" s="10"/>
      <c r="AO3110" s="10"/>
      <c r="AP3110" s="10"/>
      <c r="AQ3110" s="10"/>
      <c r="AR3110" s="10"/>
      <c r="AS3110" s="10"/>
      <c r="AT3110" s="10"/>
      <c r="AU3110" s="10"/>
      <c r="AV3110" s="10"/>
      <c r="AW3110" s="10"/>
      <c r="AX3110" s="10"/>
    </row>
    <row r="3111" spans="1:50" x14ac:dyDescent="0.25">
      <c r="A3111" s="54"/>
      <c r="B3111" s="54"/>
      <c r="C3111" s="54"/>
      <c r="D3111" s="54"/>
      <c r="E3111" s="54"/>
      <c r="F3111" s="54"/>
      <c r="G3111" s="54"/>
      <c r="H3111" s="54"/>
      <c r="I3111" s="54"/>
      <c r="J3111" s="54"/>
      <c r="K3111" s="54"/>
      <c r="L3111" s="54"/>
      <c r="M3111" s="54"/>
      <c r="O3111" s="10"/>
      <c r="P3111" s="10"/>
      <c r="Q3111" s="10"/>
      <c r="R3111" s="10"/>
      <c r="S3111" s="10"/>
      <c r="T3111" s="10"/>
      <c r="U3111" s="10"/>
      <c r="V3111" s="10"/>
      <c r="W3111" s="10"/>
      <c r="X3111" s="10"/>
      <c r="Y3111" s="10"/>
      <c r="Z3111" s="10"/>
      <c r="AA3111" s="10"/>
      <c r="AB3111" s="10"/>
      <c r="AC3111" s="10"/>
      <c r="AD3111" s="10"/>
      <c r="AE3111" s="10"/>
      <c r="AF3111" s="10"/>
      <c r="AG3111" s="10"/>
      <c r="AH3111" s="10"/>
      <c r="AI3111" s="10"/>
      <c r="AK3111" s="10"/>
      <c r="AL3111" s="10"/>
      <c r="AM3111" s="10"/>
      <c r="AN3111" s="10"/>
      <c r="AO3111" s="10"/>
      <c r="AP3111" s="10"/>
      <c r="AQ3111" s="10"/>
      <c r="AR3111" s="10"/>
      <c r="AS3111" s="10"/>
      <c r="AT3111" s="10"/>
      <c r="AU3111" s="10"/>
      <c r="AV3111" s="10"/>
      <c r="AW3111" s="10"/>
      <c r="AX3111" s="10"/>
    </row>
    <row r="3112" spans="1:50" x14ac:dyDescent="0.25">
      <c r="A3112" s="54"/>
      <c r="B3112" s="54"/>
      <c r="C3112" s="54"/>
      <c r="D3112" s="54"/>
      <c r="E3112" s="54"/>
      <c r="F3112" s="54"/>
      <c r="G3112" s="54"/>
      <c r="H3112" s="54"/>
      <c r="I3112" s="54"/>
      <c r="J3112" s="54"/>
      <c r="K3112" s="54"/>
      <c r="L3112" s="54"/>
      <c r="M3112" s="54"/>
      <c r="O3112" s="10"/>
      <c r="P3112" s="10"/>
      <c r="Q3112" s="10"/>
      <c r="R3112" s="10"/>
      <c r="S3112" s="10"/>
      <c r="T3112" s="10"/>
      <c r="U3112" s="10"/>
      <c r="V3112" s="10"/>
      <c r="W3112" s="10"/>
      <c r="X3112" s="10"/>
      <c r="Y3112" s="10"/>
      <c r="Z3112" s="10"/>
      <c r="AA3112" s="10"/>
      <c r="AB3112" s="10"/>
      <c r="AC3112" s="10"/>
      <c r="AD3112" s="10"/>
      <c r="AE3112" s="10"/>
      <c r="AF3112" s="10"/>
      <c r="AG3112" s="10"/>
      <c r="AH3112" s="10"/>
      <c r="AI3112" s="10"/>
      <c r="AK3112" s="10"/>
      <c r="AL3112" s="10"/>
      <c r="AM3112" s="10"/>
      <c r="AN3112" s="10"/>
      <c r="AO3112" s="10"/>
      <c r="AP3112" s="10"/>
      <c r="AQ3112" s="10"/>
      <c r="AR3112" s="10"/>
      <c r="AS3112" s="10"/>
      <c r="AT3112" s="10"/>
      <c r="AU3112" s="10"/>
      <c r="AV3112" s="10"/>
      <c r="AW3112" s="10"/>
      <c r="AX3112" s="10"/>
    </row>
    <row r="3113" spans="1:50" x14ac:dyDescent="0.25">
      <c r="A3113" s="54"/>
      <c r="B3113" s="54"/>
      <c r="C3113" s="54"/>
      <c r="D3113" s="54"/>
      <c r="E3113" s="54"/>
      <c r="F3113" s="54"/>
      <c r="G3113" s="54"/>
      <c r="H3113" s="54"/>
      <c r="I3113" s="54"/>
      <c r="J3113" s="54"/>
      <c r="K3113" s="54"/>
      <c r="L3113" s="54"/>
      <c r="M3113" s="54"/>
      <c r="O3113" s="10"/>
      <c r="P3113" s="10"/>
      <c r="Q3113" s="10"/>
      <c r="R3113" s="10"/>
      <c r="S3113" s="10"/>
      <c r="T3113" s="10"/>
      <c r="U3113" s="10"/>
      <c r="V3113" s="10"/>
      <c r="W3113" s="10"/>
      <c r="X3113" s="10"/>
      <c r="Y3113" s="10"/>
      <c r="Z3113" s="10"/>
      <c r="AA3113" s="10"/>
      <c r="AB3113" s="10"/>
      <c r="AC3113" s="10"/>
      <c r="AD3113" s="10"/>
      <c r="AE3113" s="10"/>
      <c r="AF3113" s="10"/>
      <c r="AG3113" s="10"/>
      <c r="AH3113" s="10"/>
      <c r="AI3113" s="10"/>
      <c r="AK3113" s="10"/>
      <c r="AL3113" s="10"/>
      <c r="AM3113" s="10"/>
      <c r="AN3113" s="10"/>
      <c r="AO3113" s="10"/>
      <c r="AP3113" s="10"/>
      <c r="AQ3113" s="10"/>
      <c r="AR3113" s="10"/>
      <c r="AS3113" s="10"/>
      <c r="AT3113" s="10"/>
      <c r="AU3113" s="10"/>
      <c r="AV3113" s="10"/>
      <c r="AW3113" s="10"/>
      <c r="AX3113" s="10"/>
    </row>
    <row r="3114" spans="1:50" x14ac:dyDescent="0.25">
      <c r="A3114" s="54"/>
      <c r="B3114" s="54"/>
      <c r="C3114" s="54"/>
      <c r="D3114" s="54"/>
      <c r="E3114" s="54"/>
      <c r="F3114" s="54"/>
      <c r="G3114" s="54"/>
      <c r="H3114" s="54"/>
      <c r="I3114" s="54"/>
      <c r="J3114" s="54"/>
      <c r="K3114" s="54"/>
      <c r="L3114" s="54"/>
      <c r="M3114" s="54"/>
      <c r="O3114" s="10"/>
      <c r="P3114" s="10"/>
      <c r="Q3114" s="10"/>
      <c r="R3114" s="10"/>
      <c r="S3114" s="10"/>
      <c r="T3114" s="10"/>
      <c r="U3114" s="10"/>
      <c r="V3114" s="10"/>
      <c r="W3114" s="10"/>
      <c r="X3114" s="10"/>
      <c r="Y3114" s="10"/>
      <c r="Z3114" s="10"/>
      <c r="AA3114" s="10"/>
      <c r="AB3114" s="10"/>
      <c r="AC3114" s="10"/>
      <c r="AD3114" s="10"/>
      <c r="AE3114" s="10"/>
      <c r="AF3114" s="10"/>
      <c r="AG3114" s="10"/>
      <c r="AH3114" s="10"/>
      <c r="AI3114" s="10"/>
      <c r="AK3114" s="10"/>
      <c r="AL3114" s="10"/>
      <c r="AM3114" s="10"/>
      <c r="AN3114" s="10"/>
      <c r="AO3114" s="10"/>
      <c r="AP3114" s="10"/>
      <c r="AQ3114" s="10"/>
      <c r="AR3114" s="10"/>
      <c r="AS3114" s="10"/>
      <c r="AT3114" s="10"/>
      <c r="AU3114" s="10"/>
      <c r="AV3114" s="10"/>
      <c r="AW3114" s="10"/>
      <c r="AX3114" s="10"/>
    </row>
    <row r="3115" spans="1:50" x14ac:dyDescent="0.25">
      <c r="A3115" s="54"/>
      <c r="B3115" s="54"/>
      <c r="C3115" s="54"/>
      <c r="D3115" s="54"/>
      <c r="E3115" s="54"/>
      <c r="F3115" s="54"/>
      <c r="G3115" s="54"/>
      <c r="H3115" s="54"/>
      <c r="I3115" s="54"/>
      <c r="J3115" s="54"/>
      <c r="K3115" s="54"/>
      <c r="L3115" s="54"/>
      <c r="M3115" s="54"/>
      <c r="O3115" s="10"/>
      <c r="P3115" s="10"/>
      <c r="Q3115" s="10"/>
      <c r="R3115" s="10"/>
      <c r="S3115" s="10"/>
      <c r="T3115" s="10"/>
      <c r="U3115" s="10"/>
      <c r="V3115" s="10"/>
      <c r="W3115" s="10"/>
      <c r="X3115" s="10"/>
      <c r="Y3115" s="10"/>
      <c r="Z3115" s="10"/>
      <c r="AA3115" s="10"/>
      <c r="AB3115" s="10"/>
      <c r="AC3115" s="10"/>
      <c r="AD3115" s="10"/>
      <c r="AE3115" s="10"/>
      <c r="AF3115" s="10"/>
      <c r="AG3115" s="10"/>
      <c r="AH3115" s="10"/>
      <c r="AI3115" s="10"/>
      <c r="AK3115" s="10"/>
      <c r="AL3115" s="10"/>
      <c r="AM3115" s="10"/>
      <c r="AN3115" s="10"/>
      <c r="AO3115" s="10"/>
      <c r="AP3115" s="10"/>
      <c r="AQ3115" s="10"/>
      <c r="AR3115" s="10"/>
      <c r="AS3115" s="10"/>
      <c r="AT3115" s="10"/>
      <c r="AU3115" s="10"/>
      <c r="AV3115" s="10"/>
      <c r="AW3115" s="10"/>
      <c r="AX3115" s="10"/>
    </row>
    <row r="3116" spans="1:50" x14ac:dyDescent="0.25">
      <c r="A3116" s="54"/>
      <c r="B3116" s="54"/>
      <c r="C3116" s="54"/>
      <c r="D3116" s="54"/>
      <c r="E3116" s="54"/>
      <c r="F3116" s="54"/>
      <c r="G3116" s="54"/>
      <c r="H3116" s="54"/>
      <c r="I3116" s="54"/>
      <c r="J3116" s="54"/>
      <c r="K3116" s="54"/>
      <c r="L3116" s="54"/>
      <c r="M3116" s="54"/>
      <c r="O3116" s="10"/>
      <c r="P3116" s="10"/>
      <c r="Q3116" s="10"/>
      <c r="R3116" s="10"/>
      <c r="S3116" s="10"/>
      <c r="T3116" s="10"/>
      <c r="U3116" s="10"/>
      <c r="V3116" s="10"/>
      <c r="W3116" s="10"/>
      <c r="X3116" s="10"/>
      <c r="Y3116" s="10"/>
      <c r="Z3116" s="10"/>
      <c r="AA3116" s="10"/>
      <c r="AB3116" s="10"/>
      <c r="AC3116" s="10"/>
      <c r="AD3116" s="10"/>
      <c r="AE3116" s="10"/>
      <c r="AF3116" s="10"/>
      <c r="AG3116" s="10"/>
      <c r="AH3116" s="10"/>
      <c r="AI3116" s="10"/>
      <c r="AK3116" s="10"/>
      <c r="AL3116" s="10"/>
      <c r="AM3116" s="10"/>
      <c r="AN3116" s="10"/>
      <c r="AO3116" s="10"/>
      <c r="AP3116" s="10"/>
      <c r="AQ3116" s="10"/>
      <c r="AR3116" s="10"/>
      <c r="AS3116" s="10"/>
      <c r="AT3116" s="10"/>
      <c r="AU3116" s="10"/>
      <c r="AV3116" s="10"/>
      <c r="AW3116" s="10"/>
      <c r="AX3116" s="10"/>
    </row>
    <row r="3117" spans="1:50" x14ac:dyDescent="0.25">
      <c r="A3117" s="54"/>
      <c r="B3117" s="54"/>
      <c r="C3117" s="54"/>
      <c r="D3117" s="54"/>
      <c r="E3117" s="54"/>
      <c r="F3117" s="54"/>
      <c r="G3117" s="54"/>
      <c r="H3117" s="54"/>
      <c r="I3117" s="54"/>
      <c r="J3117" s="54"/>
      <c r="K3117" s="54"/>
      <c r="L3117" s="54"/>
      <c r="M3117" s="54"/>
      <c r="O3117" s="10"/>
      <c r="P3117" s="10"/>
      <c r="Q3117" s="10"/>
      <c r="R3117" s="10"/>
      <c r="S3117" s="10"/>
      <c r="T3117" s="10"/>
      <c r="U3117" s="10"/>
      <c r="V3117" s="10"/>
      <c r="W3117" s="10"/>
      <c r="X3117" s="10"/>
      <c r="Y3117" s="10"/>
      <c r="Z3117" s="10"/>
      <c r="AA3117" s="10"/>
      <c r="AB3117" s="10"/>
      <c r="AC3117" s="10"/>
      <c r="AD3117" s="10"/>
      <c r="AE3117" s="10"/>
      <c r="AF3117" s="10"/>
      <c r="AG3117" s="10"/>
      <c r="AH3117" s="10"/>
      <c r="AI3117" s="10"/>
      <c r="AK3117" s="10"/>
      <c r="AL3117" s="10"/>
      <c r="AM3117" s="10"/>
      <c r="AN3117" s="10"/>
      <c r="AO3117" s="10"/>
      <c r="AP3117" s="10"/>
      <c r="AQ3117" s="10"/>
      <c r="AR3117" s="10"/>
      <c r="AS3117" s="10"/>
      <c r="AT3117" s="10"/>
      <c r="AU3117" s="10"/>
      <c r="AV3117" s="10"/>
      <c r="AW3117" s="10"/>
      <c r="AX3117" s="10"/>
    </row>
    <row r="3118" spans="1:50" x14ac:dyDescent="0.25">
      <c r="A3118" s="54"/>
      <c r="B3118" s="54"/>
      <c r="C3118" s="54"/>
      <c r="D3118" s="54"/>
      <c r="E3118" s="54"/>
      <c r="F3118" s="54"/>
      <c r="G3118" s="54"/>
      <c r="H3118" s="54"/>
      <c r="I3118" s="54"/>
      <c r="J3118" s="54"/>
      <c r="K3118" s="54"/>
      <c r="L3118" s="54"/>
      <c r="M3118" s="54"/>
      <c r="O3118" s="10"/>
      <c r="P3118" s="10"/>
      <c r="Q3118" s="10"/>
      <c r="R3118" s="10"/>
      <c r="S3118" s="10"/>
      <c r="T3118" s="10"/>
      <c r="U3118" s="10"/>
      <c r="V3118" s="10"/>
      <c r="W3118" s="10"/>
      <c r="X3118" s="10"/>
      <c r="Y3118" s="10"/>
      <c r="Z3118" s="10"/>
      <c r="AA3118" s="10"/>
      <c r="AB3118" s="10"/>
      <c r="AC3118" s="10"/>
      <c r="AD3118" s="10"/>
      <c r="AE3118" s="10"/>
      <c r="AF3118" s="10"/>
      <c r="AG3118" s="10"/>
      <c r="AH3118" s="10"/>
      <c r="AI3118" s="10"/>
      <c r="AK3118" s="10"/>
      <c r="AL3118" s="10"/>
      <c r="AM3118" s="10"/>
      <c r="AN3118" s="10"/>
      <c r="AO3118" s="10"/>
      <c r="AP3118" s="10"/>
      <c r="AQ3118" s="10"/>
      <c r="AR3118" s="10"/>
      <c r="AS3118" s="10"/>
      <c r="AT3118" s="10"/>
      <c r="AU3118" s="10"/>
      <c r="AV3118" s="10"/>
      <c r="AW3118" s="10"/>
      <c r="AX3118" s="10"/>
    </row>
    <row r="3119" spans="1:50" x14ac:dyDescent="0.25">
      <c r="A3119" s="54"/>
      <c r="B3119" s="54"/>
      <c r="C3119" s="54"/>
      <c r="D3119" s="54"/>
      <c r="E3119" s="54"/>
      <c r="F3119" s="54"/>
      <c r="G3119" s="54"/>
      <c r="H3119" s="54"/>
      <c r="I3119" s="54"/>
      <c r="J3119" s="54"/>
      <c r="K3119" s="54"/>
      <c r="L3119" s="54"/>
      <c r="M3119" s="54"/>
      <c r="O3119" s="10"/>
      <c r="P3119" s="10"/>
      <c r="Q3119" s="10"/>
      <c r="R3119" s="10"/>
      <c r="S3119" s="10"/>
      <c r="T3119" s="10"/>
      <c r="U3119" s="10"/>
      <c r="V3119" s="10"/>
      <c r="W3119" s="10"/>
      <c r="X3119" s="10"/>
      <c r="Y3119" s="10"/>
      <c r="Z3119" s="10"/>
      <c r="AA3119" s="10"/>
      <c r="AB3119" s="10"/>
      <c r="AC3119" s="10"/>
      <c r="AD3119" s="10"/>
      <c r="AE3119" s="10"/>
      <c r="AF3119" s="10"/>
      <c r="AG3119" s="10"/>
      <c r="AH3119" s="10"/>
      <c r="AI3119" s="10"/>
      <c r="AK3119" s="10"/>
      <c r="AL3119" s="10"/>
      <c r="AM3119" s="10"/>
      <c r="AN3119" s="10"/>
      <c r="AO3119" s="10"/>
      <c r="AP3119" s="10"/>
      <c r="AQ3119" s="10"/>
      <c r="AR3119" s="10"/>
      <c r="AS3119" s="10"/>
      <c r="AT3119" s="10"/>
      <c r="AU3119" s="10"/>
      <c r="AV3119" s="10"/>
      <c r="AW3119" s="10"/>
      <c r="AX3119" s="10"/>
    </row>
    <row r="3120" spans="1:50" x14ac:dyDescent="0.25">
      <c r="A3120" s="54"/>
      <c r="B3120" s="54"/>
      <c r="C3120" s="54"/>
      <c r="D3120" s="54"/>
      <c r="E3120" s="54"/>
      <c r="F3120" s="54"/>
      <c r="G3120" s="54"/>
      <c r="H3120" s="54"/>
      <c r="I3120" s="54"/>
      <c r="J3120" s="54"/>
      <c r="K3120" s="54"/>
      <c r="L3120" s="54"/>
      <c r="M3120" s="54"/>
      <c r="O3120" s="10"/>
      <c r="P3120" s="10"/>
      <c r="Q3120" s="10"/>
      <c r="R3120" s="10"/>
      <c r="S3120" s="10"/>
      <c r="T3120" s="10"/>
      <c r="U3120" s="10"/>
      <c r="V3120" s="10"/>
      <c r="W3120" s="10"/>
      <c r="X3120" s="10"/>
      <c r="Y3120" s="10"/>
      <c r="Z3120" s="10"/>
      <c r="AA3120" s="10"/>
      <c r="AB3120" s="10"/>
      <c r="AC3120" s="10"/>
      <c r="AD3120" s="10"/>
      <c r="AE3120" s="10"/>
      <c r="AF3120" s="10"/>
      <c r="AG3120" s="10"/>
      <c r="AH3120" s="10"/>
      <c r="AI3120" s="10"/>
      <c r="AK3120" s="10"/>
      <c r="AL3120" s="10"/>
      <c r="AM3120" s="10"/>
      <c r="AN3120" s="10"/>
      <c r="AO3120" s="10"/>
      <c r="AP3120" s="10"/>
      <c r="AQ3120" s="10"/>
      <c r="AR3120" s="10"/>
      <c r="AS3120" s="10"/>
      <c r="AT3120" s="10"/>
      <c r="AU3120" s="10"/>
      <c r="AV3120" s="10"/>
      <c r="AW3120" s="10"/>
      <c r="AX3120" s="10"/>
    </row>
    <row r="3121" spans="1:50" x14ac:dyDescent="0.25">
      <c r="A3121" s="54"/>
      <c r="B3121" s="54"/>
      <c r="C3121" s="54"/>
      <c r="D3121" s="54"/>
      <c r="E3121" s="54"/>
      <c r="F3121" s="54"/>
      <c r="G3121" s="54"/>
      <c r="H3121" s="54"/>
      <c r="I3121" s="54"/>
      <c r="J3121" s="54"/>
      <c r="K3121" s="54"/>
      <c r="L3121" s="54"/>
      <c r="M3121" s="54"/>
      <c r="O3121" s="10"/>
      <c r="P3121" s="10"/>
      <c r="Q3121" s="10"/>
      <c r="R3121" s="10"/>
      <c r="S3121" s="10"/>
      <c r="T3121" s="10"/>
      <c r="U3121" s="10"/>
      <c r="V3121" s="10"/>
      <c r="W3121" s="10"/>
      <c r="X3121" s="10"/>
      <c r="Y3121" s="10"/>
      <c r="Z3121" s="10"/>
      <c r="AA3121" s="10"/>
      <c r="AB3121" s="10"/>
      <c r="AC3121" s="10"/>
      <c r="AD3121" s="10"/>
      <c r="AE3121" s="10"/>
      <c r="AF3121" s="10"/>
      <c r="AG3121" s="10"/>
      <c r="AH3121" s="10"/>
      <c r="AI3121" s="10"/>
      <c r="AK3121" s="10"/>
      <c r="AL3121" s="10"/>
      <c r="AM3121" s="10"/>
      <c r="AN3121" s="10"/>
      <c r="AO3121" s="10"/>
      <c r="AP3121" s="10"/>
      <c r="AQ3121" s="10"/>
      <c r="AR3121" s="10"/>
      <c r="AS3121" s="10"/>
      <c r="AT3121" s="10"/>
      <c r="AU3121" s="10"/>
      <c r="AV3121" s="10"/>
      <c r="AW3121" s="10"/>
      <c r="AX3121" s="10"/>
    </row>
    <row r="3122" spans="1:50" x14ac:dyDescent="0.25">
      <c r="A3122" s="54"/>
      <c r="B3122" s="54"/>
      <c r="C3122" s="54"/>
      <c r="D3122" s="54"/>
      <c r="E3122" s="54"/>
      <c r="F3122" s="54"/>
      <c r="G3122" s="54"/>
      <c r="H3122" s="54"/>
      <c r="I3122" s="54"/>
      <c r="J3122" s="54"/>
      <c r="K3122" s="54"/>
      <c r="L3122" s="54"/>
      <c r="M3122" s="54"/>
      <c r="O3122" s="10"/>
      <c r="P3122" s="10"/>
      <c r="Q3122" s="10"/>
      <c r="R3122" s="10"/>
      <c r="S3122" s="10"/>
      <c r="T3122" s="10"/>
      <c r="U3122" s="10"/>
      <c r="V3122" s="10"/>
      <c r="W3122" s="10"/>
      <c r="X3122" s="10"/>
      <c r="Y3122" s="10"/>
      <c r="Z3122" s="10"/>
      <c r="AA3122" s="10"/>
      <c r="AB3122" s="10"/>
      <c r="AC3122" s="10"/>
      <c r="AD3122" s="10"/>
      <c r="AE3122" s="10"/>
      <c r="AF3122" s="10"/>
      <c r="AG3122" s="10"/>
      <c r="AH3122" s="10"/>
      <c r="AI3122" s="10"/>
      <c r="AK3122" s="10"/>
      <c r="AL3122" s="10"/>
      <c r="AM3122" s="10"/>
      <c r="AN3122" s="10"/>
      <c r="AO3122" s="10"/>
      <c r="AP3122" s="10"/>
      <c r="AQ3122" s="10"/>
      <c r="AR3122" s="10"/>
      <c r="AS3122" s="10"/>
      <c r="AT3122" s="10"/>
      <c r="AU3122" s="10"/>
      <c r="AV3122" s="10"/>
      <c r="AW3122" s="10"/>
      <c r="AX3122" s="10"/>
    </row>
    <row r="3123" spans="1:50" x14ac:dyDescent="0.25">
      <c r="A3123" s="54"/>
      <c r="B3123" s="54"/>
      <c r="C3123" s="54"/>
      <c r="D3123" s="54"/>
      <c r="E3123" s="54"/>
      <c r="F3123" s="54"/>
      <c r="G3123" s="54"/>
      <c r="H3123" s="54"/>
      <c r="I3123" s="54"/>
      <c r="J3123" s="54"/>
      <c r="K3123" s="54"/>
      <c r="L3123" s="54"/>
      <c r="M3123" s="54"/>
      <c r="O3123" s="10"/>
      <c r="P3123" s="10"/>
      <c r="Q3123" s="10"/>
      <c r="R3123" s="10"/>
      <c r="S3123" s="10"/>
      <c r="T3123" s="10"/>
      <c r="U3123" s="10"/>
      <c r="V3123" s="10"/>
      <c r="W3123" s="10"/>
      <c r="X3123" s="10"/>
      <c r="Y3123" s="10"/>
      <c r="Z3123" s="10"/>
      <c r="AA3123" s="10"/>
      <c r="AB3123" s="10"/>
      <c r="AC3123" s="10"/>
      <c r="AD3123" s="10"/>
      <c r="AE3123" s="10"/>
      <c r="AF3123" s="10"/>
      <c r="AG3123" s="10"/>
      <c r="AH3123" s="10"/>
      <c r="AI3123" s="10"/>
      <c r="AK3123" s="10"/>
      <c r="AL3123" s="10"/>
      <c r="AM3123" s="10"/>
      <c r="AN3123" s="10"/>
      <c r="AO3123" s="10"/>
      <c r="AP3123" s="10"/>
      <c r="AQ3123" s="10"/>
      <c r="AR3123" s="10"/>
      <c r="AS3123" s="10"/>
      <c r="AT3123" s="10"/>
      <c r="AU3123" s="10"/>
      <c r="AV3123" s="10"/>
      <c r="AW3123" s="10"/>
      <c r="AX3123" s="10"/>
    </row>
    <row r="3124" spans="1:50" x14ac:dyDescent="0.25">
      <c r="A3124" s="54"/>
      <c r="B3124" s="54"/>
      <c r="C3124" s="54"/>
      <c r="D3124" s="54"/>
      <c r="E3124" s="54"/>
      <c r="F3124" s="54"/>
      <c r="G3124" s="54"/>
      <c r="H3124" s="54"/>
      <c r="I3124" s="54"/>
      <c r="J3124" s="54"/>
      <c r="K3124" s="54"/>
      <c r="L3124" s="54"/>
      <c r="M3124" s="54"/>
      <c r="O3124" s="10"/>
      <c r="P3124" s="10"/>
      <c r="Q3124" s="10"/>
      <c r="R3124" s="10"/>
      <c r="S3124" s="10"/>
      <c r="T3124" s="10"/>
      <c r="U3124" s="10"/>
      <c r="V3124" s="10"/>
      <c r="W3124" s="10"/>
      <c r="X3124" s="10"/>
      <c r="Y3124" s="10"/>
      <c r="Z3124" s="10"/>
      <c r="AA3124" s="10"/>
      <c r="AB3124" s="10"/>
      <c r="AC3124" s="10"/>
      <c r="AD3124" s="10"/>
      <c r="AE3124" s="10"/>
      <c r="AF3124" s="10"/>
      <c r="AG3124" s="10"/>
      <c r="AH3124" s="10"/>
      <c r="AI3124" s="10"/>
      <c r="AK3124" s="10"/>
      <c r="AL3124" s="10"/>
      <c r="AM3124" s="10"/>
      <c r="AN3124" s="10"/>
      <c r="AO3124" s="10"/>
      <c r="AP3124" s="10"/>
      <c r="AQ3124" s="10"/>
      <c r="AR3124" s="10"/>
      <c r="AS3124" s="10"/>
      <c r="AT3124" s="10"/>
      <c r="AU3124" s="10"/>
      <c r="AV3124" s="10"/>
      <c r="AW3124" s="10"/>
      <c r="AX3124" s="10"/>
    </row>
    <row r="3125" spans="1:50" x14ac:dyDescent="0.25">
      <c r="A3125" s="54"/>
      <c r="B3125" s="54"/>
      <c r="C3125" s="54"/>
      <c r="D3125" s="54"/>
      <c r="E3125" s="54"/>
      <c r="F3125" s="54"/>
      <c r="G3125" s="54"/>
      <c r="H3125" s="54"/>
      <c r="I3125" s="54"/>
      <c r="J3125" s="54"/>
      <c r="K3125" s="54"/>
      <c r="L3125" s="54"/>
      <c r="M3125" s="54"/>
      <c r="O3125" s="10"/>
      <c r="P3125" s="10"/>
      <c r="Q3125" s="10"/>
      <c r="R3125" s="10"/>
      <c r="S3125" s="10"/>
      <c r="T3125" s="10"/>
      <c r="U3125" s="10"/>
      <c r="V3125" s="10"/>
      <c r="W3125" s="10"/>
      <c r="X3125" s="10"/>
      <c r="Y3125" s="10"/>
      <c r="Z3125" s="10"/>
      <c r="AA3125" s="10"/>
      <c r="AB3125" s="10"/>
      <c r="AC3125" s="10"/>
      <c r="AD3125" s="10"/>
      <c r="AE3125" s="10"/>
      <c r="AF3125" s="10"/>
      <c r="AG3125" s="10"/>
      <c r="AH3125" s="10"/>
      <c r="AI3125" s="10"/>
      <c r="AK3125" s="10"/>
      <c r="AL3125" s="10"/>
      <c r="AM3125" s="10"/>
      <c r="AN3125" s="10"/>
      <c r="AO3125" s="10"/>
      <c r="AP3125" s="10"/>
      <c r="AQ3125" s="10"/>
      <c r="AR3125" s="10"/>
      <c r="AS3125" s="10"/>
      <c r="AT3125" s="10"/>
      <c r="AU3125" s="10"/>
      <c r="AV3125" s="10"/>
      <c r="AW3125" s="10"/>
      <c r="AX3125" s="10"/>
    </row>
    <row r="3126" spans="1:50" x14ac:dyDescent="0.25">
      <c r="A3126" s="54"/>
      <c r="B3126" s="54"/>
      <c r="C3126" s="54"/>
      <c r="D3126" s="54"/>
      <c r="E3126" s="54"/>
      <c r="F3126" s="54"/>
      <c r="G3126" s="54"/>
      <c r="H3126" s="54"/>
      <c r="I3126" s="54"/>
      <c r="J3126" s="54"/>
      <c r="K3126" s="54"/>
      <c r="L3126" s="54"/>
      <c r="M3126" s="54"/>
      <c r="O3126" s="10"/>
      <c r="P3126" s="10"/>
      <c r="Q3126" s="10"/>
      <c r="R3126" s="10"/>
      <c r="S3126" s="10"/>
      <c r="T3126" s="10"/>
      <c r="U3126" s="10"/>
      <c r="V3126" s="10"/>
      <c r="W3126" s="10"/>
      <c r="X3126" s="10"/>
      <c r="Y3126" s="10"/>
      <c r="Z3126" s="10"/>
      <c r="AA3126" s="10"/>
      <c r="AB3126" s="10"/>
      <c r="AC3126" s="10"/>
      <c r="AD3126" s="10"/>
      <c r="AE3126" s="10"/>
      <c r="AF3126" s="10"/>
      <c r="AG3126" s="10"/>
      <c r="AH3126" s="10"/>
      <c r="AI3126" s="10"/>
      <c r="AK3126" s="10"/>
      <c r="AL3126" s="10"/>
      <c r="AM3126" s="10"/>
      <c r="AN3126" s="10"/>
      <c r="AO3126" s="10"/>
      <c r="AP3126" s="10"/>
      <c r="AQ3126" s="10"/>
      <c r="AR3126" s="10"/>
      <c r="AS3126" s="10"/>
      <c r="AT3126" s="10"/>
      <c r="AU3126" s="10"/>
      <c r="AV3126" s="10"/>
      <c r="AW3126" s="10"/>
      <c r="AX3126" s="10"/>
    </row>
    <row r="3127" spans="1:50" x14ac:dyDescent="0.25">
      <c r="A3127" s="54"/>
      <c r="B3127" s="54"/>
      <c r="C3127" s="54"/>
      <c r="D3127" s="54"/>
      <c r="E3127" s="54"/>
      <c r="F3127" s="54"/>
      <c r="G3127" s="54"/>
      <c r="H3127" s="54"/>
      <c r="I3127" s="54"/>
      <c r="J3127" s="54"/>
      <c r="K3127" s="54"/>
      <c r="L3127" s="54"/>
      <c r="M3127" s="54"/>
      <c r="O3127" s="10"/>
      <c r="P3127" s="10"/>
      <c r="Q3127" s="10"/>
      <c r="R3127" s="10"/>
      <c r="S3127" s="10"/>
      <c r="T3127" s="10"/>
      <c r="U3127" s="10"/>
      <c r="V3127" s="10"/>
      <c r="W3127" s="10"/>
      <c r="X3127" s="10"/>
      <c r="Y3127" s="10"/>
      <c r="Z3127" s="10"/>
      <c r="AA3127" s="10"/>
      <c r="AB3127" s="10"/>
      <c r="AC3127" s="10"/>
      <c r="AD3127" s="10"/>
      <c r="AE3127" s="10"/>
      <c r="AF3127" s="10"/>
      <c r="AG3127" s="10"/>
      <c r="AH3127" s="10"/>
      <c r="AI3127" s="10"/>
      <c r="AK3127" s="10"/>
      <c r="AL3127" s="10"/>
      <c r="AM3127" s="10"/>
      <c r="AN3127" s="10"/>
      <c r="AO3127" s="10"/>
      <c r="AP3127" s="10"/>
      <c r="AQ3127" s="10"/>
      <c r="AR3127" s="10"/>
      <c r="AS3127" s="10"/>
      <c r="AT3127" s="10"/>
      <c r="AU3127" s="10"/>
      <c r="AV3127" s="10"/>
      <c r="AW3127" s="10"/>
      <c r="AX3127" s="10"/>
    </row>
    <row r="3128" spans="1:50" x14ac:dyDescent="0.25">
      <c r="A3128" s="54"/>
      <c r="B3128" s="54"/>
      <c r="C3128" s="54"/>
      <c r="D3128" s="54"/>
      <c r="E3128" s="54"/>
      <c r="F3128" s="54"/>
      <c r="G3128" s="54"/>
      <c r="H3128" s="54"/>
      <c r="I3128" s="54"/>
      <c r="J3128" s="54"/>
      <c r="K3128" s="54"/>
      <c r="L3128" s="54"/>
      <c r="M3128" s="54"/>
      <c r="O3128" s="10"/>
      <c r="P3128" s="10"/>
      <c r="Q3128" s="10"/>
      <c r="R3128" s="10"/>
      <c r="S3128" s="10"/>
      <c r="T3128" s="10"/>
      <c r="U3128" s="10"/>
      <c r="V3128" s="10"/>
      <c r="W3128" s="10"/>
      <c r="X3128" s="10"/>
      <c r="Y3128" s="10"/>
      <c r="Z3128" s="10"/>
      <c r="AA3128" s="10"/>
      <c r="AB3128" s="10"/>
      <c r="AC3128" s="10"/>
      <c r="AD3128" s="10"/>
      <c r="AE3128" s="10"/>
      <c r="AF3128" s="10"/>
      <c r="AG3128" s="10"/>
      <c r="AH3128" s="10"/>
      <c r="AI3128" s="10"/>
      <c r="AK3128" s="10"/>
      <c r="AL3128" s="10"/>
      <c r="AM3128" s="10"/>
      <c r="AN3128" s="10"/>
      <c r="AO3128" s="10"/>
      <c r="AP3128" s="10"/>
      <c r="AQ3128" s="10"/>
      <c r="AR3128" s="10"/>
      <c r="AS3128" s="10"/>
      <c r="AT3128" s="10"/>
      <c r="AU3128" s="10"/>
      <c r="AV3128" s="10"/>
      <c r="AW3128" s="10"/>
      <c r="AX3128" s="10"/>
    </row>
    <row r="3129" spans="1:50" x14ac:dyDescent="0.25">
      <c r="A3129" s="54"/>
      <c r="B3129" s="54"/>
      <c r="C3129" s="54"/>
      <c r="D3129" s="54"/>
      <c r="E3129" s="54"/>
      <c r="F3129" s="54"/>
      <c r="G3129" s="54"/>
      <c r="H3129" s="54"/>
      <c r="I3129" s="54"/>
      <c r="J3129" s="54"/>
      <c r="K3129" s="54"/>
      <c r="L3129" s="54"/>
      <c r="M3129" s="54"/>
      <c r="O3129" s="10"/>
      <c r="P3129" s="10"/>
      <c r="Q3129" s="10"/>
      <c r="R3129" s="10"/>
      <c r="S3129" s="10"/>
      <c r="T3129" s="10"/>
      <c r="U3129" s="10"/>
      <c r="V3129" s="10"/>
      <c r="W3129" s="10"/>
      <c r="X3129" s="10"/>
      <c r="Y3129" s="10"/>
      <c r="Z3129" s="10"/>
      <c r="AA3129" s="10"/>
      <c r="AB3129" s="10"/>
      <c r="AC3129" s="10"/>
      <c r="AD3129" s="10"/>
      <c r="AE3129" s="10"/>
      <c r="AF3129" s="10"/>
      <c r="AG3129" s="10"/>
      <c r="AH3129" s="10"/>
      <c r="AI3129" s="10"/>
      <c r="AK3129" s="10"/>
      <c r="AL3129" s="10"/>
      <c r="AM3129" s="10"/>
      <c r="AN3129" s="10"/>
      <c r="AO3129" s="10"/>
      <c r="AP3129" s="10"/>
      <c r="AQ3129" s="10"/>
      <c r="AR3129" s="10"/>
      <c r="AS3129" s="10"/>
      <c r="AT3129" s="10"/>
      <c r="AU3129" s="10"/>
      <c r="AV3129" s="10"/>
      <c r="AW3129" s="10"/>
      <c r="AX3129" s="10"/>
    </row>
    <row r="3130" spans="1:50" x14ac:dyDescent="0.25">
      <c r="A3130" s="54"/>
      <c r="B3130" s="54"/>
      <c r="C3130" s="54"/>
      <c r="D3130" s="54"/>
      <c r="E3130" s="54"/>
      <c r="F3130" s="54"/>
      <c r="G3130" s="54"/>
      <c r="H3130" s="54"/>
      <c r="I3130" s="54"/>
      <c r="J3130" s="54"/>
      <c r="K3130" s="54"/>
      <c r="L3130" s="54"/>
      <c r="M3130" s="54"/>
      <c r="O3130" s="10"/>
      <c r="P3130" s="10"/>
      <c r="Q3130" s="10"/>
      <c r="R3130" s="10"/>
      <c r="S3130" s="10"/>
      <c r="T3130" s="10"/>
      <c r="U3130" s="10"/>
      <c r="V3130" s="10"/>
      <c r="W3130" s="10"/>
      <c r="X3130" s="10"/>
      <c r="Y3130" s="10"/>
      <c r="Z3130" s="10"/>
      <c r="AA3130" s="10"/>
      <c r="AB3130" s="10"/>
      <c r="AC3130" s="10"/>
      <c r="AD3130" s="10"/>
      <c r="AE3130" s="10"/>
      <c r="AF3130" s="10"/>
      <c r="AG3130" s="10"/>
      <c r="AH3130" s="10"/>
      <c r="AI3130" s="10"/>
      <c r="AK3130" s="10"/>
      <c r="AL3130" s="10"/>
      <c r="AM3130" s="10"/>
      <c r="AN3130" s="10"/>
      <c r="AO3130" s="10"/>
      <c r="AP3130" s="10"/>
      <c r="AQ3130" s="10"/>
      <c r="AR3130" s="10"/>
      <c r="AS3130" s="10"/>
      <c r="AT3130" s="10"/>
      <c r="AU3130" s="10"/>
      <c r="AV3130" s="10"/>
      <c r="AW3130" s="10"/>
      <c r="AX3130" s="10"/>
    </row>
    <row r="3131" spans="1:50" x14ac:dyDescent="0.25">
      <c r="A3131" s="54"/>
      <c r="B3131" s="54"/>
      <c r="C3131" s="54"/>
      <c r="D3131" s="54"/>
      <c r="E3131" s="54"/>
      <c r="F3131" s="54"/>
      <c r="G3131" s="54"/>
      <c r="H3131" s="54"/>
      <c r="I3131" s="54"/>
      <c r="J3131" s="54"/>
      <c r="K3131" s="54"/>
      <c r="L3131" s="54"/>
      <c r="M3131" s="54"/>
      <c r="O3131" s="10"/>
      <c r="P3131" s="10"/>
      <c r="Q3131" s="10"/>
      <c r="R3131" s="10"/>
      <c r="S3131" s="10"/>
      <c r="T3131" s="10"/>
      <c r="U3131" s="10"/>
      <c r="V3131" s="10"/>
      <c r="W3131" s="10"/>
      <c r="X3131" s="10"/>
      <c r="Y3131" s="10"/>
      <c r="Z3131" s="10"/>
      <c r="AA3131" s="10"/>
      <c r="AB3131" s="10"/>
      <c r="AC3131" s="10"/>
      <c r="AD3131" s="10"/>
      <c r="AE3131" s="10"/>
      <c r="AF3131" s="10"/>
      <c r="AG3131" s="10"/>
      <c r="AH3131" s="10"/>
      <c r="AI3131" s="10"/>
      <c r="AK3131" s="10"/>
      <c r="AL3131" s="10"/>
      <c r="AM3131" s="10"/>
      <c r="AN3131" s="10"/>
      <c r="AO3131" s="10"/>
      <c r="AP3131" s="10"/>
      <c r="AQ3131" s="10"/>
      <c r="AR3131" s="10"/>
      <c r="AS3131" s="10"/>
      <c r="AT3131" s="10"/>
      <c r="AU3131" s="10"/>
      <c r="AV3131" s="10"/>
      <c r="AW3131" s="10"/>
      <c r="AX3131" s="10"/>
    </row>
    <row r="3132" spans="1:50" x14ac:dyDescent="0.25">
      <c r="A3132" s="54"/>
      <c r="B3132" s="54"/>
      <c r="C3132" s="54"/>
      <c r="D3132" s="54"/>
      <c r="E3132" s="54"/>
      <c r="F3132" s="54"/>
      <c r="G3132" s="54"/>
      <c r="H3132" s="54"/>
      <c r="I3132" s="54"/>
      <c r="J3132" s="54"/>
      <c r="K3132" s="54"/>
      <c r="L3132" s="54"/>
      <c r="M3132" s="54"/>
      <c r="O3132" s="10"/>
      <c r="P3132" s="10"/>
      <c r="Q3132" s="10"/>
      <c r="R3132" s="10"/>
      <c r="S3132" s="10"/>
      <c r="T3132" s="10"/>
      <c r="U3132" s="10"/>
      <c r="V3132" s="10"/>
      <c r="W3132" s="10"/>
      <c r="X3132" s="10"/>
      <c r="Y3132" s="10"/>
      <c r="Z3132" s="10"/>
      <c r="AA3132" s="10"/>
      <c r="AB3132" s="10"/>
      <c r="AC3132" s="10"/>
      <c r="AD3132" s="10"/>
      <c r="AE3132" s="10"/>
      <c r="AF3132" s="10"/>
      <c r="AG3132" s="10"/>
      <c r="AH3132" s="10"/>
      <c r="AI3132" s="10"/>
      <c r="AK3132" s="10"/>
      <c r="AL3132" s="10"/>
      <c r="AM3132" s="10"/>
      <c r="AN3132" s="10"/>
      <c r="AO3132" s="10"/>
      <c r="AP3132" s="10"/>
      <c r="AQ3132" s="10"/>
      <c r="AR3132" s="10"/>
      <c r="AS3132" s="10"/>
      <c r="AT3132" s="10"/>
      <c r="AU3132" s="10"/>
      <c r="AV3132" s="10"/>
      <c r="AW3132" s="10"/>
      <c r="AX3132" s="10"/>
    </row>
    <row r="3133" spans="1:50" x14ac:dyDescent="0.25">
      <c r="A3133" s="54"/>
      <c r="B3133" s="54"/>
      <c r="C3133" s="54"/>
      <c r="D3133" s="54"/>
      <c r="E3133" s="54"/>
      <c r="F3133" s="54"/>
      <c r="G3133" s="54"/>
      <c r="H3133" s="54"/>
      <c r="I3133" s="54"/>
      <c r="J3133" s="54"/>
      <c r="K3133" s="54"/>
      <c r="L3133" s="54"/>
      <c r="M3133" s="54"/>
      <c r="O3133" s="10"/>
      <c r="P3133" s="10"/>
      <c r="Q3133" s="10"/>
      <c r="R3133" s="10"/>
      <c r="S3133" s="10"/>
      <c r="T3133" s="10"/>
      <c r="U3133" s="10"/>
      <c r="V3133" s="10"/>
      <c r="W3133" s="10"/>
      <c r="X3133" s="10"/>
      <c r="Y3133" s="10"/>
      <c r="Z3133" s="10"/>
      <c r="AA3133" s="10"/>
      <c r="AB3133" s="10"/>
      <c r="AC3133" s="10"/>
      <c r="AD3133" s="10"/>
      <c r="AE3133" s="10"/>
      <c r="AF3133" s="10"/>
      <c r="AG3133" s="10"/>
      <c r="AH3133" s="10"/>
      <c r="AI3133" s="10"/>
      <c r="AK3133" s="10"/>
      <c r="AL3133" s="10"/>
      <c r="AM3133" s="10"/>
      <c r="AN3133" s="10"/>
      <c r="AO3133" s="10"/>
      <c r="AP3133" s="10"/>
      <c r="AQ3133" s="10"/>
      <c r="AR3133" s="10"/>
      <c r="AS3133" s="10"/>
      <c r="AT3133" s="10"/>
      <c r="AU3133" s="10"/>
      <c r="AV3133" s="10"/>
      <c r="AW3133" s="10"/>
      <c r="AX3133" s="10"/>
    </row>
    <row r="3134" spans="1:50" x14ac:dyDescent="0.25">
      <c r="A3134" s="54"/>
      <c r="B3134" s="54"/>
      <c r="C3134" s="54"/>
      <c r="D3134" s="54"/>
      <c r="E3134" s="54"/>
      <c r="F3134" s="54"/>
      <c r="G3134" s="54"/>
      <c r="H3134" s="54"/>
      <c r="I3134" s="54"/>
      <c r="J3134" s="54"/>
      <c r="K3134" s="54"/>
      <c r="L3134" s="54"/>
      <c r="M3134" s="54"/>
      <c r="O3134" s="10"/>
      <c r="P3134" s="10"/>
      <c r="Q3134" s="10"/>
      <c r="R3134" s="10"/>
      <c r="S3134" s="10"/>
      <c r="T3134" s="10"/>
      <c r="U3134" s="10"/>
      <c r="V3134" s="10"/>
      <c r="W3134" s="10"/>
      <c r="X3134" s="10"/>
      <c r="Y3134" s="10"/>
      <c r="Z3134" s="10"/>
      <c r="AA3134" s="10"/>
      <c r="AB3134" s="10"/>
      <c r="AC3134" s="10"/>
      <c r="AD3134" s="10"/>
      <c r="AE3134" s="10"/>
      <c r="AF3134" s="10"/>
      <c r="AG3134" s="10"/>
      <c r="AH3134" s="10"/>
      <c r="AI3134" s="10"/>
      <c r="AK3134" s="10"/>
      <c r="AL3134" s="10"/>
      <c r="AM3134" s="10"/>
      <c r="AN3134" s="10"/>
      <c r="AO3134" s="10"/>
      <c r="AP3134" s="10"/>
      <c r="AQ3134" s="10"/>
      <c r="AR3134" s="10"/>
      <c r="AS3134" s="10"/>
      <c r="AT3134" s="10"/>
      <c r="AU3134" s="10"/>
      <c r="AV3134" s="10"/>
      <c r="AW3134" s="10"/>
      <c r="AX3134" s="10"/>
    </row>
    <row r="3135" spans="1:50" x14ac:dyDescent="0.25">
      <c r="A3135" s="54"/>
      <c r="B3135" s="54"/>
      <c r="C3135" s="54"/>
      <c r="D3135" s="54"/>
      <c r="E3135" s="54"/>
      <c r="F3135" s="54"/>
      <c r="G3135" s="54"/>
      <c r="H3135" s="54"/>
      <c r="I3135" s="54"/>
      <c r="J3135" s="54"/>
      <c r="K3135" s="54"/>
      <c r="L3135" s="54"/>
      <c r="M3135" s="54"/>
      <c r="O3135" s="10"/>
      <c r="P3135" s="10"/>
      <c r="Q3135" s="10"/>
      <c r="R3135" s="10"/>
      <c r="S3135" s="10"/>
      <c r="T3135" s="10"/>
      <c r="U3135" s="10"/>
      <c r="V3135" s="10"/>
      <c r="W3135" s="10"/>
      <c r="X3135" s="10"/>
      <c r="Y3135" s="10"/>
      <c r="Z3135" s="10"/>
      <c r="AA3135" s="10"/>
      <c r="AB3135" s="10"/>
      <c r="AC3135" s="10"/>
      <c r="AD3135" s="10"/>
      <c r="AE3135" s="10"/>
      <c r="AF3135" s="10"/>
      <c r="AG3135" s="10"/>
      <c r="AH3135" s="10"/>
      <c r="AI3135" s="10"/>
      <c r="AK3135" s="10"/>
      <c r="AL3135" s="10"/>
      <c r="AM3135" s="10"/>
      <c r="AN3135" s="10"/>
      <c r="AO3135" s="10"/>
      <c r="AP3135" s="10"/>
      <c r="AQ3135" s="10"/>
      <c r="AR3135" s="10"/>
      <c r="AS3135" s="10"/>
      <c r="AT3135" s="10"/>
      <c r="AU3135" s="10"/>
      <c r="AV3135" s="10"/>
      <c r="AW3135" s="10"/>
      <c r="AX3135" s="10"/>
    </row>
    <row r="3136" spans="1:50" x14ac:dyDescent="0.25">
      <c r="A3136" s="54"/>
      <c r="B3136" s="54"/>
      <c r="C3136" s="54"/>
      <c r="D3136" s="54"/>
      <c r="E3136" s="54"/>
      <c r="F3136" s="54"/>
      <c r="G3136" s="54"/>
      <c r="H3136" s="54"/>
      <c r="I3136" s="54"/>
      <c r="J3136" s="54"/>
      <c r="K3136" s="54"/>
      <c r="L3136" s="54"/>
      <c r="M3136" s="54"/>
      <c r="O3136" s="10"/>
      <c r="P3136" s="10"/>
      <c r="Q3136" s="10"/>
      <c r="R3136" s="10"/>
      <c r="S3136" s="10"/>
      <c r="T3136" s="10"/>
      <c r="U3136" s="10"/>
      <c r="V3136" s="10"/>
      <c r="W3136" s="10"/>
      <c r="X3136" s="10"/>
      <c r="Y3136" s="10"/>
      <c r="Z3136" s="10"/>
      <c r="AA3136" s="10"/>
      <c r="AB3136" s="10"/>
      <c r="AC3136" s="10"/>
      <c r="AD3136" s="10"/>
      <c r="AE3136" s="10"/>
      <c r="AF3136" s="10"/>
      <c r="AG3136" s="10"/>
      <c r="AH3136" s="10"/>
      <c r="AI3136" s="10"/>
      <c r="AK3136" s="10"/>
      <c r="AL3136" s="10"/>
      <c r="AM3136" s="10"/>
      <c r="AN3136" s="10"/>
      <c r="AO3136" s="10"/>
      <c r="AP3136" s="10"/>
      <c r="AQ3136" s="10"/>
      <c r="AR3136" s="10"/>
      <c r="AS3136" s="10"/>
      <c r="AT3136" s="10"/>
      <c r="AU3136" s="10"/>
      <c r="AV3136" s="10"/>
      <c r="AW3136" s="10"/>
      <c r="AX3136" s="10"/>
    </row>
    <row r="3137" spans="1:50" x14ac:dyDescent="0.25">
      <c r="A3137" s="54"/>
      <c r="B3137" s="54"/>
      <c r="C3137" s="54"/>
      <c r="D3137" s="54"/>
      <c r="E3137" s="54"/>
      <c r="F3137" s="54"/>
      <c r="G3137" s="54"/>
      <c r="H3137" s="54"/>
      <c r="I3137" s="54"/>
      <c r="J3137" s="54"/>
      <c r="K3137" s="54"/>
      <c r="L3137" s="54"/>
      <c r="M3137" s="54"/>
      <c r="O3137" s="10"/>
      <c r="P3137" s="10"/>
      <c r="Q3137" s="10"/>
      <c r="R3137" s="10"/>
      <c r="S3137" s="10"/>
      <c r="T3137" s="10"/>
      <c r="U3137" s="10"/>
      <c r="V3137" s="10"/>
      <c r="W3137" s="10"/>
      <c r="X3137" s="10"/>
      <c r="Y3137" s="10"/>
      <c r="Z3137" s="10"/>
      <c r="AA3137" s="10"/>
      <c r="AB3137" s="10"/>
      <c r="AC3137" s="10"/>
      <c r="AD3137" s="10"/>
      <c r="AE3137" s="10"/>
      <c r="AF3137" s="10"/>
      <c r="AG3137" s="10"/>
      <c r="AH3137" s="10"/>
      <c r="AI3137" s="10"/>
      <c r="AK3137" s="10"/>
      <c r="AL3137" s="10"/>
      <c r="AM3137" s="10"/>
      <c r="AN3137" s="10"/>
      <c r="AO3137" s="10"/>
      <c r="AP3137" s="10"/>
      <c r="AQ3137" s="10"/>
      <c r="AR3137" s="10"/>
      <c r="AS3137" s="10"/>
      <c r="AT3137" s="10"/>
      <c r="AU3137" s="10"/>
      <c r="AV3137" s="10"/>
      <c r="AW3137" s="10"/>
      <c r="AX3137" s="10"/>
    </row>
    <row r="3138" spans="1:50" x14ac:dyDescent="0.25">
      <c r="A3138" s="54"/>
      <c r="B3138" s="54"/>
      <c r="C3138" s="54"/>
      <c r="D3138" s="54"/>
      <c r="E3138" s="54"/>
      <c r="F3138" s="54"/>
      <c r="G3138" s="54"/>
      <c r="H3138" s="54"/>
      <c r="I3138" s="54"/>
      <c r="J3138" s="54"/>
      <c r="K3138" s="54"/>
      <c r="L3138" s="54"/>
      <c r="M3138" s="54"/>
      <c r="O3138" s="10"/>
      <c r="P3138" s="10"/>
      <c r="Q3138" s="10"/>
      <c r="R3138" s="10"/>
      <c r="S3138" s="10"/>
      <c r="T3138" s="10"/>
      <c r="U3138" s="10"/>
      <c r="V3138" s="10"/>
      <c r="W3138" s="10"/>
      <c r="X3138" s="10"/>
      <c r="Y3138" s="10"/>
      <c r="Z3138" s="10"/>
      <c r="AA3138" s="10"/>
      <c r="AB3138" s="10"/>
      <c r="AC3138" s="10"/>
      <c r="AD3138" s="10"/>
      <c r="AE3138" s="10"/>
      <c r="AF3138" s="10"/>
      <c r="AG3138" s="10"/>
      <c r="AH3138" s="10"/>
      <c r="AI3138" s="10"/>
      <c r="AK3138" s="10"/>
      <c r="AL3138" s="10"/>
      <c r="AM3138" s="10"/>
      <c r="AN3138" s="10"/>
      <c r="AO3138" s="10"/>
      <c r="AP3138" s="10"/>
      <c r="AQ3138" s="10"/>
      <c r="AR3138" s="10"/>
      <c r="AS3138" s="10"/>
      <c r="AT3138" s="10"/>
      <c r="AU3138" s="10"/>
      <c r="AV3138" s="10"/>
      <c r="AW3138" s="10"/>
      <c r="AX3138" s="10"/>
    </row>
    <row r="3139" spans="1:50" x14ac:dyDescent="0.25">
      <c r="A3139" s="54"/>
      <c r="B3139" s="54"/>
      <c r="C3139" s="54"/>
      <c r="D3139" s="54"/>
      <c r="E3139" s="54"/>
      <c r="F3139" s="54"/>
      <c r="G3139" s="54"/>
      <c r="H3139" s="54"/>
      <c r="I3139" s="54"/>
      <c r="J3139" s="54"/>
      <c r="K3139" s="54"/>
      <c r="L3139" s="54"/>
      <c r="M3139" s="54"/>
      <c r="O3139" s="10"/>
      <c r="P3139" s="10"/>
      <c r="Q3139" s="10"/>
      <c r="R3139" s="10"/>
      <c r="S3139" s="10"/>
      <c r="T3139" s="10"/>
      <c r="U3139" s="10"/>
      <c r="V3139" s="10"/>
      <c r="W3139" s="10"/>
      <c r="X3139" s="10"/>
      <c r="Y3139" s="10"/>
      <c r="Z3139" s="10"/>
      <c r="AA3139" s="10"/>
      <c r="AB3139" s="10"/>
      <c r="AC3139" s="10"/>
      <c r="AD3139" s="10"/>
      <c r="AE3139" s="10"/>
      <c r="AF3139" s="10"/>
      <c r="AG3139" s="10"/>
      <c r="AH3139" s="10"/>
      <c r="AI3139" s="10"/>
      <c r="AK3139" s="10"/>
      <c r="AL3139" s="10"/>
      <c r="AM3139" s="10"/>
      <c r="AN3139" s="10"/>
      <c r="AO3139" s="10"/>
      <c r="AP3139" s="10"/>
      <c r="AQ3139" s="10"/>
      <c r="AR3139" s="10"/>
      <c r="AS3139" s="10"/>
      <c r="AT3139" s="10"/>
      <c r="AU3139" s="10"/>
      <c r="AV3139" s="10"/>
      <c r="AW3139" s="10"/>
      <c r="AX3139" s="10"/>
    </row>
    <row r="3140" spans="1:50" x14ac:dyDescent="0.25">
      <c r="A3140" s="54"/>
      <c r="B3140" s="54"/>
      <c r="C3140" s="54"/>
      <c r="D3140" s="54"/>
      <c r="E3140" s="54"/>
      <c r="F3140" s="54"/>
      <c r="G3140" s="54"/>
      <c r="H3140" s="54"/>
      <c r="I3140" s="54"/>
      <c r="J3140" s="54"/>
      <c r="K3140" s="54"/>
      <c r="L3140" s="54"/>
      <c r="M3140" s="54"/>
      <c r="O3140" s="10"/>
      <c r="P3140" s="10"/>
      <c r="Q3140" s="10"/>
      <c r="R3140" s="10"/>
      <c r="S3140" s="10"/>
      <c r="T3140" s="10"/>
      <c r="U3140" s="10"/>
      <c r="V3140" s="10"/>
      <c r="W3140" s="10"/>
      <c r="X3140" s="10"/>
      <c r="Y3140" s="10"/>
      <c r="Z3140" s="10"/>
      <c r="AA3140" s="10"/>
      <c r="AB3140" s="10"/>
      <c r="AC3140" s="10"/>
      <c r="AD3140" s="10"/>
      <c r="AE3140" s="10"/>
      <c r="AF3140" s="10"/>
      <c r="AG3140" s="10"/>
      <c r="AH3140" s="10"/>
      <c r="AI3140" s="10"/>
      <c r="AK3140" s="10"/>
      <c r="AL3140" s="10"/>
      <c r="AM3140" s="10"/>
      <c r="AN3140" s="10"/>
      <c r="AO3140" s="10"/>
      <c r="AP3140" s="10"/>
      <c r="AQ3140" s="10"/>
      <c r="AR3140" s="10"/>
      <c r="AS3140" s="10"/>
      <c r="AT3140" s="10"/>
      <c r="AU3140" s="10"/>
      <c r="AV3140" s="10"/>
      <c r="AW3140" s="10"/>
      <c r="AX3140" s="10"/>
    </row>
    <row r="3141" spans="1:50" x14ac:dyDescent="0.25">
      <c r="A3141" s="54"/>
      <c r="B3141" s="54"/>
      <c r="C3141" s="54"/>
      <c r="D3141" s="54"/>
      <c r="E3141" s="54"/>
      <c r="F3141" s="54"/>
      <c r="G3141" s="54"/>
      <c r="H3141" s="54"/>
      <c r="I3141" s="54"/>
      <c r="J3141" s="54"/>
      <c r="K3141" s="54"/>
      <c r="L3141" s="54"/>
      <c r="M3141" s="54"/>
      <c r="O3141" s="10"/>
      <c r="P3141" s="10"/>
      <c r="Q3141" s="10"/>
      <c r="R3141" s="10"/>
      <c r="S3141" s="10"/>
      <c r="T3141" s="10"/>
      <c r="U3141" s="10"/>
      <c r="V3141" s="10"/>
      <c r="W3141" s="10"/>
      <c r="X3141" s="10"/>
      <c r="Y3141" s="10"/>
      <c r="Z3141" s="10"/>
      <c r="AA3141" s="10"/>
      <c r="AB3141" s="10"/>
      <c r="AC3141" s="10"/>
      <c r="AD3141" s="10"/>
      <c r="AE3141" s="10"/>
      <c r="AF3141" s="10"/>
      <c r="AG3141" s="10"/>
      <c r="AH3141" s="10"/>
      <c r="AI3141" s="10"/>
      <c r="AK3141" s="10"/>
      <c r="AL3141" s="10"/>
      <c r="AM3141" s="10"/>
      <c r="AN3141" s="10"/>
      <c r="AO3141" s="10"/>
      <c r="AP3141" s="10"/>
      <c r="AQ3141" s="10"/>
      <c r="AR3141" s="10"/>
      <c r="AS3141" s="10"/>
      <c r="AT3141" s="10"/>
      <c r="AU3141" s="10"/>
      <c r="AV3141" s="10"/>
      <c r="AW3141" s="10"/>
      <c r="AX3141" s="10"/>
    </row>
    <row r="3142" spans="1:50" x14ac:dyDescent="0.25">
      <c r="A3142" s="54"/>
      <c r="B3142" s="54"/>
      <c r="C3142" s="54"/>
      <c r="D3142" s="54"/>
      <c r="E3142" s="54"/>
      <c r="F3142" s="54"/>
      <c r="G3142" s="54"/>
      <c r="H3142" s="54"/>
      <c r="I3142" s="54"/>
      <c r="J3142" s="54"/>
      <c r="K3142" s="54"/>
      <c r="L3142" s="54"/>
      <c r="M3142" s="54"/>
      <c r="O3142" s="10"/>
      <c r="P3142" s="10"/>
      <c r="Q3142" s="10"/>
      <c r="R3142" s="10"/>
      <c r="S3142" s="10"/>
      <c r="T3142" s="10"/>
      <c r="U3142" s="10"/>
      <c r="V3142" s="10"/>
      <c r="W3142" s="10"/>
      <c r="X3142" s="10"/>
      <c r="Y3142" s="10"/>
      <c r="Z3142" s="10"/>
      <c r="AA3142" s="10"/>
      <c r="AB3142" s="10"/>
      <c r="AC3142" s="10"/>
      <c r="AD3142" s="10"/>
      <c r="AE3142" s="10"/>
      <c r="AF3142" s="10"/>
      <c r="AG3142" s="10"/>
      <c r="AH3142" s="10"/>
      <c r="AI3142" s="10"/>
      <c r="AK3142" s="10"/>
      <c r="AL3142" s="10"/>
      <c r="AM3142" s="10"/>
      <c r="AN3142" s="10"/>
      <c r="AO3142" s="10"/>
      <c r="AP3142" s="10"/>
      <c r="AQ3142" s="10"/>
      <c r="AR3142" s="10"/>
      <c r="AS3142" s="10"/>
      <c r="AT3142" s="10"/>
      <c r="AU3142" s="10"/>
      <c r="AV3142" s="10"/>
      <c r="AW3142" s="10"/>
      <c r="AX3142" s="10"/>
    </row>
    <row r="3143" spans="1:50" x14ac:dyDescent="0.25">
      <c r="A3143" s="54"/>
      <c r="B3143" s="54"/>
      <c r="C3143" s="54"/>
      <c r="D3143" s="54"/>
      <c r="E3143" s="54"/>
      <c r="F3143" s="54"/>
      <c r="G3143" s="54"/>
      <c r="H3143" s="54"/>
      <c r="I3143" s="54"/>
      <c r="J3143" s="54"/>
      <c r="K3143" s="54"/>
      <c r="L3143" s="54"/>
      <c r="M3143" s="54"/>
      <c r="O3143" s="10"/>
      <c r="P3143" s="10"/>
      <c r="Q3143" s="10"/>
      <c r="R3143" s="10"/>
      <c r="S3143" s="10"/>
      <c r="T3143" s="10"/>
      <c r="U3143" s="10"/>
      <c r="V3143" s="10"/>
      <c r="W3143" s="10"/>
      <c r="X3143" s="10"/>
      <c r="Y3143" s="10"/>
      <c r="Z3143" s="10"/>
      <c r="AA3143" s="10"/>
      <c r="AB3143" s="10"/>
      <c r="AC3143" s="10"/>
      <c r="AD3143" s="10"/>
      <c r="AE3143" s="10"/>
      <c r="AF3143" s="10"/>
      <c r="AG3143" s="10"/>
      <c r="AH3143" s="10"/>
      <c r="AI3143" s="10"/>
      <c r="AK3143" s="10"/>
      <c r="AL3143" s="10"/>
      <c r="AM3143" s="10"/>
      <c r="AN3143" s="10"/>
      <c r="AO3143" s="10"/>
      <c r="AP3143" s="10"/>
      <c r="AQ3143" s="10"/>
      <c r="AR3143" s="10"/>
      <c r="AS3143" s="10"/>
      <c r="AT3143" s="10"/>
      <c r="AU3143" s="10"/>
      <c r="AV3143" s="10"/>
      <c r="AW3143" s="10"/>
      <c r="AX3143" s="10"/>
    </row>
    <row r="3144" spans="1:50" x14ac:dyDescent="0.25">
      <c r="A3144" s="54"/>
      <c r="B3144" s="54"/>
      <c r="C3144" s="54"/>
      <c r="D3144" s="54"/>
      <c r="E3144" s="54"/>
      <c r="F3144" s="54"/>
      <c r="G3144" s="54"/>
      <c r="H3144" s="54"/>
      <c r="I3144" s="54"/>
      <c r="J3144" s="54"/>
      <c r="K3144" s="54"/>
      <c r="L3144" s="54"/>
      <c r="M3144" s="54"/>
      <c r="O3144" s="10"/>
      <c r="P3144" s="10"/>
      <c r="Q3144" s="10"/>
      <c r="R3144" s="10"/>
      <c r="S3144" s="10"/>
      <c r="T3144" s="10"/>
      <c r="U3144" s="10"/>
      <c r="V3144" s="10"/>
      <c r="W3144" s="10"/>
      <c r="X3144" s="10"/>
      <c r="Y3144" s="10"/>
      <c r="Z3144" s="10"/>
      <c r="AA3144" s="10"/>
      <c r="AB3144" s="10"/>
      <c r="AC3144" s="10"/>
      <c r="AD3144" s="10"/>
      <c r="AE3144" s="10"/>
      <c r="AF3144" s="10"/>
      <c r="AG3144" s="10"/>
      <c r="AH3144" s="10"/>
      <c r="AI3144" s="10"/>
      <c r="AK3144" s="10"/>
      <c r="AL3144" s="10"/>
      <c r="AM3144" s="10"/>
      <c r="AN3144" s="10"/>
      <c r="AO3144" s="10"/>
      <c r="AP3144" s="10"/>
      <c r="AQ3144" s="10"/>
      <c r="AR3144" s="10"/>
      <c r="AS3144" s="10"/>
      <c r="AT3144" s="10"/>
      <c r="AU3144" s="10"/>
      <c r="AV3144" s="10"/>
      <c r="AW3144" s="10"/>
      <c r="AX3144" s="10"/>
    </row>
    <row r="3145" spans="1:50" x14ac:dyDescent="0.25">
      <c r="A3145" s="54"/>
      <c r="B3145" s="54"/>
      <c r="C3145" s="54"/>
      <c r="D3145" s="54"/>
      <c r="E3145" s="54"/>
      <c r="F3145" s="54"/>
      <c r="G3145" s="54"/>
      <c r="H3145" s="54"/>
      <c r="I3145" s="54"/>
      <c r="J3145" s="54"/>
      <c r="K3145" s="54"/>
      <c r="L3145" s="54"/>
      <c r="M3145" s="54"/>
      <c r="O3145" s="10"/>
      <c r="P3145" s="10"/>
      <c r="Q3145" s="10"/>
      <c r="R3145" s="10"/>
      <c r="S3145" s="10"/>
      <c r="T3145" s="10"/>
      <c r="U3145" s="10"/>
      <c r="V3145" s="10"/>
      <c r="W3145" s="10"/>
      <c r="X3145" s="10"/>
      <c r="Y3145" s="10"/>
      <c r="Z3145" s="10"/>
      <c r="AA3145" s="10"/>
      <c r="AB3145" s="10"/>
      <c r="AC3145" s="10"/>
      <c r="AD3145" s="10"/>
      <c r="AE3145" s="10"/>
      <c r="AF3145" s="10"/>
      <c r="AG3145" s="10"/>
      <c r="AH3145" s="10"/>
      <c r="AI3145" s="10"/>
      <c r="AK3145" s="10"/>
      <c r="AL3145" s="10"/>
      <c r="AM3145" s="10"/>
      <c r="AN3145" s="10"/>
      <c r="AO3145" s="10"/>
      <c r="AP3145" s="10"/>
      <c r="AQ3145" s="10"/>
      <c r="AR3145" s="10"/>
      <c r="AS3145" s="10"/>
      <c r="AT3145" s="10"/>
      <c r="AU3145" s="10"/>
      <c r="AV3145" s="10"/>
      <c r="AW3145" s="10"/>
      <c r="AX3145" s="10"/>
    </row>
    <row r="3146" spans="1:50" x14ac:dyDescent="0.25">
      <c r="A3146" s="54"/>
      <c r="B3146" s="54"/>
      <c r="C3146" s="54"/>
      <c r="D3146" s="54"/>
      <c r="E3146" s="54"/>
      <c r="F3146" s="54"/>
      <c r="G3146" s="54"/>
      <c r="H3146" s="54"/>
      <c r="I3146" s="54"/>
      <c r="J3146" s="54"/>
      <c r="K3146" s="54"/>
      <c r="L3146" s="54"/>
      <c r="M3146" s="54"/>
      <c r="O3146" s="10"/>
      <c r="P3146" s="10"/>
      <c r="Q3146" s="10"/>
      <c r="R3146" s="10"/>
      <c r="S3146" s="10"/>
      <c r="T3146" s="10"/>
      <c r="U3146" s="10"/>
      <c r="V3146" s="10"/>
      <c r="W3146" s="10"/>
      <c r="X3146" s="10"/>
      <c r="Y3146" s="10"/>
      <c r="Z3146" s="10"/>
      <c r="AA3146" s="10"/>
      <c r="AB3146" s="10"/>
      <c r="AC3146" s="10"/>
      <c r="AD3146" s="10"/>
      <c r="AE3146" s="10"/>
      <c r="AF3146" s="10"/>
      <c r="AG3146" s="10"/>
      <c r="AH3146" s="10"/>
      <c r="AI3146" s="10"/>
      <c r="AK3146" s="10"/>
      <c r="AL3146" s="10"/>
      <c r="AM3146" s="10"/>
      <c r="AN3146" s="10"/>
      <c r="AO3146" s="10"/>
      <c r="AP3146" s="10"/>
      <c r="AQ3146" s="10"/>
      <c r="AR3146" s="10"/>
      <c r="AS3146" s="10"/>
      <c r="AT3146" s="10"/>
      <c r="AU3146" s="10"/>
      <c r="AV3146" s="10"/>
      <c r="AW3146" s="10"/>
      <c r="AX3146" s="10"/>
    </row>
    <row r="3147" spans="1:50" x14ac:dyDescent="0.25">
      <c r="A3147" s="54"/>
      <c r="B3147" s="54"/>
      <c r="C3147" s="54"/>
      <c r="D3147" s="54"/>
      <c r="E3147" s="54"/>
      <c r="F3147" s="54"/>
      <c r="G3147" s="54"/>
      <c r="H3147" s="54"/>
      <c r="I3147" s="54"/>
      <c r="J3147" s="54"/>
      <c r="K3147" s="54"/>
      <c r="L3147" s="54"/>
      <c r="M3147" s="54"/>
      <c r="O3147" s="10"/>
      <c r="P3147" s="10"/>
      <c r="Q3147" s="10"/>
      <c r="R3147" s="10"/>
      <c r="S3147" s="10"/>
      <c r="T3147" s="10"/>
      <c r="U3147" s="10"/>
      <c r="V3147" s="10"/>
      <c r="W3147" s="10"/>
      <c r="X3147" s="10"/>
      <c r="Y3147" s="10"/>
      <c r="Z3147" s="10"/>
      <c r="AA3147" s="10"/>
      <c r="AB3147" s="10"/>
      <c r="AC3147" s="10"/>
      <c r="AD3147" s="10"/>
      <c r="AE3147" s="10"/>
      <c r="AF3147" s="10"/>
      <c r="AG3147" s="10"/>
      <c r="AH3147" s="10"/>
      <c r="AI3147" s="10"/>
      <c r="AK3147" s="10"/>
      <c r="AL3147" s="10"/>
      <c r="AM3147" s="10"/>
      <c r="AN3147" s="10"/>
      <c r="AO3147" s="10"/>
      <c r="AP3147" s="10"/>
      <c r="AQ3147" s="10"/>
      <c r="AR3147" s="10"/>
      <c r="AS3147" s="10"/>
      <c r="AT3147" s="10"/>
      <c r="AU3147" s="10"/>
      <c r="AV3147" s="10"/>
      <c r="AW3147" s="10"/>
      <c r="AX3147" s="10"/>
    </row>
    <row r="3148" spans="1:50" x14ac:dyDescent="0.25">
      <c r="A3148" s="54"/>
      <c r="B3148" s="54"/>
      <c r="C3148" s="54"/>
      <c r="D3148" s="54"/>
      <c r="E3148" s="54"/>
      <c r="F3148" s="54"/>
      <c r="G3148" s="54"/>
      <c r="H3148" s="54"/>
      <c r="I3148" s="54"/>
      <c r="J3148" s="54"/>
      <c r="K3148" s="54"/>
      <c r="L3148" s="54"/>
      <c r="M3148" s="54"/>
      <c r="O3148" s="10"/>
      <c r="P3148" s="10"/>
      <c r="Q3148" s="10"/>
      <c r="R3148" s="10"/>
      <c r="S3148" s="10"/>
      <c r="T3148" s="10"/>
      <c r="U3148" s="10"/>
      <c r="V3148" s="10"/>
      <c r="W3148" s="10"/>
      <c r="X3148" s="10"/>
      <c r="Y3148" s="10"/>
      <c r="Z3148" s="10"/>
      <c r="AA3148" s="10"/>
      <c r="AB3148" s="10"/>
      <c r="AC3148" s="10"/>
      <c r="AD3148" s="10"/>
      <c r="AE3148" s="10"/>
      <c r="AF3148" s="10"/>
      <c r="AG3148" s="10"/>
      <c r="AH3148" s="10"/>
      <c r="AI3148" s="10"/>
      <c r="AK3148" s="10"/>
      <c r="AL3148" s="10"/>
      <c r="AM3148" s="10"/>
      <c r="AN3148" s="10"/>
      <c r="AO3148" s="10"/>
      <c r="AP3148" s="10"/>
      <c r="AQ3148" s="10"/>
      <c r="AR3148" s="10"/>
      <c r="AS3148" s="10"/>
      <c r="AT3148" s="10"/>
      <c r="AU3148" s="10"/>
      <c r="AV3148" s="10"/>
      <c r="AW3148" s="10"/>
      <c r="AX3148" s="10"/>
    </row>
    <row r="3149" spans="1:50" x14ac:dyDescent="0.25">
      <c r="A3149" s="54"/>
      <c r="B3149" s="54"/>
      <c r="C3149" s="54"/>
      <c r="D3149" s="54"/>
      <c r="E3149" s="54"/>
      <c r="F3149" s="54"/>
      <c r="G3149" s="54"/>
      <c r="H3149" s="54"/>
      <c r="I3149" s="54"/>
      <c r="J3149" s="54"/>
      <c r="K3149" s="54"/>
      <c r="L3149" s="54"/>
      <c r="M3149" s="54"/>
      <c r="O3149" s="10"/>
      <c r="P3149" s="10"/>
      <c r="Q3149" s="10"/>
      <c r="R3149" s="10"/>
      <c r="S3149" s="10"/>
      <c r="T3149" s="10"/>
      <c r="U3149" s="10"/>
      <c r="V3149" s="10"/>
      <c r="W3149" s="10"/>
      <c r="X3149" s="10"/>
      <c r="Y3149" s="10"/>
      <c r="Z3149" s="10"/>
      <c r="AA3149" s="10"/>
      <c r="AB3149" s="10"/>
      <c r="AC3149" s="10"/>
      <c r="AD3149" s="10"/>
      <c r="AE3149" s="10"/>
      <c r="AF3149" s="10"/>
      <c r="AG3149" s="10"/>
      <c r="AH3149" s="10"/>
      <c r="AI3149" s="10"/>
      <c r="AK3149" s="10"/>
      <c r="AL3149" s="10"/>
      <c r="AM3149" s="10"/>
      <c r="AN3149" s="10"/>
      <c r="AO3149" s="10"/>
      <c r="AP3149" s="10"/>
      <c r="AQ3149" s="10"/>
      <c r="AR3149" s="10"/>
      <c r="AS3149" s="10"/>
      <c r="AT3149" s="10"/>
      <c r="AU3149" s="10"/>
      <c r="AV3149" s="10"/>
      <c r="AW3149" s="10"/>
      <c r="AX3149" s="10"/>
    </row>
    <row r="3150" spans="1:50" x14ac:dyDescent="0.25">
      <c r="A3150" s="54"/>
      <c r="B3150" s="54"/>
      <c r="C3150" s="54"/>
      <c r="D3150" s="54"/>
      <c r="E3150" s="54"/>
      <c r="F3150" s="54"/>
      <c r="G3150" s="54"/>
      <c r="H3150" s="54"/>
      <c r="I3150" s="54"/>
      <c r="J3150" s="54"/>
      <c r="K3150" s="54"/>
      <c r="L3150" s="54"/>
      <c r="M3150" s="54"/>
      <c r="O3150" s="10"/>
      <c r="P3150" s="10"/>
      <c r="Q3150" s="10"/>
      <c r="R3150" s="10"/>
      <c r="S3150" s="10"/>
      <c r="T3150" s="10"/>
      <c r="U3150" s="10"/>
      <c r="V3150" s="10"/>
      <c r="W3150" s="10"/>
      <c r="X3150" s="10"/>
      <c r="Y3150" s="10"/>
      <c r="Z3150" s="10"/>
      <c r="AA3150" s="10"/>
      <c r="AB3150" s="10"/>
      <c r="AC3150" s="10"/>
      <c r="AD3150" s="10"/>
      <c r="AE3150" s="10"/>
      <c r="AF3150" s="10"/>
      <c r="AG3150" s="10"/>
      <c r="AH3150" s="10"/>
      <c r="AI3150" s="10"/>
      <c r="AK3150" s="10"/>
      <c r="AL3150" s="10"/>
      <c r="AM3150" s="10"/>
      <c r="AN3150" s="10"/>
      <c r="AO3150" s="10"/>
      <c r="AP3150" s="10"/>
      <c r="AQ3150" s="10"/>
      <c r="AR3150" s="10"/>
      <c r="AS3150" s="10"/>
      <c r="AT3150" s="10"/>
      <c r="AU3150" s="10"/>
      <c r="AV3150" s="10"/>
      <c r="AW3150" s="10"/>
      <c r="AX3150" s="10"/>
    </row>
    <row r="3151" spans="1:50" x14ac:dyDescent="0.25">
      <c r="A3151" s="54"/>
      <c r="B3151" s="54"/>
      <c r="C3151" s="54"/>
      <c r="D3151" s="54"/>
      <c r="E3151" s="54"/>
      <c r="F3151" s="54"/>
      <c r="G3151" s="54"/>
      <c r="H3151" s="54"/>
      <c r="I3151" s="54"/>
      <c r="J3151" s="54"/>
      <c r="K3151" s="54"/>
      <c r="L3151" s="54"/>
      <c r="M3151" s="54"/>
      <c r="O3151" s="10"/>
      <c r="P3151" s="10"/>
      <c r="Q3151" s="10"/>
      <c r="R3151" s="10"/>
      <c r="S3151" s="10"/>
      <c r="T3151" s="10"/>
      <c r="U3151" s="10"/>
      <c r="V3151" s="10"/>
      <c r="W3151" s="10"/>
      <c r="X3151" s="10"/>
      <c r="Y3151" s="10"/>
      <c r="Z3151" s="10"/>
      <c r="AA3151" s="10"/>
      <c r="AB3151" s="10"/>
      <c r="AC3151" s="10"/>
      <c r="AD3151" s="10"/>
      <c r="AE3151" s="10"/>
      <c r="AF3151" s="10"/>
      <c r="AG3151" s="10"/>
      <c r="AH3151" s="10"/>
      <c r="AI3151" s="10"/>
      <c r="AK3151" s="10"/>
      <c r="AL3151" s="10"/>
      <c r="AM3151" s="10"/>
      <c r="AN3151" s="10"/>
      <c r="AO3151" s="10"/>
      <c r="AP3151" s="10"/>
      <c r="AQ3151" s="10"/>
      <c r="AR3151" s="10"/>
      <c r="AS3151" s="10"/>
      <c r="AT3151" s="10"/>
      <c r="AU3151" s="10"/>
      <c r="AV3151" s="10"/>
      <c r="AW3151" s="10"/>
      <c r="AX3151" s="10"/>
    </row>
    <row r="3152" spans="1:50" x14ac:dyDescent="0.25">
      <c r="A3152" s="54"/>
      <c r="B3152" s="54"/>
      <c r="C3152" s="54"/>
      <c r="D3152" s="54"/>
      <c r="E3152" s="54"/>
      <c r="F3152" s="54"/>
      <c r="G3152" s="54"/>
      <c r="H3152" s="54"/>
      <c r="I3152" s="54"/>
      <c r="J3152" s="54"/>
      <c r="K3152" s="54"/>
      <c r="L3152" s="54"/>
      <c r="M3152" s="54"/>
      <c r="O3152" s="10"/>
      <c r="P3152" s="10"/>
      <c r="Q3152" s="10"/>
      <c r="R3152" s="10"/>
      <c r="S3152" s="10"/>
      <c r="T3152" s="10"/>
      <c r="U3152" s="10"/>
      <c r="V3152" s="10"/>
      <c r="W3152" s="10"/>
      <c r="X3152" s="10"/>
      <c r="Y3152" s="10"/>
      <c r="Z3152" s="10"/>
      <c r="AA3152" s="10"/>
      <c r="AB3152" s="10"/>
      <c r="AC3152" s="10"/>
      <c r="AD3152" s="10"/>
      <c r="AE3152" s="10"/>
      <c r="AF3152" s="10"/>
      <c r="AG3152" s="10"/>
      <c r="AH3152" s="10"/>
      <c r="AI3152" s="10"/>
      <c r="AK3152" s="10"/>
      <c r="AL3152" s="10"/>
      <c r="AM3152" s="10"/>
      <c r="AN3152" s="10"/>
      <c r="AO3152" s="10"/>
      <c r="AP3152" s="10"/>
      <c r="AQ3152" s="10"/>
      <c r="AR3152" s="10"/>
      <c r="AS3152" s="10"/>
      <c r="AT3152" s="10"/>
      <c r="AU3152" s="10"/>
      <c r="AV3152" s="10"/>
      <c r="AW3152" s="10"/>
      <c r="AX3152" s="10"/>
    </row>
    <row r="3153" spans="1:50" x14ac:dyDescent="0.25">
      <c r="A3153" s="54"/>
      <c r="B3153" s="54"/>
      <c r="C3153" s="54"/>
      <c r="D3153" s="54"/>
      <c r="E3153" s="54"/>
      <c r="F3153" s="54"/>
      <c r="G3153" s="54"/>
      <c r="H3153" s="54"/>
      <c r="I3153" s="54"/>
      <c r="J3153" s="54"/>
      <c r="K3153" s="54"/>
      <c r="L3153" s="54"/>
      <c r="M3153" s="54"/>
      <c r="O3153" s="10"/>
      <c r="P3153" s="10"/>
      <c r="Q3153" s="10"/>
      <c r="R3153" s="10"/>
      <c r="S3153" s="10"/>
      <c r="T3153" s="10"/>
      <c r="U3153" s="10"/>
      <c r="V3153" s="10"/>
      <c r="W3153" s="10"/>
      <c r="X3153" s="10"/>
      <c r="Y3153" s="10"/>
      <c r="Z3153" s="10"/>
      <c r="AA3153" s="10"/>
      <c r="AB3153" s="10"/>
      <c r="AC3153" s="10"/>
      <c r="AD3153" s="10"/>
      <c r="AE3153" s="10"/>
      <c r="AF3153" s="10"/>
      <c r="AG3153" s="10"/>
      <c r="AH3153" s="10"/>
      <c r="AI3153" s="10"/>
      <c r="AK3153" s="10"/>
      <c r="AL3153" s="10"/>
      <c r="AM3153" s="10"/>
      <c r="AN3153" s="10"/>
      <c r="AO3153" s="10"/>
      <c r="AP3153" s="10"/>
      <c r="AQ3153" s="10"/>
      <c r="AR3153" s="10"/>
      <c r="AS3153" s="10"/>
      <c r="AT3153" s="10"/>
      <c r="AU3153" s="10"/>
      <c r="AV3153" s="10"/>
      <c r="AW3153" s="10"/>
      <c r="AX3153" s="10"/>
    </row>
    <row r="3154" spans="1:50" x14ac:dyDescent="0.25">
      <c r="A3154" s="54"/>
      <c r="B3154" s="54"/>
      <c r="C3154" s="54"/>
      <c r="D3154" s="54"/>
      <c r="E3154" s="54"/>
      <c r="F3154" s="54"/>
      <c r="G3154" s="54"/>
      <c r="H3154" s="54"/>
      <c r="I3154" s="54"/>
      <c r="J3154" s="54"/>
      <c r="K3154" s="54"/>
      <c r="L3154" s="54"/>
      <c r="M3154" s="54"/>
      <c r="O3154" s="10"/>
      <c r="P3154" s="10"/>
      <c r="Q3154" s="10"/>
      <c r="R3154" s="10"/>
      <c r="S3154" s="10"/>
      <c r="T3154" s="10"/>
      <c r="U3154" s="10"/>
      <c r="V3154" s="10"/>
      <c r="W3154" s="10"/>
      <c r="X3154" s="10"/>
      <c r="Y3154" s="10"/>
      <c r="Z3154" s="10"/>
      <c r="AA3154" s="10"/>
      <c r="AB3154" s="10"/>
      <c r="AC3154" s="10"/>
      <c r="AD3154" s="10"/>
      <c r="AE3154" s="10"/>
      <c r="AF3154" s="10"/>
      <c r="AG3154" s="10"/>
      <c r="AH3154" s="10"/>
      <c r="AI3154" s="10"/>
      <c r="AK3154" s="10"/>
      <c r="AL3154" s="10"/>
      <c r="AM3154" s="10"/>
      <c r="AN3154" s="10"/>
      <c r="AO3154" s="10"/>
      <c r="AP3154" s="10"/>
      <c r="AQ3154" s="10"/>
      <c r="AR3154" s="10"/>
      <c r="AS3154" s="10"/>
      <c r="AT3154" s="10"/>
      <c r="AU3154" s="10"/>
      <c r="AV3154" s="10"/>
      <c r="AW3154" s="10"/>
      <c r="AX3154" s="10"/>
    </row>
    <row r="3155" spans="1:50" x14ac:dyDescent="0.25">
      <c r="A3155" s="54"/>
      <c r="B3155" s="54"/>
      <c r="C3155" s="54"/>
      <c r="D3155" s="54"/>
      <c r="E3155" s="54"/>
      <c r="F3155" s="54"/>
      <c r="G3155" s="54"/>
      <c r="H3155" s="54"/>
      <c r="I3155" s="54"/>
      <c r="J3155" s="54"/>
      <c r="K3155" s="54"/>
      <c r="L3155" s="54"/>
      <c r="M3155" s="54"/>
      <c r="O3155" s="10"/>
      <c r="P3155" s="10"/>
      <c r="Q3155" s="10"/>
      <c r="R3155" s="10"/>
      <c r="S3155" s="10"/>
      <c r="T3155" s="10"/>
      <c r="U3155" s="10"/>
      <c r="V3155" s="10"/>
      <c r="W3155" s="10"/>
      <c r="X3155" s="10"/>
      <c r="Y3155" s="10"/>
      <c r="Z3155" s="10"/>
      <c r="AA3155" s="10"/>
      <c r="AB3155" s="10"/>
      <c r="AC3155" s="10"/>
      <c r="AD3155" s="10"/>
      <c r="AE3155" s="10"/>
      <c r="AF3155" s="10"/>
      <c r="AG3155" s="10"/>
      <c r="AH3155" s="10"/>
      <c r="AI3155" s="10"/>
      <c r="AK3155" s="10"/>
      <c r="AL3155" s="10"/>
      <c r="AM3155" s="10"/>
      <c r="AN3155" s="10"/>
      <c r="AO3155" s="10"/>
      <c r="AP3155" s="10"/>
      <c r="AQ3155" s="10"/>
      <c r="AR3155" s="10"/>
      <c r="AS3155" s="10"/>
      <c r="AT3155" s="10"/>
      <c r="AU3155" s="10"/>
      <c r="AV3155" s="10"/>
      <c r="AW3155" s="10"/>
      <c r="AX3155" s="10"/>
    </row>
    <row r="3156" spans="1:50" x14ac:dyDescent="0.25">
      <c r="A3156" s="54"/>
      <c r="B3156" s="54"/>
      <c r="C3156" s="54"/>
      <c r="D3156" s="54"/>
      <c r="E3156" s="54"/>
      <c r="F3156" s="54"/>
      <c r="G3156" s="54"/>
      <c r="H3156" s="54"/>
      <c r="I3156" s="54"/>
      <c r="J3156" s="54"/>
      <c r="K3156" s="54"/>
      <c r="L3156" s="54"/>
      <c r="M3156" s="54"/>
      <c r="O3156" s="10"/>
      <c r="P3156" s="10"/>
      <c r="Q3156" s="10"/>
      <c r="R3156" s="10"/>
      <c r="S3156" s="10"/>
      <c r="T3156" s="10"/>
      <c r="U3156" s="10"/>
      <c r="V3156" s="10"/>
      <c r="W3156" s="10"/>
      <c r="X3156" s="10"/>
      <c r="Y3156" s="10"/>
      <c r="Z3156" s="10"/>
      <c r="AA3156" s="10"/>
      <c r="AB3156" s="10"/>
      <c r="AC3156" s="10"/>
      <c r="AD3156" s="10"/>
      <c r="AE3156" s="10"/>
      <c r="AF3156" s="10"/>
      <c r="AG3156" s="10"/>
      <c r="AH3156" s="10"/>
      <c r="AI3156" s="10"/>
      <c r="AK3156" s="10"/>
      <c r="AL3156" s="10"/>
      <c r="AM3156" s="10"/>
      <c r="AN3156" s="10"/>
      <c r="AO3156" s="10"/>
      <c r="AP3156" s="10"/>
      <c r="AQ3156" s="10"/>
      <c r="AR3156" s="10"/>
      <c r="AS3156" s="10"/>
      <c r="AT3156" s="10"/>
      <c r="AU3156" s="10"/>
      <c r="AV3156" s="10"/>
      <c r="AW3156" s="10"/>
      <c r="AX3156" s="10"/>
    </row>
    <row r="3157" spans="1:50" x14ac:dyDescent="0.25">
      <c r="A3157" s="54"/>
      <c r="B3157" s="54"/>
      <c r="C3157" s="54"/>
      <c r="D3157" s="54"/>
      <c r="E3157" s="54"/>
      <c r="F3157" s="54"/>
      <c r="G3157" s="54"/>
      <c r="H3157" s="54"/>
      <c r="I3157" s="54"/>
      <c r="J3157" s="54"/>
      <c r="K3157" s="54"/>
      <c r="L3157" s="54"/>
      <c r="M3157" s="54"/>
      <c r="O3157" s="10"/>
      <c r="P3157" s="10"/>
      <c r="Q3157" s="10"/>
      <c r="R3157" s="10"/>
      <c r="S3157" s="10"/>
      <c r="T3157" s="10"/>
      <c r="U3157" s="10"/>
      <c r="V3157" s="10"/>
      <c r="W3157" s="10"/>
      <c r="X3157" s="10"/>
      <c r="Y3157" s="10"/>
      <c r="Z3157" s="10"/>
      <c r="AA3157" s="10"/>
      <c r="AB3157" s="10"/>
      <c r="AC3157" s="10"/>
      <c r="AD3157" s="10"/>
      <c r="AE3157" s="10"/>
      <c r="AF3157" s="10"/>
      <c r="AG3157" s="10"/>
      <c r="AH3157" s="10"/>
      <c r="AI3157" s="10"/>
      <c r="AK3157" s="10"/>
      <c r="AL3157" s="10"/>
      <c r="AM3157" s="10"/>
      <c r="AN3157" s="10"/>
      <c r="AO3157" s="10"/>
      <c r="AP3157" s="10"/>
      <c r="AQ3157" s="10"/>
      <c r="AR3157" s="10"/>
      <c r="AS3157" s="10"/>
      <c r="AT3157" s="10"/>
      <c r="AU3157" s="10"/>
      <c r="AV3157" s="10"/>
      <c r="AW3157" s="10"/>
      <c r="AX3157" s="10"/>
    </row>
    <row r="3158" spans="1:50" x14ac:dyDescent="0.25">
      <c r="A3158" s="54"/>
      <c r="B3158" s="54"/>
      <c r="C3158" s="54"/>
      <c r="D3158" s="54"/>
      <c r="E3158" s="54"/>
      <c r="F3158" s="54"/>
      <c r="G3158" s="54"/>
      <c r="H3158" s="54"/>
      <c r="I3158" s="54"/>
      <c r="J3158" s="54"/>
      <c r="K3158" s="54"/>
      <c r="L3158" s="54"/>
      <c r="M3158" s="54"/>
      <c r="O3158" s="10"/>
      <c r="P3158" s="10"/>
      <c r="Q3158" s="10"/>
      <c r="R3158" s="10"/>
      <c r="S3158" s="10"/>
      <c r="T3158" s="10"/>
      <c r="U3158" s="10"/>
      <c r="V3158" s="10"/>
      <c r="W3158" s="10"/>
      <c r="X3158" s="10"/>
      <c r="Y3158" s="10"/>
      <c r="Z3158" s="10"/>
      <c r="AA3158" s="10"/>
      <c r="AB3158" s="10"/>
      <c r="AC3158" s="10"/>
      <c r="AD3158" s="10"/>
      <c r="AE3158" s="10"/>
      <c r="AF3158" s="10"/>
      <c r="AG3158" s="10"/>
      <c r="AH3158" s="10"/>
      <c r="AI3158" s="10"/>
      <c r="AK3158" s="10"/>
      <c r="AL3158" s="10"/>
      <c r="AM3158" s="10"/>
      <c r="AN3158" s="10"/>
      <c r="AO3158" s="10"/>
      <c r="AP3158" s="10"/>
      <c r="AQ3158" s="10"/>
      <c r="AR3158" s="10"/>
      <c r="AS3158" s="10"/>
      <c r="AT3158" s="10"/>
      <c r="AU3158" s="10"/>
      <c r="AV3158" s="10"/>
      <c r="AW3158" s="10"/>
      <c r="AX3158" s="10"/>
    </row>
    <row r="3159" spans="1:50" x14ac:dyDescent="0.25">
      <c r="A3159" s="54"/>
      <c r="B3159" s="54"/>
      <c r="C3159" s="54"/>
      <c r="D3159" s="54"/>
      <c r="E3159" s="54"/>
      <c r="F3159" s="54"/>
      <c r="G3159" s="54"/>
      <c r="H3159" s="54"/>
      <c r="I3159" s="54"/>
      <c r="J3159" s="54"/>
      <c r="K3159" s="54"/>
      <c r="L3159" s="54"/>
      <c r="M3159" s="54"/>
      <c r="O3159" s="10"/>
      <c r="P3159" s="10"/>
      <c r="Q3159" s="10"/>
      <c r="R3159" s="10"/>
      <c r="S3159" s="10"/>
      <c r="T3159" s="10"/>
      <c r="U3159" s="10"/>
      <c r="V3159" s="10"/>
      <c r="W3159" s="10"/>
      <c r="X3159" s="10"/>
      <c r="Y3159" s="10"/>
      <c r="Z3159" s="10"/>
      <c r="AA3159" s="10"/>
      <c r="AB3159" s="10"/>
      <c r="AC3159" s="10"/>
      <c r="AD3159" s="10"/>
      <c r="AE3159" s="10"/>
      <c r="AF3159" s="10"/>
      <c r="AG3159" s="10"/>
      <c r="AH3159" s="10"/>
      <c r="AI3159" s="10"/>
      <c r="AK3159" s="10"/>
      <c r="AL3159" s="10"/>
      <c r="AM3159" s="10"/>
      <c r="AN3159" s="10"/>
      <c r="AO3159" s="10"/>
      <c r="AP3159" s="10"/>
      <c r="AQ3159" s="10"/>
      <c r="AR3159" s="10"/>
      <c r="AS3159" s="10"/>
      <c r="AT3159" s="10"/>
      <c r="AU3159" s="10"/>
      <c r="AV3159" s="10"/>
      <c r="AW3159" s="10"/>
      <c r="AX3159" s="10"/>
    </row>
    <row r="3160" spans="1:50" x14ac:dyDescent="0.25">
      <c r="A3160" s="54"/>
      <c r="B3160" s="54"/>
      <c r="C3160" s="54"/>
      <c r="D3160" s="54"/>
      <c r="E3160" s="54"/>
      <c r="F3160" s="54"/>
      <c r="G3160" s="54"/>
      <c r="H3160" s="54"/>
      <c r="I3160" s="54"/>
      <c r="J3160" s="54"/>
      <c r="K3160" s="54"/>
      <c r="L3160" s="54"/>
      <c r="M3160" s="54"/>
      <c r="O3160" s="10"/>
      <c r="P3160" s="10"/>
      <c r="Q3160" s="10"/>
      <c r="R3160" s="10"/>
      <c r="S3160" s="10"/>
      <c r="T3160" s="10"/>
      <c r="U3160" s="10"/>
      <c r="V3160" s="10"/>
      <c r="W3160" s="10"/>
      <c r="X3160" s="10"/>
      <c r="Y3160" s="10"/>
      <c r="Z3160" s="10"/>
      <c r="AA3160" s="10"/>
      <c r="AB3160" s="10"/>
      <c r="AC3160" s="10"/>
      <c r="AD3160" s="10"/>
      <c r="AE3160" s="10"/>
      <c r="AF3160" s="10"/>
      <c r="AG3160" s="10"/>
      <c r="AH3160" s="10"/>
      <c r="AI3160" s="10"/>
      <c r="AK3160" s="10"/>
      <c r="AL3160" s="10"/>
      <c r="AM3160" s="10"/>
      <c r="AN3160" s="10"/>
      <c r="AO3160" s="10"/>
      <c r="AP3160" s="10"/>
      <c r="AQ3160" s="10"/>
      <c r="AR3160" s="10"/>
      <c r="AS3160" s="10"/>
      <c r="AT3160" s="10"/>
      <c r="AU3160" s="10"/>
      <c r="AV3160" s="10"/>
      <c r="AW3160" s="10"/>
      <c r="AX3160" s="10"/>
    </row>
    <row r="3161" spans="1:50" x14ac:dyDescent="0.25">
      <c r="A3161" s="54"/>
      <c r="B3161" s="54"/>
      <c r="C3161" s="54"/>
      <c r="D3161" s="54"/>
      <c r="E3161" s="54"/>
      <c r="F3161" s="54"/>
      <c r="G3161" s="54"/>
      <c r="H3161" s="54"/>
      <c r="I3161" s="54"/>
      <c r="J3161" s="54"/>
      <c r="K3161" s="54"/>
      <c r="L3161" s="54"/>
      <c r="M3161" s="54"/>
      <c r="O3161" s="10"/>
      <c r="P3161" s="10"/>
      <c r="Q3161" s="10"/>
      <c r="R3161" s="10"/>
      <c r="S3161" s="10"/>
      <c r="T3161" s="10"/>
      <c r="U3161" s="10"/>
      <c r="V3161" s="10"/>
      <c r="W3161" s="10"/>
      <c r="X3161" s="10"/>
      <c r="Y3161" s="10"/>
      <c r="Z3161" s="10"/>
      <c r="AA3161" s="10"/>
      <c r="AB3161" s="10"/>
      <c r="AC3161" s="10"/>
      <c r="AD3161" s="10"/>
      <c r="AE3161" s="10"/>
      <c r="AF3161" s="10"/>
      <c r="AG3161" s="10"/>
      <c r="AH3161" s="10"/>
      <c r="AI3161" s="10"/>
      <c r="AK3161" s="10"/>
      <c r="AL3161" s="10"/>
      <c r="AM3161" s="10"/>
      <c r="AN3161" s="10"/>
      <c r="AO3161" s="10"/>
      <c r="AP3161" s="10"/>
      <c r="AQ3161" s="10"/>
      <c r="AR3161" s="10"/>
      <c r="AS3161" s="10"/>
      <c r="AT3161" s="10"/>
      <c r="AU3161" s="10"/>
      <c r="AV3161" s="10"/>
      <c r="AW3161" s="10"/>
      <c r="AX3161" s="10"/>
    </row>
    <row r="3162" spans="1:50" x14ac:dyDescent="0.25">
      <c r="A3162" s="54"/>
      <c r="B3162" s="54"/>
      <c r="C3162" s="54"/>
      <c r="D3162" s="54"/>
      <c r="E3162" s="54"/>
      <c r="F3162" s="54"/>
      <c r="G3162" s="54"/>
      <c r="H3162" s="54"/>
      <c r="I3162" s="54"/>
      <c r="J3162" s="54"/>
      <c r="K3162" s="54"/>
      <c r="L3162" s="54"/>
      <c r="M3162" s="54"/>
      <c r="O3162" s="10"/>
      <c r="P3162" s="10"/>
      <c r="Q3162" s="10"/>
      <c r="R3162" s="10"/>
      <c r="S3162" s="10"/>
      <c r="T3162" s="10"/>
      <c r="U3162" s="10"/>
      <c r="V3162" s="10"/>
      <c r="W3162" s="10"/>
      <c r="X3162" s="10"/>
      <c r="Y3162" s="10"/>
      <c r="Z3162" s="10"/>
      <c r="AA3162" s="10"/>
      <c r="AB3162" s="10"/>
      <c r="AC3162" s="10"/>
      <c r="AD3162" s="10"/>
      <c r="AE3162" s="10"/>
      <c r="AF3162" s="10"/>
      <c r="AG3162" s="10"/>
      <c r="AH3162" s="10"/>
      <c r="AI3162" s="10"/>
      <c r="AK3162" s="10"/>
      <c r="AL3162" s="10"/>
      <c r="AM3162" s="10"/>
      <c r="AN3162" s="10"/>
      <c r="AO3162" s="10"/>
      <c r="AP3162" s="10"/>
      <c r="AQ3162" s="10"/>
      <c r="AR3162" s="10"/>
      <c r="AS3162" s="10"/>
      <c r="AT3162" s="10"/>
      <c r="AU3162" s="10"/>
      <c r="AV3162" s="10"/>
      <c r="AW3162" s="10"/>
      <c r="AX3162" s="10"/>
    </row>
    <row r="3163" spans="1:50" x14ac:dyDescent="0.25">
      <c r="A3163" s="54"/>
      <c r="B3163" s="54"/>
      <c r="C3163" s="54"/>
      <c r="D3163" s="54"/>
      <c r="E3163" s="54"/>
      <c r="F3163" s="54"/>
      <c r="G3163" s="54"/>
      <c r="H3163" s="54"/>
      <c r="I3163" s="54"/>
      <c r="J3163" s="54"/>
      <c r="K3163" s="54"/>
      <c r="L3163" s="54"/>
      <c r="M3163" s="54"/>
      <c r="O3163" s="10"/>
      <c r="P3163" s="10"/>
      <c r="Q3163" s="10"/>
      <c r="R3163" s="10"/>
      <c r="S3163" s="10"/>
      <c r="T3163" s="10"/>
      <c r="U3163" s="10"/>
      <c r="V3163" s="10"/>
      <c r="W3163" s="10"/>
      <c r="X3163" s="10"/>
      <c r="Y3163" s="10"/>
      <c r="Z3163" s="10"/>
      <c r="AA3163" s="10"/>
      <c r="AB3163" s="10"/>
      <c r="AC3163" s="10"/>
      <c r="AD3163" s="10"/>
      <c r="AE3163" s="10"/>
      <c r="AF3163" s="10"/>
      <c r="AG3163" s="10"/>
      <c r="AH3163" s="10"/>
      <c r="AI3163" s="10"/>
      <c r="AK3163" s="10"/>
      <c r="AL3163" s="10"/>
      <c r="AM3163" s="10"/>
      <c r="AN3163" s="10"/>
      <c r="AO3163" s="10"/>
      <c r="AP3163" s="10"/>
      <c r="AQ3163" s="10"/>
      <c r="AR3163" s="10"/>
      <c r="AS3163" s="10"/>
      <c r="AT3163" s="10"/>
      <c r="AU3163" s="10"/>
      <c r="AV3163" s="10"/>
      <c r="AW3163" s="10"/>
      <c r="AX3163" s="10"/>
    </row>
    <row r="3164" spans="1:50" x14ac:dyDescent="0.25">
      <c r="A3164" s="54"/>
      <c r="B3164" s="54"/>
      <c r="C3164" s="54"/>
      <c r="D3164" s="54"/>
      <c r="E3164" s="54"/>
      <c r="F3164" s="54"/>
      <c r="G3164" s="54"/>
      <c r="H3164" s="54"/>
      <c r="I3164" s="54"/>
      <c r="J3164" s="54"/>
      <c r="K3164" s="54"/>
      <c r="L3164" s="54"/>
      <c r="M3164" s="54"/>
      <c r="O3164" s="10"/>
      <c r="P3164" s="10"/>
      <c r="Q3164" s="10"/>
      <c r="R3164" s="10"/>
      <c r="S3164" s="10"/>
      <c r="T3164" s="10"/>
      <c r="U3164" s="10"/>
      <c r="V3164" s="10"/>
      <c r="W3164" s="10"/>
      <c r="X3164" s="10"/>
      <c r="Y3164" s="10"/>
      <c r="Z3164" s="10"/>
      <c r="AA3164" s="10"/>
      <c r="AB3164" s="10"/>
      <c r="AC3164" s="10"/>
      <c r="AD3164" s="10"/>
      <c r="AE3164" s="10"/>
      <c r="AF3164" s="10"/>
      <c r="AG3164" s="10"/>
      <c r="AH3164" s="10"/>
      <c r="AI3164" s="10"/>
      <c r="AK3164" s="10"/>
      <c r="AL3164" s="10"/>
      <c r="AM3164" s="10"/>
      <c r="AN3164" s="10"/>
      <c r="AO3164" s="10"/>
      <c r="AP3164" s="10"/>
      <c r="AQ3164" s="10"/>
      <c r="AR3164" s="10"/>
      <c r="AS3164" s="10"/>
      <c r="AT3164" s="10"/>
      <c r="AU3164" s="10"/>
      <c r="AV3164" s="10"/>
      <c r="AW3164" s="10"/>
      <c r="AX3164" s="10"/>
    </row>
    <row r="3165" spans="1:50" x14ac:dyDescent="0.25">
      <c r="A3165" s="54"/>
      <c r="B3165" s="54"/>
      <c r="C3165" s="54"/>
      <c r="D3165" s="54"/>
      <c r="E3165" s="54"/>
      <c r="F3165" s="54"/>
      <c r="G3165" s="54"/>
      <c r="H3165" s="54"/>
      <c r="I3165" s="54"/>
      <c r="J3165" s="54"/>
      <c r="K3165" s="54"/>
      <c r="L3165" s="54"/>
      <c r="M3165" s="54"/>
      <c r="O3165" s="10"/>
      <c r="P3165" s="10"/>
      <c r="Q3165" s="10"/>
      <c r="R3165" s="10"/>
      <c r="S3165" s="10"/>
      <c r="T3165" s="10"/>
      <c r="U3165" s="10"/>
      <c r="V3165" s="10"/>
      <c r="W3165" s="10"/>
      <c r="X3165" s="10"/>
      <c r="Y3165" s="10"/>
      <c r="Z3165" s="10"/>
      <c r="AA3165" s="10"/>
      <c r="AB3165" s="10"/>
      <c r="AC3165" s="10"/>
      <c r="AD3165" s="10"/>
      <c r="AE3165" s="10"/>
      <c r="AF3165" s="10"/>
      <c r="AG3165" s="10"/>
      <c r="AH3165" s="10"/>
      <c r="AI3165" s="10"/>
      <c r="AK3165" s="10"/>
      <c r="AL3165" s="10"/>
      <c r="AM3165" s="10"/>
      <c r="AN3165" s="10"/>
      <c r="AO3165" s="10"/>
      <c r="AP3165" s="10"/>
      <c r="AQ3165" s="10"/>
      <c r="AR3165" s="10"/>
      <c r="AS3165" s="10"/>
      <c r="AT3165" s="10"/>
      <c r="AU3165" s="10"/>
      <c r="AV3165" s="10"/>
      <c r="AW3165" s="10"/>
      <c r="AX3165" s="10"/>
    </row>
    <row r="3166" spans="1:50" x14ac:dyDescent="0.25">
      <c r="A3166" s="54"/>
      <c r="B3166" s="54"/>
      <c r="C3166" s="54"/>
      <c r="D3166" s="54"/>
      <c r="E3166" s="54"/>
      <c r="F3166" s="54"/>
      <c r="G3166" s="54"/>
      <c r="H3166" s="54"/>
      <c r="I3166" s="54"/>
      <c r="J3166" s="54"/>
      <c r="K3166" s="54"/>
      <c r="L3166" s="54"/>
      <c r="M3166" s="54"/>
      <c r="O3166" s="10"/>
      <c r="P3166" s="10"/>
      <c r="Q3166" s="10"/>
      <c r="R3166" s="10"/>
      <c r="S3166" s="10"/>
      <c r="T3166" s="10"/>
      <c r="U3166" s="10"/>
      <c r="V3166" s="10"/>
      <c r="W3166" s="10"/>
      <c r="X3166" s="10"/>
      <c r="Y3166" s="10"/>
      <c r="Z3166" s="10"/>
      <c r="AA3166" s="10"/>
      <c r="AB3166" s="10"/>
      <c r="AC3166" s="10"/>
      <c r="AD3166" s="10"/>
      <c r="AE3166" s="10"/>
      <c r="AF3166" s="10"/>
      <c r="AG3166" s="10"/>
      <c r="AH3166" s="10"/>
      <c r="AI3166" s="10"/>
      <c r="AK3166" s="10"/>
      <c r="AL3166" s="10"/>
      <c r="AM3166" s="10"/>
      <c r="AN3166" s="10"/>
      <c r="AO3166" s="10"/>
      <c r="AP3166" s="10"/>
      <c r="AQ3166" s="10"/>
      <c r="AR3166" s="10"/>
      <c r="AS3166" s="10"/>
      <c r="AT3166" s="10"/>
      <c r="AU3166" s="10"/>
      <c r="AV3166" s="10"/>
      <c r="AW3166" s="10"/>
      <c r="AX3166" s="10"/>
    </row>
    <row r="3167" spans="1:50" x14ac:dyDescent="0.25">
      <c r="A3167" s="54"/>
      <c r="B3167" s="54"/>
      <c r="C3167" s="54"/>
      <c r="D3167" s="54"/>
      <c r="E3167" s="54"/>
      <c r="F3167" s="54"/>
      <c r="G3167" s="54"/>
      <c r="H3167" s="54"/>
      <c r="I3167" s="54"/>
      <c r="J3167" s="54"/>
      <c r="K3167" s="54"/>
      <c r="L3167" s="54"/>
      <c r="M3167" s="54"/>
      <c r="O3167" s="10"/>
      <c r="P3167" s="10"/>
      <c r="Q3167" s="10"/>
      <c r="R3167" s="10"/>
      <c r="S3167" s="10"/>
      <c r="T3167" s="10"/>
      <c r="U3167" s="10"/>
      <c r="V3167" s="10"/>
      <c r="W3167" s="10"/>
      <c r="X3167" s="10"/>
      <c r="Y3167" s="10"/>
      <c r="Z3167" s="10"/>
      <c r="AA3167" s="10"/>
      <c r="AB3167" s="10"/>
      <c r="AC3167" s="10"/>
      <c r="AD3167" s="10"/>
      <c r="AE3167" s="10"/>
      <c r="AF3167" s="10"/>
      <c r="AG3167" s="10"/>
      <c r="AH3167" s="10"/>
      <c r="AI3167" s="10"/>
      <c r="AK3167" s="10"/>
      <c r="AL3167" s="10"/>
      <c r="AM3167" s="10"/>
      <c r="AN3167" s="10"/>
      <c r="AO3167" s="10"/>
      <c r="AP3167" s="10"/>
      <c r="AQ3167" s="10"/>
      <c r="AR3167" s="10"/>
      <c r="AS3167" s="10"/>
      <c r="AT3167" s="10"/>
      <c r="AU3167" s="10"/>
      <c r="AV3167" s="10"/>
      <c r="AW3167" s="10"/>
      <c r="AX3167" s="10"/>
    </row>
    <row r="3168" spans="1:50" x14ac:dyDescent="0.25">
      <c r="A3168" s="54"/>
      <c r="B3168" s="54"/>
      <c r="C3168" s="54"/>
      <c r="D3168" s="54"/>
      <c r="E3168" s="54"/>
      <c r="F3168" s="54"/>
      <c r="G3168" s="54"/>
      <c r="H3168" s="54"/>
      <c r="I3168" s="54"/>
      <c r="J3168" s="54"/>
      <c r="K3168" s="54"/>
      <c r="L3168" s="54"/>
      <c r="M3168" s="54"/>
      <c r="O3168" s="10"/>
      <c r="P3168" s="10"/>
      <c r="Q3168" s="10"/>
      <c r="R3168" s="10"/>
      <c r="S3168" s="10"/>
      <c r="T3168" s="10"/>
      <c r="U3168" s="10"/>
      <c r="V3168" s="10"/>
      <c r="W3168" s="10"/>
      <c r="X3168" s="10"/>
      <c r="Y3168" s="10"/>
      <c r="Z3168" s="10"/>
      <c r="AA3168" s="10"/>
      <c r="AB3168" s="10"/>
      <c r="AC3168" s="10"/>
      <c r="AD3168" s="10"/>
      <c r="AE3168" s="10"/>
      <c r="AF3168" s="10"/>
      <c r="AG3168" s="10"/>
      <c r="AH3168" s="10"/>
      <c r="AI3168" s="10"/>
      <c r="AK3168" s="10"/>
      <c r="AL3168" s="10"/>
      <c r="AM3168" s="10"/>
      <c r="AN3168" s="10"/>
      <c r="AO3168" s="10"/>
      <c r="AP3168" s="10"/>
      <c r="AQ3168" s="10"/>
      <c r="AR3168" s="10"/>
      <c r="AS3168" s="10"/>
      <c r="AT3168" s="10"/>
      <c r="AU3168" s="10"/>
      <c r="AV3168" s="10"/>
      <c r="AW3168" s="10"/>
      <c r="AX3168" s="10"/>
    </row>
    <row r="3169" spans="1:50" x14ac:dyDescent="0.25">
      <c r="A3169" s="54"/>
      <c r="B3169" s="54"/>
      <c r="C3169" s="54"/>
      <c r="D3169" s="54"/>
      <c r="E3169" s="54"/>
      <c r="F3169" s="54"/>
      <c r="G3169" s="54"/>
      <c r="H3169" s="54"/>
      <c r="I3169" s="54"/>
      <c r="J3169" s="54"/>
      <c r="K3169" s="54"/>
      <c r="L3169" s="54"/>
      <c r="M3169" s="54"/>
      <c r="O3169" s="10"/>
      <c r="P3169" s="10"/>
      <c r="Q3169" s="10"/>
      <c r="R3169" s="10"/>
      <c r="S3169" s="10"/>
      <c r="T3169" s="10"/>
      <c r="U3169" s="10"/>
      <c r="V3169" s="10"/>
      <c r="W3169" s="10"/>
      <c r="X3169" s="10"/>
      <c r="Y3169" s="10"/>
      <c r="Z3169" s="10"/>
      <c r="AA3169" s="10"/>
      <c r="AB3169" s="10"/>
      <c r="AC3169" s="10"/>
      <c r="AD3169" s="10"/>
      <c r="AE3169" s="10"/>
      <c r="AF3169" s="10"/>
      <c r="AG3169" s="10"/>
      <c r="AH3169" s="10"/>
      <c r="AI3169" s="10"/>
      <c r="AK3169" s="10"/>
      <c r="AL3169" s="10"/>
      <c r="AM3169" s="10"/>
      <c r="AN3169" s="10"/>
      <c r="AO3169" s="10"/>
      <c r="AP3169" s="10"/>
      <c r="AQ3169" s="10"/>
      <c r="AR3169" s="10"/>
      <c r="AS3169" s="10"/>
      <c r="AT3169" s="10"/>
      <c r="AU3169" s="10"/>
      <c r="AV3169" s="10"/>
      <c r="AW3169" s="10"/>
      <c r="AX3169" s="10"/>
    </row>
    <row r="3170" spans="1:50" x14ac:dyDescent="0.25">
      <c r="A3170" s="54"/>
      <c r="B3170" s="54"/>
      <c r="C3170" s="54"/>
      <c r="D3170" s="54"/>
      <c r="E3170" s="54"/>
      <c r="F3170" s="54"/>
      <c r="G3170" s="54"/>
      <c r="H3170" s="54"/>
      <c r="I3170" s="54"/>
      <c r="J3170" s="54"/>
      <c r="K3170" s="54"/>
      <c r="L3170" s="54"/>
      <c r="M3170" s="54"/>
      <c r="O3170" s="10"/>
      <c r="P3170" s="10"/>
      <c r="Q3170" s="10"/>
      <c r="R3170" s="10"/>
      <c r="S3170" s="10"/>
      <c r="T3170" s="10"/>
      <c r="U3170" s="10"/>
      <c r="V3170" s="10"/>
      <c r="W3170" s="10"/>
      <c r="X3170" s="10"/>
      <c r="Y3170" s="10"/>
      <c r="Z3170" s="10"/>
      <c r="AA3170" s="10"/>
      <c r="AB3170" s="10"/>
      <c r="AC3170" s="10"/>
      <c r="AD3170" s="10"/>
      <c r="AE3170" s="10"/>
      <c r="AF3170" s="10"/>
      <c r="AG3170" s="10"/>
      <c r="AH3170" s="10"/>
      <c r="AI3170" s="10"/>
      <c r="AK3170" s="10"/>
      <c r="AL3170" s="10"/>
      <c r="AM3170" s="10"/>
      <c r="AN3170" s="10"/>
      <c r="AO3170" s="10"/>
      <c r="AP3170" s="10"/>
      <c r="AQ3170" s="10"/>
      <c r="AR3170" s="10"/>
      <c r="AS3170" s="10"/>
      <c r="AT3170" s="10"/>
      <c r="AU3170" s="10"/>
      <c r="AV3170" s="10"/>
      <c r="AW3170" s="10"/>
      <c r="AX3170" s="10"/>
    </row>
    <row r="3171" spans="1:50" x14ac:dyDescent="0.25">
      <c r="A3171" s="54"/>
      <c r="B3171" s="54"/>
      <c r="C3171" s="54"/>
      <c r="D3171" s="54"/>
      <c r="E3171" s="54"/>
      <c r="F3171" s="54"/>
      <c r="G3171" s="54"/>
      <c r="H3171" s="54"/>
      <c r="I3171" s="54"/>
      <c r="J3171" s="54"/>
      <c r="K3171" s="54"/>
      <c r="L3171" s="54"/>
      <c r="M3171" s="54"/>
      <c r="O3171" s="10"/>
      <c r="P3171" s="10"/>
      <c r="Q3171" s="10"/>
      <c r="R3171" s="10"/>
      <c r="S3171" s="10"/>
      <c r="T3171" s="10"/>
      <c r="U3171" s="10"/>
      <c r="V3171" s="10"/>
      <c r="W3171" s="10"/>
      <c r="X3171" s="10"/>
      <c r="Y3171" s="10"/>
      <c r="Z3171" s="10"/>
      <c r="AA3171" s="10"/>
      <c r="AB3171" s="10"/>
      <c r="AC3171" s="10"/>
      <c r="AD3171" s="10"/>
      <c r="AE3171" s="10"/>
      <c r="AF3171" s="10"/>
      <c r="AG3171" s="10"/>
      <c r="AH3171" s="10"/>
      <c r="AI3171" s="10"/>
      <c r="AK3171" s="10"/>
      <c r="AL3171" s="10"/>
      <c r="AM3171" s="10"/>
      <c r="AN3171" s="10"/>
      <c r="AO3171" s="10"/>
      <c r="AP3171" s="10"/>
      <c r="AQ3171" s="10"/>
      <c r="AR3171" s="10"/>
      <c r="AS3171" s="10"/>
      <c r="AT3171" s="10"/>
      <c r="AU3171" s="10"/>
      <c r="AV3171" s="10"/>
      <c r="AW3171" s="10"/>
      <c r="AX3171" s="10"/>
    </row>
    <row r="3172" spans="1:50" x14ac:dyDescent="0.25">
      <c r="A3172" s="54"/>
      <c r="B3172" s="54"/>
      <c r="C3172" s="54"/>
      <c r="D3172" s="54"/>
      <c r="E3172" s="54"/>
      <c r="F3172" s="54"/>
      <c r="G3172" s="54"/>
      <c r="H3172" s="54"/>
      <c r="I3172" s="54"/>
      <c r="J3172" s="54"/>
      <c r="K3172" s="54"/>
      <c r="L3172" s="54"/>
      <c r="M3172" s="54"/>
      <c r="O3172" s="10"/>
      <c r="P3172" s="10"/>
      <c r="Q3172" s="10"/>
      <c r="R3172" s="10"/>
      <c r="S3172" s="10"/>
      <c r="T3172" s="10"/>
      <c r="U3172" s="10"/>
      <c r="V3172" s="10"/>
      <c r="W3172" s="10"/>
      <c r="X3172" s="10"/>
      <c r="Y3172" s="10"/>
      <c r="Z3172" s="10"/>
      <c r="AA3172" s="10"/>
      <c r="AB3172" s="10"/>
      <c r="AC3172" s="10"/>
      <c r="AD3172" s="10"/>
      <c r="AE3172" s="10"/>
      <c r="AF3172" s="10"/>
      <c r="AG3172" s="10"/>
      <c r="AH3172" s="10"/>
      <c r="AI3172" s="10"/>
      <c r="AK3172" s="10"/>
      <c r="AL3172" s="10"/>
      <c r="AM3172" s="10"/>
      <c r="AN3172" s="10"/>
      <c r="AO3172" s="10"/>
      <c r="AP3172" s="10"/>
      <c r="AQ3172" s="10"/>
      <c r="AR3172" s="10"/>
      <c r="AS3172" s="10"/>
      <c r="AT3172" s="10"/>
      <c r="AU3172" s="10"/>
      <c r="AV3172" s="10"/>
      <c r="AW3172" s="10"/>
      <c r="AX3172" s="10"/>
    </row>
    <row r="3173" spans="1:50" x14ac:dyDescent="0.25">
      <c r="A3173" s="54"/>
      <c r="B3173" s="54"/>
      <c r="C3173" s="54"/>
      <c r="D3173" s="54"/>
      <c r="E3173" s="54"/>
      <c r="F3173" s="54"/>
      <c r="G3173" s="54"/>
      <c r="H3173" s="54"/>
      <c r="I3173" s="54"/>
      <c r="J3173" s="54"/>
      <c r="K3173" s="54"/>
      <c r="L3173" s="54"/>
      <c r="M3173" s="54"/>
      <c r="O3173" s="10"/>
      <c r="P3173" s="10"/>
      <c r="Q3173" s="10"/>
      <c r="R3173" s="10"/>
      <c r="S3173" s="10"/>
      <c r="T3173" s="10"/>
      <c r="U3173" s="10"/>
      <c r="V3173" s="10"/>
      <c r="W3173" s="10"/>
      <c r="X3173" s="10"/>
      <c r="Y3173" s="10"/>
      <c r="Z3173" s="10"/>
      <c r="AA3173" s="10"/>
      <c r="AB3173" s="10"/>
      <c r="AC3173" s="10"/>
      <c r="AD3173" s="10"/>
      <c r="AE3173" s="10"/>
      <c r="AF3173" s="10"/>
      <c r="AG3173" s="10"/>
      <c r="AH3173" s="10"/>
      <c r="AI3173" s="10"/>
      <c r="AK3173" s="10"/>
      <c r="AL3173" s="10"/>
      <c r="AM3173" s="10"/>
      <c r="AN3173" s="10"/>
      <c r="AO3173" s="10"/>
      <c r="AP3173" s="10"/>
      <c r="AQ3173" s="10"/>
      <c r="AR3173" s="10"/>
      <c r="AS3173" s="10"/>
      <c r="AT3173" s="10"/>
      <c r="AU3173" s="10"/>
      <c r="AV3173" s="10"/>
      <c r="AW3173" s="10"/>
      <c r="AX3173" s="10"/>
    </row>
    <row r="3174" spans="1:50" x14ac:dyDescent="0.25">
      <c r="A3174" s="54"/>
      <c r="B3174" s="54"/>
      <c r="C3174" s="54"/>
      <c r="D3174" s="54"/>
      <c r="E3174" s="54"/>
      <c r="F3174" s="54"/>
      <c r="G3174" s="54"/>
      <c r="H3174" s="54"/>
      <c r="I3174" s="54"/>
      <c r="J3174" s="54"/>
      <c r="K3174" s="54"/>
      <c r="L3174" s="54"/>
      <c r="M3174" s="54"/>
      <c r="O3174" s="10"/>
      <c r="P3174" s="10"/>
      <c r="Q3174" s="10"/>
      <c r="R3174" s="10"/>
      <c r="S3174" s="10"/>
      <c r="T3174" s="10"/>
      <c r="U3174" s="10"/>
      <c r="V3174" s="10"/>
      <c r="W3174" s="10"/>
      <c r="X3174" s="10"/>
      <c r="Y3174" s="10"/>
      <c r="Z3174" s="10"/>
      <c r="AA3174" s="10"/>
      <c r="AB3174" s="10"/>
      <c r="AC3174" s="10"/>
      <c r="AD3174" s="10"/>
      <c r="AE3174" s="10"/>
      <c r="AF3174" s="10"/>
      <c r="AG3174" s="10"/>
      <c r="AH3174" s="10"/>
      <c r="AI3174" s="10"/>
      <c r="AK3174" s="10"/>
      <c r="AL3174" s="10"/>
      <c r="AM3174" s="10"/>
      <c r="AN3174" s="10"/>
      <c r="AO3174" s="10"/>
      <c r="AP3174" s="10"/>
      <c r="AQ3174" s="10"/>
      <c r="AR3174" s="10"/>
      <c r="AS3174" s="10"/>
      <c r="AT3174" s="10"/>
      <c r="AU3174" s="10"/>
      <c r="AV3174" s="10"/>
      <c r="AW3174" s="10"/>
      <c r="AX3174" s="10"/>
    </row>
    <row r="3175" spans="1:50" x14ac:dyDescent="0.25">
      <c r="A3175" s="54"/>
      <c r="B3175" s="54"/>
      <c r="C3175" s="54"/>
      <c r="D3175" s="54"/>
      <c r="E3175" s="54"/>
      <c r="F3175" s="54"/>
      <c r="G3175" s="54"/>
      <c r="H3175" s="54"/>
      <c r="I3175" s="54"/>
      <c r="J3175" s="54"/>
      <c r="K3175" s="54"/>
      <c r="L3175" s="54"/>
      <c r="M3175" s="54"/>
      <c r="O3175" s="10"/>
      <c r="P3175" s="10"/>
      <c r="Q3175" s="10"/>
      <c r="R3175" s="10"/>
      <c r="S3175" s="10"/>
      <c r="T3175" s="10"/>
      <c r="U3175" s="10"/>
      <c r="V3175" s="10"/>
      <c r="W3175" s="10"/>
      <c r="X3175" s="10"/>
      <c r="Y3175" s="10"/>
      <c r="Z3175" s="10"/>
      <c r="AA3175" s="10"/>
      <c r="AB3175" s="10"/>
      <c r="AC3175" s="10"/>
      <c r="AD3175" s="10"/>
      <c r="AE3175" s="10"/>
      <c r="AF3175" s="10"/>
      <c r="AG3175" s="10"/>
      <c r="AH3175" s="10"/>
      <c r="AI3175" s="10"/>
      <c r="AK3175" s="10"/>
      <c r="AL3175" s="10"/>
      <c r="AM3175" s="10"/>
      <c r="AN3175" s="10"/>
      <c r="AO3175" s="10"/>
      <c r="AP3175" s="10"/>
      <c r="AQ3175" s="10"/>
      <c r="AR3175" s="10"/>
      <c r="AS3175" s="10"/>
      <c r="AT3175" s="10"/>
      <c r="AU3175" s="10"/>
      <c r="AV3175" s="10"/>
      <c r="AW3175" s="10"/>
      <c r="AX3175" s="10"/>
    </row>
    <row r="3176" spans="1:50" x14ac:dyDescent="0.25">
      <c r="A3176" s="54"/>
      <c r="B3176" s="54"/>
      <c r="C3176" s="54"/>
      <c r="D3176" s="54"/>
      <c r="E3176" s="54"/>
      <c r="F3176" s="54"/>
      <c r="G3176" s="54"/>
      <c r="H3176" s="54"/>
      <c r="I3176" s="54"/>
      <c r="J3176" s="54"/>
      <c r="K3176" s="54"/>
      <c r="L3176" s="54"/>
      <c r="M3176" s="54"/>
      <c r="O3176" s="10"/>
      <c r="P3176" s="10"/>
      <c r="Q3176" s="10"/>
      <c r="R3176" s="10"/>
      <c r="S3176" s="10"/>
      <c r="T3176" s="10"/>
      <c r="U3176" s="10"/>
      <c r="V3176" s="10"/>
      <c r="W3176" s="10"/>
      <c r="X3176" s="10"/>
      <c r="Y3176" s="10"/>
      <c r="Z3176" s="10"/>
      <c r="AA3176" s="10"/>
      <c r="AB3176" s="10"/>
      <c r="AC3176" s="10"/>
      <c r="AD3176" s="10"/>
      <c r="AE3176" s="10"/>
      <c r="AF3176" s="10"/>
      <c r="AG3176" s="10"/>
      <c r="AH3176" s="10"/>
      <c r="AI3176" s="10"/>
      <c r="AK3176" s="10"/>
      <c r="AL3176" s="10"/>
      <c r="AM3176" s="10"/>
      <c r="AN3176" s="10"/>
      <c r="AO3176" s="10"/>
      <c r="AP3176" s="10"/>
      <c r="AQ3176" s="10"/>
      <c r="AR3176" s="10"/>
      <c r="AS3176" s="10"/>
      <c r="AT3176" s="10"/>
      <c r="AU3176" s="10"/>
      <c r="AV3176" s="10"/>
      <c r="AW3176" s="10"/>
      <c r="AX3176" s="10"/>
    </row>
    <row r="3177" spans="1:50" x14ac:dyDescent="0.25">
      <c r="A3177" s="54"/>
      <c r="B3177" s="54"/>
      <c r="C3177" s="54"/>
      <c r="D3177" s="54"/>
      <c r="E3177" s="54"/>
      <c r="F3177" s="54"/>
      <c r="G3177" s="54"/>
      <c r="H3177" s="54"/>
      <c r="I3177" s="54"/>
      <c r="J3177" s="54"/>
      <c r="K3177" s="54"/>
      <c r="L3177" s="54"/>
      <c r="M3177" s="54"/>
      <c r="O3177" s="10"/>
      <c r="P3177" s="10"/>
      <c r="Q3177" s="10"/>
      <c r="R3177" s="10"/>
      <c r="S3177" s="10"/>
      <c r="T3177" s="10"/>
      <c r="U3177" s="10"/>
      <c r="V3177" s="10"/>
      <c r="W3177" s="10"/>
      <c r="X3177" s="10"/>
      <c r="Y3177" s="10"/>
      <c r="Z3177" s="10"/>
      <c r="AA3177" s="10"/>
      <c r="AB3177" s="10"/>
      <c r="AC3177" s="10"/>
      <c r="AD3177" s="10"/>
      <c r="AE3177" s="10"/>
      <c r="AF3177" s="10"/>
      <c r="AG3177" s="10"/>
      <c r="AH3177" s="10"/>
      <c r="AI3177" s="10"/>
      <c r="AK3177" s="10"/>
      <c r="AL3177" s="10"/>
      <c r="AM3177" s="10"/>
      <c r="AN3177" s="10"/>
      <c r="AO3177" s="10"/>
      <c r="AP3177" s="10"/>
      <c r="AQ3177" s="10"/>
      <c r="AR3177" s="10"/>
      <c r="AS3177" s="10"/>
      <c r="AT3177" s="10"/>
      <c r="AU3177" s="10"/>
      <c r="AV3177" s="10"/>
      <c r="AW3177" s="10"/>
      <c r="AX3177" s="10"/>
    </row>
    <row r="3178" spans="1:50" x14ac:dyDescent="0.25">
      <c r="A3178" s="54"/>
      <c r="B3178" s="54"/>
      <c r="C3178" s="54"/>
      <c r="D3178" s="54"/>
      <c r="E3178" s="54"/>
      <c r="F3178" s="54"/>
      <c r="G3178" s="54"/>
      <c r="H3178" s="54"/>
      <c r="I3178" s="54"/>
      <c r="J3178" s="54"/>
      <c r="K3178" s="54"/>
      <c r="L3178" s="54"/>
      <c r="M3178" s="54"/>
      <c r="O3178" s="10"/>
      <c r="P3178" s="10"/>
      <c r="Q3178" s="10"/>
      <c r="R3178" s="10"/>
      <c r="S3178" s="10"/>
      <c r="T3178" s="10"/>
      <c r="U3178" s="10"/>
      <c r="V3178" s="10"/>
      <c r="W3178" s="10"/>
      <c r="X3178" s="10"/>
      <c r="Y3178" s="10"/>
      <c r="Z3178" s="10"/>
      <c r="AA3178" s="10"/>
      <c r="AB3178" s="10"/>
      <c r="AC3178" s="10"/>
      <c r="AD3178" s="10"/>
      <c r="AE3178" s="10"/>
      <c r="AF3178" s="10"/>
      <c r="AG3178" s="10"/>
      <c r="AH3178" s="10"/>
      <c r="AI3178" s="10"/>
      <c r="AK3178" s="10"/>
      <c r="AL3178" s="10"/>
      <c r="AM3178" s="10"/>
      <c r="AN3178" s="10"/>
      <c r="AO3178" s="10"/>
      <c r="AP3178" s="10"/>
      <c r="AQ3178" s="10"/>
      <c r="AR3178" s="10"/>
      <c r="AS3178" s="10"/>
      <c r="AT3178" s="10"/>
      <c r="AU3178" s="10"/>
      <c r="AV3178" s="10"/>
      <c r="AW3178" s="10"/>
      <c r="AX3178" s="10"/>
    </row>
    <row r="3179" spans="1:50" x14ac:dyDescent="0.25">
      <c r="A3179" s="54"/>
      <c r="B3179" s="54"/>
      <c r="C3179" s="54"/>
      <c r="D3179" s="54"/>
      <c r="E3179" s="54"/>
      <c r="F3179" s="54"/>
      <c r="G3179" s="54"/>
      <c r="H3179" s="54"/>
      <c r="I3179" s="54"/>
      <c r="J3179" s="54"/>
      <c r="K3179" s="54"/>
      <c r="L3179" s="54"/>
      <c r="M3179" s="54"/>
      <c r="O3179" s="10"/>
      <c r="P3179" s="10"/>
      <c r="Q3179" s="10"/>
      <c r="R3179" s="10"/>
      <c r="S3179" s="10"/>
      <c r="T3179" s="10"/>
      <c r="U3179" s="10"/>
      <c r="V3179" s="10"/>
      <c r="W3179" s="10"/>
      <c r="X3179" s="10"/>
      <c r="Y3179" s="10"/>
      <c r="Z3179" s="10"/>
      <c r="AA3179" s="10"/>
      <c r="AB3179" s="10"/>
      <c r="AC3179" s="10"/>
      <c r="AD3179" s="10"/>
      <c r="AE3179" s="10"/>
      <c r="AF3179" s="10"/>
      <c r="AG3179" s="10"/>
      <c r="AH3179" s="10"/>
      <c r="AI3179" s="10"/>
      <c r="AK3179" s="10"/>
      <c r="AL3179" s="10"/>
      <c r="AM3179" s="10"/>
      <c r="AN3179" s="10"/>
      <c r="AO3179" s="10"/>
      <c r="AP3179" s="10"/>
      <c r="AQ3179" s="10"/>
      <c r="AR3179" s="10"/>
      <c r="AS3179" s="10"/>
      <c r="AT3179" s="10"/>
      <c r="AU3179" s="10"/>
      <c r="AV3179" s="10"/>
      <c r="AW3179" s="10"/>
      <c r="AX3179" s="10"/>
    </row>
    <row r="3180" spans="1:50" x14ac:dyDescent="0.25">
      <c r="A3180" s="54"/>
      <c r="B3180" s="54"/>
      <c r="C3180" s="54"/>
      <c r="D3180" s="54"/>
      <c r="E3180" s="54"/>
      <c r="F3180" s="54"/>
      <c r="G3180" s="54"/>
      <c r="H3180" s="54"/>
      <c r="I3180" s="54"/>
      <c r="J3180" s="54"/>
      <c r="K3180" s="54"/>
      <c r="L3180" s="54"/>
      <c r="M3180" s="54"/>
      <c r="O3180" s="10"/>
      <c r="P3180" s="10"/>
      <c r="Q3180" s="10"/>
      <c r="R3180" s="10"/>
      <c r="S3180" s="10"/>
      <c r="T3180" s="10"/>
      <c r="U3180" s="10"/>
      <c r="V3180" s="10"/>
      <c r="W3180" s="10"/>
      <c r="X3180" s="10"/>
      <c r="Y3180" s="10"/>
      <c r="Z3180" s="10"/>
      <c r="AA3180" s="10"/>
      <c r="AB3180" s="10"/>
      <c r="AC3180" s="10"/>
      <c r="AD3180" s="10"/>
      <c r="AE3180" s="10"/>
      <c r="AF3180" s="10"/>
      <c r="AG3180" s="10"/>
      <c r="AH3180" s="10"/>
      <c r="AI3180" s="10"/>
      <c r="AK3180" s="10"/>
      <c r="AL3180" s="10"/>
      <c r="AM3180" s="10"/>
      <c r="AN3180" s="10"/>
      <c r="AO3180" s="10"/>
      <c r="AP3180" s="10"/>
      <c r="AQ3180" s="10"/>
      <c r="AR3180" s="10"/>
      <c r="AS3180" s="10"/>
      <c r="AT3180" s="10"/>
      <c r="AU3180" s="10"/>
      <c r="AV3180" s="10"/>
      <c r="AW3180" s="10"/>
      <c r="AX3180" s="10"/>
    </row>
    <row r="3181" spans="1:50" x14ac:dyDescent="0.25">
      <c r="A3181" s="54"/>
      <c r="B3181" s="54"/>
      <c r="C3181" s="54"/>
      <c r="D3181" s="54"/>
      <c r="E3181" s="54"/>
      <c r="F3181" s="54"/>
      <c r="G3181" s="54"/>
      <c r="H3181" s="54"/>
      <c r="I3181" s="54"/>
      <c r="J3181" s="54"/>
      <c r="K3181" s="54"/>
      <c r="L3181" s="54"/>
      <c r="M3181" s="54"/>
      <c r="O3181" s="10"/>
      <c r="P3181" s="10"/>
      <c r="Q3181" s="10"/>
      <c r="R3181" s="10"/>
      <c r="S3181" s="10"/>
      <c r="T3181" s="10"/>
      <c r="U3181" s="10"/>
      <c r="V3181" s="10"/>
      <c r="W3181" s="10"/>
      <c r="X3181" s="10"/>
      <c r="Y3181" s="10"/>
      <c r="Z3181" s="10"/>
      <c r="AA3181" s="10"/>
      <c r="AB3181" s="10"/>
      <c r="AC3181" s="10"/>
      <c r="AD3181" s="10"/>
      <c r="AE3181" s="10"/>
      <c r="AF3181" s="10"/>
      <c r="AG3181" s="10"/>
      <c r="AH3181" s="10"/>
      <c r="AI3181" s="10"/>
      <c r="AK3181" s="10"/>
      <c r="AL3181" s="10"/>
      <c r="AM3181" s="10"/>
      <c r="AN3181" s="10"/>
      <c r="AO3181" s="10"/>
      <c r="AP3181" s="10"/>
      <c r="AQ3181" s="10"/>
      <c r="AR3181" s="10"/>
      <c r="AS3181" s="10"/>
      <c r="AT3181" s="10"/>
      <c r="AU3181" s="10"/>
      <c r="AV3181" s="10"/>
      <c r="AW3181" s="10"/>
      <c r="AX3181" s="10"/>
    </row>
    <row r="3182" spans="1:50" x14ac:dyDescent="0.25">
      <c r="A3182" s="54"/>
      <c r="B3182" s="54"/>
      <c r="C3182" s="54"/>
      <c r="D3182" s="54"/>
      <c r="E3182" s="54"/>
      <c r="F3182" s="54"/>
      <c r="G3182" s="54"/>
      <c r="H3182" s="54"/>
      <c r="I3182" s="54"/>
      <c r="J3182" s="54"/>
      <c r="K3182" s="54"/>
      <c r="L3182" s="54"/>
      <c r="M3182" s="54"/>
      <c r="O3182" s="10"/>
      <c r="P3182" s="10"/>
      <c r="Q3182" s="10"/>
      <c r="R3182" s="10"/>
      <c r="S3182" s="10"/>
      <c r="T3182" s="10"/>
      <c r="U3182" s="10"/>
      <c r="V3182" s="10"/>
      <c r="W3182" s="10"/>
      <c r="X3182" s="10"/>
      <c r="Y3182" s="10"/>
      <c r="Z3182" s="10"/>
      <c r="AA3182" s="10"/>
      <c r="AB3182" s="10"/>
      <c r="AC3182" s="10"/>
      <c r="AD3182" s="10"/>
      <c r="AE3182" s="10"/>
      <c r="AF3182" s="10"/>
      <c r="AG3182" s="10"/>
      <c r="AH3182" s="10"/>
      <c r="AI3182" s="10"/>
      <c r="AK3182" s="10"/>
      <c r="AL3182" s="10"/>
      <c r="AM3182" s="10"/>
      <c r="AN3182" s="10"/>
      <c r="AO3182" s="10"/>
      <c r="AP3182" s="10"/>
      <c r="AQ3182" s="10"/>
      <c r="AR3182" s="10"/>
      <c r="AS3182" s="10"/>
      <c r="AT3182" s="10"/>
      <c r="AU3182" s="10"/>
      <c r="AV3182" s="10"/>
      <c r="AW3182" s="10"/>
      <c r="AX3182" s="10"/>
    </row>
    <row r="3183" spans="1:50" x14ac:dyDescent="0.25">
      <c r="A3183" s="54"/>
      <c r="B3183" s="54"/>
      <c r="C3183" s="54"/>
      <c r="D3183" s="54"/>
      <c r="E3183" s="54"/>
      <c r="F3183" s="54"/>
      <c r="G3183" s="54"/>
      <c r="H3183" s="54"/>
      <c r="I3183" s="54"/>
      <c r="J3183" s="54"/>
      <c r="K3183" s="54"/>
      <c r="L3183" s="54"/>
      <c r="M3183" s="54"/>
      <c r="O3183" s="10"/>
      <c r="P3183" s="10"/>
      <c r="Q3183" s="10"/>
      <c r="R3183" s="10"/>
      <c r="S3183" s="10"/>
      <c r="T3183" s="10"/>
      <c r="U3183" s="10"/>
      <c r="V3183" s="10"/>
      <c r="W3183" s="10"/>
      <c r="X3183" s="10"/>
      <c r="Y3183" s="10"/>
      <c r="Z3183" s="10"/>
      <c r="AA3183" s="10"/>
      <c r="AB3183" s="10"/>
      <c r="AC3183" s="10"/>
      <c r="AD3183" s="10"/>
      <c r="AE3183" s="10"/>
      <c r="AF3183" s="10"/>
      <c r="AG3183" s="10"/>
      <c r="AH3183" s="10"/>
      <c r="AI3183" s="10"/>
      <c r="AK3183" s="10"/>
      <c r="AL3183" s="10"/>
      <c r="AM3183" s="10"/>
      <c r="AN3183" s="10"/>
      <c r="AO3183" s="10"/>
      <c r="AP3183" s="10"/>
      <c r="AQ3183" s="10"/>
      <c r="AR3183" s="10"/>
      <c r="AS3183" s="10"/>
      <c r="AT3183" s="10"/>
      <c r="AU3183" s="10"/>
      <c r="AV3183" s="10"/>
      <c r="AW3183" s="10"/>
      <c r="AX3183" s="10"/>
    </row>
    <row r="3184" spans="1:50" x14ac:dyDescent="0.25">
      <c r="A3184" s="54"/>
      <c r="B3184" s="54"/>
      <c r="C3184" s="54"/>
      <c r="D3184" s="54"/>
      <c r="E3184" s="54"/>
      <c r="F3184" s="54"/>
      <c r="G3184" s="54"/>
      <c r="H3184" s="54"/>
      <c r="I3184" s="54"/>
      <c r="J3184" s="54"/>
      <c r="K3184" s="54"/>
      <c r="L3184" s="54"/>
      <c r="M3184" s="54"/>
      <c r="O3184" s="10"/>
      <c r="P3184" s="10"/>
      <c r="Q3184" s="10"/>
      <c r="R3184" s="10"/>
      <c r="S3184" s="10"/>
      <c r="T3184" s="10"/>
      <c r="U3184" s="10"/>
      <c r="V3184" s="10"/>
      <c r="W3184" s="10"/>
      <c r="X3184" s="10"/>
      <c r="Y3184" s="10"/>
      <c r="Z3184" s="10"/>
      <c r="AA3184" s="10"/>
      <c r="AB3184" s="10"/>
      <c r="AC3184" s="10"/>
      <c r="AD3184" s="10"/>
      <c r="AE3184" s="10"/>
      <c r="AF3184" s="10"/>
      <c r="AG3184" s="10"/>
      <c r="AH3184" s="10"/>
      <c r="AI3184" s="10"/>
      <c r="AK3184" s="10"/>
      <c r="AL3184" s="10"/>
      <c r="AM3184" s="10"/>
      <c r="AN3184" s="10"/>
      <c r="AO3184" s="10"/>
      <c r="AP3184" s="10"/>
      <c r="AQ3184" s="10"/>
      <c r="AR3184" s="10"/>
      <c r="AS3184" s="10"/>
      <c r="AT3184" s="10"/>
      <c r="AU3184" s="10"/>
      <c r="AV3184" s="10"/>
      <c r="AW3184" s="10"/>
      <c r="AX3184" s="10"/>
    </row>
    <row r="3185" spans="1:50" x14ac:dyDescent="0.25">
      <c r="A3185" s="54"/>
      <c r="B3185" s="54"/>
      <c r="C3185" s="54"/>
      <c r="D3185" s="54"/>
      <c r="E3185" s="54"/>
      <c r="F3185" s="54"/>
      <c r="G3185" s="54"/>
      <c r="H3185" s="54"/>
      <c r="I3185" s="54"/>
      <c r="J3185" s="54"/>
      <c r="K3185" s="54"/>
      <c r="L3185" s="54"/>
      <c r="M3185" s="54"/>
      <c r="O3185" s="10"/>
      <c r="P3185" s="10"/>
      <c r="Q3185" s="10"/>
      <c r="R3185" s="10"/>
      <c r="S3185" s="10"/>
      <c r="T3185" s="10"/>
      <c r="U3185" s="10"/>
      <c r="V3185" s="10"/>
      <c r="W3185" s="10"/>
      <c r="X3185" s="10"/>
      <c r="Y3185" s="10"/>
      <c r="Z3185" s="10"/>
      <c r="AA3185" s="10"/>
      <c r="AB3185" s="10"/>
      <c r="AC3185" s="10"/>
      <c r="AD3185" s="10"/>
      <c r="AE3185" s="10"/>
      <c r="AF3185" s="10"/>
      <c r="AG3185" s="10"/>
      <c r="AH3185" s="10"/>
      <c r="AI3185" s="10"/>
      <c r="AK3185" s="10"/>
      <c r="AL3185" s="10"/>
      <c r="AM3185" s="10"/>
      <c r="AN3185" s="10"/>
      <c r="AO3185" s="10"/>
      <c r="AP3185" s="10"/>
      <c r="AQ3185" s="10"/>
      <c r="AR3185" s="10"/>
      <c r="AS3185" s="10"/>
      <c r="AT3185" s="10"/>
      <c r="AU3185" s="10"/>
      <c r="AV3185" s="10"/>
      <c r="AW3185" s="10"/>
      <c r="AX3185" s="10"/>
    </row>
    <row r="3186" spans="1:50" x14ac:dyDescent="0.25">
      <c r="A3186" s="54"/>
      <c r="B3186" s="54"/>
      <c r="C3186" s="54"/>
      <c r="D3186" s="54"/>
      <c r="E3186" s="54"/>
      <c r="F3186" s="54"/>
      <c r="G3186" s="54"/>
      <c r="H3186" s="54"/>
      <c r="I3186" s="54"/>
      <c r="J3186" s="54"/>
      <c r="K3186" s="54"/>
      <c r="L3186" s="54"/>
      <c r="M3186" s="54"/>
      <c r="O3186" s="10"/>
      <c r="P3186" s="10"/>
      <c r="Q3186" s="10"/>
      <c r="R3186" s="10"/>
      <c r="S3186" s="10"/>
      <c r="T3186" s="10"/>
      <c r="U3186" s="10"/>
      <c r="V3186" s="10"/>
      <c r="W3186" s="10"/>
      <c r="X3186" s="10"/>
      <c r="Y3186" s="10"/>
      <c r="Z3186" s="10"/>
      <c r="AA3186" s="10"/>
      <c r="AB3186" s="10"/>
      <c r="AC3186" s="10"/>
      <c r="AD3186" s="10"/>
      <c r="AE3186" s="10"/>
      <c r="AF3186" s="10"/>
      <c r="AG3186" s="10"/>
      <c r="AH3186" s="10"/>
      <c r="AI3186" s="10"/>
      <c r="AK3186" s="10"/>
      <c r="AL3186" s="10"/>
      <c r="AM3186" s="10"/>
      <c r="AN3186" s="10"/>
      <c r="AO3186" s="10"/>
      <c r="AP3186" s="10"/>
      <c r="AQ3186" s="10"/>
      <c r="AR3186" s="10"/>
      <c r="AS3186" s="10"/>
      <c r="AT3186" s="10"/>
      <c r="AU3186" s="10"/>
      <c r="AV3186" s="10"/>
      <c r="AW3186" s="10"/>
      <c r="AX3186" s="10"/>
    </row>
    <row r="3187" spans="1:50" x14ac:dyDescent="0.25">
      <c r="A3187" s="54"/>
      <c r="B3187" s="54"/>
      <c r="C3187" s="54"/>
      <c r="D3187" s="54"/>
      <c r="E3187" s="54"/>
      <c r="F3187" s="54"/>
      <c r="G3187" s="54"/>
      <c r="H3187" s="54"/>
      <c r="I3187" s="54"/>
      <c r="J3187" s="54"/>
      <c r="K3187" s="54"/>
      <c r="L3187" s="54"/>
      <c r="M3187" s="54"/>
      <c r="O3187" s="10"/>
      <c r="P3187" s="10"/>
      <c r="Q3187" s="10"/>
      <c r="R3187" s="10"/>
      <c r="S3187" s="10"/>
      <c r="T3187" s="10"/>
      <c r="U3187" s="10"/>
      <c r="V3187" s="10"/>
      <c r="W3187" s="10"/>
      <c r="X3187" s="10"/>
      <c r="Y3187" s="10"/>
      <c r="Z3187" s="10"/>
      <c r="AA3187" s="10"/>
      <c r="AB3187" s="10"/>
      <c r="AC3187" s="10"/>
      <c r="AD3187" s="10"/>
      <c r="AE3187" s="10"/>
      <c r="AF3187" s="10"/>
      <c r="AG3187" s="10"/>
      <c r="AH3187" s="10"/>
      <c r="AI3187" s="10"/>
      <c r="AK3187" s="10"/>
      <c r="AL3187" s="10"/>
      <c r="AM3187" s="10"/>
      <c r="AN3187" s="10"/>
      <c r="AO3187" s="10"/>
      <c r="AP3187" s="10"/>
      <c r="AQ3187" s="10"/>
      <c r="AR3187" s="10"/>
      <c r="AS3187" s="10"/>
      <c r="AT3187" s="10"/>
      <c r="AU3187" s="10"/>
      <c r="AV3187" s="10"/>
      <c r="AW3187" s="10"/>
      <c r="AX3187" s="10"/>
    </row>
    <row r="3188" spans="1:50" x14ac:dyDescent="0.25">
      <c r="A3188" s="54"/>
      <c r="B3188" s="54"/>
      <c r="C3188" s="54"/>
      <c r="D3188" s="54"/>
      <c r="E3188" s="54"/>
      <c r="F3188" s="54"/>
      <c r="G3188" s="54"/>
      <c r="H3188" s="54"/>
      <c r="I3188" s="54"/>
      <c r="J3188" s="54"/>
      <c r="K3188" s="54"/>
      <c r="L3188" s="54"/>
      <c r="M3188" s="54"/>
      <c r="O3188" s="10"/>
      <c r="P3188" s="10"/>
      <c r="Q3188" s="10"/>
      <c r="R3188" s="10"/>
      <c r="S3188" s="10"/>
      <c r="T3188" s="10"/>
      <c r="U3188" s="10"/>
      <c r="V3188" s="10"/>
      <c r="W3188" s="10"/>
      <c r="X3188" s="10"/>
      <c r="Y3188" s="10"/>
      <c r="Z3188" s="10"/>
      <c r="AA3188" s="10"/>
      <c r="AB3188" s="10"/>
      <c r="AC3188" s="10"/>
      <c r="AD3188" s="10"/>
      <c r="AE3188" s="10"/>
      <c r="AF3188" s="10"/>
      <c r="AG3188" s="10"/>
      <c r="AH3188" s="10"/>
      <c r="AI3188" s="10"/>
      <c r="AK3188" s="10"/>
      <c r="AL3188" s="10"/>
      <c r="AM3188" s="10"/>
      <c r="AN3188" s="10"/>
      <c r="AO3188" s="10"/>
      <c r="AP3188" s="10"/>
      <c r="AQ3188" s="10"/>
      <c r="AR3188" s="10"/>
      <c r="AS3188" s="10"/>
      <c r="AT3188" s="10"/>
      <c r="AU3188" s="10"/>
      <c r="AV3188" s="10"/>
      <c r="AW3188" s="10"/>
      <c r="AX3188" s="10"/>
    </row>
    <row r="3189" spans="1:50" x14ac:dyDescent="0.25">
      <c r="A3189" s="54"/>
      <c r="B3189" s="54"/>
      <c r="C3189" s="54"/>
      <c r="D3189" s="54"/>
      <c r="E3189" s="54"/>
      <c r="F3189" s="54"/>
      <c r="G3189" s="54"/>
      <c r="H3189" s="54"/>
      <c r="I3189" s="54"/>
      <c r="J3189" s="54"/>
      <c r="K3189" s="54"/>
      <c r="L3189" s="54"/>
      <c r="M3189" s="54"/>
      <c r="O3189" s="10"/>
      <c r="P3189" s="10"/>
      <c r="Q3189" s="10"/>
      <c r="R3189" s="10"/>
      <c r="S3189" s="10"/>
      <c r="T3189" s="10"/>
      <c r="U3189" s="10"/>
      <c r="V3189" s="10"/>
      <c r="W3189" s="10"/>
      <c r="X3189" s="10"/>
      <c r="Y3189" s="10"/>
      <c r="Z3189" s="10"/>
      <c r="AA3189" s="10"/>
      <c r="AB3189" s="10"/>
      <c r="AC3189" s="10"/>
      <c r="AD3189" s="10"/>
      <c r="AE3189" s="10"/>
      <c r="AF3189" s="10"/>
      <c r="AG3189" s="10"/>
      <c r="AH3189" s="10"/>
      <c r="AI3189" s="10"/>
      <c r="AK3189" s="10"/>
      <c r="AL3189" s="10"/>
      <c r="AM3189" s="10"/>
      <c r="AN3189" s="10"/>
      <c r="AO3189" s="10"/>
      <c r="AP3189" s="10"/>
      <c r="AQ3189" s="10"/>
      <c r="AR3189" s="10"/>
      <c r="AS3189" s="10"/>
      <c r="AT3189" s="10"/>
      <c r="AU3189" s="10"/>
      <c r="AV3189" s="10"/>
      <c r="AW3189" s="10"/>
      <c r="AX3189" s="10"/>
    </row>
    <row r="3190" spans="1:50" x14ac:dyDescent="0.25">
      <c r="A3190" s="54"/>
      <c r="B3190" s="54"/>
      <c r="C3190" s="54"/>
      <c r="D3190" s="54"/>
      <c r="E3190" s="54"/>
      <c r="F3190" s="54"/>
      <c r="G3190" s="54"/>
      <c r="H3190" s="54"/>
      <c r="I3190" s="54"/>
      <c r="J3190" s="54"/>
      <c r="K3190" s="54"/>
      <c r="L3190" s="54"/>
      <c r="M3190" s="54"/>
      <c r="O3190" s="10"/>
      <c r="P3190" s="10"/>
      <c r="Q3190" s="10"/>
      <c r="R3190" s="10"/>
      <c r="S3190" s="10"/>
      <c r="T3190" s="10"/>
      <c r="U3190" s="10"/>
      <c r="V3190" s="10"/>
      <c r="W3190" s="10"/>
      <c r="X3190" s="10"/>
      <c r="Y3190" s="10"/>
      <c r="Z3190" s="10"/>
      <c r="AA3190" s="10"/>
      <c r="AB3190" s="10"/>
      <c r="AC3190" s="10"/>
      <c r="AD3190" s="10"/>
      <c r="AE3190" s="10"/>
      <c r="AF3190" s="10"/>
      <c r="AG3190" s="10"/>
      <c r="AH3190" s="10"/>
      <c r="AI3190" s="10"/>
      <c r="AK3190" s="10"/>
      <c r="AL3190" s="10"/>
      <c r="AM3190" s="10"/>
      <c r="AN3190" s="10"/>
      <c r="AO3190" s="10"/>
      <c r="AP3190" s="10"/>
      <c r="AQ3190" s="10"/>
      <c r="AR3190" s="10"/>
      <c r="AS3190" s="10"/>
      <c r="AT3190" s="10"/>
      <c r="AU3190" s="10"/>
      <c r="AV3190" s="10"/>
      <c r="AW3190" s="10"/>
      <c r="AX3190" s="10"/>
    </row>
    <row r="3191" spans="1:50" x14ac:dyDescent="0.25">
      <c r="A3191" s="54"/>
      <c r="B3191" s="54"/>
      <c r="C3191" s="54"/>
      <c r="D3191" s="54"/>
      <c r="E3191" s="54"/>
      <c r="F3191" s="54"/>
      <c r="G3191" s="54"/>
      <c r="H3191" s="54"/>
      <c r="I3191" s="54"/>
      <c r="J3191" s="54"/>
      <c r="K3191" s="54"/>
      <c r="L3191" s="54"/>
      <c r="M3191" s="54"/>
      <c r="O3191" s="10"/>
      <c r="P3191" s="10"/>
      <c r="Q3191" s="10"/>
      <c r="R3191" s="10"/>
      <c r="S3191" s="10"/>
      <c r="T3191" s="10"/>
      <c r="U3191" s="10"/>
      <c r="V3191" s="10"/>
      <c r="W3191" s="10"/>
      <c r="X3191" s="10"/>
      <c r="Y3191" s="10"/>
      <c r="Z3191" s="10"/>
      <c r="AA3191" s="10"/>
      <c r="AB3191" s="10"/>
      <c r="AC3191" s="10"/>
      <c r="AD3191" s="10"/>
      <c r="AE3191" s="10"/>
      <c r="AF3191" s="10"/>
      <c r="AG3191" s="10"/>
      <c r="AH3191" s="10"/>
      <c r="AI3191" s="10"/>
      <c r="AK3191" s="10"/>
      <c r="AL3191" s="10"/>
      <c r="AM3191" s="10"/>
      <c r="AN3191" s="10"/>
      <c r="AO3191" s="10"/>
      <c r="AP3191" s="10"/>
      <c r="AQ3191" s="10"/>
      <c r="AR3191" s="10"/>
      <c r="AS3191" s="10"/>
      <c r="AT3191" s="10"/>
      <c r="AU3191" s="10"/>
      <c r="AV3191" s="10"/>
      <c r="AW3191" s="10"/>
      <c r="AX3191" s="10"/>
    </row>
    <row r="3192" spans="1:50" x14ac:dyDescent="0.25">
      <c r="A3192" s="54"/>
      <c r="B3192" s="54"/>
      <c r="C3192" s="54"/>
      <c r="D3192" s="54"/>
      <c r="E3192" s="54"/>
      <c r="F3192" s="54"/>
      <c r="G3192" s="54"/>
      <c r="H3192" s="54"/>
      <c r="I3192" s="54"/>
      <c r="J3192" s="54"/>
      <c r="K3192" s="54"/>
      <c r="L3192" s="54"/>
      <c r="M3192" s="54"/>
      <c r="O3192" s="10"/>
      <c r="P3192" s="10"/>
      <c r="Q3192" s="10"/>
      <c r="R3192" s="10"/>
      <c r="S3192" s="10"/>
      <c r="T3192" s="10"/>
      <c r="U3192" s="10"/>
      <c r="V3192" s="10"/>
      <c r="W3192" s="10"/>
      <c r="X3192" s="10"/>
      <c r="Y3192" s="10"/>
      <c r="Z3192" s="10"/>
      <c r="AA3192" s="10"/>
      <c r="AB3192" s="10"/>
      <c r="AC3192" s="10"/>
      <c r="AD3192" s="10"/>
      <c r="AE3192" s="10"/>
      <c r="AF3192" s="10"/>
      <c r="AG3192" s="10"/>
      <c r="AH3192" s="10"/>
      <c r="AI3192" s="10"/>
      <c r="AK3192" s="10"/>
      <c r="AL3192" s="10"/>
      <c r="AM3192" s="10"/>
      <c r="AN3192" s="10"/>
      <c r="AO3192" s="10"/>
      <c r="AP3192" s="10"/>
      <c r="AQ3192" s="10"/>
      <c r="AR3192" s="10"/>
      <c r="AS3192" s="10"/>
      <c r="AT3192" s="10"/>
      <c r="AU3192" s="10"/>
      <c r="AV3192" s="10"/>
      <c r="AW3192" s="10"/>
      <c r="AX3192" s="10"/>
    </row>
    <row r="3193" spans="1:50" x14ac:dyDescent="0.25">
      <c r="A3193" s="54"/>
      <c r="B3193" s="54"/>
      <c r="C3193" s="54"/>
      <c r="D3193" s="54"/>
      <c r="E3193" s="54"/>
      <c r="F3193" s="54"/>
      <c r="G3193" s="54"/>
      <c r="H3193" s="54"/>
      <c r="I3193" s="54"/>
      <c r="J3193" s="54"/>
      <c r="K3193" s="54"/>
      <c r="L3193" s="54"/>
      <c r="M3193" s="54"/>
      <c r="O3193" s="10"/>
      <c r="P3193" s="10"/>
      <c r="Q3193" s="10"/>
      <c r="R3193" s="10"/>
      <c r="S3193" s="10"/>
      <c r="T3193" s="10"/>
      <c r="U3193" s="10"/>
      <c r="V3193" s="10"/>
      <c r="W3193" s="10"/>
      <c r="X3193" s="10"/>
      <c r="Y3193" s="10"/>
      <c r="Z3193" s="10"/>
      <c r="AA3193" s="10"/>
      <c r="AB3193" s="10"/>
      <c r="AC3193" s="10"/>
      <c r="AD3193" s="10"/>
      <c r="AE3193" s="10"/>
      <c r="AF3193" s="10"/>
      <c r="AG3193" s="10"/>
      <c r="AH3193" s="10"/>
      <c r="AI3193" s="10"/>
      <c r="AK3193" s="10"/>
      <c r="AL3193" s="10"/>
      <c r="AM3193" s="10"/>
      <c r="AN3193" s="10"/>
      <c r="AO3193" s="10"/>
      <c r="AP3193" s="10"/>
      <c r="AQ3193" s="10"/>
      <c r="AR3193" s="10"/>
      <c r="AS3193" s="10"/>
      <c r="AT3193" s="10"/>
      <c r="AU3193" s="10"/>
      <c r="AV3193" s="10"/>
      <c r="AW3193" s="10"/>
      <c r="AX3193" s="10"/>
    </row>
    <row r="3194" spans="1:50" x14ac:dyDescent="0.25">
      <c r="A3194" s="54"/>
      <c r="B3194" s="54"/>
      <c r="C3194" s="54"/>
      <c r="D3194" s="54"/>
      <c r="E3194" s="54"/>
      <c r="F3194" s="54"/>
      <c r="G3194" s="54"/>
      <c r="H3194" s="54"/>
      <c r="I3194" s="54"/>
      <c r="J3194" s="54"/>
      <c r="K3194" s="54"/>
      <c r="L3194" s="54"/>
      <c r="M3194" s="54"/>
      <c r="O3194" s="10"/>
      <c r="P3194" s="10"/>
      <c r="Q3194" s="10"/>
      <c r="R3194" s="10"/>
      <c r="S3194" s="10"/>
      <c r="T3194" s="10"/>
      <c r="U3194" s="10"/>
      <c r="V3194" s="10"/>
      <c r="W3194" s="10"/>
      <c r="X3194" s="10"/>
      <c r="Y3194" s="10"/>
      <c r="Z3194" s="10"/>
      <c r="AA3194" s="10"/>
      <c r="AB3194" s="10"/>
      <c r="AC3194" s="10"/>
      <c r="AD3194" s="10"/>
      <c r="AE3194" s="10"/>
      <c r="AF3194" s="10"/>
      <c r="AG3194" s="10"/>
      <c r="AH3194" s="10"/>
      <c r="AI3194" s="10"/>
      <c r="AK3194" s="10"/>
      <c r="AL3194" s="10"/>
      <c r="AM3194" s="10"/>
      <c r="AN3194" s="10"/>
      <c r="AO3194" s="10"/>
      <c r="AP3194" s="10"/>
      <c r="AQ3194" s="10"/>
      <c r="AR3194" s="10"/>
      <c r="AS3194" s="10"/>
      <c r="AT3194" s="10"/>
      <c r="AU3194" s="10"/>
      <c r="AV3194" s="10"/>
      <c r="AW3194" s="10"/>
      <c r="AX3194" s="10"/>
    </row>
    <row r="3195" spans="1:50" x14ac:dyDescent="0.25">
      <c r="A3195" s="54"/>
      <c r="B3195" s="54"/>
      <c r="C3195" s="54"/>
      <c r="D3195" s="54"/>
      <c r="E3195" s="54"/>
      <c r="F3195" s="54"/>
      <c r="G3195" s="54"/>
      <c r="H3195" s="54"/>
      <c r="I3195" s="54"/>
      <c r="J3195" s="54"/>
      <c r="K3195" s="54"/>
      <c r="L3195" s="54"/>
      <c r="M3195" s="54"/>
      <c r="O3195" s="10"/>
      <c r="P3195" s="10"/>
      <c r="Q3195" s="10"/>
      <c r="R3195" s="10"/>
      <c r="S3195" s="10"/>
      <c r="T3195" s="10"/>
      <c r="U3195" s="10"/>
      <c r="V3195" s="10"/>
      <c r="W3195" s="10"/>
      <c r="X3195" s="10"/>
      <c r="Y3195" s="10"/>
      <c r="Z3195" s="10"/>
      <c r="AA3195" s="10"/>
      <c r="AB3195" s="10"/>
      <c r="AC3195" s="10"/>
      <c r="AD3195" s="10"/>
      <c r="AE3195" s="10"/>
      <c r="AF3195" s="10"/>
      <c r="AG3195" s="10"/>
      <c r="AH3195" s="10"/>
      <c r="AI3195" s="10"/>
      <c r="AK3195" s="10"/>
      <c r="AL3195" s="10"/>
      <c r="AM3195" s="10"/>
      <c r="AN3195" s="10"/>
      <c r="AO3195" s="10"/>
      <c r="AP3195" s="10"/>
      <c r="AQ3195" s="10"/>
      <c r="AR3195" s="10"/>
      <c r="AS3195" s="10"/>
      <c r="AT3195" s="10"/>
      <c r="AU3195" s="10"/>
      <c r="AV3195" s="10"/>
      <c r="AW3195" s="10"/>
      <c r="AX3195" s="10"/>
    </row>
    <row r="3196" spans="1:50" x14ac:dyDescent="0.25">
      <c r="A3196" s="54"/>
      <c r="B3196" s="54"/>
      <c r="C3196" s="54"/>
      <c r="D3196" s="54"/>
      <c r="E3196" s="54"/>
      <c r="F3196" s="54"/>
      <c r="G3196" s="54"/>
      <c r="H3196" s="54"/>
      <c r="I3196" s="54"/>
      <c r="J3196" s="54"/>
      <c r="K3196" s="54"/>
      <c r="L3196" s="54"/>
      <c r="M3196" s="54"/>
      <c r="O3196" s="10"/>
      <c r="P3196" s="10"/>
      <c r="Q3196" s="10"/>
      <c r="R3196" s="10"/>
      <c r="S3196" s="10"/>
      <c r="T3196" s="10"/>
      <c r="U3196" s="10"/>
      <c r="V3196" s="10"/>
      <c r="W3196" s="10"/>
      <c r="X3196" s="10"/>
      <c r="Y3196" s="10"/>
      <c r="Z3196" s="10"/>
      <c r="AA3196" s="10"/>
      <c r="AB3196" s="10"/>
      <c r="AC3196" s="10"/>
      <c r="AD3196" s="10"/>
      <c r="AE3196" s="10"/>
      <c r="AF3196" s="10"/>
      <c r="AG3196" s="10"/>
      <c r="AH3196" s="10"/>
      <c r="AI3196" s="10"/>
      <c r="AK3196" s="10"/>
      <c r="AL3196" s="10"/>
      <c r="AM3196" s="10"/>
      <c r="AN3196" s="10"/>
      <c r="AO3196" s="10"/>
      <c r="AP3196" s="10"/>
      <c r="AQ3196" s="10"/>
      <c r="AR3196" s="10"/>
      <c r="AS3196" s="10"/>
      <c r="AT3196" s="10"/>
      <c r="AU3196" s="10"/>
      <c r="AV3196" s="10"/>
      <c r="AW3196" s="10"/>
      <c r="AX3196" s="10"/>
    </row>
    <row r="3197" spans="1:50" x14ac:dyDescent="0.25">
      <c r="A3197" s="54"/>
      <c r="B3197" s="54"/>
      <c r="C3197" s="54"/>
      <c r="D3197" s="54"/>
      <c r="E3197" s="54"/>
      <c r="F3197" s="54"/>
      <c r="G3197" s="54"/>
      <c r="H3197" s="54"/>
      <c r="I3197" s="54"/>
      <c r="J3197" s="54"/>
      <c r="K3197" s="54"/>
      <c r="L3197" s="54"/>
      <c r="M3197" s="54"/>
      <c r="O3197" s="10"/>
      <c r="P3197" s="10"/>
      <c r="Q3197" s="10"/>
      <c r="R3197" s="10"/>
      <c r="S3197" s="10"/>
      <c r="T3197" s="10"/>
      <c r="U3197" s="10"/>
      <c r="V3197" s="10"/>
      <c r="W3197" s="10"/>
      <c r="X3197" s="10"/>
      <c r="Y3197" s="10"/>
      <c r="Z3197" s="10"/>
      <c r="AA3197" s="10"/>
      <c r="AB3197" s="10"/>
      <c r="AC3197" s="10"/>
      <c r="AD3197" s="10"/>
      <c r="AE3197" s="10"/>
      <c r="AF3197" s="10"/>
      <c r="AG3197" s="10"/>
      <c r="AH3197" s="10"/>
      <c r="AI3197" s="10"/>
      <c r="AK3197" s="10"/>
      <c r="AL3197" s="10"/>
      <c r="AM3197" s="10"/>
      <c r="AN3197" s="10"/>
      <c r="AO3197" s="10"/>
      <c r="AP3197" s="10"/>
      <c r="AQ3197" s="10"/>
      <c r="AR3197" s="10"/>
      <c r="AS3197" s="10"/>
      <c r="AT3197" s="10"/>
      <c r="AU3197" s="10"/>
      <c r="AV3197" s="10"/>
      <c r="AW3197" s="10"/>
      <c r="AX3197" s="10"/>
    </row>
    <row r="3198" spans="1:50" x14ac:dyDescent="0.25">
      <c r="A3198" s="54"/>
      <c r="B3198" s="54"/>
      <c r="C3198" s="54"/>
      <c r="D3198" s="54"/>
      <c r="E3198" s="54"/>
      <c r="F3198" s="54"/>
      <c r="G3198" s="54"/>
      <c r="H3198" s="54"/>
      <c r="I3198" s="54"/>
      <c r="J3198" s="54"/>
      <c r="K3198" s="54"/>
      <c r="L3198" s="54"/>
      <c r="M3198" s="54"/>
      <c r="O3198" s="10"/>
      <c r="P3198" s="10"/>
      <c r="Q3198" s="10"/>
      <c r="R3198" s="10"/>
      <c r="S3198" s="10"/>
      <c r="T3198" s="10"/>
      <c r="U3198" s="10"/>
      <c r="V3198" s="10"/>
      <c r="W3198" s="10"/>
      <c r="X3198" s="10"/>
      <c r="Y3198" s="10"/>
      <c r="Z3198" s="10"/>
      <c r="AA3198" s="10"/>
      <c r="AB3198" s="10"/>
      <c r="AC3198" s="10"/>
      <c r="AD3198" s="10"/>
      <c r="AE3198" s="10"/>
      <c r="AF3198" s="10"/>
      <c r="AG3198" s="10"/>
      <c r="AH3198" s="10"/>
      <c r="AI3198" s="10"/>
      <c r="AK3198" s="10"/>
      <c r="AL3198" s="10"/>
      <c r="AM3198" s="10"/>
      <c r="AN3198" s="10"/>
      <c r="AO3198" s="10"/>
      <c r="AP3198" s="10"/>
      <c r="AQ3198" s="10"/>
      <c r="AR3198" s="10"/>
      <c r="AS3198" s="10"/>
      <c r="AT3198" s="10"/>
      <c r="AU3198" s="10"/>
      <c r="AV3198" s="10"/>
      <c r="AW3198" s="10"/>
      <c r="AX3198" s="10"/>
    </row>
    <row r="3199" spans="1:50" x14ac:dyDescent="0.25">
      <c r="A3199" s="54"/>
      <c r="B3199" s="54"/>
      <c r="C3199" s="54"/>
      <c r="D3199" s="54"/>
      <c r="E3199" s="54"/>
      <c r="F3199" s="54"/>
      <c r="G3199" s="54"/>
      <c r="H3199" s="54"/>
      <c r="I3199" s="54"/>
      <c r="J3199" s="54"/>
      <c r="K3199" s="54"/>
      <c r="L3199" s="54"/>
      <c r="M3199" s="54"/>
      <c r="O3199" s="10"/>
      <c r="P3199" s="10"/>
      <c r="Q3199" s="10"/>
      <c r="R3199" s="10"/>
      <c r="S3199" s="10"/>
      <c r="T3199" s="10"/>
      <c r="U3199" s="10"/>
      <c r="V3199" s="10"/>
      <c r="W3199" s="10"/>
      <c r="X3199" s="10"/>
      <c r="Y3199" s="10"/>
      <c r="Z3199" s="10"/>
      <c r="AA3199" s="10"/>
      <c r="AB3199" s="10"/>
      <c r="AC3199" s="10"/>
      <c r="AD3199" s="10"/>
      <c r="AE3199" s="10"/>
      <c r="AF3199" s="10"/>
      <c r="AG3199" s="10"/>
      <c r="AH3199" s="10"/>
      <c r="AI3199" s="10"/>
      <c r="AK3199" s="10"/>
      <c r="AL3199" s="10"/>
      <c r="AM3199" s="10"/>
      <c r="AN3199" s="10"/>
      <c r="AO3199" s="10"/>
      <c r="AP3199" s="10"/>
      <c r="AQ3199" s="10"/>
      <c r="AR3199" s="10"/>
      <c r="AS3199" s="10"/>
      <c r="AT3199" s="10"/>
      <c r="AU3199" s="10"/>
      <c r="AV3199" s="10"/>
      <c r="AW3199" s="10"/>
      <c r="AX3199" s="10"/>
    </row>
    <row r="3200" spans="1:50" x14ac:dyDescent="0.25">
      <c r="A3200" s="54"/>
      <c r="B3200" s="54"/>
      <c r="C3200" s="54"/>
      <c r="D3200" s="54"/>
      <c r="E3200" s="54"/>
      <c r="F3200" s="54"/>
      <c r="G3200" s="54"/>
      <c r="H3200" s="54"/>
      <c r="I3200" s="54"/>
      <c r="J3200" s="54"/>
      <c r="K3200" s="54"/>
      <c r="L3200" s="54"/>
      <c r="M3200" s="54"/>
      <c r="O3200" s="10"/>
      <c r="P3200" s="10"/>
      <c r="Q3200" s="10"/>
      <c r="R3200" s="10"/>
      <c r="S3200" s="10"/>
      <c r="T3200" s="10"/>
      <c r="U3200" s="10"/>
      <c r="V3200" s="10"/>
      <c r="W3200" s="10"/>
      <c r="X3200" s="10"/>
      <c r="Y3200" s="10"/>
      <c r="Z3200" s="10"/>
      <c r="AA3200" s="10"/>
      <c r="AB3200" s="10"/>
      <c r="AC3200" s="10"/>
      <c r="AD3200" s="10"/>
      <c r="AE3200" s="10"/>
      <c r="AF3200" s="10"/>
      <c r="AG3200" s="10"/>
      <c r="AH3200" s="10"/>
      <c r="AI3200" s="10"/>
      <c r="AK3200" s="10"/>
      <c r="AL3200" s="10"/>
      <c r="AM3200" s="10"/>
      <c r="AN3200" s="10"/>
      <c r="AO3200" s="10"/>
      <c r="AP3200" s="10"/>
      <c r="AQ3200" s="10"/>
      <c r="AR3200" s="10"/>
      <c r="AS3200" s="10"/>
      <c r="AT3200" s="10"/>
      <c r="AU3200" s="10"/>
      <c r="AV3200" s="10"/>
      <c r="AW3200" s="10"/>
      <c r="AX3200" s="10"/>
    </row>
    <row r="3201" spans="1:50" x14ac:dyDescent="0.25">
      <c r="A3201" s="54"/>
      <c r="B3201" s="54"/>
      <c r="C3201" s="54"/>
      <c r="D3201" s="54"/>
      <c r="E3201" s="54"/>
      <c r="F3201" s="54"/>
      <c r="G3201" s="54"/>
      <c r="H3201" s="54"/>
      <c r="I3201" s="54"/>
      <c r="J3201" s="54"/>
      <c r="K3201" s="54"/>
      <c r="L3201" s="54"/>
      <c r="M3201" s="54"/>
      <c r="O3201" s="10"/>
      <c r="P3201" s="10"/>
      <c r="Q3201" s="10"/>
      <c r="R3201" s="10"/>
      <c r="S3201" s="10"/>
      <c r="T3201" s="10"/>
      <c r="U3201" s="10"/>
      <c r="V3201" s="10"/>
      <c r="W3201" s="10"/>
      <c r="X3201" s="10"/>
      <c r="Y3201" s="10"/>
      <c r="Z3201" s="10"/>
      <c r="AA3201" s="10"/>
      <c r="AB3201" s="10"/>
      <c r="AC3201" s="10"/>
      <c r="AD3201" s="10"/>
      <c r="AE3201" s="10"/>
      <c r="AF3201" s="10"/>
      <c r="AG3201" s="10"/>
      <c r="AH3201" s="10"/>
      <c r="AI3201" s="10"/>
      <c r="AK3201" s="10"/>
      <c r="AL3201" s="10"/>
      <c r="AM3201" s="10"/>
      <c r="AN3201" s="10"/>
      <c r="AO3201" s="10"/>
      <c r="AP3201" s="10"/>
      <c r="AQ3201" s="10"/>
      <c r="AR3201" s="10"/>
      <c r="AS3201" s="10"/>
      <c r="AT3201" s="10"/>
      <c r="AU3201" s="10"/>
      <c r="AV3201" s="10"/>
      <c r="AW3201" s="10"/>
      <c r="AX3201" s="10"/>
    </row>
    <row r="3202" spans="1:50" x14ac:dyDescent="0.25">
      <c r="A3202" s="54"/>
      <c r="B3202" s="54"/>
      <c r="C3202" s="54"/>
      <c r="D3202" s="54"/>
      <c r="E3202" s="54"/>
      <c r="F3202" s="54"/>
      <c r="G3202" s="54"/>
      <c r="H3202" s="54"/>
      <c r="I3202" s="54"/>
      <c r="J3202" s="54"/>
      <c r="K3202" s="54"/>
      <c r="L3202" s="54"/>
      <c r="M3202" s="54"/>
      <c r="O3202" s="10"/>
      <c r="P3202" s="10"/>
      <c r="Q3202" s="10"/>
      <c r="R3202" s="10"/>
      <c r="S3202" s="10"/>
      <c r="T3202" s="10"/>
      <c r="U3202" s="10"/>
      <c r="V3202" s="10"/>
      <c r="W3202" s="10"/>
      <c r="X3202" s="10"/>
      <c r="Y3202" s="10"/>
      <c r="Z3202" s="10"/>
      <c r="AA3202" s="10"/>
      <c r="AB3202" s="10"/>
      <c r="AC3202" s="10"/>
      <c r="AD3202" s="10"/>
      <c r="AE3202" s="10"/>
      <c r="AF3202" s="10"/>
      <c r="AG3202" s="10"/>
      <c r="AH3202" s="10"/>
      <c r="AI3202" s="10"/>
      <c r="AK3202" s="10"/>
      <c r="AL3202" s="10"/>
      <c r="AM3202" s="10"/>
      <c r="AN3202" s="10"/>
      <c r="AO3202" s="10"/>
      <c r="AP3202" s="10"/>
      <c r="AQ3202" s="10"/>
      <c r="AR3202" s="10"/>
      <c r="AS3202" s="10"/>
      <c r="AT3202" s="10"/>
      <c r="AU3202" s="10"/>
      <c r="AV3202" s="10"/>
      <c r="AW3202" s="10"/>
      <c r="AX3202" s="10"/>
    </row>
    <row r="3203" spans="1:50" x14ac:dyDescent="0.25">
      <c r="A3203" s="54"/>
      <c r="B3203" s="54"/>
      <c r="C3203" s="54"/>
      <c r="D3203" s="54"/>
      <c r="E3203" s="54"/>
      <c r="F3203" s="54"/>
      <c r="G3203" s="54"/>
      <c r="H3203" s="54"/>
      <c r="I3203" s="54"/>
      <c r="J3203" s="54"/>
      <c r="K3203" s="54"/>
      <c r="L3203" s="54"/>
      <c r="M3203" s="54"/>
      <c r="O3203" s="10"/>
      <c r="P3203" s="10"/>
      <c r="Q3203" s="10"/>
      <c r="R3203" s="10"/>
      <c r="S3203" s="10"/>
      <c r="T3203" s="10"/>
      <c r="U3203" s="10"/>
      <c r="V3203" s="10"/>
      <c r="W3203" s="10"/>
      <c r="X3203" s="10"/>
      <c r="Y3203" s="10"/>
      <c r="Z3203" s="10"/>
      <c r="AA3203" s="10"/>
      <c r="AB3203" s="10"/>
      <c r="AC3203" s="10"/>
      <c r="AD3203" s="10"/>
      <c r="AE3203" s="10"/>
      <c r="AF3203" s="10"/>
      <c r="AG3203" s="10"/>
      <c r="AH3203" s="10"/>
      <c r="AI3203" s="10"/>
      <c r="AK3203" s="10"/>
      <c r="AL3203" s="10"/>
      <c r="AM3203" s="10"/>
      <c r="AN3203" s="10"/>
      <c r="AO3203" s="10"/>
      <c r="AP3203" s="10"/>
      <c r="AQ3203" s="10"/>
      <c r="AR3203" s="10"/>
      <c r="AS3203" s="10"/>
      <c r="AT3203" s="10"/>
      <c r="AU3203" s="10"/>
      <c r="AV3203" s="10"/>
      <c r="AW3203" s="10"/>
      <c r="AX3203" s="10"/>
    </row>
    <row r="3204" spans="1:50" x14ac:dyDescent="0.25">
      <c r="A3204" s="54"/>
      <c r="B3204" s="54"/>
      <c r="C3204" s="54"/>
      <c r="D3204" s="54"/>
      <c r="E3204" s="54"/>
      <c r="F3204" s="54"/>
      <c r="G3204" s="54"/>
      <c r="H3204" s="54"/>
      <c r="I3204" s="54"/>
      <c r="J3204" s="54"/>
      <c r="K3204" s="54"/>
      <c r="L3204" s="54"/>
      <c r="M3204" s="54"/>
      <c r="O3204" s="10"/>
      <c r="P3204" s="10"/>
      <c r="Q3204" s="10"/>
      <c r="R3204" s="10"/>
      <c r="S3204" s="10"/>
      <c r="T3204" s="10"/>
      <c r="U3204" s="10"/>
      <c r="V3204" s="10"/>
      <c r="W3204" s="10"/>
      <c r="X3204" s="10"/>
      <c r="Y3204" s="10"/>
      <c r="Z3204" s="10"/>
      <c r="AA3204" s="10"/>
      <c r="AB3204" s="10"/>
      <c r="AC3204" s="10"/>
      <c r="AD3204" s="10"/>
      <c r="AE3204" s="10"/>
      <c r="AF3204" s="10"/>
      <c r="AG3204" s="10"/>
      <c r="AH3204" s="10"/>
      <c r="AI3204" s="10"/>
      <c r="AK3204" s="10"/>
      <c r="AL3204" s="10"/>
      <c r="AM3204" s="10"/>
      <c r="AN3204" s="10"/>
      <c r="AO3204" s="10"/>
      <c r="AP3204" s="10"/>
      <c r="AQ3204" s="10"/>
      <c r="AR3204" s="10"/>
      <c r="AS3204" s="10"/>
      <c r="AT3204" s="10"/>
      <c r="AU3204" s="10"/>
      <c r="AV3204" s="10"/>
      <c r="AW3204" s="10"/>
      <c r="AX3204" s="10"/>
    </row>
    <row r="3205" spans="1:50" x14ac:dyDescent="0.25">
      <c r="A3205" s="54"/>
      <c r="B3205" s="54"/>
      <c r="C3205" s="54"/>
      <c r="D3205" s="54"/>
      <c r="E3205" s="54"/>
      <c r="F3205" s="54"/>
      <c r="G3205" s="54"/>
      <c r="H3205" s="54"/>
      <c r="I3205" s="54"/>
      <c r="J3205" s="54"/>
      <c r="K3205" s="54"/>
      <c r="L3205" s="54"/>
      <c r="M3205" s="54"/>
      <c r="O3205" s="10"/>
      <c r="P3205" s="10"/>
      <c r="Q3205" s="10"/>
      <c r="R3205" s="10"/>
      <c r="S3205" s="10"/>
      <c r="T3205" s="10"/>
      <c r="U3205" s="10"/>
      <c r="V3205" s="10"/>
      <c r="W3205" s="10"/>
      <c r="X3205" s="10"/>
      <c r="Y3205" s="10"/>
      <c r="Z3205" s="10"/>
      <c r="AA3205" s="10"/>
      <c r="AB3205" s="10"/>
      <c r="AC3205" s="10"/>
      <c r="AD3205" s="10"/>
      <c r="AE3205" s="10"/>
      <c r="AF3205" s="10"/>
      <c r="AG3205" s="10"/>
      <c r="AH3205" s="10"/>
      <c r="AI3205" s="10"/>
      <c r="AK3205" s="10"/>
      <c r="AL3205" s="10"/>
      <c r="AM3205" s="10"/>
      <c r="AN3205" s="10"/>
      <c r="AO3205" s="10"/>
      <c r="AP3205" s="10"/>
      <c r="AQ3205" s="10"/>
      <c r="AR3205" s="10"/>
      <c r="AS3205" s="10"/>
      <c r="AT3205" s="10"/>
      <c r="AU3205" s="10"/>
      <c r="AV3205" s="10"/>
      <c r="AW3205" s="10"/>
      <c r="AX3205" s="10"/>
    </row>
    <row r="3206" spans="1:50" x14ac:dyDescent="0.25">
      <c r="A3206" s="54"/>
      <c r="B3206" s="54"/>
      <c r="C3206" s="54"/>
      <c r="D3206" s="54"/>
      <c r="E3206" s="54"/>
      <c r="F3206" s="54"/>
      <c r="G3206" s="54"/>
      <c r="H3206" s="54"/>
      <c r="I3206" s="54"/>
      <c r="J3206" s="54"/>
      <c r="K3206" s="54"/>
      <c r="L3206" s="54"/>
      <c r="M3206" s="54"/>
      <c r="O3206" s="10"/>
      <c r="P3206" s="10"/>
      <c r="Q3206" s="10"/>
      <c r="R3206" s="10"/>
      <c r="S3206" s="10"/>
      <c r="T3206" s="10"/>
      <c r="U3206" s="10"/>
      <c r="V3206" s="10"/>
      <c r="W3206" s="10"/>
      <c r="X3206" s="10"/>
      <c r="Y3206" s="10"/>
      <c r="Z3206" s="10"/>
      <c r="AA3206" s="10"/>
      <c r="AB3206" s="10"/>
      <c r="AC3206" s="10"/>
      <c r="AD3206" s="10"/>
      <c r="AE3206" s="10"/>
      <c r="AF3206" s="10"/>
      <c r="AG3206" s="10"/>
      <c r="AH3206" s="10"/>
      <c r="AI3206" s="10"/>
      <c r="AK3206" s="10"/>
      <c r="AL3206" s="10"/>
      <c r="AM3206" s="10"/>
      <c r="AN3206" s="10"/>
      <c r="AO3206" s="10"/>
      <c r="AP3206" s="10"/>
      <c r="AQ3206" s="10"/>
      <c r="AR3206" s="10"/>
      <c r="AS3206" s="10"/>
      <c r="AT3206" s="10"/>
      <c r="AU3206" s="10"/>
      <c r="AV3206" s="10"/>
      <c r="AW3206" s="10"/>
      <c r="AX3206" s="10"/>
    </row>
    <row r="3207" spans="1:50" x14ac:dyDescent="0.25">
      <c r="A3207" s="54"/>
      <c r="B3207" s="54"/>
      <c r="C3207" s="54"/>
      <c r="D3207" s="54"/>
      <c r="E3207" s="54"/>
      <c r="F3207" s="54"/>
      <c r="G3207" s="54"/>
      <c r="H3207" s="54"/>
      <c r="I3207" s="54"/>
      <c r="J3207" s="54"/>
      <c r="K3207" s="54"/>
      <c r="L3207" s="54"/>
      <c r="M3207" s="54"/>
      <c r="O3207" s="10"/>
      <c r="P3207" s="10"/>
      <c r="Q3207" s="10"/>
      <c r="R3207" s="10"/>
      <c r="S3207" s="10"/>
      <c r="T3207" s="10"/>
      <c r="U3207" s="10"/>
      <c r="V3207" s="10"/>
      <c r="W3207" s="10"/>
      <c r="X3207" s="10"/>
      <c r="Y3207" s="10"/>
      <c r="Z3207" s="10"/>
      <c r="AA3207" s="10"/>
      <c r="AB3207" s="10"/>
      <c r="AC3207" s="10"/>
      <c r="AD3207" s="10"/>
      <c r="AE3207" s="10"/>
      <c r="AF3207" s="10"/>
      <c r="AG3207" s="10"/>
      <c r="AH3207" s="10"/>
      <c r="AI3207" s="10"/>
      <c r="AK3207" s="10"/>
      <c r="AL3207" s="10"/>
      <c r="AM3207" s="10"/>
      <c r="AN3207" s="10"/>
      <c r="AO3207" s="10"/>
      <c r="AP3207" s="10"/>
      <c r="AQ3207" s="10"/>
      <c r="AR3207" s="10"/>
      <c r="AS3207" s="10"/>
      <c r="AT3207" s="10"/>
      <c r="AU3207" s="10"/>
      <c r="AV3207" s="10"/>
      <c r="AW3207" s="10"/>
      <c r="AX3207" s="10"/>
    </row>
    <row r="3208" spans="1:50" x14ac:dyDescent="0.25">
      <c r="A3208" s="54"/>
      <c r="B3208" s="54"/>
      <c r="C3208" s="54"/>
      <c r="D3208" s="54"/>
      <c r="E3208" s="54"/>
      <c r="F3208" s="54"/>
      <c r="G3208" s="54"/>
      <c r="H3208" s="54"/>
      <c r="I3208" s="54"/>
      <c r="J3208" s="54"/>
      <c r="K3208" s="54"/>
      <c r="L3208" s="54"/>
      <c r="M3208" s="54"/>
      <c r="O3208" s="10"/>
      <c r="P3208" s="10"/>
      <c r="Q3208" s="10"/>
      <c r="R3208" s="10"/>
      <c r="S3208" s="10"/>
      <c r="T3208" s="10"/>
      <c r="U3208" s="10"/>
      <c r="V3208" s="10"/>
      <c r="W3208" s="10"/>
      <c r="X3208" s="10"/>
      <c r="Y3208" s="10"/>
      <c r="Z3208" s="10"/>
      <c r="AA3208" s="10"/>
      <c r="AB3208" s="10"/>
      <c r="AC3208" s="10"/>
      <c r="AD3208" s="10"/>
      <c r="AE3208" s="10"/>
      <c r="AF3208" s="10"/>
      <c r="AG3208" s="10"/>
      <c r="AH3208" s="10"/>
      <c r="AI3208" s="10"/>
      <c r="AK3208" s="10"/>
      <c r="AL3208" s="10"/>
      <c r="AM3208" s="10"/>
      <c r="AN3208" s="10"/>
      <c r="AO3208" s="10"/>
      <c r="AP3208" s="10"/>
      <c r="AQ3208" s="10"/>
      <c r="AR3208" s="10"/>
      <c r="AS3208" s="10"/>
      <c r="AT3208" s="10"/>
      <c r="AU3208" s="10"/>
      <c r="AV3208" s="10"/>
      <c r="AW3208" s="10"/>
      <c r="AX3208" s="10"/>
    </row>
    <row r="3209" spans="1:50" x14ac:dyDescent="0.25">
      <c r="A3209" s="54"/>
      <c r="B3209" s="54"/>
      <c r="C3209" s="54"/>
      <c r="D3209" s="54"/>
      <c r="E3209" s="54"/>
      <c r="F3209" s="54"/>
      <c r="G3209" s="54"/>
      <c r="H3209" s="54"/>
      <c r="I3209" s="54"/>
      <c r="J3209" s="54"/>
      <c r="K3209" s="54"/>
      <c r="L3209" s="54"/>
      <c r="M3209" s="54"/>
      <c r="O3209" s="10"/>
      <c r="P3209" s="10"/>
      <c r="Q3209" s="10"/>
      <c r="R3209" s="10"/>
      <c r="S3209" s="10"/>
      <c r="T3209" s="10"/>
      <c r="U3209" s="10"/>
      <c r="V3209" s="10"/>
      <c r="W3209" s="10"/>
      <c r="X3209" s="10"/>
      <c r="Y3209" s="10"/>
      <c r="Z3209" s="10"/>
      <c r="AA3209" s="10"/>
      <c r="AB3209" s="10"/>
      <c r="AC3209" s="10"/>
      <c r="AD3209" s="10"/>
      <c r="AE3209" s="10"/>
      <c r="AF3209" s="10"/>
      <c r="AG3209" s="10"/>
      <c r="AH3209" s="10"/>
      <c r="AI3209" s="10"/>
      <c r="AK3209" s="10"/>
      <c r="AL3209" s="10"/>
      <c r="AM3209" s="10"/>
      <c r="AN3209" s="10"/>
      <c r="AO3209" s="10"/>
      <c r="AP3209" s="10"/>
      <c r="AQ3209" s="10"/>
      <c r="AR3209" s="10"/>
      <c r="AS3209" s="10"/>
      <c r="AT3209" s="10"/>
      <c r="AU3209" s="10"/>
      <c r="AV3209" s="10"/>
      <c r="AW3209" s="10"/>
      <c r="AX3209" s="10"/>
    </row>
    <row r="3210" spans="1:50" x14ac:dyDescent="0.25">
      <c r="A3210" s="54"/>
      <c r="B3210" s="54"/>
      <c r="C3210" s="54"/>
      <c r="D3210" s="54"/>
      <c r="E3210" s="54"/>
      <c r="F3210" s="54"/>
      <c r="G3210" s="54"/>
      <c r="H3210" s="54"/>
      <c r="I3210" s="54"/>
      <c r="J3210" s="54"/>
      <c r="K3210" s="54"/>
      <c r="L3210" s="54"/>
      <c r="M3210" s="54"/>
      <c r="O3210" s="10"/>
      <c r="P3210" s="10"/>
      <c r="Q3210" s="10"/>
      <c r="R3210" s="10"/>
      <c r="S3210" s="10"/>
      <c r="T3210" s="10"/>
      <c r="U3210" s="10"/>
      <c r="V3210" s="10"/>
      <c r="W3210" s="10"/>
      <c r="X3210" s="10"/>
      <c r="Y3210" s="10"/>
      <c r="Z3210" s="10"/>
      <c r="AA3210" s="10"/>
      <c r="AB3210" s="10"/>
      <c r="AC3210" s="10"/>
      <c r="AD3210" s="10"/>
      <c r="AE3210" s="10"/>
      <c r="AF3210" s="10"/>
      <c r="AG3210" s="10"/>
      <c r="AH3210" s="10"/>
      <c r="AI3210" s="10"/>
      <c r="AK3210" s="10"/>
      <c r="AL3210" s="10"/>
      <c r="AM3210" s="10"/>
      <c r="AN3210" s="10"/>
      <c r="AO3210" s="10"/>
      <c r="AP3210" s="10"/>
      <c r="AQ3210" s="10"/>
      <c r="AR3210" s="10"/>
      <c r="AS3210" s="10"/>
      <c r="AT3210" s="10"/>
      <c r="AU3210" s="10"/>
      <c r="AV3210" s="10"/>
      <c r="AW3210" s="10"/>
      <c r="AX3210" s="10"/>
    </row>
    <row r="3211" spans="1:50" x14ac:dyDescent="0.25">
      <c r="A3211" s="54"/>
      <c r="B3211" s="54"/>
      <c r="C3211" s="54"/>
      <c r="D3211" s="54"/>
      <c r="E3211" s="54"/>
      <c r="F3211" s="54"/>
      <c r="G3211" s="54"/>
      <c r="H3211" s="54"/>
      <c r="I3211" s="54"/>
      <c r="J3211" s="54"/>
      <c r="K3211" s="54"/>
      <c r="L3211" s="54"/>
      <c r="M3211" s="54"/>
      <c r="O3211" s="10"/>
      <c r="P3211" s="10"/>
      <c r="Q3211" s="10"/>
      <c r="R3211" s="10"/>
      <c r="S3211" s="10"/>
      <c r="T3211" s="10"/>
      <c r="U3211" s="10"/>
      <c r="V3211" s="10"/>
      <c r="W3211" s="10"/>
      <c r="X3211" s="10"/>
      <c r="Y3211" s="10"/>
      <c r="Z3211" s="10"/>
      <c r="AA3211" s="10"/>
      <c r="AB3211" s="10"/>
      <c r="AC3211" s="10"/>
      <c r="AD3211" s="10"/>
      <c r="AE3211" s="10"/>
      <c r="AF3211" s="10"/>
      <c r="AG3211" s="10"/>
      <c r="AH3211" s="10"/>
      <c r="AI3211" s="10"/>
      <c r="AK3211" s="10"/>
      <c r="AL3211" s="10"/>
      <c r="AM3211" s="10"/>
      <c r="AN3211" s="10"/>
      <c r="AO3211" s="10"/>
      <c r="AP3211" s="10"/>
      <c r="AQ3211" s="10"/>
      <c r="AR3211" s="10"/>
      <c r="AS3211" s="10"/>
      <c r="AT3211" s="10"/>
      <c r="AU3211" s="10"/>
      <c r="AV3211" s="10"/>
      <c r="AW3211" s="10"/>
      <c r="AX3211" s="10"/>
    </row>
    <row r="3212" spans="1:50" x14ac:dyDescent="0.25">
      <c r="A3212" s="54"/>
      <c r="B3212" s="54"/>
      <c r="C3212" s="54"/>
      <c r="D3212" s="54"/>
      <c r="E3212" s="54"/>
      <c r="F3212" s="54"/>
      <c r="G3212" s="54"/>
      <c r="H3212" s="54"/>
      <c r="I3212" s="54"/>
      <c r="J3212" s="54"/>
      <c r="K3212" s="54"/>
      <c r="L3212" s="54"/>
      <c r="M3212" s="54"/>
      <c r="O3212" s="10"/>
      <c r="P3212" s="10"/>
      <c r="Q3212" s="10"/>
      <c r="R3212" s="10"/>
      <c r="S3212" s="10"/>
      <c r="T3212" s="10"/>
      <c r="U3212" s="10"/>
      <c r="V3212" s="10"/>
      <c r="W3212" s="10"/>
      <c r="X3212" s="10"/>
      <c r="Y3212" s="10"/>
      <c r="Z3212" s="10"/>
      <c r="AA3212" s="10"/>
      <c r="AB3212" s="10"/>
      <c r="AC3212" s="10"/>
      <c r="AD3212" s="10"/>
      <c r="AE3212" s="10"/>
      <c r="AF3212" s="10"/>
      <c r="AG3212" s="10"/>
      <c r="AH3212" s="10"/>
      <c r="AI3212" s="10"/>
      <c r="AK3212" s="10"/>
      <c r="AL3212" s="10"/>
      <c r="AM3212" s="10"/>
      <c r="AN3212" s="10"/>
      <c r="AO3212" s="10"/>
      <c r="AP3212" s="10"/>
      <c r="AQ3212" s="10"/>
      <c r="AR3212" s="10"/>
      <c r="AS3212" s="10"/>
      <c r="AT3212" s="10"/>
      <c r="AU3212" s="10"/>
      <c r="AV3212" s="10"/>
      <c r="AW3212" s="10"/>
      <c r="AX3212" s="10"/>
    </row>
    <row r="3213" spans="1:50" x14ac:dyDescent="0.25">
      <c r="A3213" s="54"/>
      <c r="B3213" s="54"/>
      <c r="C3213" s="54"/>
      <c r="D3213" s="54"/>
      <c r="E3213" s="54"/>
      <c r="F3213" s="54"/>
      <c r="G3213" s="54"/>
      <c r="H3213" s="54"/>
      <c r="I3213" s="54"/>
      <c r="J3213" s="54"/>
      <c r="K3213" s="54"/>
      <c r="L3213" s="54"/>
      <c r="M3213" s="54"/>
      <c r="O3213" s="10"/>
      <c r="P3213" s="10"/>
      <c r="Q3213" s="10"/>
      <c r="R3213" s="10"/>
      <c r="S3213" s="10"/>
      <c r="T3213" s="10"/>
      <c r="U3213" s="10"/>
      <c r="V3213" s="10"/>
      <c r="W3213" s="10"/>
      <c r="X3213" s="10"/>
      <c r="Y3213" s="10"/>
      <c r="Z3213" s="10"/>
      <c r="AA3213" s="10"/>
      <c r="AB3213" s="10"/>
      <c r="AC3213" s="10"/>
      <c r="AD3213" s="10"/>
      <c r="AE3213" s="10"/>
      <c r="AF3213" s="10"/>
      <c r="AG3213" s="10"/>
      <c r="AH3213" s="10"/>
      <c r="AI3213" s="10"/>
      <c r="AK3213" s="10"/>
      <c r="AL3213" s="10"/>
      <c r="AM3213" s="10"/>
      <c r="AN3213" s="10"/>
      <c r="AO3213" s="10"/>
      <c r="AP3213" s="10"/>
      <c r="AQ3213" s="10"/>
      <c r="AR3213" s="10"/>
      <c r="AS3213" s="10"/>
      <c r="AT3213" s="10"/>
      <c r="AU3213" s="10"/>
      <c r="AV3213" s="10"/>
      <c r="AW3213" s="10"/>
      <c r="AX3213" s="10"/>
    </row>
    <row r="3214" spans="1:50" x14ac:dyDescent="0.25">
      <c r="A3214" s="54"/>
      <c r="B3214" s="54"/>
      <c r="C3214" s="54"/>
      <c r="D3214" s="54"/>
      <c r="E3214" s="54"/>
      <c r="F3214" s="54"/>
      <c r="G3214" s="54"/>
      <c r="H3214" s="54"/>
      <c r="I3214" s="54"/>
      <c r="J3214" s="54"/>
      <c r="K3214" s="54"/>
      <c r="L3214" s="54"/>
      <c r="M3214" s="54"/>
      <c r="O3214" s="10"/>
      <c r="P3214" s="10"/>
      <c r="Q3214" s="10"/>
      <c r="R3214" s="10"/>
      <c r="S3214" s="10"/>
      <c r="T3214" s="10"/>
      <c r="U3214" s="10"/>
      <c r="V3214" s="10"/>
      <c r="W3214" s="10"/>
      <c r="X3214" s="10"/>
      <c r="Y3214" s="10"/>
      <c r="Z3214" s="10"/>
      <c r="AA3214" s="10"/>
      <c r="AB3214" s="10"/>
      <c r="AC3214" s="10"/>
      <c r="AD3214" s="10"/>
      <c r="AE3214" s="10"/>
      <c r="AF3214" s="10"/>
      <c r="AG3214" s="10"/>
      <c r="AH3214" s="10"/>
      <c r="AI3214" s="10"/>
      <c r="AK3214" s="10"/>
      <c r="AL3214" s="10"/>
      <c r="AM3214" s="10"/>
      <c r="AN3214" s="10"/>
      <c r="AO3214" s="10"/>
      <c r="AP3214" s="10"/>
      <c r="AQ3214" s="10"/>
      <c r="AR3214" s="10"/>
      <c r="AS3214" s="10"/>
      <c r="AT3214" s="10"/>
      <c r="AU3214" s="10"/>
      <c r="AV3214" s="10"/>
      <c r="AW3214" s="10"/>
      <c r="AX3214" s="10"/>
    </row>
    <row r="3215" spans="1:50" x14ac:dyDescent="0.25">
      <c r="A3215" s="54"/>
      <c r="B3215" s="54"/>
      <c r="C3215" s="54"/>
      <c r="D3215" s="54"/>
      <c r="E3215" s="54"/>
      <c r="F3215" s="54"/>
      <c r="G3215" s="54"/>
      <c r="H3215" s="54"/>
      <c r="I3215" s="54"/>
      <c r="J3215" s="54"/>
      <c r="K3215" s="54"/>
      <c r="L3215" s="54"/>
      <c r="M3215" s="54"/>
      <c r="O3215" s="10"/>
      <c r="P3215" s="10"/>
      <c r="Q3215" s="10"/>
      <c r="R3215" s="10"/>
      <c r="S3215" s="10"/>
      <c r="T3215" s="10"/>
      <c r="U3215" s="10"/>
      <c r="V3215" s="10"/>
      <c r="W3215" s="10"/>
      <c r="X3215" s="10"/>
      <c r="Y3215" s="10"/>
      <c r="Z3215" s="10"/>
      <c r="AA3215" s="10"/>
      <c r="AB3215" s="10"/>
      <c r="AC3215" s="10"/>
      <c r="AD3215" s="10"/>
      <c r="AE3215" s="10"/>
      <c r="AF3215" s="10"/>
      <c r="AG3215" s="10"/>
      <c r="AH3215" s="10"/>
      <c r="AI3215" s="10"/>
      <c r="AK3215" s="10"/>
      <c r="AL3215" s="10"/>
      <c r="AM3215" s="10"/>
      <c r="AN3215" s="10"/>
      <c r="AO3215" s="10"/>
      <c r="AP3215" s="10"/>
      <c r="AQ3215" s="10"/>
      <c r="AR3215" s="10"/>
      <c r="AS3215" s="10"/>
      <c r="AT3215" s="10"/>
      <c r="AU3215" s="10"/>
      <c r="AV3215" s="10"/>
      <c r="AW3215" s="10"/>
      <c r="AX3215" s="10"/>
    </row>
    <row r="3216" spans="1:50" x14ac:dyDescent="0.25">
      <c r="A3216" s="54"/>
      <c r="B3216" s="54"/>
      <c r="C3216" s="54"/>
      <c r="D3216" s="54"/>
      <c r="E3216" s="54"/>
      <c r="F3216" s="54"/>
      <c r="G3216" s="54"/>
      <c r="H3216" s="54"/>
      <c r="I3216" s="54"/>
      <c r="J3216" s="54"/>
      <c r="K3216" s="54"/>
      <c r="L3216" s="54"/>
      <c r="M3216" s="54"/>
      <c r="O3216" s="10"/>
      <c r="P3216" s="10"/>
      <c r="Q3216" s="10"/>
      <c r="R3216" s="10"/>
      <c r="S3216" s="10"/>
      <c r="T3216" s="10"/>
      <c r="U3216" s="10"/>
      <c r="V3216" s="10"/>
      <c r="W3216" s="10"/>
      <c r="X3216" s="10"/>
      <c r="Y3216" s="10"/>
      <c r="Z3216" s="10"/>
      <c r="AA3216" s="10"/>
      <c r="AB3216" s="10"/>
      <c r="AC3216" s="10"/>
      <c r="AD3216" s="10"/>
      <c r="AE3216" s="10"/>
      <c r="AF3216" s="10"/>
      <c r="AG3216" s="10"/>
      <c r="AH3216" s="10"/>
      <c r="AI3216" s="10"/>
      <c r="AK3216" s="10"/>
      <c r="AL3216" s="10"/>
      <c r="AM3216" s="10"/>
      <c r="AN3216" s="10"/>
      <c r="AO3216" s="10"/>
      <c r="AP3216" s="10"/>
      <c r="AQ3216" s="10"/>
      <c r="AR3216" s="10"/>
      <c r="AS3216" s="10"/>
      <c r="AT3216" s="10"/>
      <c r="AU3216" s="10"/>
      <c r="AV3216" s="10"/>
      <c r="AW3216" s="10"/>
      <c r="AX3216" s="10"/>
    </row>
    <row r="3217" spans="1:50" x14ac:dyDescent="0.25">
      <c r="A3217" s="54"/>
      <c r="B3217" s="54"/>
      <c r="C3217" s="54"/>
      <c r="D3217" s="54"/>
      <c r="E3217" s="54"/>
      <c r="F3217" s="54"/>
      <c r="G3217" s="54"/>
      <c r="H3217" s="54"/>
      <c r="I3217" s="54"/>
      <c r="J3217" s="54"/>
      <c r="K3217" s="54"/>
      <c r="L3217" s="54"/>
      <c r="M3217" s="54"/>
      <c r="O3217" s="10"/>
      <c r="P3217" s="10"/>
      <c r="Q3217" s="10"/>
      <c r="R3217" s="10"/>
      <c r="S3217" s="10"/>
      <c r="T3217" s="10"/>
      <c r="U3217" s="10"/>
      <c r="V3217" s="10"/>
      <c r="W3217" s="10"/>
      <c r="X3217" s="10"/>
      <c r="Y3217" s="10"/>
      <c r="Z3217" s="10"/>
      <c r="AA3217" s="10"/>
      <c r="AB3217" s="10"/>
      <c r="AC3217" s="10"/>
      <c r="AD3217" s="10"/>
      <c r="AE3217" s="10"/>
      <c r="AF3217" s="10"/>
      <c r="AG3217" s="10"/>
      <c r="AH3217" s="10"/>
      <c r="AI3217" s="10"/>
      <c r="AK3217" s="10"/>
      <c r="AL3217" s="10"/>
      <c r="AM3217" s="10"/>
      <c r="AN3217" s="10"/>
      <c r="AO3217" s="10"/>
      <c r="AP3217" s="10"/>
      <c r="AQ3217" s="10"/>
      <c r="AR3217" s="10"/>
      <c r="AS3217" s="10"/>
      <c r="AT3217" s="10"/>
      <c r="AU3217" s="10"/>
      <c r="AV3217" s="10"/>
      <c r="AW3217" s="10"/>
      <c r="AX3217" s="10"/>
    </row>
    <row r="3218" spans="1:50" x14ac:dyDescent="0.25">
      <c r="A3218" s="54"/>
      <c r="B3218" s="54"/>
      <c r="C3218" s="54"/>
      <c r="D3218" s="54"/>
      <c r="E3218" s="54"/>
      <c r="F3218" s="54"/>
      <c r="G3218" s="54"/>
      <c r="H3218" s="54"/>
      <c r="I3218" s="54"/>
      <c r="J3218" s="54"/>
      <c r="K3218" s="54"/>
      <c r="L3218" s="54"/>
      <c r="M3218" s="54"/>
      <c r="O3218" s="10"/>
      <c r="P3218" s="10"/>
      <c r="Q3218" s="10"/>
      <c r="R3218" s="10"/>
      <c r="S3218" s="10"/>
      <c r="T3218" s="10"/>
      <c r="U3218" s="10"/>
      <c r="V3218" s="10"/>
      <c r="W3218" s="10"/>
      <c r="X3218" s="10"/>
      <c r="Y3218" s="10"/>
      <c r="Z3218" s="10"/>
      <c r="AA3218" s="10"/>
      <c r="AB3218" s="10"/>
      <c r="AC3218" s="10"/>
      <c r="AD3218" s="10"/>
      <c r="AE3218" s="10"/>
      <c r="AF3218" s="10"/>
      <c r="AG3218" s="10"/>
      <c r="AH3218" s="10"/>
      <c r="AI3218" s="10"/>
      <c r="AK3218" s="10"/>
      <c r="AL3218" s="10"/>
      <c r="AM3218" s="10"/>
      <c r="AN3218" s="10"/>
      <c r="AO3218" s="10"/>
      <c r="AP3218" s="10"/>
      <c r="AQ3218" s="10"/>
      <c r="AR3218" s="10"/>
      <c r="AS3218" s="10"/>
      <c r="AT3218" s="10"/>
      <c r="AU3218" s="10"/>
      <c r="AV3218" s="10"/>
      <c r="AW3218" s="10"/>
      <c r="AX3218" s="10"/>
    </row>
    <row r="3219" spans="1:50" x14ac:dyDescent="0.25">
      <c r="A3219" s="54"/>
      <c r="B3219" s="54"/>
      <c r="C3219" s="54"/>
      <c r="D3219" s="54"/>
      <c r="E3219" s="54"/>
      <c r="F3219" s="54"/>
      <c r="G3219" s="54"/>
      <c r="H3219" s="54"/>
      <c r="I3219" s="54"/>
      <c r="J3219" s="54"/>
      <c r="K3219" s="54"/>
      <c r="L3219" s="54"/>
      <c r="M3219" s="54"/>
      <c r="O3219" s="10"/>
      <c r="P3219" s="10"/>
      <c r="Q3219" s="10"/>
      <c r="R3219" s="10"/>
      <c r="S3219" s="10"/>
      <c r="T3219" s="10"/>
      <c r="U3219" s="10"/>
      <c r="V3219" s="10"/>
      <c r="W3219" s="10"/>
      <c r="X3219" s="10"/>
      <c r="Y3219" s="10"/>
      <c r="Z3219" s="10"/>
      <c r="AA3219" s="10"/>
      <c r="AB3219" s="10"/>
      <c r="AC3219" s="10"/>
      <c r="AD3219" s="10"/>
      <c r="AE3219" s="10"/>
      <c r="AF3219" s="10"/>
      <c r="AG3219" s="10"/>
      <c r="AH3219" s="10"/>
      <c r="AI3219" s="10"/>
      <c r="AK3219" s="10"/>
      <c r="AL3219" s="10"/>
      <c r="AM3219" s="10"/>
      <c r="AN3219" s="10"/>
      <c r="AO3219" s="10"/>
      <c r="AP3219" s="10"/>
      <c r="AQ3219" s="10"/>
      <c r="AR3219" s="10"/>
      <c r="AS3219" s="10"/>
      <c r="AT3219" s="10"/>
      <c r="AU3219" s="10"/>
      <c r="AV3219" s="10"/>
      <c r="AW3219" s="10"/>
      <c r="AX3219" s="10"/>
    </row>
    <row r="3220" spans="1:50" x14ac:dyDescent="0.25">
      <c r="A3220" s="54"/>
      <c r="B3220" s="54"/>
      <c r="C3220" s="54"/>
      <c r="D3220" s="54"/>
      <c r="E3220" s="54"/>
      <c r="F3220" s="54"/>
      <c r="G3220" s="54"/>
      <c r="H3220" s="54"/>
      <c r="I3220" s="54"/>
      <c r="J3220" s="54"/>
      <c r="K3220" s="54"/>
      <c r="L3220" s="54"/>
      <c r="M3220" s="54"/>
      <c r="O3220" s="10"/>
      <c r="P3220" s="10"/>
      <c r="Q3220" s="10"/>
      <c r="R3220" s="10"/>
      <c r="S3220" s="10"/>
      <c r="T3220" s="10"/>
      <c r="U3220" s="10"/>
      <c r="V3220" s="10"/>
      <c r="W3220" s="10"/>
      <c r="X3220" s="10"/>
      <c r="Y3220" s="10"/>
      <c r="Z3220" s="10"/>
      <c r="AA3220" s="10"/>
      <c r="AB3220" s="10"/>
      <c r="AC3220" s="10"/>
      <c r="AD3220" s="10"/>
      <c r="AE3220" s="10"/>
      <c r="AF3220" s="10"/>
      <c r="AG3220" s="10"/>
      <c r="AH3220" s="10"/>
      <c r="AI3220" s="10"/>
      <c r="AK3220" s="10"/>
      <c r="AL3220" s="10"/>
      <c r="AM3220" s="10"/>
      <c r="AN3220" s="10"/>
      <c r="AO3220" s="10"/>
      <c r="AP3220" s="10"/>
      <c r="AQ3220" s="10"/>
      <c r="AR3220" s="10"/>
      <c r="AS3220" s="10"/>
      <c r="AT3220" s="10"/>
      <c r="AU3220" s="10"/>
      <c r="AV3220" s="10"/>
      <c r="AW3220" s="10"/>
      <c r="AX3220" s="10"/>
    </row>
    <row r="3221" spans="1:50" x14ac:dyDescent="0.25">
      <c r="A3221" s="54"/>
      <c r="B3221" s="54"/>
      <c r="C3221" s="54"/>
      <c r="D3221" s="54"/>
      <c r="E3221" s="54"/>
      <c r="F3221" s="54"/>
      <c r="G3221" s="54"/>
      <c r="H3221" s="54"/>
      <c r="I3221" s="54"/>
      <c r="J3221" s="54"/>
      <c r="K3221" s="54"/>
      <c r="L3221" s="54"/>
      <c r="M3221" s="54"/>
      <c r="O3221" s="10"/>
      <c r="P3221" s="10"/>
      <c r="Q3221" s="10"/>
      <c r="R3221" s="10"/>
      <c r="S3221" s="10"/>
      <c r="T3221" s="10"/>
      <c r="U3221" s="10"/>
      <c r="V3221" s="10"/>
      <c r="W3221" s="10"/>
      <c r="X3221" s="10"/>
      <c r="Y3221" s="10"/>
      <c r="Z3221" s="10"/>
      <c r="AA3221" s="10"/>
      <c r="AB3221" s="10"/>
      <c r="AC3221" s="10"/>
      <c r="AD3221" s="10"/>
      <c r="AE3221" s="10"/>
      <c r="AF3221" s="10"/>
      <c r="AG3221" s="10"/>
      <c r="AH3221" s="10"/>
      <c r="AI3221" s="10"/>
      <c r="AK3221" s="10"/>
      <c r="AL3221" s="10"/>
      <c r="AM3221" s="10"/>
      <c r="AN3221" s="10"/>
      <c r="AO3221" s="10"/>
      <c r="AP3221" s="10"/>
      <c r="AQ3221" s="10"/>
      <c r="AR3221" s="10"/>
      <c r="AS3221" s="10"/>
      <c r="AT3221" s="10"/>
      <c r="AU3221" s="10"/>
      <c r="AV3221" s="10"/>
      <c r="AW3221" s="10"/>
      <c r="AX3221" s="10"/>
    </row>
    <row r="3222" spans="1:50" x14ac:dyDescent="0.25">
      <c r="A3222" s="54"/>
      <c r="B3222" s="54"/>
      <c r="C3222" s="54"/>
      <c r="D3222" s="54"/>
      <c r="E3222" s="54"/>
      <c r="F3222" s="54"/>
      <c r="G3222" s="54"/>
      <c r="H3222" s="54"/>
      <c r="I3222" s="54"/>
      <c r="J3222" s="54"/>
      <c r="K3222" s="54"/>
      <c r="L3222" s="54"/>
      <c r="M3222" s="54"/>
      <c r="O3222" s="10"/>
      <c r="P3222" s="10"/>
      <c r="Q3222" s="10"/>
      <c r="R3222" s="10"/>
      <c r="S3222" s="10"/>
      <c r="T3222" s="10"/>
      <c r="U3222" s="10"/>
      <c r="V3222" s="10"/>
      <c r="W3222" s="10"/>
      <c r="X3222" s="10"/>
      <c r="Y3222" s="10"/>
      <c r="Z3222" s="10"/>
      <c r="AA3222" s="10"/>
      <c r="AB3222" s="10"/>
      <c r="AC3222" s="10"/>
      <c r="AD3222" s="10"/>
      <c r="AE3222" s="10"/>
      <c r="AF3222" s="10"/>
      <c r="AG3222" s="10"/>
      <c r="AH3222" s="10"/>
      <c r="AI3222" s="10"/>
      <c r="AK3222" s="10"/>
      <c r="AL3222" s="10"/>
      <c r="AM3222" s="10"/>
      <c r="AN3222" s="10"/>
      <c r="AO3222" s="10"/>
      <c r="AP3222" s="10"/>
      <c r="AQ3222" s="10"/>
      <c r="AR3222" s="10"/>
      <c r="AS3222" s="10"/>
      <c r="AT3222" s="10"/>
      <c r="AU3222" s="10"/>
      <c r="AV3222" s="10"/>
      <c r="AW3222" s="10"/>
      <c r="AX3222" s="10"/>
    </row>
    <row r="3223" spans="1:50" x14ac:dyDescent="0.25">
      <c r="A3223" s="54"/>
      <c r="B3223" s="54"/>
      <c r="C3223" s="54"/>
      <c r="D3223" s="54"/>
      <c r="E3223" s="54"/>
      <c r="F3223" s="54"/>
      <c r="G3223" s="54"/>
      <c r="H3223" s="54"/>
      <c r="I3223" s="54"/>
      <c r="J3223" s="54"/>
      <c r="K3223" s="54"/>
      <c r="L3223" s="54"/>
      <c r="M3223" s="54"/>
      <c r="O3223" s="10"/>
      <c r="P3223" s="10"/>
      <c r="Q3223" s="10"/>
      <c r="R3223" s="10"/>
      <c r="S3223" s="10"/>
      <c r="T3223" s="10"/>
      <c r="U3223" s="10"/>
      <c r="V3223" s="10"/>
      <c r="W3223" s="10"/>
      <c r="X3223" s="10"/>
      <c r="Y3223" s="10"/>
      <c r="Z3223" s="10"/>
      <c r="AA3223" s="10"/>
      <c r="AB3223" s="10"/>
      <c r="AC3223" s="10"/>
      <c r="AD3223" s="10"/>
      <c r="AE3223" s="10"/>
      <c r="AF3223" s="10"/>
      <c r="AG3223" s="10"/>
      <c r="AH3223" s="10"/>
      <c r="AI3223" s="10"/>
      <c r="AK3223" s="10"/>
      <c r="AL3223" s="10"/>
      <c r="AM3223" s="10"/>
      <c r="AN3223" s="10"/>
      <c r="AO3223" s="10"/>
      <c r="AP3223" s="10"/>
      <c r="AQ3223" s="10"/>
      <c r="AR3223" s="10"/>
      <c r="AS3223" s="10"/>
      <c r="AT3223" s="10"/>
      <c r="AU3223" s="10"/>
      <c r="AV3223" s="10"/>
      <c r="AW3223" s="10"/>
      <c r="AX3223" s="10"/>
    </row>
    <row r="3224" spans="1:50" x14ac:dyDescent="0.25">
      <c r="A3224" s="54"/>
      <c r="B3224" s="54"/>
      <c r="C3224" s="54"/>
      <c r="D3224" s="54"/>
      <c r="E3224" s="54"/>
      <c r="F3224" s="54"/>
      <c r="G3224" s="54"/>
      <c r="H3224" s="54"/>
      <c r="I3224" s="54"/>
      <c r="J3224" s="54"/>
      <c r="K3224" s="54"/>
      <c r="L3224" s="54"/>
      <c r="M3224" s="54"/>
      <c r="O3224" s="10"/>
      <c r="P3224" s="10"/>
      <c r="Q3224" s="10"/>
      <c r="R3224" s="10"/>
      <c r="S3224" s="10"/>
      <c r="T3224" s="10"/>
      <c r="U3224" s="10"/>
      <c r="V3224" s="10"/>
      <c r="W3224" s="10"/>
      <c r="X3224" s="10"/>
      <c r="Y3224" s="10"/>
      <c r="Z3224" s="10"/>
      <c r="AA3224" s="10"/>
      <c r="AB3224" s="10"/>
      <c r="AC3224" s="10"/>
      <c r="AD3224" s="10"/>
      <c r="AE3224" s="10"/>
      <c r="AF3224" s="10"/>
      <c r="AG3224" s="10"/>
      <c r="AH3224" s="10"/>
      <c r="AI3224" s="10"/>
      <c r="AK3224" s="10"/>
      <c r="AL3224" s="10"/>
      <c r="AM3224" s="10"/>
      <c r="AN3224" s="10"/>
      <c r="AO3224" s="10"/>
      <c r="AP3224" s="10"/>
      <c r="AQ3224" s="10"/>
      <c r="AR3224" s="10"/>
      <c r="AS3224" s="10"/>
      <c r="AT3224" s="10"/>
      <c r="AU3224" s="10"/>
      <c r="AV3224" s="10"/>
      <c r="AW3224" s="10"/>
      <c r="AX3224" s="10"/>
    </row>
    <row r="3225" spans="1:50" x14ac:dyDescent="0.25">
      <c r="A3225" s="54"/>
      <c r="B3225" s="54"/>
      <c r="C3225" s="54"/>
      <c r="D3225" s="54"/>
      <c r="E3225" s="54"/>
      <c r="F3225" s="54"/>
      <c r="G3225" s="54"/>
      <c r="H3225" s="54"/>
      <c r="I3225" s="54"/>
      <c r="J3225" s="54"/>
      <c r="K3225" s="54"/>
      <c r="L3225" s="54"/>
      <c r="M3225" s="54"/>
      <c r="O3225" s="10"/>
      <c r="P3225" s="10"/>
      <c r="Q3225" s="10"/>
      <c r="R3225" s="10"/>
      <c r="S3225" s="10"/>
      <c r="T3225" s="10"/>
      <c r="U3225" s="10"/>
      <c r="V3225" s="10"/>
      <c r="W3225" s="10"/>
      <c r="X3225" s="10"/>
      <c r="Y3225" s="10"/>
      <c r="Z3225" s="10"/>
      <c r="AA3225" s="10"/>
      <c r="AB3225" s="10"/>
      <c r="AC3225" s="10"/>
      <c r="AD3225" s="10"/>
      <c r="AE3225" s="10"/>
      <c r="AF3225" s="10"/>
      <c r="AG3225" s="10"/>
      <c r="AH3225" s="10"/>
      <c r="AI3225" s="10"/>
      <c r="AK3225" s="10"/>
      <c r="AL3225" s="10"/>
      <c r="AM3225" s="10"/>
      <c r="AN3225" s="10"/>
      <c r="AO3225" s="10"/>
      <c r="AP3225" s="10"/>
      <c r="AQ3225" s="10"/>
      <c r="AR3225" s="10"/>
      <c r="AS3225" s="10"/>
      <c r="AT3225" s="10"/>
      <c r="AU3225" s="10"/>
      <c r="AV3225" s="10"/>
      <c r="AW3225" s="10"/>
      <c r="AX3225" s="10"/>
    </row>
    <row r="3226" spans="1:50" x14ac:dyDescent="0.25">
      <c r="A3226" s="54"/>
      <c r="B3226" s="54"/>
      <c r="C3226" s="54"/>
      <c r="D3226" s="54"/>
      <c r="E3226" s="54"/>
      <c r="F3226" s="54"/>
      <c r="G3226" s="54"/>
      <c r="H3226" s="54"/>
      <c r="I3226" s="54"/>
      <c r="J3226" s="54"/>
      <c r="K3226" s="54"/>
      <c r="L3226" s="54"/>
      <c r="M3226" s="54"/>
      <c r="O3226" s="10"/>
      <c r="P3226" s="10"/>
      <c r="Q3226" s="10"/>
      <c r="R3226" s="10"/>
      <c r="S3226" s="10"/>
      <c r="T3226" s="10"/>
      <c r="U3226" s="10"/>
      <c r="V3226" s="10"/>
      <c r="W3226" s="10"/>
      <c r="X3226" s="10"/>
      <c r="Y3226" s="10"/>
      <c r="Z3226" s="10"/>
      <c r="AA3226" s="10"/>
      <c r="AB3226" s="10"/>
      <c r="AC3226" s="10"/>
      <c r="AD3226" s="10"/>
      <c r="AE3226" s="10"/>
      <c r="AF3226" s="10"/>
      <c r="AG3226" s="10"/>
      <c r="AH3226" s="10"/>
      <c r="AI3226" s="10"/>
      <c r="AK3226" s="10"/>
      <c r="AL3226" s="10"/>
      <c r="AM3226" s="10"/>
      <c r="AN3226" s="10"/>
      <c r="AO3226" s="10"/>
      <c r="AP3226" s="10"/>
      <c r="AQ3226" s="10"/>
      <c r="AR3226" s="10"/>
      <c r="AS3226" s="10"/>
      <c r="AT3226" s="10"/>
      <c r="AU3226" s="10"/>
      <c r="AV3226" s="10"/>
      <c r="AW3226" s="10"/>
      <c r="AX3226" s="10"/>
    </row>
    <row r="3227" spans="1:50" x14ac:dyDescent="0.25">
      <c r="A3227" s="54"/>
      <c r="B3227" s="54"/>
      <c r="C3227" s="54"/>
      <c r="D3227" s="54"/>
      <c r="E3227" s="54"/>
      <c r="F3227" s="54"/>
      <c r="G3227" s="54"/>
      <c r="H3227" s="54"/>
      <c r="I3227" s="54"/>
      <c r="J3227" s="54"/>
      <c r="K3227" s="54"/>
      <c r="L3227" s="54"/>
      <c r="M3227" s="54"/>
      <c r="O3227" s="10"/>
      <c r="P3227" s="10"/>
      <c r="Q3227" s="10"/>
      <c r="R3227" s="10"/>
      <c r="S3227" s="10"/>
      <c r="T3227" s="10"/>
      <c r="U3227" s="10"/>
      <c r="V3227" s="10"/>
      <c r="W3227" s="10"/>
      <c r="X3227" s="10"/>
      <c r="Y3227" s="10"/>
      <c r="Z3227" s="10"/>
      <c r="AA3227" s="10"/>
      <c r="AB3227" s="10"/>
      <c r="AC3227" s="10"/>
      <c r="AD3227" s="10"/>
      <c r="AE3227" s="10"/>
      <c r="AF3227" s="10"/>
      <c r="AG3227" s="10"/>
      <c r="AH3227" s="10"/>
      <c r="AI3227" s="10"/>
      <c r="AK3227" s="10"/>
      <c r="AL3227" s="10"/>
      <c r="AM3227" s="10"/>
      <c r="AN3227" s="10"/>
      <c r="AO3227" s="10"/>
      <c r="AP3227" s="10"/>
      <c r="AQ3227" s="10"/>
      <c r="AR3227" s="10"/>
      <c r="AS3227" s="10"/>
      <c r="AT3227" s="10"/>
      <c r="AU3227" s="10"/>
      <c r="AV3227" s="10"/>
      <c r="AW3227" s="10"/>
      <c r="AX3227" s="10"/>
    </row>
    <row r="3228" spans="1:50" x14ac:dyDescent="0.25">
      <c r="A3228" s="54"/>
      <c r="B3228" s="54"/>
      <c r="C3228" s="54"/>
      <c r="D3228" s="54"/>
      <c r="E3228" s="54"/>
      <c r="F3228" s="54"/>
      <c r="G3228" s="54"/>
      <c r="H3228" s="54"/>
      <c r="I3228" s="54"/>
      <c r="J3228" s="54"/>
      <c r="K3228" s="54"/>
      <c r="L3228" s="54"/>
      <c r="M3228" s="54"/>
      <c r="O3228" s="10"/>
      <c r="P3228" s="10"/>
      <c r="Q3228" s="10"/>
      <c r="R3228" s="10"/>
      <c r="S3228" s="10"/>
      <c r="T3228" s="10"/>
      <c r="U3228" s="10"/>
      <c r="V3228" s="10"/>
      <c r="W3228" s="10"/>
      <c r="X3228" s="10"/>
      <c r="Y3228" s="10"/>
      <c r="Z3228" s="10"/>
      <c r="AA3228" s="10"/>
      <c r="AB3228" s="10"/>
      <c r="AC3228" s="10"/>
      <c r="AD3228" s="10"/>
      <c r="AE3228" s="10"/>
      <c r="AF3228" s="10"/>
      <c r="AG3228" s="10"/>
      <c r="AH3228" s="10"/>
      <c r="AI3228" s="10"/>
      <c r="AK3228" s="10"/>
      <c r="AL3228" s="10"/>
      <c r="AM3228" s="10"/>
      <c r="AN3228" s="10"/>
      <c r="AO3228" s="10"/>
      <c r="AP3228" s="10"/>
      <c r="AQ3228" s="10"/>
      <c r="AR3228" s="10"/>
      <c r="AS3228" s="10"/>
      <c r="AT3228" s="10"/>
      <c r="AU3228" s="10"/>
      <c r="AV3228" s="10"/>
      <c r="AW3228" s="10"/>
      <c r="AX3228" s="10"/>
    </row>
    <row r="3229" spans="1:50" x14ac:dyDescent="0.25">
      <c r="A3229" s="54"/>
      <c r="B3229" s="54"/>
      <c r="C3229" s="54"/>
      <c r="D3229" s="54"/>
      <c r="E3229" s="54"/>
      <c r="F3229" s="54"/>
      <c r="G3229" s="54"/>
      <c r="H3229" s="54"/>
      <c r="I3229" s="54"/>
      <c r="J3229" s="54"/>
      <c r="K3229" s="54"/>
      <c r="L3229" s="54"/>
      <c r="M3229" s="54"/>
      <c r="O3229" s="10"/>
      <c r="P3229" s="10"/>
      <c r="Q3229" s="10"/>
      <c r="R3229" s="10"/>
      <c r="S3229" s="10"/>
      <c r="T3229" s="10"/>
      <c r="U3229" s="10"/>
      <c r="V3229" s="10"/>
      <c r="W3229" s="10"/>
      <c r="X3229" s="10"/>
      <c r="Y3229" s="10"/>
      <c r="Z3229" s="10"/>
      <c r="AA3229" s="10"/>
      <c r="AB3229" s="10"/>
      <c r="AC3229" s="10"/>
      <c r="AD3229" s="10"/>
      <c r="AE3229" s="10"/>
      <c r="AF3229" s="10"/>
      <c r="AG3229" s="10"/>
      <c r="AH3229" s="10"/>
      <c r="AI3229" s="10"/>
      <c r="AK3229" s="10"/>
      <c r="AL3229" s="10"/>
      <c r="AM3229" s="10"/>
      <c r="AN3229" s="10"/>
      <c r="AO3229" s="10"/>
      <c r="AP3229" s="10"/>
      <c r="AQ3229" s="10"/>
      <c r="AR3229" s="10"/>
      <c r="AS3229" s="10"/>
      <c r="AT3229" s="10"/>
      <c r="AU3229" s="10"/>
      <c r="AV3229" s="10"/>
      <c r="AW3229" s="10"/>
      <c r="AX3229" s="10"/>
    </row>
    <row r="3230" spans="1:50" x14ac:dyDescent="0.25">
      <c r="A3230" s="54"/>
      <c r="B3230" s="54"/>
      <c r="C3230" s="54"/>
      <c r="D3230" s="54"/>
      <c r="E3230" s="54"/>
      <c r="F3230" s="54"/>
      <c r="G3230" s="54"/>
      <c r="H3230" s="54"/>
      <c r="I3230" s="54"/>
      <c r="J3230" s="54"/>
      <c r="K3230" s="54"/>
      <c r="L3230" s="54"/>
      <c r="M3230" s="54"/>
      <c r="O3230" s="10"/>
      <c r="P3230" s="10"/>
      <c r="Q3230" s="10"/>
      <c r="R3230" s="10"/>
      <c r="S3230" s="10"/>
      <c r="T3230" s="10"/>
      <c r="U3230" s="10"/>
      <c r="V3230" s="10"/>
      <c r="W3230" s="10"/>
      <c r="X3230" s="10"/>
      <c r="Y3230" s="10"/>
      <c r="Z3230" s="10"/>
      <c r="AA3230" s="10"/>
      <c r="AB3230" s="10"/>
      <c r="AC3230" s="10"/>
      <c r="AD3230" s="10"/>
      <c r="AE3230" s="10"/>
      <c r="AF3230" s="10"/>
      <c r="AG3230" s="10"/>
      <c r="AH3230" s="10"/>
      <c r="AI3230" s="10"/>
      <c r="AK3230" s="10"/>
      <c r="AL3230" s="10"/>
      <c r="AM3230" s="10"/>
      <c r="AN3230" s="10"/>
      <c r="AO3230" s="10"/>
      <c r="AP3230" s="10"/>
      <c r="AQ3230" s="10"/>
      <c r="AR3230" s="10"/>
      <c r="AS3230" s="10"/>
      <c r="AT3230" s="10"/>
      <c r="AU3230" s="10"/>
      <c r="AV3230" s="10"/>
      <c r="AW3230" s="10"/>
      <c r="AX3230" s="10"/>
    </row>
    <row r="3231" spans="1:50" x14ac:dyDescent="0.25">
      <c r="A3231" s="54"/>
      <c r="B3231" s="54"/>
      <c r="C3231" s="54"/>
      <c r="D3231" s="54"/>
      <c r="E3231" s="54"/>
      <c r="F3231" s="54"/>
      <c r="G3231" s="54"/>
      <c r="H3231" s="54"/>
      <c r="I3231" s="54"/>
      <c r="J3231" s="54"/>
      <c r="K3231" s="54"/>
      <c r="L3231" s="54"/>
      <c r="M3231" s="54"/>
      <c r="O3231" s="10"/>
      <c r="P3231" s="10"/>
      <c r="Q3231" s="10"/>
      <c r="R3231" s="10"/>
      <c r="S3231" s="10"/>
      <c r="T3231" s="10"/>
      <c r="U3231" s="10"/>
      <c r="V3231" s="10"/>
      <c r="W3231" s="10"/>
      <c r="X3231" s="10"/>
      <c r="Y3231" s="10"/>
      <c r="Z3231" s="10"/>
      <c r="AA3231" s="10"/>
      <c r="AB3231" s="10"/>
      <c r="AC3231" s="10"/>
      <c r="AD3231" s="10"/>
      <c r="AE3231" s="10"/>
      <c r="AF3231" s="10"/>
      <c r="AG3231" s="10"/>
      <c r="AH3231" s="10"/>
      <c r="AI3231" s="10"/>
      <c r="AK3231" s="10"/>
      <c r="AL3231" s="10"/>
      <c r="AM3231" s="10"/>
      <c r="AN3231" s="10"/>
      <c r="AO3231" s="10"/>
      <c r="AP3231" s="10"/>
      <c r="AQ3231" s="10"/>
      <c r="AR3231" s="10"/>
      <c r="AS3231" s="10"/>
      <c r="AT3231" s="10"/>
      <c r="AU3231" s="10"/>
      <c r="AV3231" s="10"/>
      <c r="AW3231" s="10"/>
      <c r="AX3231" s="10"/>
    </row>
    <row r="3232" spans="1:50" x14ac:dyDescent="0.25">
      <c r="A3232" s="54"/>
      <c r="B3232" s="54"/>
      <c r="C3232" s="54"/>
      <c r="D3232" s="54"/>
      <c r="E3232" s="54"/>
      <c r="F3232" s="54"/>
      <c r="G3232" s="54"/>
      <c r="H3232" s="54"/>
      <c r="I3232" s="54"/>
      <c r="J3232" s="54"/>
      <c r="K3232" s="54"/>
      <c r="L3232" s="54"/>
      <c r="M3232" s="54"/>
      <c r="O3232" s="10"/>
      <c r="P3232" s="10"/>
      <c r="Q3232" s="10"/>
      <c r="R3232" s="10"/>
      <c r="S3232" s="10"/>
      <c r="T3232" s="10"/>
      <c r="U3232" s="10"/>
      <c r="V3232" s="10"/>
      <c r="W3232" s="10"/>
      <c r="X3232" s="10"/>
      <c r="Y3232" s="10"/>
      <c r="Z3232" s="10"/>
      <c r="AA3232" s="10"/>
      <c r="AB3232" s="10"/>
      <c r="AC3232" s="10"/>
      <c r="AD3232" s="10"/>
      <c r="AE3232" s="10"/>
      <c r="AF3232" s="10"/>
      <c r="AG3232" s="10"/>
      <c r="AH3232" s="10"/>
      <c r="AI3232" s="10"/>
      <c r="AK3232" s="10"/>
      <c r="AL3232" s="10"/>
      <c r="AM3232" s="10"/>
      <c r="AN3232" s="10"/>
      <c r="AO3232" s="10"/>
      <c r="AP3232" s="10"/>
      <c r="AQ3232" s="10"/>
      <c r="AR3232" s="10"/>
      <c r="AS3232" s="10"/>
      <c r="AT3232" s="10"/>
      <c r="AU3232" s="10"/>
      <c r="AV3232" s="10"/>
      <c r="AW3232" s="10"/>
      <c r="AX3232" s="10"/>
    </row>
    <row r="3233" spans="1:50" x14ac:dyDescent="0.25">
      <c r="A3233" s="54"/>
      <c r="B3233" s="54"/>
      <c r="C3233" s="54"/>
      <c r="D3233" s="54"/>
      <c r="E3233" s="54"/>
      <c r="F3233" s="54"/>
      <c r="G3233" s="54"/>
      <c r="H3233" s="54"/>
      <c r="I3233" s="54"/>
      <c r="J3233" s="54"/>
      <c r="K3233" s="54"/>
      <c r="L3233" s="54"/>
      <c r="M3233" s="54"/>
      <c r="O3233" s="10"/>
      <c r="P3233" s="10"/>
      <c r="Q3233" s="10"/>
      <c r="R3233" s="10"/>
      <c r="S3233" s="10"/>
      <c r="T3233" s="10"/>
      <c r="U3233" s="10"/>
      <c r="V3233" s="10"/>
      <c r="W3233" s="10"/>
      <c r="X3233" s="10"/>
      <c r="Y3233" s="10"/>
      <c r="Z3233" s="10"/>
      <c r="AA3233" s="10"/>
      <c r="AB3233" s="10"/>
      <c r="AC3233" s="10"/>
      <c r="AD3233" s="10"/>
      <c r="AE3233" s="10"/>
      <c r="AF3233" s="10"/>
      <c r="AG3233" s="10"/>
      <c r="AH3233" s="10"/>
      <c r="AI3233" s="10"/>
      <c r="AK3233" s="10"/>
      <c r="AL3233" s="10"/>
      <c r="AM3233" s="10"/>
      <c r="AN3233" s="10"/>
      <c r="AO3233" s="10"/>
      <c r="AP3233" s="10"/>
      <c r="AQ3233" s="10"/>
      <c r="AR3233" s="10"/>
      <c r="AS3233" s="10"/>
      <c r="AT3233" s="10"/>
      <c r="AU3233" s="10"/>
      <c r="AV3233" s="10"/>
      <c r="AW3233" s="10"/>
      <c r="AX3233" s="10"/>
    </row>
    <row r="3234" spans="1:50" x14ac:dyDescent="0.25">
      <c r="A3234" s="54"/>
      <c r="B3234" s="54"/>
      <c r="C3234" s="54"/>
      <c r="D3234" s="54"/>
      <c r="E3234" s="54"/>
      <c r="F3234" s="54"/>
      <c r="G3234" s="54"/>
      <c r="H3234" s="54"/>
      <c r="I3234" s="54"/>
      <c r="J3234" s="54"/>
      <c r="K3234" s="54"/>
      <c r="L3234" s="54"/>
      <c r="M3234" s="54"/>
      <c r="O3234" s="10"/>
      <c r="P3234" s="10"/>
      <c r="Q3234" s="10"/>
      <c r="R3234" s="10"/>
      <c r="S3234" s="10"/>
      <c r="T3234" s="10"/>
      <c r="U3234" s="10"/>
      <c r="V3234" s="10"/>
      <c r="W3234" s="10"/>
      <c r="X3234" s="10"/>
      <c r="Y3234" s="10"/>
      <c r="Z3234" s="10"/>
      <c r="AA3234" s="10"/>
      <c r="AB3234" s="10"/>
      <c r="AC3234" s="10"/>
      <c r="AD3234" s="10"/>
      <c r="AE3234" s="10"/>
      <c r="AF3234" s="10"/>
      <c r="AG3234" s="10"/>
      <c r="AH3234" s="10"/>
      <c r="AI3234" s="10"/>
      <c r="AK3234" s="10"/>
      <c r="AL3234" s="10"/>
      <c r="AM3234" s="10"/>
      <c r="AN3234" s="10"/>
      <c r="AO3234" s="10"/>
      <c r="AP3234" s="10"/>
      <c r="AQ3234" s="10"/>
      <c r="AR3234" s="10"/>
      <c r="AS3234" s="10"/>
      <c r="AT3234" s="10"/>
      <c r="AU3234" s="10"/>
      <c r="AV3234" s="10"/>
      <c r="AW3234" s="10"/>
      <c r="AX3234" s="10"/>
    </row>
    <row r="3235" spans="1:50" x14ac:dyDescent="0.25">
      <c r="A3235" s="54"/>
      <c r="B3235" s="54"/>
      <c r="C3235" s="54"/>
      <c r="D3235" s="54"/>
      <c r="E3235" s="54"/>
      <c r="F3235" s="54"/>
      <c r="G3235" s="54"/>
      <c r="H3235" s="54"/>
      <c r="I3235" s="54"/>
      <c r="J3235" s="54"/>
      <c r="K3235" s="54"/>
      <c r="L3235" s="54"/>
      <c r="M3235" s="54"/>
      <c r="O3235" s="10"/>
      <c r="P3235" s="10"/>
      <c r="Q3235" s="10"/>
      <c r="R3235" s="10"/>
      <c r="S3235" s="10"/>
      <c r="T3235" s="10"/>
      <c r="U3235" s="10"/>
      <c r="V3235" s="10"/>
      <c r="W3235" s="10"/>
      <c r="X3235" s="10"/>
      <c r="Y3235" s="10"/>
      <c r="Z3235" s="10"/>
      <c r="AA3235" s="10"/>
      <c r="AB3235" s="10"/>
      <c r="AC3235" s="10"/>
      <c r="AD3235" s="10"/>
      <c r="AE3235" s="10"/>
      <c r="AF3235" s="10"/>
      <c r="AG3235" s="10"/>
      <c r="AH3235" s="10"/>
      <c r="AI3235" s="10"/>
      <c r="AK3235" s="10"/>
      <c r="AL3235" s="10"/>
      <c r="AM3235" s="10"/>
      <c r="AN3235" s="10"/>
      <c r="AO3235" s="10"/>
      <c r="AP3235" s="10"/>
      <c r="AQ3235" s="10"/>
      <c r="AR3235" s="10"/>
      <c r="AS3235" s="10"/>
      <c r="AT3235" s="10"/>
      <c r="AU3235" s="10"/>
      <c r="AV3235" s="10"/>
      <c r="AW3235" s="10"/>
      <c r="AX3235" s="10"/>
    </row>
    <row r="3236" spans="1:50" x14ac:dyDescent="0.25">
      <c r="A3236" s="54"/>
      <c r="B3236" s="54"/>
      <c r="C3236" s="54"/>
      <c r="D3236" s="54"/>
      <c r="E3236" s="54"/>
      <c r="F3236" s="54"/>
      <c r="G3236" s="54"/>
      <c r="H3236" s="54"/>
      <c r="I3236" s="54"/>
      <c r="J3236" s="54"/>
      <c r="K3236" s="54"/>
      <c r="L3236" s="54"/>
      <c r="M3236" s="54"/>
      <c r="O3236" s="10"/>
      <c r="P3236" s="10"/>
      <c r="Q3236" s="10"/>
      <c r="R3236" s="10"/>
      <c r="S3236" s="10"/>
      <c r="T3236" s="10"/>
      <c r="U3236" s="10"/>
      <c r="V3236" s="10"/>
      <c r="W3236" s="10"/>
      <c r="X3236" s="10"/>
      <c r="Y3236" s="10"/>
      <c r="Z3236" s="10"/>
      <c r="AA3236" s="10"/>
      <c r="AB3236" s="10"/>
      <c r="AC3236" s="10"/>
      <c r="AD3236" s="10"/>
      <c r="AE3236" s="10"/>
      <c r="AF3236" s="10"/>
      <c r="AG3236" s="10"/>
      <c r="AH3236" s="10"/>
      <c r="AI3236" s="10"/>
      <c r="AK3236" s="10"/>
      <c r="AL3236" s="10"/>
      <c r="AM3236" s="10"/>
      <c r="AN3236" s="10"/>
      <c r="AO3236" s="10"/>
      <c r="AP3236" s="10"/>
      <c r="AQ3236" s="10"/>
      <c r="AR3236" s="10"/>
      <c r="AS3236" s="10"/>
      <c r="AT3236" s="10"/>
      <c r="AU3236" s="10"/>
      <c r="AV3236" s="10"/>
      <c r="AW3236" s="10"/>
      <c r="AX3236" s="10"/>
    </row>
    <row r="3237" spans="1:50" x14ac:dyDescent="0.25">
      <c r="A3237" s="54"/>
      <c r="B3237" s="54"/>
      <c r="C3237" s="54"/>
      <c r="D3237" s="54"/>
      <c r="E3237" s="54"/>
      <c r="F3237" s="54"/>
      <c r="G3237" s="54"/>
      <c r="H3237" s="54"/>
      <c r="I3237" s="54"/>
      <c r="J3237" s="54"/>
      <c r="K3237" s="54"/>
      <c r="L3237" s="54"/>
      <c r="M3237" s="54"/>
      <c r="O3237" s="10"/>
      <c r="P3237" s="10"/>
      <c r="Q3237" s="10"/>
      <c r="R3237" s="10"/>
      <c r="S3237" s="10"/>
      <c r="T3237" s="10"/>
      <c r="U3237" s="10"/>
      <c r="V3237" s="10"/>
      <c r="W3237" s="10"/>
      <c r="X3237" s="10"/>
      <c r="Y3237" s="10"/>
      <c r="Z3237" s="10"/>
      <c r="AA3237" s="10"/>
      <c r="AB3237" s="10"/>
      <c r="AC3237" s="10"/>
      <c r="AD3237" s="10"/>
      <c r="AE3237" s="10"/>
      <c r="AF3237" s="10"/>
      <c r="AG3237" s="10"/>
      <c r="AH3237" s="10"/>
      <c r="AI3237" s="10"/>
      <c r="AK3237" s="10"/>
      <c r="AL3237" s="10"/>
      <c r="AM3237" s="10"/>
      <c r="AN3237" s="10"/>
      <c r="AO3237" s="10"/>
      <c r="AP3237" s="10"/>
      <c r="AQ3237" s="10"/>
      <c r="AR3237" s="10"/>
      <c r="AS3237" s="10"/>
      <c r="AT3237" s="10"/>
      <c r="AU3237" s="10"/>
      <c r="AV3237" s="10"/>
      <c r="AW3237" s="10"/>
      <c r="AX3237" s="10"/>
    </row>
    <row r="3238" spans="1:50" x14ac:dyDescent="0.25">
      <c r="A3238" s="54"/>
      <c r="B3238" s="54"/>
      <c r="C3238" s="54"/>
      <c r="D3238" s="54"/>
      <c r="E3238" s="54"/>
      <c r="F3238" s="54"/>
      <c r="G3238" s="54"/>
      <c r="H3238" s="54"/>
      <c r="I3238" s="54"/>
      <c r="J3238" s="54"/>
      <c r="K3238" s="54"/>
      <c r="L3238" s="54"/>
      <c r="M3238" s="54"/>
      <c r="O3238" s="10"/>
      <c r="P3238" s="10"/>
      <c r="Q3238" s="10"/>
      <c r="R3238" s="10"/>
      <c r="S3238" s="10"/>
      <c r="T3238" s="10"/>
      <c r="U3238" s="10"/>
      <c r="V3238" s="10"/>
      <c r="W3238" s="10"/>
      <c r="X3238" s="10"/>
      <c r="Y3238" s="10"/>
      <c r="Z3238" s="10"/>
      <c r="AA3238" s="10"/>
      <c r="AB3238" s="10"/>
      <c r="AC3238" s="10"/>
      <c r="AD3238" s="10"/>
      <c r="AE3238" s="10"/>
      <c r="AF3238" s="10"/>
      <c r="AG3238" s="10"/>
      <c r="AH3238" s="10"/>
      <c r="AI3238" s="10"/>
      <c r="AK3238" s="10"/>
      <c r="AL3238" s="10"/>
      <c r="AM3238" s="10"/>
      <c r="AN3238" s="10"/>
      <c r="AO3238" s="10"/>
      <c r="AP3238" s="10"/>
      <c r="AQ3238" s="10"/>
      <c r="AR3238" s="10"/>
      <c r="AS3238" s="10"/>
      <c r="AT3238" s="10"/>
      <c r="AU3238" s="10"/>
      <c r="AV3238" s="10"/>
      <c r="AW3238" s="10"/>
      <c r="AX3238" s="10"/>
    </row>
    <row r="3239" spans="1:50" x14ac:dyDescent="0.25">
      <c r="A3239" s="54"/>
      <c r="B3239" s="54"/>
      <c r="C3239" s="54"/>
      <c r="D3239" s="54"/>
      <c r="E3239" s="54"/>
      <c r="F3239" s="54"/>
      <c r="G3239" s="54"/>
      <c r="H3239" s="54"/>
      <c r="I3239" s="54"/>
      <c r="J3239" s="54"/>
      <c r="K3239" s="54"/>
      <c r="L3239" s="54"/>
      <c r="M3239" s="54"/>
      <c r="O3239" s="10"/>
      <c r="P3239" s="10"/>
      <c r="Q3239" s="10"/>
      <c r="R3239" s="10"/>
      <c r="S3239" s="10"/>
      <c r="T3239" s="10"/>
      <c r="U3239" s="10"/>
      <c r="V3239" s="10"/>
      <c r="W3239" s="10"/>
      <c r="X3239" s="10"/>
      <c r="Y3239" s="10"/>
      <c r="Z3239" s="10"/>
      <c r="AA3239" s="10"/>
      <c r="AB3239" s="10"/>
      <c r="AC3239" s="10"/>
      <c r="AD3239" s="10"/>
      <c r="AE3239" s="10"/>
      <c r="AF3239" s="10"/>
      <c r="AG3239" s="10"/>
      <c r="AH3239" s="10"/>
      <c r="AI3239" s="10"/>
      <c r="AK3239" s="10"/>
      <c r="AL3239" s="10"/>
      <c r="AM3239" s="10"/>
      <c r="AN3239" s="10"/>
      <c r="AO3239" s="10"/>
      <c r="AP3239" s="10"/>
      <c r="AQ3239" s="10"/>
      <c r="AR3239" s="10"/>
      <c r="AS3239" s="10"/>
      <c r="AT3239" s="10"/>
      <c r="AU3239" s="10"/>
      <c r="AV3239" s="10"/>
      <c r="AW3239" s="10"/>
      <c r="AX3239" s="10"/>
    </row>
    <row r="3240" spans="1:50" x14ac:dyDescent="0.25">
      <c r="A3240" s="54"/>
      <c r="B3240" s="54"/>
      <c r="C3240" s="54"/>
      <c r="D3240" s="54"/>
      <c r="E3240" s="54"/>
      <c r="F3240" s="54"/>
      <c r="G3240" s="54"/>
      <c r="H3240" s="54"/>
      <c r="I3240" s="54"/>
      <c r="J3240" s="54"/>
      <c r="K3240" s="54"/>
      <c r="L3240" s="54"/>
      <c r="M3240" s="54"/>
      <c r="O3240" s="10"/>
      <c r="P3240" s="10"/>
      <c r="Q3240" s="10"/>
      <c r="R3240" s="10"/>
      <c r="S3240" s="10"/>
      <c r="T3240" s="10"/>
      <c r="U3240" s="10"/>
      <c r="V3240" s="10"/>
      <c r="W3240" s="10"/>
      <c r="X3240" s="10"/>
      <c r="Y3240" s="10"/>
      <c r="Z3240" s="10"/>
      <c r="AA3240" s="10"/>
      <c r="AB3240" s="10"/>
      <c r="AC3240" s="10"/>
      <c r="AD3240" s="10"/>
      <c r="AE3240" s="10"/>
      <c r="AF3240" s="10"/>
      <c r="AG3240" s="10"/>
      <c r="AH3240" s="10"/>
      <c r="AI3240" s="10"/>
      <c r="AK3240" s="10"/>
      <c r="AL3240" s="10"/>
      <c r="AM3240" s="10"/>
      <c r="AN3240" s="10"/>
      <c r="AO3240" s="10"/>
      <c r="AP3240" s="10"/>
      <c r="AQ3240" s="10"/>
      <c r="AR3240" s="10"/>
      <c r="AS3240" s="10"/>
      <c r="AT3240" s="10"/>
      <c r="AU3240" s="10"/>
      <c r="AV3240" s="10"/>
      <c r="AW3240" s="10"/>
      <c r="AX3240" s="10"/>
    </row>
    <row r="3241" spans="1:50" x14ac:dyDescent="0.25">
      <c r="A3241" s="54"/>
      <c r="B3241" s="54"/>
      <c r="C3241" s="54"/>
      <c r="D3241" s="54"/>
      <c r="E3241" s="54"/>
      <c r="F3241" s="54"/>
      <c r="G3241" s="54"/>
      <c r="H3241" s="54"/>
      <c r="I3241" s="54"/>
      <c r="J3241" s="54"/>
      <c r="K3241" s="54"/>
      <c r="L3241" s="54"/>
      <c r="M3241" s="54"/>
      <c r="O3241" s="10"/>
      <c r="P3241" s="10"/>
      <c r="Q3241" s="10"/>
      <c r="R3241" s="10"/>
      <c r="S3241" s="10"/>
      <c r="T3241" s="10"/>
      <c r="U3241" s="10"/>
      <c r="V3241" s="10"/>
      <c r="W3241" s="10"/>
      <c r="X3241" s="10"/>
      <c r="Y3241" s="10"/>
      <c r="Z3241" s="10"/>
      <c r="AA3241" s="10"/>
      <c r="AB3241" s="10"/>
      <c r="AC3241" s="10"/>
      <c r="AD3241" s="10"/>
      <c r="AE3241" s="10"/>
      <c r="AF3241" s="10"/>
      <c r="AG3241" s="10"/>
      <c r="AH3241" s="10"/>
      <c r="AI3241" s="10"/>
      <c r="AK3241" s="10"/>
      <c r="AL3241" s="10"/>
      <c r="AM3241" s="10"/>
      <c r="AN3241" s="10"/>
      <c r="AO3241" s="10"/>
      <c r="AP3241" s="10"/>
      <c r="AQ3241" s="10"/>
      <c r="AR3241" s="10"/>
      <c r="AS3241" s="10"/>
      <c r="AT3241" s="10"/>
      <c r="AU3241" s="10"/>
      <c r="AV3241" s="10"/>
      <c r="AW3241" s="10"/>
      <c r="AX3241" s="10"/>
    </row>
    <row r="3242" spans="1:50" x14ac:dyDescent="0.25">
      <c r="A3242" s="54"/>
      <c r="B3242" s="54"/>
      <c r="C3242" s="54"/>
      <c r="D3242" s="54"/>
      <c r="E3242" s="54"/>
      <c r="F3242" s="54"/>
      <c r="G3242" s="54"/>
      <c r="H3242" s="54"/>
      <c r="I3242" s="54"/>
      <c r="J3242" s="54"/>
      <c r="K3242" s="54"/>
      <c r="L3242" s="54"/>
      <c r="M3242" s="54"/>
      <c r="O3242" s="10"/>
      <c r="P3242" s="10"/>
      <c r="Q3242" s="10"/>
      <c r="R3242" s="10"/>
      <c r="S3242" s="10"/>
      <c r="T3242" s="10"/>
      <c r="U3242" s="10"/>
      <c r="V3242" s="10"/>
      <c r="W3242" s="10"/>
      <c r="X3242" s="10"/>
      <c r="Y3242" s="10"/>
      <c r="Z3242" s="10"/>
      <c r="AA3242" s="10"/>
      <c r="AB3242" s="10"/>
      <c r="AC3242" s="10"/>
      <c r="AD3242" s="10"/>
      <c r="AE3242" s="10"/>
      <c r="AF3242" s="10"/>
      <c r="AG3242" s="10"/>
      <c r="AH3242" s="10"/>
      <c r="AI3242" s="10"/>
      <c r="AK3242" s="10"/>
      <c r="AL3242" s="10"/>
      <c r="AM3242" s="10"/>
      <c r="AN3242" s="10"/>
      <c r="AO3242" s="10"/>
      <c r="AP3242" s="10"/>
      <c r="AQ3242" s="10"/>
      <c r="AR3242" s="10"/>
      <c r="AS3242" s="10"/>
      <c r="AT3242" s="10"/>
      <c r="AU3242" s="10"/>
      <c r="AV3242" s="10"/>
      <c r="AW3242" s="10"/>
      <c r="AX3242" s="10"/>
    </row>
    <row r="3243" spans="1:50" x14ac:dyDescent="0.25">
      <c r="A3243" s="54"/>
      <c r="B3243" s="54"/>
      <c r="C3243" s="54"/>
      <c r="D3243" s="54"/>
      <c r="E3243" s="54"/>
      <c r="F3243" s="54"/>
      <c r="G3243" s="54"/>
      <c r="H3243" s="54"/>
      <c r="I3243" s="54"/>
      <c r="J3243" s="54"/>
      <c r="K3243" s="54"/>
      <c r="L3243" s="54"/>
      <c r="M3243" s="54"/>
      <c r="O3243" s="10"/>
      <c r="P3243" s="10"/>
      <c r="Q3243" s="10"/>
      <c r="R3243" s="10"/>
      <c r="S3243" s="10"/>
      <c r="T3243" s="10"/>
      <c r="U3243" s="10"/>
      <c r="V3243" s="10"/>
      <c r="W3243" s="10"/>
      <c r="X3243" s="10"/>
      <c r="Y3243" s="10"/>
      <c r="Z3243" s="10"/>
      <c r="AA3243" s="10"/>
      <c r="AB3243" s="10"/>
      <c r="AC3243" s="10"/>
      <c r="AD3243" s="10"/>
      <c r="AE3243" s="10"/>
      <c r="AF3243" s="10"/>
      <c r="AG3243" s="10"/>
      <c r="AH3243" s="10"/>
      <c r="AI3243" s="10"/>
      <c r="AK3243" s="10"/>
      <c r="AL3243" s="10"/>
      <c r="AM3243" s="10"/>
      <c r="AN3243" s="10"/>
      <c r="AO3243" s="10"/>
      <c r="AP3243" s="10"/>
      <c r="AQ3243" s="10"/>
      <c r="AR3243" s="10"/>
      <c r="AS3243" s="10"/>
      <c r="AT3243" s="10"/>
      <c r="AU3243" s="10"/>
      <c r="AV3243" s="10"/>
      <c r="AW3243" s="10"/>
      <c r="AX3243" s="10"/>
    </row>
    <row r="3244" spans="1:50" x14ac:dyDescent="0.25">
      <c r="A3244" s="54"/>
      <c r="B3244" s="54"/>
      <c r="C3244" s="54"/>
      <c r="D3244" s="54"/>
      <c r="E3244" s="54"/>
      <c r="F3244" s="54"/>
      <c r="G3244" s="54"/>
      <c r="H3244" s="54"/>
      <c r="I3244" s="54"/>
      <c r="J3244" s="54"/>
      <c r="K3244" s="54"/>
      <c r="L3244" s="54"/>
      <c r="M3244" s="54"/>
      <c r="O3244" s="10"/>
      <c r="P3244" s="10"/>
      <c r="Q3244" s="10"/>
      <c r="R3244" s="10"/>
      <c r="S3244" s="10"/>
      <c r="T3244" s="10"/>
      <c r="U3244" s="10"/>
      <c r="V3244" s="10"/>
      <c r="W3244" s="10"/>
      <c r="X3244" s="10"/>
      <c r="Y3244" s="10"/>
      <c r="Z3244" s="10"/>
      <c r="AA3244" s="10"/>
      <c r="AB3244" s="10"/>
      <c r="AC3244" s="10"/>
      <c r="AD3244" s="10"/>
      <c r="AE3244" s="10"/>
      <c r="AF3244" s="10"/>
      <c r="AG3244" s="10"/>
      <c r="AH3244" s="10"/>
      <c r="AI3244" s="10"/>
      <c r="AK3244" s="10"/>
      <c r="AL3244" s="10"/>
      <c r="AM3244" s="10"/>
      <c r="AN3244" s="10"/>
      <c r="AO3244" s="10"/>
      <c r="AP3244" s="10"/>
      <c r="AQ3244" s="10"/>
      <c r="AR3244" s="10"/>
      <c r="AS3244" s="10"/>
      <c r="AT3244" s="10"/>
      <c r="AU3244" s="10"/>
      <c r="AV3244" s="10"/>
      <c r="AW3244" s="10"/>
      <c r="AX3244" s="10"/>
    </row>
    <row r="3245" spans="1:50" x14ac:dyDescent="0.25">
      <c r="A3245" s="54"/>
      <c r="B3245" s="54"/>
      <c r="C3245" s="54"/>
      <c r="D3245" s="54"/>
      <c r="E3245" s="54"/>
      <c r="F3245" s="54"/>
      <c r="G3245" s="54"/>
      <c r="H3245" s="54"/>
      <c r="I3245" s="54"/>
      <c r="J3245" s="54"/>
      <c r="K3245" s="54"/>
      <c r="L3245" s="54"/>
      <c r="M3245" s="54"/>
      <c r="O3245" s="10"/>
      <c r="P3245" s="10"/>
      <c r="Q3245" s="10"/>
      <c r="R3245" s="10"/>
      <c r="S3245" s="10"/>
      <c r="T3245" s="10"/>
      <c r="U3245" s="10"/>
      <c r="V3245" s="10"/>
      <c r="W3245" s="10"/>
      <c r="X3245" s="10"/>
      <c r="Y3245" s="10"/>
      <c r="Z3245" s="10"/>
      <c r="AA3245" s="10"/>
      <c r="AB3245" s="10"/>
      <c r="AC3245" s="10"/>
      <c r="AD3245" s="10"/>
      <c r="AE3245" s="10"/>
      <c r="AF3245" s="10"/>
      <c r="AG3245" s="10"/>
      <c r="AH3245" s="10"/>
      <c r="AI3245" s="10"/>
      <c r="AK3245" s="10"/>
      <c r="AL3245" s="10"/>
      <c r="AM3245" s="10"/>
      <c r="AN3245" s="10"/>
      <c r="AO3245" s="10"/>
      <c r="AP3245" s="10"/>
      <c r="AQ3245" s="10"/>
      <c r="AR3245" s="10"/>
      <c r="AS3245" s="10"/>
      <c r="AT3245" s="10"/>
      <c r="AU3245" s="10"/>
      <c r="AV3245" s="10"/>
      <c r="AW3245" s="10"/>
      <c r="AX3245" s="10"/>
    </row>
    <row r="3246" spans="1:50" x14ac:dyDescent="0.25">
      <c r="A3246" s="54"/>
      <c r="B3246" s="54"/>
      <c r="C3246" s="54"/>
      <c r="D3246" s="54"/>
      <c r="E3246" s="54"/>
      <c r="F3246" s="54"/>
      <c r="G3246" s="54"/>
      <c r="H3246" s="54"/>
      <c r="I3246" s="54"/>
      <c r="J3246" s="54"/>
      <c r="K3246" s="54"/>
      <c r="L3246" s="54"/>
      <c r="M3246" s="54"/>
      <c r="O3246" s="10"/>
      <c r="P3246" s="10"/>
      <c r="Q3246" s="10"/>
      <c r="R3246" s="10"/>
      <c r="S3246" s="10"/>
      <c r="T3246" s="10"/>
      <c r="U3246" s="10"/>
      <c r="V3246" s="10"/>
      <c r="W3246" s="10"/>
      <c r="X3246" s="10"/>
      <c r="Y3246" s="10"/>
      <c r="Z3246" s="10"/>
      <c r="AA3246" s="10"/>
      <c r="AB3246" s="10"/>
      <c r="AC3246" s="10"/>
      <c r="AD3246" s="10"/>
      <c r="AE3246" s="10"/>
      <c r="AF3246" s="10"/>
      <c r="AG3246" s="10"/>
      <c r="AH3246" s="10"/>
      <c r="AI3246" s="10"/>
      <c r="AK3246" s="10"/>
      <c r="AL3246" s="10"/>
      <c r="AM3246" s="10"/>
      <c r="AN3246" s="10"/>
      <c r="AO3246" s="10"/>
      <c r="AP3246" s="10"/>
      <c r="AQ3246" s="10"/>
      <c r="AR3246" s="10"/>
      <c r="AS3246" s="10"/>
      <c r="AT3246" s="10"/>
      <c r="AU3246" s="10"/>
      <c r="AV3246" s="10"/>
      <c r="AW3246" s="10"/>
      <c r="AX3246" s="10"/>
    </row>
    <row r="3247" spans="1:50" x14ac:dyDescent="0.25">
      <c r="A3247" s="54"/>
      <c r="B3247" s="54"/>
      <c r="C3247" s="54"/>
      <c r="D3247" s="54"/>
      <c r="E3247" s="54"/>
      <c r="F3247" s="54"/>
      <c r="G3247" s="54"/>
      <c r="H3247" s="54"/>
      <c r="I3247" s="54"/>
      <c r="J3247" s="54"/>
      <c r="K3247" s="54"/>
      <c r="L3247" s="54"/>
      <c r="M3247" s="54"/>
      <c r="O3247" s="10"/>
      <c r="P3247" s="10"/>
      <c r="Q3247" s="10"/>
      <c r="R3247" s="10"/>
      <c r="S3247" s="10"/>
      <c r="T3247" s="10"/>
      <c r="U3247" s="10"/>
      <c r="V3247" s="10"/>
      <c r="W3247" s="10"/>
      <c r="X3247" s="10"/>
      <c r="Y3247" s="10"/>
      <c r="Z3247" s="10"/>
      <c r="AA3247" s="10"/>
      <c r="AB3247" s="10"/>
      <c r="AC3247" s="10"/>
      <c r="AD3247" s="10"/>
      <c r="AE3247" s="10"/>
      <c r="AF3247" s="10"/>
      <c r="AG3247" s="10"/>
      <c r="AH3247" s="10"/>
      <c r="AI3247" s="10"/>
      <c r="AK3247" s="10"/>
      <c r="AL3247" s="10"/>
      <c r="AM3247" s="10"/>
      <c r="AN3247" s="10"/>
      <c r="AO3247" s="10"/>
      <c r="AP3247" s="10"/>
      <c r="AQ3247" s="10"/>
      <c r="AR3247" s="10"/>
      <c r="AS3247" s="10"/>
      <c r="AT3247" s="10"/>
      <c r="AU3247" s="10"/>
      <c r="AV3247" s="10"/>
      <c r="AW3247" s="10"/>
      <c r="AX3247" s="10"/>
    </row>
    <row r="3248" spans="1:50" x14ac:dyDescent="0.25">
      <c r="A3248" s="54"/>
      <c r="B3248" s="54"/>
      <c r="C3248" s="54"/>
      <c r="D3248" s="54"/>
      <c r="E3248" s="54"/>
      <c r="F3248" s="54"/>
      <c r="G3248" s="54"/>
      <c r="H3248" s="54"/>
      <c r="I3248" s="54"/>
      <c r="J3248" s="54"/>
      <c r="K3248" s="54"/>
      <c r="L3248" s="54"/>
      <c r="M3248" s="54"/>
      <c r="O3248" s="10"/>
      <c r="P3248" s="10"/>
      <c r="Q3248" s="10"/>
      <c r="R3248" s="10"/>
      <c r="S3248" s="10"/>
      <c r="T3248" s="10"/>
      <c r="U3248" s="10"/>
      <c r="V3248" s="10"/>
      <c r="W3248" s="10"/>
      <c r="X3248" s="10"/>
      <c r="Y3248" s="10"/>
      <c r="Z3248" s="10"/>
      <c r="AA3248" s="10"/>
      <c r="AB3248" s="10"/>
      <c r="AC3248" s="10"/>
      <c r="AD3248" s="10"/>
      <c r="AE3248" s="10"/>
      <c r="AF3248" s="10"/>
      <c r="AG3248" s="10"/>
      <c r="AH3248" s="10"/>
      <c r="AI3248" s="10"/>
      <c r="AK3248" s="10"/>
      <c r="AL3248" s="10"/>
      <c r="AM3248" s="10"/>
      <c r="AN3248" s="10"/>
      <c r="AO3248" s="10"/>
      <c r="AP3248" s="10"/>
      <c r="AQ3248" s="10"/>
      <c r="AR3248" s="10"/>
      <c r="AS3248" s="10"/>
      <c r="AT3248" s="10"/>
      <c r="AU3248" s="10"/>
      <c r="AV3248" s="10"/>
      <c r="AW3248" s="10"/>
      <c r="AX3248" s="10"/>
    </row>
    <row r="3249" spans="1:50" x14ac:dyDescent="0.25">
      <c r="A3249" s="54"/>
      <c r="B3249" s="54"/>
      <c r="C3249" s="54"/>
      <c r="D3249" s="54"/>
      <c r="E3249" s="54"/>
      <c r="F3249" s="54"/>
      <c r="G3249" s="54"/>
      <c r="H3249" s="54"/>
      <c r="I3249" s="54"/>
      <c r="J3249" s="54"/>
      <c r="K3249" s="54"/>
      <c r="L3249" s="54"/>
      <c r="M3249" s="54"/>
      <c r="O3249" s="10"/>
      <c r="P3249" s="10"/>
      <c r="Q3249" s="10"/>
      <c r="R3249" s="10"/>
      <c r="S3249" s="10"/>
      <c r="T3249" s="10"/>
      <c r="U3249" s="10"/>
      <c r="V3249" s="10"/>
      <c r="W3249" s="10"/>
      <c r="X3249" s="10"/>
      <c r="Y3249" s="10"/>
      <c r="Z3249" s="10"/>
      <c r="AA3249" s="10"/>
      <c r="AB3249" s="10"/>
      <c r="AC3249" s="10"/>
      <c r="AD3249" s="10"/>
      <c r="AE3249" s="10"/>
      <c r="AF3249" s="10"/>
      <c r="AG3249" s="10"/>
      <c r="AH3249" s="10"/>
      <c r="AI3249" s="10"/>
      <c r="AK3249" s="10"/>
      <c r="AL3249" s="10"/>
      <c r="AM3249" s="10"/>
      <c r="AN3249" s="10"/>
      <c r="AO3249" s="10"/>
      <c r="AP3249" s="10"/>
      <c r="AQ3249" s="10"/>
      <c r="AR3249" s="10"/>
      <c r="AS3249" s="10"/>
      <c r="AT3249" s="10"/>
      <c r="AU3249" s="10"/>
      <c r="AV3249" s="10"/>
      <c r="AW3249" s="10"/>
      <c r="AX3249" s="10"/>
    </row>
    <row r="3250" spans="1:50" x14ac:dyDescent="0.25">
      <c r="A3250" s="54"/>
      <c r="B3250" s="54"/>
      <c r="C3250" s="54"/>
      <c r="D3250" s="54"/>
      <c r="E3250" s="54"/>
      <c r="F3250" s="54"/>
      <c r="G3250" s="54"/>
      <c r="H3250" s="54"/>
      <c r="I3250" s="54"/>
      <c r="J3250" s="54"/>
      <c r="K3250" s="54"/>
      <c r="L3250" s="54"/>
      <c r="M3250" s="54"/>
      <c r="O3250" s="10"/>
      <c r="P3250" s="10"/>
      <c r="Q3250" s="10"/>
      <c r="R3250" s="10"/>
      <c r="S3250" s="10"/>
      <c r="T3250" s="10"/>
      <c r="U3250" s="10"/>
      <c r="V3250" s="10"/>
      <c r="W3250" s="10"/>
      <c r="X3250" s="10"/>
      <c r="Y3250" s="10"/>
      <c r="Z3250" s="10"/>
      <c r="AA3250" s="10"/>
      <c r="AB3250" s="10"/>
      <c r="AC3250" s="10"/>
      <c r="AD3250" s="10"/>
      <c r="AE3250" s="10"/>
      <c r="AF3250" s="10"/>
      <c r="AG3250" s="10"/>
      <c r="AH3250" s="10"/>
      <c r="AI3250" s="10"/>
      <c r="AK3250" s="10"/>
      <c r="AL3250" s="10"/>
      <c r="AM3250" s="10"/>
      <c r="AN3250" s="10"/>
      <c r="AO3250" s="10"/>
      <c r="AP3250" s="10"/>
      <c r="AQ3250" s="10"/>
      <c r="AR3250" s="10"/>
      <c r="AS3250" s="10"/>
      <c r="AT3250" s="10"/>
      <c r="AU3250" s="10"/>
      <c r="AV3250" s="10"/>
      <c r="AW3250" s="10"/>
      <c r="AX3250" s="10"/>
    </row>
    <row r="3251" spans="1:50" x14ac:dyDescent="0.25">
      <c r="A3251" s="54"/>
      <c r="B3251" s="54"/>
      <c r="C3251" s="54"/>
      <c r="D3251" s="54"/>
      <c r="E3251" s="54"/>
      <c r="F3251" s="54"/>
      <c r="G3251" s="54"/>
      <c r="H3251" s="54"/>
      <c r="I3251" s="54"/>
      <c r="J3251" s="54"/>
      <c r="K3251" s="54"/>
      <c r="L3251" s="54"/>
      <c r="M3251" s="54"/>
      <c r="O3251" s="10"/>
      <c r="P3251" s="10"/>
      <c r="Q3251" s="10"/>
      <c r="R3251" s="10"/>
      <c r="S3251" s="10"/>
      <c r="T3251" s="10"/>
      <c r="U3251" s="10"/>
      <c r="V3251" s="10"/>
      <c r="W3251" s="10"/>
      <c r="X3251" s="10"/>
      <c r="Y3251" s="10"/>
      <c r="Z3251" s="10"/>
      <c r="AA3251" s="10"/>
      <c r="AB3251" s="10"/>
      <c r="AC3251" s="10"/>
      <c r="AD3251" s="10"/>
      <c r="AE3251" s="10"/>
      <c r="AF3251" s="10"/>
      <c r="AG3251" s="10"/>
      <c r="AH3251" s="10"/>
      <c r="AI3251" s="10"/>
      <c r="AK3251" s="10"/>
      <c r="AL3251" s="10"/>
      <c r="AM3251" s="10"/>
      <c r="AN3251" s="10"/>
      <c r="AO3251" s="10"/>
      <c r="AP3251" s="10"/>
      <c r="AQ3251" s="10"/>
      <c r="AR3251" s="10"/>
      <c r="AS3251" s="10"/>
      <c r="AT3251" s="10"/>
      <c r="AU3251" s="10"/>
      <c r="AV3251" s="10"/>
      <c r="AW3251" s="10"/>
      <c r="AX3251" s="10"/>
    </row>
    <row r="3252" spans="1:50" x14ac:dyDescent="0.25">
      <c r="A3252" s="54"/>
      <c r="B3252" s="54"/>
      <c r="C3252" s="54"/>
      <c r="D3252" s="54"/>
      <c r="E3252" s="54"/>
      <c r="F3252" s="54"/>
      <c r="G3252" s="54"/>
      <c r="H3252" s="54"/>
      <c r="I3252" s="54"/>
      <c r="J3252" s="54"/>
      <c r="K3252" s="54"/>
      <c r="L3252" s="54"/>
      <c r="M3252" s="54"/>
      <c r="O3252" s="10"/>
      <c r="P3252" s="10"/>
      <c r="Q3252" s="10"/>
      <c r="R3252" s="10"/>
      <c r="S3252" s="10"/>
      <c r="T3252" s="10"/>
      <c r="U3252" s="10"/>
      <c r="V3252" s="10"/>
      <c r="W3252" s="10"/>
      <c r="X3252" s="10"/>
      <c r="Y3252" s="10"/>
      <c r="Z3252" s="10"/>
      <c r="AA3252" s="10"/>
      <c r="AB3252" s="10"/>
      <c r="AC3252" s="10"/>
      <c r="AD3252" s="10"/>
      <c r="AE3252" s="10"/>
      <c r="AF3252" s="10"/>
      <c r="AG3252" s="10"/>
      <c r="AH3252" s="10"/>
      <c r="AI3252" s="10"/>
      <c r="AK3252" s="10"/>
      <c r="AL3252" s="10"/>
      <c r="AM3252" s="10"/>
      <c r="AN3252" s="10"/>
      <c r="AO3252" s="10"/>
      <c r="AP3252" s="10"/>
      <c r="AQ3252" s="10"/>
      <c r="AR3252" s="10"/>
      <c r="AS3252" s="10"/>
      <c r="AT3252" s="10"/>
      <c r="AU3252" s="10"/>
      <c r="AV3252" s="10"/>
      <c r="AW3252" s="10"/>
      <c r="AX3252" s="10"/>
    </row>
    <row r="3253" spans="1:50" x14ac:dyDescent="0.25">
      <c r="A3253" s="54"/>
      <c r="B3253" s="54"/>
      <c r="C3253" s="54"/>
      <c r="D3253" s="54"/>
      <c r="E3253" s="54"/>
      <c r="F3253" s="54"/>
      <c r="G3253" s="54"/>
      <c r="H3253" s="54"/>
      <c r="I3253" s="54"/>
      <c r="J3253" s="54"/>
      <c r="K3253" s="54"/>
      <c r="L3253" s="54"/>
      <c r="M3253" s="54"/>
      <c r="O3253" s="10"/>
      <c r="P3253" s="10"/>
      <c r="Q3253" s="10"/>
      <c r="R3253" s="10"/>
      <c r="S3253" s="10"/>
      <c r="T3253" s="10"/>
      <c r="U3253" s="10"/>
      <c r="V3253" s="10"/>
      <c r="W3253" s="10"/>
      <c r="X3253" s="10"/>
      <c r="Y3253" s="10"/>
      <c r="Z3253" s="10"/>
      <c r="AA3253" s="10"/>
      <c r="AB3253" s="10"/>
      <c r="AC3253" s="10"/>
      <c r="AD3253" s="10"/>
      <c r="AE3253" s="10"/>
      <c r="AF3253" s="10"/>
      <c r="AG3253" s="10"/>
      <c r="AH3253" s="10"/>
      <c r="AI3253" s="10"/>
      <c r="AK3253" s="10"/>
      <c r="AL3253" s="10"/>
      <c r="AM3253" s="10"/>
      <c r="AN3253" s="10"/>
      <c r="AO3253" s="10"/>
      <c r="AP3253" s="10"/>
      <c r="AQ3253" s="10"/>
      <c r="AR3253" s="10"/>
      <c r="AS3253" s="10"/>
      <c r="AT3253" s="10"/>
      <c r="AU3253" s="10"/>
      <c r="AV3253" s="10"/>
      <c r="AW3253" s="10"/>
      <c r="AX3253" s="10"/>
    </row>
    <row r="3254" spans="1:50" x14ac:dyDescent="0.25">
      <c r="A3254" s="54"/>
      <c r="B3254" s="54"/>
      <c r="C3254" s="54"/>
      <c r="D3254" s="54"/>
      <c r="E3254" s="54"/>
      <c r="F3254" s="54"/>
      <c r="G3254" s="54"/>
      <c r="H3254" s="54"/>
      <c r="I3254" s="54"/>
      <c r="J3254" s="54"/>
      <c r="K3254" s="54"/>
      <c r="L3254" s="54"/>
      <c r="M3254" s="54"/>
      <c r="O3254" s="10"/>
      <c r="P3254" s="10"/>
      <c r="Q3254" s="10"/>
      <c r="R3254" s="10"/>
      <c r="S3254" s="10"/>
      <c r="T3254" s="10"/>
      <c r="U3254" s="10"/>
      <c r="V3254" s="10"/>
      <c r="W3254" s="10"/>
      <c r="X3254" s="10"/>
      <c r="Y3254" s="10"/>
      <c r="Z3254" s="10"/>
      <c r="AA3254" s="10"/>
      <c r="AB3254" s="10"/>
      <c r="AC3254" s="10"/>
      <c r="AD3254" s="10"/>
      <c r="AE3254" s="10"/>
      <c r="AF3254" s="10"/>
      <c r="AG3254" s="10"/>
      <c r="AH3254" s="10"/>
      <c r="AI3254" s="10"/>
      <c r="AK3254" s="10"/>
      <c r="AL3254" s="10"/>
      <c r="AM3254" s="10"/>
      <c r="AN3254" s="10"/>
      <c r="AO3254" s="10"/>
      <c r="AP3254" s="10"/>
      <c r="AQ3254" s="10"/>
      <c r="AR3254" s="10"/>
      <c r="AS3254" s="10"/>
      <c r="AT3254" s="10"/>
      <c r="AU3254" s="10"/>
      <c r="AV3254" s="10"/>
      <c r="AW3254" s="10"/>
      <c r="AX3254" s="10"/>
    </row>
    <row r="3255" spans="1:50" x14ac:dyDescent="0.25">
      <c r="A3255" s="54"/>
      <c r="B3255" s="54"/>
      <c r="C3255" s="54"/>
      <c r="D3255" s="54"/>
      <c r="E3255" s="54"/>
      <c r="F3255" s="54"/>
      <c r="G3255" s="54"/>
      <c r="H3255" s="54"/>
      <c r="I3255" s="54"/>
      <c r="J3255" s="54"/>
      <c r="K3255" s="54"/>
      <c r="L3255" s="54"/>
      <c r="M3255" s="54"/>
      <c r="O3255" s="10"/>
      <c r="P3255" s="10"/>
      <c r="Q3255" s="10"/>
      <c r="R3255" s="10"/>
      <c r="S3255" s="10"/>
      <c r="T3255" s="10"/>
      <c r="U3255" s="10"/>
      <c r="V3255" s="10"/>
      <c r="W3255" s="10"/>
      <c r="X3255" s="10"/>
      <c r="Y3255" s="10"/>
      <c r="Z3255" s="10"/>
      <c r="AA3255" s="10"/>
      <c r="AB3255" s="10"/>
      <c r="AC3255" s="10"/>
      <c r="AD3255" s="10"/>
      <c r="AE3255" s="10"/>
      <c r="AF3255" s="10"/>
      <c r="AG3255" s="10"/>
      <c r="AH3255" s="10"/>
      <c r="AI3255" s="10"/>
      <c r="AK3255" s="10"/>
      <c r="AL3255" s="10"/>
      <c r="AM3255" s="10"/>
      <c r="AN3255" s="10"/>
      <c r="AO3255" s="10"/>
      <c r="AP3255" s="10"/>
      <c r="AQ3255" s="10"/>
      <c r="AR3255" s="10"/>
      <c r="AS3255" s="10"/>
      <c r="AT3255" s="10"/>
      <c r="AU3255" s="10"/>
      <c r="AV3255" s="10"/>
      <c r="AW3255" s="10"/>
      <c r="AX3255" s="10"/>
    </row>
    <row r="3256" spans="1:50" x14ac:dyDescent="0.25">
      <c r="A3256" s="54"/>
      <c r="B3256" s="54"/>
      <c r="C3256" s="54"/>
      <c r="D3256" s="54"/>
      <c r="E3256" s="54"/>
      <c r="F3256" s="54"/>
      <c r="G3256" s="54"/>
      <c r="H3256" s="54"/>
      <c r="I3256" s="54"/>
      <c r="J3256" s="54"/>
      <c r="K3256" s="54"/>
      <c r="L3256" s="54"/>
      <c r="M3256" s="54"/>
      <c r="O3256" s="10"/>
      <c r="P3256" s="10"/>
      <c r="Q3256" s="10"/>
      <c r="R3256" s="10"/>
      <c r="S3256" s="10"/>
      <c r="T3256" s="10"/>
      <c r="U3256" s="10"/>
      <c r="V3256" s="10"/>
      <c r="W3256" s="10"/>
      <c r="X3256" s="10"/>
      <c r="Y3256" s="10"/>
      <c r="Z3256" s="10"/>
      <c r="AA3256" s="10"/>
      <c r="AB3256" s="10"/>
      <c r="AC3256" s="10"/>
      <c r="AD3256" s="10"/>
      <c r="AE3256" s="10"/>
      <c r="AF3256" s="10"/>
      <c r="AG3256" s="10"/>
      <c r="AH3256" s="10"/>
      <c r="AI3256" s="10"/>
      <c r="AK3256" s="10"/>
      <c r="AL3256" s="10"/>
      <c r="AM3256" s="10"/>
      <c r="AN3256" s="10"/>
      <c r="AO3256" s="10"/>
      <c r="AP3256" s="10"/>
      <c r="AQ3256" s="10"/>
      <c r="AR3256" s="10"/>
      <c r="AS3256" s="10"/>
      <c r="AT3256" s="10"/>
      <c r="AU3256" s="10"/>
      <c r="AV3256" s="10"/>
      <c r="AW3256" s="10"/>
      <c r="AX3256" s="10"/>
    </row>
    <row r="3257" spans="1:50" x14ac:dyDescent="0.25">
      <c r="A3257" s="54"/>
      <c r="B3257" s="54"/>
      <c r="C3257" s="54"/>
      <c r="D3257" s="54"/>
      <c r="E3257" s="54"/>
      <c r="F3257" s="54"/>
      <c r="G3257" s="54"/>
      <c r="H3257" s="54"/>
      <c r="I3257" s="54"/>
      <c r="J3257" s="54"/>
      <c r="K3257" s="54"/>
      <c r="L3257" s="54"/>
      <c r="M3257" s="54"/>
      <c r="O3257" s="10"/>
      <c r="P3257" s="10"/>
      <c r="Q3257" s="10"/>
      <c r="R3257" s="10"/>
      <c r="S3257" s="10"/>
      <c r="T3257" s="10"/>
      <c r="U3257" s="10"/>
      <c r="V3257" s="10"/>
      <c r="W3257" s="10"/>
      <c r="X3257" s="10"/>
      <c r="Y3257" s="10"/>
      <c r="Z3257" s="10"/>
      <c r="AA3257" s="10"/>
      <c r="AB3257" s="10"/>
      <c r="AC3257" s="10"/>
      <c r="AD3257" s="10"/>
      <c r="AE3257" s="10"/>
      <c r="AF3257" s="10"/>
      <c r="AG3257" s="10"/>
      <c r="AH3257" s="10"/>
      <c r="AI3257" s="10"/>
      <c r="AK3257" s="10"/>
      <c r="AL3257" s="10"/>
      <c r="AM3257" s="10"/>
      <c r="AN3257" s="10"/>
      <c r="AO3257" s="10"/>
      <c r="AP3257" s="10"/>
      <c r="AQ3257" s="10"/>
      <c r="AR3257" s="10"/>
      <c r="AS3257" s="10"/>
      <c r="AT3257" s="10"/>
      <c r="AU3257" s="10"/>
      <c r="AV3257" s="10"/>
      <c r="AW3257" s="10"/>
      <c r="AX3257" s="10"/>
    </row>
    <row r="3258" spans="1:50" x14ac:dyDescent="0.25">
      <c r="A3258" s="54"/>
      <c r="B3258" s="54"/>
      <c r="C3258" s="54"/>
      <c r="D3258" s="54"/>
      <c r="E3258" s="54"/>
      <c r="F3258" s="54"/>
      <c r="G3258" s="54"/>
      <c r="H3258" s="54"/>
      <c r="I3258" s="54"/>
      <c r="J3258" s="54"/>
      <c r="K3258" s="54"/>
      <c r="L3258" s="54"/>
      <c r="M3258" s="54"/>
      <c r="O3258" s="10"/>
      <c r="P3258" s="10"/>
      <c r="Q3258" s="10"/>
      <c r="R3258" s="10"/>
      <c r="S3258" s="10"/>
      <c r="T3258" s="10"/>
      <c r="U3258" s="10"/>
      <c r="V3258" s="10"/>
      <c r="W3258" s="10"/>
      <c r="X3258" s="10"/>
      <c r="Y3258" s="10"/>
      <c r="Z3258" s="10"/>
      <c r="AA3258" s="10"/>
      <c r="AB3258" s="10"/>
      <c r="AC3258" s="10"/>
      <c r="AD3258" s="10"/>
      <c r="AE3258" s="10"/>
      <c r="AF3258" s="10"/>
      <c r="AG3258" s="10"/>
      <c r="AH3258" s="10"/>
      <c r="AI3258" s="10"/>
      <c r="AK3258" s="10"/>
      <c r="AL3258" s="10"/>
      <c r="AM3258" s="10"/>
      <c r="AN3258" s="10"/>
      <c r="AO3258" s="10"/>
      <c r="AP3258" s="10"/>
      <c r="AQ3258" s="10"/>
      <c r="AR3258" s="10"/>
      <c r="AS3258" s="10"/>
      <c r="AT3258" s="10"/>
      <c r="AU3258" s="10"/>
      <c r="AV3258" s="10"/>
      <c r="AW3258" s="10"/>
      <c r="AX3258" s="10"/>
    </row>
    <row r="3259" spans="1:50" x14ac:dyDescent="0.25">
      <c r="A3259" s="54"/>
      <c r="B3259" s="54"/>
      <c r="C3259" s="54"/>
      <c r="D3259" s="54"/>
      <c r="E3259" s="54"/>
      <c r="F3259" s="54"/>
      <c r="G3259" s="54"/>
      <c r="H3259" s="54"/>
      <c r="I3259" s="54"/>
      <c r="J3259" s="54"/>
      <c r="K3259" s="54"/>
      <c r="L3259" s="54"/>
      <c r="M3259" s="54"/>
      <c r="O3259" s="10"/>
      <c r="P3259" s="10"/>
      <c r="Q3259" s="10"/>
      <c r="R3259" s="10"/>
      <c r="S3259" s="10"/>
      <c r="T3259" s="10"/>
      <c r="U3259" s="10"/>
      <c r="V3259" s="10"/>
      <c r="W3259" s="10"/>
      <c r="X3259" s="10"/>
      <c r="Y3259" s="10"/>
      <c r="Z3259" s="10"/>
      <c r="AA3259" s="10"/>
      <c r="AB3259" s="10"/>
      <c r="AC3259" s="10"/>
      <c r="AD3259" s="10"/>
      <c r="AE3259" s="10"/>
      <c r="AF3259" s="10"/>
      <c r="AG3259" s="10"/>
      <c r="AH3259" s="10"/>
      <c r="AI3259" s="10"/>
      <c r="AK3259" s="10"/>
      <c r="AL3259" s="10"/>
      <c r="AM3259" s="10"/>
      <c r="AN3259" s="10"/>
      <c r="AO3259" s="10"/>
      <c r="AP3259" s="10"/>
      <c r="AQ3259" s="10"/>
      <c r="AR3259" s="10"/>
      <c r="AS3259" s="10"/>
      <c r="AT3259" s="10"/>
      <c r="AU3259" s="10"/>
      <c r="AV3259" s="10"/>
      <c r="AW3259" s="10"/>
      <c r="AX3259" s="10"/>
    </row>
    <row r="3260" spans="1:50" x14ac:dyDescent="0.25">
      <c r="A3260" s="54"/>
      <c r="B3260" s="54"/>
      <c r="C3260" s="54"/>
      <c r="D3260" s="54"/>
      <c r="E3260" s="54"/>
      <c r="F3260" s="54"/>
      <c r="G3260" s="54"/>
      <c r="H3260" s="54"/>
      <c r="I3260" s="54"/>
      <c r="J3260" s="54"/>
      <c r="K3260" s="54"/>
      <c r="L3260" s="54"/>
      <c r="M3260" s="54"/>
      <c r="O3260" s="10"/>
      <c r="P3260" s="10"/>
      <c r="Q3260" s="10"/>
      <c r="R3260" s="10"/>
      <c r="S3260" s="10"/>
      <c r="T3260" s="10"/>
      <c r="U3260" s="10"/>
      <c r="V3260" s="10"/>
      <c r="W3260" s="10"/>
      <c r="X3260" s="10"/>
      <c r="Y3260" s="10"/>
      <c r="Z3260" s="10"/>
      <c r="AA3260" s="10"/>
      <c r="AB3260" s="10"/>
      <c r="AC3260" s="10"/>
      <c r="AD3260" s="10"/>
      <c r="AE3260" s="10"/>
      <c r="AF3260" s="10"/>
      <c r="AG3260" s="10"/>
      <c r="AH3260" s="10"/>
      <c r="AI3260" s="10"/>
      <c r="AK3260" s="10"/>
      <c r="AL3260" s="10"/>
      <c r="AM3260" s="10"/>
      <c r="AN3260" s="10"/>
      <c r="AO3260" s="10"/>
      <c r="AP3260" s="10"/>
      <c r="AQ3260" s="10"/>
      <c r="AR3260" s="10"/>
      <c r="AS3260" s="10"/>
      <c r="AT3260" s="10"/>
      <c r="AU3260" s="10"/>
      <c r="AV3260" s="10"/>
      <c r="AW3260" s="10"/>
      <c r="AX3260" s="10"/>
    </row>
    <row r="3261" spans="1:50" x14ac:dyDescent="0.25">
      <c r="A3261" s="54"/>
      <c r="B3261" s="54"/>
      <c r="C3261" s="54"/>
      <c r="D3261" s="54"/>
      <c r="E3261" s="54"/>
      <c r="F3261" s="54"/>
      <c r="G3261" s="54"/>
      <c r="H3261" s="54"/>
      <c r="I3261" s="54"/>
      <c r="J3261" s="54"/>
      <c r="K3261" s="54"/>
      <c r="L3261" s="54"/>
      <c r="M3261" s="54"/>
      <c r="O3261" s="10"/>
      <c r="P3261" s="10"/>
      <c r="Q3261" s="10"/>
      <c r="R3261" s="10"/>
      <c r="S3261" s="10"/>
      <c r="T3261" s="10"/>
      <c r="U3261" s="10"/>
      <c r="V3261" s="10"/>
      <c r="W3261" s="10"/>
      <c r="X3261" s="10"/>
      <c r="Y3261" s="10"/>
      <c r="Z3261" s="10"/>
      <c r="AA3261" s="10"/>
      <c r="AB3261" s="10"/>
      <c r="AC3261" s="10"/>
      <c r="AD3261" s="10"/>
      <c r="AE3261" s="10"/>
      <c r="AF3261" s="10"/>
      <c r="AG3261" s="10"/>
      <c r="AH3261" s="10"/>
      <c r="AI3261" s="10"/>
      <c r="AK3261" s="10"/>
      <c r="AL3261" s="10"/>
      <c r="AM3261" s="10"/>
      <c r="AN3261" s="10"/>
      <c r="AO3261" s="10"/>
      <c r="AP3261" s="10"/>
      <c r="AQ3261" s="10"/>
      <c r="AR3261" s="10"/>
      <c r="AS3261" s="10"/>
      <c r="AT3261" s="10"/>
      <c r="AU3261" s="10"/>
      <c r="AV3261" s="10"/>
      <c r="AW3261" s="10"/>
      <c r="AX3261" s="10"/>
    </row>
    <row r="3262" spans="1:50" x14ac:dyDescent="0.25">
      <c r="A3262" s="54"/>
      <c r="B3262" s="54"/>
      <c r="C3262" s="54"/>
      <c r="D3262" s="54"/>
      <c r="E3262" s="54"/>
      <c r="F3262" s="54"/>
      <c r="G3262" s="54"/>
      <c r="H3262" s="54"/>
      <c r="I3262" s="54"/>
      <c r="J3262" s="54"/>
      <c r="K3262" s="54"/>
      <c r="L3262" s="54"/>
      <c r="M3262" s="54"/>
      <c r="O3262" s="10"/>
      <c r="P3262" s="10"/>
      <c r="Q3262" s="10"/>
      <c r="R3262" s="10"/>
      <c r="S3262" s="10"/>
      <c r="T3262" s="10"/>
      <c r="U3262" s="10"/>
      <c r="V3262" s="10"/>
      <c r="W3262" s="10"/>
      <c r="X3262" s="10"/>
      <c r="Y3262" s="10"/>
      <c r="Z3262" s="10"/>
      <c r="AA3262" s="10"/>
      <c r="AB3262" s="10"/>
      <c r="AC3262" s="10"/>
      <c r="AD3262" s="10"/>
      <c r="AE3262" s="10"/>
      <c r="AF3262" s="10"/>
      <c r="AG3262" s="10"/>
      <c r="AH3262" s="10"/>
      <c r="AI3262" s="10"/>
      <c r="AK3262" s="10"/>
      <c r="AL3262" s="10"/>
      <c r="AM3262" s="10"/>
      <c r="AN3262" s="10"/>
      <c r="AO3262" s="10"/>
      <c r="AP3262" s="10"/>
      <c r="AQ3262" s="10"/>
      <c r="AR3262" s="10"/>
      <c r="AS3262" s="10"/>
      <c r="AT3262" s="10"/>
      <c r="AU3262" s="10"/>
      <c r="AV3262" s="10"/>
      <c r="AW3262" s="10"/>
      <c r="AX3262" s="10"/>
    </row>
    <row r="3263" spans="1:50" x14ac:dyDescent="0.25">
      <c r="A3263" s="54"/>
      <c r="B3263" s="54"/>
      <c r="C3263" s="54"/>
      <c r="D3263" s="54"/>
      <c r="E3263" s="54"/>
      <c r="F3263" s="54"/>
      <c r="G3263" s="54"/>
      <c r="H3263" s="54"/>
      <c r="I3263" s="54"/>
      <c r="J3263" s="54"/>
      <c r="K3263" s="54"/>
      <c r="L3263" s="54"/>
      <c r="M3263" s="54"/>
      <c r="O3263" s="10"/>
      <c r="P3263" s="10"/>
      <c r="Q3263" s="10"/>
      <c r="R3263" s="10"/>
      <c r="S3263" s="10"/>
      <c r="T3263" s="10"/>
      <c r="U3263" s="10"/>
      <c r="V3263" s="10"/>
      <c r="W3263" s="10"/>
      <c r="X3263" s="10"/>
      <c r="Y3263" s="10"/>
      <c r="Z3263" s="10"/>
      <c r="AA3263" s="10"/>
      <c r="AB3263" s="10"/>
      <c r="AC3263" s="10"/>
      <c r="AD3263" s="10"/>
      <c r="AE3263" s="10"/>
      <c r="AF3263" s="10"/>
      <c r="AG3263" s="10"/>
      <c r="AH3263" s="10"/>
      <c r="AI3263" s="10"/>
      <c r="AK3263" s="10"/>
      <c r="AL3263" s="10"/>
      <c r="AM3263" s="10"/>
      <c r="AN3263" s="10"/>
      <c r="AO3263" s="10"/>
      <c r="AP3263" s="10"/>
      <c r="AQ3263" s="10"/>
      <c r="AR3263" s="10"/>
      <c r="AS3263" s="10"/>
      <c r="AT3263" s="10"/>
      <c r="AU3263" s="10"/>
      <c r="AV3263" s="10"/>
      <c r="AW3263" s="10"/>
      <c r="AX3263" s="10"/>
    </row>
    <row r="3264" spans="1:50" x14ac:dyDescent="0.25">
      <c r="A3264" s="54"/>
      <c r="B3264" s="54"/>
      <c r="C3264" s="54"/>
      <c r="D3264" s="54"/>
      <c r="E3264" s="54"/>
      <c r="F3264" s="54"/>
      <c r="G3264" s="54"/>
      <c r="H3264" s="54"/>
      <c r="I3264" s="54"/>
      <c r="J3264" s="54"/>
      <c r="K3264" s="54"/>
      <c r="L3264" s="54"/>
      <c r="M3264" s="54"/>
      <c r="O3264" s="10"/>
      <c r="P3264" s="10"/>
      <c r="Q3264" s="10"/>
      <c r="R3264" s="10"/>
      <c r="S3264" s="10"/>
      <c r="T3264" s="10"/>
      <c r="U3264" s="10"/>
      <c r="V3264" s="10"/>
      <c r="W3264" s="10"/>
      <c r="X3264" s="10"/>
      <c r="Y3264" s="10"/>
      <c r="Z3264" s="10"/>
      <c r="AA3264" s="10"/>
      <c r="AB3264" s="10"/>
      <c r="AC3264" s="10"/>
      <c r="AD3264" s="10"/>
      <c r="AE3264" s="10"/>
      <c r="AF3264" s="10"/>
      <c r="AG3264" s="10"/>
      <c r="AH3264" s="10"/>
      <c r="AI3264" s="10"/>
      <c r="AK3264" s="10"/>
      <c r="AL3264" s="10"/>
      <c r="AM3264" s="10"/>
      <c r="AN3264" s="10"/>
      <c r="AO3264" s="10"/>
      <c r="AP3264" s="10"/>
      <c r="AQ3264" s="10"/>
      <c r="AR3264" s="10"/>
      <c r="AS3264" s="10"/>
      <c r="AT3264" s="10"/>
      <c r="AU3264" s="10"/>
      <c r="AV3264" s="10"/>
      <c r="AW3264" s="10"/>
      <c r="AX3264" s="10"/>
    </row>
    <row r="3265" spans="1:50" x14ac:dyDescent="0.25">
      <c r="A3265" s="54"/>
      <c r="B3265" s="54"/>
      <c r="C3265" s="54"/>
      <c r="D3265" s="54"/>
      <c r="E3265" s="54"/>
      <c r="F3265" s="54"/>
      <c r="G3265" s="54"/>
      <c r="H3265" s="54"/>
      <c r="I3265" s="54"/>
      <c r="J3265" s="54"/>
      <c r="K3265" s="54"/>
      <c r="L3265" s="54"/>
      <c r="M3265" s="54"/>
      <c r="O3265" s="10"/>
      <c r="P3265" s="10"/>
      <c r="Q3265" s="10"/>
      <c r="R3265" s="10"/>
      <c r="S3265" s="10"/>
      <c r="T3265" s="10"/>
      <c r="U3265" s="10"/>
      <c r="V3265" s="10"/>
      <c r="W3265" s="10"/>
      <c r="X3265" s="10"/>
      <c r="Y3265" s="10"/>
      <c r="Z3265" s="10"/>
      <c r="AA3265" s="10"/>
      <c r="AB3265" s="10"/>
      <c r="AC3265" s="10"/>
      <c r="AD3265" s="10"/>
      <c r="AE3265" s="10"/>
      <c r="AF3265" s="10"/>
      <c r="AG3265" s="10"/>
      <c r="AH3265" s="10"/>
      <c r="AI3265" s="10"/>
      <c r="AK3265" s="10"/>
      <c r="AL3265" s="10"/>
      <c r="AM3265" s="10"/>
      <c r="AN3265" s="10"/>
      <c r="AO3265" s="10"/>
      <c r="AP3265" s="10"/>
      <c r="AQ3265" s="10"/>
      <c r="AR3265" s="10"/>
      <c r="AS3265" s="10"/>
      <c r="AT3265" s="10"/>
      <c r="AU3265" s="10"/>
      <c r="AV3265" s="10"/>
      <c r="AW3265" s="10"/>
      <c r="AX3265" s="10"/>
    </row>
    <row r="3266" spans="1:50" x14ac:dyDescent="0.25">
      <c r="A3266" s="54"/>
      <c r="B3266" s="54"/>
      <c r="C3266" s="54"/>
      <c r="D3266" s="54"/>
      <c r="E3266" s="54"/>
      <c r="F3266" s="54"/>
      <c r="G3266" s="54"/>
      <c r="H3266" s="54"/>
      <c r="I3266" s="54"/>
      <c r="J3266" s="54"/>
      <c r="K3266" s="54"/>
      <c r="L3266" s="54"/>
      <c r="M3266" s="54"/>
      <c r="O3266" s="10"/>
      <c r="P3266" s="10"/>
      <c r="Q3266" s="10"/>
      <c r="R3266" s="10"/>
      <c r="S3266" s="10"/>
      <c r="T3266" s="10"/>
      <c r="U3266" s="10"/>
      <c r="V3266" s="10"/>
      <c r="W3266" s="10"/>
      <c r="X3266" s="10"/>
      <c r="Y3266" s="10"/>
      <c r="Z3266" s="10"/>
      <c r="AA3266" s="10"/>
      <c r="AB3266" s="10"/>
      <c r="AC3266" s="10"/>
      <c r="AD3266" s="10"/>
      <c r="AE3266" s="10"/>
      <c r="AF3266" s="10"/>
      <c r="AG3266" s="10"/>
      <c r="AH3266" s="10"/>
      <c r="AI3266" s="10"/>
      <c r="AK3266" s="10"/>
      <c r="AL3266" s="10"/>
      <c r="AM3266" s="10"/>
      <c r="AN3266" s="10"/>
      <c r="AO3266" s="10"/>
      <c r="AP3266" s="10"/>
      <c r="AQ3266" s="10"/>
      <c r="AR3266" s="10"/>
      <c r="AS3266" s="10"/>
      <c r="AT3266" s="10"/>
      <c r="AU3266" s="10"/>
      <c r="AV3266" s="10"/>
      <c r="AW3266" s="10"/>
      <c r="AX3266" s="10"/>
    </row>
    <row r="3267" spans="1:50" x14ac:dyDescent="0.25">
      <c r="A3267" s="54"/>
      <c r="B3267" s="54"/>
      <c r="C3267" s="54"/>
      <c r="D3267" s="54"/>
      <c r="E3267" s="54"/>
      <c r="F3267" s="54"/>
      <c r="G3267" s="54"/>
      <c r="H3267" s="54"/>
      <c r="I3267" s="54"/>
      <c r="J3267" s="54"/>
      <c r="K3267" s="54"/>
      <c r="L3267" s="54"/>
      <c r="M3267" s="54"/>
      <c r="O3267" s="10"/>
      <c r="P3267" s="10"/>
      <c r="Q3267" s="10"/>
      <c r="R3267" s="10"/>
      <c r="S3267" s="10"/>
      <c r="T3267" s="10"/>
      <c r="U3267" s="10"/>
      <c r="V3267" s="10"/>
      <c r="W3267" s="10"/>
      <c r="X3267" s="10"/>
      <c r="Y3267" s="10"/>
      <c r="Z3267" s="10"/>
      <c r="AA3267" s="10"/>
      <c r="AB3267" s="10"/>
      <c r="AC3267" s="10"/>
      <c r="AD3267" s="10"/>
      <c r="AE3267" s="10"/>
      <c r="AF3267" s="10"/>
      <c r="AG3267" s="10"/>
      <c r="AH3267" s="10"/>
      <c r="AI3267" s="10"/>
      <c r="AK3267" s="10"/>
      <c r="AL3267" s="10"/>
      <c r="AM3267" s="10"/>
      <c r="AN3267" s="10"/>
      <c r="AO3267" s="10"/>
      <c r="AP3267" s="10"/>
      <c r="AQ3267" s="10"/>
      <c r="AR3267" s="10"/>
      <c r="AS3267" s="10"/>
      <c r="AT3267" s="10"/>
      <c r="AU3267" s="10"/>
      <c r="AV3267" s="10"/>
      <c r="AW3267" s="10"/>
      <c r="AX3267" s="10"/>
    </row>
    <row r="3268" spans="1:50" x14ac:dyDescent="0.25">
      <c r="A3268" s="54"/>
      <c r="B3268" s="54"/>
      <c r="C3268" s="54"/>
      <c r="D3268" s="54"/>
      <c r="E3268" s="54"/>
      <c r="F3268" s="54"/>
      <c r="G3268" s="54"/>
      <c r="H3268" s="54"/>
      <c r="I3268" s="54"/>
      <c r="J3268" s="54"/>
      <c r="K3268" s="54"/>
      <c r="L3268" s="54"/>
      <c r="M3268" s="54"/>
      <c r="O3268" s="10"/>
      <c r="P3268" s="10"/>
      <c r="Q3268" s="10"/>
      <c r="R3268" s="10"/>
      <c r="S3268" s="10"/>
      <c r="T3268" s="10"/>
      <c r="U3268" s="10"/>
      <c r="V3268" s="10"/>
      <c r="W3268" s="10"/>
      <c r="X3268" s="10"/>
      <c r="Y3268" s="10"/>
      <c r="Z3268" s="10"/>
      <c r="AA3268" s="10"/>
      <c r="AB3268" s="10"/>
      <c r="AC3268" s="10"/>
      <c r="AD3268" s="10"/>
      <c r="AE3268" s="10"/>
      <c r="AF3268" s="10"/>
      <c r="AG3268" s="10"/>
      <c r="AH3268" s="10"/>
      <c r="AI3268" s="10"/>
      <c r="AK3268" s="10"/>
      <c r="AL3268" s="10"/>
      <c r="AM3268" s="10"/>
      <c r="AN3268" s="10"/>
      <c r="AO3268" s="10"/>
      <c r="AP3268" s="10"/>
      <c r="AQ3268" s="10"/>
      <c r="AR3268" s="10"/>
      <c r="AS3268" s="10"/>
      <c r="AT3268" s="10"/>
      <c r="AU3268" s="10"/>
      <c r="AV3268" s="10"/>
      <c r="AW3268" s="10"/>
      <c r="AX3268" s="10"/>
    </row>
    <row r="3269" spans="1:50" x14ac:dyDescent="0.25">
      <c r="A3269" s="54"/>
      <c r="B3269" s="54"/>
      <c r="C3269" s="54"/>
      <c r="D3269" s="54"/>
      <c r="E3269" s="54"/>
      <c r="F3269" s="54"/>
      <c r="G3269" s="54"/>
      <c r="H3269" s="54"/>
      <c r="I3269" s="54"/>
      <c r="J3269" s="54"/>
      <c r="K3269" s="54"/>
      <c r="L3269" s="54"/>
      <c r="M3269" s="54"/>
      <c r="O3269" s="10"/>
      <c r="P3269" s="10"/>
      <c r="Q3269" s="10"/>
      <c r="R3269" s="10"/>
      <c r="S3269" s="10"/>
      <c r="T3269" s="10"/>
      <c r="U3269" s="10"/>
      <c r="V3269" s="10"/>
      <c r="W3269" s="10"/>
      <c r="X3269" s="10"/>
      <c r="Y3269" s="10"/>
      <c r="Z3269" s="10"/>
      <c r="AA3269" s="10"/>
      <c r="AB3269" s="10"/>
      <c r="AC3269" s="10"/>
      <c r="AD3269" s="10"/>
      <c r="AE3269" s="10"/>
      <c r="AF3269" s="10"/>
      <c r="AG3269" s="10"/>
      <c r="AH3269" s="10"/>
      <c r="AI3269" s="10"/>
      <c r="AK3269" s="10"/>
      <c r="AL3269" s="10"/>
      <c r="AM3269" s="10"/>
      <c r="AN3269" s="10"/>
      <c r="AO3269" s="10"/>
      <c r="AP3269" s="10"/>
      <c r="AQ3269" s="10"/>
      <c r="AR3269" s="10"/>
      <c r="AS3269" s="10"/>
      <c r="AT3269" s="10"/>
      <c r="AU3269" s="10"/>
      <c r="AV3269" s="10"/>
      <c r="AW3269" s="10"/>
      <c r="AX3269" s="10"/>
    </row>
    <row r="3270" spans="1:50" x14ac:dyDescent="0.25">
      <c r="A3270" s="54"/>
      <c r="B3270" s="54"/>
      <c r="C3270" s="54"/>
      <c r="D3270" s="54"/>
      <c r="E3270" s="54"/>
      <c r="F3270" s="54"/>
      <c r="G3270" s="54"/>
      <c r="H3270" s="54"/>
      <c r="I3270" s="54"/>
      <c r="J3270" s="54"/>
      <c r="K3270" s="54"/>
      <c r="L3270" s="54"/>
      <c r="M3270" s="54"/>
      <c r="O3270" s="10"/>
      <c r="P3270" s="10"/>
      <c r="Q3270" s="10"/>
      <c r="R3270" s="10"/>
      <c r="S3270" s="10"/>
      <c r="T3270" s="10"/>
      <c r="U3270" s="10"/>
      <c r="V3270" s="10"/>
      <c r="W3270" s="10"/>
      <c r="X3270" s="10"/>
      <c r="Y3270" s="10"/>
      <c r="Z3270" s="10"/>
      <c r="AA3270" s="10"/>
      <c r="AB3270" s="10"/>
      <c r="AC3270" s="10"/>
      <c r="AD3270" s="10"/>
      <c r="AE3270" s="10"/>
      <c r="AF3270" s="10"/>
      <c r="AG3270" s="10"/>
      <c r="AH3270" s="10"/>
      <c r="AI3270" s="10"/>
      <c r="AK3270" s="10"/>
      <c r="AL3270" s="10"/>
      <c r="AM3270" s="10"/>
      <c r="AN3270" s="10"/>
      <c r="AO3270" s="10"/>
      <c r="AP3270" s="10"/>
      <c r="AQ3270" s="10"/>
      <c r="AR3270" s="10"/>
      <c r="AS3270" s="10"/>
      <c r="AT3270" s="10"/>
      <c r="AU3270" s="10"/>
      <c r="AV3270" s="10"/>
      <c r="AW3270" s="10"/>
      <c r="AX3270" s="10"/>
    </row>
    <row r="3271" spans="1:50" x14ac:dyDescent="0.25">
      <c r="A3271" s="54"/>
      <c r="B3271" s="54"/>
      <c r="C3271" s="54"/>
      <c r="D3271" s="54"/>
      <c r="E3271" s="54"/>
      <c r="F3271" s="54"/>
      <c r="G3271" s="54"/>
      <c r="H3271" s="54"/>
      <c r="I3271" s="54"/>
      <c r="J3271" s="54"/>
      <c r="K3271" s="54"/>
      <c r="L3271" s="54"/>
      <c r="M3271" s="54"/>
      <c r="O3271" s="10"/>
      <c r="P3271" s="10"/>
      <c r="Q3271" s="10"/>
      <c r="R3271" s="10"/>
      <c r="S3271" s="10"/>
      <c r="T3271" s="10"/>
      <c r="U3271" s="10"/>
      <c r="V3271" s="10"/>
      <c r="W3271" s="10"/>
      <c r="X3271" s="10"/>
      <c r="Y3271" s="10"/>
      <c r="Z3271" s="10"/>
      <c r="AA3271" s="10"/>
      <c r="AB3271" s="10"/>
      <c r="AC3271" s="10"/>
      <c r="AD3271" s="10"/>
      <c r="AE3271" s="10"/>
      <c r="AF3271" s="10"/>
      <c r="AG3271" s="10"/>
      <c r="AH3271" s="10"/>
      <c r="AI3271" s="10"/>
      <c r="AK3271" s="10"/>
      <c r="AL3271" s="10"/>
      <c r="AM3271" s="10"/>
      <c r="AN3271" s="10"/>
      <c r="AO3271" s="10"/>
      <c r="AP3271" s="10"/>
      <c r="AQ3271" s="10"/>
      <c r="AR3271" s="10"/>
      <c r="AS3271" s="10"/>
      <c r="AT3271" s="10"/>
      <c r="AU3271" s="10"/>
      <c r="AV3271" s="10"/>
      <c r="AW3271" s="10"/>
      <c r="AX3271" s="10"/>
    </row>
    <row r="3272" spans="1:50" x14ac:dyDescent="0.25">
      <c r="A3272" s="54"/>
      <c r="B3272" s="54"/>
      <c r="C3272" s="54"/>
      <c r="D3272" s="54"/>
      <c r="E3272" s="54"/>
      <c r="F3272" s="54"/>
      <c r="G3272" s="54"/>
      <c r="H3272" s="54"/>
      <c r="I3272" s="54"/>
      <c r="J3272" s="54"/>
      <c r="K3272" s="54"/>
      <c r="L3272" s="54"/>
      <c r="M3272" s="54"/>
      <c r="O3272" s="10"/>
      <c r="P3272" s="10"/>
      <c r="Q3272" s="10"/>
      <c r="R3272" s="10"/>
      <c r="S3272" s="10"/>
      <c r="T3272" s="10"/>
      <c r="U3272" s="10"/>
      <c r="V3272" s="10"/>
      <c r="W3272" s="10"/>
      <c r="X3272" s="10"/>
      <c r="Y3272" s="10"/>
      <c r="Z3272" s="10"/>
      <c r="AA3272" s="10"/>
      <c r="AB3272" s="10"/>
      <c r="AC3272" s="10"/>
      <c r="AD3272" s="10"/>
      <c r="AE3272" s="10"/>
      <c r="AF3272" s="10"/>
      <c r="AG3272" s="10"/>
      <c r="AH3272" s="10"/>
      <c r="AI3272" s="10"/>
      <c r="AK3272" s="10"/>
      <c r="AL3272" s="10"/>
      <c r="AM3272" s="10"/>
      <c r="AN3272" s="10"/>
      <c r="AO3272" s="10"/>
      <c r="AP3272" s="10"/>
      <c r="AQ3272" s="10"/>
      <c r="AR3272" s="10"/>
      <c r="AS3272" s="10"/>
      <c r="AT3272" s="10"/>
      <c r="AU3272" s="10"/>
      <c r="AV3272" s="10"/>
      <c r="AW3272" s="10"/>
      <c r="AX3272" s="10"/>
    </row>
    <row r="3273" spans="1:50" x14ac:dyDescent="0.25">
      <c r="A3273" s="54"/>
      <c r="B3273" s="54"/>
      <c r="C3273" s="54"/>
      <c r="D3273" s="54"/>
      <c r="E3273" s="54"/>
      <c r="F3273" s="54"/>
      <c r="G3273" s="54"/>
      <c r="H3273" s="54"/>
      <c r="I3273" s="54"/>
      <c r="J3273" s="54"/>
      <c r="K3273" s="54"/>
      <c r="L3273" s="54"/>
      <c r="M3273" s="54"/>
      <c r="O3273" s="10"/>
      <c r="P3273" s="10"/>
      <c r="Q3273" s="10"/>
      <c r="R3273" s="10"/>
      <c r="S3273" s="10"/>
      <c r="T3273" s="10"/>
      <c r="U3273" s="10"/>
      <c r="V3273" s="10"/>
      <c r="W3273" s="10"/>
      <c r="X3273" s="10"/>
      <c r="Y3273" s="10"/>
      <c r="Z3273" s="10"/>
      <c r="AA3273" s="10"/>
      <c r="AB3273" s="10"/>
      <c r="AC3273" s="10"/>
      <c r="AD3273" s="10"/>
      <c r="AE3273" s="10"/>
      <c r="AF3273" s="10"/>
      <c r="AG3273" s="10"/>
      <c r="AH3273" s="10"/>
      <c r="AI3273" s="10"/>
      <c r="AK3273" s="10"/>
      <c r="AL3273" s="10"/>
      <c r="AM3273" s="10"/>
      <c r="AN3273" s="10"/>
      <c r="AO3273" s="10"/>
      <c r="AP3273" s="10"/>
      <c r="AQ3273" s="10"/>
      <c r="AR3273" s="10"/>
      <c r="AS3273" s="10"/>
      <c r="AT3273" s="10"/>
      <c r="AU3273" s="10"/>
      <c r="AV3273" s="10"/>
      <c r="AW3273" s="10"/>
      <c r="AX3273" s="10"/>
    </row>
    <row r="3274" spans="1:50" x14ac:dyDescent="0.25">
      <c r="A3274" s="54"/>
      <c r="B3274" s="54"/>
      <c r="C3274" s="54"/>
      <c r="D3274" s="54"/>
      <c r="E3274" s="54"/>
      <c r="F3274" s="54"/>
      <c r="G3274" s="54"/>
      <c r="H3274" s="54"/>
      <c r="I3274" s="54"/>
      <c r="J3274" s="54"/>
      <c r="K3274" s="54"/>
      <c r="L3274" s="54"/>
      <c r="M3274" s="54"/>
      <c r="O3274" s="10"/>
      <c r="P3274" s="10"/>
      <c r="Q3274" s="10"/>
      <c r="R3274" s="10"/>
      <c r="S3274" s="10"/>
      <c r="T3274" s="10"/>
      <c r="U3274" s="10"/>
      <c r="V3274" s="10"/>
      <c r="W3274" s="10"/>
      <c r="X3274" s="10"/>
      <c r="Y3274" s="10"/>
      <c r="Z3274" s="10"/>
      <c r="AA3274" s="10"/>
      <c r="AB3274" s="10"/>
      <c r="AC3274" s="10"/>
      <c r="AD3274" s="10"/>
      <c r="AE3274" s="10"/>
      <c r="AF3274" s="10"/>
      <c r="AG3274" s="10"/>
      <c r="AH3274" s="10"/>
      <c r="AI3274" s="10"/>
      <c r="AK3274" s="10"/>
      <c r="AL3274" s="10"/>
      <c r="AM3274" s="10"/>
      <c r="AN3274" s="10"/>
      <c r="AO3274" s="10"/>
      <c r="AP3274" s="10"/>
      <c r="AQ3274" s="10"/>
      <c r="AR3274" s="10"/>
      <c r="AS3274" s="10"/>
      <c r="AT3274" s="10"/>
      <c r="AU3274" s="10"/>
      <c r="AV3274" s="10"/>
      <c r="AW3274" s="10"/>
      <c r="AX3274" s="10"/>
    </row>
    <row r="3275" spans="1:50" x14ac:dyDescent="0.25">
      <c r="A3275" s="54"/>
      <c r="B3275" s="54"/>
      <c r="C3275" s="54"/>
      <c r="D3275" s="54"/>
      <c r="E3275" s="54"/>
      <c r="F3275" s="54"/>
      <c r="G3275" s="54"/>
      <c r="H3275" s="54"/>
      <c r="I3275" s="54"/>
      <c r="J3275" s="54"/>
      <c r="K3275" s="54"/>
      <c r="L3275" s="54"/>
      <c r="M3275" s="54"/>
      <c r="O3275" s="10"/>
      <c r="P3275" s="10"/>
      <c r="Q3275" s="10"/>
      <c r="R3275" s="10"/>
      <c r="S3275" s="10"/>
      <c r="T3275" s="10"/>
      <c r="U3275" s="10"/>
      <c r="V3275" s="10"/>
      <c r="W3275" s="10"/>
      <c r="X3275" s="10"/>
      <c r="Y3275" s="10"/>
      <c r="Z3275" s="10"/>
      <c r="AA3275" s="10"/>
      <c r="AB3275" s="10"/>
      <c r="AC3275" s="10"/>
      <c r="AD3275" s="10"/>
      <c r="AE3275" s="10"/>
      <c r="AF3275" s="10"/>
      <c r="AG3275" s="10"/>
      <c r="AH3275" s="10"/>
      <c r="AI3275" s="10"/>
      <c r="AK3275" s="10"/>
      <c r="AL3275" s="10"/>
      <c r="AM3275" s="10"/>
      <c r="AN3275" s="10"/>
      <c r="AO3275" s="10"/>
      <c r="AP3275" s="10"/>
      <c r="AQ3275" s="10"/>
      <c r="AR3275" s="10"/>
      <c r="AS3275" s="10"/>
      <c r="AT3275" s="10"/>
      <c r="AU3275" s="10"/>
      <c r="AV3275" s="10"/>
      <c r="AW3275" s="10"/>
      <c r="AX3275" s="10"/>
    </row>
    <row r="3276" spans="1:50" x14ac:dyDescent="0.25">
      <c r="A3276" s="54"/>
      <c r="B3276" s="54"/>
      <c r="C3276" s="54"/>
      <c r="D3276" s="54"/>
      <c r="E3276" s="54"/>
      <c r="F3276" s="54"/>
      <c r="G3276" s="54"/>
      <c r="H3276" s="54"/>
      <c r="I3276" s="54"/>
      <c r="J3276" s="54"/>
      <c r="K3276" s="54"/>
      <c r="L3276" s="54"/>
      <c r="M3276" s="54"/>
      <c r="O3276" s="10"/>
      <c r="P3276" s="10"/>
      <c r="Q3276" s="10"/>
      <c r="R3276" s="10"/>
      <c r="S3276" s="10"/>
      <c r="T3276" s="10"/>
      <c r="U3276" s="10"/>
      <c r="V3276" s="10"/>
      <c r="W3276" s="10"/>
      <c r="X3276" s="10"/>
      <c r="Y3276" s="10"/>
      <c r="Z3276" s="10"/>
      <c r="AA3276" s="10"/>
      <c r="AB3276" s="10"/>
      <c r="AC3276" s="10"/>
      <c r="AD3276" s="10"/>
      <c r="AE3276" s="10"/>
      <c r="AF3276" s="10"/>
      <c r="AG3276" s="10"/>
      <c r="AH3276" s="10"/>
      <c r="AI3276" s="10"/>
      <c r="AK3276" s="10"/>
      <c r="AL3276" s="10"/>
      <c r="AM3276" s="10"/>
      <c r="AN3276" s="10"/>
      <c r="AO3276" s="10"/>
      <c r="AP3276" s="10"/>
      <c r="AQ3276" s="10"/>
      <c r="AR3276" s="10"/>
      <c r="AS3276" s="10"/>
      <c r="AT3276" s="10"/>
      <c r="AU3276" s="10"/>
      <c r="AV3276" s="10"/>
      <c r="AW3276" s="10"/>
      <c r="AX3276" s="10"/>
    </row>
    <row r="3277" spans="1:50" x14ac:dyDescent="0.25">
      <c r="A3277" s="54"/>
      <c r="B3277" s="54"/>
      <c r="C3277" s="54"/>
      <c r="D3277" s="54"/>
      <c r="E3277" s="54"/>
      <c r="F3277" s="54"/>
      <c r="G3277" s="54"/>
      <c r="H3277" s="54"/>
      <c r="I3277" s="54"/>
      <c r="J3277" s="54"/>
      <c r="K3277" s="54"/>
      <c r="L3277" s="54"/>
      <c r="M3277" s="54"/>
      <c r="O3277" s="10"/>
      <c r="P3277" s="10"/>
      <c r="Q3277" s="10"/>
      <c r="R3277" s="10"/>
      <c r="S3277" s="10"/>
      <c r="T3277" s="10"/>
      <c r="U3277" s="10"/>
      <c r="V3277" s="10"/>
      <c r="W3277" s="10"/>
      <c r="X3277" s="10"/>
      <c r="Y3277" s="10"/>
      <c r="Z3277" s="10"/>
      <c r="AA3277" s="10"/>
      <c r="AB3277" s="10"/>
      <c r="AC3277" s="10"/>
      <c r="AD3277" s="10"/>
      <c r="AE3277" s="10"/>
      <c r="AF3277" s="10"/>
      <c r="AG3277" s="10"/>
      <c r="AH3277" s="10"/>
      <c r="AI3277" s="10"/>
      <c r="AK3277" s="10"/>
      <c r="AL3277" s="10"/>
      <c r="AM3277" s="10"/>
      <c r="AN3277" s="10"/>
      <c r="AO3277" s="10"/>
      <c r="AP3277" s="10"/>
      <c r="AQ3277" s="10"/>
      <c r="AR3277" s="10"/>
      <c r="AS3277" s="10"/>
      <c r="AT3277" s="10"/>
      <c r="AU3277" s="10"/>
      <c r="AV3277" s="10"/>
      <c r="AW3277" s="10"/>
      <c r="AX3277" s="10"/>
    </row>
    <row r="3278" spans="1:50" x14ac:dyDescent="0.25">
      <c r="A3278" s="54"/>
      <c r="B3278" s="54"/>
      <c r="C3278" s="54"/>
      <c r="D3278" s="54"/>
      <c r="E3278" s="54"/>
      <c r="F3278" s="54"/>
      <c r="G3278" s="54"/>
      <c r="H3278" s="54"/>
      <c r="I3278" s="54"/>
      <c r="J3278" s="54"/>
      <c r="K3278" s="54"/>
      <c r="L3278" s="54"/>
      <c r="M3278" s="54"/>
      <c r="O3278" s="10"/>
      <c r="P3278" s="10"/>
      <c r="Q3278" s="10"/>
      <c r="R3278" s="10"/>
      <c r="S3278" s="10"/>
      <c r="T3278" s="10"/>
      <c r="U3278" s="10"/>
      <c r="V3278" s="10"/>
      <c r="W3278" s="10"/>
      <c r="X3278" s="10"/>
      <c r="Y3278" s="10"/>
      <c r="Z3278" s="10"/>
      <c r="AA3278" s="10"/>
      <c r="AB3278" s="10"/>
      <c r="AC3278" s="10"/>
      <c r="AD3278" s="10"/>
      <c r="AE3278" s="10"/>
      <c r="AF3278" s="10"/>
      <c r="AG3278" s="10"/>
      <c r="AH3278" s="10"/>
      <c r="AI3278" s="10"/>
      <c r="AK3278" s="10"/>
      <c r="AL3278" s="10"/>
      <c r="AM3278" s="10"/>
      <c r="AN3278" s="10"/>
      <c r="AO3278" s="10"/>
      <c r="AP3278" s="10"/>
      <c r="AQ3278" s="10"/>
      <c r="AR3278" s="10"/>
      <c r="AS3278" s="10"/>
      <c r="AT3278" s="10"/>
      <c r="AU3278" s="10"/>
      <c r="AV3278" s="10"/>
      <c r="AW3278" s="10"/>
      <c r="AX3278" s="10"/>
    </row>
    <row r="3279" spans="1:50" x14ac:dyDescent="0.25">
      <c r="A3279" s="54"/>
      <c r="B3279" s="54"/>
      <c r="C3279" s="54"/>
      <c r="D3279" s="54"/>
      <c r="E3279" s="54"/>
      <c r="F3279" s="54"/>
      <c r="G3279" s="54"/>
      <c r="H3279" s="54"/>
      <c r="I3279" s="54"/>
      <c r="J3279" s="54"/>
      <c r="K3279" s="54"/>
      <c r="L3279" s="54"/>
      <c r="M3279" s="54"/>
      <c r="O3279" s="10"/>
      <c r="P3279" s="10"/>
      <c r="Q3279" s="10"/>
      <c r="R3279" s="10"/>
      <c r="S3279" s="10"/>
      <c r="T3279" s="10"/>
      <c r="U3279" s="10"/>
      <c r="V3279" s="10"/>
      <c r="W3279" s="10"/>
      <c r="X3279" s="10"/>
      <c r="Y3279" s="10"/>
      <c r="Z3279" s="10"/>
      <c r="AA3279" s="10"/>
      <c r="AB3279" s="10"/>
      <c r="AC3279" s="10"/>
      <c r="AD3279" s="10"/>
      <c r="AE3279" s="10"/>
      <c r="AF3279" s="10"/>
      <c r="AG3279" s="10"/>
      <c r="AH3279" s="10"/>
      <c r="AI3279" s="10"/>
      <c r="AK3279" s="10"/>
      <c r="AL3279" s="10"/>
      <c r="AM3279" s="10"/>
      <c r="AN3279" s="10"/>
      <c r="AO3279" s="10"/>
      <c r="AP3279" s="10"/>
      <c r="AQ3279" s="10"/>
      <c r="AR3279" s="10"/>
      <c r="AS3279" s="10"/>
      <c r="AT3279" s="10"/>
      <c r="AU3279" s="10"/>
      <c r="AV3279" s="10"/>
      <c r="AW3279" s="10"/>
      <c r="AX3279" s="10"/>
    </row>
    <row r="3280" spans="1:50" x14ac:dyDescent="0.25">
      <c r="A3280" s="54"/>
      <c r="B3280" s="54"/>
      <c r="C3280" s="54"/>
      <c r="D3280" s="54"/>
      <c r="E3280" s="54"/>
      <c r="F3280" s="54"/>
      <c r="G3280" s="54"/>
      <c r="H3280" s="54"/>
      <c r="I3280" s="54"/>
      <c r="J3280" s="54"/>
      <c r="K3280" s="54"/>
      <c r="L3280" s="54"/>
      <c r="M3280" s="54"/>
      <c r="O3280" s="10"/>
      <c r="P3280" s="10"/>
      <c r="Q3280" s="10"/>
      <c r="R3280" s="10"/>
      <c r="S3280" s="10"/>
      <c r="T3280" s="10"/>
      <c r="U3280" s="10"/>
      <c r="V3280" s="10"/>
      <c r="W3280" s="10"/>
      <c r="X3280" s="10"/>
      <c r="Y3280" s="10"/>
      <c r="Z3280" s="10"/>
      <c r="AA3280" s="10"/>
      <c r="AB3280" s="10"/>
      <c r="AC3280" s="10"/>
      <c r="AD3280" s="10"/>
      <c r="AE3280" s="10"/>
      <c r="AF3280" s="10"/>
      <c r="AG3280" s="10"/>
      <c r="AH3280" s="10"/>
      <c r="AI3280" s="10"/>
      <c r="AK3280" s="10"/>
      <c r="AL3280" s="10"/>
      <c r="AM3280" s="10"/>
      <c r="AN3280" s="10"/>
      <c r="AO3280" s="10"/>
      <c r="AP3280" s="10"/>
      <c r="AQ3280" s="10"/>
      <c r="AR3280" s="10"/>
      <c r="AS3280" s="10"/>
      <c r="AT3280" s="10"/>
      <c r="AU3280" s="10"/>
      <c r="AV3280" s="10"/>
      <c r="AW3280" s="10"/>
      <c r="AX3280" s="10"/>
    </row>
    <row r="3281" spans="1:50" x14ac:dyDescent="0.25">
      <c r="A3281" s="54"/>
      <c r="B3281" s="54"/>
      <c r="C3281" s="54"/>
      <c r="D3281" s="54"/>
      <c r="E3281" s="54"/>
      <c r="F3281" s="54"/>
      <c r="G3281" s="54"/>
      <c r="H3281" s="54"/>
      <c r="I3281" s="54"/>
      <c r="J3281" s="54"/>
      <c r="K3281" s="54"/>
      <c r="L3281" s="54"/>
      <c r="M3281" s="54"/>
      <c r="O3281" s="10"/>
      <c r="P3281" s="10"/>
      <c r="Q3281" s="10"/>
      <c r="R3281" s="10"/>
      <c r="S3281" s="10"/>
      <c r="T3281" s="10"/>
      <c r="U3281" s="10"/>
      <c r="V3281" s="10"/>
      <c r="W3281" s="10"/>
      <c r="X3281" s="10"/>
      <c r="Y3281" s="10"/>
      <c r="Z3281" s="10"/>
      <c r="AA3281" s="10"/>
      <c r="AB3281" s="10"/>
      <c r="AC3281" s="10"/>
      <c r="AD3281" s="10"/>
      <c r="AE3281" s="10"/>
      <c r="AF3281" s="10"/>
      <c r="AG3281" s="10"/>
      <c r="AH3281" s="10"/>
      <c r="AI3281" s="10"/>
      <c r="AK3281" s="10"/>
      <c r="AL3281" s="10"/>
      <c r="AM3281" s="10"/>
      <c r="AN3281" s="10"/>
      <c r="AO3281" s="10"/>
      <c r="AP3281" s="10"/>
      <c r="AQ3281" s="10"/>
      <c r="AR3281" s="10"/>
      <c r="AS3281" s="10"/>
      <c r="AT3281" s="10"/>
      <c r="AU3281" s="10"/>
      <c r="AV3281" s="10"/>
      <c r="AW3281" s="10"/>
      <c r="AX3281" s="10"/>
    </row>
    <row r="3282" spans="1:50" x14ac:dyDescent="0.25">
      <c r="A3282" s="54"/>
      <c r="B3282" s="54"/>
      <c r="C3282" s="54"/>
      <c r="D3282" s="54"/>
      <c r="E3282" s="54"/>
      <c r="F3282" s="54"/>
      <c r="G3282" s="54"/>
      <c r="H3282" s="54"/>
      <c r="I3282" s="54"/>
      <c r="J3282" s="54"/>
      <c r="K3282" s="54"/>
      <c r="L3282" s="54"/>
      <c r="M3282" s="54"/>
      <c r="O3282" s="10"/>
      <c r="P3282" s="10"/>
      <c r="Q3282" s="10"/>
      <c r="R3282" s="10"/>
      <c r="S3282" s="10"/>
      <c r="T3282" s="10"/>
      <c r="U3282" s="10"/>
      <c r="V3282" s="10"/>
      <c r="W3282" s="10"/>
      <c r="X3282" s="10"/>
      <c r="Y3282" s="10"/>
      <c r="Z3282" s="10"/>
      <c r="AA3282" s="10"/>
      <c r="AB3282" s="10"/>
      <c r="AC3282" s="10"/>
      <c r="AD3282" s="10"/>
      <c r="AE3282" s="10"/>
      <c r="AF3282" s="10"/>
      <c r="AG3282" s="10"/>
      <c r="AH3282" s="10"/>
      <c r="AI3282" s="10"/>
      <c r="AK3282" s="10"/>
      <c r="AL3282" s="10"/>
      <c r="AM3282" s="10"/>
      <c r="AN3282" s="10"/>
      <c r="AO3282" s="10"/>
      <c r="AP3282" s="10"/>
      <c r="AQ3282" s="10"/>
      <c r="AR3282" s="10"/>
      <c r="AS3282" s="10"/>
      <c r="AT3282" s="10"/>
      <c r="AU3282" s="10"/>
      <c r="AV3282" s="10"/>
      <c r="AW3282" s="10"/>
      <c r="AX3282" s="10"/>
    </row>
    <row r="3283" spans="1:50" x14ac:dyDescent="0.25">
      <c r="A3283" s="54"/>
      <c r="B3283" s="54"/>
      <c r="C3283" s="54"/>
      <c r="D3283" s="54"/>
      <c r="E3283" s="54"/>
      <c r="F3283" s="54"/>
      <c r="G3283" s="54"/>
      <c r="H3283" s="54"/>
      <c r="I3283" s="54"/>
      <c r="J3283" s="54"/>
      <c r="K3283" s="54"/>
      <c r="L3283" s="54"/>
      <c r="M3283" s="54"/>
      <c r="O3283" s="10"/>
      <c r="P3283" s="10"/>
      <c r="Q3283" s="10"/>
      <c r="R3283" s="10"/>
      <c r="S3283" s="10"/>
      <c r="T3283" s="10"/>
      <c r="U3283" s="10"/>
      <c r="V3283" s="10"/>
      <c r="W3283" s="10"/>
      <c r="X3283" s="10"/>
      <c r="Y3283" s="10"/>
      <c r="Z3283" s="10"/>
      <c r="AA3283" s="10"/>
      <c r="AB3283" s="10"/>
      <c r="AC3283" s="10"/>
      <c r="AD3283" s="10"/>
      <c r="AE3283" s="10"/>
      <c r="AF3283" s="10"/>
      <c r="AG3283" s="10"/>
      <c r="AH3283" s="10"/>
      <c r="AI3283" s="10"/>
      <c r="AK3283" s="10"/>
      <c r="AL3283" s="10"/>
      <c r="AM3283" s="10"/>
      <c r="AN3283" s="10"/>
      <c r="AO3283" s="10"/>
      <c r="AP3283" s="10"/>
      <c r="AQ3283" s="10"/>
      <c r="AR3283" s="10"/>
      <c r="AS3283" s="10"/>
      <c r="AT3283" s="10"/>
      <c r="AU3283" s="10"/>
      <c r="AV3283" s="10"/>
      <c r="AW3283" s="10"/>
      <c r="AX3283" s="10"/>
    </row>
    <row r="3284" spans="1:50" x14ac:dyDescent="0.25">
      <c r="A3284" s="54"/>
      <c r="B3284" s="54"/>
      <c r="C3284" s="54"/>
      <c r="D3284" s="54"/>
      <c r="E3284" s="54"/>
      <c r="F3284" s="54"/>
      <c r="G3284" s="54"/>
      <c r="H3284" s="54"/>
      <c r="I3284" s="54"/>
      <c r="J3284" s="54"/>
      <c r="K3284" s="54"/>
      <c r="L3284" s="54"/>
      <c r="M3284" s="54"/>
      <c r="O3284" s="10"/>
      <c r="P3284" s="10"/>
      <c r="Q3284" s="10"/>
      <c r="R3284" s="10"/>
      <c r="S3284" s="10"/>
      <c r="T3284" s="10"/>
      <c r="U3284" s="10"/>
      <c r="V3284" s="10"/>
      <c r="W3284" s="10"/>
      <c r="X3284" s="10"/>
      <c r="Y3284" s="10"/>
      <c r="Z3284" s="10"/>
      <c r="AA3284" s="10"/>
      <c r="AB3284" s="10"/>
      <c r="AC3284" s="10"/>
      <c r="AD3284" s="10"/>
      <c r="AE3284" s="10"/>
      <c r="AF3284" s="10"/>
      <c r="AG3284" s="10"/>
      <c r="AH3284" s="10"/>
      <c r="AI3284" s="10"/>
      <c r="AK3284" s="10"/>
      <c r="AL3284" s="10"/>
      <c r="AM3284" s="10"/>
      <c r="AN3284" s="10"/>
      <c r="AO3284" s="10"/>
      <c r="AP3284" s="10"/>
      <c r="AQ3284" s="10"/>
      <c r="AR3284" s="10"/>
      <c r="AS3284" s="10"/>
      <c r="AT3284" s="10"/>
      <c r="AU3284" s="10"/>
      <c r="AV3284" s="10"/>
      <c r="AW3284" s="10"/>
      <c r="AX3284" s="10"/>
    </row>
    <row r="3285" spans="1:50" x14ac:dyDescent="0.25">
      <c r="A3285" s="54"/>
      <c r="B3285" s="54"/>
      <c r="C3285" s="54"/>
      <c r="D3285" s="54"/>
      <c r="E3285" s="54"/>
      <c r="F3285" s="54"/>
      <c r="G3285" s="54"/>
      <c r="H3285" s="54"/>
      <c r="I3285" s="54"/>
      <c r="J3285" s="54"/>
      <c r="K3285" s="54"/>
      <c r="L3285" s="54"/>
      <c r="M3285" s="54"/>
      <c r="O3285" s="10"/>
      <c r="P3285" s="10"/>
      <c r="Q3285" s="10"/>
      <c r="R3285" s="10"/>
      <c r="S3285" s="10"/>
      <c r="T3285" s="10"/>
      <c r="U3285" s="10"/>
      <c r="V3285" s="10"/>
      <c r="W3285" s="10"/>
      <c r="X3285" s="10"/>
      <c r="Y3285" s="10"/>
      <c r="Z3285" s="10"/>
      <c r="AA3285" s="10"/>
      <c r="AB3285" s="10"/>
      <c r="AC3285" s="10"/>
      <c r="AD3285" s="10"/>
      <c r="AE3285" s="10"/>
      <c r="AF3285" s="10"/>
      <c r="AG3285" s="10"/>
      <c r="AH3285" s="10"/>
      <c r="AI3285" s="10"/>
      <c r="AK3285" s="10"/>
      <c r="AL3285" s="10"/>
      <c r="AM3285" s="10"/>
      <c r="AN3285" s="10"/>
      <c r="AO3285" s="10"/>
      <c r="AP3285" s="10"/>
      <c r="AQ3285" s="10"/>
      <c r="AR3285" s="10"/>
      <c r="AS3285" s="10"/>
      <c r="AT3285" s="10"/>
      <c r="AU3285" s="10"/>
      <c r="AV3285" s="10"/>
      <c r="AW3285" s="10"/>
      <c r="AX3285" s="10"/>
    </row>
    <row r="3286" spans="1:50" x14ac:dyDescent="0.25">
      <c r="A3286" s="54"/>
      <c r="B3286" s="54"/>
      <c r="C3286" s="54"/>
      <c r="D3286" s="54"/>
      <c r="E3286" s="54"/>
      <c r="F3286" s="54"/>
      <c r="G3286" s="54"/>
      <c r="H3286" s="54"/>
      <c r="I3286" s="54"/>
      <c r="J3286" s="54"/>
      <c r="K3286" s="54"/>
      <c r="L3286" s="54"/>
      <c r="M3286" s="54"/>
      <c r="O3286" s="10"/>
      <c r="P3286" s="10"/>
      <c r="Q3286" s="10"/>
      <c r="R3286" s="10"/>
      <c r="S3286" s="10"/>
      <c r="T3286" s="10"/>
      <c r="U3286" s="10"/>
      <c r="V3286" s="10"/>
      <c r="W3286" s="10"/>
      <c r="X3286" s="10"/>
      <c r="Y3286" s="10"/>
      <c r="Z3286" s="10"/>
      <c r="AA3286" s="10"/>
      <c r="AB3286" s="10"/>
      <c r="AC3286" s="10"/>
      <c r="AD3286" s="10"/>
      <c r="AE3286" s="10"/>
      <c r="AF3286" s="10"/>
      <c r="AG3286" s="10"/>
      <c r="AH3286" s="10"/>
      <c r="AI3286" s="10"/>
      <c r="AK3286" s="10"/>
      <c r="AL3286" s="10"/>
      <c r="AM3286" s="10"/>
      <c r="AN3286" s="10"/>
      <c r="AO3286" s="10"/>
      <c r="AP3286" s="10"/>
      <c r="AQ3286" s="10"/>
      <c r="AR3286" s="10"/>
      <c r="AS3286" s="10"/>
      <c r="AT3286" s="10"/>
      <c r="AU3286" s="10"/>
      <c r="AV3286" s="10"/>
      <c r="AW3286" s="10"/>
      <c r="AX3286" s="10"/>
    </row>
    <row r="3287" spans="1:50" x14ac:dyDescent="0.25">
      <c r="A3287" s="54"/>
      <c r="B3287" s="54"/>
      <c r="C3287" s="54"/>
      <c r="D3287" s="54"/>
      <c r="E3287" s="54"/>
      <c r="F3287" s="54"/>
      <c r="G3287" s="54"/>
      <c r="H3287" s="54"/>
      <c r="I3287" s="54"/>
      <c r="J3287" s="54"/>
      <c r="K3287" s="54"/>
      <c r="L3287" s="54"/>
      <c r="M3287" s="54"/>
      <c r="O3287" s="10"/>
      <c r="P3287" s="10"/>
      <c r="Q3287" s="10"/>
      <c r="R3287" s="10"/>
      <c r="S3287" s="10"/>
      <c r="T3287" s="10"/>
      <c r="U3287" s="10"/>
      <c r="V3287" s="10"/>
      <c r="W3287" s="10"/>
      <c r="X3287" s="10"/>
      <c r="Y3287" s="10"/>
      <c r="Z3287" s="10"/>
      <c r="AA3287" s="10"/>
      <c r="AB3287" s="10"/>
      <c r="AC3287" s="10"/>
      <c r="AD3287" s="10"/>
      <c r="AE3287" s="10"/>
      <c r="AF3287" s="10"/>
      <c r="AG3287" s="10"/>
      <c r="AH3287" s="10"/>
      <c r="AI3287" s="10"/>
      <c r="AK3287" s="10"/>
      <c r="AL3287" s="10"/>
      <c r="AM3287" s="10"/>
      <c r="AN3287" s="10"/>
      <c r="AO3287" s="10"/>
      <c r="AP3287" s="10"/>
      <c r="AQ3287" s="10"/>
      <c r="AR3287" s="10"/>
      <c r="AS3287" s="10"/>
      <c r="AT3287" s="10"/>
      <c r="AU3287" s="10"/>
      <c r="AV3287" s="10"/>
      <c r="AW3287" s="10"/>
      <c r="AX3287" s="10"/>
    </row>
    <row r="3288" spans="1:50" x14ac:dyDescent="0.25">
      <c r="A3288" s="54"/>
      <c r="B3288" s="54"/>
      <c r="C3288" s="54"/>
      <c r="D3288" s="54"/>
      <c r="E3288" s="54"/>
      <c r="F3288" s="54"/>
      <c r="G3288" s="54"/>
      <c r="H3288" s="54"/>
      <c r="I3288" s="54"/>
      <c r="J3288" s="54"/>
      <c r="K3288" s="54"/>
      <c r="L3288" s="54"/>
      <c r="M3288" s="54"/>
      <c r="O3288" s="10"/>
      <c r="P3288" s="10"/>
      <c r="Q3288" s="10"/>
      <c r="R3288" s="10"/>
      <c r="S3288" s="10"/>
      <c r="T3288" s="10"/>
      <c r="U3288" s="10"/>
      <c r="V3288" s="10"/>
      <c r="W3288" s="10"/>
      <c r="X3288" s="10"/>
      <c r="Y3288" s="10"/>
      <c r="Z3288" s="10"/>
      <c r="AA3288" s="10"/>
      <c r="AB3288" s="10"/>
      <c r="AC3288" s="10"/>
      <c r="AD3288" s="10"/>
      <c r="AE3288" s="10"/>
      <c r="AF3288" s="10"/>
      <c r="AG3288" s="10"/>
      <c r="AH3288" s="10"/>
      <c r="AI3288" s="10"/>
      <c r="AK3288" s="10"/>
      <c r="AL3288" s="10"/>
      <c r="AM3288" s="10"/>
      <c r="AN3288" s="10"/>
      <c r="AO3288" s="10"/>
      <c r="AP3288" s="10"/>
      <c r="AQ3288" s="10"/>
      <c r="AR3288" s="10"/>
      <c r="AS3288" s="10"/>
      <c r="AT3288" s="10"/>
      <c r="AU3288" s="10"/>
      <c r="AV3288" s="10"/>
      <c r="AW3288" s="10"/>
      <c r="AX3288" s="10"/>
    </row>
    <row r="3289" spans="1:50" x14ac:dyDescent="0.25">
      <c r="A3289" s="54"/>
      <c r="B3289" s="54"/>
      <c r="C3289" s="54"/>
      <c r="D3289" s="54"/>
      <c r="E3289" s="54"/>
      <c r="F3289" s="54"/>
      <c r="G3289" s="54"/>
      <c r="H3289" s="54"/>
      <c r="I3289" s="54"/>
      <c r="J3289" s="54"/>
      <c r="K3289" s="54"/>
      <c r="L3289" s="54"/>
      <c r="M3289" s="54"/>
      <c r="O3289" s="10"/>
      <c r="P3289" s="10"/>
      <c r="Q3289" s="10"/>
      <c r="R3289" s="10"/>
      <c r="S3289" s="10"/>
      <c r="T3289" s="10"/>
      <c r="U3289" s="10"/>
      <c r="V3289" s="10"/>
      <c r="W3289" s="10"/>
      <c r="X3289" s="10"/>
      <c r="Y3289" s="10"/>
      <c r="Z3289" s="10"/>
      <c r="AA3289" s="10"/>
      <c r="AB3289" s="10"/>
      <c r="AC3289" s="10"/>
      <c r="AD3289" s="10"/>
      <c r="AE3289" s="10"/>
      <c r="AF3289" s="10"/>
      <c r="AG3289" s="10"/>
      <c r="AH3289" s="10"/>
      <c r="AI3289" s="10"/>
      <c r="AK3289" s="10"/>
      <c r="AL3289" s="10"/>
      <c r="AM3289" s="10"/>
      <c r="AN3289" s="10"/>
      <c r="AO3289" s="10"/>
      <c r="AP3289" s="10"/>
      <c r="AQ3289" s="10"/>
      <c r="AR3289" s="10"/>
      <c r="AS3289" s="10"/>
      <c r="AT3289" s="10"/>
      <c r="AU3289" s="10"/>
      <c r="AV3289" s="10"/>
      <c r="AW3289" s="10"/>
      <c r="AX3289" s="10"/>
    </row>
    <row r="3290" spans="1:50" x14ac:dyDescent="0.25">
      <c r="A3290" s="54"/>
      <c r="B3290" s="54"/>
      <c r="C3290" s="54"/>
      <c r="D3290" s="54"/>
      <c r="E3290" s="54"/>
      <c r="F3290" s="54"/>
      <c r="G3290" s="54"/>
      <c r="H3290" s="54"/>
      <c r="I3290" s="54"/>
      <c r="J3290" s="54"/>
      <c r="K3290" s="54"/>
      <c r="L3290" s="54"/>
      <c r="M3290" s="54"/>
      <c r="O3290" s="10"/>
      <c r="P3290" s="10"/>
      <c r="Q3290" s="10"/>
      <c r="R3290" s="10"/>
      <c r="S3290" s="10"/>
      <c r="T3290" s="10"/>
      <c r="U3290" s="10"/>
      <c r="V3290" s="10"/>
      <c r="W3290" s="10"/>
      <c r="X3290" s="10"/>
      <c r="Y3290" s="10"/>
      <c r="Z3290" s="10"/>
      <c r="AA3290" s="10"/>
      <c r="AB3290" s="10"/>
      <c r="AC3290" s="10"/>
      <c r="AD3290" s="10"/>
      <c r="AE3290" s="10"/>
      <c r="AF3290" s="10"/>
      <c r="AG3290" s="10"/>
      <c r="AH3290" s="10"/>
      <c r="AI3290" s="10"/>
      <c r="AK3290" s="10"/>
      <c r="AL3290" s="10"/>
      <c r="AM3290" s="10"/>
      <c r="AN3290" s="10"/>
      <c r="AO3290" s="10"/>
      <c r="AP3290" s="10"/>
      <c r="AQ3290" s="10"/>
      <c r="AR3290" s="10"/>
      <c r="AS3290" s="10"/>
      <c r="AT3290" s="10"/>
      <c r="AU3290" s="10"/>
      <c r="AV3290" s="10"/>
      <c r="AW3290" s="10"/>
      <c r="AX3290" s="10"/>
    </row>
    <row r="3291" spans="1:50" x14ac:dyDescent="0.25">
      <c r="A3291" s="54"/>
      <c r="B3291" s="54"/>
      <c r="C3291" s="54"/>
      <c r="D3291" s="54"/>
      <c r="E3291" s="54"/>
      <c r="F3291" s="54"/>
      <c r="G3291" s="54"/>
      <c r="H3291" s="54"/>
      <c r="I3291" s="54"/>
      <c r="J3291" s="54"/>
      <c r="K3291" s="54"/>
      <c r="L3291" s="54"/>
      <c r="M3291" s="54"/>
      <c r="O3291" s="10"/>
      <c r="P3291" s="10"/>
      <c r="Q3291" s="10"/>
      <c r="R3291" s="10"/>
      <c r="S3291" s="10"/>
      <c r="T3291" s="10"/>
      <c r="U3291" s="10"/>
      <c r="V3291" s="10"/>
      <c r="W3291" s="10"/>
      <c r="X3291" s="10"/>
      <c r="Y3291" s="10"/>
      <c r="Z3291" s="10"/>
      <c r="AA3291" s="10"/>
      <c r="AB3291" s="10"/>
      <c r="AC3291" s="10"/>
      <c r="AD3291" s="10"/>
      <c r="AE3291" s="10"/>
      <c r="AF3291" s="10"/>
      <c r="AG3291" s="10"/>
      <c r="AH3291" s="10"/>
      <c r="AI3291" s="10"/>
      <c r="AK3291" s="10"/>
      <c r="AL3291" s="10"/>
      <c r="AM3291" s="10"/>
      <c r="AN3291" s="10"/>
      <c r="AO3291" s="10"/>
      <c r="AP3291" s="10"/>
      <c r="AQ3291" s="10"/>
      <c r="AR3291" s="10"/>
      <c r="AS3291" s="10"/>
      <c r="AT3291" s="10"/>
      <c r="AU3291" s="10"/>
      <c r="AV3291" s="10"/>
      <c r="AW3291" s="10"/>
      <c r="AX3291" s="10"/>
    </row>
    <row r="3292" spans="1:50" x14ac:dyDescent="0.25">
      <c r="A3292" s="54"/>
      <c r="B3292" s="54"/>
      <c r="C3292" s="54"/>
      <c r="D3292" s="54"/>
      <c r="E3292" s="54"/>
      <c r="F3292" s="54"/>
      <c r="G3292" s="54"/>
      <c r="H3292" s="54"/>
      <c r="I3292" s="54"/>
      <c r="J3292" s="54"/>
      <c r="K3292" s="54"/>
      <c r="L3292" s="54"/>
      <c r="M3292" s="54"/>
      <c r="O3292" s="10"/>
      <c r="P3292" s="10"/>
      <c r="Q3292" s="10"/>
      <c r="R3292" s="10"/>
      <c r="S3292" s="10"/>
      <c r="T3292" s="10"/>
      <c r="U3292" s="10"/>
      <c r="V3292" s="10"/>
      <c r="W3292" s="10"/>
      <c r="X3292" s="10"/>
      <c r="Y3292" s="10"/>
      <c r="Z3292" s="10"/>
      <c r="AA3292" s="10"/>
      <c r="AB3292" s="10"/>
      <c r="AC3292" s="10"/>
      <c r="AD3292" s="10"/>
      <c r="AE3292" s="10"/>
      <c r="AF3292" s="10"/>
      <c r="AG3292" s="10"/>
      <c r="AH3292" s="10"/>
      <c r="AI3292" s="10"/>
      <c r="AK3292" s="10"/>
      <c r="AL3292" s="10"/>
      <c r="AM3292" s="10"/>
      <c r="AN3292" s="10"/>
      <c r="AO3292" s="10"/>
      <c r="AP3292" s="10"/>
      <c r="AQ3292" s="10"/>
      <c r="AR3292" s="10"/>
      <c r="AS3292" s="10"/>
      <c r="AT3292" s="10"/>
      <c r="AU3292" s="10"/>
      <c r="AV3292" s="10"/>
      <c r="AW3292" s="10"/>
      <c r="AX3292" s="10"/>
    </row>
    <row r="3293" spans="1:50" x14ac:dyDescent="0.25">
      <c r="A3293" s="54"/>
      <c r="B3293" s="54"/>
      <c r="C3293" s="54"/>
      <c r="D3293" s="54"/>
      <c r="E3293" s="54"/>
      <c r="F3293" s="54"/>
      <c r="G3293" s="54"/>
      <c r="H3293" s="54"/>
      <c r="I3293" s="54"/>
      <c r="J3293" s="54"/>
      <c r="K3293" s="54"/>
      <c r="L3293" s="54"/>
      <c r="M3293" s="54"/>
      <c r="O3293" s="10"/>
      <c r="P3293" s="10"/>
      <c r="Q3293" s="10"/>
      <c r="R3293" s="10"/>
      <c r="S3293" s="10"/>
      <c r="T3293" s="10"/>
      <c r="U3293" s="10"/>
      <c r="V3293" s="10"/>
      <c r="W3293" s="10"/>
      <c r="X3293" s="10"/>
      <c r="Y3293" s="10"/>
      <c r="Z3293" s="10"/>
      <c r="AA3293" s="10"/>
      <c r="AB3293" s="10"/>
      <c r="AC3293" s="10"/>
      <c r="AD3293" s="10"/>
      <c r="AE3293" s="10"/>
      <c r="AF3293" s="10"/>
      <c r="AG3293" s="10"/>
      <c r="AH3293" s="10"/>
      <c r="AI3293" s="10"/>
      <c r="AK3293" s="10"/>
      <c r="AL3293" s="10"/>
      <c r="AM3293" s="10"/>
      <c r="AN3293" s="10"/>
      <c r="AO3293" s="10"/>
      <c r="AP3293" s="10"/>
      <c r="AQ3293" s="10"/>
      <c r="AR3293" s="10"/>
      <c r="AS3293" s="10"/>
      <c r="AT3293" s="10"/>
      <c r="AU3293" s="10"/>
      <c r="AV3293" s="10"/>
      <c r="AW3293" s="10"/>
      <c r="AX3293" s="10"/>
    </row>
    <row r="3294" spans="1:50" x14ac:dyDescent="0.25">
      <c r="A3294" s="54"/>
      <c r="B3294" s="54"/>
      <c r="C3294" s="54"/>
      <c r="D3294" s="54"/>
      <c r="E3294" s="54"/>
      <c r="F3294" s="54"/>
      <c r="G3294" s="54"/>
      <c r="H3294" s="54"/>
      <c r="I3294" s="54"/>
      <c r="J3294" s="54"/>
      <c r="K3294" s="54"/>
      <c r="L3294" s="54"/>
      <c r="M3294" s="54"/>
      <c r="O3294" s="10"/>
      <c r="P3294" s="10"/>
      <c r="Q3294" s="10"/>
      <c r="R3294" s="10"/>
      <c r="S3294" s="10"/>
      <c r="T3294" s="10"/>
      <c r="U3294" s="10"/>
      <c r="V3294" s="10"/>
      <c r="W3294" s="10"/>
      <c r="X3294" s="10"/>
      <c r="Y3294" s="10"/>
      <c r="Z3294" s="10"/>
      <c r="AA3294" s="10"/>
      <c r="AB3294" s="10"/>
      <c r="AC3294" s="10"/>
      <c r="AD3294" s="10"/>
      <c r="AE3294" s="10"/>
      <c r="AF3294" s="10"/>
      <c r="AG3294" s="10"/>
      <c r="AH3294" s="10"/>
      <c r="AI3294" s="10"/>
      <c r="AK3294" s="10"/>
      <c r="AL3294" s="10"/>
      <c r="AM3294" s="10"/>
      <c r="AN3294" s="10"/>
      <c r="AO3294" s="10"/>
      <c r="AP3294" s="10"/>
      <c r="AQ3294" s="10"/>
      <c r="AR3294" s="10"/>
      <c r="AS3294" s="10"/>
      <c r="AT3294" s="10"/>
      <c r="AU3294" s="10"/>
      <c r="AV3294" s="10"/>
      <c r="AW3294" s="10"/>
      <c r="AX3294" s="10"/>
    </row>
    <row r="3295" spans="1:50" x14ac:dyDescent="0.25">
      <c r="A3295" s="54"/>
      <c r="B3295" s="54"/>
      <c r="C3295" s="54"/>
      <c r="D3295" s="54"/>
      <c r="E3295" s="54"/>
      <c r="F3295" s="54"/>
      <c r="G3295" s="54"/>
      <c r="H3295" s="54"/>
      <c r="I3295" s="54"/>
      <c r="J3295" s="54"/>
      <c r="K3295" s="54"/>
      <c r="L3295" s="54"/>
      <c r="M3295" s="54"/>
      <c r="O3295" s="10"/>
      <c r="P3295" s="10"/>
      <c r="Q3295" s="10"/>
      <c r="R3295" s="10"/>
      <c r="S3295" s="10"/>
      <c r="T3295" s="10"/>
      <c r="U3295" s="10"/>
      <c r="V3295" s="10"/>
      <c r="W3295" s="10"/>
      <c r="X3295" s="10"/>
      <c r="Y3295" s="10"/>
      <c r="Z3295" s="10"/>
      <c r="AA3295" s="10"/>
      <c r="AB3295" s="10"/>
      <c r="AC3295" s="10"/>
      <c r="AD3295" s="10"/>
      <c r="AE3295" s="10"/>
      <c r="AF3295" s="10"/>
      <c r="AG3295" s="10"/>
      <c r="AH3295" s="10"/>
      <c r="AI3295" s="10"/>
      <c r="AK3295" s="10"/>
      <c r="AL3295" s="10"/>
      <c r="AM3295" s="10"/>
      <c r="AN3295" s="10"/>
      <c r="AO3295" s="10"/>
      <c r="AP3295" s="10"/>
      <c r="AQ3295" s="10"/>
      <c r="AR3295" s="10"/>
      <c r="AS3295" s="10"/>
      <c r="AT3295" s="10"/>
      <c r="AU3295" s="10"/>
      <c r="AV3295" s="10"/>
      <c r="AW3295" s="10"/>
      <c r="AX3295" s="10"/>
    </row>
    <row r="3296" spans="1:50" x14ac:dyDescent="0.25">
      <c r="A3296" s="54"/>
      <c r="B3296" s="54"/>
      <c r="C3296" s="54"/>
      <c r="D3296" s="54"/>
      <c r="E3296" s="54"/>
      <c r="F3296" s="54"/>
      <c r="G3296" s="54"/>
      <c r="H3296" s="54"/>
      <c r="I3296" s="54"/>
      <c r="J3296" s="54"/>
      <c r="K3296" s="54"/>
      <c r="L3296" s="54"/>
      <c r="M3296" s="54"/>
      <c r="O3296" s="10"/>
      <c r="P3296" s="10"/>
      <c r="Q3296" s="10"/>
      <c r="R3296" s="10"/>
      <c r="S3296" s="10"/>
      <c r="T3296" s="10"/>
      <c r="U3296" s="10"/>
      <c r="V3296" s="10"/>
      <c r="W3296" s="10"/>
      <c r="X3296" s="10"/>
      <c r="Y3296" s="10"/>
      <c r="Z3296" s="10"/>
      <c r="AA3296" s="10"/>
      <c r="AB3296" s="10"/>
      <c r="AC3296" s="10"/>
      <c r="AD3296" s="10"/>
      <c r="AE3296" s="10"/>
      <c r="AF3296" s="10"/>
      <c r="AG3296" s="10"/>
      <c r="AH3296" s="10"/>
      <c r="AI3296" s="10"/>
      <c r="AK3296" s="10"/>
      <c r="AL3296" s="10"/>
      <c r="AM3296" s="10"/>
      <c r="AN3296" s="10"/>
      <c r="AO3296" s="10"/>
      <c r="AP3296" s="10"/>
      <c r="AQ3296" s="10"/>
      <c r="AR3296" s="10"/>
      <c r="AS3296" s="10"/>
      <c r="AT3296" s="10"/>
      <c r="AU3296" s="10"/>
      <c r="AV3296" s="10"/>
      <c r="AW3296" s="10"/>
      <c r="AX3296" s="10"/>
    </row>
    <row r="3297" spans="1:50" x14ac:dyDescent="0.25">
      <c r="A3297" s="54"/>
      <c r="B3297" s="54"/>
      <c r="C3297" s="54"/>
      <c r="D3297" s="54"/>
      <c r="E3297" s="54"/>
      <c r="F3297" s="54"/>
      <c r="G3297" s="54"/>
      <c r="H3297" s="54"/>
      <c r="I3297" s="54"/>
      <c r="J3297" s="54"/>
      <c r="K3297" s="54"/>
      <c r="L3297" s="54"/>
      <c r="M3297" s="54"/>
      <c r="O3297" s="10"/>
      <c r="P3297" s="10"/>
      <c r="Q3297" s="10"/>
      <c r="R3297" s="10"/>
      <c r="S3297" s="10"/>
      <c r="T3297" s="10"/>
      <c r="U3297" s="10"/>
      <c r="V3297" s="10"/>
      <c r="W3297" s="10"/>
      <c r="X3297" s="10"/>
      <c r="Y3297" s="10"/>
      <c r="Z3297" s="10"/>
      <c r="AA3297" s="10"/>
      <c r="AB3297" s="10"/>
      <c r="AC3297" s="10"/>
      <c r="AD3297" s="10"/>
      <c r="AE3297" s="10"/>
      <c r="AF3297" s="10"/>
      <c r="AG3297" s="10"/>
      <c r="AH3297" s="10"/>
      <c r="AI3297" s="10"/>
      <c r="AK3297" s="10"/>
      <c r="AL3297" s="10"/>
      <c r="AM3297" s="10"/>
      <c r="AN3297" s="10"/>
      <c r="AO3297" s="10"/>
      <c r="AP3297" s="10"/>
      <c r="AQ3297" s="10"/>
      <c r="AR3297" s="10"/>
      <c r="AS3297" s="10"/>
      <c r="AT3297" s="10"/>
      <c r="AU3297" s="10"/>
      <c r="AV3297" s="10"/>
      <c r="AW3297" s="10"/>
      <c r="AX3297" s="10"/>
    </row>
    <row r="3298" spans="1:50" x14ac:dyDescent="0.25">
      <c r="A3298" s="54"/>
      <c r="B3298" s="54"/>
      <c r="C3298" s="54"/>
      <c r="D3298" s="54"/>
      <c r="E3298" s="54"/>
      <c r="F3298" s="54"/>
      <c r="G3298" s="54"/>
      <c r="H3298" s="54"/>
      <c r="I3298" s="54"/>
      <c r="J3298" s="54"/>
      <c r="K3298" s="54"/>
      <c r="L3298" s="54"/>
      <c r="M3298" s="54"/>
      <c r="O3298" s="10"/>
      <c r="P3298" s="10"/>
      <c r="Q3298" s="10"/>
      <c r="R3298" s="10"/>
      <c r="S3298" s="10"/>
      <c r="T3298" s="10"/>
      <c r="U3298" s="10"/>
      <c r="V3298" s="10"/>
      <c r="W3298" s="10"/>
      <c r="X3298" s="10"/>
      <c r="Y3298" s="10"/>
      <c r="Z3298" s="10"/>
      <c r="AA3298" s="10"/>
      <c r="AB3298" s="10"/>
      <c r="AC3298" s="10"/>
      <c r="AD3298" s="10"/>
      <c r="AE3298" s="10"/>
      <c r="AF3298" s="10"/>
      <c r="AG3298" s="10"/>
      <c r="AH3298" s="10"/>
      <c r="AI3298" s="10"/>
      <c r="AK3298" s="10"/>
      <c r="AL3298" s="10"/>
      <c r="AM3298" s="10"/>
      <c r="AN3298" s="10"/>
      <c r="AO3298" s="10"/>
      <c r="AP3298" s="10"/>
      <c r="AQ3298" s="10"/>
      <c r="AR3298" s="10"/>
      <c r="AS3298" s="10"/>
      <c r="AT3298" s="10"/>
      <c r="AU3298" s="10"/>
      <c r="AV3298" s="10"/>
      <c r="AW3298" s="10"/>
      <c r="AX3298" s="10"/>
    </row>
    <row r="3299" spans="1:50" x14ac:dyDescent="0.25">
      <c r="A3299" s="54"/>
      <c r="B3299" s="54"/>
      <c r="C3299" s="54"/>
      <c r="D3299" s="54"/>
      <c r="E3299" s="54"/>
      <c r="F3299" s="54"/>
      <c r="G3299" s="54"/>
      <c r="H3299" s="54"/>
      <c r="I3299" s="54"/>
      <c r="J3299" s="54"/>
      <c r="K3299" s="54"/>
      <c r="L3299" s="54"/>
      <c r="M3299" s="54"/>
      <c r="O3299" s="10"/>
      <c r="P3299" s="10"/>
      <c r="Q3299" s="10"/>
      <c r="R3299" s="10"/>
      <c r="S3299" s="10"/>
      <c r="T3299" s="10"/>
      <c r="U3299" s="10"/>
      <c r="V3299" s="10"/>
      <c r="W3299" s="10"/>
      <c r="X3299" s="10"/>
      <c r="Y3299" s="10"/>
      <c r="Z3299" s="10"/>
      <c r="AA3299" s="10"/>
      <c r="AB3299" s="10"/>
      <c r="AC3299" s="10"/>
      <c r="AD3299" s="10"/>
      <c r="AE3299" s="10"/>
      <c r="AF3299" s="10"/>
      <c r="AG3299" s="10"/>
      <c r="AH3299" s="10"/>
      <c r="AI3299" s="10"/>
      <c r="AK3299" s="10"/>
      <c r="AL3299" s="10"/>
      <c r="AM3299" s="10"/>
      <c r="AN3299" s="10"/>
      <c r="AO3299" s="10"/>
      <c r="AP3299" s="10"/>
      <c r="AQ3299" s="10"/>
      <c r="AR3299" s="10"/>
      <c r="AS3299" s="10"/>
      <c r="AT3299" s="10"/>
      <c r="AU3299" s="10"/>
      <c r="AV3299" s="10"/>
      <c r="AW3299" s="10"/>
      <c r="AX3299" s="10"/>
    </row>
    <row r="3300" spans="1:50" x14ac:dyDescent="0.25">
      <c r="A3300" s="54"/>
      <c r="B3300" s="54"/>
      <c r="C3300" s="54"/>
      <c r="D3300" s="54"/>
      <c r="E3300" s="54"/>
      <c r="F3300" s="54"/>
      <c r="G3300" s="54"/>
      <c r="H3300" s="54"/>
      <c r="I3300" s="54"/>
      <c r="J3300" s="54"/>
      <c r="K3300" s="54"/>
      <c r="L3300" s="54"/>
      <c r="M3300" s="54"/>
      <c r="O3300" s="10"/>
      <c r="P3300" s="10"/>
      <c r="Q3300" s="10"/>
      <c r="R3300" s="10"/>
      <c r="S3300" s="10"/>
      <c r="T3300" s="10"/>
      <c r="U3300" s="10"/>
      <c r="V3300" s="10"/>
      <c r="W3300" s="10"/>
      <c r="X3300" s="10"/>
      <c r="Y3300" s="10"/>
      <c r="Z3300" s="10"/>
      <c r="AA3300" s="10"/>
      <c r="AB3300" s="10"/>
      <c r="AC3300" s="10"/>
      <c r="AD3300" s="10"/>
      <c r="AE3300" s="10"/>
      <c r="AF3300" s="10"/>
      <c r="AG3300" s="10"/>
      <c r="AH3300" s="10"/>
      <c r="AI3300" s="10"/>
      <c r="AK3300" s="10"/>
      <c r="AL3300" s="10"/>
      <c r="AM3300" s="10"/>
      <c r="AN3300" s="10"/>
      <c r="AO3300" s="10"/>
      <c r="AP3300" s="10"/>
      <c r="AQ3300" s="10"/>
      <c r="AR3300" s="10"/>
      <c r="AS3300" s="10"/>
      <c r="AT3300" s="10"/>
      <c r="AU3300" s="10"/>
      <c r="AV3300" s="10"/>
      <c r="AW3300" s="10"/>
      <c r="AX3300" s="10"/>
    </row>
    <row r="3301" spans="1:50" x14ac:dyDescent="0.25">
      <c r="A3301" s="54"/>
      <c r="B3301" s="54"/>
      <c r="C3301" s="54"/>
      <c r="D3301" s="54"/>
      <c r="E3301" s="54"/>
      <c r="F3301" s="54"/>
      <c r="G3301" s="54"/>
      <c r="H3301" s="54"/>
      <c r="I3301" s="54"/>
      <c r="J3301" s="54"/>
      <c r="K3301" s="54"/>
      <c r="L3301" s="54"/>
      <c r="M3301" s="54"/>
      <c r="O3301" s="10"/>
      <c r="P3301" s="10"/>
      <c r="Q3301" s="10"/>
      <c r="R3301" s="10"/>
      <c r="S3301" s="10"/>
      <c r="T3301" s="10"/>
      <c r="U3301" s="10"/>
      <c r="V3301" s="10"/>
      <c r="W3301" s="10"/>
      <c r="X3301" s="10"/>
      <c r="Y3301" s="10"/>
      <c r="Z3301" s="10"/>
      <c r="AA3301" s="10"/>
      <c r="AB3301" s="10"/>
      <c r="AC3301" s="10"/>
      <c r="AD3301" s="10"/>
      <c r="AE3301" s="10"/>
      <c r="AF3301" s="10"/>
      <c r="AG3301" s="10"/>
      <c r="AH3301" s="10"/>
      <c r="AI3301" s="10"/>
      <c r="AK3301" s="10"/>
      <c r="AL3301" s="10"/>
      <c r="AM3301" s="10"/>
      <c r="AN3301" s="10"/>
      <c r="AO3301" s="10"/>
      <c r="AP3301" s="10"/>
      <c r="AQ3301" s="10"/>
      <c r="AR3301" s="10"/>
      <c r="AS3301" s="10"/>
      <c r="AT3301" s="10"/>
      <c r="AU3301" s="10"/>
      <c r="AV3301" s="10"/>
      <c r="AW3301" s="10"/>
      <c r="AX3301" s="10"/>
    </row>
    <row r="3302" spans="1:50" x14ac:dyDescent="0.25">
      <c r="A3302" s="54"/>
      <c r="B3302" s="54"/>
      <c r="C3302" s="54"/>
      <c r="D3302" s="54"/>
      <c r="E3302" s="54"/>
      <c r="F3302" s="54"/>
      <c r="G3302" s="54"/>
      <c r="H3302" s="54"/>
      <c r="I3302" s="54"/>
      <c r="J3302" s="54"/>
      <c r="K3302" s="54"/>
      <c r="L3302" s="54"/>
      <c r="M3302" s="54"/>
      <c r="O3302" s="10"/>
      <c r="P3302" s="10"/>
      <c r="Q3302" s="10"/>
      <c r="R3302" s="10"/>
      <c r="S3302" s="10"/>
      <c r="T3302" s="10"/>
      <c r="U3302" s="10"/>
      <c r="V3302" s="10"/>
      <c r="W3302" s="10"/>
      <c r="X3302" s="10"/>
      <c r="Y3302" s="10"/>
      <c r="Z3302" s="10"/>
      <c r="AA3302" s="10"/>
      <c r="AB3302" s="10"/>
      <c r="AC3302" s="10"/>
      <c r="AD3302" s="10"/>
      <c r="AE3302" s="10"/>
      <c r="AF3302" s="10"/>
      <c r="AG3302" s="10"/>
      <c r="AH3302" s="10"/>
      <c r="AI3302" s="10"/>
      <c r="AK3302" s="10"/>
      <c r="AL3302" s="10"/>
      <c r="AM3302" s="10"/>
      <c r="AN3302" s="10"/>
      <c r="AO3302" s="10"/>
      <c r="AP3302" s="10"/>
      <c r="AQ3302" s="10"/>
      <c r="AR3302" s="10"/>
      <c r="AS3302" s="10"/>
      <c r="AT3302" s="10"/>
      <c r="AU3302" s="10"/>
      <c r="AV3302" s="10"/>
      <c r="AW3302" s="10"/>
      <c r="AX3302" s="10"/>
    </row>
    <row r="3303" spans="1:50" x14ac:dyDescent="0.25">
      <c r="A3303" s="54"/>
      <c r="B3303" s="54"/>
      <c r="C3303" s="54"/>
      <c r="D3303" s="54"/>
      <c r="E3303" s="54"/>
      <c r="F3303" s="54"/>
      <c r="G3303" s="54"/>
      <c r="H3303" s="54"/>
      <c r="I3303" s="54"/>
      <c r="J3303" s="54"/>
      <c r="K3303" s="54"/>
      <c r="L3303" s="54"/>
      <c r="M3303" s="54"/>
      <c r="O3303" s="10"/>
      <c r="P3303" s="10"/>
      <c r="Q3303" s="10"/>
      <c r="R3303" s="10"/>
      <c r="S3303" s="10"/>
      <c r="T3303" s="10"/>
      <c r="U3303" s="10"/>
      <c r="V3303" s="10"/>
      <c r="W3303" s="10"/>
      <c r="X3303" s="10"/>
      <c r="Y3303" s="10"/>
      <c r="Z3303" s="10"/>
      <c r="AA3303" s="10"/>
      <c r="AB3303" s="10"/>
      <c r="AC3303" s="10"/>
      <c r="AD3303" s="10"/>
      <c r="AE3303" s="10"/>
      <c r="AF3303" s="10"/>
      <c r="AG3303" s="10"/>
      <c r="AH3303" s="10"/>
      <c r="AI3303" s="10"/>
      <c r="AK3303" s="10"/>
      <c r="AL3303" s="10"/>
      <c r="AM3303" s="10"/>
      <c r="AN3303" s="10"/>
      <c r="AO3303" s="10"/>
      <c r="AP3303" s="10"/>
      <c r="AQ3303" s="10"/>
      <c r="AR3303" s="10"/>
      <c r="AS3303" s="10"/>
      <c r="AT3303" s="10"/>
      <c r="AU3303" s="10"/>
      <c r="AV3303" s="10"/>
      <c r="AW3303" s="10"/>
      <c r="AX3303" s="10"/>
    </row>
    <row r="3304" spans="1:50" x14ac:dyDescent="0.25">
      <c r="A3304" s="54"/>
      <c r="B3304" s="54"/>
      <c r="C3304" s="54"/>
      <c r="D3304" s="54"/>
      <c r="E3304" s="54"/>
      <c r="F3304" s="54"/>
      <c r="G3304" s="54"/>
      <c r="H3304" s="54"/>
      <c r="I3304" s="54"/>
      <c r="J3304" s="54"/>
      <c r="K3304" s="54"/>
      <c r="L3304" s="54"/>
      <c r="M3304" s="54"/>
      <c r="O3304" s="10"/>
      <c r="P3304" s="10"/>
      <c r="Q3304" s="10"/>
      <c r="R3304" s="10"/>
      <c r="S3304" s="10"/>
      <c r="T3304" s="10"/>
      <c r="U3304" s="10"/>
      <c r="V3304" s="10"/>
      <c r="W3304" s="10"/>
      <c r="X3304" s="10"/>
      <c r="Y3304" s="10"/>
      <c r="Z3304" s="10"/>
      <c r="AA3304" s="10"/>
      <c r="AB3304" s="10"/>
      <c r="AC3304" s="10"/>
      <c r="AD3304" s="10"/>
      <c r="AE3304" s="10"/>
      <c r="AF3304" s="10"/>
      <c r="AG3304" s="10"/>
      <c r="AH3304" s="10"/>
      <c r="AI3304" s="10"/>
      <c r="AK3304" s="10"/>
      <c r="AL3304" s="10"/>
      <c r="AM3304" s="10"/>
      <c r="AN3304" s="10"/>
      <c r="AO3304" s="10"/>
      <c r="AP3304" s="10"/>
      <c r="AQ3304" s="10"/>
      <c r="AR3304" s="10"/>
      <c r="AS3304" s="10"/>
      <c r="AT3304" s="10"/>
      <c r="AU3304" s="10"/>
      <c r="AV3304" s="10"/>
      <c r="AW3304" s="10"/>
      <c r="AX3304" s="10"/>
    </row>
    <row r="3305" spans="1:50" x14ac:dyDescent="0.25">
      <c r="A3305" s="54"/>
      <c r="B3305" s="54"/>
      <c r="C3305" s="54"/>
      <c r="D3305" s="54"/>
      <c r="E3305" s="54"/>
      <c r="F3305" s="54"/>
      <c r="G3305" s="54"/>
      <c r="H3305" s="54"/>
      <c r="I3305" s="54"/>
      <c r="J3305" s="54"/>
      <c r="K3305" s="54"/>
      <c r="L3305" s="54"/>
      <c r="M3305" s="54"/>
      <c r="O3305" s="10"/>
      <c r="P3305" s="10"/>
      <c r="Q3305" s="10"/>
      <c r="R3305" s="10"/>
      <c r="S3305" s="10"/>
      <c r="T3305" s="10"/>
      <c r="U3305" s="10"/>
      <c r="V3305" s="10"/>
      <c r="W3305" s="10"/>
      <c r="X3305" s="10"/>
      <c r="Y3305" s="10"/>
      <c r="Z3305" s="10"/>
      <c r="AA3305" s="10"/>
      <c r="AB3305" s="10"/>
      <c r="AC3305" s="10"/>
      <c r="AD3305" s="10"/>
      <c r="AE3305" s="10"/>
      <c r="AF3305" s="10"/>
      <c r="AG3305" s="10"/>
      <c r="AH3305" s="10"/>
      <c r="AI3305" s="10"/>
      <c r="AK3305" s="10"/>
      <c r="AL3305" s="10"/>
      <c r="AM3305" s="10"/>
      <c r="AN3305" s="10"/>
      <c r="AO3305" s="10"/>
      <c r="AP3305" s="10"/>
      <c r="AQ3305" s="10"/>
      <c r="AR3305" s="10"/>
      <c r="AS3305" s="10"/>
      <c r="AT3305" s="10"/>
      <c r="AU3305" s="10"/>
      <c r="AV3305" s="10"/>
      <c r="AW3305" s="10"/>
      <c r="AX3305" s="10"/>
    </row>
    <row r="3306" spans="1:50" x14ac:dyDescent="0.25">
      <c r="A3306" s="54"/>
      <c r="B3306" s="54"/>
      <c r="C3306" s="54"/>
      <c r="D3306" s="54"/>
      <c r="E3306" s="54"/>
      <c r="F3306" s="54"/>
      <c r="G3306" s="54"/>
      <c r="H3306" s="54"/>
      <c r="I3306" s="54"/>
      <c r="J3306" s="54"/>
      <c r="K3306" s="54"/>
      <c r="L3306" s="54"/>
      <c r="M3306" s="54"/>
      <c r="O3306" s="10"/>
      <c r="P3306" s="10"/>
      <c r="Q3306" s="10"/>
      <c r="R3306" s="10"/>
      <c r="S3306" s="10"/>
      <c r="T3306" s="10"/>
      <c r="U3306" s="10"/>
      <c r="V3306" s="10"/>
      <c r="W3306" s="10"/>
      <c r="X3306" s="10"/>
      <c r="Y3306" s="10"/>
      <c r="Z3306" s="10"/>
      <c r="AA3306" s="10"/>
      <c r="AB3306" s="10"/>
      <c r="AC3306" s="10"/>
      <c r="AD3306" s="10"/>
      <c r="AE3306" s="10"/>
      <c r="AF3306" s="10"/>
      <c r="AG3306" s="10"/>
      <c r="AH3306" s="10"/>
      <c r="AI3306" s="10"/>
      <c r="AK3306" s="10"/>
      <c r="AL3306" s="10"/>
      <c r="AM3306" s="10"/>
      <c r="AN3306" s="10"/>
      <c r="AO3306" s="10"/>
      <c r="AP3306" s="10"/>
      <c r="AQ3306" s="10"/>
      <c r="AR3306" s="10"/>
      <c r="AS3306" s="10"/>
      <c r="AT3306" s="10"/>
      <c r="AU3306" s="10"/>
      <c r="AV3306" s="10"/>
      <c r="AW3306" s="10"/>
      <c r="AX3306" s="10"/>
    </row>
    <row r="3307" spans="1:50" x14ac:dyDescent="0.25">
      <c r="A3307" s="54"/>
      <c r="B3307" s="54"/>
      <c r="C3307" s="54"/>
      <c r="D3307" s="54"/>
      <c r="E3307" s="54"/>
      <c r="F3307" s="54"/>
      <c r="G3307" s="54"/>
      <c r="H3307" s="54"/>
      <c r="I3307" s="54"/>
      <c r="J3307" s="54"/>
      <c r="K3307" s="54"/>
      <c r="L3307" s="54"/>
      <c r="M3307" s="54"/>
      <c r="O3307" s="10"/>
      <c r="P3307" s="10"/>
      <c r="Q3307" s="10"/>
      <c r="R3307" s="10"/>
      <c r="S3307" s="10"/>
      <c r="T3307" s="10"/>
      <c r="U3307" s="10"/>
      <c r="V3307" s="10"/>
      <c r="W3307" s="10"/>
      <c r="X3307" s="10"/>
      <c r="Y3307" s="10"/>
      <c r="Z3307" s="10"/>
      <c r="AA3307" s="10"/>
      <c r="AB3307" s="10"/>
      <c r="AC3307" s="10"/>
      <c r="AD3307" s="10"/>
      <c r="AE3307" s="10"/>
      <c r="AF3307" s="10"/>
      <c r="AG3307" s="10"/>
      <c r="AH3307" s="10"/>
      <c r="AI3307" s="10"/>
      <c r="AK3307" s="10"/>
      <c r="AL3307" s="10"/>
      <c r="AM3307" s="10"/>
      <c r="AN3307" s="10"/>
      <c r="AO3307" s="10"/>
      <c r="AP3307" s="10"/>
      <c r="AQ3307" s="10"/>
      <c r="AR3307" s="10"/>
      <c r="AS3307" s="10"/>
      <c r="AT3307" s="10"/>
      <c r="AU3307" s="10"/>
      <c r="AV3307" s="10"/>
      <c r="AW3307" s="10"/>
      <c r="AX3307" s="10"/>
    </row>
    <row r="3308" spans="1:50" x14ac:dyDescent="0.25">
      <c r="A3308" s="54"/>
      <c r="B3308" s="54"/>
      <c r="C3308" s="54"/>
      <c r="D3308" s="54"/>
      <c r="E3308" s="54"/>
      <c r="F3308" s="54"/>
      <c r="G3308" s="54"/>
      <c r="H3308" s="54"/>
      <c r="I3308" s="54"/>
      <c r="J3308" s="54"/>
      <c r="K3308" s="54"/>
      <c r="L3308" s="54"/>
      <c r="M3308" s="54"/>
      <c r="O3308" s="10"/>
      <c r="P3308" s="10"/>
      <c r="Q3308" s="10"/>
      <c r="R3308" s="10"/>
      <c r="S3308" s="10"/>
      <c r="T3308" s="10"/>
      <c r="U3308" s="10"/>
      <c r="V3308" s="10"/>
      <c r="W3308" s="10"/>
      <c r="X3308" s="10"/>
      <c r="Y3308" s="10"/>
      <c r="Z3308" s="10"/>
      <c r="AA3308" s="10"/>
      <c r="AB3308" s="10"/>
      <c r="AC3308" s="10"/>
      <c r="AD3308" s="10"/>
      <c r="AE3308" s="10"/>
      <c r="AF3308" s="10"/>
      <c r="AG3308" s="10"/>
      <c r="AH3308" s="10"/>
      <c r="AI3308" s="10"/>
      <c r="AK3308" s="10"/>
      <c r="AL3308" s="10"/>
      <c r="AM3308" s="10"/>
      <c r="AN3308" s="10"/>
      <c r="AO3308" s="10"/>
      <c r="AP3308" s="10"/>
      <c r="AQ3308" s="10"/>
      <c r="AR3308" s="10"/>
      <c r="AS3308" s="10"/>
      <c r="AT3308" s="10"/>
      <c r="AU3308" s="10"/>
      <c r="AV3308" s="10"/>
      <c r="AW3308" s="10"/>
      <c r="AX3308" s="10"/>
    </row>
    <row r="3309" spans="1:50" x14ac:dyDescent="0.25">
      <c r="A3309" s="54"/>
      <c r="B3309" s="54"/>
      <c r="C3309" s="54"/>
      <c r="D3309" s="54"/>
      <c r="E3309" s="54"/>
      <c r="F3309" s="54"/>
      <c r="G3309" s="54"/>
      <c r="H3309" s="54"/>
      <c r="I3309" s="54"/>
      <c r="J3309" s="54"/>
      <c r="K3309" s="54"/>
      <c r="L3309" s="54"/>
      <c r="M3309" s="54"/>
      <c r="O3309" s="10"/>
      <c r="P3309" s="10"/>
      <c r="Q3309" s="10"/>
      <c r="R3309" s="10"/>
      <c r="S3309" s="10"/>
      <c r="T3309" s="10"/>
      <c r="U3309" s="10"/>
      <c r="V3309" s="10"/>
      <c r="W3309" s="10"/>
      <c r="X3309" s="10"/>
      <c r="Y3309" s="10"/>
      <c r="Z3309" s="10"/>
      <c r="AA3309" s="10"/>
      <c r="AB3309" s="10"/>
      <c r="AC3309" s="10"/>
      <c r="AD3309" s="10"/>
      <c r="AE3309" s="10"/>
      <c r="AF3309" s="10"/>
      <c r="AG3309" s="10"/>
      <c r="AH3309" s="10"/>
      <c r="AI3309" s="10"/>
      <c r="AK3309" s="10"/>
      <c r="AL3309" s="10"/>
      <c r="AM3309" s="10"/>
      <c r="AN3309" s="10"/>
      <c r="AO3309" s="10"/>
      <c r="AP3309" s="10"/>
      <c r="AQ3309" s="10"/>
      <c r="AR3309" s="10"/>
      <c r="AS3309" s="10"/>
      <c r="AT3309" s="10"/>
      <c r="AU3309" s="10"/>
      <c r="AV3309" s="10"/>
      <c r="AW3309" s="10"/>
      <c r="AX3309" s="10"/>
    </row>
    <row r="3310" spans="1:50" x14ac:dyDescent="0.25">
      <c r="A3310" s="54"/>
      <c r="B3310" s="54"/>
      <c r="C3310" s="54"/>
      <c r="D3310" s="54"/>
      <c r="E3310" s="54"/>
      <c r="F3310" s="54"/>
      <c r="G3310" s="54"/>
      <c r="H3310" s="54"/>
      <c r="I3310" s="54"/>
      <c r="J3310" s="54"/>
      <c r="K3310" s="54"/>
      <c r="L3310" s="54"/>
      <c r="M3310" s="54"/>
      <c r="O3310" s="10"/>
      <c r="P3310" s="10"/>
      <c r="Q3310" s="10"/>
      <c r="R3310" s="10"/>
      <c r="S3310" s="10"/>
      <c r="T3310" s="10"/>
      <c r="U3310" s="10"/>
      <c r="V3310" s="10"/>
      <c r="W3310" s="10"/>
      <c r="X3310" s="10"/>
      <c r="Y3310" s="10"/>
      <c r="Z3310" s="10"/>
      <c r="AA3310" s="10"/>
      <c r="AB3310" s="10"/>
      <c r="AC3310" s="10"/>
      <c r="AD3310" s="10"/>
      <c r="AE3310" s="10"/>
      <c r="AF3310" s="10"/>
      <c r="AG3310" s="10"/>
      <c r="AH3310" s="10"/>
      <c r="AI3310" s="10"/>
      <c r="AK3310" s="10"/>
      <c r="AL3310" s="10"/>
      <c r="AM3310" s="10"/>
      <c r="AN3310" s="10"/>
      <c r="AO3310" s="10"/>
      <c r="AP3310" s="10"/>
      <c r="AQ3310" s="10"/>
      <c r="AR3310" s="10"/>
      <c r="AS3310" s="10"/>
      <c r="AT3310" s="10"/>
      <c r="AU3310" s="10"/>
      <c r="AV3310" s="10"/>
      <c r="AW3310" s="10"/>
      <c r="AX3310" s="10"/>
    </row>
    <row r="3311" spans="1:50" x14ac:dyDescent="0.25">
      <c r="A3311" s="54"/>
      <c r="B3311" s="54"/>
      <c r="C3311" s="54"/>
      <c r="D3311" s="54"/>
      <c r="E3311" s="54"/>
      <c r="F3311" s="54"/>
      <c r="G3311" s="54"/>
      <c r="H3311" s="54"/>
      <c r="I3311" s="54"/>
      <c r="J3311" s="54"/>
      <c r="K3311" s="54"/>
      <c r="L3311" s="54"/>
      <c r="M3311" s="54"/>
      <c r="O3311" s="10"/>
      <c r="P3311" s="10"/>
      <c r="Q3311" s="10"/>
      <c r="R3311" s="10"/>
      <c r="S3311" s="10"/>
      <c r="T3311" s="10"/>
      <c r="U3311" s="10"/>
      <c r="V3311" s="10"/>
      <c r="W3311" s="10"/>
      <c r="X3311" s="10"/>
      <c r="Y3311" s="10"/>
      <c r="Z3311" s="10"/>
      <c r="AA3311" s="10"/>
      <c r="AB3311" s="10"/>
      <c r="AC3311" s="10"/>
      <c r="AD3311" s="10"/>
      <c r="AE3311" s="10"/>
      <c r="AF3311" s="10"/>
      <c r="AG3311" s="10"/>
      <c r="AH3311" s="10"/>
      <c r="AI3311" s="10"/>
      <c r="AK3311" s="10"/>
      <c r="AL3311" s="10"/>
      <c r="AM3311" s="10"/>
      <c r="AN3311" s="10"/>
      <c r="AO3311" s="10"/>
      <c r="AP3311" s="10"/>
      <c r="AQ3311" s="10"/>
      <c r="AR3311" s="10"/>
      <c r="AS3311" s="10"/>
      <c r="AT3311" s="10"/>
      <c r="AU3311" s="10"/>
      <c r="AV3311" s="10"/>
      <c r="AW3311" s="10"/>
      <c r="AX3311" s="10"/>
    </row>
    <row r="3312" spans="1:50" x14ac:dyDescent="0.25">
      <c r="A3312" s="54"/>
      <c r="B3312" s="54"/>
      <c r="C3312" s="54"/>
      <c r="D3312" s="54"/>
      <c r="E3312" s="54"/>
      <c r="F3312" s="54"/>
      <c r="G3312" s="54"/>
      <c r="H3312" s="54"/>
      <c r="I3312" s="54"/>
      <c r="J3312" s="54"/>
      <c r="K3312" s="54"/>
      <c r="L3312" s="54"/>
      <c r="M3312" s="54"/>
      <c r="O3312" s="10"/>
      <c r="P3312" s="10"/>
      <c r="Q3312" s="10"/>
      <c r="R3312" s="10"/>
      <c r="S3312" s="10"/>
      <c r="T3312" s="10"/>
      <c r="U3312" s="10"/>
      <c r="V3312" s="10"/>
      <c r="W3312" s="10"/>
      <c r="X3312" s="10"/>
      <c r="Y3312" s="10"/>
      <c r="Z3312" s="10"/>
      <c r="AA3312" s="10"/>
      <c r="AB3312" s="10"/>
      <c r="AC3312" s="10"/>
      <c r="AD3312" s="10"/>
      <c r="AE3312" s="10"/>
      <c r="AF3312" s="10"/>
      <c r="AG3312" s="10"/>
      <c r="AH3312" s="10"/>
      <c r="AI3312" s="10"/>
      <c r="AK3312" s="10"/>
      <c r="AL3312" s="10"/>
      <c r="AM3312" s="10"/>
      <c r="AN3312" s="10"/>
      <c r="AO3312" s="10"/>
      <c r="AP3312" s="10"/>
      <c r="AQ3312" s="10"/>
      <c r="AR3312" s="10"/>
      <c r="AS3312" s="10"/>
      <c r="AT3312" s="10"/>
      <c r="AU3312" s="10"/>
      <c r="AV3312" s="10"/>
      <c r="AW3312" s="10"/>
      <c r="AX3312" s="10"/>
    </row>
    <row r="3313" spans="1:50" x14ac:dyDescent="0.25">
      <c r="A3313" s="54"/>
      <c r="B3313" s="54"/>
      <c r="C3313" s="54"/>
      <c r="D3313" s="54"/>
      <c r="E3313" s="54"/>
      <c r="F3313" s="54"/>
      <c r="G3313" s="54"/>
      <c r="H3313" s="54"/>
      <c r="I3313" s="54"/>
      <c r="J3313" s="54"/>
      <c r="K3313" s="54"/>
      <c r="L3313" s="54"/>
      <c r="M3313" s="54"/>
      <c r="O3313" s="10"/>
      <c r="P3313" s="10"/>
      <c r="Q3313" s="10"/>
      <c r="R3313" s="10"/>
      <c r="S3313" s="10"/>
      <c r="T3313" s="10"/>
      <c r="U3313" s="10"/>
      <c r="V3313" s="10"/>
      <c r="W3313" s="10"/>
      <c r="X3313" s="10"/>
      <c r="Y3313" s="10"/>
      <c r="Z3313" s="10"/>
      <c r="AA3313" s="10"/>
      <c r="AB3313" s="10"/>
      <c r="AC3313" s="10"/>
      <c r="AD3313" s="10"/>
      <c r="AE3313" s="10"/>
      <c r="AF3313" s="10"/>
      <c r="AG3313" s="10"/>
      <c r="AH3313" s="10"/>
      <c r="AI3313" s="10"/>
      <c r="AK3313" s="10"/>
      <c r="AL3313" s="10"/>
      <c r="AM3313" s="10"/>
      <c r="AN3313" s="10"/>
      <c r="AO3313" s="10"/>
      <c r="AP3313" s="10"/>
      <c r="AQ3313" s="10"/>
      <c r="AR3313" s="10"/>
      <c r="AS3313" s="10"/>
      <c r="AT3313" s="10"/>
      <c r="AU3313" s="10"/>
      <c r="AV3313" s="10"/>
      <c r="AW3313" s="10"/>
      <c r="AX3313" s="10"/>
    </row>
    <row r="3314" spans="1:50" x14ac:dyDescent="0.25">
      <c r="A3314" s="54"/>
      <c r="B3314" s="54"/>
      <c r="C3314" s="54"/>
      <c r="D3314" s="54"/>
      <c r="E3314" s="54"/>
      <c r="F3314" s="54"/>
      <c r="G3314" s="54"/>
      <c r="H3314" s="54"/>
      <c r="I3314" s="54"/>
      <c r="J3314" s="54"/>
      <c r="K3314" s="54"/>
      <c r="L3314" s="54"/>
      <c r="M3314" s="54"/>
      <c r="O3314" s="10"/>
      <c r="P3314" s="10"/>
      <c r="Q3314" s="10"/>
      <c r="R3314" s="10"/>
      <c r="S3314" s="10"/>
      <c r="T3314" s="10"/>
      <c r="U3314" s="10"/>
      <c r="V3314" s="10"/>
      <c r="W3314" s="10"/>
      <c r="X3314" s="10"/>
      <c r="Y3314" s="10"/>
      <c r="Z3314" s="10"/>
      <c r="AA3314" s="10"/>
      <c r="AB3314" s="10"/>
      <c r="AC3314" s="10"/>
      <c r="AD3314" s="10"/>
      <c r="AE3314" s="10"/>
      <c r="AF3314" s="10"/>
      <c r="AG3314" s="10"/>
      <c r="AH3314" s="10"/>
      <c r="AI3314" s="10"/>
      <c r="AK3314" s="10"/>
      <c r="AL3314" s="10"/>
      <c r="AM3314" s="10"/>
      <c r="AN3314" s="10"/>
      <c r="AO3314" s="10"/>
      <c r="AP3314" s="10"/>
      <c r="AQ3314" s="10"/>
      <c r="AR3314" s="10"/>
      <c r="AS3314" s="10"/>
      <c r="AT3314" s="10"/>
      <c r="AU3314" s="10"/>
      <c r="AV3314" s="10"/>
      <c r="AW3314" s="10"/>
      <c r="AX3314" s="10"/>
    </row>
    <row r="3315" spans="1:50" x14ac:dyDescent="0.25">
      <c r="A3315" s="54"/>
      <c r="B3315" s="54"/>
      <c r="C3315" s="54"/>
      <c r="D3315" s="54"/>
      <c r="E3315" s="54"/>
      <c r="F3315" s="54"/>
      <c r="G3315" s="54"/>
      <c r="H3315" s="54"/>
      <c r="I3315" s="54"/>
      <c r="J3315" s="54"/>
      <c r="K3315" s="54"/>
      <c r="L3315" s="54"/>
      <c r="M3315" s="54"/>
      <c r="O3315" s="10"/>
      <c r="P3315" s="10"/>
      <c r="Q3315" s="10"/>
      <c r="R3315" s="10"/>
      <c r="S3315" s="10"/>
      <c r="T3315" s="10"/>
      <c r="U3315" s="10"/>
      <c r="V3315" s="10"/>
      <c r="W3315" s="10"/>
      <c r="X3315" s="10"/>
      <c r="Y3315" s="10"/>
      <c r="Z3315" s="10"/>
      <c r="AA3315" s="10"/>
      <c r="AB3315" s="10"/>
      <c r="AC3315" s="10"/>
      <c r="AD3315" s="10"/>
      <c r="AE3315" s="10"/>
      <c r="AF3315" s="10"/>
      <c r="AG3315" s="10"/>
      <c r="AH3315" s="10"/>
      <c r="AI3315" s="10"/>
      <c r="AK3315" s="10"/>
      <c r="AL3315" s="10"/>
      <c r="AM3315" s="10"/>
      <c r="AN3315" s="10"/>
      <c r="AO3315" s="10"/>
      <c r="AP3315" s="10"/>
      <c r="AQ3315" s="10"/>
      <c r="AR3315" s="10"/>
      <c r="AS3315" s="10"/>
      <c r="AT3315" s="10"/>
      <c r="AU3315" s="10"/>
      <c r="AV3315" s="10"/>
      <c r="AW3315" s="10"/>
      <c r="AX3315" s="10"/>
    </row>
    <row r="3316" spans="1:50" x14ac:dyDescent="0.25">
      <c r="A3316" s="54"/>
      <c r="B3316" s="54"/>
      <c r="C3316" s="54"/>
      <c r="D3316" s="54"/>
      <c r="E3316" s="54"/>
      <c r="F3316" s="54"/>
      <c r="G3316" s="54"/>
      <c r="H3316" s="54"/>
      <c r="I3316" s="54"/>
      <c r="J3316" s="54"/>
      <c r="K3316" s="54"/>
      <c r="L3316" s="54"/>
      <c r="M3316" s="54"/>
      <c r="O3316" s="10"/>
      <c r="P3316" s="10"/>
      <c r="Q3316" s="10"/>
      <c r="R3316" s="10"/>
      <c r="S3316" s="10"/>
      <c r="T3316" s="10"/>
      <c r="U3316" s="10"/>
      <c r="V3316" s="10"/>
      <c r="W3316" s="10"/>
      <c r="X3316" s="10"/>
      <c r="Y3316" s="10"/>
      <c r="Z3316" s="10"/>
      <c r="AA3316" s="10"/>
      <c r="AB3316" s="10"/>
      <c r="AC3316" s="10"/>
      <c r="AD3316" s="10"/>
      <c r="AE3316" s="10"/>
      <c r="AF3316" s="10"/>
      <c r="AG3316" s="10"/>
      <c r="AH3316" s="10"/>
      <c r="AI3316" s="10"/>
      <c r="AK3316" s="10"/>
      <c r="AL3316" s="10"/>
      <c r="AM3316" s="10"/>
      <c r="AN3316" s="10"/>
      <c r="AO3316" s="10"/>
      <c r="AP3316" s="10"/>
      <c r="AQ3316" s="10"/>
      <c r="AR3316" s="10"/>
      <c r="AS3316" s="10"/>
      <c r="AT3316" s="10"/>
      <c r="AU3316" s="10"/>
      <c r="AV3316" s="10"/>
      <c r="AW3316" s="10"/>
      <c r="AX3316" s="10"/>
    </row>
    <row r="3317" spans="1:50" x14ac:dyDescent="0.25">
      <c r="A3317" s="54"/>
      <c r="B3317" s="54"/>
      <c r="C3317" s="54"/>
      <c r="D3317" s="54"/>
      <c r="E3317" s="54"/>
      <c r="F3317" s="54"/>
      <c r="G3317" s="54"/>
      <c r="H3317" s="54"/>
      <c r="I3317" s="54"/>
      <c r="J3317" s="54"/>
      <c r="K3317" s="54"/>
      <c r="L3317" s="54"/>
      <c r="M3317" s="54"/>
      <c r="O3317" s="10"/>
      <c r="P3317" s="10"/>
      <c r="Q3317" s="10"/>
      <c r="R3317" s="10"/>
      <c r="S3317" s="10"/>
      <c r="T3317" s="10"/>
      <c r="U3317" s="10"/>
      <c r="V3317" s="10"/>
      <c r="W3317" s="10"/>
      <c r="X3317" s="10"/>
      <c r="Y3317" s="10"/>
      <c r="Z3317" s="10"/>
      <c r="AA3317" s="10"/>
      <c r="AB3317" s="10"/>
      <c r="AC3317" s="10"/>
      <c r="AD3317" s="10"/>
      <c r="AE3317" s="10"/>
      <c r="AF3317" s="10"/>
      <c r="AG3317" s="10"/>
      <c r="AH3317" s="10"/>
      <c r="AI3317" s="10"/>
      <c r="AK3317" s="10"/>
      <c r="AL3317" s="10"/>
      <c r="AM3317" s="10"/>
      <c r="AN3317" s="10"/>
      <c r="AO3317" s="10"/>
      <c r="AP3317" s="10"/>
      <c r="AQ3317" s="10"/>
      <c r="AR3317" s="10"/>
      <c r="AS3317" s="10"/>
      <c r="AT3317" s="10"/>
      <c r="AU3317" s="10"/>
      <c r="AV3317" s="10"/>
      <c r="AW3317" s="10"/>
      <c r="AX3317" s="10"/>
    </row>
    <row r="3318" spans="1:50" x14ac:dyDescent="0.25">
      <c r="A3318" s="54"/>
      <c r="B3318" s="54"/>
      <c r="C3318" s="54"/>
      <c r="D3318" s="54"/>
      <c r="E3318" s="54"/>
      <c r="F3318" s="54"/>
      <c r="G3318" s="54"/>
      <c r="H3318" s="54"/>
      <c r="I3318" s="54"/>
      <c r="J3318" s="54"/>
      <c r="K3318" s="54"/>
      <c r="L3318" s="54"/>
      <c r="M3318" s="54"/>
      <c r="O3318" s="10"/>
      <c r="P3318" s="10"/>
      <c r="Q3318" s="10"/>
      <c r="R3318" s="10"/>
      <c r="S3318" s="10"/>
      <c r="T3318" s="10"/>
      <c r="U3318" s="10"/>
      <c r="V3318" s="10"/>
      <c r="W3318" s="10"/>
      <c r="X3318" s="10"/>
      <c r="Y3318" s="10"/>
      <c r="Z3318" s="10"/>
      <c r="AA3318" s="10"/>
      <c r="AB3318" s="10"/>
      <c r="AC3318" s="10"/>
      <c r="AD3318" s="10"/>
      <c r="AE3318" s="10"/>
      <c r="AF3318" s="10"/>
      <c r="AG3318" s="10"/>
      <c r="AH3318" s="10"/>
      <c r="AI3318" s="10"/>
      <c r="AK3318" s="10"/>
      <c r="AL3318" s="10"/>
      <c r="AM3318" s="10"/>
      <c r="AN3318" s="10"/>
      <c r="AO3318" s="10"/>
      <c r="AP3318" s="10"/>
      <c r="AQ3318" s="10"/>
      <c r="AR3318" s="10"/>
      <c r="AS3318" s="10"/>
      <c r="AT3318" s="10"/>
      <c r="AU3318" s="10"/>
      <c r="AV3318" s="10"/>
      <c r="AW3318" s="10"/>
      <c r="AX3318" s="10"/>
    </row>
    <row r="3319" spans="1:50" x14ac:dyDescent="0.25">
      <c r="A3319" s="54"/>
      <c r="B3319" s="54"/>
      <c r="C3319" s="54"/>
      <c r="D3319" s="54"/>
      <c r="E3319" s="54"/>
      <c r="F3319" s="54"/>
      <c r="G3319" s="54"/>
      <c r="H3319" s="54"/>
      <c r="I3319" s="54"/>
      <c r="J3319" s="54"/>
      <c r="K3319" s="54"/>
      <c r="L3319" s="54"/>
      <c r="M3319" s="54"/>
      <c r="O3319" s="10"/>
      <c r="P3319" s="10"/>
      <c r="Q3319" s="10"/>
      <c r="R3319" s="10"/>
      <c r="S3319" s="10"/>
      <c r="T3319" s="10"/>
      <c r="U3319" s="10"/>
      <c r="V3319" s="10"/>
      <c r="W3319" s="10"/>
      <c r="X3319" s="10"/>
      <c r="Y3319" s="10"/>
      <c r="Z3319" s="10"/>
      <c r="AA3319" s="10"/>
      <c r="AB3319" s="10"/>
      <c r="AC3319" s="10"/>
      <c r="AD3319" s="10"/>
      <c r="AE3319" s="10"/>
      <c r="AF3319" s="10"/>
      <c r="AG3319" s="10"/>
      <c r="AH3319" s="10"/>
      <c r="AI3319" s="10"/>
      <c r="AK3319" s="10"/>
      <c r="AL3319" s="10"/>
      <c r="AM3319" s="10"/>
      <c r="AN3319" s="10"/>
      <c r="AO3319" s="10"/>
      <c r="AP3319" s="10"/>
      <c r="AQ3319" s="10"/>
      <c r="AR3319" s="10"/>
      <c r="AS3319" s="10"/>
      <c r="AT3319" s="10"/>
      <c r="AU3319" s="10"/>
      <c r="AV3319" s="10"/>
      <c r="AW3319" s="10"/>
      <c r="AX3319" s="10"/>
    </row>
    <row r="3320" spans="1:50" x14ac:dyDescent="0.25">
      <c r="A3320" s="54"/>
      <c r="B3320" s="54"/>
      <c r="C3320" s="54"/>
      <c r="D3320" s="54"/>
      <c r="E3320" s="54"/>
      <c r="F3320" s="54"/>
      <c r="G3320" s="54"/>
      <c r="H3320" s="54"/>
      <c r="I3320" s="54"/>
      <c r="J3320" s="54"/>
      <c r="K3320" s="54"/>
      <c r="L3320" s="54"/>
      <c r="M3320" s="54"/>
      <c r="O3320" s="10"/>
      <c r="P3320" s="10"/>
      <c r="Q3320" s="10"/>
      <c r="R3320" s="10"/>
      <c r="S3320" s="10"/>
      <c r="T3320" s="10"/>
      <c r="U3320" s="10"/>
      <c r="V3320" s="10"/>
      <c r="W3320" s="10"/>
      <c r="X3320" s="10"/>
      <c r="Y3320" s="10"/>
      <c r="Z3320" s="10"/>
      <c r="AA3320" s="10"/>
      <c r="AB3320" s="10"/>
      <c r="AC3320" s="10"/>
      <c r="AD3320" s="10"/>
      <c r="AE3320" s="10"/>
      <c r="AF3320" s="10"/>
      <c r="AG3320" s="10"/>
      <c r="AH3320" s="10"/>
      <c r="AI3320" s="10"/>
      <c r="AK3320" s="10"/>
      <c r="AL3320" s="10"/>
      <c r="AM3320" s="10"/>
      <c r="AN3320" s="10"/>
      <c r="AO3320" s="10"/>
      <c r="AP3320" s="10"/>
      <c r="AQ3320" s="10"/>
      <c r="AR3320" s="10"/>
      <c r="AS3320" s="10"/>
      <c r="AT3320" s="10"/>
      <c r="AU3320" s="10"/>
      <c r="AV3320" s="10"/>
      <c r="AW3320" s="10"/>
      <c r="AX3320" s="10"/>
    </row>
    <row r="3321" spans="1:50" x14ac:dyDescent="0.25">
      <c r="A3321" s="54"/>
      <c r="B3321" s="54"/>
      <c r="C3321" s="54"/>
      <c r="D3321" s="54"/>
      <c r="E3321" s="54"/>
      <c r="F3321" s="54"/>
      <c r="G3321" s="54"/>
      <c r="H3321" s="54"/>
      <c r="I3321" s="54"/>
      <c r="J3321" s="54"/>
      <c r="K3321" s="54"/>
      <c r="L3321" s="54"/>
      <c r="M3321" s="54"/>
      <c r="O3321" s="10"/>
      <c r="P3321" s="10"/>
      <c r="Q3321" s="10"/>
      <c r="R3321" s="10"/>
      <c r="S3321" s="10"/>
      <c r="T3321" s="10"/>
      <c r="U3321" s="10"/>
      <c r="V3321" s="10"/>
      <c r="W3321" s="10"/>
      <c r="X3321" s="10"/>
      <c r="Y3321" s="10"/>
      <c r="Z3321" s="10"/>
      <c r="AA3321" s="10"/>
      <c r="AB3321" s="10"/>
      <c r="AC3321" s="10"/>
      <c r="AD3321" s="10"/>
      <c r="AE3321" s="10"/>
      <c r="AF3321" s="10"/>
      <c r="AG3321" s="10"/>
      <c r="AH3321" s="10"/>
      <c r="AI3321" s="10"/>
      <c r="AK3321" s="10"/>
      <c r="AL3321" s="10"/>
      <c r="AM3321" s="10"/>
      <c r="AN3321" s="10"/>
      <c r="AO3321" s="10"/>
      <c r="AP3321" s="10"/>
      <c r="AQ3321" s="10"/>
      <c r="AR3321" s="10"/>
      <c r="AS3321" s="10"/>
      <c r="AT3321" s="10"/>
      <c r="AU3321" s="10"/>
      <c r="AV3321" s="10"/>
      <c r="AW3321" s="10"/>
      <c r="AX3321" s="10"/>
    </row>
    <row r="3322" spans="1:50" x14ac:dyDescent="0.25">
      <c r="A3322" s="54"/>
      <c r="B3322" s="54"/>
      <c r="C3322" s="54"/>
      <c r="D3322" s="54"/>
      <c r="E3322" s="54"/>
      <c r="F3322" s="54"/>
      <c r="G3322" s="54"/>
      <c r="H3322" s="54"/>
      <c r="I3322" s="54"/>
      <c r="J3322" s="54"/>
      <c r="K3322" s="54"/>
      <c r="L3322" s="54"/>
      <c r="M3322" s="54"/>
      <c r="O3322" s="10"/>
      <c r="P3322" s="10"/>
      <c r="Q3322" s="10"/>
      <c r="R3322" s="10"/>
      <c r="S3322" s="10"/>
      <c r="T3322" s="10"/>
      <c r="U3322" s="10"/>
      <c r="V3322" s="10"/>
      <c r="W3322" s="10"/>
      <c r="X3322" s="10"/>
      <c r="Y3322" s="10"/>
      <c r="Z3322" s="10"/>
      <c r="AA3322" s="10"/>
      <c r="AB3322" s="10"/>
      <c r="AC3322" s="10"/>
      <c r="AD3322" s="10"/>
      <c r="AE3322" s="10"/>
      <c r="AF3322" s="10"/>
      <c r="AG3322" s="10"/>
      <c r="AH3322" s="10"/>
      <c r="AI3322" s="10"/>
      <c r="AK3322" s="10"/>
      <c r="AL3322" s="10"/>
      <c r="AM3322" s="10"/>
      <c r="AN3322" s="10"/>
      <c r="AO3322" s="10"/>
      <c r="AP3322" s="10"/>
      <c r="AQ3322" s="10"/>
      <c r="AR3322" s="10"/>
      <c r="AS3322" s="10"/>
      <c r="AT3322" s="10"/>
      <c r="AU3322" s="10"/>
      <c r="AV3322" s="10"/>
      <c r="AW3322" s="10"/>
      <c r="AX3322" s="10"/>
    </row>
    <row r="3323" spans="1:50" x14ac:dyDescent="0.25">
      <c r="A3323" s="54"/>
      <c r="B3323" s="54"/>
      <c r="C3323" s="54"/>
      <c r="D3323" s="54"/>
      <c r="E3323" s="54"/>
      <c r="F3323" s="54"/>
      <c r="G3323" s="54"/>
      <c r="H3323" s="54"/>
      <c r="I3323" s="54"/>
      <c r="J3323" s="54"/>
      <c r="K3323" s="54"/>
      <c r="L3323" s="54"/>
      <c r="M3323" s="54"/>
      <c r="O3323" s="10"/>
      <c r="P3323" s="10"/>
      <c r="Q3323" s="10"/>
      <c r="R3323" s="10"/>
      <c r="S3323" s="10"/>
      <c r="T3323" s="10"/>
      <c r="U3323" s="10"/>
      <c r="V3323" s="10"/>
      <c r="W3323" s="10"/>
      <c r="X3323" s="10"/>
      <c r="Y3323" s="10"/>
      <c r="Z3323" s="10"/>
      <c r="AA3323" s="10"/>
      <c r="AB3323" s="10"/>
      <c r="AC3323" s="10"/>
      <c r="AD3323" s="10"/>
      <c r="AE3323" s="10"/>
      <c r="AF3323" s="10"/>
      <c r="AG3323" s="10"/>
      <c r="AH3323" s="10"/>
      <c r="AI3323" s="10"/>
      <c r="AK3323" s="10"/>
      <c r="AL3323" s="10"/>
      <c r="AM3323" s="10"/>
      <c r="AN3323" s="10"/>
      <c r="AO3323" s="10"/>
      <c r="AP3323" s="10"/>
      <c r="AQ3323" s="10"/>
      <c r="AR3323" s="10"/>
      <c r="AS3323" s="10"/>
      <c r="AT3323" s="10"/>
      <c r="AU3323" s="10"/>
      <c r="AV3323" s="10"/>
      <c r="AW3323" s="10"/>
      <c r="AX3323" s="10"/>
    </row>
    <row r="3324" spans="1:50" x14ac:dyDescent="0.25">
      <c r="A3324" s="54"/>
      <c r="B3324" s="54"/>
      <c r="C3324" s="54"/>
      <c r="D3324" s="54"/>
      <c r="E3324" s="54"/>
      <c r="F3324" s="54"/>
      <c r="G3324" s="54"/>
      <c r="H3324" s="54"/>
      <c r="I3324" s="54"/>
      <c r="J3324" s="54"/>
      <c r="K3324" s="54"/>
      <c r="L3324" s="54"/>
      <c r="M3324" s="54"/>
      <c r="O3324" s="10"/>
      <c r="P3324" s="10"/>
      <c r="Q3324" s="10"/>
      <c r="R3324" s="10"/>
      <c r="S3324" s="10"/>
      <c r="T3324" s="10"/>
      <c r="U3324" s="10"/>
      <c r="V3324" s="10"/>
      <c r="W3324" s="10"/>
      <c r="X3324" s="10"/>
      <c r="Y3324" s="10"/>
      <c r="Z3324" s="10"/>
      <c r="AA3324" s="10"/>
      <c r="AB3324" s="10"/>
      <c r="AC3324" s="10"/>
      <c r="AD3324" s="10"/>
      <c r="AE3324" s="10"/>
      <c r="AF3324" s="10"/>
      <c r="AG3324" s="10"/>
      <c r="AH3324" s="10"/>
      <c r="AI3324" s="10"/>
      <c r="AK3324" s="10"/>
      <c r="AL3324" s="10"/>
      <c r="AM3324" s="10"/>
      <c r="AN3324" s="10"/>
      <c r="AO3324" s="10"/>
      <c r="AP3324" s="10"/>
      <c r="AQ3324" s="10"/>
      <c r="AR3324" s="10"/>
      <c r="AS3324" s="10"/>
      <c r="AT3324" s="10"/>
      <c r="AU3324" s="10"/>
      <c r="AV3324" s="10"/>
      <c r="AW3324" s="10"/>
      <c r="AX3324" s="10"/>
    </row>
    <row r="3325" spans="1:50" x14ac:dyDescent="0.25">
      <c r="A3325" s="54"/>
      <c r="B3325" s="54"/>
      <c r="C3325" s="54"/>
      <c r="D3325" s="54"/>
      <c r="E3325" s="54"/>
      <c r="F3325" s="54"/>
      <c r="G3325" s="54"/>
      <c r="H3325" s="54"/>
      <c r="I3325" s="54"/>
      <c r="J3325" s="54"/>
      <c r="K3325" s="54"/>
      <c r="L3325" s="54"/>
      <c r="M3325" s="54"/>
      <c r="O3325" s="10"/>
      <c r="P3325" s="10"/>
      <c r="Q3325" s="10"/>
      <c r="R3325" s="10"/>
      <c r="S3325" s="10"/>
      <c r="T3325" s="10"/>
      <c r="U3325" s="10"/>
      <c r="V3325" s="10"/>
      <c r="W3325" s="10"/>
      <c r="X3325" s="10"/>
      <c r="Y3325" s="10"/>
      <c r="Z3325" s="10"/>
      <c r="AA3325" s="10"/>
      <c r="AB3325" s="10"/>
      <c r="AC3325" s="10"/>
      <c r="AD3325" s="10"/>
      <c r="AE3325" s="10"/>
      <c r="AF3325" s="10"/>
      <c r="AG3325" s="10"/>
      <c r="AH3325" s="10"/>
      <c r="AI3325" s="10"/>
      <c r="AK3325" s="10"/>
      <c r="AL3325" s="10"/>
      <c r="AM3325" s="10"/>
      <c r="AN3325" s="10"/>
      <c r="AO3325" s="10"/>
      <c r="AP3325" s="10"/>
      <c r="AQ3325" s="10"/>
      <c r="AR3325" s="10"/>
      <c r="AS3325" s="10"/>
      <c r="AT3325" s="10"/>
      <c r="AU3325" s="10"/>
      <c r="AV3325" s="10"/>
      <c r="AW3325" s="10"/>
      <c r="AX3325" s="10"/>
    </row>
    <row r="3326" spans="1:50" x14ac:dyDescent="0.25">
      <c r="A3326" s="54"/>
      <c r="B3326" s="54"/>
      <c r="C3326" s="54"/>
      <c r="D3326" s="54"/>
      <c r="E3326" s="54"/>
      <c r="F3326" s="54"/>
      <c r="G3326" s="54"/>
      <c r="H3326" s="54"/>
      <c r="I3326" s="54"/>
      <c r="J3326" s="54"/>
      <c r="K3326" s="54"/>
      <c r="L3326" s="54"/>
      <c r="M3326" s="54"/>
      <c r="O3326" s="10"/>
      <c r="P3326" s="10"/>
      <c r="Q3326" s="10"/>
      <c r="R3326" s="10"/>
      <c r="S3326" s="10"/>
      <c r="T3326" s="10"/>
      <c r="U3326" s="10"/>
      <c r="V3326" s="10"/>
      <c r="W3326" s="10"/>
      <c r="X3326" s="10"/>
      <c r="Y3326" s="10"/>
      <c r="Z3326" s="10"/>
      <c r="AA3326" s="10"/>
      <c r="AB3326" s="10"/>
      <c r="AC3326" s="10"/>
      <c r="AD3326" s="10"/>
      <c r="AE3326" s="10"/>
      <c r="AF3326" s="10"/>
      <c r="AG3326" s="10"/>
      <c r="AH3326" s="10"/>
      <c r="AI3326" s="10"/>
      <c r="AK3326" s="10"/>
      <c r="AL3326" s="10"/>
      <c r="AM3326" s="10"/>
      <c r="AN3326" s="10"/>
      <c r="AO3326" s="10"/>
      <c r="AP3326" s="10"/>
      <c r="AQ3326" s="10"/>
      <c r="AR3326" s="10"/>
      <c r="AS3326" s="10"/>
      <c r="AT3326" s="10"/>
      <c r="AU3326" s="10"/>
      <c r="AV3326" s="10"/>
      <c r="AW3326" s="10"/>
      <c r="AX3326" s="10"/>
    </row>
    <row r="3327" spans="1:50" x14ac:dyDescent="0.25">
      <c r="A3327" s="54"/>
      <c r="B3327" s="54"/>
      <c r="C3327" s="54"/>
      <c r="D3327" s="54"/>
      <c r="E3327" s="54"/>
      <c r="F3327" s="54"/>
      <c r="G3327" s="54"/>
      <c r="H3327" s="54"/>
      <c r="I3327" s="54"/>
      <c r="J3327" s="54"/>
      <c r="K3327" s="54"/>
      <c r="L3327" s="54"/>
      <c r="M3327" s="54"/>
      <c r="O3327" s="10"/>
      <c r="P3327" s="10"/>
      <c r="Q3327" s="10"/>
      <c r="R3327" s="10"/>
      <c r="S3327" s="10"/>
      <c r="T3327" s="10"/>
      <c r="U3327" s="10"/>
      <c r="V3327" s="10"/>
      <c r="W3327" s="10"/>
      <c r="X3327" s="10"/>
      <c r="Y3327" s="10"/>
      <c r="Z3327" s="10"/>
      <c r="AA3327" s="10"/>
      <c r="AB3327" s="10"/>
      <c r="AC3327" s="10"/>
      <c r="AD3327" s="10"/>
      <c r="AE3327" s="10"/>
      <c r="AF3327" s="10"/>
      <c r="AG3327" s="10"/>
      <c r="AH3327" s="10"/>
      <c r="AI3327" s="10"/>
      <c r="AK3327" s="10"/>
      <c r="AL3327" s="10"/>
      <c r="AM3327" s="10"/>
      <c r="AN3327" s="10"/>
      <c r="AO3327" s="10"/>
      <c r="AP3327" s="10"/>
      <c r="AQ3327" s="10"/>
      <c r="AR3327" s="10"/>
      <c r="AS3327" s="10"/>
      <c r="AT3327" s="10"/>
      <c r="AU3327" s="10"/>
      <c r="AV3327" s="10"/>
      <c r="AW3327" s="10"/>
      <c r="AX3327" s="10"/>
    </row>
    <row r="3328" spans="1:50" x14ac:dyDescent="0.25">
      <c r="A3328" s="54"/>
      <c r="B3328" s="54"/>
      <c r="C3328" s="54"/>
      <c r="D3328" s="54"/>
      <c r="E3328" s="54"/>
      <c r="F3328" s="54"/>
      <c r="G3328" s="54"/>
      <c r="H3328" s="54"/>
      <c r="I3328" s="54"/>
      <c r="J3328" s="54"/>
      <c r="K3328" s="54"/>
      <c r="L3328" s="54"/>
      <c r="M3328" s="54"/>
      <c r="O3328" s="10"/>
      <c r="P3328" s="10"/>
      <c r="Q3328" s="10"/>
      <c r="R3328" s="10"/>
      <c r="S3328" s="10"/>
      <c r="T3328" s="10"/>
      <c r="U3328" s="10"/>
      <c r="V3328" s="10"/>
      <c r="W3328" s="10"/>
      <c r="X3328" s="10"/>
      <c r="Y3328" s="10"/>
      <c r="Z3328" s="10"/>
      <c r="AA3328" s="10"/>
      <c r="AB3328" s="10"/>
      <c r="AC3328" s="10"/>
      <c r="AD3328" s="10"/>
      <c r="AE3328" s="10"/>
      <c r="AF3328" s="10"/>
      <c r="AG3328" s="10"/>
      <c r="AH3328" s="10"/>
      <c r="AI3328" s="10"/>
      <c r="AK3328" s="10"/>
      <c r="AL3328" s="10"/>
      <c r="AM3328" s="10"/>
      <c r="AN3328" s="10"/>
      <c r="AO3328" s="10"/>
      <c r="AP3328" s="10"/>
      <c r="AQ3328" s="10"/>
      <c r="AR3328" s="10"/>
      <c r="AS3328" s="10"/>
      <c r="AT3328" s="10"/>
      <c r="AU3328" s="10"/>
      <c r="AV3328" s="10"/>
      <c r="AW3328" s="10"/>
      <c r="AX3328" s="10"/>
    </row>
    <row r="3329" spans="1:50" x14ac:dyDescent="0.25">
      <c r="A3329" s="54"/>
      <c r="B3329" s="54"/>
      <c r="C3329" s="54"/>
      <c r="D3329" s="54"/>
      <c r="E3329" s="54"/>
      <c r="F3329" s="54"/>
      <c r="G3329" s="54"/>
      <c r="H3329" s="54"/>
      <c r="I3329" s="54"/>
      <c r="J3329" s="54"/>
      <c r="K3329" s="54"/>
      <c r="L3329" s="54"/>
      <c r="M3329" s="54"/>
      <c r="O3329" s="10"/>
      <c r="P3329" s="10"/>
      <c r="Q3329" s="10"/>
      <c r="R3329" s="10"/>
      <c r="S3329" s="10"/>
      <c r="T3329" s="10"/>
      <c r="U3329" s="10"/>
      <c r="V3329" s="10"/>
      <c r="W3329" s="10"/>
      <c r="X3329" s="10"/>
      <c r="Y3329" s="10"/>
      <c r="Z3329" s="10"/>
      <c r="AA3329" s="10"/>
      <c r="AB3329" s="10"/>
      <c r="AC3329" s="10"/>
      <c r="AD3329" s="10"/>
      <c r="AE3329" s="10"/>
      <c r="AF3329" s="10"/>
      <c r="AG3329" s="10"/>
      <c r="AH3329" s="10"/>
      <c r="AI3329" s="10"/>
      <c r="AK3329" s="10"/>
      <c r="AL3329" s="10"/>
      <c r="AM3329" s="10"/>
      <c r="AN3329" s="10"/>
      <c r="AO3329" s="10"/>
      <c r="AP3329" s="10"/>
      <c r="AQ3329" s="10"/>
      <c r="AR3329" s="10"/>
      <c r="AS3329" s="10"/>
      <c r="AT3329" s="10"/>
      <c r="AU3329" s="10"/>
      <c r="AV3329" s="10"/>
      <c r="AW3329" s="10"/>
      <c r="AX3329" s="10"/>
    </row>
    <row r="3330" spans="1:50" x14ac:dyDescent="0.25">
      <c r="A3330" s="54"/>
      <c r="B3330" s="54"/>
      <c r="C3330" s="54"/>
      <c r="D3330" s="54"/>
      <c r="E3330" s="54"/>
      <c r="F3330" s="54"/>
      <c r="G3330" s="54"/>
      <c r="H3330" s="54"/>
      <c r="I3330" s="54"/>
      <c r="J3330" s="54"/>
      <c r="K3330" s="54"/>
      <c r="L3330" s="54"/>
      <c r="M3330" s="54"/>
      <c r="O3330" s="10"/>
      <c r="P3330" s="10"/>
      <c r="Q3330" s="10"/>
      <c r="R3330" s="10"/>
      <c r="S3330" s="10"/>
      <c r="T3330" s="10"/>
      <c r="U3330" s="10"/>
      <c r="V3330" s="10"/>
      <c r="W3330" s="10"/>
      <c r="X3330" s="10"/>
      <c r="Y3330" s="10"/>
      <c r="Z3330" s="10"/>
      <c r="AA3330" s="10"/>
      <c r="AB3330" s="10"/>
      <c r="AC3330" s="10"/>
      <c r="AD3330" s="10"/>
      <c r="AE3330" s="10"/>
      <c r="AF3330" s="10"/>
      <c r="AG3330" s="10"/>
      <c r="AH3330" s="10"/>
      <c r="AI3330" s="10"/>
      <c r="AK3330" s="10"/>
      <c r="AL3330" s="10"/>
      <c r="AM3330" s="10"/>
      <c r="AN3330" s="10"/>
      <c r="AO3330" s="10"/>
      <c r="AP3330" s="10"/>
      <c r="AQ3330" s="10"/>
      <c r="AR3330" s="10"/>
      <c r="AS3330" s="10"/>
      <c r="AT3330" s="10"/>
      <c r="AU3330" s="10"/>
      <c r="AV3330" s="10"/>
      <c r="AW3330" s="10"/>
      <c r="AX3330" s="10"/>
    </row>
    <row r="3331" spans="1:50" x14ac:dyDescent="0.25">
      <c r="A3331" s="54"/>
      <c r="B3331" s="54"/>
      <c r="C3331" s="54"/>
      <c r="D3331" s="54"/>
      <c r="E3331" s="54"/>
      <c r="F3331" s="54"/>
      <c r="G3331" s="54"/>
      <c r="H3331" s="54"/>
      <c r="I3331" s="54"/>
      <c r="J3331" s="54"/>
      <c r="K3331" s="54"/>
      <c r="L3331" s="54"/>
      <c r="M3331" s="54"/>
      <c r="O3331" s="10"/>
      <c r="P3331" s="10"/>
      <c r="Q3331" s="10"/>
      <c r="R3331" s="10"/>
      <c r="S3331" s="10"/>
      <c r="T3331" s="10"/>
      <c r="U3331" s="10"/>
      <c r="V3331" s="10"/>
      <c r="W3331" s="10"/>
      <c r="X3331" s="10"/>
      <c r="Y3331" s="10"/>
      <c r="Z3331" s="10"/>
      <c r="AA3331" s="10"/>
      <c r="AB3331" s="10"/>
      <c r="AC3331" s="10"/>
      <c r="AD3331" s="10"/>
      <c r="AE3331" s="10"/>
      <c r="AF3331" s="10"/>
      <c r="AG3331" s="10"/>
      <c r="AH3331" s="10"/>
      <c r="AI3331" s="10"/>
      <c r="AK3331" s="10"/>
      <c r="AL3331" s="10"/>
      <c r="AM3331" s="10"/>
      <c r="AN3331" s="10"/>
      <c r="AO3331" s="10"/>
      <c r="AP3331" s="10"/>
      <c r="AQ3331" s="10"/>
      <c r="AR3331" s="10"/>
      <c r="AS3331" s="10"/>
      <c r="AT3331" s="10"/>
      <c r="AU3331" s="10"/>
      <c r="AV3331" s="10"/>
      <c r="AW3331" s="10"/>
      <c r="AX3331" s="10"/>
    </row>
    <row r="3332" spans="1:50" x14ac:dyDescent="0.25">
      <c r="A3332" s="54"/>
      <c r="B3332" s="54"/>
      <c r="C3332" s="54"/>
      <c r="D3332" s="54"/>
      <c r="E3332" s="54"/>
      <c r="F3332" s="54"/>
      <c r="G3332" s="54"/>
      <c r="H3332" s="54"/>
      <c r="I3332" s="54"/>
      <c r="J3332" s="54"/>
      <c r="K3332" s="54"/>
      <c r="L3332" s="54"/>
      <c r="M3332" s="54"/>
      <c r="O3332" s="10"/>
      <c r="P3332" s="10"/>
      <c r="Q3332" s="10"/>
      <c r="R3332" s="10"/>
      <c r="S3332" s="10"/>
      <c r="T3332" s="10"/>
      <c r="U3332" s="10"/>
      <c r="V3332" s="10"/>
      <c r="W3332" s="10"/>
      <c r="X3332" s="10"/>
      <c r="Y3332" s="10"/>
      <c r="Z3332" s="10"/>
      <c r="AA3332" s="10"/>
      <c r="AB3332" s="10"/>
      <c r="AC3332" s="10"/>
      <c r="AD3332" s="10"/>
      <c r="AE3332" s="10"/>
      <c r="AF3332" s="10"/>
      <c r="AG3332" s="10"/>
      <c r="AH3332" s="10"/>
      <c r="AI3332" s="10"/>
      <c r="AK3332" s="10"/>
      <c r="AL3332" s="10"/>
      <c r="AM3332" s="10"/>
      <c r="AN3332" s="10"/>
      <c r="AO3332" s="10"/>
      <c r="AP3332" s="10"/>
      <c r="AQ3332" s="10"/>
      <c r="AR3332" s="10"/>
      <c r="AS3332" s="10"/>
      <c r="AT3332" s="10"/>
      <c r="AU3332" s="10"/>
      <c r="AV3332" s="10"/>
      <c r="AW3332" s="10"/>
      <c r="AX3332" s="10"/>
    </row>
    <row r="3333" spans="1:50" x14ac:dyDescent="0.25">
      <c r="A3333" s="54"/>
      <c r="B3333" s="54"/>
      <c r="C3333" s="54"/>
      <c r="D3333" s="54"/>
      <c r="E3333" s="54"/>
      <c r="F3333" s="54"/>
      <c r="G3333" s="54"/>
      <c r="H3333" s="54"/>
      <c r="I3333" s="54"/>
      <c r="J3333" s="54"/>
      <c r="K3333" s="54"/>
      <c r="L3333" s="54"/>
      <c r="M3333" s="54"/>
      <c r="O3333" s="10"/>
      <c r="P3333" s="10"/>
      <c r="Q3333" s="10"/>
      <c r="R3333" s="10"/>
      <c r="S3333" s="10"/>
      <c r="T3333" s="10"/>
      <c r="U3333" s="10"/>
      <c r="V3333" s="10"/>
      <c r="W3333" s="10"/>
      <c r="X3333" s="10"/>
      <c r="Y3333" s="10"/>
      <c r="Z3333" s="10"/>
      <c r="AA3333" s="10"/>
      <c r="AB3333" s="10"/>
      <c r="AC3333" s="10"/>
      <c r="AD3333" s="10"/>
      <c r="AE3333" s="10"/>
      <c r="AF3333" s="10"/>
      <c r="AG3333" s="10"/>
      <c r="AH3333" s="10"/>
      <c r="AI3333" s="10"/>
      <c r="AK3333" s="10"/>
      <c r="AL3333" s="10"/>
      <c r="AM3333" s="10"/>
      <c r="AN3333" s="10"/>
      <c r="AO3333" s="10"/>
      <c r="AP3333" s="10"/>
      <c r="AQ3333" s="10"/>
      <c r="AR3333" s="10"/>
      <c r="AS3333" s="10"/>
      <c r="AT3333" s="10"/>
      <c r="AU3333" s="10"/>
      <c r="AV3333" s="10"/>
      <c r="AW3333" s="10"/>
      <c r="AX3333" s="10"/>
    </row>
    <row r="3334" spans="1:50" x14ac:dyDescent="0.25">
      <c r="A3334" s="54"/>
      <c r="B3334" s="54"/>
      <c r="C3334" s="54"/>
      <c r="D3334" s="54"/>
      <c r="E3334" s="54"/>
      <c r="F3334" s="54"/>
      <c r="G3334" s="54"/>
      <c r="H3334" s="54"/>
      <c r="I3334" s="54"/>
      <c r="J3334" s="54"/>
      <c r="K3334" s="54"/>
      <c r="L3334" s="54"/>
      <c r="M3334" s="54"/>
      <c r="O3334" s="10"/>
      <c r="P3334" s="10"/>
      <c r="Q3334" s="10"/>
      <c r="R3334" s="10"/>
      <c r="S3334" s="10"/>
      <c r="T3334" s="10"/>
      <c r="U3334" s="10"/>
      <c r="V3334" s="10"/>
      <c r="W3334" s="10"/>
      <c r="X3334" s="10"/>
      <c r="Y3334" s="10"/>
      <c r="Z3334" s="10"/>
      <c r="AA3334" s="10"/>
      <c r="AB3334" s="10"/>
      <c r="AC3334" s="10"/>
      <c r="AD3334" s="10"/>
      <c r="AE3334" s="10"/>
      <c r="AF3334" s="10"/>
      <c r="AG3334" s="10"/>
      <c r="AH3334" s="10"/>
      <c r="AI3334" s="10"/>
      <c r="AK3334" s="10"/>
      <c r="AL3334" s="10"/>
      <c r="AM3334" s="10"/>
      <c r="AN3334" s="10"/>
      <c r="AO3334" s="10"/>
      <c r="AP3334" s="10"/>
      <c r="AQ3334" s="10"/>
      <c r="AR3334" s="10"/>
      <c r="AS3334" s="10"/>
      <c r="AT3334" s="10"/>
      <c r="AU3334" s="10"/>
      <c r="AV3334" s="10"/>
      <c r="AW3334" s="10"/>
      <c r="AX3334" s="10"/>
    </row>
    <row r="3335" spans="1:50" x14ac:dyDescent="0.25">
      <c r="A3335" s="54"/>
      <c r="B3335" s="54"/>
      <c r="C3335" s="54"/>
      <c r="D3335" s="54"/>
      <c r="E3335" s="54"/>
      <c r="F3335" s="54"/>
      <c r="G3335" s="54"/>
      <c r="H3335" s="54"/>
      <c r="I3335" s="54"/>
      <c r="J3335" s="54"/>
      <c r="K3335" s="54"/>
      <c r="L3335" s="54"/>
      <c r="M3335" s="54"/>
      <c r="O3335" s="10"/>
      <c r="P3335" s="10"/>
      <c r="Q3335" s="10"/>
      <c r="R3335" s="10"/>
      <c r="S3335" s="10"/>
      <c r="T3335" s="10"/>
      <c r="U3335" s="10"/>
      <c r="V3335" s="10"/>
      <c r="W3335" s="10"/>
      <c r="X3335" s="10"/>
      <c r="Y3335" s="10"/>
      <c r="Z3335" s="10"/>
      <c r="AA3335" s="10"/>
      <c r="AB3335" s="10"/>
      <c r="AC3335" s="10"/>
      <c r="AD3335" s="10"/>
      <c r="AE3335" s="10"/>
      <c r="AF3335" s="10"/>
      <c r="AG3335" s="10"/>
      <c r="AH3335" s="10"/>
      <c r="AI3335" s="10"/>
      <c r="AK3335" s="10"/>
      <c r="AL3335" s="10"/>
      <c r="AM3335" s="10"/>
      <c r="AN3335" s="10"/>
      <c r="AO3335" s="10"/>
      <c r="AP3335" s="10"/>
      <c r="AQ3335" s="10"/>
      <c r="AR3335" s="10"/>
      <c r="AS3335" s="10"/>
      <c r="AT3335" s="10"/>
      <c r="AU3335" s="10"/>
      <c r="AV3335" s="10"/>
      <c r="AW3335" s="10"/>
      <c r="AX3335" s="10"/>
    </row>
    <row r="3336" spans="1:50" x14ac:dyDescent="0.25">
      <c r="A3336" s="54"/>
      <c r="B3336" s="54"/>
      <c r="C3336" s="54"/>
      <c r="D3336" s="54"/>
      <c r="E3336" s="54"/>
      <c r="F3336" s="54"/>
      <c r="G3336" s="54"/>
      <c r="H3336" s="54"/>
      <c r="I3336" s="54"/>
      <c r="J3336" s="54"/>
      <c r="K3336" s="54"/>
      <c r="L3336" s="54"/>
      <c r="M3336" s="54"/>
      <c r="O3336" s="10"/>
      <c r="P3336" s="10"/>
      <c r="Q3336" s="10"/>
      <c r="R3336" s="10"/>
      <c r="S3336" s="10"/>
      <c r="T3336" s="10"/>
      <c r="U3336" s="10"/>
      <c r="V3336" s="10"/>
      <c r="W3336" s="10"/>
      <c r="X3336" s="10"/>
      <c r="Y3336" s="10"/>
      <c r="Z3336" s="10"/>
      <c r="AA3336" s="10"/>
      <c r="AB3336" s="10"/>
      <c r="AC3336" s="10"/>
      <c r="AD3336" s="10"/>
      <c r="AE3336" s="10"/>
      <c r="AF3336" s="10"/>
      <c r="AG3336" s="10"/>
      <c r="AH3336" s="10"/>
      <c r="AI3336" s="10"/>
      <c r="AK3336" s="10"/>
      <c r="AL3336" s="10"/>
      <c r="AM3336" s="10"/>
      <c r="AN3336" s="10"/>
      <c r="AO3336" s="10"/>
      <c r="AP3336" s="10"/>
      <c r="AQ3336" s="10"/>
      <c r="AR3336" s="10"/>
      <c r="AS3336" s="10"/>
      <c r="AT3336" s="10"/>
      <c r="AU3336" s="10"/>
      <c r="AV3336" s="10"/>
      <c r="AW3336" s="10"/>
      <c r="AX3336" s="10"/>
    </row>
    <row r="3337" spans="1:50" x14ac:dyDescent="0.25">
      <c r="A3337" s="54"/>
      <c r="B3337" s="54"/>
      <c r="C3337" s="54"/>
      <c r="D3337" s="54"/>
      <c r="E3337" s="54"/>
      <c r="F3337" s="54"/>
      <c r="G3337" s="54"/>
      <c r="H3337" s="54"/>
      <c r="I3337" s="54"/>
      <c r="J3337" s="54"/>
      <c r="K3337" s="54"/>
      <c r="L3337" s="54"/>
      <c r="M3337" s="54"/>
      <c r="O3337" s="10"/>
      <c r="P3337" s="10"/>
      <c r="Q3337" s="10"/>
      <c r="R3337" s="10"/>
      <c r="S3337" s="10"/>
      <c r="T3337" s="10"/>
      <c r="U3337" s="10"/>
      <c r="V3337" s="10"/>
      <c r="W3337" s="10"/>
      <c r="X3337" s="10"/>
      <c r="Y3337" s="10"/>
      <c r="Z3337" s="10"/>
      <c r="AA3337" s="10"/>
      <c r="AB3337" s="10"/>
      <c r="AC3337" s="10"/>
      <c r="AD3337" s="10"/>
      <c r="AE3337" s="10"/>
      <c r="AF3337" s="10"/>
      <c r="AG3337" s="10"/>
      <c r="AH3337" s="10"/>
      <c r="AI3337" s="10"/>
      <c r="AK3337" s="10"/>
      <c r="AL3337" s="10"/>
      <c r="AM3337" s="10"/>
      <c r="AN3337" s="10"/>
      <c r="AO3337" s="10"/>
      <c r="AP3337" s="10"/>
      <c r="AQ3337" s="10"/>
      <c r="AR3337" s="10"/>
      <c r="AS3337" s="10"/>
      <c r="AT3337" s="10"/>
      <c r="AU3337" s="10"/>
      <c r="AV3337" s="10"/>
      <c r="AW3337" s="10"/>
      <c r="AX3337" s="10"/>
    </row>
    <row r="3338" spans="1:50" x14ac:dyDescent="0.25">
      <c r="A3338" s="54"/>
      <c r="B3338" s="54"/>
      <c r="C3338" s="54"/>
      <c r="D3338" s="54"/>
      <c r="E3338" s="54"/>
      <c r="F3338" s="54"/>
      <c r="G3338" s="54"/>
      <c r="H3338" s="54"/>
      <c r="I3338" s="54"/>
      <c r="J3338" s="54"/>
      <c r="K3338" s="54"/>
      <c r="L3338" s="54"/>
      <c r="M3338" s="54"/>
      <c r="O3338" s="10"/>
      <c r="P3338" s="10"/>
      <c r="Q3338" s="10"/>
      <c r="R3338" s="10"/>
      <c r="S3338" s="10"/>
      <c r="T3338" s="10"/>
      <c r="U3338" s="10"/>
      <c r="V3338" s="10"/>
      <c r="W3338" s="10"/>
      <c r="X3338" s="10"/>
      <c r="Y3338" s="10"/>
      <c r="Z3338" s="10"/>
      <c r="AA3338" s="10"/>
      <c r="AB3338" s="10"/>
      <c r="AC3338" s="10"/>
      <c r="AD3338" s="10"/>
      <c r="AE3338" s="10"/>
      <c r="AF3338" s="10"/>
      <c r="AG3338" s="10"/>
      <c r="AH3338" s="10"/>
      <c r="AI3338" s="10"/>
      <c r="AK3338" s="10"/>
      <c r="AL3338" s="10"/>
      <c r="AM3338" s="10"/>
      <c r="AN3338" s="10"/>
      <c r="AO3338" s="10"/>
      <c r="AP3338" s="10"/>
      <c r="AQ3338" s="10"/>
      <c r="AR3338" s="10"/>
      <c r="AS3338" s="10"/>
      <c r="AT3338" s="10"/>
      <c r="AU3338" s="10"/>
      <c r="AV3338" s="10"/>
      <c r="AW3338" s="10"/>
      <c r="AX3338" s="10"/>
    </row>
    <row r="3339" spans="1:50" x14ac:dyDescent="0.25">
      <c r="A3339" s="54"/>
      <c r="B3339" s="54"/>
      <c r="C3339" s="54"/>
      <c r="D3339" s="54"/>
      <c r="E3339" s="54"/>
      <c r="F3339" s="54"/>
      <c r="G3339" s="54"/>
      <c r="H3339" s="54"/>
      <c r="I3339" s="54"/>
      <c r="J3339" s="54"/>
      <c r="K3339" s="54"/>
      <c r="L3339" s="54"/>
      <c r="M3339" s="54"/>
      <c r="O3339" s="10"/>
      <c r="P3339" s="10"/>
      <c r="Q3339" s="10"/>
      <c r="R3339" s="10"/>
      <c r="S3339" s="10"/>
      <c r="T3339" s="10"/>
      <c r="U3339" s="10"/>
      <c r="V3339" s="10"/>
      <c r="W3339" s="10"/>
      <c r="X3339" s="10"/>
      <c r="Y3339" s="10"/>
      <c r="Z3339" s="10"/>
      <c r="AA3339" s="10"/>
      <c r="AB3339" s="10"/>
      <c r="AC3339" s="10"/>
      <c r="AD3339" s="10"/>
      <c r="AE3339" s="10"/>
      <c r="AF3339" s="10"/>
      <c r="AG3339" s="10"/>
      <c r="AH3339" s="10"/>
      <c r="AI3339" s="10"/>
      <c r="AK3339" s="10"/>
      <c r="AL3339" s="10"/>
      <c r="AM3339" s="10"/>
      <c r="AN3339" s="10"/>
      <c r="AO3339" s="10"/>
      <c r="AP3339" s="10"/>
      <c r="AQ3339" s="10"/>
      <c r="AR3339" s="10"/>
      <c r="AS3339" s="10"/>
      <c r="AT3339" s="10"/>
      <c r="AU3339" s="10"/>
      <c r="AV3339" s="10"/>
      <c r="AW3339" s="10"/>
      <c r="AX3339" s="10"/>
    </row>
    <row r="3340" spans="1:50" x14ac:dyDescent="0.25">
      <c r="A3340" s="54"/>
      <c r="B3340" s="54"/>
      <c r="C3340" s="54"/>
      <c r="D3340" s="54"/>
      <c r="E3340" s="54"/>
      <c r="F3340" s="54"/>
      <c r="G3340" s="54"/>
      <c r="H3340" s="54"/>
      <c r="I3340" s="54"/>
      <c r="J3340" s="54"/>
      <c r="K3340" s="54"/>
      <c r="L3340" s="54"/>
      <c r="M3340" s="54"/>
      <c r="O3340" s="10"/>
      <c r="P3340" s="10"/>
      <c r="Q3340" s="10"/>
      <c r="R3340" s="10"/>
      <c r="S3340" s="10"/>
      <c r="T3340" s="10"/>
      <c r="U3340" s="10"/>
      <c r="V3340" s="10"/>
      <c r="W3340" s="10"/>
      <c r="X3340" s="10"/>
      <c r="Y3340" s="10"/>
      <c r="Z3340" s="10"/>
      <c r="AA3340" s="10"/>
      <c r="AB3340" s="10"/>
      <c r="AC3340" s="10"/>
      <c r="AD3340" s="10"/>
      <c r="AE3340" s="10"/>
      <c r="AF3340" s="10"/>
      <c r="AG3340" s="10"/>
      <c r="AH3340" s="10"/>
      <c r="AI3340" s="10"/>
      <c r="AK3340" s="10"/>
      <c r="AL3340" s="10"/>
      <c r="AM3340" s="10"/>
      <c r="AN3340" s="10"/>
      <c r="AO3340" s="10"/>
      <c r="AP3340" s="10"/>
      <c r="AQ3340" s="10"/>
      <c r="AR3340" s="10"/>
      <c r="AS3340" s="10"/>
      <c r="AT3340" s="10"/>
      <c r="AU3340" s="10"/>
      <c r="AV3340" s="10"/>
      <c r="AW3340" s="10"/>
      <c r="AX3340" s="10"/>
    </row>
    <row r="3341" spans="1:50" x14ac:dyDescent="0.25">
      <c r="A3341" s="54"/>
      <c r="B3341" s="54"/>
      <c r="C3341" s="54"/>
      <c r="D3341" s="54"/>
      <c r="E3341" s="54"/>
      <c r="F3341" s="54"/>
      <c r="G3341" s="54"/>
      <c r="H3341" s="54"/>
      <c r="I3341" s="54"/>
      <c r="J3341" s="54"/>
      <c r="K3341" s="54"/>
      <c r="L3341" s="54"/>
      <c r="M3341" s="54"/>
      <c r="O3341" s="10"/>
      <c r="P3341" s="10"/>
      <c r="Q3341" s="10"/>
      <c r="R3341" s="10"/>
      <c r="S3341" s="10"/>
      <c r="T3341" s="10"/>
      <c r="U3341" s="10"/>
      <c r="V3341" s="10"/>
      <c r="W3341" s="10"/>
      <c r="X3341" s="10"/>
      <c r="Y3341" s="10"/>
      <c r="Z3341" s="10"/>
      <c r="AA3341" s="10"/>
      <c r="AB3341" s="10"/>
      <c r="AC3341" s="10"/>
      <c r="AD3341" s="10"/>
      <c r="AE3341" s="10"/>
      <c r="AF3341" s="10"/>
      <c r="AG3341" s="10"/>
      <c r="AH3341" s="10"/>
      <c r="AI3341" s="10"/>
      <c r="AK3341" s="10"/>
      <c r="AL3341" s="10"/>
      <c r="AM3341" s="10"/>
      <c r="AN3341" s="10"/>
      <c r="AO3341" s="10"/>
      <c r="AP3341" s="10"/>
      <c r="AQ3341" s="10"/>
      <c r="AR3341" s="10"/>
      <c r="AS3341" s="10"/>
      <c r="AT3341" s="10"/>
      <c r="AU3341" s="10"/>
      <c r="AV3341" s="10"/>
      <c r="AW3341" s="10"/>
      <c r="AX3341" s="10"/>
    </row>
    <row r="3342" spans="1:50" x14ac:dyDescent="0.25">
      <c r="A3342" s="54"/>
      <c r="B3342" s="54"/>
      <c r="C3342" s="54"/>
      <c r="D3342" s="54"/>
      <c r="E3342" s="54"/>
      <c r="F3342" s="54"/>
      <c r="G3342" s="54"/>
      <c r="H3342" s="54"/>
      <c r="I3342" s="54"/>
      <c r="J3342" s="54"/>
      <c r="K3342" s="54"/>
      <c r="L3342" s="54"/>
      <c r="M3342" s="54"/>
      <c r="O3342" s="10"/>
      <c r="P3342" s="10"/>
      <c r="Q3342" s="10"/>
      <c r="R3342" s="10"/>
      <c r="S3342" s="10"/>
      <c r="T3342" s="10"/>
      <c r="U3342" s="10"/>
      <c r="V3342" s="10"/>
      <c r="W3342" s="10"/>
      <c r="X3342" s="10"/>
      <c r="Y3342" s="10"/>
      <c r="Z3342" s="10"/>
      <c r="AA3342" s="10"/>
      <c r="AB3342" s="10"/>
      <c r="AC3342" s="10"/>
      <c r="AD3342" s="10"/>
      <c r="AE3342" s="10"/>
      <c r="AF3342" s="10"/>
      <c r="AG3342" s="10"/>
      <c r="AH3342" s="10"/>
      <c r="AI3342" s="10"/>
      <c r="AK3342" s="10"/>
      <c r="AL3342" s="10"/>
      <c r="AM3342" s="10"/>
      <c r="AN3342" s="10"/>
      <c r="AO3342" s="10"/>
      <c r="AP3342" s="10"/>
      <c r="AQ3342" s="10"/>
      <c r="AR3342" s="10"/>
      <c r="AS3342" s="10"/>
      <c r="AT3342" s="10"/>
      <c r="AU3342" s="10"/>
      <c r="AV3342" s="10"/>
      <c r="AW3342" s="10"/>
      <c r="AX3342" s="10"/>
    </row>
    <row r="3343" spans="1:50" x14ac:dyDescent="0.25">
      <c r="A3343" s="54"/>
      <c r="B3343" s="54"/>
      <c r="C3343" s="54"/>
      <c r="D3343" s="54"/>
      <c r="E3343" s="54"/>
      <c r="F3343" s="54"/>
      <c r="G3343" s="54"/>
      <c r="H3343" s="54"/>
      <c r="I3343" s="54"/>
      <c r="J3343" s="54"/>
      <c r="K3343" s="54"/>
      <c r="L3343" s="54"/>
      <c r="M3343" s="54"/>
      <c r="O3343" s="10"/>
      <c r="P3343" s="10"/>
      <c r="Q3343" s="10"/>
      <c r="R3343" s="10"/>
      <c r="S3343" s="10"/>
      <c r="T3343" s="10"/>
      <c r="U3343" s="10"/>
      <c r="V3343" s="10"/>
      <c r="W3343" s="10"/>
      <c r="X3343" s="10"/>
      <c r="Y3343" s="10"/>
      <c r="Z3343" s="10"/>
      <c r="AA3343" s="10"/>
      <c r="AB3343" s="10"/>
      <c r="AC3343" s="10"/>
      <c r="AD3343" s="10"/>
      <c r="AE3343" s="10"/>
      <c r="AF3343" s="10"/>
      <c r="AG3343" s="10"/>
      <c r="AH3343" s="10"/>
      <c r="AI3343" s="10"/>
      <c r="AK3343" s="10"/>
      <c r="AL3343" s="10"/>
      <c r="AM3343" s="10"/>
      <c r="AN3343" s="10"/>
      <c r="AO3343" s="10"/>
      <c r="AP3343" s="10"/>
      <c r="AQ3343" s="10"/>
      <c r="AR3343" s="10"/>
      <c r="AS3343" s="10"/>
      <c r="AT3343" s="10"/>
      <c r="AU3343" s="10"/>
      <c r="AV3343" s="10"/>
      <c r="AW3343" s="10"/>
      <c r="AX3343" s="10"/>
    </row>
    <row r="3344" spans="1:50" x14ac:dyDescent="0.25">
      <c r="A3344" s="54"/>
      <c r="B3344" s="54"/>
      <c r="C3344" s="54"/>
      <c r="D3344" s="54"/>
      <c r="E3344" s="54"/>
      <c r="F3344" s="54"/>
      <c r="G3344" s="54"/>
      <c r="H3344" s="54"/>
      <c r="I3344" s="54"/>
      <c r="J3344" s="54"/>
      <c r="K3344" s="54"/>
      <c r="L3344" s="54"/>
      <c r="M3344" s="54"/>
      <c r="O3344" s="10"/>
      <c r="P3344" s="10"/>
      <c r="Q3344" s="10"/>
      <c r="R3344" s="10"/>
      <c r="S3344" s="10"/>
      <c r="T3344" s="10"/>
      <c r="U3344" s="10"/>
      <c r="V3344" s="10"/>
      <c r="W3344" s="10"/>
      <c r="X3344" s="10"/>
      <c r="Y3344" s="10"/>
      <c r="Z3344" s="10"/>
      <c r="AA3344" s="10"/>
      <c r="AB3344" s="10"/>
      <c r="AC3344" s="10"/>
      <c r="AD3344" s="10"/>
      <c r="AE3344" s="10"/>
      <c r="AF3344" s="10"/>
      <c r="AG3344" s="10"/>
      <c r="AH3344" s="10"/>
      <c r="AI3344" s="10"/>
      <c r="AK3344" s="10"/>
      <c r="AL3344" s="10"/>
      <c r="AM3344" s="10"/>
      <c r="AN3344" s="10"/>
      <c r="AO3344" s="10"/>
      <c r="AP3344" s="10"/>
      <c r="AQ3344" s="10"/>
      <c r="AR3344" s="10"/>
      <c r="AS3344" s="10"/>
      <c r="AT3344" s="10"/>
      <c r="AU3344" s="10"/>
      <c r="AV3344" s="10"/>
      <c r="AW3344" s="10"/>
      <c r="AX3344" s="10"/>
    </row>
    <row r="3345" spans="1:50" x14ac:dyDescent="0.25">
      <c r="A3345" s="54"/>
      <c r="B3345" s="54"/>
      <c r="C3345" s="54"/>
      <c r="D3345" s="54"/>
      <c r="E3345" s="54"/>
      <c r="F3345" s="54"/>
      <c r="G3345" s="54"/>
      <c r="H3345" s="54"/>
      <c r="I3345" s="54"/>
      <c r="J3345" s="54"/>
      <c r="K3345" s="54"/>
      <c r="L3345" s="54"/>
      <c r="M3345" s="54"/>
      <c r="O3345" s="10"/>
      <c r="P3345" s="10"/>
      <c r="Q3345" s="10"/>
      <c r="R3345" s="10"/>
      <c r="S3345" s="10"/>
      <c r="T3345" s="10"/>
      <c r="U3345" s="10"/>
      <c r="V3345" s="10"/>
      <c r="W3345" s="10"/>
      <c r="X3345" s="10"/>
      <c r="Y3345" s="10"/>
      <c r="Z3345" s="10"/>
      <c r="AA3345" s="10"/>
      <c r="AB3345" s="10"/>
      <c r="AC3345" s="10"/>
      <c r="AD3345" s="10"/>
      <c r="AE3345" s="10"/>
      <c r="AF3345" s="10"/>
      <c r="AG3345" s="10"/>
      <c r="AH3345" s="10"/>
      <c r="AI3345" s="10"/>
      <c r="AK3345" s="10"/>
      <c r="AL3345" s="10"/>
      <c r="AM3345" s="10"/>
      <c r="AN3345" s="10"/>
      <c r="AO3345" s="10"/>
      <c r="AP3345" s="10"/>
      <c r="AQ3345" s="10"/>
      <c r="AR3345" s="10"/>
      <c r="AS3345" s="10"/>
      <c r="AT3345" s="10"/>
      <c r="AU3345" s="10"/>
      <c r="AV3345" s="10"/>
      <c r="AW3345" s="10"/>
      <c r="AX3345" s="10"/>
    </row>
    <row r="3346" spans="1:50" x14ac:dyDescent="0.25">
      <c r="A3346" s="54"/>
      <c r="B3346" s="54"/>
      <c r="C3346" s="54"/>
      <c r="D3346" s="54"/>
      <c r="E3346" s="54"/>
      <c r="F3346" s="54"/>
      <c r="G3346" s="54"/>
      <c r="H3346" s="54"/>
      <c r="I3346" s="54"/>
      <c r="J3346" s="54"/>
      <c r="K3346" s="54"/>
      <c r="L3346" s="54"/>
      <c r="M3346" s="54"/>
      <c r="O3346" s="10"/>
      <c r="P3346" s="10"/>
      <c r="Q3346" s="10"/>
      <c r="R3346" s="10"/>
      <c r="S3346" s="10"/>
      <c r="T3346" s="10"/>
      <c r="U3346" s="10"/>
      <c r="V3346" s="10"/>
      <c r="W3346" s="10"/>
      <c r="X3346" s="10"/>
      <c r="Y3346" s="10"/>
      <c r="Z3346" s="10"/>
      <c r="AA3346" s="10"/>
      <c r="AB3346" s="10"/>
      <c r="AC3346" s="10"/>
      <c r="AD3346" s="10"/>
      <c r="AE3346" s="10"/>
      <c r="AF3346" s="10"/>
      <c r="AG3346" s="10"/>
      <c r="AH3346" s="10"/>
      <c r="AI3346" s="10"/>
      <c r="AK3346" s="10"/>
      <c r="AL3346" s="10"/>
      <c r="AM3346" s="10"/>
      <c r="AN3346" s="10"/>
      <c r="AO3346" s="10"/>
      <c r="AP3346" s="10"/>
      <c r="AQ3346" s="10"/>
      <c r="AR3346" s="10"/>
      <c r="AS3346" s="10"/>
      <c r="AT3346" s="10"/>
      <c r="AU3346" s="10"/>
      <c r="AV3346" s="10"/>
      <c r="AW3346" s="10"/>
      <c r="AX3346" s="10"/>
    </row>
    <row r="3347" spans="1:50" x14ac:dyDescent="0.25">
      <c r="A3347" s="54"/>
      <c r="B3347" s="54"/>
      <c r="C3347" s="54"/>
      <c r="D3347" s="54"/>
      <c r="E3347" s="54"/>
      <c r="F3347" s="54"/>
      <c r="G3347" s="54"/>
      <c r="H3347" s="54"/>
      <c r="I3347" s="54"/>
      <c r="J3347" s="54"/>
      <c r="K3347" s="54"/>
      <c r="L3347" s="54"/>
      <c r="M3347" s="54"/>
      <c r="O3347" s="10"/>
      <c r="P3347" s="10"/>
      <c r="Q3347" s="10"/>
      <c r="R3347" s="10"/>
      <c r="S3347" s="10"/>
      <c r="T3347" s="10"/>
      <c r="U3347" s="10"/>
      <c r="V3347" s="10"/>
      <c r="W3347" s="10"/>
      <c r="X3347" s="10"/>
      <c r="Y3347" s="10"/>
      <c r="Z3347" s="10"/>
      <c r="AA3347" s="10"/>
      <c r="AB3347" s="10"/>
      <c r="AC3347" s="10"/>
      <c r="AD3347" s="10"/>
      <c r="AE3347" s="10"/>
      <c r="AF3347" s="10"/>
      <c r="AG3347" s="10"/>
      <c r="AH3347" s="10"/>
      <c r="AI3347" s="10"/>
      <c r="AK3347" s="10"/>
      <c r="AL3347" s="10"/>
      <c r="AM3347" s="10"/>
      <c r="AN3347" s="10"/>
      <c r="AO3347" s="10"/>
      <c r="AP3347" s="10"/>
      <c r="AQ3347" s="10"/>
      <c r="AR3347" s="10"/>
      <c r="AS3347" s="10"/>
      <c r="AT3347" s="10"/>
      <c r="AU3347" s="10"/>
      <c r="AV3347" s="10"/>
      <c r="AW3347" s="10"/>
      <c r="AX3347" s="10"/>
    </row>
    <row r="3348" spans="1:50" x14ac:dyDescent="0.25">
      <c r="A3348" s="54"/>
      <c r="B3348" s="54"/>
      <c r="C3348" s="54"/>
      <c r="D3348" s="54"/>
      <c r="E3348" s="54"/>
      <c r="F3348" s="54"/>
      <c r="G3348" s="54"/>
      <c r="H3348" s="54"/>
      <c r="I3348" s="54"/>
      <c r="J3348" s="54"/>
      <c r="K3348" s="54"/>
      <c r="L3348" s="54"/>
      <c r="M3348" s="54"/>
      <c r="O3348" s="10"/>
      <c r="P3348" s="10"/>
      <c r="Q3348" s="10"/>
      <c r="R3348" s="10"/>
      <c r="S3348" s="10"/>
      <c r="T3348" s="10"/>
      <c r="U3348" s="10"/>
      <c r="V3348" s="10"/>
      <c r="W3348" s="10"/>
      <c r="X3348" s="10"/>
      <c r="Y3348" s="10"/>
      <c r="Z3348" s="10"/>
      <c r="AA3348" s="10"/>
      <c r="AB3348" s="10"/>
      <c r="AC3348" s="10"/>
      <c r="AD3348" s="10"/>
      <c r="AE3348" s="10"/>
      <c r="AF3348" s="10"/>
      <c r="AG3348" s="10"/>
      <c r="AH3348" s="10"/>
      <c r="AI3348" s="10"/>
      <c r="AK3348" s="10"/>
      <c r="AL3348" s="10"/>
      <c r="AM3348" s="10"/>
      <c r="AN3348" s="10"/>
      <c r="AO3348" s="10"/>
      <c r="AP3348" s="10"/>
      <c r="AQ3348" s="10"/>
      <c r="AR3348" s="10"/>
      <c r="AS3348" s="10"/>
      <c r="AT3348" s="10"/>
      <c r="AU3348" s="10"/>
      <c r="AV3348" s="10"/>
      <c r="AW3348" s="10"/>
      <c r="AX3348" s="10"/>
    </row>
    <row r="3349" spans="1:50" x14ac:dyDescent="0.25">
      <c r="A3349" s="54"/>
      <c r="B3349" s="54"/>
      <c r="C3349" s="54"/>
      <c r="D3349" s="54"/>
      <c r="E3349" s="54"/>
      <c r="F3349" s="54"/>
      <c r="G3349" s="54"/>
      <c r="H3349" s="54"/>
      <c r="I3349" s="54"/>
      <c r="J3349" s="54"/>
      <c r="K3349" s="54"/>
      <c r="L3349" s="54"/>
      <c r="M3349" s="54"/>
      <c r="O3349" s="10"/>
      <c r="P3349" s="10"/>
      <c r="Q3349" s="10"/>
      <c r="R3349" s="10"/>
      <c r="S3349" s="10"/>
      <c r="T3349" s="10"/>
      <c r="U3349" s="10"/>
      <c r="V3349" s="10"/>
      <c r="W3349" s="10"/>
      <c r="X3349" s="10"/>
      <c r="Y3349" s="10"/>
      <c r="Z3349" s="10"/>
      <c r="AA3349" s="10"/>
      <c r="AB3349" s="10"/>
      <c r="AC3349" s="10"/>
      <c r="AD3349" s="10"/>
      <c r="AE3349" s="10"/>
      <c r="AF3349" s="10"/>
      <c r="AG3349" s="10"/>
      <c r="AH3349" s="10"/>
      <c r="AI3349" s="10"/>
      <c r="AK3349" s="10"/>
      <c r="AL3349" s="10"/>
      <c r="AM3349" s="10"/>
      <c r="AN3349" s="10"/>
      <c r="AO3349" s="10"/>
      <c r="AP3349" s="10"/>
      <c r="AQ3349" s="10"/>
      <c r="AR3349" s="10"/>
      <c r="AS3349" s="10"/>
      <c r="AT3349" s="10"/>
      <c r="AU3349" s="10"/>
      <c r="AV3349" s="10"/>
      <c r="AW3349" s="10"/>
      <c r="AX3349" s="10"/>
    </row>
    <row r="3350" spans="1:50" x14ac:dyDescent="0.25">
      <c r="A3350" s="54"/>
      <c r="B3350" s="54"/>
      <c r="C3350" s="54"/>
      <c r="D3350" s="54"/>
      <c r="E3350" s="54"/>
      <c r="F3350" s="54"/>
      <c r="G3350" s="54"/>
      <c r="H3350" s="54"/>
      <c r="I3350" s="54"/>
      <c r="J3350" s="54"/>
      <c r="K3350" s="54"/>
      <c r="L3350" s="54"/>
      <c r="M3350" s="54"/>
      <c r="O3350" s="10"/>
      <c r="P3350" s="10"/>
      <c r="Q3350" s="10"/>
      <c r="R3350" s="10"/>
      <c r="S3350" s="10"/>
      <c r="T3350" s="10"/>
      <c r="U3350" s="10"/>
      <c r="V3350" s="10"/>
      <c r="W3350" s="10"/>
      <c r="X3350" s="10"/>
      <c r="Y3350" s="10"/>
      <c r="Z3350" s="10"/>
      <c r="AA3350" s="10"/>
      <c r="AB3350" s="10"/>
      <c r="AC3350" s="10"/>
      <c r="AD3350" s="10"/>
      <c r="AE3350" s="10"/>
      <c r="AF3350" s="10"/>
      <c r="AG3350" s="10"/>
      <c r="AH3350" s="10"/>
      <c r="AI3350" s="10"/>
      <c r="AK3350" s="10"/>
      <c r="AL3350" s="10"/>
      <c r="AM3350" s="10"/>
      <c r="AN3350" s="10"/>
      <c r="AO3350" s="10"/>
      <c r="AP3350" s="10"/>
      <c r="AQ3350" s="10"/>
      <c r="AR3350" s="10"/>
      <c r="AS3350" s="10"/>
      <c r="AT3350" s="10"/>
      <c r="AU3350" s="10"/>
      <c r="AV3350" s="10"/>
      <c r="AW3350" s="10"/>
      <c r="AX3350" s="10"/>
    </row>
    <row r="3351" spans="1:50" x14ac:dyDescent="0.25">
      <c r="A3351" s="54"/>
      <c r="B3351" s="54"/>
      <c r="C3351" s="54"/>
      <c r="D3351" s="54"/>
      <c r="E3351" s="54"/>
      <c r="F3351" s="54"/>
      <c r="G3351" s="54"/>
      <c r="H3351" s="54"/>
      <c r="I3351" s="54"/>
      <c r="J3351" s="54"/>
      <c r="K3351" s="54"/>
      <c r="L3351" s="54"/>
      <c r="M3351" s="54"/>
      <c r="O3351" s="10"/>
      <c r="P3351" s="10"/>
      <c r="Q3351" s="10"/>
      <c r="R3351" s="10"/>
      <c r="S3351" s="10"/>
      <c r="T3351" s="10"/>
      <c r="U3351" s="10"/>
      <c r="V3351" s="10"/>
      <c r="W3351" s="10"/>
      <c r="X3351" s="10"/>
      <c r="Y3351" s="10"/>
      <c r="Z3351" s="10"/>
      <c r="AA3351" s="10"/>
      <c r="AB3351" s="10"/>
      <c r="AC3351" s="10"/>
      <c r="AD3351" s="10"/>
      <c r="AE3351" s="10"/>
      <c r="AF3351" s="10"/>
      <c r="AG3351" s="10"/>
      <c r="AH3351" s="10"/>
      <c r="AI3351" s="10"/>
      <c r="AK3351" s="10"/>
      <c r="AL3351" s="10"/>
      <c r="AM3351" s="10"/>
      <c r="AN3351" s="10"/>
      <c r="AO3351" s="10"/>
      <c r="AP3351" s="10"/>
      <c r="AQ3351" s="10"/>
      <c r="AR3351" s="10"/>
      <c r="AS3351" s="10"/>
      <c r="AT3351" s="10"/>
      <c r="AU3351" s="10"/>
      <c r="AV3351" s="10"/>
      <c r="AW3351" s="10"/>
      <c r="AX3351" s="10"/>
    </row>
    <row r="3352" spans="1:50" x14ac:dyDescent="0.25">
      <c r="A3352" s="54"/>
      <c r="B3352" s="54"/>
      <c r="C3352" s="54"/>
      <c r="D3352" s="54"/>
      <c r="E3352" s="54"/>
      <c r="F3352" s="54"/>
      <c r="G3352" s="54"/>
      <c r="H3352" s="54"/>
      <c r="I3352" s="54"/>
      <c r="J3352" s="54"/>
      <c r="K3352" s="54"/>
      <c r="L3352" s="54"/>
      <c r="M3352" s="54"/>
      <c r="O3352" s="10"/>
      <c r="P3352" s="10"/>
      <c r="Q3352" s="10"/>
      <c r="R3352" s="10"/>
      <c r="S3352" s="10"/>
      <c r="T3352" s="10"/>
      <c r="U3352" s="10"/>
      <c r="V3352" s="10"/>
      <c r="W3352" s="10"/>
      <c r="X3352" s="10"/>
      <c r="Y3352" s="10"/>
      <c r="Z3352" s="10"/>
      <c r="AA3352" s="10"/>
      <c r="AB3352" s="10"/>
      <c r="AC3352" s="10"/>
      <c r="AD3352" s="10"/>
      <c r="AE3352" s="10"/>
      <c r="AF3352" s="10"/>
      <c r="AG3352" s="10"/>
      <c r="AH3352" s="10"/>
      <c r="AI3352" s="10"/>
      <c r="AK3352" s="10"/>
      <c r="AL3352" s="10"/>
      <c r="AM3352" s="10"/>
      <c r="AN3352" s="10"/>
      <c r="AO3352" s="10"/>
      <c r="AP3352" s="10"/>
      <c r="AQ3352" s="10"/>
      <c r="AR3352" s="10"/>
      <c r="AS3352" s="10"/>
      <c r="AT3352" s="10"/>
      <c r="AU3352" s="10"/>
      <c r="AV3352" s="10"/>
      <c r="AW3352" s="10"/>
      <c r="AX3352" s="10"/>
    </row>
    <row r="3353" spans="1:50" x14ac:dyDescent="0.25">
      <c r="A3353" s="54"/>
      <c r="B3353" s="54"/>
      <c r="C3353" s="54"/>
      <c r="D3353" s="54"/>
      <c r="E3353" s="54"/>
      <c r="F3353" s="54"/>
      <c r="G3353" s="54"/>
      <c r="H3353" s="54"/>
      <c r="I3353" s="54"/>
      <c r="J3353" s="54"/>
      <c r="K3353" s="54"/>
      <c r="L3353" s="54"/>
      <c r="M3353" s="54"/>
      <c r="O3353" s="10"/>
      <c r="P3353" s="10"/>
      <c r="Q3353" s="10"/>
      <c r="R3353" s="10"/>
      <c r="S3353" s="10"/>
      <c r="T3353" s="10"/>
      <c r="U3353" s="10"/>
      <c r="V3353" s="10"/>
      <c r="W3353" s="10"/>
      <c r="X3353" s="10"/>
      <c r="Y3353" s="10"/>
      <c r="Z3353" s="10"/>
      <c r="AA3353" s="10"/>
      <c r="AB3353" s="10"/>
      <c r="AC3353" s="10"/>
      <c r="AD3353" s="10"/>
      <c r="AE3353" s="10"/>
      <c r="AF3353" s="10"/>
      <c r="AG3353" s="10"/>
      <c r="AH3353" s="10"/>
      <c r="AI3353" s="10"/>
      <c r="AK3353" s="10"/>
      <c r="AL3353" s="10"/>
      <c r="AM3353" s="10"/>
      <c r="AN3353" s="10"/>
      <c r="AO3353" s="10"/>
      <c r="AP3353" s="10"/>
      <c r="AQ3353" s="10"/>
      <c r="AR3353" s="10"/>
      <c r="AS3353" s="10"/>
      <c r="AT3353" s="10"/>
      <c r="AU3353" s="10"/>
      <c r="AV3353" s="10"/>
      <c r="AW3353" s="10"/>
      <c r="AX3353" s="10"/>
    </row>
    <row r="3354" spans="1:50" x14ac:dyDescent="0.25">
      <c r="A3354" s="54"/>
      <c r="B3354" s="54"/>
      <c r="C3354" s="54"/>
      <c r="D3354" s="54"/>
      <c r="E3354" s="54"/>
      <c r="F3354" s="54"/>
      <c r="G3354" s="54"/>
      <c r="H3354" s="54"/>
      <c r="I3354" s="54"/>
      <c r="J3354" s="54"/>
      <c r="K3354" s="54"/>
      <c r="L3354" s="54"/>
      <c r="M3354" s="54"/>
      <c r="O3354" s="10"/>
      <c r="P3354" s="10"/>
      <c r="Q3354" s="10"/>
      <c r="R3354" s="10"/>
      <c r="S3354" s="10"/>
      <c r="T3354" s="10"/>
      <c r="U3354" s="10"/>
      <c r="V3354" s="10"/>
      <c r="W3354" s="10"/>
      <c r="X3354" s="10"/>
      <c r="Y3354" s="10"/>
      <c r="Z3354" s="10"/>
      <c r="AA3354" s="10"/>
      <c r="AB3354" s="10"/>
      <c r="AC3354" s="10"/>
      <c r="AD3354" s="10"/>
      <c r="AE3354" s="10"/>
      <c r="AF3354" s="10"/>
      <c r="AG3354" s="10"/>
      <c r="AH3354" s="10"/>
      <c r="AI3354" s="10"/>
      <c r="AK3354" s="10"/>
      <c r="AL3354" s="10"/>
      <c r="AM3354" s="10"/>
      <c r="AN3354" s="10"/>
      <c r="AO3354" s="10"/>
      <c r="AP3354" s="10"/>
      <c r="AQ3354" s="10"/>
      <c r="AR3354" s="10"/>
      <c r="AS3354" s="10"/>
      <c r="AT3354" s="10"/>
      <c r="AU3354" s="10"/>
      <c r="AV3354" s="10"/>
      <c r="AW3354" s="10"/>
      <c r="AX3354" s="10"/>
    </row>
    <row r="3355" spans="1:50" x14ac:dyDescent="0.25">
      <c r="A3355" s="54"/>
      <c r="B3355" s="54"/>
      <c r="C3355" s="54"/>
      <c r="D3355" s="54"/>
      <c r="E3355" s="54"/>
      <c r="F3355" s="54"/>
      <c r="G3355" s="54"/>
      <c r="H3355" s="54"/>
      <c r="I3355" s="54"/>
      <c r="J3355" s="54"/>
      <c r="K3355" s="54"/>
      <c r="L3355" s="54"/>
      <c r="M3355" s="54"/>
      <c r="O3355" s="10"/>
      <c r="P3355" s="10"/>
      <c r="Q3355" s="10"/>
      <c r="R3355" s="10"/>
      <c r="S3355" s="10"/>
      <c r="T3355" s="10"/>
      <c r="U3355" s="10"/>
      <c r="V3355" s="10"/>
      <c r="W3355" s="10"/>
      <c r="X3355" s="10"/>
      <c r="Y3355" s="10"/>
      <c r="Z3355" s="10"/>
      <c r="AA3355" s="10"/>
      <c r="AB3355" s="10"/>
      <c r="AC3355" s="10"/>
      <c r="AD3355" s="10"/>
      <c r="AE3355" s="10"/>
      <c r="AF3355" s="10"/>
      <c r="AG3355" s="10"/>
      <c r="AH3355" s="10"/>
      <c r="AI3355" s="10"/>
      <c r="AK3355" s="10"/>
      <c r="AL3355" s="10"/>
      <c r="AM3355" s="10"/>
      <c r="AN3355" s="10"/>
      <c r="AO3355" s="10"/>
      <c r="AP3355" s="10"/>
      <c r="AQ3355" s="10"/>
      <c r="AR3355" s="10"/>
      <c r="AS3355" s="10"/>
      <c r="AT3355" s="10"/>
      <c r="AU3355" s="10"/>
      <c r="AV3355" s="10"/>
      <c r="AW3355" s="10"/>
      <c r="AX3355" s="10"/>
    </row>
    <row r="3356" spans="1:50" x14ac:dyDescent="0.25">
      <c r="A3356" s="54"/>
      <c r="B3356" s="54"/>
      <c r="C3356" s="54"/>
      <c r="D3356" s="54"/>
      <c r="E3356" s="54"/>
      <c r="F3356" s="54"/>
      <c r="G3356" s="54"/>
      <c r="H3356" s="54"/>
      <c r="I3356" s="54"/>
      <c r="J3356" s="54"/>
      <c r="K3356" s="54"/>
      <c r="L3356" s="54"/>
      <c r="M3356" s="54"/>
      <c r="O3356" s="10"/>
      <c r="P3356" s="10"/>
      <c r="Q3356" s="10"/>
      <c r="R3356" s="10"/>
      <c r="S3356" s="10"/>
      <c r="T3356" s="10"/>
      <c r="U3356" s="10"/>
      <c r="V3356" s="10"/>
      <c r="W3356" s="10"/>
      <c r="X3356" s="10"/>
      <c r="Y3356" s="10"/>
      <c r="Z3356" s="10"/>
      <c r="AA3356" s="10"/>
      <c r="AB3356" s="10"/>
      <c r="AC3356" s="10"/>
      <c r="AD3356" s="10"/>
      <c r="AE3356" s="10"/>
      <c r="AF3356" s="10"/>
      <c r="AG3356" s="10"/>
      <c r="AH3356" s="10"/>
      <c r="AI3356" s="10"/>
      <c r="AK3356" s="10"/>
      <c r="AL3356" s="10"/>
      <c r="AM3356" s="10"/>
      <c r="AN3356" s="10"/>
      <c r="AO3356" s="10"/>
      <c r="AP3356" s="10"/>
      <c r="AQ3356" s="10"/>
      <c r="AR3356" s="10"/>
      <c r="AS3356" s="10"/>
      <c r="AT3356" s="10"/>
      <c r="AU3356" s="10"/>
      <c r="AV3356" s="10"/>
      <c r="AW3356" s="10"/>
      <c r="AX3356" s="10"/>
    </row>
    <row r="3357" spans="1:50" x14ac:dyDescent="0.25">
      <c r="A3357" s="54"/>
      <c r="B3357" s="54"/>
      <c r="C3357" s="54"/>
      <c r="D3357" s="54"/>
      <c r="E3357" s="54"/>
      <c r="F3357" s="54"/>
      <c r="G3357" s="54"/>
      <c r="H3357" s="54"/>
      <c r="I3357" s="54"/>
      <c r="J3357" s="54"/>
      <c r="K3357" s="54"/>
      <c r="L3357" s="54"/>
      <c r="M3357" s="54"/>
      <c r="O3357" s="10"/>
      <c r="P3357" s="10"/>
      <c r="Q3357" s="10"/>
      <c r="R3357" s="10"/>
      <c r="S3357" s="10"/>
      <c r="T3357" s="10"/>
      <c r="U3357" s="10"/>
      <c r="V3357" s="10"/>
      <c r="W3357" s="10"/>
      <c r="X3357" s="10"/>
      <c r="Y3357" s="10"/>
      <c r="Z3357" s="10"/>
      <c r="AA3357" s="10"/>
      <c r="AB3357" s="10"/>
      <c r="AC3357" s="10"/>
      <c r="AD3357" s="10"/>
      <c r="AE3357" s="10"/>
      <c r="AF3357" s="10"/>
      <c r="AG3357" s="10"/>
      <c r="AH3357" s="10"/>
      <c r="AI3357" s="10"/>
      <c r="AK3357" s="10"/>
      <c r="AL3357" s="10"/>
      <c r="AM3357" s="10"/>
      <c r="AN3357" s="10"/>
      <c r="AO3357" s="10"/>
      <c r="AP3357" s="10"/>
      <c r="AQ3357" s="10"/>
      <c r="AR3357" s="10"/>
      <c r="AS3357" s="10"/>
      <c r="AT3357" s="10"/>
      <c r="AU3357" s="10"/>
      <c r="AV3357" s="10"/>
      <c r="AW3357" s="10"/>
      <c r="AX3357" s="10"/>
    </row>
    <row r="3358" spans="1:50" x14ac:dyDescent="0.25">
      <c r="A3358" s="54"/>
      <c r="B3358" s="54"/>
      <c r="C3358" s="54"/>
      <c r="D3358" s="54"/>
      <c r="E3358" s="54"/>
      <c r="F3358" s="54"/>
      <c r="G3358" s="54"/>
      <c r="H3358" s="54"/>
      <c r="I3358" s="54"/>
      <c r="J3358" s="54"/>
      <c r="K3358" s="54"/>
      <c r="L3358" s="54"/>
      <c r="M3358" s="54"/>
      <c r="O3358" s="10"/>
      <c r="P3358" s="10"/>
      <c r="Q3358" s="10"/>
      <c r="R3358" s="10"/>
      <c r="S3358" s="10"/>
      <c r="T3358" s="10"/>
      <c r="U3358" s="10"/>
      <c r="V3358" s="10"/>
      <c r="W3358" s="10"/>
      <c r="X3358" s="10"/>
      <c r="Y3358" s="10"/>
      <c r="Z3358" s="10"/>
      <c r="AA3358" s="10"/>
      <c r="AB3358" s="10"/>
      <c r="AC3358" s="10"/>
      <c r="AD3358" s="10"/>
      <c r="AE3358" s="10"/>
      <c r="AF3358" s="10"/>
      <c r="AG3358" s="10"/>
      <c r="AH3358" s="10"/>
      <c r="AI3358" s="10"/>
      <c r="AK3358" s="10"/>
      <c r="AL3358" s="10"/>
      <c r="AM3358" s="10"/>
      <c r="AN3358" s="10"/>
      <c r="AO3358" s="10"/>
      <c r="AP3358" s="10"/>
      <c r="AQ3358" s="10"/>
      <c r="AR3358" s="10"/>
      <c r="AS3358" s="10"/>
      <c r="AT3358" s="10"/>
      <c r="AU3358" s="10"/>
      <c r="AV3358" s="10"/>
      <c r="AW3358" s="10"/>
      <c r="AX3358" s="10"/>
    </row>
    <row r="3359" spans="1:50" x14ac:dyDescent="0.25">
      <c r="A3359" s="54"/>
      <c r="B3359" s="54"/>
      <c r="C3359" s="54"/>
      <c r="D3359" s="54"/>
      <c r="E3359" s="54"/>
      <c r="F3359" s="54"/>
      <c r="G3359" s="54"/>
      <c r="H3359" s="54"/>
      <c r="I3359" s="54"/>
      <c r="J3359" s="54"/>
      <c r="K3359" s="54"/>
      <c r="L3359" s="54"/>
      <c r="M3359" s="54"/>
      <c r="O3359" s="10"/>
      <c r="P3359" s="10"/>
      <c r="Q3359" s="10"/>
      <c r="R3359" s="10"/>
      <c r="S3359" s="10"/>
      <c r="T3359" s="10"/>
      <c r="U3359" s="10"/>
      <c r="V3359" s="10"/>
      <c r="W3359" s="10"/>
      <c r="X3359" s="10"/>
      <c r="Y3359" s="10"/>
      <c r="Z3359" s="10"/>
      <c r="AA3359" s="10"/>
      <c r="AB3359" s="10"/>
      <c r="AC3359" s="10"/>
      <c r="AD3359" s="10"/>
      <c r="AE3359" s="10"/>
      <c r="AF3359" s="10"/>
      <c r="AG3359" s="10"/>
      <c r="AH3359" s="10"/>
      <c r="AI3359" s="10"/>
      <c r="AK3359" s="10"/>
      <c r="AL3359" s="10"/>
      <c r="AM3359" s="10"/>
      <c r="AN3359" s="10"/>
      <c r="AO3359" s="10"/>
      <c r="AP3359" s="10"/>
      <c r="AQ3359" s="10"/>
      <c r="AR3359" s="10"/>
      <c r="AS3359" s="10"/>
      <c r="AT3359" s="10"/>
      <c r="AU3359" s="10"/>
      <c r="AV3359" s="10"/>
      <c r="AW3359" s="10"/>
      <c r="AX3359" s="10"/>
    </row>
    <row r="3360" spans="1:50" x14ac:dyDescent="0.25">
      <c r="A3360" s="54"/>
      <c r="B3360" s="54"/>
      <c r="C3360" s="54"/>
      <c r="D3360" s="54"/>
      <c r="E3360" s="54"/>
      <c r="F3360" s="54"/>
      <c r="G3360" s="54"/>
      <c r="H3360" s="54"/>
      <c r="I3360" s="54"/>
      <c r="J3360" s="54"/>
      <c r="K3360" s="54"/>
      <c r="L3360" s="54"/>
      <c r="M3360" s="54"/>
      <c r="O3360" s="10"/>
      <c r="P3360" s="10"/>
      <c r="Q3360" s="10"/>
      <c r="R3360" s="10"/>
      <c r="S3360" s="10"/>
      <c r="T3360" s="10"/>
      <c r="U3360" s="10"/>
      <c r="V3360" s="10"/>
      <c r="W3360" s="10"/>
      <c r="X3360" s="10"/>
      <c r="Y3360" s="10"/>
      <c r="Z3360" s="10"/>
      <c r="AA3360" s="10"/>
      <c r="AB3360" s="10"/>
      <c r="AC3360" s="10"/>
      <c r="AD3360" s="10"/>
      <c r="AE3360" s="10"/>
      <c r="AF3360" s="10"/>
      <c r="AG3360" s="10"/>
      <c r="AH3360" s="10"/>
      <c r="AI3360" s="10"/>
      <c r="AK3360" s="10"/>
      <c r="AL3360" s="10"/>
      <c r="AM3360" s="10"/>
      <c r="AN3360" s="10"/>
      <c r="AO3360" s="10"/>
      <c r="AP3360" s="10"/>
      <c r="AQ3360" s="10"/>
      <c r="AR3360" s="10"/>
      <c r="AS3360" s="10"/>
      <c r="AT3360" s="10"/>
      <c r="AU3360" s="10"/>
      <c r="AV3360" s="10"/>
      <c r="AW3360" s="10"/>
      <c r="AX3360" s="10"/>
    </row>
    <row r="3361" spans="1:50" x14ac:dyDescent="0.25">
      <c r="A3361" s="54"/>
      <c r="B3361" s="54"/>
      <c r="C3361" s="54"/>
      <c r="D3361" s="54"/>
      <c r="E3361" s="54"/>
      <c r="F3361" s="54"/>
      <c r="G3361" s="54"/>
      <c r="H3361" s="54"/>
      <c r="I3361" s="54"/>
      <c r="J3361" s="54"/>
      <c r="K3361" s="54"/>
      <c r="L3361" s="54"/>
      <c r="M3361" s="54"/>
      <c r="O3361" s="10"/>
      <c r="P3361" s="10"/>
      <c r="Q3361" s="10"/>
      <c r="R3361" s="10"/>
      <c r="S3361" s="10"/>
      <c r="T3361" s="10"/>
      <c r="U3361" s="10"/>
      <c r="V3361" s="10"/>
      <c r="W3361" s="10"/>
      <c r="X3361" s="10"/>
      <c r="Y3361" s="10"/>
      <c r="Z3361" s="10"/>
      <c r="AA3361" s="10"/>
      <c r="AB3361" s="10"/>
      <c r="AC3361" s="10"/>
      <c r="AD3361" s="10"/>
      <c r="AE3361" s="10"/>
      <c r="AF3361" s="10"/>
      <c r="AG3361" s="10"/>
      <c r="AH3361" s="10"/>
      <c r="AI3361" s="10"/>
      <c r="AK3361" s="10"/>
      <c r="AL3361" s="10"/>
      <c r="AM3361" s="10"/>
      <c r="AN3361" s="10"/>
      <c r="AO3361" s="10"/>
      <c r="AP3361" s="10"/>
      <c r="AQ3361" s="10"/>
      <c r="AR3361" s="10"/>
      <c r="AS3361" s="10"/>
      <c r="AT3361" s="10"/>
      <c r="AU3361" s="10"/>
      <c r="AV3361" s="10"/>
      <c r="AW3361" s="10"/>
      <c r="AX3361" s="10"/>
    </row>
    <row r="3362" spans="1:50" x14ac:dyDescent="0.25">
      <c r="A3362" s="54"/>
      <c r="B3362" s="54"/>
      <c r="C3362" s="54"/>
      <c r="D3362" s="54"/>
      <c r="E3362" s="54"/>
      <c r="F3362" s="54"/>
      <c r="G3362" s="54"/>
      <c r="H3362" s="54"/>
      <c r="I3362" s="54"/>
      <c r="J3362" s="54"/>
      <c r="K3362" s="54"/>
      <c r="L3362" s="54"/>
      <c r="M3362" s="54"/>
      <c r="O3362" s="10"/>
      <c r="P3362" s="10"/>
      <c r="Q3362" s="10"/>
      <c r="R3362" s="10"/>
      <c r="S3362" s="10"/>
      <c r="T3362" s="10"/>
      <c r="U3362" s="10"/>
      <c r="V3362" s="10"/>
      <c r="W3362" s="10"/>
      <c r="X3362" s="10"/>
      <c r="Y3362" s="10"/>
      <c r="Z3362" s="10"/>
      <c r="AA3362" s="10"/>
      <c r="AB3362" s="10"/>
      <c r="AC3362" s="10"/>
      <c r="AD3362" s="10"/>
      <c r="AE3362" s="10"/>
      <c r="AF3362" s="10"/>
      <c r="AG3362" s="10"/>
      <c r="AH3362" s="10"/>
      <c r="AI3362" s="10"/>
      <c r="AK3362" s="10"/>
      <c r="AL3362" s="10"/>
      <c r="AM3362" s="10"/>
      <c r="AN3362" s="10"/>
      <c r="AO3362" s="10"/>
      <c r="AP3362" s="10"/>
      <c r="AQ3362" s="10"/>
      <c r="AR3362" s="10"/>
      <c r="AS3362" s="10"/>
      <c r="AT3362" s="10"/>
      <c r="AU3362" s="10"/>
      <c r="AV3362" s="10"/>
      <c r="AW3362" s="10"/>
      <c r="AX3362" s="10"/>
    </row>
    <row r="3363" spans="1:50" x14ac:dyDescent="0.25">
      <c r="A3363" s="54"/>
      <c r="B3363" s="54"/>
      <c r="C3363" s="54"/>
      <c r="D3363" s="54"/>
      <c r="E3363" s="54"/>
      <c r="F3363" s="54"/>
      <c r="G3363" s="54"/>
      <c r="H3363" s="54"/>
      <c r="I3363" s="54"/>
      <c r="J3363" s="54"/>
      <c r="K3363" s="54"/>
      <c r="L3363" s="54"/>
      <c r="M3363" s="54"/>
      <c r="O3363" s="10"/>
      <c r="P3363" s="10"/>
      <c r="Q3363" s="10"/>
      <c r="R3363" s="10"/>
      <c r="S3363" s="10"/>
      <c r="T3363" s="10"/>
      <c r="U3363" s="10"/>
      <c r="V3363" s="10"/>
      <c r="W3363" s="10"/>
      <c r="X3363" s="10"/>
      <c r="Y3363" s="10"/>
      <c r="Z3363" s="10"/>
      <c r="AA3363" s="10"/>
      <c r="AB3363" s="10"/>
      <c r="AC3363" s="10"/>
      <c r="AD3363" s="10"/>
      <c r="AE3363" s="10"/>
      <c r="AF3363" s="10"/>
      <c r="AG3363" s="10"/>
      <c r="AH3363" s="10"/>
      <c r="AI3363" s="10"/>
      <c r="AK3363" s="10"/>
      <c r="AL3363" s="10"/>
      <c r="AM3363" s="10"/>
      <c r="AN3363" s="10"/>
      <c r="AO3363" s="10"/>
      <c r="AP3363" s="10"/>
      <c r="AQ3363" s="10"/>
      <c r="AR3363" s="10"/>
      <c r="AS3363" s="10"/>
      <c r="AT3363" s="10"/>
      <c r="AU3363" s="10"/>
      <c r="AV3363" s="10"/>
      <c r="AW3363" s="10"/>
      <c r="AX3363" s="10"/>
    </row>
    <row r="3364" spans="1:50" x14ac:dyDescent="0.25">
      <c r="A3364" s="54"/>
      <c r="B3364" s="54"/>
      <c r="C3364" s="54"/>
      <c r="D3364" s="54"/>
      <c r="E3364" s="54"/>
      <c r="F3364" s="54"/>
      <c r="G3364" s="54"/>
      <c r="H3364" s="54"/>
      <c r="I3364" s="54"/>
      <c r="J3364" s="54"/>
      <c r="K3364" s="54"/>
      <c r="L3364" s="54"/>
      <c r="M3364" s="54"/>
      <c r="O3364" s="10"/>
      <c r="P3364" s="10"/>
      <c r="Q3364" s="10"/>
      <c r="R3364" s="10"/>
      <c r="S3364" s="10"/>
      <c r="T3364" s="10"/>
      <c r="U3364" s="10"/>
      <c r="V3364" s="10"/>
      <c r="W3364" s="10"/>
      <c r="X3364" s="10"/>
      <c r="Y3364" s="10"/>
      <c r="Z3364" s="10"/>
      <c r="AA3364" s="10"/>
      <c r="AB3364" s="10"/>
      <c r="AC3364" s="10"/>
      <c r="AD3364" s="10"/>
      <c r="AE3364" s="10"/>
      <c r="AF3364" s="10"/>
      <c r="AG3364" s="10"/>
      <c r="AH3364" s="10"/>
      <c r="AI3364" s="10"/>
      <c r="AK3364" s="10"/>
      <c r="AL3364" s="10"/>
      <c r="AM3364" s="10"/>
      <c r="AN3364" s="10"/>
      <c r="AO3364" s="10"/>
      <c r="AP3364" s="10"/>
      <c r="AQ3364" s="10"/>
      <c r="AR3364" s="10"/>
      <c r="AS3364" s="10"/>
      <c r="AT3364" s="10"/>
      <c r="AU3364" s="10"/>
      <c r="AV3364" s="10"/>
      <c r="AW3364" s="10"/>
      <c r="AX3364" s="10"/>
    </row>
    <row r="3365" spans="1:50" x14ac:dyDescent="0.25">
      <c r="A3365" s="54"/>
      <c r="B3365" s="54"/>
      <c r="C3365" s="54"/>
      <c r="D3365" s="54"/>
      <c r="E3365" s="54"/>
      <c r="F3365" s="54"/>
      <c r="G3365" s="54"/>
      <c r="H3365" s="54"/>
      <c r="I3365" s="54"/>
      <c r="J3365" s="54"/>
      <c r="K3365" s="54"/>
      <c r="L3365" s="54"/>
      <c r="M3365" s="54"/>
      <c r="O3365" s="10"/>
      <c r="P3365" s="10"/>
      <c r="Q3365" s="10"/>
      <c r="R3365" s="10"/>
      <c r="S3365" s="10"/>
      <c r="T3365" s="10"/>
      <c r="U3365" s="10"/>
      <c r="V3365" s="10"/>
      <c r="W3365" s="10"/>
      <c r="X3365" s="10"/>
      <c r="Y3365" s="10"/>
      <c r="Z3365" s="10"/>
      <c r="AA3365" s="10"/>
      <c r="AB3365" s="10"/>
      <c r="AC3365" s="10"/>
      <c r="AD3365" s="10"/>
      <c r="AE3365" s="10"/>
      <c r="AF3365" s="10"/>
      <c r="AG3365" s="10"/>
      <c r="AH3365" s="10"/>
      <c r="AI3365" s="10"/>
      <c r="AK3365" s="10"/>
      <c r="AL3365" s="10"/>
      <c r="AM3365" s="10"/>
      <c r="AN3365" s="10"/>
      <c r="AO3365" s="10"/>
      <c r="AP3365" s="10"/>
      <c r="AQ3365" s="10"/>
      <c r="AR3365" s="10"/>
      <c r="AS3365" s="10"/>
      <c r="AT3365" s="10"/>
      <c r="AU3365" s="10"/>
      <c r="AV3365" s="10"/>
      <c r="AW3365" s="10"/>
      <c r="AX3365" s="10"/>
    </row>
    <row r="3366" spans="1:50" x14ac:dyDescent="0.25">
      <c r="A3366" s="54"/>
      <c r="B3366" s="54"/>
      <c r="C3366" s="54"/>
      <c r="D3366" s="54"/>
      <c r="E3366" s="54"/>
      <c r="F3366" s="54"/>
      <c r="G3366" s="54"/>
      <c r="H3366" s="54"/>
      <c r="I3366" s="54"/>
      <c r="J3366" s="54"/>
      <c r="K3366" s="54"/>
      <c r="L3366" s="54"/>
      <c r="M3366" s="54"/>
      <c r="O3366" s="10"/>
      <c r="P3366" s="10"/>
      <c r="Q3366" s="10"/>
      <c r="R3366" s="10"/>
      <c r="S3366" s="10"/>
      <c r="T3366" s="10"/>
      <c r="U3366" s="10"/>
      <c r="V3366" s="10"/>
      <c r="W3366" s="10"/>
      <c r="X3366" s="10"/>
      <c r="Y3366" s="10"/>
      <c r="Z3366" s="10"/>
      <c r="AA3366" s="10"/>
      <c r="AB3366" s="10"/>
      <c r="AC3366" s="10"/>
      <c r="AD3366" s="10"/>
      <c r="AE3366" s="10"/>
      <c r="AF3366" s="10"/>
      <c r="AG3366" s="10"/>
      <c r="AH3366" s="10"/>
      <c r="AI3366" s="10"/>
      <c r="AK3366" s="10"/>
      <c r="AL3366" s="10"/>
      <c r="AM3366" s="10"/>
      <c r="AN3366" s="10"/>
      <c r="AO3366" s="10"/>
      <c r="AP3366" s="10"/>
      <c r="AQ3366" s="10"/>
      <c r="AR3366" s="10"/>
      <c r="AS3366" s="10"/>
      <c r="AT3366" s="10"/>
      <c r="AU3366" s="10"/>
      <c r="AV3366" s="10"/>
      <c r="AW3366" s="10"/>
      <c r="AX3366" s="10"/>
    </row>
    <row r="3367" spans="1:50" x14ac:dyDescent="0.25">
      <c r="A3367" s="54"/>
      <c r="B3367" s="54"/>
      <c r="C3367" s="54"/>
      <c r="D3367" s="54"/>
      <c r="E3367" s="54"/>
      <c r="F3367" s="54"/>
      <c r="G3367" s="54"/>
      <c r="H3367" s="54"/>
      <c r="I3367" s="54"/>
      <c r="J3367" s="54"/>
      <c r="K3367" s="54"/>
      <c r="L3367" s="54"/>
      <c r="M3367" s="54"/>
      <c r="O3367" s="10"/>
      <c r="P3367" s="10"/>
      <c r="Q3367" s="10"/>
      <c r="R3367" s="10"/>
      <c r="S3367" s="10"/>
      <c r="T3367" s="10"/>
      <c r="U3367" s="10"/>
      <c r="V3367" s="10"/>
      <c r="W3367" s="10"/>
      <c r="X3367" s="10"/>
      <c r="Y3367" s="10"/>
      <c r="Z3367" s="10"/>
      <c r="AA3367" s="10"/>
      <c r="AB3367" s="10"/>
      <c r="AC3367" s="10"/>
      <c r="AD3367" s="10"/>
      <c r="AE3367" s="10"/>
      <c r="AF3367" s="10"/>
      <c r="AG3367" s="10"/>
      <c r="AH3367" s="10"/>
      <c r="AI3367" s="10"/>
      <c r="AK3367" s="10"/>
      <c r="AL3367" s="10"/>
      <c r="AM3367" s="10"/>
      <c r="AN3367" s="10"/>
      <c r="AO3367" s="10"/>
      <c r="AP3367" s="10"/>
      <c r="AQ3367" s="10"/>
      <c r="AR3367" s="10"/>
      <c r="AS3367" s="10"/>
      <c r="AT3367" s="10"/>
      <c r="AU3367" s="10"/>
      <c r="AV3367" s="10"/>
      <c r="AW3367" s="10"/>
      <c r="AX3367" s="10"/>
    </row>
    <row r="3368" spans="1:50" x14ac:dyDescent="0.25">
      <c r="A3368" s="54"/>
      <c r="B3368" s="54"/>
      <c r="C3368" s="54"/>
      <c r="D3368" s="54"/>
      <c r="E3368" s="54"/>
      <c r="F3368" s="54"/>
      <c r="G3368" s="54"/>
      <c r="H3368" s="54"/>
      <c r="I3368" s="54"/>
      <c r="J3368" s="54"/>
      <c r="K3368" s="54"/>
      <c r="L3368" s="54"/>
      <c r="M3368" s="54"/>
      <c r="O3368" s="10"/>
      <c r="P3368" s="10"/>
      <c r="Q3368" s="10"/>
      <c r="R3368" s="10"/>
      <c r="S3368" s="10"/>
      <c r="T3368" s="10"/>
      <c r="U3368" s="10"/>
      <c r="V3368" s="10"/>
      <c r="W3368" s="10"/>
      <c r="X3368" s="10"/>
      <c r="Y3368" s="10"/>
      <c r="Z3368" s="10"/>
      <c r="AA3368" s="10"/>
      <c r="AB3368" s="10"/>
      <c r="AC3368" s="10"/>
      <c r="AD3368" s="10"/>
      <c r="AE3368" s="10"/>
      <c r="AF3368" s="10"/>
      <c r="AG3368" s="10"/>
      <c r="AH3368" s="10"/>
      <c r="AI3368" s="10"/>
      <c r="AK3368" s="10"/>
      <c r="AL3368" s="10"/>
      <c r="AM3368" s="10"/>
      <c r="AN3368" s="10"/>
      <c r="AO3368" s="10"/>
      <c r="AP3368" s="10"/>
      <c r="AQ3368" s="10"/>
      <c r="AR3368" s="10"/>
      <c r="AS3368" s="10"/>
      <c r="AT3368" s="10"/>
      <c r="AU3368" s="10"/>
      <c r="AV3368" s="10"/>
      <c r="AW3368" s="10"/>
      <c r="AX3368" s="10"/>
    </row>
    <row r="3369" spans="1:50" x14ac:dyDescent="0.25">
      <c r="A3369" s="54"/>
      <c r="B3369" s="54"/>
      <c r="C3369" s="54"/>
      <c r="D3369" s="54"/>
      <c r="E3369" s="54"/>
      <c r="F3369" s="54"/>
      <c r="G3369" s="54"/>
      <c r="H3369" s="54"/>
      <c r="I3369" s="54"/>
      <c r="J3369" s="54"/>
      <c r="K3369" s="54"/>
      <c r="L3369" s="54"/>
      <c r="M3369" s="54"/>
      <c r="O3369" s="10"/>
      <c r="P3369" s="10"/>
      <c r="Q3369" s="10"/>
      <c r="R3369" s="10"/>
      <c r="S3369" s="10"/>
      <c r="T3369" s="10"/>
      <c r="U3369" s="10"/>
      <c r="V3369" s="10"/>
      <c r="W3369" s="10"/>
      <c r="X3369" s="10"/>
      <c r="Y3369" s="10"/>
      <c r="Z3369" s="10"/>
      <c r="AA3369" s="10"/>
      <c r="AB3369" s="10"/>
      <c r="AC3369" s="10"/>
      <c r="AD3369" s="10"/>
      <c r="AE3369" s="10"/>
      <c r="AF3369" s="10"/>
      <c r="AG3369" s="10"/>
      <c r="AH3369" s="10"/>
      <c r="AI3369" s="10"/>
      <c r="AK3369" s="10"/>
      <c r="AL3369" s="10"/>
      <c r="AM3369" s="10"/>
      <c r="AN3369" s="10"/>
      <c r="AO3369" s="10"/>
      <c r="AP3369" s="10"/>
      <c r="AQ3369" s="10"/>
      <c r="AR3369" s="10"/>
      <c r="AS3369" s="10"/>
      <c r="AT3369" s="10"/>
      <c r="AU3369" s="10"/>
      <c r="AV3369" s="10"/>
      <c r="AW3369" s="10"/>
      <c r="AX3369" s="10"/>
    </row>
    <row r="3370" spans="1:50" x14ac:dyDescent="0.25">
      <c r="A3370" s="54"/>
      <c r="B3370" s="54"/>
      <c r="C3370" s="54"/>
      <c r="D3370" s="54"/>
      <c r="E3370" s="54"/>
      <c r="F3370" s="54"/>
      <c r="G3370" s="54"/>
      <c r="H3370" s="54"/>
      <c r="I3370" s="54"/>
      <c r="J3370" s="54"/>
      <c r="K3370" s="54"/>
      <c r="L3370" s="54"/>
      <c r="M3370" s="54"/>
      <c r="O3370" s="10"/>
      <c r="P3370" s="10"/>
      <c r="Q3370" s="10"/>
      <c r="R3370" s="10"/>
      <c r="S3370" s="10"/>
      <c r="T3370" s="10"/>
      <c r="U3370" s="10"/>
      <c r="V3370" s="10"/>
      <c r="W3370" s="10"/>
      <c r="X3370" s="10"/>
      <c r="Y3370" s="10"/>
      <c r="Z3370" s="10"/>
      <c r="AA3370" s="10"/>
      <c r="AB3370" s="10"/>
      <c r="AC3370" s="10"/>
      <c r="AD3370" s="10"/>
      <c r="AE3370" s="10"/>
      <c r="AF3370" s="10"/>
      <c r="AG3370" s="10"/>
      <c r="AH3370" s="10"/>
      <c r="AI3370" s="10"/>
      <c r="AK3370" s="10"/>
      <c r="AL3370" s="10"/>
      <c r="AM3370" s="10"/>
      <c r="AN3370" s="10"/>
      <c r="AO3370" s="10"/>
      <c r="AP3370" s="10"/>
      <c r="AQ3370" s="10"/>
      <c r="AR3370" s="10"/>
      <c r="AS3370" s="10"/>
      <c r="AT3370" s="10"/>
      <c r="AU3370" s="10"/>
      <c r="AV3370" s="10"/>
      <c r="AW3370" s="10"/>
      <c r="AX3370" s="10"/>
    </row>
    <row r="3371" spans="1:50" x14ac:dyDescent="0.25">
      <c r="A3371" s="54"/>
      <c r="B3371" s="54"/>
      <c r="C3371" s="54"/>
      <c r="D3371" s="54"/>
      <c r="E3371" s="54"/>
      <c r="F3371" s="54"/>
      <c r="G3371" s="54"/>
      <c r="H3371" s="54"/>
      <c r="I3371" s="54"/>
      <c r="J3371" s="54"/>
      <c r="K3371" s="54"/>
      <c r="L3371" s="54"/>
      <c r="M3371" s="54"/>
      <c r="O3371" s="10"/>
      <c r="P3371" s="10"/>
      <c r="Q3371" s="10"/>
      <c r="R3371" s="10"/>
      <c r="S3371" s="10"/>
      <c r="T3371" s="10"/>
      <c r="U3371" s="10"/>
      <c r="V3371" s="10"/>
      <c r="W3371" s="10"/>
      <c r="X3371" s="10"/>
      <c r="Y3371" s="10"/>
      <c r="Z3371" s="10"/>
      <c r="AA3371" s="10"/>
      <c r="AB3371" s="10"/>
      <c r="AC3371" s="10"/>
      <c r="AD3371" s="10"/>
      <c r="AE3371" s="10"/>
      <c r="AF3371" s="10"/>
      <c r="AG3371" s="10"/>
      <c r="AH3371" s="10"/>
      <c r="AI3371" s="10"/>
      <c r="AK3371" s="10"/>
      <c r="AL3371" s="10"/>
      <c r="AM3371" s="10"/>
      <c r="AN3371" s="10"/>
      <c r="AO3371" s="10"/>
      <c r="AP3371" s="10"/>
      <c r="AQ3371" s="10"/>
      <c r="AR3371" s="10"/>
      <c r="AS3371" s="10"/>
      <c r="AT3371" s="10"/>
      <c r="AU3371" s="10"/>
      <c r="AV3371" s="10"/>
      <c r="AW3371" s="10"/>
      <c r="AX3371" s="10"/>
    </row>
    <row r="3372" spans="1:50" x14ac:dyDescent="0.25">
      <c r="A3372" s="54"/>
      <c r="B3372" s="54"/>
      <c r="C3372" s="54"/>
      <c r="D3372" s="54"/>
      <c r="E3372" s="54"/>
      <c r="F3372" s="54"/>
      <c r="G3372" s="54"/>
      <c r="H3372" s="54"/>
      <c r="I3372" s="54"/>
      <c r="J3372" s="54"/>
      <c r="K3372" s="54"/>
      <c r="L3372" s="54"/>
      <c r="M3372" s="54"/>
      <c r="O3372" s="10"/>
      <c r="P3372" s="10"/>
      <c r="Q3372" s="10"/>
      <c r="R3372" s="10"/>
      <c r="S3372" s="10"/>
      <c r="T3372" s="10"/>
      <c r="U3372" s="10"/>
      <c r="V3372" s="10"/>
      <c r="W3372" s="10"/>
      <c r="X3372" s="10"/>
      <c r="Y3372" s="10"/>
      <c r="Z3372" s="10"/>
      <c r="AA3372" s="10"/>
      <c r="AB3372" s="10"/>
      <c r="AC3372" s="10"/>
      <c r="AD3372" s="10"/>
      <c r="AE3372" s="10"/>
      <c r="AF3372" s="10"/>
      <c r="AG3372" s="10"/>
      <c r="AH3372" s="10"/>
      <c r="AI3372" s="10"/>
      <c r="AK3372" s="10"/>
      <c r="AL3372" s="10"/>
      <c r="AM3372" s="10"/>
      <c r="AN3372" s="10"/>
      <c r="AO3372" s="10"/>
      <c r="AP3372" s="10"/>
      <c r="AQ3372" s="10"/>
      <c r="AR3372" s="10"/>
      <c r="AS3372" s="10"/>
      <c r="AT3372" s="10"/>
      <c r="AU3372" s="10"/>
      <c r="AV3372" s="10"/>
      <c r="AW3372" s="10"/>
      <c r="AX3372" s="10"/>
    </row>
    <row r="3373" spans="1:50" x14ac:dyDescent="0.25">
      <c r="A3373" s="54"/>
      <c r="B3373" s="54"/>
      <c r="C3373" s="54"/>
      <c r="D3373" s="54"/>
      <c r="E3373" s="54"/>
      <c r="F3373" s="54"/>
      <c r="G3373" s="54"/>
      <c r="H3373" s="54"/>
      <c r="I3373" s="54"/>
      <c r="J3373" s="54"/>
      <c r="K3373" s="54"/>
      <c r="L3373" s="54"/>
      <c r="M3373" s="54"/>
      <c r="O3373" s="10"/>
      <c r="P3373" s="10"/>
      <c r="Q3373" s="10"/>
      <c r="R3373" s="10"/>
      <c r="S3373" s="10"/>
      <c r="T3373" s="10"/>
      <c r="U3373" s="10"/>
      <c r="V3373" s="10"/>
      <c r="W3373" s="10"/>
      <c r="X3373" s="10"/>
      <c r="Y3373" s="10"/>
      <c r="Z3373" s="10"/>
      <c r="AA3373" s="10"/>
      <c r="AB3373" s="10"/>
      <c r="AC3373" s="10"/>
      <c r="AD3373" s="10"/>
      <c r="AE3373" s="10"/>
      <c r="AF3373" s="10"/>
      <c r="AG3373" s="10"/>
      <c r="AH3373" s="10"/>
      <c r="AI3373" s="10"/>
      <c r="AK3373" s="10"/>
      <c r="AL3373" s="10"/>
      <c r="AM3373" s="10"/>
      <c r="AN3373" s="10"/>
      <c r="AO3373" s="10"/>
      <c r="AP3373" s="10"/>
      <c r="AQ3373" s="10"/>
      <c r="AR3373" s="10"/>
      <c r="AS3373" s="10"/>
      <c r="AT3373" s="10"/>
      <c r="AU3373" s="10"/>
      <c r="AV3373" s="10"/>
      <c r="AW3373" s="10"/>
      <c r="AX3373" s="10"/>
    </row>
    <row r="3374" spans="1:50" x14ac:dyDescent="0.25">
      <c r="A3374" s="54"/>
      <c r="B3374" s="54"/>
      <c r="C3374" s="54"/>
      <c r="D3374" s="54"/>
      <c r="E3374" s="54"/>
      <c r="F3374" s="54"/>
      <c r="G3374" s="54"/>
      <c r="H3374" s="54"/>
      <c r="I3374" s="54"/>
      <c r="J3374" s="54"/>
      <c r="K3374" s="54"/>
      <c r="L3374" s="54"/>
      <c r="M3374" s="54"/>
      <c r="O3374" s="10"/>
      <c r="P3374" s="10"/>
      <c r="Q3374" s="10"/>
      <c r="R3374" s="10"/>
      <c r="S3374" s="10"/>
      <c r="T3374" s="10"/>
      <c r="U3374" s="10"/>
      <c r="V3374" s="10"/>
      <c r="W3374" s="10"/>
      <c r="X3374" s="10"/>
      <c r="Y3374" s="10"/>
      <c r="Z3374" s="10"/>
      <c r="AA3374" s="10"/>
      <c r="AB3374" s="10"/>
      <c r="AC3374" s="10"/>
      <c r="AD3374" s="10"/>
      <c r="AE3374" s="10"/>
      <c r="AF3374" s="10"/>
      <c r="AG3374" s="10"/>
      <c r="AH3374" s="10"/>
      <c r="AI3374" s="10"/>
      <c r="AK3374" s="10"/>
      <c r="AL3374" s="10"/>
      <c r="AM3374" s="10"/>
      <c r="AN3374" s="10"/>
      <c r="AO3374" s="10"/>
      <c r="AP3374" s="10"/>
      <c r="AQ3374" s="10"/>
      <c r="AR3374" s="10"/>
      <c r="AS3374" s="10"/>
      <c r="AT3374" s="10"/>
      <c r="AU3374" s="10"/>
      <c r="AV3374" s="10"/>
      <c r="AW3374" s="10"/>
      <c r="AX3374" s="10"/>
    </row>
    <row r="3375" spans="1:50" x14ac:dyDescent="0.25">
      <c r="A3375" s="54"/>
      <c r="B3375" s="54"/>
      <c r="C3375" s="54"/>
      <c r="D3375" s="54"/>
      <c r="E3375" s="54"/>
      <c r="F3375" s="54"/>
      <c r="G3375" s="54"/>
      <c r="H3375" s="54"/>
      <c r="I3375" s="54"/>
      <c r="J3375" s="54"/>
      <c r="K3375" s="54"/>
      <c r="L3375" s="54"/>
      <c r="M3375" s="54"/>
      <c r="O3375" s="10"/>
      <c r="P3375" s="10"/>
      <c r="Q3375" s="10"/>
      <c r="R3375" s="10"/>
      <c r="S3375" s="10"/>
      <c r="T3375" s="10"/>
      <c r="U3375" s="10"/>
      <c r="V3375" s="10"/>
      <c r="W3375" s="10"/>
      <c r="X3375" s="10"/>
      <c r="Y3375" s="10"/>
      <c r="Z3375" s="10"/>
      <c r="AA3375" s="10"/>
      <c r="AB3375" s="10"/>
      <c r="AC3375" s="10"/>
      <c r="AD3375" s="10"/>
      <c r="AE3375" s="10"/>
      <c r="AF3375" s="10"/>
      <c r="AG3375" s="10"/>
      <c r="AH3375" s="10"/>
      <c r="AI3375" s="10"/>
      <c r="AK3375" s="10"/>
      <c r="AL3375" s="10"/>
      <c r="AM3375" s="10"/>
      <c r="AN3375" s="10"/>
      <c r="AO3375" s="10"/>
      <c r="AP3375" s="10"/>
      <c r="AQ3375" s="10"/>
      <c r="AR3375" s="10"/>
      <c r="AS3375" s="10"/>
      <c r="AT3375" s="10"/>
      <c r="AU3375" s="10"/>
      <c r="AV3375" s="10"/>
      <c r="AW3375" s="10"/>
      <c r="AX3375" s="10"/>
    </row>
    <row r="3376" spans="1:50" x14ac:dyDescent="0.25">
      <c r="A3376" s="54"/>
      <c r="B3376" s="54"/>
      <c r="C3376" s="54"/>
      <c r="D3376" s="54"/>
      <c r="E3376" s="54"/>
      <c r="F3376" s="54"/>
      <c r="G3376" s="54"/>
      <c r="H3376" s="54"/>
      <c r="I3376" s="54"/>
      <c r="J3376" s="54"/>
      <c r="K3376" s="54"/>
      <c r="L3376" s="54"/>
      <c r="M3376" s="54"/>
      <c r="O3376" s="10"/>
      <c r="P3376" s="10"/>
      <c r="Q3376" s="10"/>
      <c r="R3376" s="10"/>
      <c r="S3376" s="10"/>
      <c r="T3376" s="10"/>
      <c r="U3376" s="10"/>
      <c r="V3376" s="10"/>
      <c r="W3376" s="10"/>
      <c r="X3376" s="10"/>
      <c r="Y3376" s="10"/>
      <c r="Z3376" s="10"/>
      <c r="AA3376" s="10"/>
      <c r="AB3376" s="10"/>
      <c r="AC3376" s="10"/>
      <c r="AD3376" s="10"/>
      <c r="AE3376" s="10"/>
      <c r="AF3376" s="10"/>
      <c r="AG3376" s="10"/>
      <c r="AH3376" s="10"/>
      <c r="AI3376" s="10"/>
      <c r="AK3376" s="10"/>
      <c r="AL3376" s="10"/>
      <c r="AM3376" s="10"/>
      <c r="AN3376" s="10"/>
      <c r="AO3376" s="10"/>
      <c r="AP3376" s="10"/>
      <c r="AQ3376" s="10"/>
      <c r="AR3376" s="10"/>
      <c r="AS3376" s="10"/>
      <c r="AT3376" s="10"/>
      <c r="AU3376" s="10"/>
      <c r="AV3376" s="10"/>
      <c r="AW3376" s="10"/>
      <c r="AX3376" s="10"/>
    </row>
    <row r="3377" spans="1:50" x14ac:dyDescent="0.25">
      <c r="A3377" s="54"/>
      <c r="B3377" s="54"/>
      <c r="C3377" s="54"/>
      <c r="D3377" s="54"/>
      <c r="E3377" s="54"/>
      <c r="F3377" s="54"/>
      <c r="G3377" s="54"/>
      <c r="H3377" s="54"/>
      <c r="I3377" s="54"/>
      <c r="J3377" s="54"/>
      <c r="K3377" s="54"/>
      <c r="L3377" s="54"/>
      <c r="M3377" s="54"/>
      <c r="O3377" s="10"/>
      <c r="P3377" s="10"/>
      <c r="Q3377" s="10"/>
      <c r="R3377" s="10"/>
      <c r="S3377" s="10"/>
      <c r="T3377" s="10"/>
      <c r="U3377" s="10"/>
      <c r="V3377" s="10"/>
      <c r="W3377" s="10"/>
      <c r="X3377" s="10"/>
      <c r="Y3377" s="10"/>
      <c r="Z3377" s="10"/>
      <c r="AA3377" s="10"/>
      <c r="AB3377" s="10"/>
      <c r="AC3377" s="10"/>
      <c r="AD3377" s="10"/>
      <c r="AE3377" s="10"/>
      <c r="AF3377" s="10"/>
      <c r="AG3377" s="10"/>
      <c r="AH3377" s="10"/>
      <c r="AI3377" s="10"/>
      <c r="AK3377" s="10"/>
      <c r="AL3377" s="10"/>
      <c r="AM3377" s="10"/>
      <c r="AN3377" s="10"/>
      <c r="AO3377" s="10"/>
      <c r="AP3377" s="10"/>
      <c r="AQ3377" s="10"/>
      <c r="AR3377" s="10"/>
      <c r="AS3377" s="10"/>
      <c r="AT3377" s="10"/>
      <c r="AU3377" s="10"/>
      <c r="AV3377" s="10"/>
      <c r="AW3377" s="10"/>
      <c r="AX3377" s="10"/>
    </row>
    <row r="3378" spans="1:50" x14ac:dyDescent="0.25">
      <c r="A3378" s="54"/>
      <c r="B3378" s="54"/>
      <c r="C3378" s="54"/>
      <c r="D3378" s="54"/>
      <c r="E3378" s="54"/>
      <c r="F3378" s="54"/>
      <c r="G3378" s="54"/>
      <c r="H3378" s="54"/>
      <c r="I3378" s="54"/>
      <c r="J3378" s="54"/>
      <c r="K3378" s="54"/>
      <c r="L3378" s="54"/>
      <c r="M3378" s="54"/>
      <c r="O3378" s="10"/>
      <c r="P3378" s="10"/>
      <c r="Q3378" s="10"/>
      <c r="R3378" s="10"/>
      <c r="S3378" s="10"/>
      <c r="T3378" s="10"/>
      <c r="U3378" s="10"/>
      <c r="V3378" s="10"/>
      <c r="W3378" s="10"/>
      <c r="X3378" s="10"/>
      <c r="Y3378" s="10"/>
      <c r="Z3378" s="10"/>
      <c r="AA3378" s="10"/>
      <c r="AB3378" s="10"/>
      <c r="AC3378" s="10"/>
      <c r="AD3378" s="10"/>
      <c r="AE3378" s="10"/>
      <c r="AF3378" s="10"/>
      <c r="AG3378" s="10"/>
      <c r="AH3378" s="10"/>
      <c r="AI3378" s="10"/>
      <c r="AK3378" s="10"/>
      <c r="AL3378" s="10"/>
      <c r="AM3378" s="10"/>
      <c r="AN3378" s="10"/>
      <c r="AO3378" s="10"/>
      <c r="AP3378" s="10"/>
      <c r="AQ3378" s="10"/>
      <c r="AR3378" s="10"/>
      <c r="AS3378" s="10"/>
      <c r="AT3378" s="10"/>
      <c r="AU3378" s="10"/>
      <c r="AV3378" s="10"/>
      <c r="AW3378" s="10"/>
      <c r="AX3378" s="10"/>
    </row>
    <row r="3379" spans="1:50" x14ac:dyDescent="0.25">
      <c r="A3379" s="54"/>
      <c r="B3379" s="54"/>
      <c r="C3379" s="54"/>
      <c r="D3379" s="54"/>
      <c r="E3379" s="54"/>
      <c r="F3379" s="54"/>
      <c r="G3379" s="54"/>
      <c r="H3379" s="54"/>
      <c r="I3379" s="54"/>
      <c r="J3379" s="54"/>
      <c r="K3379" s="54"/>
      <c r="L3379" s="54"/>
      <c r="M3379" s="54"/>
      <c r="O3379" s="10"/>
      <c r="P3379" s="10"/>
      <c r="Q3379" s="10"/>
      <c r="R3379" s="10"/>
      <c r="S3379" s="10"/>
      <c r="T3379" s="10"/>
      <c r="U3379" s="10"/>
      <c r="V3379" s="10"/>
      <c r="W3379" s="10"/>
      <c r="X3379" s="10"/>
      <c r="Y3379" s="10"/>
      <c r="Z3379" s="10"/>
      <c r="AA3379" s="10"/>
      <c r="AB3379" s="10"/>
      <c r="AC3379" s="10"/>
      <c r="AD3379" s="10"/>
      <c r="AE3379" s="10"/>
      <c r="AF3379" s="10"/>
      <c r="AG3379" s="10"/>
      <c r="AH3379" s="10"/>
      <c r="AI3379" s="10"/>
      <c r="AK3379" s="10"/>
      <c r="AL3379" s="10"/>
      <c r="AM3379" s="10"/>
      <c r="AN3379" s="10"/>
      <c r="AO3379" s="10"/>
      <c r="AP3379" s="10"/>
      <c r="AQ3379" s="10"/>
      <c r="AR3379" s="10"/>
      <c r="AS3379" s="10"/>
      <c r="AT3379" s="10"/>
      <c r="AU3379" s="10"/>
      <c r="AV3379" s="10"/>
      <c r="AW3379" s="10"/>
      <c r="AX3379" s="10"/>
    </row>
    <row r="3380" spans="1:50" x14ac:dyDescent="0.25">
      <c r="A3380" s="54"/>
      <c r="B3380" s="54"/>
      <c r="C3380" s="54"/>
      <c r="D3380" s="54"/>
      <c r="E3380" s="54"/>
      <c r="F3380" s="54"/>
      <c r="G3380" s="54"/>
      <c r="H3380" s="54"/>
      <c r="I3380" s="54"/>
      <c r="J3380" s="54"/>
      <c r="K3380" s="54"/>
      <c r="L3380" s="54"/>
      <c r="M3380" s="54"/>
      <c r="O3380" s="10"/>
      <c r="P3380" s="10"/>
      <c r="Q3380" s="10"/>
      <c r="R3380" s="10"/>
      <c r="S3380" s="10"/>
      <c r="T3380" s="10"/>
      <c r="U3380" s="10"/>
      <c r="V3380" s="10"/>
      <c r="W3380" s="10"/>
      <c r="X3380" s="10"/>
      <c r="Y3380" s="10"/>
      <c r="Z3380" s="10"/>
      <c r="AA3380" s="10"/>
      <c r="AB3380" s="10"/>
      <c r="AC3380" s="10"/>
      <c r="AD3380" s="10"/>
      <c r="AE3380" s="10"/>
      <c r="AF3380" s="10"/>
      <c r="AG3380" s="10"/>
      <c r="AH3380" s="10"/>
      <c r="AI3380" s="10"/>
      <c r="AK3380" s="10"/>
      <c r="AL3380" s="10"/>
      <c r="AM3380" s="10"/>
      <c r="AN3380" s="10"/>
      <c r="AO3380" s="10"/>
      <c r="AP3380" s="10"/>
      <c r="AQ3380" s="10"/>
      <c r="AR3380" s="10"/>
      <c r="AS3380" s="10"/>
      <c r="AT3380" s="10"/>
      <c r="AU3380" s="10"/>
      <c r="AV3380" s="10"/>
      <c r="AW3380" s="10"/>
      <c r="AX3380" s="10"/>
    </row>
    <row r="3381" spans="1:50" x14ac:dyDescent="0.25">
      <c r="A3381" s="54"/>
      <c r="B3381" s="54"/>
      <c r="C3381" s="54"/>
      <c r="D3381" s="54"/>
      <c r="E3381" s="54"/>
      <c r="F3381" s="54"/>
      <c r="G3381" s="54"/>
      <c r="H3381" s="54"/>
      <c r="I3381" s="54"/>
      <c r="J3381" s="54"/>
      <c r="K3381" s="54"/>
      <c r="L3381" s="54"/>
      <c r="M3381" s="54"/>
      <c r="O3381" s="10"/>
      <c r="P3381" s="10"/>
      <c r="Q3381" s="10"/>
      <c r="R3381" s="10"/>
      <c r="S3381" s="10"/>
      <c r="T3381" s="10"/>
      <c r="U3381" s="10"/>
      <c r="V3381" s="10"/>
      <c r="W3381" s="10"/>
      <c r="X3381" s="10"/>
      <c r="Y3381" s="10"/>
      <c r="Z3381" s="10"/>
      <c r="AA3381" s="10"/>
      <c r="AB3381" s="10"/>
      <c r="AC3381" s="10"/>
      <c r="AD3381" s="10"/>
      <c r="AE3381" s="10"/>
      <c r="AF3381" s="10"/>
      <c r="AG3381" s="10"/>
      <c r="AH3381" s="10"/>
      <c r="AI3381" s="10"/>
      <c r="AK3381" s="10"/>
      <c r="AL3381" s="10"/>
      <c r="AM3381" s="10"/>
      <c r="AN3381" s="10"/>
      <c r="AO3381" s="10"/>
      <c r="AP3381" s="10"/>
      <c r="AQ3381" s="10"/>
      <c r="AR3381" s="10"/>
      <c r="AS3381" s="10"/>
      <c r="AT3381" s="10"/>
      <c r="AU3381" s="10"/>
      <c r="AV3381" s="10"/>
      <c r="AW3381" s="10"/>
      <c r="AX3381" s="10"/>
    </row>
    <row r="3382" spans="1:50" x14ac:dyDescent="0.25">
      <c r="A3382" s="54"/>
      <c r="B3382" s="54"/>
      <c r="C3382" s="54"/>
      <c r="D3382" s="54"/>
      <c r="E3382" s="54"/>
      <c r="F3382" s="54"/>
      <c r="G3382" s="54"/>
      <c r="H3382" s="54"/>
      <c r="I3382" s="54"/>
      <c r="J3382" s="54"/>
      <c r="K3382" s="54"/>
      <c r="L3382" s="54"/>
      <c r="M3382" s="54"/>
      <c r="O3382" s="10"/>
      <c r="P3382" s="10"/>
      <c r="Q3382" s="10"/>
      <c r="R3382" s="10"/>
      <c r="S3382" s="10"/>
      <c r="T3382" s="10"/>
      <c r="U3382" s="10"/>
      <c r="V3382" s="10"/>
      <c r="W3382" s="10"/>
      <c r="X3382" s="10"/>
      <c r="Y3382" s="10"/>
      <c r="Z3382" s="10"/>
      <c r="AA3382" s="10"/>
      <c r="AB3382" s="10"/>
      <c r="AC3382" s="10"/>
      <c r="AD3382" s="10"/>
      <c r="AE3382" s="10"/>
      <c r="AF3382" s="10"/>
      <c r="AG3382" s="10"/>
      <c r="AH3382" s="10"/>
      <c r="AI3382" s="10"/>
      <c r="AK3382" s="10"/>
      <c r="AL3382" s="10"/>
      <c r="AM3382" s="10"/>
      <c r="AN3382" s="10"/>
      <c r="AO3382" s="10"/>
      <c r="AP3382" s="10"/>
      <c r="AQ3382" s="10"/>
      <c r="AR3382" s="10"/>
      <c r="AS3382" s="10"/>
      <c r="AT3382" s="10"/>
      <c r="AU3382" s="10"/>
      <c r="AV3382" s="10"/>
      <c r="AW3382" s="10"/>
      <c r="AX3382" s="10"/>
    </row>
    <row r="3383" spans="1:50" x14ac:dyDescent="0.25">
      <c r="A3383" s="54"/>
      <c r="B3383" s="54"/>
      <c r="C3383" s="54"/>
      <c r="D3383" s="54"/>
      <c r="E3383" s="54"/>
      <c r="F3383" s="54"/>
      <c r="G3383" s="54"/>
      <c r="H3383" s="54"/>
      <c r="I3383" s="54"/>
      <c r="J3383" s="54"/>
      <c r="K3383" s="54"/>
      <c r="L3383" s="54"/>
      <c r="M3383" s="54"/>
      <c r="O3383" s="10"/>
      <c r="P3383" s="10"/>
      <c r="Q3383" s="10"/>
      <c r="R3383" s="10"/>
      <c r="S3383" s="10"/>
      <c r="T3383" s="10"/>
      <c r="U3383" s="10"/>
      <c r="V3383" s="10"/>
      <c r="W3383" s="10"/>
      <c r="X3383" s="10"/>
      <c r="Y3383" s="10"/>
      <c r="Z3383" s="10"/>
      <c r="AA3383" s="10"/>
      <c r="AB3383" s="10"/>
      <c r="AC3383" s="10"/>
      <c r="AD3383" s="10"/>
      <c r="AE3383" s="10"/>
      <c r="AF3383" s="10"/>
      <c r="AG3383" s="10"/>
      <c r="AH3383" s="10"/>
      <c r="AI3383" s="10"/>
      <c r="AK3383" s="10"/>
      <c r="AL3383" s="10"/>
      <c r="AM3383" s="10"/>
      <c r="AN3383" s="10"/>
      <c r="AO3383" s="10"/>
      <c r="AP3383" s="10"/>
      <c r="AQ3383" s="10"/>
      <c r="AR3383" s="10"/>
      <c r="AS3383" s="10"/>
      <c r="AT3383" s="10"/>
      <c r="AU3383" s="10"/>
      <c r="AV3383" s="10"/>
      <c r="AW3383" s="10"/>
      <c r="AX3383" s="10"/>
    </row>
    <row r="3384" spans="1:50" x14ac:dyDescent="0.25">
      <c r="A3384" s="54"/>
      <c r="B3384" s="54"/>
      <c r="C3384" s="54"/>
      <c r="D3384" s="54"/>
      <c r="E3384" s="54"/>
      <c r="F3384" s="54"/>
      <c r="G3384" s="54"/>
      <c r="H3384" s="54"/>
      <c r="I3384" s="54"/>
      <c r="J3384" s="54"/>
      <c r="K3384" s="54"/>
      <c r="L3384" s="54"/>
      <c r="M3384" s="54"/>
      <c r="O3384" s="10"/>
      <c r="P3384" s="10"/>
      <c r="Q3384" s="10"/>
      <c r="R3384" s="10"/>
      <c r="S3384" s="10"/>
      <c r="T3384" s="10"/>
      <c r="U3384" s="10"/>
      <c r="V3384" s="10"/>
      <c r="W3384" s="10"/>
      <c r="X3384" s="10"/>
      <c r="Y3384" s="10"/>
      <c r="Z3384" s="10"/>
      <c r="AA3384" s="10"/>
      <c r="AB3384" s="10"/>
      <c r="AC3384" s="10"/>
      <c r="AD3384" s="10"/>
      <c r="AE3384" s="10"/>
      <c r="AF3384" s="10"/>
      <c r="AG3384" s="10"/>
      <c r="AH3384" s="10"/>
      <c r="AI3384" s="10"/>
      <c r="AK3384" s="10"/>
      <c r="AL3384" s="10"/>
      <c r="AM3384" s="10"/>
      <c r="AN3384" s="10"/>
      <c r="AO3384" s="10"/>
      <c r="AP3384" s="10"/>
      <c r="AQ3384" s="10"/>
      <c r="AR3384" s="10"/>
      <c r="AS3384" s="10"/>
      <c r="AT3384" s="10"/>
      <c r="AU3384" s="10"/>
      <c r="AV3384" s="10"/>
      <c r="AW3384" s="10"/>
      <c r="AX3384" s="10"/>
    </row>
    <row r="3385" spans="1:50" x14ac:dyDescent="0.25">
      <c r="A3385" s="54"/>
      <c r="B3385" s="54"/>
      <c r="C3385" s="54"/>
      <c r="D3385" s="54"/>
      <c r="E3385" s="54"/>
      <c r="F3385" s="54"/>
      <c r="G3385" s="54"/>
      <c r="H3385" s="54"/>
      <c r="I3385" s="54"/>
      <c r="J3385" s="54"/>
      <c r="K3385" s="54"/>
      <c r="L3385" s="54"/>
      <c r="M3385" s="54"/>
      <c r="O3385" s="10"/>
      <c r="P3385" s="10"/>
      <c r="Q3385" s="10"/>
      <c r="R3385" s="10"/>
      <c r="S3385" s="10"/>
      <c r="T3385" s="10"/>
      <c r="U3385" s="10"/>
      <c r="V3385" s="10"/>
      <c r="W3385" s="10"/>
      <c r="X3385" s="10"/>
      <c r="Y3385" s="10"/>
      <c r="Z3385" s="10"/>
      <c r="AA3385" s="10"/>
      <c r="AB3385" s="10"/>
      <c r="AC3385" s="10"/>
      <c r="AD3385" s="10"/>
      <c r="AE3385" s="10"/>
      <c r="AF3385" s="10"/>
      <c r="AG3385" s="10"/>
      <c r="AH3385" s="10"/>
      <c r="AI3385" s="10"/>
      <c r="AK3385" s="10"/>
      <c r="AL3385" s="10"/>
      <c r="AM3385" s="10"/>
      <c r="AN3385" s="10"/>
      <c r="AO3385" s="10"/>
      <c r="AP3385" s="10"/>
      <c r="AQ3385" s="10"/>
      <c r="AR3385" s="10"/>
      <c r="AS3385" s="10"/>
      <c r="AT3385" s="10"/>
      <c r="AU3385" s="10"/>
      <c r="AV3385" s="10"/>
      <c r="AW3385" s="10"/>
      <c r="AX3385" s="10"/>
    </row>
    <row r="3386" spans="1:50" x14ac:dyDescent="0.25">
      <c r="A3386" s="54"/>
      <c r="B3386" s="54"/>
      <c r="C3386" s="54"/>
      <c r="D3386" s="54"/>
      <c r="E3386" s="54"/>
      <c r="F3386" s="54"/>
      <c r="G3386" s="54"/>
      <c r="H3386" s="54"/>
      <c r="I3386" s="54"/>
      <c r="J3386" s="54"/>
      <c r="K3386" s="54"/>
      <c r="L3386" s="54"/>
      <c r="M3386" s="54"/>
      <c r="O3386" s="10"/>
      <c r="P3386" s="10"/>
      <c r="Q3386" s="10"/>
      <c r="R3386" s="10"/>
      <c r="S3386" s="10"/>
      <c r="T3386" s="10"/>
      <c r="U3386" s="10"/>
      <c r="V3386" s="10"/>
      <c r="W3386" s="10"/>
      <c r="X3386" s="10"/>
      <c r="Y3386" s="10"/>
      <c r="Z3386" s="10"/>
      <c r="AA3386" s="10"/>
      <c r="AB3386" s="10"/>
      <c r="AC3386" s="10"/>
      <c r="AD3386" s="10"/>
      <c r="AE3386" s="10"/>
      <c r="AF3386" s="10"/>
      <c r="AG3386" s="10"/>
      <c r="AH3386" s="10"/>
      <c r="AI3386" s="10"/>
      <c r="AK3386" s="10"/>
      <c r="AL3386" s="10"/>
      <c r="AM3386" s="10"/>
      <c r="AN3386" s="10"/>
      <c r="AO3386" s="10"/>
      <c r="AP3386" s="10"/>
      <c r="AQ3386" s="10"/>
      <c r="AR3386" s="10"/>
      <c r="AS3386" s="10"/>
      <c r="AT3386" s="10"/>
      <c r="AU3386" s="10"/>
      <c r="AV3386" s="10"/>
      <c r="AW3386" s="10"/>
      <c r="AX3386" s="10"/>
    </row>
    <row r="3387" spans="1:50" x14ac:dyDescent="0.25">
      <c r="A3387" s="54"/>
      <c r="B3387" s="54"/>
      <c r="C3387" s="54"/>
      <c r="D3387" s="54"/>
      <c r="E3387" s="54"/>
      <c r="F3387" s="54"/>
      <c r="G3387" s="54"/>
      <c r="H3387" s="54"/>
      <c r="I3387" s="54"/>
      <c r="J3387" s="54"/>
      <c r="K3387" s="54"/>
      <c r="L3387" s="54"/>
      <c r="M3387" s="54"/>
      <c r="O3387" s="10"/>
      <c r="P3387" s="10"/>
      <c r="Q3387" s="10"/>
      <c r="R3387" s="10"/>
      <c r="S3387" s="10"/>
      <c r="T3387" s="10"/>
      <c r="U3387" s="10"/>
      <c r="V3387" s="10"/>
      <c r="W3387" s="10"/>
      <c r="X3387" s="10"/>
      <c r="Y3387" s="10"/>
      <c r="Z3387" s="10"/>
      <c r="AA3387" s="10"/>
      <c r="AB3387" s="10"/>
      <c r="AC3387" s="10"/>
      <c r="AD3387" s="10"/>
      <c r="AE3387" s="10"/>
      <c r="AF3387" s="10"/>
      <c r="AG3387" s="10"/>
      <c r="AH3387" s="10"/>
      <c r="AI3387" s="10"/>
      <c r="AK3387" s="10"/>
      <c r="AL3387" s="10"/>
      <c r="AM3387" s="10"/>
      <c r="AN3387" s="10"/>
      <c r="AO3387" s="10"/>
      <c r="AP3387" s="10"/>
      <c r="AQ3387" s="10"/>
      <c r="AR3387" s="10"/>
      <c r="AS3387" s="10"/>
      <c r="AT3387" s="10"/>
      <c r="AU3387" s="10"/>
      <c r="AV3387" s="10"/>
      <c r="AW3387" s="10"/>
      <c r="AX3387" s="10"/>
    </row>
    <row r="3388" spans="1:50" x14ac:dyDescent="0.25">
      <c r="A3388" s="54"/>
      <c r="B3388" s="54"/>
      <c r="C3388" s="54"/>
      <c r="D3388" s="54"/>
      <c r="E3388" s="54"/>
      <c r="F3388" s="54"/>
      <c r="G3388" s="54"/>
      <c r="H3388" s="54"/>
      <c r="I3388" s="54"/>
      <c r="J3388" s="54"/>
      <c r="K3388" s="54"/>
      <c r="L3388" s="54"/>
      <c r="M3388" s="54"/>
      <c r="O3388" s="10"/>
      <c r="P3388" s="10"/>
      <c r="Q3388" s="10"/>
      <c r="R3388" s="10"/>
      <c r="S3388" s="10"/>
      <c r="T3388" s="10"/>
      <c r="U3388" s="10"/>
      <c r="V3388" s="10"/>
      <c r="W3388" s="10"/>
      <c r="X3388" s="10"/>
      <c r="Y3388" s="10"/>
      <c r="Z3388" s="10"/>
      <c r="AA3388" s="10"/>
      <c r="AB3388" s="10"/>
      <c r="AC3388" s="10"/>
      <c r="AD3388" s="10"/>
      <c r="AE3388" s="10"/>
      <c r="AF3388" s="10"/>
      <c r="AG3388" s="10"/>
      <c r="AH3388" s="10"/>
      <c r="AI3388" s="10"/>
      <c r="AK3388" s="10"/>
      <c r="AL3388" s="10"/>
      <c r="AM3388" s="10"/>
      <c r="AN3388" s="10"/>
      <c r="AO3388" s="10"/>
      <c r="AP3388" s="10"/>
      <c r="AQ3388" s="10"/>
      <c r="AR3388" s="10"/>
      <c r="AS3388" s="10"/>
      <c r="AT3388" s="10"/>
      <c r="AU3388" s="10"/>
      <c r="AV3388" s="10"/>
      <c r="AW3388" s="10"/>
      <c r="AX3388" s="10"/>
    </row>
    <row r="3389" spans="1:50" x14ac:dyDescent="0.25">
      <c r="A3389" s="54"/>
      <c r="B3389" s="54"/>
      <c r="C3389" s="54"/>
      <c r="D3389" s="54"/>
      <c r="E3389" s="54"/>
      <c r="F3389" s="54"/>
      <c r="G3389" s="54"/>
      <c r="H3389" s="54"/>
      <c r="I3389" s="54"/>
      <c r="J3389" s="54"/>
      <c r="K3389" s="54"/>
      <c r="L3389" s="54"/>
      <c r="M3389" s="54"/>
      <c r="O3389" s="10"/>
      <c r="P3389" s="10"/>
      <c r="Q3389" s="10"/>
      <c r="R3389" s="10"/>
      <c r="S3389" s="10"/>
      <c r="T3389" s="10"/>
      <c r="U3389" s="10"/>
      <c r="V3389" s="10"/>
      <c r="W3389" s="10"/>
      <c r="X3389" s="10"/>
      <c r="Y3389" s="10"/>
      <c r="Z3389" s="10"/>
      <c r="AA3389" s="10"/>
      <c r="AB3389" s="10"/>
      <c r="AC3389" s="10"/>
      <c r="AD3389" s="10"/>
      <c r="AE3389" s="10"/>
      <c r="AF3389" s="10"/>
      <c r="AG3389" s="10"/>
      <c r="AH3389" s="10"/>
      <c r="AI3389" s="10"/>
      <c r="AK3389" s="10"/>
      <c r="AL3389" s="10"/>
      <c r="AM3389" s="10"/>
      <c r="AN3389" s="10"/>
      <c r="AO3389" s="10"/>
      <c r="AP3389" s="10"/>
      <c r="AQ3389" s="10"/>
      <c r="AR3389" s="10"/>
      <c r="AS3389" s="10"/>
      <c r="AT3389" s="10"/>
      <c r="AU3389" s="10"/>
      <c r="AV3389" s="10"/>
      <c r="AW3389" s="10"/>
      <c r="AX3389" s="10"/>
    </row>
    <row r="3390" spans="1:50" x14ac:dyDescent="0.25">
      <c r="A3390" s="54"/>
      <c r="B3390" s="54"/>
      <c r="C3390" s="54"/>
      <c r="D3390" s="54"/>
      <c r="E3390" s="54"/>
      <c r="F3390" s="54"/>
      <c r="G3390" s="54"/>
      <c r="H3390" s="54"/>
      <c r="I3390" s="54"/>
      <c r="J3390" s="54"/>
      <c r="K3390" s="54"/>
      <c r="L3390" s="54"/>
      <c r="M3390" s="54"/>
      <c r="O3390" s="10"/>
      <c r="P3390" s="10"/>
      <c r="Q3390" s="10"/>
      <c r="R3390" s="10"/>
      <c r="S3390" s="10"/>
      <c r="T3390" s="10"/>
      <c r="U3390" s="10"/>
      <c r="V3390" s="10"/>
      <c r="W3390" s="10"/>
      <c r="X3390" s="10"/>
      <c r="Y3390" s="10"/>
      <c r="Z3390" s="10"/>
      <c r="AA3390" s="10"/>
      <c r="AB3390" s="10"/>
      <c r="AC3390" s="10"/>
      <c r="AD3390" s="10"/>
      <c r="AE3390" s="10"/>
      <c r="AF3390" s="10"/>
      <c r="AG3390" s="10"/>
      <c r="AH3390" s="10"/>
      <c r="AI3390" s="10"/>
      <c r="AK3390" s="10"/>
      <c r="AL3390" s="10"/>
      <c r="AM3390" s="10"/>
      <c r="AN3390" s="10"/>
      <c r="AO3390" s="10"/>
      <c r="AP3390" s="10"/>
      <c r="AQ3390" s="10"/>
      <c r="AR3390" s="10"/>
      <c r="AS3390" s="10"/>
      <c r="AT3390" s="10"/>
      <c r="AU3390" s="10"/>
      <c r="AV3390" s="10"/>
      <c r="AW3390" s="10"/>
      <c r="AX3390" s="10"/>
    </row>
    <row r="3391" spans="1:50" x14ac:dyDescent="0.25">
      <c r="A3391" s="54"/>
      <c r="B3391" s="54"/>
      <c r="C3391" s="54"/>
      <c r="D3391" s="54"/>
      <c r="E3391" s="54"/>
      <c r="F3391" s="54"/>
      <c r="G3391" s="54"/>
      <c r="H3391" s="54"/>
      <c r="I3391" s="54"/>
      <c r="J3391" s="54"/>
      <c r="K3391" s="54"/>
      <c r="L3391" s="54"/>
      <c r="M3391" s="54"/>
      <c r="O3391" s="10"/>
      <c r="P3391" s="10"/>
      <c r="Q3391" s="10"/>
      <c r="R3391" s="10"/>
      <c r="S3391" s="10"/>
      <c r="T3391" s="10"/>
      <c r="U3391" s="10"/>
      <c r="V3391" s="10"/>
      <c r="W3391" s="10"/>
      <c r="X3391" s="10"/>
      <c r="Y3391" s="10"/>
      <c r="Z3391" s="10"/>
      <c r="AA3391" s="10"/>
      <c r="AB3391" s="10"/>
      <c r="AC3391" s="10"/>
      <c r="AD3391" s="10"/>
      <c r="AE3391" s="10"/>
      <c r="AF3391" s="10"/>
      <c r="AG3391" s="10"/>
      <c r="AH3391" s="10"/>
      <c r="AI3391" s="10"/>
      <c r="AK3391" s="10"/>
      <c r="AL3391" s="10"/>
      <c r="AM3391" s="10"/>
      <c r="AN3391" s="10"/>
      <c r="AO3391" s="10"/>
      <c r="AP3391" s="10"/>
      <c r="AQ3391" s="10"/>
      <c r="AR3391" s="10"/>
      <c r="AS3391" s="10"/>
      <c r="AT3391" s="10"/>
      <c r="AU3391" s="10"/>
      <c r="AV3391" s="10"/>
      <c r="AW3391" s="10"/>
      <c r="AX3391" s="10"/>
    </row>
    <row r="3392" spans="1:50" x14ac:dyDescent="0.25">
      <c r="A3392" s="54"/>
      <c r="B3392" s="54"/>
      <c r="C3392" s="54"/>
      <c r="D3392" s="54"/>
      <c r="E3392" s="54"/>
      <c r="F3392" s="54"/>
      <c r="G3392" s="54"/>
      <c r="H3392" s="54"/>
      <c r="I3392" s="54"/>
      <c r="J3392" s="54"/>
      <c r="K3392" s="54"/>
      <c r="L3392" s="54"/>
      <c r="M3392" s="54"/>
      <c r="O3392" s="10"/>
      <c r="P3392" s="10"/>
      <c r="Q3392" s="10"/>
      <c r="R3392" s="10"/>
      <c r="S3392" s="10"/>
      <c r="T3392" s="10"/>
      <c r="U3392" s="10"/>
      <c r="V3392" s="10"/>
      <c r="W3392" s="10"/>
      <c r="X3392" s="10"/>
      <c r="Y3392" s="10"/>
      <c r="Z3392" s="10"/>
      <c r="AA3392" s="10"/>
      <c r="AB3392" s="10"/>
      <c r="AC3392" s="10"/>
      <c r="AD3392" s="10"/>
      <c r="AE3392" s="10"/>
      <c r="AF3392" s="10"/>
      <c r="AG3392" s="10"/>
      <c r="AH3392" s="10"/>
      <c r="AI3392" s="10"/>
      <c r="AK3392" s="10"/>
      <c r="AL3392" s="10"/>
      <c r="AM3392" s="10"/>
      <c r="AN3392" s="10"/>
      <c r="AO3392" s="10"/>
      <c r="AP3392" s="10"/>
      <c r="AQ3392" s="10"/>
      <c r="AR3392" s="10"/>
      <c r="AS3392" s="10"/>
      <c r="AT3392" s="10"/>
      <c r="AU3392" s="10"/>
      <c r="AV3392" s="10"/>
      <c r="AW3392" s="10"/>
      <c r="AX3392" s="10"/>
    </row>
    <row r="3393" spans="1:50" x14ac:dyDescent="0.25">
      <c r="A3393" s="54"/>
      <c r="B3393" s="54"/>
      <c r="C3393" s="54"/>
      <c r="D3393" s="54"/>
      <c r="E3393" s="54"/>
      <c r="F3393" s="54"/>
      <c r="G3393" s="54"/>
      <c r="H3393" s="54"/>
      <c r="I3393" s="54"/>
      <c r="J3393" s="54"/>
      <c r="K3393" s="54"/>
      <c r="L3393" s="54"/>
      <c r="M3393" s="54"/>
      <c r="O3393" s="10"/>
      <c r="P3393" s="10"/>
      <c r="Q3393" s="10"/>
      <c r="R3393" s="10"/>
      <c r="S3393" s="10"/>
      <c r="T3393" s="10"/>
      <c r="U3393" s="10"/>
      <c r="V3393" s="10"/>
      <c r="W3393" s="10"/>
      <c r="X3393" s="10"/>
      <c r="Y3393" s="10"/>
      <c r="Z3393" s="10"/>
      <c r="AA3393" s="10"/>
      <c r="AB3393" s="10"/>
      <c r="AC3393" s="10"/>
      <c r="AD3393" s="10"/>
      <c r="AE3393" s="10"/>
      <c r="AF3393" s="10"/>
      <c r="AG3393" s="10"/>
      <c r="AH3393" s="10"/>
      <c r="AI3393" s="10"/>
      <c r="AK3393" s="10"/>
      <c r="AL3393" s="10"/>
      <c r="AM3393" s="10"/>
      <c r="AN3393" s="10"/>
      <c r="AO3393" s="10"/>
      <c r="AP3393" s="10"/>
      <c r="AQ3393" s="10"/>
      <c r="AR3393" s="10"/>
      <c r="AS3393" s="10"/>
      <c r="AT3393" s="10"/>
      <c r="AU3393" s="10"/>
      <c r="AV3393" s="10"/>
      <c r="AW3393" s="10"/>
      <c r="AX3393" s="10"/>
    </row>
    <row r="3394" spans="1:50" x14ac:dyDescent="0.25">
      <c r="A3394" s="54"/>
      <c r="B3394" s="54"/>
      <c r="C3394" s="54"/>
      <c r="D3394" s="54"/>
      <c r="E3394" s="54"/>
      <c r="F3394" s="54"/>
      <c r="G3394" s="54"/>
      <c r="H3394" s="54"/>
      <c r="I3394" s="54"/>
      <c r="J3394" s="54"/>
      <c r="K3394" s="54"/>
      <c r="L3394" s="54"/>
      <c r="M3394" s="54"/>
      <c r="O3394" s="10"/>
      <c r="P3394" s="10"/>
      <c r="Q3394" s="10"/>
      <c r="R3394" s="10"/>
      <c r="S3394" s="10"/>
      <c r="T3394" s="10"/>
      <c r="U3394" s="10"/>
      <c r="V3394" s="10"/>
      <c r="W3394" s="10"/>
      <c r="X3394" s="10"/>
      <c r="Y3394" s="10"/>
      <c r="Z3394" s="10"/>
      <c r="AA3394" s="10"/>
      <c r="AB3394" s="10"/>
      <c r="AC3394" s="10"/>
      <c r="AD3394" s="10"/>
      <c r="AE3394" s="10"/>
      <c r="AF3394" s="10"/>
      <c r="AG3394" s="10"/>
      <c r="AH3394" s="10"/>
      <c r="AI3394" s="10"/>
      <c r="AK3394" s="10"/>
      <c r="AL3394" s="10"/>
      <c r="AM3394" s="10"/>
      <c r="AN3394" s="10"/>
      <c r="AO3394" s="10"/>
      <c r="AP3394" s="10"/>
      <c r="AQ3394" s="10"/>
      <c r="AR3394" s="10"/>
      <c r="AS3394" s="10"/>
      <c r="AT3394" s="10"/>
      <c r="AU3394" s="10"/>
      <c r="AV3394" s="10"/>
      <c r="AW3394" s="10"/>
      <c r="AX3394" s="10"/>
    </row>
    <row r="3395" spans="1:50" x14ac:dyDescent="0.25">
      <c r="A3395" s="54"/>
      <c r="B3395" s="54"/>
      <c r="C3395" s="54"/>
      <c r="D3395" s="54"/>
      <c r="E3395" s="54"/>
      <c r="F3395" s="54"/>
      <c r="G3395" s="54"/>
      <c r="H3395" s="54"/>
      <c r="I3395" s="54"/>
      <c r="J3395" s="54"/>
      <c r="K3395" s="54"/>
      <c r="L3395" s="54"/>
      <c r="M3395" s="54"/>
      <c r="O3395" s="10"/>
      <c r="P3395" s="10"/>
      <c r="Q3395" s="10"/>
      <c r="R3395" s="10"/>
      <c r="S3395" s="10"/>
      <c r="T3395" s="10"/>
      <c r="U3395" s="10"/>
      <c r="V3395" s="10"/>
      <c r="W3395" s="10"/>
      <c r="X3395" s="10"/>
      <c r="Y3395" s="10"/>
      <c r="Z3395" s="10"/>
      <c r="AA3395" s="10"/>
      <c r="AB3395" s="10"/>
      <c r="AC3395" s="10"/>
      <c r="AD3395" s="10"/>
      <c r="AE3395" s="10"/>
      <c r="AF3395" s="10"/>
      <c r="AG3395" s="10"/>
      <c r="AH3395" s="10"/>
      <c r="AI3395" s="10"/>
      <c r="AK3395" s="10"/>
      <c r="AL3395" s="10"/>
      <c r="AM3395" s="10"/>
      <c r="AN3395" s="10"/>
      <c r="AO3395" s="10"/>
      <c r="AP3395" s="10"/>
      <c r="AQ3395" s="10"/>
      <c r="AR3395" s="10"/>
      <c r="AS3395" s="10"/>
      <c r="AT3395" s="10"/>
      <c r="AU3395" s="10"/>
      <c r="AV3395" s="10"/>
      <c r="AW3395" s="10"/>
      <c r="AX3395" s="10"/>
    </row>
    <row r="3396" spans="1:50" x14ac:dyDescent="0.25">
      <c r="A3396" s="54"/>
      <c r="B3396" s="54"/>
      <c r="C3396" s="54"/>
      <c r="D3396" s="54"/>
      <c r="E3396" s="54"/>
      <c r="F3396" s="54"/>
      <c r="G3396" s="54"/>
      <c r="H3396" s="54"/>
      <c r="I3396" s="54"/>
      <c r="J3396" s="54"/>
      <c r="K3396" s="54"/>
      <c r="L3396" s="54"/>
      <c r="M3396" s="54"/>
      <c r="O3396" s="10"/>
      <c r="P3396" s="10"/>
      <c r="Q3396" s="10"/>
      <c r="R3396" s="10"/>
      <c r="S3396" s="10"/>
      <c r="T3396" s="10"/>
      <c r="U3396" s="10"/>
      <c r="V3396" s="10"/>
      <c r="W3396" s="10"/>
      <c r="X3396" s="10"/>
      <c r="Y3396" s="10"/>
      <c r="Z3396" s="10"/>
      <c r="AA3396" s="10"/>
      <c r="AB3396" s="10"/>
      <c r="AC3396" s="10"/>
      <c r="AD3396" s="10"/>
      <c r="AE3396" s="10"/>
      <c r="AF3396" s="10"/>
      <c r="AG3396" s="10"/>
      <c r="AH3396" s="10"/>
      <c r="AI3396" s="10"/>
      <c r="AK3396" s="10"/>
      <c r="AL3396" s="10"/>
      <c r="AM3396" s="10"/>
      <c r="AN3396" s="10"/>
      <c r="AO3396" s="10"/>
      <c r="AP3396" s="10"/>
      <c r="AQ3396" s="10"/>
      <c r="AR3396" s="10"/>
      <c r="AS3396" s="10"/>
      <c r="AT3396" s="10"/>
      <c r="AU3396" s="10"/>
      <c r="AV3396" s="10"/>
      <c r="AW3396" s="10"/>
      <c r="AX3396" s="10"/>
    </row>
    <row r="3397" spans="1:50" x14ac:dyDescent="0.25">
      <c r="A3397" s="54"/>
      <c r="B3397" s="54"/>
      <c r="C3397" s="54"/>
      <c r="D3397" s="54"/>
      <c r="E3397" s="54"/>
      <c r="F3397" s="54"/>
      <c r="G3397" s="54"/>
      <c r="H3397" s="54"/>
      <c r="I3397" s="54"/>
      <c r="J3397" s="54"/>
      <c r="K3397" s="54"/>
      <c r="L3397" s="54"/>
      <c r="M3397" s="54"/>
      <c r="O3397" s="10"/>
      <c r="P3397" s="10"/>
      <c r="Q3397" s="10"/>
      <c r="R3397" s="10"/>
      <c r="S3397" s="10"/>
      <c r="T3397" s="10"/>
      <c r="U3397" s="10"/>
      <c r="V3397" s="10"/>
      <c r="W3397" s="10"/>
      <c r="X3397" s="10"/>
      <c r="Y3397" s="10"/>
      <c r="Z3397" s="10"/>
      <c r="AA3397" s="10"/>
      <c r="AB3397" s="10"/>
      <c r="AC3397" s="10"/>
      <c r="AD3397" s="10"/>
      <c r="AE3397" s="10"/>
      <c r="AF3397" s="10"/>
      <c r="AG3397" s="10"/>
      <c r="AH3397" s="10"/>
      <c r="AI3397" s="10"/>
      <c r="AK3397" s="10"/>
      <c r="AL3397" s="10"/>
      <c r="AM3397" s="10"/>
      <c r="AN3397" s="10"/>
      <c r="AO3397" s="10"/>
      <c r="AP3397" s="10"/>
      <c r="AQ3397" s="10"/>
      <c r="AR3397" s="10"/>
      <c r="AS3397" s="10"/>
      <c r="AT3397" s="10"/>
      <c r="AU3397" s="10"/>
      <c r="AV3397" s="10"/>
      <c r="AW3397" s="10"/>
      <c r="AX3397" s="10"/>
    </row>
    <row r="3398" spans="1:50" x14ac:dyDescent="0.25">
      <c r="A3398" s="54"/>
      <c r="B3398" s="54"/>
      <c r="C3398" s="54"/>
      <c r="D3398" s="54"/>
      <c r="E3398" s="54"/>
      <c r="F3398" s="54"/>
      <c r="G3398" s="54"/>
      <c r="H3398" s="54"/>
      <c r="I3398" s="54"/>
      <c r="J3398" s="54"/>
      <c r="K3398" s="54"/>
      <c r="L3398" s="54"/>
      <c r="M3398" s="54"/>
      <c r="O3398" s="10"/>
      <c r="P3398" s="10"/>
      <c r="Q3398" s="10"/>
      <c r="R3398" s="10"/>
      <c r="S3398" s="10"/>
      <c r="T3398" s="10"/>
      <c r="U3398" s="10"/>
      <c r="V3398" s="10"/>
      <c r="W3398" s="10"/>
      <c r="X3398" s="10"/>
      <c r="Y3398" s="10"/>
      <c r="Z3398" s="10"/>
      <c r="AA3398" s="10"/>
      <c r="AB3398" s="10"/>
      <c r="AC3398" s="10"/>
      <c r="AD3398" s="10"/>
      <c r="AE3398" s="10"/>
      <c r="AF3398" s="10"/>
      <c r="AG3398" s="10"/>
      <c r="AH3398" s="10"/>
      <c r="AI3398" s="10"/>
      <c r="AK3398" s="10"/>
      <c r="AL3398" s="10"/>
      <c r="AM3398" s="10"/>
      <c r="AN3398" s="10"/>
      <c r="AO3398" s="10"/>
      <c r="AP3398" s="10"/>
      <c r="AQ3398" s="10"/>
      <c r="AR3398" s="10"/>
      <c r="AS3398" s="10"/>
      <c r="AT3398" s="10"/>
      <c r="AU3398" s="10"/>
      <c r="AV3398" s="10"/>
      <c r="AW3398" s="10"/>
      <c r="AX3398" s="10"/>
    </row>
    <row r="3399" spans="1:50" x14ac:dyDescent="0.25">
      <c r="A3399" s="54"/>
      <c r="B3399" s="54"/>
      <c r="C3399" s="54"/>
      <c r="D3399" s="54"/>
      <c r="E3399" s="54"/>
      <c r="F3399" s="54"/>
      <c r="G3399" s="54"/>
      <c r="H3399" s="54"/>
      <c r="I3399" s="54"/>
      <c r="J3399" s="54"/>
      <c r="K3399" s="54"/>
      <c r="L3399" s="54"/>
      <c r="M3399" s="54"/>
      <c r="O3399" s="10"/>
      <c r="P3399" s="10"/>
      <c r="Q3399" s="10"/>
      <c r="R3399" s="10"/>
      <c r="S3399" s="10"/>
      <c r="T3399" s="10"/>
      <c r="U3399" s="10"/>
      <c r="V3399" s="10"/>
      <c r="W3399" s="10"/>
      <c r="X3399" s="10"/>
      <c r="Y3399" s="10"/>
      <c r="Z3399" s="10"/>
      <c r="AA3399" s="10"/>
      <c r="AB3399" s="10"/>
      <c r="AC3399" s="10"/>
      <c r="AD3399" s="10"/>
      <c r="AE3399" s="10"/>
      <c r="AF3399" s="10"/>
      <c r="AG3399" s="10"/>
      <c r="AH3399" s="10"/>
      <c r="AI3399" s="10"/>
      <c r="AK3399" s="10"/>
      <c r="AL3399" s="10"/>
      <c r="AM3399" s="10"/>
      <c r="AN3399" s="10"/>
      <c r="AO3399" s="10"/>
      <c r="AP3399" s="10"/>
      <c r="AQ3399" s="10"/>
      <c r="AR3399" s="10"/>
      <c r="AS3399" s="10"/>
      <c r="AT3399" s="10"/>
      <c r="AU3399" s="10"/>
      <c r="AV3399" s="10"/>
      <c r="AW3399" s="10"/>
      <c r="AX3399" s="10"/>
    </row>
    <row r="3400" spans="1:50" x14ac:dyDescent="0.25">
      <c r="A3400" s="54"/>
      <c r="B3400" s="54"/>
      <c r="C3400" s="54"/>
      <c r="D3400" s="54"/>
      <c r="E3400" s="54"/>
      <c r="F3400" s="54"/>
      <c r="G3400" s="54"/>
      <c r="H3400" s="54"/>
      <c r="I3400" s="54"/>
      <c r="J3400" s="54"/>
      <c r="K3400" s="54"/>
      <c r="L3400" s="54"/>
      <c r="M3400" s="54"/>
      <c r="O3400" s="10"/>
      <c r="P3400" s="10"/>
      <c r="Q3400" s="10"/>
      <c r="R3400" s="10"/>
      <c r="S3400" s="10"/>
      <c r="T3400" s="10"/>
      <c r="U3400" s="10"/>
      <c r="V3400" s="10"/>
      <c r="W3400" s="10"/>
      <c r="X3400" s="10"/>
      <c r="Y3400" s="10"/>
      <c r="Z3400" s="10"/>
      <c r="AA3400" s="10"/>
      <c r="AB3400" s="10"/>
      <c r="AC3400" s="10"/>
      <c r="AD3400" s="10"/>
      <c r="AE3400" s="10"/>
      <c r="AF3400" s="10"/>
      <c r="AG3400" s="10"/>
      <c r="AH3400" s="10"/>
      <c r="AI3400" s="10"/>
      <c r="AK3400" s="10"/>
      <c r="AL3400" s="10"/>
      <c r="AM3400" s="10"/>
      <c r="AN3400" s="10"/>
      <c r="AO3400" s="10"/>
      <c r="AP3400" s="10"/>
      <c r="AQ3400" s="10"/>
      <c r="AR3400" s="10"/>
      <c r="AS3400" s="10"/>
      <c r="AT3400" s="10"/>
      <c r="AU3400" s="10"/>
      <c r="AV3400" s="10"/>
      <c r="AW3400" s="10"/>
      <c r="AX3400" s="10"/>
    </row>
    <row r="3401" spans="1:50" x14ac:dyDescent="0.25">
      <c r="A3401" s="54"/>
      <c r="B3401" s="54"/>
      <c r="C3401" s="54"/>
      <c r="D3401" s="54"/>
      <c r="E3401" s="54"/>
      <c r="F3401" s="54"/>
      <c r="G3401" s="54"/>
      <c r="H3401" s="54"/>
      <c r="I3401" s="54"/>
      <c r="J3401" s="54"/>
      <c r="K3401" s="54"/>
      <c r="L3401" s="54"/>
      <c r="M3401" s="54"/>
      <c r="O3401" s="10"/>
      <c r="P3401" s="10"/>
      <c r="Q3401" s="10"/>
      <c r="R3401" s="10"/>
      <c r="S3401" s="10"/>
      <c r="T3401" s="10"/>
      <c r="U3401" s="10"/>
      <c r="V3401" s="10"/>
      <c r="W3401" s="10"/>
      <c r="X3401" s="10"/>
      <c r="Y3401" s="10"/>
      <c r="Z3401" s="10"/>
      <c r="AA3401" s="10"/>
      <c r="AB3401" s="10"/>
      <c r="AC3401" s="10"/>
      <c r="AD3401" s="10"/>
      <c r="AE3401" s="10"/>
      <c r="AF3401" s="10"/>
      <c r="AG3401" s="10"/>
      <c r="AH3401" s="10"/>
      <c r="AI3401" s="10"/>
      <c r="AK3401" s="10"/>
      <c r="AL3401" s="10"/>
      <c r="AM3401" s="10"/>
      <c r="AN3401" s="10"/>
      <c r="AO3401" s="10"/>
      <c r="AP3401" s="10"/>
      <c r="AQ3401" s="10"/>
      <c r="AR3401" s="10"/>
      <c r="AS3401" s="10"/>
      <c r="AT3401" s="10"/>
      <c r="AU3401" s="10"/>
      <c r="AV3401" s="10"/>
      <c r="AW3401" s="10"/>
      <c r="AX3401" s="10"/>
    </row>
    <row r="3402" spans="1:50" x14ac:dyDescent="0.25">
      <c r="A3402" s="54"/>
      <c r="B3402" s="54"/>
      <c r="C3402" s="54"/>
      <c r="D3402" s="54"/>
      <c r="E3402" s="54"/>
      <c r="F3402" s="54"/>
      <c r="G3402" s="54"/>
      <c r="H3402" s="54"/>
      <c r="I3402" s="54"/>
      <c r="J3402" s="54"/>
      <c r="K3402" s="54"/>
      <c r="L3402" s="54"/>
      <c r="M3402" s="54"/>
      <c r="O3402" s="10"/>
      <c r="P3402" s="10"/>
      <c r="Q3402" s="10"/>
      <c r="R3402" s="10"/>
      <c r="S3402" s="10"/>
      <c r="T3402" s="10"/>
      <c r="U3402" s="10"/>
      <c r="V3402" s="10"/>
      <c r="W3402" s="10"/>
      <c r="X3402" s="10"/>
      <c r="Y3402" s="10"/>
      <c r="Z3402" s="10"/>
      <c r="AA3402" s="10"/>
      <c r="AB3402" s="10"/>
      <c r="AC3402" s="10"/>
      <c r="AD3402" s="10"/>
      <c r="AE3402" s="10"/>
      <c r="AF3402" s="10"/>
      <c r="AG3402" s="10"/>
      <c r="AH3402" s="10"/>
      <c r="AI3402" s="10"/>
      <c r="AK3402" s="10"/>
      <c r="AL3402" s="10"/>
      <c r="AM3402" s="10"/>
      <c r="AN3402" s="10"/>
      <c r="AO3402" s="10"/>
      <c r="AP3402" s="10"/>
      <c r="AQ3402" s="10"/>
      <c r="AR3402" s="10"/>
      <c r="AS3402" s="10"/>
      <c r="AT3402" s="10"/>
      <c r="AU3402" s="10"/>
      <c r="AV3402" s="10"/>
      <c r="AW3402" s="10"/>
      <c r="AX3402" s="10"/>
    </row>
    <row r="3403" spans="1:50" x14ac:dyDescent="0.25">
      <c r="A3403" s="54"/>
      <c r="B3403" s="54"/>
      <c r="C3403" s="54"/>
      <c r="D3403" s="54"/>
      <c r="E3403" s="54"/>
      <c r="F3403" s="54"/>
      <c r="G3403" s="54"/>
      <c r="H3403" s="54"/>
      <c r="I3403" s="54"/>
      <c r="J3403" s="54"/>
      <c r="K3403" s="54"/>
      <c r="L3403" s="54"/>
      <c r="M3403" s="54"/>
      <c r="O3403" s="10"/>
      <c r="P3403" s="10"/>
      <c r="Q3403" s="10"/>
      <c r="R3403" s="10"/>
      <c r="S3403" s="10"/>
      <c r="T3403" s="10"/>
      <c r="U3403" s="10"/>
      <c r="V3403" s="10"/>
      <c r="W3403" s="10"/>
      <c r="X3403" s="10"/>
      <c r="Y3403" s="10"/>
      <c r="Z3403" s="10"/>
      <c r="AA3403" s="10"/>
      <c r="AB3403" s="10"/>
      <c r="AC3403" s="10"/>
      <c r="AD3403" s="10"/>
      <c r="AE3403" s="10"/>
      <c r="AF3403" s="10"/>
      <c r="AG3403" s="10"/>
      <c r="AH3403" s="10"/>
      <c r="AI3403" s="10"/>
      <c r="AK3403" s="10"/>
      <c r="AL3403" s="10"/>
      <c r="AM3403" s="10"/>
      <c r="AN3403" s="10"/>
      <c r="AO3403" s="10"/>
      <c r="AP3403" s="10"/>
      <c r="AQ3403" s="10"/>
      <c r="AR3403" s="10"/>
      <c r="AS3403" s="10"/>
      <c r="AT3403" s="10"/>
      <c r="AU3403" s="10"/>
      <c r="AV3403" s="10"/>
      <c r="AW3403" s="10"/>
      <c r="AX3403" s="10"/>
    </row>
    <row r="3404" spans="1:50" x14ac:dyDescent="0.25">
      <c r="A3404" s="54"/>
      <c r="B3404" s="54"/>
      <c r="C3404" s="54"/>
      <c r="D3404" s="54"/>
      <c r="E3404" s="54"/>
      <c r="F3404" s="54"/>
      <c r="G3404" s="54"/>
      <c r="H3404" s="54"/>
      <c r="I3404" s="54"/>
      <c r="J3404" s="54"/>
      <c r="K3404" s="54"/>
      <c r="L3404" s="54"/>
      <c r="M3404" s="54"/>
      <c r="O3404" s="10"/>
      <c r="P3404" s="10"/>
      <c r="Q3404" s="10"/>
      <c r="R3404" s="10"/>
      <c r="S3404" s="10"/>
      <c r="T3404" s="10"/>
      <c r="U3404" s="10"/>
      <c r="V3404" s="10"/>
      <c r="W3404" s="10"/>
      <c r="X3404" s="10"/>
      <c r="Y3404" s="10"/>
      <c r="Z3404" s="10"/>
      <c r="AA3404" s="10"/>
      <c r="AB3404" s="10"/>
      <c r="AC3404" s="10"/>
      <c r="AD3404" s="10"/>
      <c r="AE3404" s="10"/>
      <c r="AF3404" s="10"/>
      <c r="AG3404" s="10"/>
      <c r="AH3404" s="10"/>
      <c r="AI3404" s="10"/>
      <c r="AK3404" s="10"/>
      <c r="AL3404" s="10"/>
      <c r="AM3404" s="10"/>
      <c r="AN3404" s="10"/>
      <c r="AO3404" s="10"/>
      <c r="AP3404" s="10"/>
      <c r="AQ3404" s="10"/>
      <c r="AR3404" s="10"/>
      <c r="AS3404" s="10"/>
      <c r="AT3404" s="10"/>
      <c r="AU3404" s="10"/>
      <c r="AV3404" s="10"/>
      <c r="AW3404" s="10"/>
      <c r="AX3404" s="10"/>
    </row>
    <row r="3405" spans="1:50" x14ac:dyDescent="0.25">
      <c r="A3405" s="54"/>
      <c r="B3405" s="54"/>
      <c r="C3405" s="54"/>
      <c r="D3405" s="54"/>
      <c r="E3405" s="54"/>
      <c r="F3405" s="54"/>
      <c r="G3405" s="54"/>
      <c r="H3405" s="54"/>
      <c r="I3405" s="54"/>
      <c r="J3405" s="54"/>
      <c r="K3405" s="54"/>
      <c r="L3405" s="54"/>
      <c r="M3405" s="54"/>
      <c r="O3405" s="10"/>
      <c r="P3405" s="10"/>
      <c r="Q3405" s="10"/>
      <c r="R3405" s="10"/>
      <c r="S3405" s="10"/>
      <c r="T3405" s="10"/>
      <c r="U3405" s="10"/>
      <c r="V3405" s="10"/>
      <c r="W3405" s="10"/>
      <c r="X3405" s="10"/>
      <c r="Y3405" s="10"/>
      <c r="Z3405" s="10"/>
      <c r="AA3405" s="10"/>
      <c r="AB3405" s="10"/>
      <c r="AC3405" s="10"/>
      <c r="AD3405" s="10"/>
      <c r="AE3405" s="10"/>
      <c r="AF3405" s="10"/>
      <c r="AG3405" s="10"/>
      <c r="AH3405" s="10"/>
      <c r="AI3405" s="10"/>
      <c r="AK3405" s="10"/>
      <c r="AL3405" s="10"/>
      <c r="AM3405" s="10"/>
      <c r="AN3405" s="10"/>
      <c r="AO3405" s="10"/>
      <c r="AP3405" s="10"/>
      <c r="AQ3405" s="10"/>
      <c r="AR3405" s="10"/>
      <c r="AS3405" s="10"/>
      <c r="AT3405" s="10"/>
      <c r="AU3405" s="10"/>
      <c r="AV3405" s="10"/>
      <c r="AW3405" s="10"/>
      <c r="AX3405" s="10"/>
    </row>
    <row r="3406" spans="1:50" x14ac:dyDescent="0.25">
      <c r="A3406" s="54"/>
      <c r="B3406" s="54"/>
      <c r="C3406" s="54"/>
      <c r="D3406" s="54"/>
      <c r="E3406" s="54"/>
      <c r="F3406" s="54"/>
      <c r="G3406" s="54"/>
      <c r="H3406" s="54"/>
      <c r="I3406" s="54"/>
      <c r="J3406" s="54"/>
      <c r="K3406" s="54"/>
      <c r="L3406" s="54"/>
      <c r="M3406" s="54"/>
      <c r="O3406" s="10"/>
      <c r="P3406" s="10"/>
      <c r="Q3406" s="10"/>
      <c r="R3406" s="10"/>
      <c r="S3406" s="10"/>
      <c r="T3406" s="10"/>
      <c r="U3406" s="10"/>
      <c r="V3406" s="10"/>
      <c r="W3406" s="10"/>
      <c r="X3406" s="10"/>
      <c r="Y3406" s="10"/>
      <c r="Z3406" s="10"/>
      <c r="AA3406" s="10"/>
      <c r="AB3406" s="10"/>
      <c r="AC3406" s="10"/>
      <c r="AD3406" s="10"/>
      <c r="AE3406" s="10"/>
      <c r="AF3406" s="10"/>
      <c r="AG3406" s="10"/>
      <c r="AH3406" s="10"/>
      <c r="AI3406" s="10"/>
      <c r="AK3406" s="10"/>
      <c r="AL3406" s="10"/>
      <c r="AM3406" s="10"/>
      <c r="AN3406" s="10"/>
      <c r="AO3406" s="10"/>
      <c r="AP3406" s="10"/>
      <c r="AQ3406" s="10"/>
      <c r="AR3406" s="10"/>
      <c r="AS3406" s="10"/>
      <c r="AT3406" s="10"/>
      <c r="AU3406" s="10"/>
      <c r="AV3406" s="10"/>
      <c r="AW3406" s="10"/>
      <c r="AX3406" s="10"/>
    </row>
    <row r="3407" spans="1:50" x14ac:dyDescent="0.25">
      <c r="A3407" s="54"/>
      <c r="B3407" s="54"/>
      <c r="C3407" s="54"/>
      <c r="D3407" s="54"/>
      <c r="E3407" s="54"/>
      <c r="F3407" s="54"/>
      <c r="G3407" s="54"/>
      <c r="H3407" s="54"/>
      <c r="I3407" s="54"/>
      <c r="J3407" s="54"/>
      <c r="K3407" s="54"/>
      <c r="L3407" s="54"/>
      <c r="M3407" s="54"/>
      <c r="O3407" s="10"/>
      <c r="P3407" s="10"/>
      <c r="Q3407" s="10"/>
      <c r="R3407" s="10"/>
      <c r="S3407" s="10"/>
      <c r="T3407" s="10"/>
      <c r="U3407" s="10"/>
      <c r="V3407" s="10"/>
      <c r="W3407" s="10"/>
      <c r="X3407" s="10"/>
      <c r="Y3407" s="10"/>
      <c r="Z3407" s="10"/>
      <c r="AA3407" s="10"/>
      <c r="AB3407" s="10"/>
      <c r="AC3407" s="10"/>
      <c r="AD3407" s="10"/>
      <c r="AE3407" s="10"/>
      <c r="AF3407" s="10"/>
      <c r="AG3407" s="10"/>
      <c r="AH3407" s="10"/>
      <c r="AI3407" s="10"/>
      <c r="AK3407" s="10"/>
      <c r="AL3407" s="10"/>
      <c r="AM3407" s="10"/>
      <c r="AN3407" s="10"/>
      <c r="AO3407" s="10"/>
      <c r="AP3407" s="10"/>
      <c r="AQ3407" s="10"/>
      <c r="AR3407" s="10"/>
      <c r="AS3407" s="10"/>
      <c r="AT3407" s="10"/>
      <c r="AU3407" s="10"/>
      <c r="AV3407" s="10"/>
      <c r="AW3407" s="10"/>
      <c r="AX3407" s="10"/>
    </row>
    <row r="3408" spans="1:50" x14ac:dyDescent="0.25">
      <c r="A3408" s="54"/>
      <c r="B3408" s="54"/>
      <c r="C3408" s="54"/>
      <c r="D3408" s="54"/>
      <c r="E3408" s="54"/>
      <c r="F3408" s="54"/>
      <c r="G3408" s="54"/>
      <c r="H3408" s="54"/>
      <c r="I3408" s="54"/>
      <c r="J3408" s="54"/>
      <c r="K3408" s="54"/>
      <c r="L3408" s="54"/>
      <c r="M3408" s="54"/>
      <c r="O3408" s="10"/>
      <c r="P3408" s="10"/>
      <c r="Q3408" s="10"/>
      <c r="R3408" s="10"/>
      <c r="S3408" s="10"/>
      <c r="T3408" s="10"/>
      <c r="U3408" s="10"/>
      <c r="V3408" s="10"/>
      <c r="W3408" s="10"/>
      <c r="X3408" s="10"/>
      <c r="Y3408" s="10"/>
      <c r="Z3408" s="10"/>
      <c r="AA3408" s="10"/>
      <c r="AB3408" s="10"/>
      <c r="AC3408" s="10"/>
      <c r="AD3408" s="10"/>
      <c r="AE3408" s="10"/>
      <c r="AF3408" s="10"/>
      <c r="AG3408" s="10"/>
      <c r="AH3408" s="10"/>
      <c r="AI3408" s="10"/>
      <c r="AK3408" s="10"/>
      <c r="AL3408" s="10"/>
      <c r="AM3408" s="10"/>
      <c r="AN3408" s="10"/>
      <c r="AO3408" s="10"/>
      <c r="AP3408" s="10"/>
      <c r="AQ3408" s="10"/>
      <c r="AR3408" s="10"/>
      <c r="AS3408" s="10"/>
      <c r="AT3408" s="10"/>
      <c r="AU3408" s="10"/>
      <c r="AV3408" s="10"/>
      <c r="AW3408" s="10"/>
      <c r="AX3408" s="10"/>
    </row>
    <row r="3409" spans="1:50" x14ac:dyDescent="0.25">
      <c r="A3409" s="54"/>
      <c r="B3409" s="54"/>
      <c r="C3409" s="54"/>
      <c r="D3409" s="54"/>
      <c r="E3409" s="54"/>
      <c r="F3409" s="54"/>
      <c r="G3409" s="54"/>
      <c r="H3409" s="54"/>
      <c r="I3409" s="54"/>
      <c r="J3409" s="54"/>
      <c r="K3409" s="54"/>
      <c r="L3409" s="54"/>
      <c r="M3409" s="54"/>
      <c r="O3409" s="10"/>
      <c r="P3409" s="10"/>
      <c r="Q3409" s="10"/>
      <c r="R3409" s="10"/>
      <c r="S3409" s="10"/>
      <c r="T3409" s="10"/>
      <c r="U3409" s="10"/>
      <c r="V3409" s="10"/>
      <c r="W3409" s="10"/>
      <c r="X3409" s="10"/>
      <c r="Y3409" s="10"/>
      <c r="Z3409" s="10"/>
      <c r="AA3409" s="10"/>
      <c r="AB3409" s="10"/>
      <c r="AC3409" s="10"/>
      <c r="AD3409" s="10"/>
      <c r="AE3409" s="10"/>
      <c r="AF3409" s="10"/>
      <c r="AG3409" s="10"/>
      <c r="AH3409" s="10"/>
      <c r="AI3409" s="10"/>
      <c r="AK3409" s="10"/>
      <c r="AL3409" s="10"/>
      <c r="AM3409" s="10"/>
      <c r="AN3409" s="10"/>
      <c r="AO3409" s="10"/>
      <c r="AP3409" s="10"/>
      <c r="AQ3409" s="10"/>
      <c r="AR3409" s="10"/>
      <c r="AS3409" s="10"/>
      <c r="AT3409" s="10"/>
      <c r="AU3409" s="10"/>
      <c r="AV3409" s="10"/>
      <c r="AW3409" s="10"/>
      <c r="AX3409" s="10"/>
    </row>
    <row r="3410" spans="1:50" x14ac:dyDescent="0.25">
      <c r="A3410" s="54"/>
      <c r="B3410" s="54"/>
      <c r="C3410" s="54"/>
      <c r="D3410" s="54"/>
      <c r="E3410" s="54"/>
      <c r="F3410" s="54"/>
      <c r="G3410" s="54"/>
      <c r="H3410" s="54"/>
      <c r="I3410" s="54"/>
      <c r="J3410" s="54"/>
      <c r="K3410" s="54"/>
      <c r="L3410" s="54"/>
      <c r="M3410" s="54"/>
      <c r="O3410" s="10"/>
      <c r="P3410" s="10"/>
      <c r="Q3410" s="10"/>
      <c r="R3410" s="10"/>
      <c r="S3410" s="10"/>
      <c r="T3410" s="10"/>
      <c r="U3410" s="10"/>
      <c r="V3410" s="10"/>
      <c r="W3410" s="10"/>
      <c r="X3410" s="10"/>
      <c r="Y3410" s="10"/>
      <c r="Z3410" s="10"/>
      <c r="AA3410" s="10"/>
      <c r="AB3410" s="10"/>
      <c r="AC3410" s="10"/>
      <c r="AD3410" s="10"/>
      <c r="AE3410" s="10"/>
      <c r="AF3410" s="10"/>
      <c r="AG3410" s="10"/>
      <c r="AH3410" s="10"/>
      <c r="AI3410" s="10"/>
      <c r="AK3410" s="10"/>
      <c r="AL3410" s="10"/>
      <c r="AM3410" s="10"/>
      <c r="AN3410" s="10"/>
      <c r="AO3410" s="10"/>
      <c r="AP3410" s="10"/>
      <c r="AQ3410" s="10"/>
      <c r="AR3410" s="10"/>
      <c r="AS3410" s="10"/>
      <c r="AT3410" s="10"/>
      <c r="AU3410" s="10"/>
      <c r="AV3410" s="10"/>
      <c r="AW3410" s="10"/>
      <c r="AX3410" s="10"/>
    </row>
    <row r="3411" spans="1:50" x14ac:dyDescent="0.25">
      <c r="A3411" s="54"/>
      <c r="B3411" s="54"/>
      <c r="C3411" s="54"/>
      <c r="D3411" s="54"/>
      <c r="E3411" s="54"/>
      <c r="F3411" s="54"/>
      <c r="G3411" s="54"/>
      <c r="H3411" s="54"/>
      <c r="I3411" s="54"/>
      <c r="J3411" s="54"/>
      <c r="K3411" s="54"/>
      <c r="L3411" s="54"/>
      <c r="M3411" s="54"/>
      <c r="O3411" s="10"/>
      <c r="P3411" s="10"/>
      <c r="Q3411" s="10"/>
      <c r="R3411" s="10"/>
      <c r="S3411" s="10"/>
      <c r="T3411" s="10"/>
      <c r="U3411" s="10"/>
      <c r="V3411" s="10"/>
      <c r="W3411" s="10"/>
      <c r="X3411" s="10"/>
      <c r="Y3411" s="10"/>
      <c r="Z3411" s="10"/>
      <c r="AA3411" s="10"/>
      <c r="AB3411" s="10"/>
      <c r="AC3411" s="10"/>
      <c r="AD3411" s="10"/>
      <c r="AE3411" s="10"/>
      <c r="AF3411" s="10"/>
      <c r="AG3411" s="10"/>
      <c r="AH3411" s="10"/>
      <c r="AI3411" s="10"/>
      <c r="AK3411" s="10"/>
      <c r="AL3411" s="10"/>
      <c r="AM3411" s="10"/>
      <c r="AN3411" s="10"/>
      <c r="AO3411" s="10"/>
      <c r="AP3411" s="10"/>
      <c r="AQ3411" s="10"/>
      <c r="AR3411" s="10"/>
      <c r="AS3411" s="10"/>
      <c r="AT3411" s="10"/>
      <c r="AU3411" s="10"/>
      <c r="AV3411" s="10"/>
      <c r="AW3411" s="10"/>
      <c r="AX3411" s="10"/>
    </row>
    <row r="3412" spans="1:50" x14ac:dyDescent="0.25">
      <c r="A3412" s="54"/>
      <c r="B3412" s="54"/>
      <c r="C3412" s="54"/>
      <c r="D3412" s="54"/>
      <c r="E3412" s="54"/>
      <c r="F3412" s="54"/>
      <c r="G3412" s="54"/>
      <c r="H3412" s="54"/>
      <c r="I3412" s="54"/>
      <c r="J3412" s="54"/>
      <c r="K3412" s="54"/>
      <c r="L3412" s="54"/>
      <c r="M3412" s="54"/>
      <c r="O3412" s="10"/>
      <c r="P3412" s="10"/>
      <c r="Q3412" s="10"/>
      <c r="R3412" s="10"/>
      <c r="S3412" s="10"/>
      <c r="T3412" s="10"/>
      <c r="U3412" s="10"/>
      <c r="V3412" s="10"/>
      <c r="W3412" s="10"/>
      <c r="X3412" s="10"/>
      <c r="Y3412" s="10"/>
      <c r="Z3412" s="10"/>
      <c r="AA3412" s="10"/>
      <c r="AB3412" s="10"/>
      <c r="AC3412" s="10"/>
      <c r="AD3412" s="10"/>
      <c r="AE3412" s="10"/>
      <c r="AF3412" s="10"/>
      <c r="AG3412" s="10"/>
      <c r="AH3412" s="10"/>
      <c r="AI3412" s="10"/>
      <c r="AK3412" s="10"/>
      <c r="AL3412" s="10"/>
      <c r="AM3412" s="10"/>
      <c r="AN3412" s="10"/>
      <c r="AO3412" s="10"/>
      <c r="AP3412" s="10"/>
      <c r="AQ3412" s="10"/>
      <c r="AR3412" s="10"/>
      <c r="AS3412" s="10"/>
      <c r="AT3412" s="10"/>
      <c r="AU3412" s="10"/>
      <c r="AV3412" s="10"/>
      <c r="AW3412" s="10"/>
      <c r="AX3412" s="10"/>
    </row>
    <row r="3413" spans="1:50" x14ac:dyDescent="0.25">
      <c r="A3413" s="54"/>
      <c r="B3413" s="54"/>
      <c r="C3413" s="54"/>
      <c r="D3413" s="54"/>
      <c r="E3413" s="54"/>
      <c r="F3413" s="54"/>
      <c r="G3413" s="54"/>
      <c r="H3413" s="54"/>
      <c r="I3413" s="54"/>
      <c r="J3413" s="54"/>
      <c r="K3413" s="54"/>
      <c r="L3413" s="54"/>
      <c r="M3413" s="54"/>
      <c r="O3413" s="10"/>
      <c r="P3413" s="10"/>
      <c r="Q3413" s="10"/>
      <c r="R3413" s="10"/>
      <c r="S3413" s="10"/>
      <c r="T3413" s="10"/>
      <c r="U3413" s="10"/>
      <c r="V3413" s="10"/>
      <c r="W3413" s="10"/>
      <c r="X3413" s="10"/>
      <c r="Y3413" s="10"/>
      <c r="Z3413" s="10"/>
      <c r="AA3413" s="10"/>
      <c r="AB3413" s="10"/>
      <c r="AC3413" s="10"/>
      <c r="AD3413" s="10"/>
      <c r="AE3413" s="10"/>
      <c r="AF3413" s="10"/>
      <c r="AG3413" s="10"/>
      <c r="AH3413" s="10"/>
      <c r="AI3413" s="10"/>
      <c r="AK3413" s="10"/>
      <c r="AL3413" s="10"/>
      <c r="AM3413" s="10"/>
      <c r="AN3413" s="10"/>
      <c r="AO3413" s="10"/>
      <c r="AP3413" s="10"/>
      <c r="AQ3413" s="10"/>
      <c r="AR3413" s="10"/>
      <c r="AS3413" s="10"/>
      <c r="AT3413" s="10"/>
      <c r="AU3413" s="10"/>
      <c r="AV3413" s="10"/>
      <c r="AW3413" s="10"/>
      <c r="AX3413" s="10"/>
    </row>
    <row r="3414" spans="1:50" x14ac:dyDescent="0.25">
      <c r="A3414" s="54"/>
      <c r="B3414" s="54"/>
      <c r="C3414" s="54"/>
      <c r="D3414" s="54"/>
      <c r="E3414" s="54"/>
      <c r="F3414" s="54"/>
      <c r="G3414" s="54"/>
      <c r="H3414" s="54"/>
      <c r="I3414" s="54"/>
      <c r="J3414" s="54"/>
      <c r="K3414" s="54"/>
      <c r="L3414" s="54"/>
      <c r="M3414" s="54"/>
      <c r="O3414" s="10"/>
      <c r="P3414" s="10"/>
      <c r="Q3414" s="10"/>
      <c r="R3414" s="10"/>
      <c r="S3414" s="10"/>
      <c r="T3414" s="10"/>
      <c r="U3414" s="10"/>
      <c r="V3414" s="10"/>
      <c r="W3414" s="10"/>
      <c r="X3414" s="10"/>
      <c r="Y3414" s="10"/>
      <c r="Z3414" s="10"/>
      <c r="AA3414" s="10"/>
      <c r="AB3414" s="10"/>
      <c r="AC3414" s="10"/>
      <c r="AD3414" s="10"/>
      <c r="AE3414" s="10"/>
      <c r="AF3414" s="10"/>
      <c r="AG3414" s="10"/>
      <c r="AH3414" s="10"/>
      <c r="AI3414" s="10"/>
      <c r="AK3414" s="10"/>
      <c r="AL3414" s="10"/>
      <c r="AM3414" s="10"/>
      <c r="AN3414" s="10"/>
      <c r="AO3414" s="10"/>
      <c r="AP3414" s="10"/>
      <c r="AQ3414" s="10"/>
      <c r="AR3414" s="10"/>
      <c r="AS3414" s="10"/>
      <c r="AT3414" s="10"/>
      <c r="AU3414" s="10"/>
      <c r="AV3414" s="10"/>
      <c r="AW3414" s="10"/>
      <c r="AX3414" s="10"/>
    </row>
    <row r="3415" spans="1:50" x14ac:dyDescent="0.25">
      <c r="A3415" s="54"/>
      <c r="B3415" s="54"/>
      <c r="C3415" s="54"/>
      <c r="D3415" s="54"/>
      <c r="E3415" s="54"/>
      <c r="F3415" s="54"/>
      <c r="G3415" s="54"/>
      <c r="H3415" s="54"/>
      <c r="I3415" s="54"/>
      <c r="J3415" s="54"/>
      <c r="K3415" s="54"/>
      <c r="L3415" s="54"/>
      <c r="M3415" s="54"/>
      <c r="O3415" s="10"/>
      <c r="P3415" s="10"/>
      <c r="Q3415" s="10"/>
      <c r="R3415" s="10"/>
      <c r="S3415" s="10"/>
      <c r="T3415" s="10"/>
      <c r="U3415" s="10"/>
      <c r="V3415" s="10"/>
      <c r="W3415" s="10"/>
      <c r="X3415" s="10"/>
      <c r="Y3415" s="10"/>
      <c r="Z3415" s="10"/>
      <c r="AA3415" s="10"/>
      <c r="AB3415" s="10"/>
      <c r="AC3415" s="10"/>
      <c r="AD3415" s="10"/>
      <c r="AE3415" s="10"/>
      <c r="AF3415" s="10"/>
      <c r="AG3415" s="10"/>
      <c r="AH3415" s="10"/>
      <c r="AI3415" s="10"/>
      <c r="AK3415" s="10"/>
      <c r="AL3415" s="10"/>
      <c r="AM3415" s="10"/>
      <c r="AN3415" s="10"/>
      <c r="AO3415" s="10"/>
      <c r="AP3415" s="10"/>
      <c r="AQ3415" s="10"/>
      <c r="AR3415" s="10"/>
      <c r="AS3415" s="10"/>
      <c r="AT3415" s="10"/>
      <c r="AU3415" s="10"/>
      <c r="AV3415" s="10"/>
      <c r="AW3415" s="10"/>
      <c r="AX3415" s="10"/>
    </row>
    <row r="3416" spans="1:50" x14ac:dyDescent="0.25">
      <c r="A3416" s="54"/>
      <c r="B3416" s="54"/>
      <c r="C3416" s="54"/>
      <c r="D3416" s="54"/>
      <c r="E3416" s="54"/>
      <c r="F3416" s="54"/>
      <c r="G3416" s="54"/>
      <c r="H3416" s="54"/>
      <c r="I3416" s="54"/>
      <c r="J3416" s="54"/>
      <c r="K3416" s="54"/>
      <c r="L3416" s="54"/>
      <c r="M3416" s="54"/>
      <c r="O3416" s="10"/>
      <c r="P3416" s="10"/>
      <c r="Q3416" s="10"/>
      <c r="R3416" s="10"/>
      <c r="S3416" s="10"/>
      <c r="T3416" s="10"/>
      <c r="U3416" s="10"/>
      <c r="V3416" s="10"/>
      <c r="W3416" s="10"/>
      <c r="X3416" s="10"/>
      <c r="Y3416" s="10"/>
      <c r="Z3416" s="10"/>
      <c r="AA3416" s="10"/>
      <c r="AB3416" s="10"/>
      <c r="AC3416" s="10"/>
      <c r="AD3416" s="10"/>
      <c r="AE3416" s="10"/>
      <c r="AF3416" s="10"/>
      <c r="AG3416" s="10"/>
      <c r="AH3416" s="10"/>
      <c r="AI3416" s="10"/>
      <c r="AK3416" s="10"/>
      <c r="AL3416" s="10"/>
      <c r="AM3416" s="10"/>
      <c r="AN3416" s="10"/>
      <c r="AO3416" s="10"/>
      <c r="AP3416" s="10"/>
      <c r="AQ3416" s="10"/>
      <c r="AR3416" s="10"/>
      <c r="AS3416" s="10"/>
      <c r="AT3416" s="10"/>
      <c r="AU3416" s="10"/>
      <c r="AV3416" s="10"/>
      <c r="AW3416" s="10"/>
      <c r="AX3416" s="10"/>
    </row>
    <row r="3417" spans="1:50" x14ac:dyDescent="0.25">
      <c r="A3417" s="54"/>
      <c r="B3417" s="54"/>
      <c r="C3417" s="54"/>
      <c r="D3417" s="54"/>
      <c r="E3417" s="54"/>
      <c r="F3417" s="54"/>
      <c r="G3417" s="54"/>
      <c r="H3417" s="54"/>
      <c r="I3417" s="54"/>
      <c r="J3417" s="54"/>
      <c r="K3417" s="54"/>
      <c r="L3417" s="54"/>
      <c r="M3417" s="54"/>
      <c r="O3417" s="10"/>
      <c r="P3417" s="10"/>
      <c r="Q3417" s="10"/>
      <c r="R3417" s="10"/>
      <c r="S3417" s="10"/>
      <c r="T3417" s="10"/>
      <c r="U3417" s="10"/>
      <c r="V3417" s="10"/>
      <c r="W3417" s="10"/>
      <c r="X3417" s="10"/>
      <c r="Y3417" s="10"/>
      <c r="Z3417" s="10"/>
      <c r="AA3417" s="10"/>
      <c r="AB3417" s="10"/>
      <c r="AC3417" s="10"/>
      <c r="AD3417" s="10"/>
      <c r="AE3417" s="10"/>
      <c r="AF3417" s="10"/>
      <c r="AG3417" s="10"/>
      <c r="AH3417" s="10"/>
      <c r="AI3417" s="10"/>
      <c r="AK3417" s="10"/>
      <c r="AL3417" s="10"/>
      <c r="AM3417" s="10"/>
      <c r="AN3417" s="10"/>
      <c r="AO3417" s="10"/>
      <c r="AP3417" s="10"/>
      <c r="AQ3417" s="10"/>
      <c r="AR3417" s="10"/>
      <c r="AS3417" s="10"/>
      <c r="AT3417" s="10"/>
      <c r="AU3417" s="10"/>
      <c r="AV3417" s="10"/>
      <c r="AW3417" s="10"/>
      <c r="AX3417" s="10"/>
    </row>
    <row r="3418" spans="1:50" x14ac:dyDescent="0.25">
      <c r="A3418" s="54"/>
      <c r="B3418" s="54"/>
      <c r="C3418" s="54"/>
      <c r="D3418" s="54"/>
      <c r="E3418" s="54"/>
      <c r="F3418" s="54"/>
      <c r="G3418" s="54"/>
      <c r="H3418" s="54"/>
      <c r="I3418" s="54"/>
      <c r="J3418" s="54"/>
      <c r="K3418" s="54"/>
      <c r="L3418" s="54"/>
      <c r="M3418" s="54"/>
      <c r="O3418" s="10"/>
      <c r="P3418" s="10"/>
      <c r="Q3418" s="10"/>
      <c r="R3418" s="10"/>
      <c r="S3418" s="10"/>
      <c r="T3418" s="10"/>
      <c r="U3418" s="10"/>
      <c r="V3418" s="10"/>
      <c r="W3418" s="10"/>
      <c r="X3418" s="10"/>
      <c r="Y3418" s="10"/>
      <c r="Z3418" s="10"/>
      <c r="AA3418" s="10"/>
      <c r="AB3418" s="10"/>
      <c r="AC3418" s="10"/>
      <c r="AD3418" s="10"/>
      <c r="AE3418" s="10"/>
      <c r="AF3418" s="10"/>
      <c r="AG3418" s="10"/>
      <c r="AH3418" s="10"/>
      <c r="AI3418" s="10"/>
      <c r="AK3418" s="10"/>
      <c r="AL3418" s="10"/>
      <c r="AM3418" s="10"/>
      <c r="AN3418" s="10"/>
      <c r="AO3418" s="10"/>
      <c r="AP3418" s="10"/>
      <c r="AQ3418" s="10"/>
      <c r="AR3418" s="10"/>
      <c r="AS3418" s="10"/>
      <c r="AT3418" s="10"/>
      <c r="AU3418" s="10"/>
      <c r="AV3418" s="10"/>
      <c r="AW3418" s="10"/>
      <c r="AX3418" s="10"/>
    </row>
    <row r="3419" spans="1:50" x14ac:dyDescent="0.25">
      <c r="A3419" s="54"/>
      <c r="B3419" s="54"/>
      <c r="C3419" s="54"/>
      <c r="D3419" s="54"/>
      <c r="E3419" s="54"/>
      <c r="F3419" s="54"/>
      <c r="G3419" s="54"/>
      <c r="H3419" s="54"/>
      <c r="I3419" s="54"/>
      <c r="J3419" s="54"/>
      <c r="K3419" s="54"/>
      <c r="L3419" s="54"/>
      <c r="M3419" s="54"/>
      <c r="O3419" s="10"/>
      <c r="P3419" s="10"/>
      <c r="Q3419" s="10"/>
      <c r="R3419" s="10"/>
      <c r="S3419" s="10"/>
      <c r="T3419" s="10"/>
      <c r="U3419" s="10"/>
      <c r="V3419" s="10"/>
      <c r="W3419" s="10"/>
      <c r="X3419" s="10"/>
      <c r="Y3419" s="10"/>
      <c r="Z3419" s="10"/>
      <c r="AA3419" s="10"/>
      <c r="AB3419" s="10"/>
      <c r="AC3419" s="10"/>
      <c r="AD3419" s="10"/>
      <c r="AE3419" s="10"/>
      <c r="AF3419" s="10"/>
      <c r="AG3419" s="10"/>
      <c r="AH3419" s="10"/>
      <c r="AI3419" s="10"/>
      <c r="AK3419" s="10"/>
      <c r="AL3419" s="10"/>
      <c r="AM3419" s="10"/>
      <c r="AN3419" s="10"/>
      <c r="AO3419" s="10"/>
      <c r="AP3419" s="10"/>
      <c r="AQ3419" s="10"/>
      <c r="AR3419" s="10"/>
      <c r="AS3419" s="10"/>
      <c r="AT3419" s="10"/>
      <c r="AU3419" s="10"/>
      <c r="AV3419" s="10"/>
      <c r="AW3419" s="10"/>
      <c r="AX3419" s="10"/>
    </row>
    <row r="3420" spans="1:50" x14ac:dyDescent="0.25">
      <c r="A3420" s="54"/>
      <c r="B3420" s="54"/>
      <c r="C3420" s="54"/>
      <c r="D3420" s="54"/>
      <c r="E3420" s="54"/>
      <c r="F3420" s="54"/>
      <c r="G3420" s="54"/>
      <c r="H3420" s="54"/>
      <c r="I3420" s="54"/>
      <c r="J3420" s="54"/>
      <c r="K3420" s="54"/>
      <c r="L3420" s="54"/>
      <c r="M3420" s="54"/>
      <c r="O3420" s="10"/>
      <c r="P3420" s="10"/>
      <c r="Q3420" s="10"/>
      <c r="R3420" s="10"/>
      <c r="S3420" s="10"/>
      <c r="T3420" s="10"/>
      <c r="U3420" s="10"/>
      <c r="V3420" s="10"/>
      <c r="W3420" s="10"/>
      <c r="X3420" s="10"/>
      <c r="Y3420" s="10"/>
      <c r="Z3420" s="10"/>
      <c r="AA3420" s="10"/>
      <c r="AB3420" s="10"/>
      <c r="AC3420" s="10"/>
      <c r="AD3420" s="10"/>
      <c r="AE3420" s="10"/>
      <c r="AF3420" s="10"/>
      <c r="AG3420" s="10"/>
      <c r="AH3420" s="10"/>
      <c r="AI3420" s="10"/>
      <c r="AK3420" s="10"/>
      <c r="AL3420" s="10"/>
      <c r="AM3420" s="10"/>
      <c r="AN3420" s="10"/>
      <c r="AO3420" s="10"/>
      <c r="AP3420" s="10"/>
      <c r="AQ3420" s="10"/>
      <c r="AR3420" s="10"/>
      <c r="AS3420" s="10"/>
      <c r="AT3420" s="10"/>
      <c r="AU3420" s="10"/>
      <c r="AV3420" s="10"/>
      <c r="AW3420" s="10"/>
      <c r="AX3420" s="10"/>
    </row>
    <row r="3421" spans="1:50" x14ac:dyDescent="0.25">
      <c r="A3421" s="54"/>
      <c r="B3421" s="54"/>
      <c r="C3421" s="54"/>
      <c r="D3421" s="54"/>
      <c r="E3421" s="54"/>
      <c r="F3421" s="54"/>
      <c r="G3421" s="54"/>
      <c r="H3421" s="54"/>
      <c r="I3421" s="54"/>
      <c r="J3421" s="54"/>
      <c r="K3421" s="54"/>
      <c r="L3421" s="54"/>
      <c r="M3421" s="54"/>
      <c r="O3421" s="10"/>
      <c r="P3421" s="10"/>
      <c r="Q3421" s="10"/>
      <c r="R3421" s="10"/>
      <c r="S3421" s="10"/>
      <c r="T3421" s="10"/>
      <c r="U3421" s="10"/>
      <c r="V3421" s="10"/>
      <c r="W3421" s="10"/>
      <c r="X3421" s="10"/>
      <c r="Y3421" s="10"/>
      <c r="Z3421" s="10"/>
      <c r="AA3421" s="10"/>
      <c r="AB3421" s="10"/>
      <c r="AC3421" s="10"/>
      <c r="AD3421" s="10"/>
      <c r="AE3421" s="10"/>
      <c r="AF3421" s="10"/>
      <c r="AG3421" s="10"/>
      <c r="AH3421" s="10"/>
      <c r="AI3421" s="10"/>
      <c r="AK3421" s="10"/>
      <c r="AL3421" s="10"/>
      <c r="AM3421" s="10"/>
      <c r="AN3421" s="10"/>
      <c r="AO3421" s="10"/>
      <c r="AP3421" s="10"/>
      <c r="AQ3421" s="10"/>
      <c r="AR3421" s="10"/>
      <c r="AS3421" s="10"/>
      <c r="AT3421" s="10"/>
      <c r="AU3421" s="10"/>
      <c r="AV3421" s="10"/>
      <c r="AW3421" s="10"/>
      <c r="AX3421" s="10"/>
    </row>
    <row r="3422" spans="1:50" x14ac:dyDescent="0.25">
      <c r="A3422" s="54"/>
      <c r="B3422" s="54"/>
      <c r="C3422" s="54"/>
      <c r="D3422" s="54"/>
      <c r="E3422" s="54"/>
      <c r="F3422" s="54"/>
      <c r="G3422" s="54"/>
      <c r="H3422" s="54"/>
      <c r="I3422" s="54"/>
      <c r="J3422" s="54"/>
      <c r="K3422" s="54"/>
      <c r="L3422" s="54"/>
      <c r="M3422" s="54"/>
      <c r="O3422" s="10"/>
      <c r="P3422" s="10"/>
      <c r="Q3422" s="10"/>
      <c r="R3422" s="10"/>
      <c r="S3422" s="10"/>
      <c r="T3422" s="10"/>
      <c r="U3422" s="10"/>
      <c r="V3422" s="10"/>
      <c r="W3422" s="10"/>
      <c r="X3422" s="10"/>
      <c r="Y3422" s="10"/>
      <c r="Z3422" s="10"/>
      <c r="AA3422" s="10"/>
      <c r="AB3422" s="10"/>
      <c r="AC3422" s="10"/>
      <c r="AD3422" s="10"/>
      <c r="AE3422" s="10"/>
      <c r="AF3422" s="10"/>
      <c r="AG3422" s="10"/>
      <c r="AH3422" s="10"/>
      <c r="AI3422" s="10"/>
      <c r="AK3422" s="10"/>
      <c r="AL3422" s="10"/>
      <c r="AM3422" s="10"/>
      <c r="AN3422" s="10"/>
      <c r="AO3422" s="10"/>
      <c r="AP3422" s="10"/>
      <c r="AQ3422" s="10"/>
      <c r="AR3422" s="10"/>
      <c r="AS3422" s="10"/>
      <c r="AT3422" s="10"/>
      <c r="AU3422" s="10"/>
      <c r="AV3422" s="10"/>
      <c r="AW3422" s="10"/>
      <c r="AX3422" s="10"/>
    </row>
    <row r="3423" spans="1:50" x14ac:dyDescent="0.25">
      <c r="A3423" s="54"/>
      <c r="B3423" s="54"/>
      <c r="C3423" s="54"/>
      <c r="D3423" s="54"/>
      <c r="E3423" s="54"/>
      <c r="F3423" s="54"/>
      <c r="G3423" s="54"/>
      <c r="H3423" s="54"/>
      <c r="I3423" s="54"/>
      <c r="J3423" s="54"/>
      <c r="K3423" s="54"/>
      <c r="L3423" s="54"/>
      <c r="M3423" s="54"/>
      <c r="O3423" s="10"/>
      <c r="P3423" s="10"/>
      <c r="Q3423" s="10"/>
      <c r="R3423" s="10"/>
      <c r="S3423" s="10"/>
      <c r="T3423" s="10"/>
      <c r="U3423" s="10"/>
      <c r="V3423" s="10"/>
      <c r="W3423" s="10"/>
      <c r="X3423" s="10"/>
      <c r="Y3423" s="10"/>
      <c r="Z3423" s="10"/>
      <c r="AA3423" s="10"/>
      <c r="AB3423" s="10"/>
      <c r="AC3423" s="10"/>
      <c r="AD3423" s="10"/>
      <c r="AE3423" s="10"/>
      <c r="AF3423" s="10"/>
      <c r="AG3423" s="10"/>
      <c r="AH3423" s="10"/>
      <c r="AI3423" s="10"/>
      <c r="AK3423" s="10"/>
      <c r="AL3423" s="10"/>
      <c r="AM3423" s="10"/>
      <c r="AN3423" s="10"/>
      <c r="AO3423" s="10"/>
      <c r="AP3423" s="10"/>
      <c r="AQ3423" s="10"/>
      <c r="AR3423" s="10"/>
      <c r="AS3423" s="10"/>
      <c r="AT3423" s="10"/>
      <c r="AU3423" s="10"/>
      <c r="AV3423" s="10"/>
      <c r="AW3423" s="10"/>
      <c r="AX3423" s="10"/>
    </row>
    <row r="3424" spans="1:50" x14ac:dyDescent="0.25">
      <c r="A3424" s="54"/>
      <c r="B3424" s="54"/>
      <c r="C3424" s="54"/>
      <c r="D3424" s="54"/>
      <c r="E3424" s="54"/>
      <c r="F3424" s="54"/>
      <c r="G3424" s="54"/>
      <c r="H3424" s="54"/>
      <c r="I3424" s="54"/>
      <c r="J3424" s="54"/>
      <c r="K3424" s="54"/>
      <c r="L3424" s="54"/>
      <c r="M3424" s="54"/>
      <c r="O3424" s="10"/>
      <c r="P3424" s="10"/>
      <c r="Q3424" s="10"/>
      <c r="R3424" s="10"/>
      <c r="S3424" s="10"/>
      <c r="T3424" s="10"/>
      <c r="U3424" s="10"/>
      <c r="V3424" s="10"/>
      <c r="W3424" s="10"/>
      <c r="X3424" s="10"/>
      <c r="Y3424" s="10"/>
      <c r="Z3424" s="10"/>
      <c r="AA3424" s="10"/>
      <c r="AB3424" s="10"/>
      <c r="AC3424" s="10"/>
      <c r="AD3424" s="10"/>
      <c r="AE3424" s="10"/>
      <c r="AF3424" s="10"/>
      <c r="AG3424" s="10"/>
      <c r="AH3424" s="10"/>
      <c r="AI3424" s="10"/>
      <c r="AK3424" s="10"/>
      <c r="AL3424" s="10"/>
      <c r="AM3424" s="10"/>
      <c r="AN3424" s="10"/>
      <c r="AO3424" s="10"/>
      <c r="AP3424" s="10"/>
      <c r="AQ3424" s="10"/>
      <c r="AR3424" s="10"/>
      <c r="AS3424" s="10"/>
      <c r="AT3424" s="10"/>
      <c r="AU3424" s="10"/>
      <c r="AV3424" s="10"/>
      <c r="AW3424" s="10"/>
      <c r="AX3424" s="10"/>
    </row>
    <row r="3425" spans="1:50" x14ac:dyDescent="0.25">
      <c r="A3425" s="54"/>
      <c r="B3425" s="54"/>
      <c r="C3425" s="54"/>
      <c r="D3425" s="54"/>
      <c r="E3425" s="54"/>
      <c r="F3425" s="54"/>
      <c r="G3425" s="54"/>
      <c r="H3425" s="54"/>
      <c r="I3425" s="54"/>
      <c r="J3425" s="54"/>
      <c r="K3425" s="54"/>
      <c r="L3425" s="54"/>
      <c r="M3425" s="54"/>
      <c r="O3425" s="10"/>
      <c r="P3425" s="10"/>
      <c r="Q3425" s="10"/>
      <c r="R3425" s="10"/>
      <c r="S3425" s="10"/>
      <c r="T3425" s="10"/>
      <c r="U3425" s="10"/>
      <c r="V3425" s="10"/>
      <c r="W3425" s="10"/>
      <c r="X3425" s="10"/>
      <c r="Y3425" s="10"/>
      <c r="Z3425" s="10"/>
      <c r="AA3425" s="10"/>
      <c r="AB3425" s="10"/>
      <c r="AC3425" s="10"/>
      <c r="AD3425" s="10"/>
      <c r="AE3425" s="10"/>
      <c r="AF3425" s="10"/>
      <c r="AG3425" s="10"/>
      <c r="AH3425" s="10"/>
      <c r="AI3425" s="10"/>
      <c r="AK3425" s="10"/>
      <c r="AL3425" s="10"/>
      <c r="AM3425" s="10"/>
      <c r="AN3425" s="10"/>
      <c r="AO3425" s="10"/>
      <c r="AP3425" s="10"/>
      <c r="AQ3425" s="10"/>
      <c r="AR3425" s="10"/>
      <c r="AS3425" s="10"/>
      <c r="AT3425" s="10"/>
      <c r="AU3425" s="10"/>
      <c r="AV3425" s="10"/>
      <c r="AW3425" s="10"/>
      <c r="AX3425" s="10"/>
    </row>
    <row r="3426" spans="1:50" x14ac:dyDescent="0.25">
      <c r="A3426" s="54"/>
      <c r="B3426" s="54"/>
      <c r="C3426" s="54"/>
      <c r="D3426" s="54"/>
      <c r="E3426" s="54"/>
      <c r="F3426" s="54"/>
      <c r="G3426" s="54"/>
      <c r="H3426" s="54"/>
      <c r="I3426" s="54"/>
      <c r="J3426" s="54"/>
      <c r="K3426" s="54"/>
      <c r="L3426" s="54"/>
      <c r="M3426" s="54"/>
      <c r="O3426" s="10"/>
      <c r="P3426" s="10"/>
      <c r="Q3426" s="10"/>
      <c r="R3426" s="10"/>
      <c r="S3426" s="10"/>
      <c r="T3426" s="10"/>
      <c r="U3426" s="10"/>
      <c r="V3426" s="10"/>
      <c r="W3426" s="10"/>
      <c r="X3426" s="10"/>
      <c r="Y3426" s="10"/>
      <c r="Z3426" s="10"/>
      <c r="AA3426" s="10"/>
      <c r="AB3426" s="10"/>
      <c r="AC3426" s="10"/>
      <c r="AD3426" s="10"/>
      <c r="AE3426" s="10"/>
      <c r="AF3426" s="10"/>
      <c r="AG3426" s="10"/>
      <c r="AH3426" s="10"/>
      <c r="AI3426" s="10"/>
      <c r="AK3426" s="10"/>
      <c r="AL3426" s="10"/>
      <c r="AM3426" s="10"/>
      <c r="AN3426" s="10"/>
      <c r="AO3426" s="10"/>
      <c r="AP3426" s="10"/>
      <c r="AQ3426" s="10"/>
      <c r="AR3426" s="10"/>
      <c r="AS3426" s="10"/>
      <c r="AT3426" s="10"/>
      <c r="AU3426" s="10"/>
      <c r="AV3426" s="10"/>
      <c r="AW3426" s="10"/>
      <c r="AX3426" s="10"/>
    </row>
    <row r="3427" spans="1:50" x14ac:dyDescent="0.25">
      <c r="A3427" s="54"/>
      <c r="B3427" s="54"/>
      <c r="C3427" s="54"/>
      <c r="D3427" s="54"/>
      <c r="E3427" s="54"/>
      <c r="F3427" s="54"/>
      <c r="G3427" s="54"/>
      <c r="H3427" s="54"/>
      <c r="I3427" s="54"/>
      <c r="J3427" s="54"/>
      <c r="K3427" s="54"/>
      <c r="L3427" s="54"/>
      <c r="M3427" s="54"/>
      <c r="O3427" s="10"/>
      <c r="P3427" s="10"/>
      <c r="Q3427" s="10"/>
      <c r="R3427" s="10"/>
      <c r="S3427" s="10"/>
      <c r="T3427" s="10"/>
      <c r="U3427" s="10"/>
      <c r="V3427" s="10"/>
      <c r="W3427" s="10"/>
      <c r="X3427" s="10"/>
      <c r="Y3427" s="10"/>
      <c r="Z3427" s="10"/>
      <c r="AA3427" s="10"/>
      <c r="AB3427" s="10"/>
      <c r="AC3427" s="10"/>
      <c r="AD3427" s="10"/>
      <c r="AE3427" s="10"/>
      <c r="AF3427" s="10"/>
      <c r="AG3427" s="10"/>
      <c r="AH3427" s="10"/>
      <c r="AI3427" s="10"/>
      <c r="AK3427" s="10"/>
      <c r="AL3427" s="10"/>
      <c r="AM3427" s="10"/>
      <c r="AN3427" s="10"/>
      <c r="AO3427" s="10"/>
      <c r="AP3427" s="10"/>
      <c r="AQ3427" s="10"/>
      <c r="AR3427" s="10"/>
      <c r="AS3427" s="10"/>
      <c r="AT3427" s="10"/>
      <c r="AU3427" s="10"/>
      <c r="AV3427" s="10"/>
      <c r="AW3427" s="10"/>
      <c r="AX3427" s="10"/>
    </row>
    <row r="3428" spans="1:50" x14ac:dyDescent="0.25">
      <c r="A3428" s="54"/>
      <c r="B3428" s="54"/>
      <c r="C3428" s="54"/>
      <c r="D3428" s="54"/>
      <c r="E3428" s="54"/>
      <c r="F3428" s="54"/>
      <c r="G3428" s="54"/>
      <c r="H3428" s="54"/>
      <c r="I3428" s="54"/>
      <c r="J3428" s="54"/>
      <c r="K3428" s="54"/>
      <c r="L3428" s="54"/>
      <c r="M3428" s="54"/>
      <c r="O3428" s="10"/>
      <c r="P3428" s="10"/>
      <c r="Q3428" s="10"/>
      <c r="R3428" s="10"/>
      <c r="S3428" s="10"/>
      <c r="T3428" s="10"/>
      <c r="U3428" s="10"/>
      <c r="V3428" s="10"/>
      <c r="W3428" s="10"/>
      <c r="X3428" s="10"/>
      <c r="Y3428" s="10"/>
      <c r="Z3428" s="10"/>
      <c r="AA3428" s="10"/>
      <c r="AB3428" s="10"/>
      <c r="AC3428" s="10"/>
      <c r="AD3428" s="10"/>
      <c r="AE3428" s="10"/>
      <c r="AF3428" s="10"/>
      <c r="AG3428" s="10"/>
      <c r="AH3428" s="10"/>
      <c r="AI3428" s="10"/>
      <c r="AK3428" s="10"/>
      <c r="AL3428" s="10"/>
      <c r="AM3428" s="10"/>
      <c r="AN3428" s="10"/>
      <c r="AO3428" s="10"/>
      <c r="AP3428" s="10"/>
      <c r="AQ3428" s="10"/>
      <c r="AR3428" s="10"/>
      <c r="AS3428" s="10"/>
      <c r="AT3428" s="10"/>
      <c r="AU3428" s="10"/>
      <c r="AV3428" s="10"/>
      <c r="AW3428" s="10"/>
      <c r="AX3428" s="10"/>
    </row>
    <row r="3429" spans="1:50" x14ac:dyDescent="0.25">
      <c r="A3429" s="54"/>
      <c r="B3429" s="54"/>
      <c r="C3429" s="54"/>
      <c r="D3429" s="54"/>
      <c r="E3429" s="54"/>
      <c r="F3429" s="54"/>
      <c r="G3429" s="54"/>
      <c r="H3429" s="54"/>
      <c r="I3429" s="54"/>
      <c r="J3429" s="54"/>
      <c r="K3429" s="54"/>
      <c r="L3429" s="54"/>
      <c r="M3429" s="54"/>
      <c r="O3429" s="10"/>
      <c r="P3429" s="10"/>
      <c r="Q3429" s="10"/>
      <c r="R3429" s="10"/>
      <c r="S3429" s="10"/>
      <c r="T3429" s="10"/>
      <c r="U3429" s="10"/>
      <c r="V3429" s="10"/>
      <c r="W3429" s="10"/>
      <c r="X3429" s="10"/>
      <c r="Y3429" s="10"/>
      <c r="Z3429" s="10"/>
      <c r="AA3429" s="10"/>
      <c r="AB3429" s="10"/>
      <c r="AC3429" s="10"/>
      <c r="AD3429" s="10"/>
      <c r="AE3429" s="10"/>
      <c r="AF3429" s="10"/>
      <c r="AG3429" s="10"/>
      <c r="AH3429" s="10"/>
      <c r="AI3429" s="10"/>
      <c r="AK3429" s="10"/>
      <c r="AL3429" s="10"/>
      <c r="AM3429" s="10"/>
      <c r="AN3429" s="10"/>
      <c r="AO3429" s="10"/>
      <c r="AP3429" s="10"/>
      <c r="AQ3429" s="10"/>
      <c r="AR3429" s="10"/>
      <c r="AS3429" s="10"/>
      <c r="AT3429" s="10"/>
      <c r="AU3429" s="10"/>
      <c r="AV3429" s="10"/>
      <c r="AW3429" s="10"/>
      <c r="AX3429" s="10"/>
    </row>
    <row r="3430" spans="1:50" x14ac:dyDescent="0.25">
      <c r="A3430" s="54"/>
      <c r="B3430" s="54"/>
      <c r="C3430" s="54"/>
      <c r="D3430" s="54"/>
      <c r="E3430" s="54"/>
      <c r="F3430" s="54"/>
      <c r="G3430" s="54"/>
      <c r="H3430" s="54"/>
      <c r="I3430" s="54"/>
      <c r="J3430" s="54"/>
      <c r="K3430" s="54"/>
      <c r="L3430" s="54"/>
      <c r="M3430" s="54"/>
      <c r="O3430" s="10"/>
      <c r="P3430" s="10"/>
      <c r="Q3430" s="10"/>
      <c r="R3430" s="10"/>
      <c r="S3430" s="10"/>
      <c r="T3430" s="10"/>
      <c r="U3430" s="10"/>
      <c r="V3430" s="10"/>
      <c r="W3430" s="10"/>
      <c r="X3430" s="10"/>
      <c r="Y3430" s="10"/>
      <c r="Z3430" s="10"/>
      <c r="AA3430" s="10"/>
      <c r="AB3430" s="10"/>
      <c r="AC3430" s="10"/>
      <c r="AD3430" s="10"/>
      <c r="AE3430" s="10"/>
      <c r="AF3430" s="10"/>
      <c r="AG3430" s="10"/>
      <c r="AH3430" s="10"/>
      <c r="AI3430" s="10"/>
      <c r="AK3430" s="10"/>
      <c r="AL3430" s="10"/>
      <c r="AM3430" s="10"/>
      <c r="AN3430" s="10"/>
      <c r="AO3430" s="10"/>
      <c r="AP3430" s="10"/>
      <c r="AQ3430" s="10"/>
      <c r="AR3430" s="10"/>
      <c r="AS3430" s="10"/>
      <c r="AT3430" s="10"/>
      <c r="AU3430" s="10"/>
      <c r="AV3430" s="10"/>
      <c r="AW3430" s="10"/>
      <c r="AX3430" s="10"/>
    </row>
    <row r="3431" spans="1:50" x14ac:dyDescent="0.25">
      <c r="A3431" s="54"/>
      <c r="B3431" s="54"/>
      <c r="C3431" s="54"/>
      <c r="D3431" s="54"/>
      <c r="E3431" s="54"/>
      <c r="F3431" s="54"/>
      <c r="G3431" s="54"/>
      <c r="H3431" s="54"/>
      <c r="I3431" s="54"/>
      <c r="J3431" s="54"/>
      <c r="K3431" s="54"/>
      <c r="L3431" s="54"/>
      <c r="M3431" s="54"/>
      <c r="O3431" s="10"/>
      <c r="P3431" s="10"/>
      <c r="Q3431" s="10"/>
      <c r="R3431" s="10"/>
      <c r="S3431" s="10"/>
      <c r="T3431" s="10"/>
      <c r="U3431" s="10"/>
      <c r="V3431" s="10"/>
      <c r="W3431" s="10"/>
      <c r="X3431" s="10"/>
      <c r="Y3431" s="10"/>
      <c r="Z3431" s="10"/>
      <c r="AA3431" s="10"/>
      <c r="AB3431" s="10"/>
      <c r="AC3431" s="10"/>
      <c r="AD3431" s="10"/>
      <c r="AE3431" s="10"/>
      <c r="AF3431" s="10"/>
      <c r="AG3431" s="10"/>
      <c r="AH3431" s="10"/>
      <c r="AI3431" s="10"/>
      <c r="AK3431" s="10"/>
      <c r="AL3431" s="10"/>
      <c r="AM3431" s="10"/>
      <c r="AN3431" s="10"/>
      <c r="AO3431" s="10"/>
      <c r="AP3431" s="10"/>
      <c r="AQ3431" s="10"/>
      <c r="AR3431" s="10"/>
      <c r="AS3431" s="10"/>
      <c r="AT3431" s="10"/>
      <c r="AU3431" s="10"/>
      <c r="AV3431" s="10"/>
      <c r="AW3431" s="10"/>
      <c r="AX3431" s="10"/>
    </row>
    <row r="3432" spans="1:50" x14ac:dyDescent="0.25">
      <c r="A3432" s="54"/>
      <c r="B3432" s="54"/>
      <c r="C3432" s="54"/>
      <c r="D3432" s="54"/>
      <c r="E3432" s="54"/>
      <c r="F3432" s="54"/>
      <c r="G3432" s="54"/>
      <c r="H3432" s="54"/>
      <c r="I3432" s="54"/>
      <c r="J3432" s="54"/>
      <c r="K3432" s="54"/>
      <c r="L3432" s="54"/>
      <c r="M3432" s="54"/>
      <c r="O3432" s="10"/>
      <c r="P3432" s="10"/>
      <c r="Q3432" s="10"/>
      <c r="R3432" s="10"/>
      <c r="S3432" s="10"/>
      <c r="T3432" s="10"/>
      <c r="U3432" s="10"/>
      <c r="V3432" s="10"/>
      <c r="W3432" s="10"/>
      <c r="X3432" s="10"/>
      <c r="Y3432" s="10"/>
      <c r="Z3432" s="10"/>
      <c r="AA3432" s="10"/>
      <c r="AB3432" s="10"/>
      <c r="AC3432" s="10"/>
      <c r="AD3432" s="10"/>
      <c r="AE3432" s="10"/>
      <c r="AF3432" s="10"/>
      <c r="AG3432" s="10"/>
      <c r="AH3432" s="10"/>
      <c r="AI3432" s="10"/>
      <c r="AK3432" s="10"/>
      <c r="AL3432" s="10"/>
      <c r="AM3432" s="10"/>
      <c r="AN3432" s="10"/>
      <c r="AO3432" s="10"/>
      <c r="AP3432" s="10"/>
      <c r="AQ3432" s="10"/>
      <c r="AR3432" s="10"/>
      <c r="AS3432" s="10"/>
      <c r="AT3432" s="10"/>
      <c r="AU3432" s="10"/>
      <c r="AV3432" s="10"/>
      <c r="AW3432" s="10"/>
      <c r="AX3432" s="10"/>
    </row>
    <row r="3433" spans="1:50" x14ac:dyDescent="0.25">
      <c r="A3433" s="54"/>
      <c r="B3433" s="54"/>
      <c r="C3433" s="54"/>
      <c r="D3433" s="54"/>
      <c r="E3433" s="54"/>
      <c r="F3433" s="54"/>
      <c r="G3433" s="54"/>
      <c r="H3433" s="54"/>
      <c r="I3433" s="54"/>
      <c r="J3433" s="54"/>
      <c r="K3433" s="54"/>
      <c r="L3433" s="54"/>
      <c r="M3433" s="54"/>
      <c r="O3433" s="10"/>
      <c r="P3433" s="10"/>
      <c r="Q3433" s="10"/>
      <c r="R3433" s="10"/>
      <c r="S3433" s="10"/>
      <c r="T3433" s="10"/>
      <c r="U3433" s="10"/>
      <c r="V3433" s="10"/>
      <c r="W3433" s="10"/>
      <c r="X3433" s="10"/>
      <c r="Y3433" s="10"/>
      <c r="Z3433" s="10"/>
      <c r="AA3433" s="10"/>
      <c r="AB3433" s="10"/>
      <c r="AC3433" s="10"/>
      <c r="AD3433" s="10"/>
      <c r="AE3433" s="10"/>
      <c r="AF3433" s="10"/>
      <c r="AG3433" s="10"/>
      <c r="AH3433" s="10"/>
      <c r="AI3433" s="10"/>
      <c r="AK3433" s="10"/>
      <c r="AL3433" s="10"/>
      <c r="AM3433" s="10"/>
      <c r="AN3433" s="10"/>
      <c r="AO3433" s="10"/>
      <c r="AP3433" s="10"/>
      <c r="AQ3433" s="10"/>
      <c r="AR3433" s="10"/>
      <c r="AS3433" s="10"/>
      <c r="AT3433" s="10"/>
      <c r="AU3433" s="10"/>
      <c r="AV3433" s="10"/>
      <c r="AW3433" s="10"/>
      <c r="AX3433" s="10"/>
    </row>
    <row r="3434" spans="1:50" x14ac:dyDescent="0.25">
      <c r="A3434" s="54"/>
      <c r="B3434" s="54"/>
      <c r="C3434" s="54"/>
      <c r="D3434" s="54"/>
      <c r="E3434" s="54"/>
      <c r="F3434" s="54"/>
      <c r="G3434" s="54"/>
      <c r="H3434" s="54"/>
      <c r="I3434" s="54"/>
      <c r="J3434" s="54"/>
      <c r="K3434" s="54"/>
      <c r="L3434" s="54"/>
      <c r="M3434" s="54"/>
      <c r="O3434" s="10"/>
      <c r="P3434" s="10"/>
      <c r="Q3434" s="10"/>
      <c r="R3434" s="10"/>
      <c r="S3434" s="10"/>
      <c r="T3434" s="10"/>
      <c r="U3434" s="10"/>
      <c r="V3434" s="10"/>
      <c r="W3434" s="10"/>
      <c r="X3434" s="10"/>
      <c r="Y3434" s="10"/>
      <c r="Z3434" s="10"/>
      <c r="AA3434" s="10"/>
      <c r="AB3434" s="10"/>
      <c r="AC3434" s="10"/>
      <c r="AD3434" s="10"/>
      <c r="AE3434" s="10"/>
      <c r="AF3434" s="10"/>
      <c r="AG3434" s="10"/>
      <c r="AH3434" s="10"/>
      <c r="AI3434" s="10"/>
      <c r="AK3434" s="10"/>
      <c r="AL3434" s="10"/>
      <c r="AM3434" s="10"/>
      <c r="AN3434" s="10"/>
      <c r="AO3434" s="10"/>
      <c r="AP3434" s="10"/>
      <c r="AQ3434" s="10"/>
      <c r="AR3434" s="10"/>
      <c r="AS3434" s="10"/>
      <c r="AT3434" s="10"/>
      <c r="AU3434" s="10"/>
      <c r="AV3434" s="10"/>
      <c r="AW3434" s="10"/>
      <c r="AX3434" s="10"/>
    </row>
    <row r="3435" spans="1:50" x14ac:dyDescent="0.25">
      <c r="A3435" s="54"/>
      <c r="B3435" s="54"/>
      <c r="C3435" s="54"/>
      <c r="D3435" s="54"/>
      <c r="E3435" s="54"/>
      <c r="F3435" s="54"/>
      <c r="G3435" s="54"/>
      <c r="H3435" s="54"/>
      <c r="I3435" s="54"/>
      <c r="J3435" s="54"/>
      <c r="K3435" s="54"/>
      <c r="L3435" s="54"/>
      <c r="M3435" s="54"/>
      <c r="O3435" s="10"/>
      <c r="P3435" s="10"/>
      <c r="Q3435" s="10"/>
      <c r="R3435" s="10"/>
      <c r="S3435" s="10"/>
      <c r="T3435" s="10"/>
      <c r="U3435" s="10"/>
      <c r="V3435" s="10"/>
      <c r="W3435" s="10"/>
      <c r="X3435" s="10"/>
      <c r="Y3435" s="10"/>
      <c r="Z3435" s="10"/>
      <c r="AA3435" s="10"/>
      <c r="AB3435" s="10"/>
      <c r="AC3435" s="10"/>
      <c r="AD3435" s="10"/>
      <c r="AE3435" s="10"/>
      <c r="AF3435" s="10"/>
      <c r="AG3435" s="10"/>
      <c r="AH3435" s="10"/>
      <c r="AI3435" s="10"/>
      <c r="AK3435" s="10"/>
      <c r="AL3435" s="10"/>
      <c r="AM3435" s="10"/>
      <c r="AN3435" s="10"/>
      <c r="AO3435" s="10"/>
      <c r="AP3435" s="10"/>
      <c r="AQ3435" s="10"/>
      <c r="AR3435" s="10"/>
      <c r="AS3435" s="10"/>
      <c r="AT3435" s="10"/>
      <c r="AU3435" s="10"/>
      <c r="AV3435" s="10"/>
      <c r="AW3435" s="10"/>
      <c r="AX3435" s="10"/>
    </row>
    <row r="3436" spans="1:50" x14ac:dyDescent="0.25">
      <c r="A3436" s="54"/>
      <c r="B3436" s="54"/>
      <c r="C3436" s="54"/>
      <c r="D3436" s="54"/>
      <c r="E3436" s="54"/>
      <c r="F3436" s="54"/>
      <c r="G3436" s="54"/>
      <c r="H3436" s="54"/>
      <c r="I3436" s="54"/>
      <c r="J3436" s="54"/>
      <c r="K3436" s="54"/>
      <c r="L3436" s="54"/>
      <c r="M3436" s="54"/>
      <c r="O3436" s="10"/>
      <c r="P3436" s="10"/>
      <c r="Q3436" s="10"/>
      <c r="R3436" s="10"/>
      <c r="S3436" s="10"/>
      <c r="T3436" s="10"/>
      <c r="U3436" s="10"/>
      <c r="V3436" s="10"/>
      <c r="W3436" s="10"/>
      <c r="X3436" s="10"/>
      <c r="Y3436" s="10"/>
      <c r="Z3436" s="10"/>
      <c r="AA3436" s="10"/>
      <c r="AB3436" s="10"/>
      <c r="AC3436" s="10"/>
      <c r="AD3436" s="10"/>
      <c r="AE3436" s="10"/>
      <c r="AF3436" s="10"/>
      <c r="AG3436" s="10"/>
      <c r="AH3436" s="10"/>
      <c r="AI3436" s="10"/>
      <c r="AK3436" s="10"/>
      <c r="AL3436" s="10"/>
      <c r="AM3436" s="10"/>
      <c r="AN3436" s="10"/>
      <c r="AO3436" s="10"/>
      <c r="AP3436" s="10"/>
      <c r="AQ3436" s="10"/>
      <c r="AR3436" s="10"/>
      <c r="AS3436" s="10"/>
      <c r="AT3436" s="10"/>
      <c r="AU3436" s="10"/>
      <c r="AV3436" s="10"/>
      <c r="AW3436" s="10"/>
      <c r="AX3436" s="10"/>
    </row>
  </sheetData>
  <sheetProtection sheet="1" objects="1" scenarios="1" selectLockedCells="1"/>
  <mergeCells count="3">
    <mergeCell ref="A36:A37"/>
    <mergeCell ref="B36:H36"/>
    <mergeCell ref="I36:I37"/>
  </mergeCells>
  <phoneticPr fontId="16"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14689" r:id="rId4" name="CommandButton1">
          <controlPr defaultSize="0" autoLine="0" autoPict="0" r:id="rId5">
            <anchor moveWithCells="1">
              <from>
                <xdr:col>2</xdr:col>
                <xdr:colOff>771525</xdr:colOff>
                <xdr:row>2</xdr:row>
                <xdr:rowOff>171450</xdr:rowOff>
              </from>
              <to>
                <xdr:col>7</xdr:col>
                <xdr:colOff>314325</xdr:colOff>
                <xdr:row>7</xdr:row>
                <xdr:rowOff>0</xdr:rowOff>
              </to>
            </anchor>
          </controlPr>
        </control>
      </mc:Choice>
      <mc:Fallback>
        <control shapeId="114689" r:id="rId4" name="Command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36"/>
  <sheetViews>
    <sheetView zoomScale="90" zoomScaleNormal="90" workbookViewId="0">
      <selection activeCell="I19" sqref="I19"/>
    </sheetView>
  </sheetViews>
  <sheetFormatPr baseColWidth="10" defaultColWidth="9" defaultRowHeight="15" x14ac:dyDescent="0.25"/>
  <cols>
    <col min="1" max="1" width="18.28515625" customWidth="1"/>
    <col min="2" max="2" width="20.140625" customWidth="1"/>
    <col min="3" max="3" width="17.42578125" customWidth="1"/>
    <col min="4" max="4" width="9" customWidth="1"/>
    <col min="5" max="5" width="21.28515625" customWidth="1"/>
    <col min="6" max="6" width="21.85546875" customWidth="1"/>
    <col min="7" max="7" width="16.7109375" customWidth="1"/>
    <col min="9" max="9" width="18" customWidth="1"/>
    <col min="10" max="10" width="19.28515625" customWidth="1"/>
  </cols>
  <sheetData>
    <row r="1" spans="1:10" ht="60.75" customHeight="1" x14ac:dyDescent="0.25">
      <c r="A1" s="28" t="s">
        <v>273</v>
      </c>
      <c r="B1" s="28" t="s">
        <v>274</v>
      </c>
      <c r="C1" s="39" t="s">
        <v>272</v>
      </c>
      <c r="D1" s="37"/>
      <c r="E1" s="28" t="s">
        <v>275</v>
      </c>
      <c r="F1" s="28" t="s">
        <v>276</v>
      </c>
      <c r="G1" s="39" t="s">
        <v>277</v>
      </c>
      <c r="I1" s="28" t="s">
        <v>278</v>
      </c>
      <c r="J1" s="28" t="s">
        <v>279</v>
      </c>
    </row>
    <row r="2" spans="1:10" x14ac:dyDescent="0.25">
      <c r="A2" s="7">
        <v>40</v>
      </c>
      <c r="B2" s="7">
        <v>80</v>
      </c>
      <c r="C2" s="7">
        <v>2000</v>
      </c>
      <c r="D2" s="7"/>
      <c r="E2" s="7">
        <v>40</v>
      </c>
      <c r="F2" s="7">
        <v>40</v>
      </c>
      <c r="G2" s="7">
        <v>2000</v>
      </c>
      <c r="I2" s="7">
        <v>150</v>
      </c>
      <c r="J2" s="7">
        <v>150</v>
      </c>
    </row>
    <row r="3" spans="1:10" x14ac:dyDescent="0.25">
      <c r="A3" s="7">
        <v>80</v>
      </c>
      <c r="B3" s="7">
        <v>100</v>
      </c>
      <c r="C3" s="7">
        <v>4400</v>
      </c>
      <c r="D3" s="7"/>
      <c r="E3" s="7">
        <v>80</v>
      </c>
      <c r="F3" s="7">
        <v>80</v>
      </c>
      <c r="G3" s="7">
        <v>4400</v>
      </c>
      <c r="I3">
        <v>280</v>
      </c>
      <c r="J3">
        <v>280</v>
      </c>
    </row>
    <row r="4" spans="1:10" x14ac:dyDescent="0.25">
      <c r="A4" s="7">
        <v>100</v>
      </c>
      <c r="B4" s="7">
        <v>155</v>
      </c>
      <c r="C4" s="7"/>
      <c r="D4" s="7"/>
      <c r="E4" s="7">
        <v>100</v>
      </c>
      <c r="F4" s="7">
        <v>100</v>
      </c>
      <c r="G4" s="7"/>
    </row>
    <row r="5" spans="1:10" x14ac:dyDescent="0.25">
      <c r="A5" s="7">
        <v>155</v>
      </c>
      <c r="B5" s="7">
        <v>180</v>
      </c>
      <c r="C5" s="7"/>
      <c r="D5" s="7"/>
      <c r="E5" s="7">
        <v>155</v>
      </c>
      <c r="F5" s="7">
        <v>155</v>
      </c>
      <c r="G5" s="7"/>
    </row>
    <row r="6" spans="1:10" x14ac:dyDescent="0.25">
      <c r="A6" s="7">
        <v>180</v>
      </c>
      <c r="B6" s="7">
        <v>250</v>
      </c>
      <c r="C6" s="7"/>
      <c r="D6" s="7"/>
      <c r="E6" s="7">
        <v>180</v>
      </c>
      <c r="F6" s="7">
        <v>180</v>
      </c>
      <c r="G6" s="7"/>
    </row>
    <row r="7" spans="1:10" x14ac:dyDescent="0.25">
      <c r="A7" s="7">
        <v>250</v>
      </c>
      <c r="B7" s="7"/>
      <c r="C7" s="7"/>
      <c r="D7" s="7"/>
      <c r="E7" s="7">
        <v>250</v>
      </c>
      <c r="F7" s="7">
        <v>250</v>
      </c>
      <c r="G7" s="7"/>
    </row>
    <row r="8" spans="1:10" x14ac:dyDescent="0.25">
      <c r="A8" s="7"/>
      <c r="B8" s="7"/>
      <c r="C8" s="7"/>
      <c r="D8" s="7"/>
      <c r="E8" s="7"/>
      <c r="F8" s="7"/>
      <c r="G8" s="7"/>
    </row>
    <row r="9" spans="1:10" x14ac:dyDescent="0.25">
      <c r="A9" s="7"/>
      <c r="B9" s="7"/>
      <c r="C9" s="7"/>
      <c r="D9" s="7"/>
      <c r="E9" s="7"/>
      <c r="F9" s="7"/>
      <c r="G9" s="7"/>
    </row>
    <row r="10" spans="1:10" x14ac:dyDescent="0.25">
      <c r="A10" s="7"/>
      <c r="B10" s="7"/>
      <c r="C10" s="7"/>
      <c r="D10" s="7"/>
      <c r="E10" s="7"/>
      <c r="F10" s="7"/>
      <c r="G10" s="7"/>
    </row>
    <row r="11" spans="1:10" x14ac:dyDescent="0.25">
      <c r="A11" s="7"/>
      <c r="B11" s="7"/>
      <c r="C11" s="7"/>
      <c r="D11" s="7"/>
      <c r="E11" s="7"/>
      <c r="F11" s="7"/>
      <c r="G11" s="7"/>
    </row>
    <row r="12" spans="1:10" x14ac:dyDescent="0.25">
      <c r="A12" s="7"/>
      <c r="B12" s="7"/>
      <c r="C12" s="7"/>
      <c r="D12" s="7"/>
      <c r="E12" s="7"/>
      <c r="F12" s="7"/>
      <c r="G12" s="7"/>
    </row>
    <row r="13" spans="1:10" x14ac:dyDescent="0.25">
      <c r="A13" s="7"/>
      <c r="B13" s="7"/>
      <c r="C13" s="7"/>
      <c r="D13" s="7"/>
      <c r="E13" s="7"/>
      <c r="F13" s="7"/>
      <c r="G13" s="7"/>
    </row>
    <row r="14" spans="1:10" x14ac:dyDescent="0.25">
      <c r="A14" s="7"/>
      <c r="B14" s="7"/>
      <c r="C14" s="7"/>
      <c r="D14" s="7"/>
      <c r="E14" s="7"/>
      <c r="F14" s="7"/>
      <c r="G14" s="7"/>
    </row>
    <row r="15" spans="1:10" x14ac:dyDescent="0.25">
      <c r="A15" s="7"/>
      <c r="B15" s="7"/>
      <c r="C15" s="7"/>
      <c r="D15" s="7"/>
      <c r="E15" s="7"/>
      <c r="F15" s="7"/>
      <c r="G15" s="7"/>
    </row>
    <row r="16" spans="1:10" x14ac:dyDescent="0.25">
      <c r="A16" s="7"/>
      <c r="B16" s="7"/>
      <c r="C16" s="7"/>
      <c r="D16" s="7"/>
      <c r="E16" s="7"/>
      <c r="F16" s="7"/>
      <c r="G16" s="7"/>
    </row>
    <row r="17" spans="1:7" x14ac:dyDescent="0.25">
      <c r="A17" s="7"/>
      <c r="B17" s="7"/>
      <c r="C17" s="7"/>
      <c r="D17" s="7"/>
      <c r="E17" s="7"/>
      <c r="F17" s="7"/>
      <c r="G17" s="7"/>
    </row>
    <row r="18" spans="1:7" x14ac:dyDescent="0.25">
      <c r="A18" s="7"/>
      <c r="B18" s="7"/>
      <c r="C18" s="7"/>
      <c r="D18" s="7"/>
      <c r="E18" s="7"/>
      <c r="F18" s="7"/>
      <c r="G18" s="7"/>
    </row>
    <row r="19" spans="1:7" x14ac:dyDescent="0.25">
      <c r="A19" s="7"/>
      <c r="B19" s="7"/>
      <c r="C19" s="7"/>
      <c r="D19" s="7"/>
      <c r="E19" s="7"/>
      <c r="F19" s="7"/>
      <c r="G19" s="7"/>
    </row>
    <row r="20" spans="1:7" x14ac:dyDescent="0.25">
      <c r="A20" s="7"/>
      <c r="B20" s="7"/>
      <c r="C20" s="7"/>
      <c r="D20" s="7"/>
      <c r="E20" s="7"/>
      <c r="F20" s="7"/>
      <c r="G20" s="7"/>
    </row>
    <row r="21" spans="1:7" x14ac:dyDescent="0.25">
      <c r="A21" s="7"/>
      <c r="B21" s="7"/>
      <c r="C21" s="7"/>
      <c r="D21" s="7"/>
      <c r="E21" s="7"/>
      <c r="F21" s="7"/>
      <c r="G21" s="7"/>
    </row>
    <row r="22" spans="1:7" x14ac:dyDescent="0.25">
      <c r="A22" s="7"/>
      <c r="B22" s="7"/>
      <c r="C22" s="7"/>
      <c r="D22" s="7"/>
      <c r="E22" s="7"/>
      <c r="F22" s="7"/>
      <c r="G22" s="7"/>
    </row>
    <row r="23" spans="1:7" x14ac:dyDescent="0.25">
      <c r="A23" s="7"/>
      <c r="B23" s="7"/>
      <c r="C23" s="7"/>
      <c r="D23" s="7"/>
      <c r="E23" s="7"/>
      <c r="F23" s="7"/>
      <c r="G23" s="7"/>
    </row>
    <row r="24" spans="1:7" x14ac:dyDescent="0.25">
      <c r="A24" s="7"/>
      <c r="B24" s="7"/>
      <c r="C24" s="7"/>
      <c r="D24" s="7"/>
      <c r="E24" s="7"/>
      <c r="F24" s="7"/>
      <c r="G24" s="7"/>
    </row>
    <row r="25" spans="1:7" x14ac:dyDescent="0.25">
      <c r="A25" s="7"/>
      <c r="B25" s="7"/>
      <c r="C25" s="7"/>
      <c r="D25" s="7"/>
      <c r="E25" s="7"/>
      <c r="F25" s="7"/>
      <c r="G25" s="7"/>
    </row>
    <row r="26" spans="1:7" x14ac:dyDescent="0.25">
      <c r="A26" s="7"/>
      <c r="B26" s="7"/>
      <c r="C26" s="7"/>
      <c r="D26" s="7"/>
      <c r="E26" s="7"/>
      <c r="F26" s="7"/>
      <c r="G26" s="7"/>
    </row>
    <row r="27" spans="1:7" x14ac:dyDescent="0.25">
      <c r="A27" s="7"/>
      <c r="B27" s="7"/>
      <c r="C27" s="7"/>
      <c r="D27" s="7"/>
      <c r="E27" s="7"/>
      <c r="F27" s="7"/>
      <c r="G27" s="7"/>
    </row>
    <row r="28" spans="1:7" x14ac:dyDescent="0.25">
      <c r="A28" s="7"/>
      <c r="B28" s="7"/>
      <c r="C28" s="7"/>
      <c r="D28" s="7"/>
      <c r="E28" s="7"/>
      <c r="F28" s="7"/>
      <c r="G28" s="7"/>
    </row>
    <row r="29" spans="1:7" x14ac:dyDescent="0.25">
      <c r="A29" s="7"/>
      <c r="B29" s="7"/>
      <c r="C29" s="7"/>
      <c r="D29" s="7"/>
      <c r="E29" s="7"/>
      <c r="F29" s="7"/>
      <c r="G29" s="7"/>
    </row>
    <row r="30" spans="1:7" x14ac:dyDescent="0.25">
      <c r="A30" s="7"/>
      <c r="B30" s="7"/>
      <c r="C30" s="7"/>
      <c r="D30" s="7"/>
      <c r="E30" s="7"/>
      <c r="F30" s="7"/>
      <c r="G30" s="7"/>
    </row>
    <row r="31" spans="1:7" x14ac:dyDescent="0.25">
      <c r="A31" s="7"/>
      <c r="B31" s="7"/>
      <c r="C31" s="7"/>
      <c r="D31" s="7"/>
      <c r="E31" s="7"/>
      <c r="F31" s="7"/>
      <c r="G31" s="7"/>
    </row>
    <row r="32" spans="1:7" x14ac:dyDescent="0.25">
      <c r="A32" s="7"/>
      <c r="B32" s="7"/>
      <c r="C32" s="7"/>
      <c r="D32" s="7"/>
      <c r="E32" s="7"/>
      <c r="F32" s="7"/>
      <c r="G32" s="7"/>
    </row>
    <row r="33" spans="1:7" x14ac:dyDescent="0.25">
      <c r="A33" s="7"/>
      <c r="B33" s="7"/>
      <c r="C33" s="7"/>
      <c r="D33" s="7"/>
      <c r="E33" s="7"/>
      <c r="F33" s="7"/>
      <c r="G33" s="7"/>
    </row>
    <row r="34" spans="1:7" x14ac:dyDescent="0.25">
      <c r="A34" s="7"/>
      <c r="B34" s="7"/>
      <c r="C34" s="7"/>
      <c r="D34" s="7"/>
      <c r="E34" s="7"/>
      <c r="F34" s="7"/>
      <c r="G34" s="7"/>
    </row>
    <row r="35" spans="1:7" x14ac:dyDescent="0.25">
      <c r="A35" s="7"/>
      <c r="B35" s="7"/>
      <c r="C35" s="7"/>
      <c r="D35" s="7"/>
      <c r="E35" s="7"/>
      <c r="F35" s="7"/>
      <c r="G35" s="7"/>
    </row>
    <row r="36" spans="1:7" x14ac:dyDescent="0.25">
      <c r="A36" s="7"/>
      <c r="B36" s="7"/>
      <c r="C36" s="7"/>
      <c r="D36" s="7"/>
      <c r="E36" s="7"/>
      <c r="F36" s="7"/>
      <c r="G36" s="7"/>
    </row>
  </sheetData>
  <phoneticPr fontId="16"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C2995"/>
  <sheetViews>
    <sheetView showGridLines="0" zoomScale="110" zoomScaleNormal="110" workbookViewId="0">
      <pane ySplit="1" topLeftCell="A17" activePane="bottomLeft" state="frozen"/>
      <selection activeCell="C32" sqref="C32"/>
      <selection pane="bottomLeft" activeCell="W8" sqref="W7:W8"/>
    </sheetView>
  </sheetViews>
  <sheetFormatPr baseColWidth="10" defaultColWidth="9" defaultRowHeight="15" x14ac:dyDescent="0.25"/>
  <cols>
    <col min="1" max="1" width="12.7109375" style="54" customWidth="1"/>
    <col min="2" max="2" width="13.85546875" style="54" customWidth="1"/>
    <col min="3" max="3" width="11.85546875" style="54" customWidth="1"/>
    <col min="4" max="4" width="11.42578125" style="54" customWidth="1"/>
    <col min="5" max="5" width="10.28515625" style="54" customWidth="1"/>
    <col min="6" max="6" width="9.85546875" style="54" customWidth="1"/>
    <col min="7" max="7" width="10.42578125" style="54" customWidth="1"/>
    <col min="8" max="8" width="9" style="54" customWidth="1"/>
    <col min="9" max="9" width="12.7109375" style="54" customWidth="1"/>
    <col min="10" max="10" width="9" style="54" customWidth="1"/>
    <col min="11" max="11" width="10.5703125" style="54" customWidth="1"/>
    <col min="12" max="12" width="10.28515625" style="54" customWidth="1"/>
    <col min="13" max="13" width="11.42578125" style="54" customWidth="1"/>
    <col min="14" max="14" width="9" style="176" customWidth="1"/>
    <col min="15" max="15" width="9" style="10" customWidth="1"/>
    <col min="16" max="16" width="11.85546875" style="10" bestFit="1" customWidth="1"/>
    <col min="17" max="17" width="11.140625" style="10" customWidth="1"/>
    <col min="18" max="18" width="9" style="10" customWidth="1"/>
    <col min="19" max="19" width="9" style="10" hidden="1" customWidth="1"/>
    <col min="20" max="20" width="9" style="10" customWidth="1"/>
    <col min="21" max="21" width="9" style="10" hidden="1" customWidth="1"/>
    <col min="22" max="24" width="9" style="10" customWidth="1"/>
    <col min="25" max="25" width="11.42578125" style="10" customWidth="1"/>
    <col min="26" max="26" width="11.140625" style="10" customWidth="1"/>
    <col min="27" max="27" width="10.28515625" style="172" customWidth="1"/>
    <col min="28" max="28" width="9" style="165"/>
    <col min="29" max="29" width="9" style="10" hidden="1" customWidth="1"/>
    <col min="30" max="30" width="9" style="165" hidden="1" customWidth="1"/>
    <col min="31" max="33" width="9" style="10" hidden="1" customWidth="1"/>
    <col min="34" max="34" width="10.7109375" style="7" customWidth="1"/>
    <col min="35" max="35" width="9" style="10" customWidth="1"/>
    <col min="36" max="36" width="9" style="176" hidden="1" customWidth="1"/>
    <col min="37" max="38" width="9" style="10"/>
    <col min="39" max="39" width="9.7109375" style="7" hidden="1" customWidth="1"/>
    <col min="40" max="42" width="0" style="7" hidden="1" customWidth="1"/>
    <col min="43" max="43" width="9" style="10"/>
    <col min="44" max="44" width="0" style="10" hidden="1" customWidth="1"/>
    <col min="45" max="45" width="9" style="10"/>
    <col min="46" max="46" width="0" style="10" hidden="1" customWidth="1"/>
    <col min="47" max="47" width="9" style="10"/>
    <col min="48" max="48" width="0" style="10" hidden="1" customWidth="1"/>
    <col min="49" max="49" width="9" style="10"/>
    <col min="50" max="50" width="0" hidden="1" customWidth="1"/>
    <col min="51" max="51" width="9" style="165"/>
  </cols>
  <sheetData>
    <row r="1" spans="14:51" s="53" customFormat="1" ht="45" customHeight="1" x14ac:dyDescent="0.25">
      <c r="N1" s="175" t="s">
        <v>151</v>
      </c>
      <c r="O1" s="169" t="s">
        <v>294</v>
      </c>
      <c r="P1" s="169" t="s">
        <v>287</v>
      </c>
      <c r="Q1" s="169" t="s">
        <v>295</v>
      </c>
      <c r="R1" s="169" t="s">
        <v>152</v>
      </c>
      <c r="S1" s="169" t="s">
        <v>153</v>
      </c>
      <c r="T1" s="169" t="s">
        <v>190</v>
      </c>
      <c r="U1" s="169" t="s">
        <v>155</v>
      </c>
      <c r="V1" s="169" t="s">
        <v>156</v>
      </c>
      <c r="W1" s="169" t="s">
        <v>203</v>
      </c>
      <c r="X1" s="169" t="s">
        <v>157</v>
      </c>
      <c r="Y1" s="169" t="s">
        <v>158</v>
      </c>
      <c r="Z1" s="169" t="s">
        <v>159</v>
      </c>
      <c r="AA1" s="171" t="s">
        <v>236</v>
      </c>
      <c r="AB1" s="78" t="s">
        <v>151</v>
      </c>
      <c r="AC1" s="169" t="s">
        <v>189</v>
      </c>
      <c r="AD1" s="78" t="s">
        <v>173</v>
      </c>
      <c r="AE1" s="169" t="s">
        <v>231</v>
      </c>
      <c r="AF1" s="169" t="s">
        <v>232</v>
      </c>
      <c r="AG1" s="169" t="str">
        <f>$N1</f>
        <v>Speed (km/h)</v>
      </c>
      <c r="AH1" s="169" t="s">
        <v>233</v>
      </c>
      <c r="AI1" s="169" t="str">
        <f>$N1</f>
        <v>Speed (km/h)</v>
      </c>
      <c r="AJ1" s="175" t="str">
        <f>$N1</f>
        <v>Speed (km/h)</v>
      </c>
      <c r="AK1" s="169" t="s">
        <v>253</v>
      </c>
      <c r="AL1" s="169" t="s">
        <v>254</v>
      </c>
      <c r="AQ1" s="169" t="s">
        <v>289</v>
      </c>
      <c r="AR1" s="169" t="s">
        <v>256</v>
      </c>
      <c r="AS1" s="169" t="s">
        <v>290</v>
      </c>
      <c r="AT1" s="169" t="s">
        <v>257</v>
      </c>
      <c r="AU1" s="169" t="s">
        <v>292</v>
      </c>
      <c r="AV1" s="169" t="s">
        <v>258</v>
      </c>
      <c r="AW1" s="169" t="s">
        <v>293</v>
      </c>
      <c r="AX1" s="53" t="s">
        <v>259</v>
      </c>
      <c r="AY1" s="78" t="s">
        <v>291</v>
      </c>
    </row>
    <row r="2" spans="14:51" x14ac:dyDescent="0.25">
      <c r="N2" s="176">
        <v>0</v>
      </c>
    </row>
    <row r="3" spans="14:51" x14ac:dyDescent="0.25">
      <c r="N3" s="176">
        <v>0.1</v>
      </c>
    </row>
    <row r="4" spans="14:51" x14ac:dyDescent="0.25">
      <c r="N4" s="176">
        <v>0.2</v>
      </c>
    </row>
    <row r="5" spans="14:51" x14ac:dyDescent="0.25">
      <c r="N5" s="176">
        <v>0.3</v>
      </c>
    </row>
    <row r="6" spans="14:51" x14ac:dyDescent="0.25">
      <c r="N6" s="176">
        <v>0.4</v>
      </c>
    </row>
    <row r="7" spans="14:51" x14ac:dyDescent="0.25">
      <c r="N7" s="176">
        <v>0.5</v>
      </c>
    </row>
    <row r="8" spans="14:51" x14ac:dyDescent="0.25">
      <c r="N8" s="176">
        <v>0.6</v>
      </c>
    </row>
    <row r="9" spans="14:51" x14ac:dyDescent="0.25">
      <c r="N9" s="176">
        <v>0.7</v>
      </c>
    </row>
    <row r="10" spans="14:51" x14ac:dyDescent="0.25">
      <c r="N10" s="176">
        <v>0.8</v>
      </c>
    </row>
    <row r="11" spans="14:51" x14ac:dyDescent="0.25">
      <c r="N11" s="176">
        <v>0.9</v>
      </c>
    </row>
    <row r="12" spans="14:51" x14ac:dyDescent="0.25">
      <c r="N12" s="176">
        <v>1</v>
      </c>
    </row>
    <row r="13" spans="14:51" x14ac:dyDescent="0.25">
      <c r="N13" s="176">
        <v>1.1000000000000001</v>
      </c>
    </row>
    <row r="14" spans="14:51" x14ac:dyDescent="0.25">
      <c r="N14" s="176">
        <v>1.2</v>
      </c>
    </row>
    <row r="15" spans="14:51" x14ac:dyDescent="0.25">
      <c r="N15" s="176">
        <v>1.3</v>
      </c>
    </row>
    <row r="16" spans="14:51" x14ac:dyDescent="0.25">
      <c r="N16" s="176">
        <v>1.4</v>
      </c>
    </row>
    <row r="17" spans="14:14" x14ac:dyDescent="0.25">
      <c r="N17" s="176">
        <v>1.5</v>
      </c>
    </row>
    <row r="18" spans="14:14" x14ac:dyDescent="0.25">
      <c r="N18" s="176">
        <v>1.6</v>
      </c>
    </row>
    <row r="19" spans="14:14" x14ac:dyDescent="0.25">
      <c r="N19" s="176">
        <v>1.7</v>
      </c>
    </row>
    <row r="20" spans="14:14" x14ac:dyDescent="0.25">
      <c r="N20" s="176">
        <v>1.8</v>
      </c>
    </row>
    <row r="21" spans="14:14" x14ac:dyDescent="0.25">
      <c r="N21" s="176">
        <v>1.9</v>
      </c>
    </row>
    <row r="22" spans="14:14" x14ac:dyDescent="0.25">
      <c r="N22" s="176">
        <v>2</v>
      </c>
    </row>
    <row r="23" spans="14:14" x14ac:dyDescent="0.25">
      <c r="N23" s="176">
        <v>2.1</v>
      </c>
    </row>
    <row r="24" spans="14:14" x14ac:dyDescent="0.25">
      <c r="N24" s="176">
        <v>2.2000000000000002</v>
      </c>
    </row>
    <row r="25" spans="14:14" x14ac:dyDescent="0.25">
      <c r="N25" s="176">
        <v>2.2999999999999998</v>
      </c>
    </row>
    <row r="26" spans="14:14" x14ac:dyDescent="0.25">
      <c r="N26" s="176">
        <v>2.4</v>
      </c>
    </row>
    <row r="27" spans="14:14" x14ac:dyDescent="0.25">
      <c r="N27" s="176">
        <v>2.5</v>
      </c>
    </row>
    <row r="28" spans="14:14" x14ac:dyDescent="0.25">
      <c r="N28" s="176">
        <v>2.6</v>
      </c>
    </row>
    <row r="29" spans="14:14" x14ac:dyDescent="0.25">
      <c r="N29" s="176">
        <v>2.7</v>
      </c>
    </row>
    <row r="30" spans="14:14" x14ac:dyDescent="0.25">
      <c r="N30" s="176">
        <v>2.8</v>
      </c>
    </row>
    <row r="31" spans="14:14" x14ac:dyDescent="0.25">
      <c r="N31" s="176">
        <v>2.9</v>
      </c>
    </row>
    <row r="32" spans="14:14" x14ac:dyDescent="0.25">
      <c r="N32" s="176">
        <v>3</v>
      </c>
    </row>
    <row r="33" spans="1:14" x14ac:dyDescent="0.25">
      <c r="B33"/>
      <c r="C33"/>
      <c r="D33"/>
      <c r="E33"/>
      <c r="F33"/>
      <c r="N33" s="176">
        <v>3.1</v>
      </c>
    </row>
    <row r="34" spans="1:14" x14ac:dyDescent="0.25">
      <c r="N34" s="176">
        <v>3.2</v>
      </c>
    </row>
    <row r="35" spans="1:14" x14ac:dyDescent="0.25">
      <c r="N35" s="176">
        <v>3.3</v>
      </c>
    </row>
    <row r="36" spans="1:14" ht="15" customHeight="1" x14ac:dyDescent="0.25">
      <c r="A36" s="305" t="s">
        <v>183</v>
      </c>
      <c r="B36" s="292" t="s">
        <v>160</v>
      </c>
      <c r="C36" s="292"/>
      <c r="D36" s="292"/>
      <c r="E36" s="292"/>
      <c r="F36" s="292"/>
      <c r="G36" s="292"/>
      <c r="H36" s="307"/>
      <c r="I36" s="308" t="s">
        <v>173</v>
      </c>
      <c r="J36"/>
      <c r="N36" s="176">
        <v>3.4</v>
      </c>
    </row>
    <row r="37" spans="1:14" ht="16.5" customHeight="1" x14ac:dyDescent="0.25">
      <c r="A37" s="306"/>
      <c r="B37" s="20" t="s">
        <v>200</v>
      </c>
      <c r="C37" s="20" t="s">
        <v>138</v>
      </c>
      <c r="D37" s="20" t="s">
        <v>136</v>
      </c>
      <c r="E37" s="20" t="s">
        <v>137</v>
      </c>
      <c r="F37" s="20" t="s">
        <v>204</v>
      </c>
      <c r="G37" s="20" t="s">
        <v>135</v>
      </c>
      <c r="H37" s="20" t="s">
        <v>188</v>
      </c>
      <c r="I37" s="308"/>
      <c r="J37"/>
      <c r="N37" s="176">
        <v>3.5</v>
      </c>
    </row>
    <row r="38" spans="1:14" x14ac:dyDescent="0.25">
      <c r="A38" s="28">
        <v>160</v>
      </c>
      <c r="B38" s="28">
        <v>4135.3581537076398</v>
      </c>
      <c r="C38" s="28">
        <v>4135.3581537076398</v>
      </c>
      <c r="D38" s="28">
        <v>3356.833709263195</v>
      </c>
      <c r="E38" s="28">
        <v>3267.9448203743059</v>
      </c>
      <c r="F38" s="28">
        <v>3179.0559314854172</v>
      </c>
      <c r="G38" s="28">
        <v>2428.1225981520838</v>
      </c>
      <c r="H38" s="28" t="s">
        <v>92</v>
      </c>
      <c r="I38" s="5" t="s">
        <v>92</v>
      </c>
      <c r="J38"/>
      <c r="N38" s="176">
        <v>3.6</v>
      </c>
    </row>
    <row r="39" spans="1:14" x14ac:dyDescent="0.25">
      <c r="N39" s="176">
        <v>3.7</v>
      </c>
    </row>
    <row r="40" spans="1:14" x14ac:dyDescent="0.25">
      <c r="N40" s="176">
        <v>3.8</v>
      </c>
    </row>
    <row r="41" spans="1:14" x14ac:dyDescent="0.25">
      <c r="N41" s="176">
        <v>3.9</v>
      </c>
    </row>
    <row r="42" spans="1:14" x14ac:dyDescent="0.25">
      <c r="N42" s="176">
        <v>4</v>
      </c>
    </row>
    <row r="43" spans="1:14" x14ac:dyDescent="0.25">
      <c r="N43" s="176">
        <v>4.0999999999999996</v>
      </c>
    </row>
    <row r="44" spans="1:14" x14ac:dyDescent="0.25">
      <c r="N44" s="176">
        <v>4.2</v>
      </c>
    </row>
    <row r="45" spans="1:14" x14ac:dyDescent="0.25">
      <c r="N45" s="176">
        <v>4.3</v>
      </c>
    </row>
    <row r="46" spans="1:14" x14ac:dyDescent="0.25">
      <c r="N46" s="176">
        <v>4.4000000000000004</v>
      </c>
    </row>
    <row r="47" spans="1:14" x14ac:dyDescent="0.25">
      <c r="N47" s="176">
        <v>4.5</v>
      </c>
    </row>
    <row r="48" spans="1:14" x14ac:dyDescent="0.25">
      <c r="N48" s="176">
        <v>4.5999999999999996</v>
      </c>
    </row>
    <row r="49" spans="14:14" x14ac:dyDescent="0.25">
      <c r="N49" s="176">
        <v>4.7</v>
      </c>
    </row>
    <row r="50" spans="14:14" x14ac:dyDescent="0.25">
      <c r="N50" s="176">
        <v>4.8</v>
      </c>
    </row>
    <row r="51" spans="14:14" x14ac:dyDescent="0.25">
      <c r="N51" s="176">
        <v>4.9000000000000004</v>
      </c>
    </row>
    <row r="52" spans="14:14" x14ac:dyDescent="0.25">
      <c r="N52" s="176">
        <v>5</v>
      </c>
    </row>
    <row r="53" spans="14:14" x14ac:dyDescent="0.25">
      <c r="N53" s="176">
        <v>5.0999999999999996</v>
      </c>
    </row>
    <row r="54" spans="14:14" x14ac:dyDescent="0.25">
      <c r="N54" s="176">
        <v>5.2</v>
      </c>
    </row>
    <row r="55" spans="14:14" x14ac:dyDescent="0.25">
      <c r="N55" s="176">
        <v>5.3</v>
      </c>
    </row>
    <row r="56" spans="14:14" x14ac:dyDescent="0.25">
      <c r="N56" s="176">
        <v>5.4</v>
      </c>
    </row>
    <row r="57" spans="14:14" x14ac:dyDescent="0.25">
      <c r="N57" s="176">
        <v>5.5</v>
      </c>
    </row>
    <row r="58" spans="14:14" x14ac:dyDescent="0.25">
      <c r="N58" s="176">
        <v>5.6</v>
      </c>
    </row>
    <row r="59" spans="14:14" x14ac:dyDescent="0.25">
      <c r="N59" s="176">
        <v>5.7</v>
      </c>
    </row>
    <row r="60" spans="14:14" x14ac:dyDescent="0.25">
      <c r="N60" s="176">
        <v>5.8</v>
      </c>
    </row>
    <row r="61" spans="14:14" x14ac:dyDescent="0.25">
      <c r="N61" s="176">
        <v>5.9</v>
      </c>
    </row>
    <row r="62" spans="14:14" x14ac:dyDescent="0.25">
      <c r="N62" s="176">
        <v>6</v>
      </c>
    </row>
    <row r="63" spans="14:14" x14ac:dyDescent="0.25">
      <c r="N63" s="176">
        <v>6.1</v>
      </c>
    </row>
    <row r="64" spans="14:14" x14ac:dyDescent="0.25">
      <c r="N64" s="176">
        <v>6.2</v>
      </c>
    </row>
    <row r="65" spans="14:14" x14ac:dyDescent="0.25">
      <c r="N65" s="176">
        <v>6.3</v>
      </c>
    </row>
    <row r="66" spans="14:14" x14ac:dyDescent="0.25">
      <c r="N66" s="176">
        <v>6.4</v>
      </c>
    </row>
    <row r="67" spans="14:14" x14ac:dyDescent="0.25">
      <c r="N67" s="176">
        <v>6.5</v>
      </c>
    </row>
    <row r="68" spans="14:14" x14ac:dyDescent="0.25">
      <c r="N68" s="176">
        <v>6.6</v>
      </c>
    </row>
    <row r="69" spans="14:14" x14ac:dyDescent="0.25">
      <c r="N69" s="176">
        <v>6.7</v>
      </c>
    </row>
    <row r="70" spans="14:14" x14ac:dyDescent="0.25">
      <c r="N70" s="176">
        <v>6.8</v>
      </c>
    </row>
    <row r="71" spans="14:14" x14ac:dyDescent="0.25">
      <c r="N71" s="176">
        <v>6.9</v>
      </c>
    </row>
    <row r="72" spans="14:14" x14ac:dyDescent="0.25">
      <c r="N72" s="176">
        <v>7</v>
      </c>
    </row>
    <row r="73" spans="14:14" x14ac:dyDescent="0.25">
      <c r="N73" s="176">
        <v>7.1</v>
      </c>
    </row>
    <row r="74" spans="14:14" x14ac:dyDescent="0.25">
      <c r="N74" s="176">
        <v>7.2</v>
      </c>
    </row>
    <row r="75" spans="14:14" x14ac:dyDescent="0.25">
      <c r="N75" s="176">
        <v>7.3</v>
      </c>
    </row>
    <row r="76" spans="14:14" x14ac:dyDescent="0.25">
      <c r="N76" s="176">
        <v>7.4</v>
      </c>
    </row>
    <row r="77" spans="14:14" x14ac:dyDescent="0.25">
      <c r="N77" s="176">
        <v>7.5</v>
      </c>
    </row>
    <row r="78" spans="14:14" x14ac:dyDescent="0.25">
      <c r="N78" s="176">
        <v>7.6</v>
      </c>
    </row>
    <row r="79" spans="14:14" x14ac:dyDescent="0.25">
      <c r="N79" s="176">
        <v>7.7</v>
      </c>
    </row>
    <row r="80" spans="14:14" x14ac:dyDescent="0.25">
      <c r="N80" s="176">
        <v>7.8</v>
      </c>
    </row>
    <row r="81" spans="14:14" x14ac:dyDescent="0.25">
      <c r="N81" s="176">
        <v>7.9</v>
      </c>
    </row>
    <row r="82" spans="14:14" x14ac:dyDescent="0.25">
      <c r="N82" s="176">
        <v>8</v>
      </c>
    </row>
    <row r="83" spans="14:14" x14ac:dyDescent="0.25">
      <c r="N83" s="176">
        <v>8.1</v>
      </c>
    </row>
    <row r="84" spans="14:14" x14ac:dyDescent="0.25">
      <c r="N84" s="176">
        <v>8.1999999999999993</v>
      </c>
    </row>
    <row r="85" spans="14:14" x14ac:dyDescent="0.25">
      <c r="N85" s="176">
        <v>8.3000000000000007</v>
      </c>
    </row>
    <row r="86" spans="14:14" x14ac:dyDescent="0.25">
      <c r="N86" s="176">
        <v>8.4</v>
      </c>
    </row>
    <row r="87" spans="14:14" x14ac:dyDescent="0.25">
      <c r="N87" s="176">
        <v>8.5</v>
      </c>
    </row>
    <row r="88" spans="14:14" x14ac:dyDescent="0.25">
      <c r="N88" s="176">
        <v>8.6</v>
      </c>
    </row>
    <row r="89" spans="14:14" x14ac:dyDescent="0.25">
      <c r="N89" s="176">
        <v>8.6999999999999993</v>
      </c>
    </row>
    <row r="90" spans="14:14" x14ac:dyDescent="0.25">
      <c r="N90" s="176">
        <v>8.8000000000000007</v>
      </c>
    </row>
    <row r="91" spans="14:14" x14ac:dyDescent="0.25">
      <c r="N91" s="176">
        <v>8.9</v>
      </c>
    </row>
    <row r="92" spans="14:14" x14ac:dyDescent="0.25">
      <c r="N92" s="176">
        <v>9</v>
      </c>
    </row>
    <row r="93" spans="14:14" x14ac:dyDescent="0.25">
      <c r="N93" s="176">
        <v>9.1</v>
      </c>
    </row>
    <row r="94" spans="14:14" x14ac:dyDescent="0.25">
      <c r="N94" s="176">
        <v>9.1999999999999993</v>
      </c>
    </row>
    <row r="95" spans="14:14" x14ac:dyDescent="0.25">
      <c r="N95" s="176">
        <v>9.3000000000000007</v>
      </c>
    </row>
    <row r="96" spans="14:14" x14ac:dyDescent="0.25">
      <c r="N96" s="176">
        <v>9.4</v>
      </c>
    </row>
    <row r="97" spans="14:14" x14ac:dyDescent="0.25">
      <c r="N97" s="176">
        <v>9.5</v>
      </c>
    </row>
    <row r="98" spans="14:14" x14ac:dyDescent="0.25">
      <c r="N98" s="176">
        <v>9.6</v>
      </c>
    </row>
    <row r="99" spans="14:14" x14ac:dyDescent="0.25">
      <c r="N99" s="176">
        <v>9.6999999999999993</v>
      </c>
    </row>
    <row r="100" spans="14:14" x14ac:dyDescent="0.25">
      <c r="N100" s="176">
        <v>9.8000000000000007</v>
      </c>
    </row>
    <row r="101" spans="14:14" x14ac:dyDescent="0.25">
      <c r="N101" s="176">
        <v>9.9</v>
      </c>
    </row>
    <row r="102" spans="14:14" x14ac:dyDescent="0.25">
      <c r="N102" s="176">
        <v>10</v>
      </c>
    </row>
    <row r="103" spans="14:14" x14ac:dyDescent="0.25">
      <c r="N103" s="176">
        <v>10.1</v>
      </c>
    </row>
    <row r="104" spans="14:14" x14ac:dyDescent="0.25">
      <c r="N104" s="176">
        <v>10.199999999999999</v>
      </c>
    </row>
    <row r="105" spans="14:14" x14ac:dyDescent="0.25">
      <c r="N105" s="176">
        <v>10.3</v>
      </c>
    </row>
    <row r="106" spans="14:14" x14ac:dyDescent="0.25">
      <c r="N106" s="176">
        <v>10.4</v>
      </c>
    </row>
    <row r="107" spans="14:14" x14ac:dyDescent="0.25">
      <c r="N107" s="176">
        <v>10.5</v>
      </c>
    </row>
    <row r="108" spans="14:14" x14ac:dyDescent="0.25">
      <c r="N108" s="176">
        <v>10.6</v>
      </c>
    </row>
    <row r="109" spans="14:14" x14ac:dyDescent="0.25">
      <c r="N109" s="176">
        <v>10.7</v>
      </c>
    </row>
    <row r="110" spans="14:14" x14ac:dyDescent="0.25">
      <c r="N110" s="176">
        <v>10.8</v>
      </c>
    </row>
    <row r="111" spans="14:14" x14ac:dyDescent="0.25">
      <c r="N111" s="176">
        <v>10.9</v>
      </c>
    </row>
    <row r="112" spans="14:14" x14ac:dyDescent="0.25">
      <c r="N112" s="176">
        <v>11</v>
      </c>
    </row>
    <row r="113" spans="14:14" x14ac:dyDescent="0.25">
      <c r="N113" s="176">
        <v>11.1</v>
      </c>
    </row>
    <row r="114" spans="14:14" x14ac:dyDescent="0.25">
      <c r="N114" s="176">
        <v>11.2</v>
      </c>
    </row>
    <row r="115" spans="14:14" x14ac:dyDescent="0.25">
      <c r="N115" s="176">
        <v>11.3</v>
      </c>
    </row>
    <row r="116" spans="14:14" x14ac:dyDescent="0.25">
      <c r="N116" s="176">
        <v>11.4</v>
      </c>
    </row>
    <row r="117" spans="14:14" x14ac:dyDescent="0.25">
      <c r="N117" s="176">
        <v>11.5</v>
      </c>
    </row>
    <row r="118" spans="14:14" x14ac:dyDescent="0.25">
      <c r="N118" s="176">
        <v>11.6</v>
      </c>
    </row>
    <row r="119" spans="14:14" x14ac:dyDescent="0.25">
      <c r="N119" s="176">
        <v>11.7</v>
      </c>
    </row>
    <row r="120" spans="14:14" x14ac:dyDescent="0.25">
      <c r="N120" s="176">
        <v>11.8</v>
      </c>
    </row>
    <row r="121" spans="14:14" x14ac:dyDescent="0.25">
      <c r="N121" s="176">
        <v>11.9</v>
      </c>
    </row>
    <row r="122" spans="14:14" x14ac:dyDescent="0.25">
      <c r="N122" s="176">
        <v>12</v>
      </c>
    </row>
    <row r="123" spans="14:14" x14ac:dyDescent="0.25">
      <c r="N123" s="176">
        <v>12.1</v>
      </c>
    </row>
    <row r="124" spans="14:14" x14ac:dyDescent="0.25">
      <c r="N124" s="176">
        <v>12.2</v>
      </c>
    </row>
    <row r="125" spans="14:14" x14ac:dyDescent="0.25">
      <c r="N125" s="176">
        <v>12.3</v>
      </c>
    </row>
    <row r="126" spans="14:14" x14ac:dyDescent="0.25">
      <c r="N126" s="176">
        <v>12.4</v>
      </c>
    </row>
    <row r="127" spans="14:14" x14ac:dyDescent="0.25">
      <c r="N127" s="176">
        <v>12.5</v>
      </c>
    </row>
    <row r="128" spans="14:14" x14ac:dyDescent="0.25">
      <c r="N128" s="176">
        <v>12.6</v>
      </c>
    </row>
    <row r="129" spans="14:14" x14ac:dyDescent="0.25">
      <c r="N129" s="176">
        <v>12.7</v>
      </c>
    </row>
    <row r="130" spans="14:14" x14ac:dyDescent="0.25">
      <c r="N130" s="176">
        <v>12.8</v>
      </c>
    </row>
    <row r="131" spans="14:14" x14ac:dyDescent="0.25">
      <c r="N131" s="176">
        <v>12.9</v>
      </c>
    </row>
    <row r="132" spans="14:14" x14ac:dyDescent="0.25">
      <c r="N132" s="176">
        <v>13</v>
      </c>
    </row>
    <row r="133" spans="14:14" x14ac:dyDescent="0.25">
      <c r="N133" s="176">
        <v>13.1</v>
      </c>
    </row>
    <row r="134" spans="14:14" x14ac:dyDescent="0.25">
      <c r="N134" s="176">
        <v>13.2</v>
      </c>
    </row>
    <row r="135" spans="14:14" x14ac:dyDescent="0.25">
      <c r="N135" s="176">
        <v>13.3</v>
      </c>
    </row>
    <row r="136" spans="14:14" x14ac:dyDescent="0.25">
      <c r="N136" s="176">
        <v>13.4</v>
      </c>
    </row>
    <row r="137" spans="14:14" x14ac:dyDescent="0.25">
      <c r="N137" s="176">
        <v>13.5</v>
      </c>
    </row>
    <row r="138" spans="14:14" x14ac:dyDescent="0.25">
      <c r="N138" s="176">
        <v>13.6</v>
      </c>
    </row>
    <row r="139" spans="14:14" x14ac:dyDescent="0.25">
      <c r="N139" s="176">
        <v>13.7</v>
      </c>
    </row>
    <row r="140" spans="14:14" x14ac:dyDescent="0.25">
      <c r="N140" s="176">
        <v>13.8</v>
      </c>
    </row>
    <row r="141" spans="14:14" x14ac:dyDescent="0.25">
      <c r="N141" s="176">
        <v>13.9</v>
      </c>
    </row>
    <row r="142" spans="14:14" x14ac:dyDescent="0.25">
      <c r="N142" s="176">
        <v>14</v>
      </c>
    </row>
    <row r="143" spans="14:14" x14ac:dyDescent="0.25">
      <c r="N143" s="176">
        <v>14.1</v>
      </c>
    </row>
    <row r="144" spans="14:14" x14ac:dyDescent="0.25">
      <c r="N144" s="176">
        <v>14.2</v>
      </c>
    </row>
    <row r="145" spans="14:14" x14ac:dyDescent="0.25">
      <c r="N145" s="176">
        <v>14.3</v>
      </c>
    </row>
    <row r="146" spans="14:14" x14ac:dyDescent="0.25">
      <c r="N146" s="176">
        <v>14.4</v>
      </c>
    </row>
    <row r="147" spans="14:14" x14ac:dyDescent="0.25">
      <c r="N147" s="176">
        <v>14.5</v>
      </c>
    </row>
    <row r="148" spans="14:14" x14ac:dyDescent="0.25">
      <c r="N148" s="176">
        <v>14.6</v>
      </c>
    </row>
    <row r="149" spans="14:14" x14ac:dyDescent="0.25">
      <c r="N149" s="176">
        <v>14.7</v>
      </c>
    </row>
    <row r="150" spans="14:14" x14ac:dyDescent="0.25">
      <c r="N150" s="176">
        <v>14.8</v>
      </c>
    </row>
    <row r="151" spans="14:14" x14ac:dyDescent="0.25">
      <c r="N151" s="176">
        <v>14.9</v>
      </c>
    </row>
    <row r="152" spans="14:14" x14ac:dyDescent="0.25">
      <c r="N152" s="176">
        <v>15</v>
      </c>
    </row>
    <row r="153" spans="14:14" x14ac:dyDescent="0.25">
      <c r="N153" s="176">
        <v>15.1</v>
      </c>
    </row>
    <row r="154" spans="14:14" x14ac:dyDescent="0.25">
      <c r="N154" s="176">
        <v>15.2</v>
      </c>
    </row>
    <row r="155" spans="14:14" x14ac:dyDescent="0.25">
      <c r="N155" s="176">
        <v>15.3</v>
      </c>
    </row>
    <row r="156" spans="14:14" x14ac:dyDescent="0.25">
      <c r="N156" s="176">
        <v>15.4</v>
      </c>
    </row>
    <row r="157" spans="14:14" x14ac:dyDescent="0.25">
      <c r="N157" s="176">
        <v>15.5</v>
      </c>
    </row>
    <row r="158" spans="14:14" x14ac:dyDescent="0.25">
      <c r="N158" s="176">
        <v>15.6</v>
      </c>
    </row>
    <row r="159" spans="14:14" x14ac:dyDescent="0.25">
      <c r="N159" s="176">
        <v>15.7</v>
      </c>
    </row>
    <row r="160" spans="14:14" x14ac:dyDescent="0.25">
      <c r="N160" s="176">
        <v>15.8</v>
      </c>
    </row>
    <row r="161" spans="14:14" x14ac:dyDescent="0.25">
      <c r="N161" s="176">
        <v>15.9</v>
      </c>
    </row>
    <row r="162" spans="14:14" x14ac:dyDescent="0.25">
      <c r="N162" s="176">
        <v>16</v>
      </c>
    </row>
    <row r="163" spans="14:14" x14ac:dyDescent="0.25">
      <c r="N163" s="176">
        <v>16.100000000000001</v>
      </c>
    </row>
    <row r="164" spans="14:14" x14ac:dyDescent="0.25">
      <c r="N164" s="176">
        <v>16.2</v>
      </c>
    </row>
    <row r="165" spans="14:14" x14ac:dyDescent="0.25">
      <c r="N165" s="176">
        <v>16.3</v>
      </c>
    </row>
    <row r="166" spans="14:14" x14ac:dyDescent="0.25">
      <c r="N166" s="176">
        <v>16.399999999999999</v>
      </c>
    </row>
    <row r="167" spans="14:14" x14ac:dyDescent="0.25">
      <c r="N167" s="176">
        <v>16.5</v>
      </c>
    </row>
    <row r="168" spans="14:14" x14ac:dyDescent="0.25">
      <c r="N168" s="176">
        <v>16.600000000000001</v>
      </c>
    </row>
    <row r="169" spans="14:14" x14ac:dyDescent="0.25">
      <c r="N169" s="176">
        <v>16.7</v>
      </c>
    </row>
    <row r="170" spans="14:14" x14ac:dyDescent="0.25">
      <c r="N170" s="176">
        <v>16.8</v>
      </c>
    </row>
    <row r="171" spans="14:14" x14ac:dyDescent="0.25">
      <c r="N171" s="176">
        <v>16.899999999999999</v>
      </c>
    </row>
    <row r="172" spans="14:14" x14ac:dyDescent="0.25">
      <c r="N172" s="176">
        <v>17</v>
      </c>
    </row>
    <row r="173" spans="14:14" x14ac:dyDescent="0.25">
      <c r="N173" s="176">
        <v>17.100000000000001</v>
      </c>
    </row>
    <row r="174" spans="14:14" x14ac:dyDescent="0.25">
      <c r="N174" s="176">
        <v>17.2</v>
      </c>
    </row>
    <row r="175" spans="14:14" x14ac:dyDescent="0.25">
      <c r="N175" s="176">
        <v>17.3</v>
      </c>
    </row>
    <row r="176" spans="14:14" x14ac:dyDescent="0.25">
      <c r="N176" s="176">
        <v>17.399999999999999</v>
      </c>
    </row>
    <row r="177" spans="14:14" x14ac:dyDescent="0.25">
      <c r="N177" s="176">
        <v>17.5</v>
      </c>
    </row>
    <row r="178" spans="14:14" x14ac:dyDescent="0.25">
      <c r="N178" s="176">
        <v>17.600000000000001</v>
      </c>
    </row>
    <row r="179" spans="14:14" x14ac:dyDescent="0.25">
      <c r="N179" s="176">
        <v>17.7</v>
      </c>
    </row>
    <row r="180" spans="14:14" x14ac:dyDescent="0.25">
      <c r="N180" s="176">
        <v>17.8</v>
      </c>
    </row>
    <row r="181" spans="14:14" x14ac:dyDescent="0.25">
      <c r="N181" s="176">
        <v>17.899999999999999</v>
      </c>
    </row>
    <row r="182" spans="14:14" x14ac:dyDescent="0.25">
      <c r="N182" s="176">
        <v>18</v>
      </c>
    </row>
    <row r="183" spans="14:14" x14ac:dyDescent="0.25">
      <c r="N183" s="176">
        <v>18.100000000000001</v>
      </c>
    </row>
    <row r="184" spans="14:14" x14ac:dyDescent="0.25">
      <c r="N184" s="176">
        <v>18.2</v>
      </c>
    </row>
    <row r="185" spans="14:14" x14ac:dyDescent="0.25">
      <c r="N185" s="176">
        <v>18.3</v>
      </c>
    </row>
    <row r="186" spans="14:14" x14ac:dyDescent="0.25">
      <c r="N186" s="176">
        <v>18.399999999999999</v>
      </c>
    </row>
    <row r="187" spans="14:14" x14ac:dyDescent="0.25">
      <c r="N187" s="176">
        <v>18.5</v>
      </c>
    </row>
    <row r="188" spans="14:14" x14ac:dyDescent="0.25">
      <c r="N188" s="176">
        <v>18.600000000000001</v>
      </c>
    </row>
    <row r="189" spans="14:14" x14ac:dyDescent="0.25">
      <c r="N189" s="176">
        <v>18.7</v>
      </c>
    </row>
    <row r="190" spans="14:14" x14ac:dyDescent="0.25">
      <c r="N190" s="176">
        <v>18.8</v>
      </c>
    </row>
    <row r="191" spans="14:14" x14ac:dyDescent="0.25">
      <c r="N191" s="176">
        <v>18.899999999999999</v>
      </c>
    </row>
    <row r="192" spans="14:14" x14ac:dyDescent="0.25">
      <c r="N192" s="176">
        <v>19</v>
      </c>
    </row>
    <row r="193" spans="14:14" x14ac:dyDescent="0.25">
      <c r="N193" s="176">
        <v>19.100000000000001</v>
      </c>
    </row>
    <row r="194" spans="14:14" x14ac:dyDescent="0.25">
      <c r="N194" s="176">
        <v>19.2</v>
      </c>
    </row>
    <row r="195" spans="14:14" x14ac:dyDescent="0.25">
      <c r="N195" s="176">
        <v>19.3</v>
      </c>
    </row>
    <row r="196" spans="14:14" x14ac:dyDescent="0.25">
      <c r="N196" s="176">
        <v>19.399999999999999</v>
      </c>
    </row>
    <row r="197" spans="14:14" x14ac:dyDescent="0.25">
      <c r="N197" s="176">
        <v>19.5</v>
      </c>
    </row>
    <row r="198" spans="14:14" x14ac:dyDescent="0.25">
      <c r="N198" s="176">
        <v>19.600000000000001</v>
      </c>
    </row>
    <row r="199" spans="14:14" x14ac:dyDescent="0.25">
      <c r="N199" s="176">
        <v>19.7</v>
      </c>
    </row>
    <row r="200" spans="14:14" x14ac:dyDescent="0.25">
      <c r="N200" s="176">
        <v>19.8</v>
      </c>
    </row>
    <row r="201" spans="14:14" x14ac:dyDescent="0.25">
      <c r="N201" s="176">
        <v>19.899999999999999</v>
      </c>
    </row>
    <row r="202" spans="14:14" x14ac:dyDescent="0.25">
      <c r="N202" s="176">
        <v>20</v>
      </c>
    </row>
    <row r="203" spans="14:14" x14ac:dyDescent="0.25">
      <c r="N203" s="176">
        <v>20.100000000000001</v>
      </c>
    </row>
    <row r="204" spans="14:14" x14ac:dyDescent="0.25">
      <c r="N204" s="176">
        <v>20.2</v>
      </c>
    </row>
    <row r="205" spans="14:14" x14ac:dyDescent="0.25">
      <c r="N205" s="176">
        <v>20.3</v>
      </c>
    </row>
    <row r="206" spans="14:14" x14ac:dyDescent="0.25">
      <c r="N206" s="176">
        <v>20.399999999999999</v>
      </c>
    </row>
    <row r="207" spans="14:14" x14ac:dyDescent="0.25">
      <c r="N207" s="176">
        <v>20.5</v>
      </c>
    </row>
    <row r="208" spans="14:14" x14ac:dyDescent="0.25">
      <c r="N208" s="176">
        <v>20.6</v>
      </c>
    </row>
    <row r="209" spans="14:14" x14ac:dyDescent="0.25">
      <c r="N209" s="176">
        <v>20.7</v>
      </c>
    </row>
    <row r="210" spans="14:14" x14ac:dyDescent="0.25">
      <c r="N210" s="176">
        <v>20.8</v>
      </c>
    </row>
    <row r="211" spans="14:14" x14ac:dyDescent="0.25">
      <c r="N211" s="176">
        <v>20.9</v>
      </c>
    </row>
    <row r="212" spans="14:14" x14ac:dyDescent="0.25">
      <c r="N212" s="176">
        <v>21</v>
      </c>
    </row>
    <row r="213" spans="14:14" x14ac:dyDescent="0.25">
      <c r="N213" s="176">
        <v>21.1</v>
      </c>
    </row>
    <row r="214" spans="14:14" x14ac:dyDescent="0.25">
      <c r="N214" s="176">
        <v>21.2</v>
      </c>
    </row>
    <row r="215" spans="14:14" x14ac:dyDescent="0.25">
      <c r="N215" s="176">
        <v>21.3</v>
      </c>
    </row>
    <row r="216" spans="14:14" x14ac:dyDescent="0.25">
      <c r="N216" s="176">
        <v>21.4</v>
      </c>
    </row>
    <row r="217" spans="14:14" x14ac:dyDescent="0.25">
      <c r="N217" s="176">
        <v>21.5</v>
      </c>
    </row>
    <row r="218" spans="14:14" x14ac:dyDescent="0.25">
      <c r="N218" s="176">
        <v>21.6</v>
      </c>
    </row>
    <row r="219" spans="14:14" x14ac:dyDescent="0.25">
      <c r="N219" s="176">
        <v>21.7</v>
      </c>
    </row>
    <row r="220" spans="14:14" x14ac:dyDescent="0.25">
      <c r="N220" s="176">
        <v>21.8</v>
      </c>
    </row>
    <row r="221" spans="14:14" x14ac:dyDescent="0.25">
      <c r="N221" s="176">
        <v>21.9</v>
      </c>
    </row>
    <row r="222" spans="14:14" x14ac:dyDescent="0.25">
      <c r="N222" s="176">
        <v>22</v>
      </c>
    </row>
    <row r="223" spans="14:14" x14ac:dyDescent="0.25">
      <c r="N223" s="176">
        <v>22.1</v>
      </c>
    </row>
    <row r="224" spans="14:14" x14ac:dyDescent="0.25">
      <c r="N224" s="176">
        <v>22.2</v>
      </c>
    </row>
    <row r="225" spans="14:14" x14ac:dyDescent="0.25">
      <c r="N225" s="176">
        <v>22.3</v>
      </c>
    </row>
    <row r="226" spans="14:14" x14ac:dyDescent="0.25">
      <c r="N226" s="176">
        <v>22.4</v>
      </c>
    </row>
    <row r="227" spans="14:14" x14ac:dyDescent="0.25">
      <c r="N227" s="176">
        <v>22.5</v>
      </c>
    </row>
    <row r="228" spans="14:14" x14ac:dyDescent="0.25">
      <c r="N228" s="176">
        <v>22.6</v>
      </c>
    </row>
    <row r="229" spans="14:14" x14ac:dyDescent="0.25">
      <c r="N229" s="176">
        <v>22.7</v>
      </c>
    </row>
    <row r="230" spans="14:14" x14ac:dyDescent="0.25">
      <c r="N230" s="176">
        <v>22.8</v>
      </c>
    </row>
    <row r="231" spans="14:14" x14ac:dyDescent="0.25">
      <c r="N231" s="176">
        <v>22.9</v>
      </c>
    </row>
    <row r="232" spans="14:14" x14ac:dyDescent="0.25">
      <c r="N232" s="176">
        <v>23</v>
      </c>
    </row>
    <row r="233" spans="14:14" x14ac:dyDescent="0.25">
      <c r="N233" s="176">
        <v>23.1</v>
      </c>
    </row>
    <row r="234" spans="14:14" x14ac:dyDescent="0.25">
      <c r="N234" s="176">
        <v>23.2</v>
      </c>
    </row>
    <row r="235" spans="14:14" x14ac:dyDescent="0.25">
      <c r="N235" s="176">
        <v>23.3</v>
      </c>
    </row>
    <row r="236" spans="14:14" x14ac:dyDescent="0.25">
      <c r="N236" s="176">
        <v>23.4</v>
      </c>
    </row>
    <row r="237" spans="14:14" x14ac:dyDescent="0.25">
      <c r="N237" s="176">
        <v>23.5</v>
      </c>
    </row>
    <row r="238" spans="14:14" x14ac:dyDescent="0.25">
      <c r="N238" s="176">
        <v>23.6</v>
      </c>
    </row>
    <row r="239" spans="14:14" x14ac:dyDescent="0.25">
      <c r="N239" s="176">
        <v>23.7</v>
      </c>
    </row>
    <row r="240" spans="14:14" x14ac:dyDescent="0.25">
      <c r="N240" s="176">
        <v>23.8</v>
      </c>
    </row>
    <row r="241" spans="14:14" x14ac:dyDescent="0.25">
      <c r="N241" s="176">
        <v>23.9</v>
      </c>
    </row>
    <row r="242" spans="14:14" x14ac:dyDescent="0.25">
      <c r="N242" s="176">
        <v>24</v>
      </c>
    </row>
    <row r="243" spans="14:14" x14ac:dyDescent="0.25">
      <c r="N243" s="176">
        <v>24.1</v>
      </c>
    </row>
    <row r="244" spans="14:14" x14ac:dyDescent="0.25">
      <c r="N244" s="176">
        <v>24.2</v>
      </c>
    </row>
    <row r="245" spans="14:14" x14ac:dyDescent="0.25">
      <c r="N245" s="176">
        <v>24.3</v>
      </c>
    </row>
    <row r="246" spans="14:14" x14ac:dyDescent="0.25">
      <c r="N246" s="176">
        <v>24.4</v>
      </c>
    </row>
    <row r="247" spans="14:14" x14ac:dyDescent="0.25">
      <c r="N247" s="176">
        <v>24.5</v>
      </c>
    </row>
    <row r="248" spans="14:14" x14ac:dyDescent="0.25">
      <c r="N248" s="176">
        <v>24.6</v>
      </c>
    </row>
    <row r="249" spans="14:14" x14ac:dyDescent="0.25">
      <c r="N249" s="176">
        <v>24.7</v>
      </c>
    </row>
    <row r="250" spans="14:14" x14ac:dyDescent="0.25">
      <c r="N250" s="176">
        <v>24.8</v>
      </c>
    </row>
    <row r="251" spans="14:14" x14ac:dyDescent="0.25">
      <c r="N251" s="176">
        <v>24.9</v>
      </c>
    </row>
    <row r="252" spans="14:14" x14ac:dyDescent="0.25">
      <c r="N252" s="176">
        <v>25</v>
      </c>
    </row>
    <row r="253" spans="14:14" x14ac:dyDescent="0.25">
      <c r="N253" s="176">
        <v>25.1</v>
      </c>
    </row>
    <row r="254" spans="14:14" x14ac:dyDescent="0.25">
      <c r="N254" s="176">
        <v>25.2</v>
      </c>
    </row>
    <row r="255" spans="14:14" x14ac:dyDescent="0.25">
      <c r="N255" s="176">
        <v>25.3</v>
      </c>
    </row>
    <row r="256" spans="14:14" x14ac:dyDescent="0.25">
      <c r="N256" s="176">
        <v>25.4</v>
      </c>
    </row>
    <row r="257" spans="14:14" x14ac:dyDescent="0.25">
      <c r="N257" s="176">
        <v>25.5</v>
      </c>
    </row>
    <row r="258" spans="14:14" x14ac:dyDescent="0.25">
      <c r="N258" s="176">
        <v>25.6</v>
      </c>
    </row>
    <row r="259" spans="14:14" x14ac:dyDescent="0.25">
      <c r="N259" s="176">
        <v>25.7</v>
      </c>
    </row>
    <row r="260" spans="14:14" x14ac:dyDescent="0.25">
      <c r="N260" s="176">
        <v>25.8</v>
      </c>
    </row>
    <row r="261" spans="14:14" x14ac:dyDescent="0.25">
      <c r="N261" s="176">
        <v>25.9</v>
      </c>
    </row>
    <row r="262" spans="14:14" x14ac:dyDescent="0.25">
      <c r="N262" s="176">
        <v>26</v>
      </c>
    </row>
    <row r="263" spans="14:14" x14ac:dyDescent="0.25">
      <c r="N263" s="176">
        <v>26.1</v>
      </c>
    </row>
    <row r="264" spans="14:14" x14ac:dyDescent="0.25">
      <c r="N264" s="176">
        <v>26.2</v>
      </c>
    </row>
    <row r="265" spans="14:14" x14ac:dyDescent="0.25">
      <c r="N265" s="176">
        <v>26.3</v>
      </c>
    </row>
    <row r="266" spans="14:14" x14ac:dyDescent="0.25">
      <c r="N266" s="176">
        <v>26.4</v>
      </c>
    </row>
    <row r="267" spans="14:14" x14ac:dyDescent="0.25">
      <c r="N267" s="176">
        <v>26.5</v>
      </c>
    </row>
    <row r="268" spans="14:14" x14ac:dyDescent="0.25">
      <c r="N268" s="176">
        <v>26.6</v>
      </c>
    </row>
    <row r="269" spans="14:14" x14ac:dyDescent="0.25">
      <c r="N269" s="176">
        <v>26.7</v>
      </c>
    </row>
    <row r="270" spans="14:14" x14ac:dyDescent="0.25">
      <c r="N270" s="176">
        <v>26.8</v>
      </c>
    </row>
    <row r="271" spans="14:14" x14ac:dyDescent="0.25">
      <c r="N271" s="176">
        <v>26.9</v>
      </c>
    </row>
    <row r="272" spans="14:14" x14ac:dyDescent="0.25">
      <c r="N272" s="176">
        <v>27</v>
      </c>
    </row>
    <row r="273" spans="14:14" x14ac:dyDescent="0.25">
      <c r="N273" s="176">
        <v>27.1</v>
      </c>
    </row>
    <row r="274" spans="14:14" x14ac:dyDescent="0.25">
      <c r="N274" s="176">
        <v>27.2</v>
      </c>
    </row>
    <row r="275" spans="14:14" x14ac:dyDescent="0.25">
      <c r="N275" s="176">
        <v>27.3</v>
      </c>
    </row>
    <row r="276" spans="14:14" x14ac:dyDescent="0.25">
      <c r="N276" s="176">
        <v>27.4</v>
      </c>
    </row>
    <row r="277" spans="14:14" x14ac:dyDescent="0.25">
      <c r="N277" s="176">
        <v>27.5</v>
      </c>
    </row>
    <row r="278" spans="14:14" x14ac:dyDescent="0.25">
      <c r="N278" s="176">
        <v>27.6</v>
      </c>
    </row>
    <row r="279" spans="14:14" x14ac:dyDescent="0.25">
      <c r="N279" s="176">
        <v>27.7</v>
      </c>
    </row>
    <row r="280" spans="14:14" x14ac:dyDescent="0.25">
      <c r="N280" s="176">
        <v>27.8</v>
      </c>
    </row>
    <row r="281" spans="14:14" x14ac:dyDescent="0.25">
      <c r="N281" s="176">
        <v>27.9</v>
      </c>
    </row>
    <row r="282" spans="14:14" x14ac:dyDescent="0.25">
      <c r="N282" s="176">
        <v>28</v>
      </c>
    </row>
    <row r="283" spans="14:14" x14ac:dyDescent="0.25">
      <c r="N283" s="176">
        <v>28.1</v>
      </c>
    </row>
    <row r="284" spans="14:14" x14ac:dyDescent="0.25">
      <c r="N284" s="176">
        <v>28.2</v>
      </c>
    </row>
    <row r="285" spans="14:14" x14ac:dyDescent="0.25">
      <c r="N285" s="176">
        <v>28.3</v>
      </c>
    </row>
    <row r="286" spans="14:14" x14ac:dyDescent="0.25">
      <c r="N286" s="176">
        <v>28.4</v>
      </c>
    </row>
    <row r="287" spans="14:14" x14ac:dyDescent="0.25">
      <c r="N287" s="176">
        <v>28.5</v>
      </c>
    </row>
    <row r="288" spans="14:14" x14ac:dyDescent="0.25">
      <c r="N288" s="176">
        <v>28.6</v>
      </c>
    </row>
    <row r="289" spans="14:14" x14ac:dyDescent="0.25">
      <c r="N289" s="176">
        <v>28.7</v>
      </c>
    </row>
    <row r="290" spans="14:14" x14ac:dyDescent="0.25">
      <c r="N290" s="176">
        <v>28.8</v>
      </c>
    </row>
    <row r="291" spans="14:14" x14ac:dyDescent="0.25">
      <c r="N291" s="176">
        <v>28.9</v>
      </c>
    </row>
    <row r="292" spans="14:14" x14ac:dyDescent="0.25">
      <c r="N292" s="176">
        <v>29</v>
      </c>
    </row>
    <row r="293" spans="14:14" x14ac:dyDescent="0.25">
      <c r="N293" s="176">
        <v>29.1</v>
      </c>
    </row>
    <row r="294" spans="14:14" x14ac:dyDescent="0.25">
      <c r="N294" s="176">
        <v>29.2</v>
      </c>
    </row>
    <row r="295" spans="14:14" x14ac:dyDescent="0.25">
      <c r="N295" s="176">
        <v>29.3</v>
      </c>
    </row>
    <row r="296" spans="14:14" x14ac:dyDescent="0.25">
      <c r="N296" s="176">
        <v>29.4</v>
      </c>
    </row>
    <row r="297" spans="14:14" x14ac:dyDescent="0.25">
      <c r="N297" s="176">
        <v>29.5</v>
      </c>
    </row>
    <row r="298" spans="14:14" x14ac:dyDescent="0.25">
      <c r="N298" s="176">
        <v>29.6</v>
      </c>
    </row>
    <row r="299" spans="14:14" x14ac:dyDescent="0.25">
      <c r="N299" s="176">
        <v>29.7</v>
      </c>
    </row>
    <row r="300" spans="14:14" x14ac:dyDescent="0.25">
      <c r="N300" s="176">
        <v>29.8</v>
      </c>
    </row>
    <row r="301" spans="14:14" x14ac:dyDescent="0.25">
      <c r="N301" s="176">
        <v>29.9</v>
      </c>
    </row>
    <row r="302" spans="14:14" x14ac:dyDescent="0.25">
      <c r="N302" s="176">
        <v>30</v>
      </c>
    </row>
    <row r="303" spans="14:14" x14ac:dyDescent="0.25">
      <c r="N303" s="176">
        <v>30.1</v>
      </c>
    </row>
    <row r="304" spans="14:14" x14ac:dyDescent="0.25">
      <c r="N304" s="176">
        <v>30.2</v>
      </c>
    </row>
    <row r="305" spans="14:14" x14ac:dyDescent="0.25">
      <c r="N305" s="176">
        <v>30.3</v>
      </c>
    </row>
    <row r="306" spans="14:14" x14ac:dyDescent="0.25">
      <c r="N306" s="176">
        <v>30.4</v>
      </c>
    </row>
    <row r="307" spans="14:14" x14ac:dyDescent="0.25">
      <c r="N307" s="176">
        <v>30.5</v>
      </c>
    </row>
    <row r="308" spans="14:14" x14ac:dyDescent="0.25">
      <c r="N308" s="176">
        <v>30.6</v>
      </c>
    </row>
    <row r="309" spans="14:14" x14ac:dyDescent="0.25">
      <c r="N309" s="176">
        <v>30.7</v>
      </c>
    </row>
    <row r="310" spans="14:14" x14ac:dyDescent="0.25">
      <c r="N310" s="176">
        <v>30.8</v>
      </c>
    </row>
    <row r="311" spans="14:14" x14ac:dyDescent="0.25">
      <c r="N311" s="176">
        <v>30.9</v>
      </c>
    </row>
    <row r="312" spans="14:14" x14ac:dyDescent="0.25">
      <c r="N312" s="176">
        <v>31</v>
      </c>
    </row>
    <row r="313" spans="14:14" x14ac:dyDescent="0.25">
      <c r="N313" s="176">
        <v>31.1</v>
      </c>
    </row>
    <row r="314" spans="14:14" x14ac:dyDescent="0.25">
      <c r="N314" s="176">
        <v>31.2</v>
      </c>
    </row>
    <row r="315" spans="14:14" x14ac:dyDescent="0.25">
      <c r="N315" s="176">
        <v>31.3</v>
      </c>
    </row>
    <row r="316" spans="14:14" x14ac:dyDescent="0.25">
      <c r="N316" s="176">
        <v>31.4</v>
      </c>
    </row>
    <row r="317" spans="14:14" x14ac:dyDescent="0.25">
      <c r="N317" s="176">
        <v>31.5</v>
      </c>
    </row>
    <row r="318" spans="14:14" x14ac:dyDescent="0.25">
      <c r="N318" s="176">
        <v>31.6</v>
      </c>
    </row>
    <row r="319" spans="14:14" x14ac:dyDescent="0.25">
      <c r="N319" s="176">
        <v>31.7</v>
      </c>
    </row>
    <row r="320" spans="14:14" x14ac:dyDescent="0.25">
      <c r="N320" s="176">
        <v>31.8</v>
      </c>
    </row>
    <row r="321" spans="14:14" x14ac:dyDescent="0.25">
      <c r="N321" s="176">
        <v>31.9</v>
      </c>
    </row>
    <row r="322" spans="14:14" x14ac:dyDescent="0.25">
      <c r="N322" s="176">
        <v>32</v>
      </c>
    </row>
    <row r="323" spans="14:14" x14ac:dyDescent="0.25">
      <c r="N323" s="176">
        <v>32.1</v>
      </c>
    </row>
    <row r="324" spans="14:14" x14ac:dyDescent="0.25">
      <c r="N324" s="176">
        <v>32.200000000000003</v>
      </c>
    </row>
    <row r="325" spans="14:14" x14ac:dyDescent="0.25">
      <c r="N325" s="176">
        <v>32.299999999999997</v>
      </c>
    </row>
    <row r="326" spans="14:14" x14ac:dyDescent="0.25">
      <c r="N326" s="176">
        <v>32.4</v>
      </c>
    </row>
    <row r="327" spans="14:14" x14ac:dyDescent="0.25">
      <c r="N327" s="176">
        <v>32.5</v>
      </c>
    </row>
    <row r="328" spans="14:14" x14ac:dyDescent="0.25">
      <c r="N328" s="176">
        <v>32.6</v>
      </c>
    </row>
    <row r="329" spans="14:14" x14ac:dyDescent="0.25">
      <c r="N329" s="176">
        <v>32.700000000000003</v>
      </c>
    </row>
    <row r="330" spans="14:14" x14ac:dyDescent="0.25">
      <c r="N330" s="176">
        <v>32.799999999999997</v>
      </c>
    </row>
    <row r="331" spans="14:14" x14ac:dyDescent="0.25">
      <c r="N331" s="176">
        <v>32.9</v>
      </c>
    </row>
    <row r="332" spans="14:14" x14ac:dyDescent="0.25">
      <c r="N332" s="176">
        <v>33</v>
      </c>
    </row>
    <row r="333" spans="14:14" x14ac:dyDescent="0.25">
      <c r="N333" s="176">
        <v>33.1</v>
      </c>
    </row>
    <row r="334" spans="14:14" x14ac:dyDescent="0.25">
      <c r="N334" s="176">
        <v>33.200000000000003</v>
      </c>
    </row>
    <row r="335" spans="14:14" x14ac:dyDescent="0.25">
      <c r="N335" s="176">
        <v>33.299999999999997</v>
      </c>
    </row>
    <row r="336" spans="14:14" x14ac:dyDescent="0.25">
      <c r="N336" s="176">
        <v>33.4</v>
      </c>
    </row>
    <row r="337" spans="14:14" x14ac:dyDescent="0.25">
      <c r="N337" s="176">
        <v>33.5</v>
      </c>
    </row>
    <row r="338" spans="14:14" x14ac:dyDescent="0.25">
      <c r="N338" s="176">
        <v>33.6</v>
      </c>
    </row>
    <row r="339" spans="14:14" x14ac:dyDescent="0.25">
      <c r="N339" s="176">
        <v>33.700000000000003</v>
      </c>
    </row>
    <row r="340" spans="14:14" x14ac:dyDescent="0.25">
      <c r="N340" s="176">
        <v>33.799999999999997</v>
      </c>
    </row>
    <row r="341" spans="14:14" x14ac:dyDescent="0.25">
      <c r="N341" s="176">
        <v>33.9</v>
      </c>
    </row>
    <row r="342" spans="14:14" x14ac:dyDescent="0.25">
      <c r="N342" s="176">
        <v>34</v>
      </c>
    </row>
    <row r="343" spans="14:14" x14ac:dyDescent="0.25">
      <c r="N343" s="176">
        <v>34.1</v>
      </c>
    </row>
    <row r="344" spans="14:14" x14ac:dyDescent="0.25">
      <c r="N344" s="176">
        <v>34.200000000000003</v>
      </c>
    </row>
    <row r="345" spans="14:14" x14ac:dyDescent="0.25">
      <c r="N345" s="176">
        <v>34.299999999999997</v>
      </c>
    </row>
    <row r="346" spans="14:14" x14ac:dyDescent="0.25">
      <c r="N346" s="176">
        <v>34.4</v>
      </c>
    </row>
    <row r="347" spans="14:14" x14ac:dyDescent="0.25">
      <c r="N347" s="176">
        <v>34.5</v>
      </c>
    </row>
    <row r="348" spans="14:14" x14ac:dyDescent="0.25">
      <c r="N348" s="176">
        <v>34.6</v>
      </c>
    </row>
    <row r="349" spans="14:14" x14ac:dyDescent="0.25">
      <c r="N349" s="176">
        <v>34.700000000000003</v>
      </c>
    </row>
    <row r="350" spans="14:14" x14ac:dyDescent="0.25">
      <c r="N350" s="176">
        <v>34.799999999999997</v>
      </c>
    </row>
    <row r="351" spans="14:14" x14ac:dyDescent="0.25">
      <c r="N351" s="176">
        <v>34.9</v>
      </c>
    </row>
    <row r="352" spans="14:14" x14ac:dyDescent="0.25">
      <c r="N352" s="176">
        <v>35</v>
      </c>
    </row>
    <row r="353" spans="14:14" x14ac:dyDescent="0.25">
      <c r="N353" s="176">
        <v>35.1</v>
      </c>
    </row>
    <row r="354" spans="14:14" x14ac:dyDescent="0.25">
      <c r="N354" s="176">
        <v>35.200000000000003</v>
      </c>
    </row>
    <row r="355" spans="14:14" x14ac:dyDescent="0.25">
      <c r="N355" s="176">
        <v>35.299999999999997</v>
      </c>
    </row>
    <row r="356" spans="14:14" x14ac:dyDescent="0.25">
      <c r="N356" s="176">
        <v>35.4</v>
      </c>
    </row>
    <row r="357" spans="14:14" x14ac:dyDescent="0.25">
      <c r="N357" s="176">
        <v>35.5</v>
      </c>
    </row>
    <row r="358" spans="14:14" x14ac:dyDescent="0.25">
      <c r="N358" s="176">
        <v>35.6</v>
      </c>
    </row>
    <row r="359" spans="14:14" x14ac:dyDescent="0.25">
      <c r="N359" s="176">
        <v>35.700000000000003</v>
      </c>
    </row>
    <row r="360" spans="14:14" x14ac:dyDescent="0.25">
      <c r="N360" s="176">
        <v>35.799999999999997</v>
      </c>
    </row>
    <row r="361" spans="14:14" x14ac:dyDescent="0.25">
      <c r="N361" s="176">
        <v>35.9</v>
      </c>
    </row>
    <row r="362" spans="14:14" x14ac:dyDescent="0.25">
      <c r="N362" s="176">
        <v>36</v>
      </c>
    </row>
    <row r="363" spans="14:14" x14ac:dyDescent="0.25">
      <c r="N363" s="176">
        <v>36.1</v>
      </c>
    </row>
    <row r="364" spans="14:14" x14ac:dyDescent="0.25">
      <c r="N364" s="176">
        <v>36.200000000000003</v>
      </c>
    </row>
    <row r="365" spans="14:14" x14ac:dyDescent="0.25">
      <c r="N365" s="176">
        <v>36.299999999999997</v>
      </c>
    </row>
    <row r="366" spans="14:14" x14ac:dyDescent="0.25">
      <c r="N366" s="176">
        <v>36.4</v>
      </c>
    </row>
    <row r="367" spans="14:14" x14ac:dyDescent="0.25">
      <c r="N367" s="176">
        <v>36.5</v>
      </c>
    </row>
    <row r="368" spans="14:14" x14ac:dyDescent="0.25">
      <c r="N368" s="176">
        <v>36.6</v>
      </c>
    </row>
    <row r="369" spans="14:14" x14ac:dyDescent="0.25">
      <c r="N369" s="176">
        <v>36.700000000000003</v>
      </c>
    </row>
    <row r="370" spans="14:14" x14ac:dyDescent="0.25">
      <c r="N370" s="176">
        <v>36.799999999999997</v>
      </c>
    </row>
    <row r="371" spans="14:14" x14ac:dyDescent="0.25">
      <c r="N371" s="176">
        <v>36.9</v>
      </c>
    </row>
    <row r="372" spans="14:14" x14ac:dyDescent="0.25">
      <c r="N372" s="176">
        <v>37</v>
      </c>
    </row>
    <row r="373" spans="14:14" x14ac:dyDescent="0.25">
      <c r="N373" s="176">
        <v>37.1</v>
      </c>
    </row>
    <row r="374" spans="14:14" x14ac:dyDescent="0.25">
      <c r="N374" s="176">
        <v>37.200000000000003</v>
      </c>
    </row>
    <row r="375" spans="14:14" x14ac:dyDescent="0.25">
      <c r="N375" s="176">
        <v>37.299999999999997</v>
      </c>
    </row>
    <row r="376" spans="14:14" x14ac:dyDescent="0.25">
      <c r="N376" s="176">
        <v>37.4</v>
      </c>
    </row>
    <row r="377" spans="14:14" x14ac:dyDescent="0.25">
      <c r="N377" s="176">
        <v>37.5</v>
      </c>
    </row>
    <row r="378" spans="14:14" x14ac:dyDescent="0.25">
      <c r="N378" s="176">
        <v>37.6</v>
      </c>
    </row>
    <row r="379" spans="14:14" x14ac:dyDescent="0.25">
      <c r="N379" s="176">
        <v>37.700000000000003</v>
      </c>
    </row>
    <row r="380" spans="14:14" x14ac:dyDescent="0.25">
      <c r="N380" s="176">
        <v>37.799999999999997</v>
      </c>
    </row>
    <row r="381" spans="14:14" x14ac:dyDescent="0.25">
      <c r="N381" s="176">
        <v>37.9</v>
      </c>
    </row>
    <row r="382" spans="14:14" x14ac:dyDescent="0.25">
      <c r="N382" s="176">
        <v>38</v>
      </c>
    </row>
    <row r="383" spans="14:14" x14ac:dyDescent="0.25">
      <c r="N383" s="176">
        <v>38.1</v>
      </c>
    </row>
    <row r="384" spans="14:14" x14ac:dyDescent="0.25">
      <c r="N384" s="176">
        <v>38.200000000000003</v>
      </c>
    </row>
    <row r="385" spans="14:14" x14ac:dyDescent="0.25">
      <c r="N385" s="176">
        <v>38.299999999999997</v>
      </c>
    </row>
    <row r="386" spans="14:14" x14ac:dyDescent="0.25">
      <c r="N386" s="176">
        <v>38.4</v>
      </c>
    </row>
    <row r="387" spans="14:14" x14ac:dyDescent="0.25">
      <c r="N387" s="176">
        <v>38.5</v>
      </c>
    </row>
    <row r="388" spans="14:14" x14ac:dyDescent="0.25">
      <c r="N388" s="176">
        <v>38.6</v>
      </c>
    </row>
    <row r="389" spans="14:14" x14ac:dyDescent="0.25">
      <c r="N389" s="176">
        <v>38.700000000000003</v>
      </c>
    </row>
    <row r="390" spans="14:14" x14ac:dyDescent="0.25">
      <c r="N390" s="176">
        <v>38.799999999999997</v>
      </c>
    </row>
    <row r="391" spans="14:14" x14ac:dyDescent="0.25">
      <c r="N391" s="176">
        <v>38.9</v>
      </c>
    </row>
    <row r="392" spans="14:14" x14ac:dyDescent="0.25">
      <c r="N392" s="176">
        <v>39</v>
      </c>
    </row>
    <row r="393" spans="14:14" x14ac:dyDescent="0.25">
      <c r="N393" s="176">
        <v>39.1</v>
      </c>
    </row>
    <row r="394" spans="14:14" x14ac:dyDescent="0.25">
      <c r="N394" s="176">
        <v>39.200000000000003</v>
      </c>
    </row>
    <row r="395" spans="14:14" x14ac:dyDescent="0.25">
      <c r="N395" s="176">
        <v>39.299999999999997</v>
      </c>
    </row>
    <row r="396" spans="14:14" x14ac:dyDescent="0.25">
      <c r="N396" s="176">
        <v>39.4</v>
      </c>
    </row>
    <row r="397" spans="14:14" x14ac:dyDescent="0.25">
      <c r="N397" s="176">
        <v>39.5</v>
      </c>
    </row>
    <row r="398" spans="14:14" x14ac:dyDescent="0.25">
      <c r="N398" s="176">
        <v>39.6</v>
      </c>
    </row>
    <row r="399" spans="14:14" x14ac:dyDescent="0.25">
      <c r="N399" s="176">
        <v>39.700000000000003</v>
      </c>
    </row>
    <row r="400" spans="14:14" x14ac:dyDescent="0.25">
      <c r="N400" s="176">
        <v>39.799999999999997</v>
      </c>
    </row>
    <row r="401" spans="14:51" x14ac:dyDescent="0.25">
      <c r="N401" s="176">
        <v>39.9</v>
      </c>
    </row>
    <row r="402" spans="14:51" x14ac:dyDescent="0.25">
      <c r="N402" s="176">
        <v>40</v>
      </c>
      <c r="O402" s="10">
        <v>0.56231181818181808</v>
      </c>
      <c r="Q402" s="10">
        <v>0.48918181818181822</v>
      </c>
      <c r="R402" s="10">
        <v>-45.02535109239092</v>
      </c>
      <c r="Y402" s="10">
        <v>-45.02535109239092</v>
      </c>
      <c r="Z402" s="10">
        <v>108.8896506146054</v>
      </c>
      <c r="AH402" s="7">
        <v>73.392588396249593</v>
      </c>
      <c r="AI402" s="10">
        <v>40</v>
      </c>
      <c r="AK402" s="10">
        <v>6.3162696206380069</v>
      </c>
      <c r="AL402" s="10">
        <v>2.0699999999999998</v>
      </c>
      <c r="AQ402" s="10">
        <v>0.47312999999999988</v>
      </c>
      <c r="AR402" s="10">
        <v>0.47312999999999988</v>
      </c>
      <c r="AS402" s="10">
        <v>0.75099999999999989</v>
      </c>
      <c r="AT402" s="10">
        <v>0.75099999999999989</v>
      </c>
      <c r="AU402" s="10">
        <v>0.56231181818181808</v>
      </c>
      <c r="AV402" s="10">
        <v>0.56231181818181808</v>
      </c>
      <c r="AW402" s="10">
        <v>0.84018181818181814</v>
      </c>
      <c r="AX402">
        <v>0.84018181818181814</v>
      </c>
      <c r="AY402" s="165">
        <v>1</v>
      </c>
    </row>
    <row r="403" spans="14:51" x14ac:dyDescent="0.25">
      <c r="N403" s="176">
        <v>40.1</v>
      </c>
      <c r="O403" s="10">
        <v>0.56231181818181808</v>
      </c>
      <c r="Q403" s="10">
        <v>0.38918181818181818</v>
      </c>
      <c r="R403" s="10">
        <v>-44.475784521343208</v>
      </c>
      <c r="Y403" s="10">
        <v>126.43006889954582</v>
      </c>
      <c r="Z403" s="10">
        <v>226.6800688995458</v>
      </c>
      <c r="AH403" s="7">
        <v>74.024312156806303</v>
      </c>
      <c r="AI403" s="10">
        <v>40.1</v>
      </c>
      <c r="AK403" s="10">
        <v>6.3585611000148887</v>
      </c>
      <c r="AL403" s="10">
        <v>3.5168020586664981</v>
      </c>
      <c r="AQ403" s="10">
        <v>0.47312999999999988</v>
      </c>
      <c r="AR403" s="10">
        <v>0.47312999999999988</v>
      </c>
      <c r="AS403" s="10">
        <v>0.75099999999999989</v>
      </c>
      <c r="AT403" s="10">
        <v>0.75099999999999989</v>
      </c>
      <c r="AU403" s="10">
        <v>0.56231181818181808</v>
      </c>
      <c r="AV403" s="10">
        <v>0.56231181818181808</v>
      </c>
      <c r="AW403" s="10">
        <v>0.84018181818181814</v>
      </c>
      <c r="AX403">
        <v>0.84018181818181814</v>
      </c>
      <c r="AY403" s="165">
        <v>1</v>
      </c>
    </row>
    <row r="404" spans="14:51" x14ac:dyDescent="0.25">
      <c r="N404" s="176">
        <v>40.200000000000003</v>
      </c>
      <c r="O404" s="10">
        <v>0.56231181818181808</v>
      </c>
      <c r="Q404" s="10">
        <v>0.38918181818181818</v>
      </c>
      <c r="R404" s="10">
        <v>-43.924845749119349</v>
      </c>
      <c r="Y404" s="10">
        <v>134.33206343276873</v>
      </c>
      <c r="Z404" s="10">
        <v>234.83206343276873</v>
      </c>
      <c r="AH404" s="7">
        <v>74.820339535894519</v>
      </c>
      <c r="AI404" s="10">
        <v>40.200000000000003</v>
      </c>
      <c r="AK404" s="10">
        <v>6.3987979918526126</v>
      </c>
      <c r="AL404" s="10">
        <v>4.0950938034423281</v>
      </c>
      <c r="AQ404" s="10">
        <v>0.47312999999999988</v>
      </c>
      <c r="AR404" s="10">
        <v>0.47312999999999988</v>
      </c>
      <c r="AS404" s="10">
        <v>0.75099999999999989</v>
      </c>
      <c r="AT404" s="10">
        <v>0.75099999999999989</v>
      </c>
      <c r="AU404" s="10">
        <v>0.56231181818181808</v>
      </c>
      <c r="AV404" s="10">
        <v>0.56231181818181808</v>
      </c>
      <c r="AW404" s="10">
        <v>0.84018181818181814</v>
      </c>
      <c r="AX404">
        <v>0.84018181818181814</v>
      </c>
      <c r="AY404" s="165">
        <v>1</v>
      </c>
    </row>
    <row r="405" spans="14:51" x14ac:dyDescent="0.25">
      <c r="N405" s="176">
        <v>40.299999999999997</v>
      </c>
      <c r="O405" s="10">
        <v>0.56231181818181808</v>
      </c>
      <c r="Q405" s="10">
        <v>0.38918181818181818</v>
      </c>
      <c r="R405" s="10">
        <v>-43.372534775719416</v>
      </c>
      <c r="Y405" s="10">
        <v>140.64290025488506</v>
      </c>
      <c r="Z405" s="10">
        <v>241.39290025488506</v>
      </c>
      <c r="AH405" s="7">
        <v>75.618349548554448</v>
      </c>
      <c r="AI405" s="10">
        <v>40.299999999999997</v>
      </c>
      <c r="AK405" s="10">
        <v>6.4371127118076101</v>
      </c>
      <c r="AL405" s="10">
        <v>4.5300789596376569</v>
      </c>
      <c r="AQ405" s="10">
        <v>0.47312999999999988</v>
      </c>
      <c r="AR405" s="10">
        <v>0.47312999999999988</v>
      </c>
      <c r="AS405" s="10">
        <v>0.75099999999999989</v>
      </c>
      <c r="AT405" s="10">
        <v>0.75099999999999989</v>
      </c>
      <c r="AU405" s="10">
        <v>0.56231181818181808</v>
      </c>
      <c r="AV405" s="10">
        <v>0.56231181818181808</v>
      </c>
      <c r="AW405" s="10">
        <v>0.84018181818181814</v>
      </c>
      <c r="AX405">
        <v>0.84018181818181814</v>
      </c>
      <c r="AY405" s="165">
        <v>1</v>
      </c>
    </row>
    <row r="406" spans="14:51" x14ac:dyDescent="0.25">
      <c r="N406" s="176">
        <v>40.4</v>
      </c>
      <c r="O406" s="10">
        <v>0.56231181818181808</v>
      </c>
      <c r="Q406" s="10">
        <v>0.38918181818181818</v>
      </c>
      <c r="R406" s="10">
        <v>-42.818851601143251</v>
      </c>
      <c r="Y406" s="10">
        <v>146.12601486323607</v>
      </c>
      <c r="Z406" s="10">
        <v>247.12601486323607</v>
      </c>
      <c r="AH406" s="7">
        <v>76.41834219478632</v>
      </c>
      <c r="AI406" s="10">
        <v>40.4</v>
      </c>
      <c r="AK406" s="10">
        <v>6.4736244382501447</v>
      </c>
      <c r="AL406" s="10">
        <v>4.890739436991745</v>
      </c>
      <c r="AQ406" s="10">
        <v>0.47312999999999988</v>
      </c>
      <c r="AR406" s="10">
        <v>0.47312999999999988</v>
      </c>
      <c r="AS406" s="10">
        <v>0.75099999999999989</v>
      </c>
      <c r="AT406" s="10">
        <v>0.75099999999999989</v>
      </c>
      <c r="AU406" s="10">
        <v>0.56231181818181808</v>
      </c>
      <c r="AV406" s="10">
        <v>0.56231181818181808</v>
      </c>
      <c r="AW406" s="10">
        <v>0.84018181818181814</v>
      </c>
      <c r="AX406">
        <v>0.84018181818181814</v>
      </c>
      <c r="AY406" s="165">
        <v>1</v>
      </c>
    </row>
    <row r="407" spans="14:51" x14ac:dyDescent="0.25">
      <c r="N407" s="176">
        <v>40.5</v>
      </c>
      <c r="O407" s="10">
        <v>0.56231181818181808</v>
      </c>
      <c r="Q407" s="10">
        <v>0.38918181818181818</v>
      </c>
      <c r="R407" s="10">
        <v>-42.263796225390941</v>
      </c>
      <c r="Y407" s="10">
        <v>151.07722001525269</v>
      </c>
      <c r="Z407" s="10">
        <v>252.32722001525269</v>
      </c>
      <c r="AH407" s="7">
        <v>77.220317474590018</v>
      </c>
      <c r="AI407" s="10">
        <v>40.5</v>
      </c>
      <c r="AK407" s="10">
        <v>6.508440895170942</v>
      </c>
      <c r="AL407" s="10">
        <v>5.2038202577594888</v>
      </c>
      <c r="AQ407" s="10">
        <v>0.47312999999999988</v>
      </c>
      <c r="AR407" s="10">
        <v>0.47312999999999988</v>
      </c>
      <c r="AS407" s="10">
        <v>0.75099999999999989</v>
      </c>
      <c r="AT407" s="10">
        <v>0.75099999999999989</v>
      </c>
      <c r="AU407" s="10">
        <v>0.56231181818181808</v>
      </c>
      <c r="AV407" s="10">
        <v>0.56231181818181808</v>
      </c>
      <c r="AW407" s="10">
        <v>0.84018181818181814</v>
      </c>
      <c r="AX407">
        <v>0.84018181818181814</v>
      </c>
      <c r="AY407" s="165">
        <v>1</v>
      </c>
    </row>
    <row r="408" spans="14:51" x14ac:dyDescent="0.25">
      <c r="N408" s="176">
        <v>40.6</v>
      </c>
      <c r="O408" s="10">
        <v>0.56231181818181808</v>
      </c>
      <c r="Q408" s="10">
        <v>0.38918181818181818</v>
      </c>
      <c r="R408" s="10">
        <v>-41.707368648462477</v>
      </c>
      <c r="Y408" s="10">
        <v>155.64840343653896</v>
      </c>
      <c r="Z408" s="10">
        <v>257.14840343653896</v>
      </c>
      <c r="AH408" s="7">
        <v>78.024275387965545</v>
      </c>
      <c r="AI408" s="10">
        <v>40.6</v>
      </c>
      <c r="AK408" s="10">
        <v>6.5416598373174306</v>
      </c>
      <c r="AL408" s="10">
        <v>5.4830505527739088</v>
      </c>
      <c r="AQ408" s="10">
        <v>0.47312999999999988</v>
      </c>
      <c r="AR408" s="10">
        <v>0.47312999999999988</v>
      </c>
      <c r="AS408" s="10">
        <v>0.75099999999999989</v>
      </c>
      <c r="AT408" s="10">
        <v>0.75099999999999989</v>
      </c>
      <c r="AU408" s="10">
        <v>0.56231181818181808</v>
      </c>
      <c r="AV408" s="10">
        <v>0.56231181818181808</v>
      </c>
      <c r="AW408" s="10">
        <v>0.84018181818181814</v>
      </c>
      <c r="AX408">
        <v>0.84018181818181814</v>
      </c>
      <c r="AY408" s="165">
        <v>1</v>
      </c>
    </row>
    <row r="409" spans="14:51" x14ac:dyDescent="0.25">
      <c r="N409" s="176">
        <v>40.700000000000003</v>
      </c>
      <c r="O409" s="10">
        <v>0.56231181818181808</v>
      </c>
      <c r="Q409" s="10">
        <v>0.38918181818181818</v>
      </c>
      <c r="R409" s="10">
        <v>-41.149568870357903</v>
      </c>
      <c r="Y409" s="10">
        <v>159.9299594105531</v>
      </c>
      <c r="Z409" s="10">
        <v>261.67995941055312</v>
      </c>
      <c r="AH409" s="7">
        <v>78.830215934912843</v>
      </c>
      <c r="AI409" s="10">
        <v>40.700000000000003</v>
      </c>
      <c r="AK409" s="10">
        <v>6.5733702962184077</v>
      </c>
      <c r="AL409" s="10">
        <v>5.7365935189477915</v>
      </c>
      <c r="AQ409" s="10">
        <v>0.47312999999999988</v>
      </c>
      <c r="AR409" s="10">
        <v>0.47312999999999988</v>
      </c>
      <c r="AS409" s="10">
        <v>0.75099999999999989</v>
      </c>
      <c r="AT409" s="10">
        <v>0.75099999999999989</v>
      </c>
      <c r="AU409" s="10">
        <v>0.56231181818181808</v>
      </c>
      <c r="AV409" s="10">
        <v>0.56231181818181808</v>
      </c>
      <c r="AW409" s="10">
        <v>0.84018181818181814</v>
      </c>
      <c r="AX409">
        <v>0.84018181818181814</v>
      </c>
      <c r="AY409" s="165">
        <v>1</v>
      </c>
    </row>
    <row r="410" spans="14:51" x14ac:dyDescent="0.25">
      <c r="N410" s="176">
        <v>40.799999999999997</v>
      </c>
      <c r="O410" s="10">
        <v>0.56231181818181808</v>
      </c>
      <c r="Q410" s="10">
        <v>0.38918181818181818</v>
      </c>
      <c r="R410" s="10">
        <v>-40.590396891077177</v>
      </c>
      <c r="Y410" s="10">
        <v>163.98092593485751</v>
      </c>
      <c r="Z410" s="10">
        <v>265.98092593485751</v>
      </c>
      <c r="AH410" s="7">
        <v>79.638139115431969</v>
      </c>
      <c r="AI410" s="10">
        <v>40.799999999999997</v>
      </c>
      <c r="AK410" s="10">
        <v>6.603653632564999</v>
      </c>
      <c r="AL410" s="10">
        <v>5.9697727893752326</v>
      </c>
      <c r="AQ410" s="10">
        <v>0.47312999999999988</v>
      </c>
      <c r="AR410" s="10">
        <v>0.47312999999999988</v>
      </c>
      <c r="AS410" s="10">
        <v>0.75099999999999989</v>
      </c>
      <c r="AT410" s="10">
        <v>0.75099999999999989</v>
      </c>
      <c r="AU410" s="10">
        <v>0.56231181818181808</v>
      </c>
      <c r="AV410" s="10">
        <v>0.56231181818181808</v>
      </c>
      <c r="AW410" s="10">
        <v>0.84018181818181814</v>
      </c>
      <c r="AX410">
        <v>0.84018181818181814</v>
      </c>
      <c r="AY410" s="165">
        <v>1</v>
      </c>
    </row>
    <row r="411" spans="14:51" x14ac:dyDescent="0.25">
      <c r="N411" s="176">
        <v>40.9</v>
      </c>
      <c r="O411" s="10">
        <v>0.56231181818181808</v>
      </c>
      <c r="Q411" s="10">
        <v>0.38918181818181818</v>
      </c>
      <c r="R411" s="10">
        <v>-40.02985271062029</v>
      </c>
      <c r="Y411" s="10">
        <v>167.76833156436902</v>
      </c>
      <c r="Z411" s="10">
        <v>270.01833156436902</v>
      </c>
      <c r="AH411" s="7">
        <v>80.448044929522936</v>
      </c>
      <c r="AI411" s="10">
        <v>40.9</v>
      </c>
      <c r="AK411" s="10">
        <v>6.6263999999999994</v>
      </c>
      <c r="AL411" s="10">
        <v>6.1862895505006188</v>
      </c>
      <c r="AQ411" s="10">
        <v>0.47312999999999988</v>
      </c>
      <c r="AR411" s="10">
        <v>0.47312999999999988</v>
      </c>
      <c r="AS411" s="10">
        <v>0.75099999999999989</v>
      </c>
      <c r="AT411" s="10">
        <v>0.75099999999999989</v>
      </c>
      <c r="AU411" s="10">
        <v>0.56231181818181808</v>
      </c>
      <c r="AV411" s="10">
        <v>0.56231181818181808</v>
      </c>
      <c r="AW411" s="10">
        <v>0.84018181818181814</v>
      </c>
      <c r="AX411">
        <v>0.84018181818181814</v>
      </c>
      <c r="AY411" s="165">
        <v>1</v>
      </c>
    </row>
    <row r="412" spans="14:51" x14ac:dyDescent="0.25">
      <c r="N412" s="176">
        <v>41</v>
      </c>
      <c r="O412" s="10">
        <v>0.56231181818181808</v>
      </c>
      <c r="Q412" s="10">
        <v>0.38918181818181818</v>
      </c>
      <c r="R412" s="10">
        <v>-39.467936328987214</v>
      </c>
      <c r="Y412" s="10">
        <v>171.13820866158073</v>
      </c>
      <c r="Z412" s="10">
        <v>274.90320513602592</v>
      </c>
      <c r="AH412" s="7">
        <v>81.259933377185789</v>
      </c>
      <c r="AI412" s="10">
        <v>41</v>
      </c>
      <c r="AK412" s="10">
        <v>6.6263999999999994</v>
      </c>
      <c r="AL412" s="10">
        <v>6.3888410764634962</v>
      </c>
      <c r="AQ412" s="10">
        <v>0.47312999999999988</v>
      </c>
      <c r="AR412" s="10">
        <v>0.47312999999999988</v>
      </c>
      <c r="AS412" s="10">
        <v>0.75099999999999989</v>
      </c>
      <c r="AT412" s="10">
        <v>0.75099999999999989</v>
      </c>
      <c r="AU412" s="10">
        <v>0.56231181818181808</v>
      </c>
      <c r="AV412" s="10">
        <v>0.56231181818181808</v>
      </c>
      <c r="AW412" s="10">
        <v>0.84018181818181814</v>
      </c>
      <c r="AX412">
        <v>0.84018181818181814</v>
      </c>
      <c r="AY412" s="165">
        <v>1</v>
      </c>
    </row>
    <row r="413" spans="14:51" x14ac:dyDescent="0.25">
      <c r="N413" s="176">
        <v>41.1</v>
      </c>
      <c r="O413" s="10">
        <v>0.56231181818181808</v>
      </c>
      <c r="Q413" s="10">
        <v>0.38918181818181818</v>
      </c>
      <c r="R413" s="10">
        <v>-38.90464774617805</v>
      </c>
      <c r="Y413" s="10">
        <v>174.38454252442341</v>
      </c>
      <c r="Z413" s="10">
        <v>280.14366032143869</v>
      </c>
      <c r="AH413" s="7">
        <v>82.073804458420383</v>
      </c>
      <c r="AI413" s="10">
        <v>41.1</v>
      </c>
      <c r="AK413" s="10">
        <v>6.6263999999999994</v>
      </c>
      <c r="AL413" s="10">
        <v>6.5794654522279483</v>
      </c>
      <c r="AQ413" s="10">
        <v>0.47312999999999988</v>
      </c>
      <c r="AR413" s="10">
        <v>0.47312999999999988</v>
      </c>
      <c r="AS413" s="10">
        <v>0.75099999999999989</v>
      </c>
      <c r="AT413" s="10">
        <v>0.75099999999999989</v>
      </c>
      <c r="AU413" s="10">
        <v>0.56231181818181808</v>
      </c>
      <c r="AV413" s="10">
        <v>0.56231181818181808</v>
      </c>
      <c r="AW413" s="10">
        <v>0.84018181818181814</v>
      </c>
      <c r="AX413">
        <v>0.84018181818181814</v>
      </c>
      <c r="AY413" s="165">
        <v>1</v>
      </c>
    </row>
    <row r="414" spans="14:51" x14ac:dyDescent="0.25">
      <c r="N414" s="176">
        <v>41.2</v>
      </c>
      <c r="O414" s="10">
        <v>0.56231181818181808</v>
      </c>
      <c r="Q414" s="10">
        <v>0.38918181818181818</v>
      </c>
      <c r="R414" s="10">
        <v>-38.339986962192697</v>
      </c>
      <c r="Y414" s="10">
        <v>177.52447678300371</v>
      </c>
      <c r="Z414" s="10">
        <v>285.19149845823824</v>
      </c>
      <c r="AH414" s="7">
        <v>82.889658173226849</v>
      </c>
      <c r="AI414" s="10">
        <v>41.2</v>
      </c>
      <c r="AK414" s="10">
        <v>6.6263999999999994</v>
      </c>
      <c r="AL414" s="10">
        <v>6.7597475130717308</v>
      </c>
      <c r="AQ414" s="10">
        <v>0.47312999999999988</v>
      </c>
      <c r="AR414" s="10">
        <v>0.47312999999999988</v>
      </c>
      <c r="AS414" s="10">
        <v>0.75099999999999989</v>
      </c>
      <c r="AT414" s="10">
        <v>0.75099999999999989</v>
      </c>
      <c r="AU414" s="10">
        <v>0.56231181818181808</v>
      </c>
      <c r="AV414" s="10">
        <v>0.56231181818181808</v>
      </c>
      <c r="AW414" s="10">
        <v>0.84018181818181814</v>
      </c>
      <c r="AX414">
        <v>0.84018181818181814</v>
      </c>
      <c r="AY414" s="165">
        <v>1</v>
      </c>
    </row>
    <row r="415" spans="14:51" x14ac:dyDescent="0.25">
      <c r="N415" s="176">
        <v>41.3</v>
      </c>
      <c r="O415" s="10">
        <v>0.56231181818181808</v>
      </c>
      <c r="Q415" s="10">
        <v>0.38918181818181818</v>
      </c>
      <c r="R415" s="10">
        <v>-37.773953977031233</v>
      </c>
      <c r="Y415" s="10">
        <v>180.57162162006901</v>
      </c>
      <c r="Z415" s="10">
        <v>290.07121787536988</v>
      </c>
      <c r="AH415" s="7">
        <v>83.707494521605099</v>
      </c>
      <c r="AI415" s="10">
        <v>41.3</v>
      </c>
      <c r="AK415" s="10">
        <v>6.6263999999999994</v>
      </c>
      <c r="AL415" s="10">
        <v>6.9309487445243061</v>
      </c>
      <c r="AQ415" s="10">
        <v>0.47312999999999988</v>
      </c>
      <c r="AR415" s="10">
        <v>0.47312999999999988</v>
      </c>
      <c r="AS415" s="10">
        <v>0.75099999999999989</v>
      </c>
      <c r="AT415" s="10">
        <v>0.75099999999999989</v>
      </c>
      <c r="AU415" s="10">
        <v>0.56231181818181808</v>
      </c>
      <c r="AV415" s="10">
        <v>0.56231181818181808</v>
      </c>
      <c r="AW415" s="10">
        <v>0.84018181818181814</v>
      </c>
      <c r="AX415">
        <v>0.84018181818181814</v>
      </c>
      <c r="AY415" s="165">
        <v>1</v>
      </c>
    </row>
    <row r="416" spans="14:51" x14ac:dyDescent="0.25">
      <c r="N416" s="176">
        <v>41.4</v>
      </c>
      <c r="O416" s="10">
        <v>0.56231181818181808</v>
      </c>
      <c r="Q416" s="10">
        <v>0.38918181818181818</v>
      </c>
      <c r="R416" s="10">
        <v>-37.206548790693581</v>
      </c>
      <c r="Y416" s="10">
        <v>183.53699328742695</v>
      </c>
      <c r="Z416" s="10">
        <v>294.80264782608731</v>
      </c>
      <c r="AH416" s="7">
        <v>84.52731350355522</v>
      </c>
      <c r="AI416" s="10">
        <v>41.4</v>
      </c>
      <c r="AK416" s="10">
        <v>6.6263999999999994</v>
      </c>
      <c r="AL416" s="10">
        <v>7.0940928846369955</v>
      </c>
      <c r="AQ416" s="10">
        <v>0.47312999999999988</v>
      </c>
      <c r="AR416" s="10">
        <v>0.47312999999999988</v>
      </c>
      <c r="AS416" s="10">
        <v>0.75099999999999989</v>
      </c>
      <c r="AT416" s="10">
        <v>0.75099999999999989</v>
      </c>
      <c r="AU416" s="10">
        <v>0.56231181818181808</v>
      </c>
      <c r="AV416" s="10">
        <v>0.56231181818181808</v>
      </c>
      <c r="AW416" s="10">
        <v>0.84018181818181814</v>
      </c>
      <c r="AX416">
        <v>0.84018181818181814</v>
      </c>
      <c r="AY416" s="165">
        <v>1</v>
      </c>
    </row>
    <row r="417" spans="14:51" x14ac:dyDescent="0.25">
      <c r="N417" s="176">
        <v>41.5</v>
      </c>
      <c r="O417" s="10">
        <v>0.56231181818181808</v>
      </c>
      <c r="Q417" s="10">
        <v>0.38918181818181818</v>
      </c>
      <c r="R417" s="10">
        <v>-36.637771403179819</v>
      </c>
      <c r="Y417" s="10">
        <v>186.42965524597665</v>
      </c>
      <c r="Z417" s="10">
        <v>299.40210254000897</v>
      </c>
      <c r="AH417" s="7">
        <v>85.349115119077126</v>
      </c>
      <c r="AI417" s="10">
        <v>41.5</v>
      </c>
      <c r="AK417" s="10">
        <v>6.6263999999999994</v>
      </c>
      <c r="AL417" s="10">
        <v>7.2500244053770002</v>
      </c>
      <c r="AQ417" s="10">
        <v>0.47312999999999988</v>
      </c>
      <c r="AR417" s="10">
        <v>0.47312999999999988</v>
      </c>
      <c r="AS417" s="10">
        <v>0.75099999999999989</v>
      </c>
      <c r="AT417" s="10">
        <v>0.75099999999999989</v>
      </c>
      <c r="AU417" s="10">
        <v>0.56231181818181808</v>
      </c>
      <c r="AV417" s="10">
        <v>0.56231181818181808</v>
      </c>
      <c r="AW417" s="10">
        <v>0.84018181818181814</v>
      </c>
      <c r="AX417">
        <v>0.84018181818181814</v>
      </c>
      <c r="AY417" s="165">
        <v>1</v>
      </c>
    </row>
    <row r="418" spans="14:51" x14ac:dyDescent="0.25">
      <c r="N418" s="176">
        <v>41.6</v>
      </c>
      <c r="O418" s="10">
        <v>0.56231181818181808</v>
      </c>
      <c r="Q418" s="10">
        <v>0.38918181818181818</v>
      </c>
      <c r="R418" s="10">
        <v>-36.067621814489868</v>
      </c>
      <c r="Y418" s="10">
        <v>189.25716911976906</v>
      </c>
      <c r="Z418" s="10">
        <v>303.88319294042668</v>
      </c>
      <c r="AH418" s="7">
        <v>86.172899368170903</v>
      </c>
      <c r="AI418" s="10">
        <v>41.6</v>
      </c>
      <c r="AK418" s="10">
        <v>6.6263999999999994</v>
      </c>
      <c r="AL418" s="10">
        <v>7.3994496921384441</v>
      </c>
      <c r="AQ418" s="10">
        <v>0.47312999999999988</v>
      </c>
      <c r="AR418" s="10">
        <v>0.47312999999999988</v>
      </c>
      <c r="AS418" s="10">
        <v>0.75099999999999989</v>
      </c>
      <c r="AT418" s="10">
        <v>0.75099999999999989</v>
      </c>
      <c r="AU418" s="10">
        <v>0.56231181818181808</v>
      </c>
      <c r="AV418" s="10">
        <v>0.56231181818181808</v>
      </c>
      <c r="AW418" s="10">
        <v>0.84018181818181814</v>
      </c>
      <c r="AX418">
        <v>0.84018181818181814</v>
      </c>
      <c r="AY418" s="165">
        <v>1</v>
      </c>
    </row>
    <row r="419" spans="14:51" x14ac:dyDescent="0.25">
      <c r="N419" s="176">
        <v>41.7</v>
      </c>
      <c r="O419" s="10">
        <v>0.56231181818181808</v>
      </c>
      <c r="Q419" s="10">
        <v>0.38918181818181818</v>
      </c>
      <c r="R419" s="10">
        <v>-35.496100024623779</v>
      </c>
      <c r="Y419" s="10">
        <v>192.0259201499243</v>
      </c>
      <c r="Z419" s="10">
        <v>308.25741246135658</v>
      </c>
      <c r="AH419" s="7">
        <v>86.998666250836493</v>
      </c>
      <c r="AI419" s="10">
        <v>41.7</v>
      </c>
      <c r="AK419" s="10">
        <v>6.6263999999999994</v>
      </c>
      <c r="AL419" s="10">
        <v>7.5429667961977254</v>
      </c>
      <c r="AQ419" s="10">
        <v>0.47312999999999988</v>
      </c>
      <c r="AR419" s="10">
        <v>0.47312999999999988</v>
      </c>
      <c r="AS419" s="10">
        <v>0.75099999999999989</v>
      </c>
      <c r="AT419" s="10">
        <v>0.75099999999999989</v>
      </c>
      <c r="AU419" s="10">
        <v>0.56231181818181808</v>
      </c>
      <c r="AV419" s="10">
        <v>0.56231181818181808</v>
      </c>
      <c r="AW419" s="10">
        <v>0.84018181818181814</v>
      </c>
      <c r="AX419">
        <v>0.84018181818181814</v>
      </c>
      <c r="AY419" s="165">
        <v>1</v>
      </c>
    </row>
    <row r="420" spans="14:51" x14ac:dyDescent="0.25">
      <c r="N420" s="176">
        <v>41.8</v>
      </c>
      <c r="O420" s="10">
        <v>0.56231181818181808</v>
      </c>
      <c r="Q420" s="10">
        <v>0.38918181818181818</v>
      </c>
      <c r="R420" s="10">
        <v>-34.92320603358155</v>
      </c>
      <c r="Y420" s="10">
        <v>194.74135734391194</v>
      </c>
      <c r="Z420" s="10">
        <v>312.53456931624373</v>
      </c>
      <c r="AH420" s="7">
        <v>87.826415767073897</v>
      </c>
      <c r="AI420" s="10">
        <v>41.8</v>
      </c>
      <c r="AK420" s="10">
        <v>6.6263999999999994</v>
      </c>
      <c r="AL420" s="10">
        <v>7.681087413289311</v>
      </c>
      <c r="AQ420" s="10">
        <v>0.47312999999999988</v>
      </c>
      <c r="AR420" s="10">
        <v>0.47312999999999988</v>
      </c>
      <c r="AS420" s="10">
        <v>0.75099999999999989</v>
      </c>
      <c r="AT420" s="10">
        <v>0.75099999999999989</v>
      </c>
      <c r="AU420" s="10">
        <v>0.56231181818181808</v>
      </c>
      <c r="AV420" s="10">
        <v>0.56231181818181808</v>
      </c>
      <c r="AW420" s="10">
        <v>0.84018181818181814</v>
      </c>
      <c r="AX420">
        <v>0.84018181818181814</v>
      </c>
      <c r="AY420" s="165">
        <v>1</v>
      </c>
    </row>
    <row r="421" spans="14:51" x14ac:dyDescent="0.25">
      <c r="N421" s="176">
        <v>41.9</v>
      </c>
      <c r="O421" s="10">
        <v>0.56231181818181808</v>
      </c>
      <c r="Q421" s="10">
        <v>0.38918181818181818</v>
      </c>
      <c r="R421" s="10">
        <v>-34.34893984136319</v>
      </c>
      <c r="Y421" s="10">
        <v>197.40817413728422</v>
      </c>
      <c r="Z421" s="10">
        <v>316.72311168908243</v>
      </c>
      <c r="AH421" s="7">
        <v>88.6561479168831</v>
      </c>
      <c r="AI421" s="10">
        <v>41.9</v>
      </c>
      <c r="AK421" s="10">
        <v>6.6263999999999994</v>
      </c>
      <c r="AL421" s="10">
        <v>7.8142534363506453</v>
      </c>
      <c r="AQ421" s="10">
        <v>0.47312999999999988</v>
      </c>
      <c r="AR421" s="10">
        <v>0.47312999999999988</v>
      </c>
      <c r="AS421" s="10">
        <v>0.75099999999999989</v>
      </c>
      <c r="AT421" s="10">
        <v>0.75099999999999989</v>
      </c>
      <c r="AU421" s="10">
        <v>0.56231181818181808</v>
      </c>
      <c r="AV421" s="10">
        <v>0.56231181818181808</v>
      </c>
      <c r="AW421" s="10">
        <v>0.84018181818181814</v>
      </c>
      <c r="AX421">
        <v>0.84018181818181814</v>
      </c>
      <c r="AY421" s="165">
        <v>1</v>
      </c>
    </row>
    <row r="422" spans="14:51" x14ac:dyDescent="0.25">
      <c r="N422" s="176">
        <v>42</v>
      </c>
      <c r="O422" s="10">
        <v>0.56231181818181808</v>
      </c>
      <c r="Q422" s="10">
        <v>0.38918181818181818</v>
      </c>
      <c r="R422" s="10">
        <v>-33.773301447968663</v>
      </c>
      <c r="Y422" s="10">
        <v>200.03044663247599</v>
      </c>
      <c r="Z422" s="10">
        <v>320.83037656425529</v>
      </c>
      <c r="AH422" s="7">
        <v>89.487862700264159</v>
      </c>
      <c r="AI422" s="10">
        <v>42</v>
      </c>
      <c r="AK422" s="10">
        <v>6.6263999999999994</v>
      </c>
      <c r="AL422" s="10">
        <v>7.9428496355477796</v>
      </c>
      <c r="AQ422" s="10">
        <v>0.47312999999999988</v>
      </c>
      <c r="AR422" s="10">
        <v>0.47312999999999988</v>
      </c>
      <c r="AS422" s="10">
        <v>0.75099999999999989</v>
      </c>
      <c r="AT422" s="10">
        <v>0.75099999999999989</v>
      </c>
      <c r="AU422" s="10">
        <v>0.56231181818181808</v>
      </c>
      <c r="AV422" s="10">
        <v>0.56231181818181808</v>
      </c>
      <c r="AW422" s="10">
        <v>0.84018181818181814</v>
      </c>
      <c r="AX422">
        <v>0.84018181818181814</v>
      </c>
      <c r="AY422" s="165">
        <v>1</v>
      </c>
    </row>
    <row r="423" spans="14:51" x14ac:dyDescent="0.25">
      <c r="N423" s="176">
        <v>42.1</v>
      </c>
      <c r="O423" s="10">
        <v>0.56231181818181808</v>
      </c>
      <c r="Q423" s="10">
        <v>0.38918181818181818</v>
      </c>
      <c r="R423" s="10">
        <v>-33.196290853397947</v>
      </c>
      <c r="Y423" s="10">
        <v>202.6117409811954</v>
      </c>
      <c r="Z423" s="10">
        <v>324.86278301483702</v>
      </c>
      <c r="AH423" s="7">
        <v>90.321560117217103</v>
      </c>
      <c r="AI423" s="10">
        <v>42.1</v>
      </c>
      <c r="AK423" s="10">
        <v>6.6263999999999994</v>
      </c>
      <c r="AL423" s="10">
        <v>8.0672135190353238</v>
      </c>
      <c r="AQ423" s="10">
        <v>0.47312999999999988</v>
      </c>
      <c r="AR423" s="10">
        <v>0.47312999999999988</v>
      </c>
      <c r="AS423" s="10">
        <v>0.75099999999999989</v>
      </c>
      <c r="AT423" s="10">
        <v>0.75099999999999989</v>
      </c>
      <c r="AU423" s="10">
        <v>0.56231181818181808</v>
      </c>
      <c r="AV423" s="10">
        <v>0.56231181818181808</v>
      </c>
      <c r="AW423" s="10">
        <v>0.84018181818181814</v>
      </c>
      <c r="AX423">
        <v>0.84018181818181814</v>
      </c>
      <c r="AY423" s="165">
        <v>1</v>
      </c>
    </row>
    <row r="424" spans="14:51" x14ac:dyDescent="0.25">
      <c r="N424" s="176">
        <v>42.2</v>
      </c>
      <c r="O424" s="10">
        <v>0.56231181818181808</v>
      </c>
      <c r="Q424" s="10">
        <v>0.38918181818181818</v>
      </c>
      <c r="R424" s="10">
        <v>-32.617908057651121</v>
      </c>
      <c r="Y424" s="10">
        <v>205.15519792640322</v>
      </c>
      <c r="Z424" s="10">
        <v>328.82598437815687</v>
      </c>
      <c r="AH424" s="7">
        <v>91.157240167741818</v>
      </c>
      <c r="AI424" s="10">
        <v>42.2</v>
      </c>
      <c r="AK424" s="10">
        <v>6.6263999999999994</v>
      </c>
      <c r="AL424" s="10">
        <v>8.1876431050448186</v>
      </c>
      <c r="AQ424" s="10">
        <v>0.47312999999999988</v>
      </c>
      <c r="AR424" s="10">
        <v>0.47312999999999988</v>
      </c>
      <c r="AS424" s="10">
        <v>0.75099999999999989</v>
      </c>
      <c r="AT424" s="10">
        <v>0.75099999999999989</v>
      </c>
      <c r="AU424" s="10">
        <v>0.56231181818181808</v>
      </c>
      <c r="AV424" s="10">
        <v>0.56231181818181808</v>
      </c>
      <c r="AW424" s="10">
        <v>0.84018181818181814</v>
      </c>
      <c r="AX424">
        <v>0.84018181818181814</v>
      </c>
      <c r="AY424" s="165">
        <v>1</v>
      </c>
    </row>
    <row r="425" spans="14:51" x14ac:dyDescent="0.25">
      <c r="N425" s="176">
        <v>42.3</v>
      </c>
      <c r="O425" s="10">
        <v>0.56231181818181808</v>
      </c>
      <c r="Q425" s="10">
        <v>0.38918181818181818</v>
      </c>
      <c r="R425" s="10">
        <v>-32.038153060728185</v>
      </c>
      <c r="Y425" s="10">
        <v>207.66360017022896</v>
      </c>
      <c r="Z425" s="10">
        <v>332.72498951804806</v>
      </c>
      <c r="AH425" s="7">
        <v>91.994902851838305</v>
      </c>
      <c r="AI425" s="10">
        <v>42.3</v>
      </c>
      <c r="AK425" s="10">
        <v>6.6263999999999994</v>
      </c>
      <c r="AL425" s="10">
        <v>8.3044031221084165</v>
      </c>
      <c r="AQ425" s="10">
        <v>0.47312999999999988</v>
      </c>
      <c r="AR425" s="10">
        <v>0.47312999999999988</v>
      </c>
      <c r="AS425" s="10">
        <v>0.75099999999999989</v>
      </c>
      <c r="AT425" s="10">
        <v>0.75099999999999989</v>
      </c>
      <c r="AU425" s="10">
        <v>0.56231181818181808</v>
      </c>
      <c r="AV425" s="10">
        <v>0.56231181818181808</v>
      </c>
      <c r="AW425" s="10">
        <v>0.84018181818181814</v>
      </c>
      <c r="AX425">
        <v>0.84018181818181814</v>
      </c>
      <c r="AY425" s="165">
        <v>1</v>
      </c>
    </row>
    <row r="426" spans="14:51" x14ac:dyDescent="0.25">
      <c r="N426" s="176">
        <v>42.4</v>
      </c>
      <c r="O426" s="10">
        <v>0.56231181818181808</v>
      </c>
      <c r="Q426" s="10">
        <v>0.38918181818181818</v>
      </c>
      <c r="R426" s="10">
        <v>-31.45702586262906</v>
      </c>
      <c r="Y426" s="10">
        <v>210.13942664491162</v>
      </c>
      <c r="Z426" s="10">
        <v>336.56426051254084</v>
      </c>
      <c r="AH426" s="7">
        <v>92.834548169506675</v>
      </c>
      <c r="AI426" s="10">
        <v>42.4</v>
      </c>
      <c r="AK426" s="10">
        <v>6.6263999999999994</v>
      </c>
      <c r="AL426" s="10">
        <v>8.4177300095361183</v>
      </c>
      <c r="AQ426" s="10">
        <v>0.47312999999999988</v>
      </c>
      <c r="AR426" s="10">
        <v>0.47312999999999988</v>
      </c>
      <c r="AS426" s="10">
        <v>0.75099999999999989</v>
      </c>
      <c r="AT426" s="10">
        <v>0.75099999999999989</v>
      </c>
      <c r="AU426" s="10">
        <v>0.56231181818181808</v>
      </c>
      <c r="AV426" s="10">
        <v>0.56231181818181808</v>
      </c>
      <c r="AW426" s="10">
        <v>0.84018181818181814</v>
      </c>
      <c r="AX426">
        <v>0.84018181818181814</v>
      </c>
      <c r="AY426" s="165">
        <v>1</v>
      </c>
    </row>
    <row r="427" spans="14:51" x14ac:dyDescent="0.25">
      <c r="N427" s="176">
        <v>42.5</v>
      </c>
      <c r="O427" s="10">
        <v>0.56231181818181808</v>
      </c>
      <c r="Q427" s="10">
        <v>0.38918181818181818</v>
      </c>
      <c r="R427" s="10">
        <v>-30.874526463353771</v>
      </c>
      <c r="Y427" s="10">
        <v>212.58489666760403</v>
      </c>
      <c r="Z427" s="10">
        <v>340.34779213251022</v>
      </c>
      <c r="AH427" s="7">
        <v>93.676176120746888</v>
      </c>
      <c r="AI427" s="10">
        <v>42.5</v>
      </c>
      <c r="AK427" s="10">
        <v>6.6263999999999994</v>
      </c>
      <c r="AL427" s="10">
        <v>8.5278359904018295</v>
      </c>
      <c r="AQ427" s="10">
        <v>0.47312999999999988</v>
      </c>
      <c r="AR427" s="10">
        <v>0.47312999999999988</v>
      </c>
      <c r="AS427" s="10">
        <v>0.75099999999999989</v>
      </c>
      <c r="AT427" s="10">
        <v>0.75099999999999989</v>
      </c>
      <c r="AU427" s="10">
        <v>0.56231181818181808</v>
      </c>
      <c r="AV427" s="10">
        <v>0.56231181818181808</v>
      </c>
      <c r="AW427" s="10">
        <v>0.84018181818181814</v>
      </c>
      <c r="AX427">
        <v>0.84018181818181814</v>
      </c>
      <c r="AY427" s="165">
        <v>1</v>
      </c>
    </row>
    <row r="428" spans="14:51" x14ac:dyDescent="0.25">
      <c r="N428" s="176">
        <v>42.6</v>
      </c>
      <c r="O428" s="10">
        <v>0.56231181818181808</v>
      </c>
      <c r="Q428" s="10">
        <v>0.38918181818181818</v>
      </c>
      <c r="R428" s="10">
        <v>-30.290654862902318</v>
      </c>
      <c r="Y428" s="10">
        <v>215.0020061902074</v>
      </c>
      <c r="Z428" s="10">
        <v>344.07917709137848</v>
      </c>
      <c r="AH428" s="7">
        <v>94.519786705558943</v>
      </c>
      <c r="AI428" s="10">
        <v>42.6</v>
      </c>
      <c r="AK428" s="10">
        <v>6.6263999999999994</v>
      </c>
      <c r="AL428" s="10">
        <v>8.6349124191377875</v>
      </c>
      <c r="AQ428" s="10">
        <v>0.47312999999999988</v>
      </c>
      <c r="AR428" s="10">
        <v>0.47312999999999988</v>
      </c>
      <c r="AS428" s="10">
        <v>0.75099999999999989</v>
      </c>
      <c r="AT428" s="10">
        <v>0.75099999999999989</v>
      </c>
      <c r="AU428" s="10">
        <v>0.56231181818181808</v>
      </c>
      <c r="AV428" s="10">
        <v>0.56231181818181808</v>
      </c>
      <c r="AW428" s="10">
        <v>0.84018181818181814</v>
      </c>
      <c r="AX428">
        <v>0.84018181818181814</v>
      </c>
      <c r="AY428" s="165">
        <v>1</v>
      </c>
    </row>
    <row r="429" spans="14:51" x14ac:dyDescent="0.25">
      <c r="N429" s="176">
        <v>42.7</v>
      </c>
      <c r="O429" s="10">
        <v>0.56231181818181808</v>
      </c>
      <c r="Q429" s="10">
        <v>0.38918181818181818</v>
      </c>
      <c r="R429" s="10">
        <v>-29.705411061274727</v>
      </c>
      <c r="Y429" s="10">
        <v>217.39255780624501</v>
      </c>
      <c r="Z429" s="10">
        <v>347.76166005748735</v>
      </c>
      <c r="AH429" s="7">
        <v>95.365379923942811</v>
      </c>
      <c r="AI429" s="10">
        <v>42.7</v>
      </c>
      <c r="AK429" s="10">
        <v>6.6263999999999994</v>
      </c>
      <c r="AL429" s="10">
        <v>8.7391325557515334</v>
      </c>
      <c r="AQ429" s="10">
        <v>0.47312999999999988</v>
      </c>
      <c r="AR429" s="10">
        <v>0.47312999999999988</v>
      </c>
      <c r="AS429" s="10">
        <v>0.75099999999999989</v>
      </c>
      <c r="AT429" s="10">
        <v>0.75099999999999989</v>
      </c>
      <c r="AU429" s="10">
        <v>0.56231181818181808</v>
      </c>
      <c r="AV429" s="10">
        <v>0.56231181818181808</v>
      </c>
      <c r="AW429" s="10">
        <v>0.84018181818181814</v>
      </c>
      <c r="AX429">
        <v>0.84018181818181814</v>
      </c>
      <c r="AY429" s="165">
        <v>1</v>
      </c>
    </row>
    <row r="430" spans="14:51" x14ac:dyDescent="0.25">
      <c r="N430" s="176">
        <v>42.8</v>
      </c>
      <c r="O430" s="10">
        <v>0.56231181818181808</v>
      </c>
      <c r="Q430" s="10">
        <v>0.38918181818181818</v>
      </c>
      <c r="R430" s="10">
        <v>-29.118795058471076</v>
      </c>
      <c r="Y430" s="10">
        <v>219.75818577918275</v>
      </c>
      <c r="Z430" s="10">
        <v>351.39818270507561</v>
      </c>
      <c r="AH430" s="7">
        <v>96.212955775898379</v>
      </c>
      <c r="AI430" s="10">
        <v>42.8</v>
      </c>
      <c r="AK430" s="10">
        <v>6.6263999999999994</v>
      </c>
      <c r="AL430" s="10">
        <v>8.8406538823952765</v>
      </c>
      <c r="AQ430" s="10">
        <v>0.47312999999999988</v>
      </c>
      <c r="AR430" s="10">
        <v>0.47312999999999988</v>
      </c>
      <c r="AS430" s="10">
        <v>0.75099999999999989</v>
      </c>
      <c r="AT430" s="10">
        <v>0.75099999999999989</v>
      </c>
      <c r="AU430" s="10">
        <v>0.56231181818181808</v>
      </c>
      <c r="AV430" s="10">
        <v>0.56231181818181808</v>
      </c>
      <c r="AW430" s="10">
        <v>0.84018181818181814</v>
      </c>
      <c r="AX430">
        <v>0.84018181818181814</v>
      </c>
      <c r="AY430" s="165">
        <v>1</v>
      </c>
    </row>
    <row r="431" spans="14:51" x14ac:dyDescent="0.25">
      <c r="N431" s="176">
        <v>42.9</v>
      </c>
      <c r="O431" s="10">
        <v>0.56231181818181808</v>
      </c>
      <c r="Q431" s="10">
        <v>0.38918181818181818</v>
      </c>
      <c r="R431" s="10">
        <v>-28.530806854491185</v>
      </c>
      <c r="Y431" s="10">
        <v>222.10037706484272</v>
      </c>
      <c r="Z431" s="10">
        <v>354.99142155462289</v>
      </c>
      <c r="AH431" s="7">
        <v>97.062514261425903</v>
      </c>
      <c r="AI431" s="10">
        <v>42.9</v>
      </c>
      <c r="AK431" s="10">
        <v>6.6263999999999994</v>
      </c>
      <c r="AL431" s="10">
        <v>8.9396200513755435</v>
      </c>
      <c r="AQ431" s="10">
        <v>0.47312999999999988</v>
      </c>
      <c r="AR431" s="10">
        <v>0.47312999999999988</v>
      </c>
      <c r="AS431" s="10">
        <v>0.75099999999999989</v>
      </c>
      <c r="AT431" s="10">
        <v>0.75099999999999989</v>
      </c>
      <c r="AU431" s="10">
        <v>0.56231181818181808</v>
      </c>
      <c r="AV431" s="10">
        <v>0.56231181818181808</v>
      </c>
      <c r="AW431" s="10">
        <v>0.84018181818181814</v>
      </c>
      <c r="AX431">
        <v>0.84018181818181814</v>
      </c>
      <c r="AY431" s="165">
        <v>1</v>
      </c>
    </row>
    <row r="432" spans="14:51" x14ac:dyDescent="0.25">
      <c r="N432" s="176">
        <v>43</v>
      </c>
      <c r="O432" s="10">
        <v>0.56231181818181808</v>
      </c>
      <c r="Q432" s="10">
        <v>0.38918181818181818</v>
      </c>
      <c r="R432" s="10">
        <v>-27.941446449335157</v>
      </c>
      <c r="Y432" s="10">
        <v>224.42048908378803</v>
      </c>
      <c r="Z432" s="10">
        <v>358.54381996314294</v>
      </c>
      <c r="AH432" s="7">
        <v>97.914055380525241</v>
      </c>
      <c r="AI432" s="10">
        <v>43</v>
      </c>
      <c r="AK432" s="10">
        <v>6.6263999999999994</v>
      </c>
      <c r="AL432" s="10">
        <v>9.0361625338859746</v>
      </c>
      <c r="AQ432" s="10">
        <v>0.47312999999999988</v>
      </c>
      <c r="AR432" s="10">
        <v>0.47312999999999988</v>
      </c>
      <c r="AS432" s="10">
        <v>0.75099999999999989</v>
      </c>
      <c r="AT432" s="10">
        <v>0.75099999999999989</v>
      </c>
      <c r="AU432" s="10">
        <v>0.56231181818181808</v>
      </c>
      <c r="AV432" s="10">
        <v>0.56231181818181808</v>
      </c>
      <c r="AW432" s="10">
        <v>0.84018181818181814</v>
      </c>
      <c r="AX432">
        <v>0.84018181818181814</v>
      </c>
      <c r="AY432" s="165">
        <v>1</v>
      </c>
    </row>
    <row r="433" spans="14:51" x14ac:dyDescent="0.25">
      <c r="N433" s="176">
        <v>43.1</v>
      </c>
      <c r="O433" s="10">
        <v>0.56231181818181808</v>
      </c>
      <c r="Q433" s="10">
        <v>0.38918181818181818</v>
      </c>
      <c r="R433" s="10">
        <v>-27.350713843002968</v>
      </c>
      <c r="Y433" s="10">
        <v>226.71976483668203</v>
      </c>
      <c r="Z433" s="10">
        <v>362.05761533182971</v>
      </c>
      <c r="AH433" s="7">
        <v>98.767579133196421</v>
      </c>
      <c r="AI433" s="10">
        <v>43.1</v>
      </c>
      <c r="AK433" s="10">
        <v>6.6263999999999994</v>
      </c>
      <c r="AL433" s="10">
        <v>9.1304020238553232</v>
      </c>
      <c r="AQ433" s="10">
        <v>0.47312999999999988</v>
      </c>
      <c r="AR433" s="10">
        <v>0.47312999999999988</v>
      </c>
      <c r="AS433" s="10">
        <v>0.75099999999999989</v>
      </c>
      <c r="AT433" s="10">
        <v>0.75099999999999989</v>
      </c>
      <c r="AU433" s="10">
        <v>0.56231181818181808</v>
      </c>
      <c r="AV433" s="10">
        <v>0.56231181818181808</v>
      </c>
      <c r="AW433" s="10">
        <v>0.84018181818181814</v>
      </c>
      <c r="AX433">
        <v>0.84018181818181814</v>
      </c>
      <c r="AY433" s="165">
        <v>1</v>
      </c>
    </row>
    <row r="434" spans="14:51" x14ac:dyDescent="0.25">
      <c r="N434" s="176">
        <v>43.2</v>
      </c>
      <c r="O434" s="10">
        <v>0.56231181818181808</v>
      </c>
      <c r="Q434" s="10">
        <v>0.38918181818181818</v>
      </c>
      <c r="R434" s="10">
        <v>-26.758609035494665</v>
      </c>
      <c r="Y434" s="10">
        <v>228.99934583192436</v>
      </c>
      <c r="Z434" s="10">
        <v>365.53486237580245</v>
      </c>
      <c r="AH434" s="7">
        <v>99.623085519439371</v>
      </c>
      <c r="AI434" s="10">
        <v>43.2</v>
      </c>
      <c r="AK434" s="10">
        <v>6.6263999999999994</v>
      </c>
      <c r="AL434" s="10">
        <v>9.2224496399872997</v>
      </c>
      <c r="AQ434" s="10">
        <v>0.47312999999999988</v>
      </c>
      <c r="AR434" s="10">
        <v>0.47312999999999988</v>
      </c>
      <c r="AS434" s="10">
        <v>0.75099999999999989</v>
      </c>
      <c r="AT434" s="10">
        <v>0.75099999999999989</v>
      </c>
      <c r="AU434" s="10">
        <v>0.56231181818181808</v>
      </c>
      <c r="AV434" s="10">
        <v>0.56231181818181808</v>
      </c>
      <c r="AW434" s="10">
        <v>0.84018181818181814</v>
      </c>
      <c r="AX434">
        <v>0.84018181818181814</v>
      </c>
      <c r="AY434" s="165">
        <v>1</v>
      </c>
    </row>
    <row r="435" spans="14:51" x14ac:dyDescent="0.25">
      <c r="N435" s="176">
        <v>43.3</v>
      </c>
      <c r="O435" s="10">
        <v>0.56231181818181808</v>
      </c>
      <c r="Q435" s="10">
        <v>0.38918181818181818</v>
      </c>
      <c r="R435" s="10">
        <v>-26.165132026810227</v>
      </c>
      <c r="Y435" s="10">
        <v>231.26028320001168</v>
      </c>
      <c r="Z435" s="10">
        <v>368.97745312995539</v>
      </c>
      <c r="AH435" s="7">
        <v>100.48057453925414</v>
      </c>
      <c r="AI435" s="10">
        <v>43.3</v>
      </c>
      <c r="AK435" s="10">
        <v>6.6263999999999994</v>
      </c>
      <c r="AL435" s="10">
        <v>9.3124079603867571</v>
      </c>
      <c r="AQ435" s="10">
        <v>0.47312999999999988</v>
      </c>
      <c r="AR435" s="10">
        <v>0.47312999999999988</v>
      </c>
      <c r="AS435" s="10">
        <v>0.75099999999999989</v>
      </c>
      <c r="AT435" s="10">
        <v>0.75099999999999989</v>
      </c>
      <c r="AU435" s="10">
        <v>0.56231181818181808</v>
      </c>
      <c r="AV435" s="10">
        <v>0.56231181818181808</v>
      </c>
      <c r="AW435" s="10">
        <v>0.84018181818181814</v>
      </c>
      <c r="AX435">
        <v>0.84018181818181814</v>
      </c>
      <c r="AY435" s="165">
        <v>1</v>
      </c>
    </row>
    <row r="436" spans="14:51" x14ac:dyDescent="0.25">
      <c r="N436" s="176">
        <v>43.4</v>
      </c>
      <c r="O436" s="10">
        <v>0.56231181818181808</v>
      </c>
      <c r="Q436" s="10">
        <v>0.38918181818181818</v>
      </c>
      <c r="R436" s="10">
        <v>-25.5702828169496</v>
      </c>
      <c r="Y436" s="10">
        <v>233.50354729566442</v>
      </c>
      <c r="Z436" s="10">
        <v>372.38713423278512</v>
      </c>
      <c r="AH436" s="7">
        <v>101.34004619264078</v>
      </c>
      <c r="AI436" s="10">
        <v>43.4</v>
      </c>
      <c r="AK436" s="10">
        <v>6.6263999999999994</v>
      </c>
      <c r="AL436" s="10">
        <v>9.4003719174433868</v>
      </c>
      <c r="AQ436" s="10">
        <v>0.47312999999999988</v>
      </c>
      <c r="AR436" s="10">
        <v>0.47312999999999988</v>
      </c>
      <c r="AS436" s="10">
        <v>0.75099999999999989</v>
      </c>
      <c r="AT436" s="10">
        <v>0.75099999999999989</v>
      </c>
      <c r="AU436" s="10">
        <v>0.56231181818181808</v>
      </c>
      <c r="AV436" s="10">
        <v>0.56231181818181808</v>
      </c>
      <c r="AW436" s="10">
        <v>0.84018181818181814</v>
      </c>
      <c r="AX436">
        <v>0.84018181818181814</v>
      </c>
      <c r="AY436" s="165">
        <v>1</v>
      </c>
    </row>
    <row r="437" spans="14:51" x14ac:dyDescent="0.25">
      <c r="N437" s="176">
        <v>43.5</v>
      </c>
      <c r="O437" s="10">
        <v>0.56231181818181808</v>
      </c>
      <c r="Q437" s="10">
        <v>0.38918181818181818</v>
      </c>
      <c r="R437" s="10">
        <v>-24.974061405912835</v>
      </c>
      <c r="Y437" s="10">
        <v>235.73003603145915</v>
      </c>
      <c r="Z437" s="10">
        <v>375.76552192692941</v>
      </c>
      <c r="AH437" s="7">
        <v>102.20150047959923</v>
      </c>
      <c r="AI437" s="10">
        <v>43.5</v>
      </c>
      <c r="AK437" s="10">
        <v>6.6263999999999994</v>
      </c>
      <c r="AL437" s="10">
        <v>9.486429575393478</v>
      </c>
      <c r="AQ437" s="10">
        <v>0.47312999999999988</v>
      </c>
      <c r="AR437" s="10">
        <v>0.47312999999999988</v>
      </c>
      <c r="AS437" s="10">
        <v>0.75099999999999989</v>
      </c>
      <c r="AT437" s="10">
        <v>0.75099999999999989</v>
      </c>
      <c r="AU437" s="10">
        <v>0.56231181818181808</v>
      </c>
      <c r="AV437" s="10">
        <v>0.56231181818181808</v>
      </c>
      <c r="AW437" s="10">
        <v>0.84018181818181814</v>
      </c>
      <c r="AX437">
        <v>0.84018181818181814</v>
      </c>
      <c r="AY437" s="165">
        <v>1</v>
      </c>
    </row>
    <row r="438" spans="14:51" x14ac:dyDescent="0.25">
      <c r="N438" s="176">
        <v>43.6</v>
      </c>
      <c r="O438" s="10">
        <v>0.56231181818181808</v>
      </c>
      <c r="Q438" s="10">
        <v>0.38918181818181818</v>
      </c>
      <c r="R438" s="10">
        <v>-24.376467793699906</v>
      </c>
      <c r="Y438" s="10">
        <v>237.9405821416396</v>
      </c>
      <c r="Z438" s="10">
        <v>379.1141151340272</v>
      </c>
      <c r="AH438" s="7">
        <v>103.06493740012954</v>
      </c>
      <c r="AI438" s="10">
        <v>43.6</v>
      </c>
      <c r="AK438" s="10">
        <v>6.6263999999999994</v>
      </c>
      <c r="AL438" s="10">
        <v>9.5706628088473451</v>
      </c>
      <c r="AQ438" s="10">
        <v>0.47312999999999988</v>
      </c>
      <c r="AR438" s="10">
        <v>0.47312999999999988</v>
      </c>
      <c r="AS438" s="10">
        <v>0.75099999999999989</v>
      </c>
      <c r="AT438" s="10">
        <v>0.75099999999999989</v>
      </c>
      <c r="AU438" s="10">
        <v>0.56231181818181808</v>
      </c>
      <c r="AV438" s="10">
        <v>0.56231181818181808</v>
      </c>
      <c r="AW438" s="10">
        <v>0.84018181818181814</v>
      </c>
      <c r="AX438">
        <v>0.84018181818181814</v>
      </c>
      <c r="AY438" s="165">
        <v>1</v>
      </c>
    </row>
    <row r="439" spans="14:51" x14ac:dyDescent="0.25">
      <c r="N439" s="176">
        <v>43.7</v>
      </c>
      <c r="O439" s="10">
        <v>0.56231181818181808</v>
      </c>
      <c r="Q439" s="10">
        <v>0.38918181818181818</v>
      </c>
      <c r="R439" s="10">
        <v>-23.777501980310841</v>
      </c>
      <c r="Y439" s="10">
        <v>240.13595953904559</v>
      </c>
      <c r="Z439" s="10">
        <v>382.43430689719003</v>
      </c>
      <c r="AH439" s="7">
        <v>103.93035695423164</v>
      </c>
      <c r="AI439" s="10">
        <v>43.7</v>
      </c>
      <c r="AK439" s="10">
        <v>6.6263999999999994</v>
      </c>
      <c r="AL439" s="10">
        <v>9.6531478972917579</v>
      </c>
      <c r="AQ439" s="10">
        <v>0.47312999999999988</v>
      </c>
      <c r="AR439" s="10">
        <v>0.47312999999999988</v>
      </c>
      <c r="AS439" s="10">
        <v>0.75099999999999989</v>
      </c>
      <c r="AT439" s="10">
        <v>0.75099999999999989</v>
      </c>
      <c r="AU439" s="10">
        <v>0.56231181818181808</v>
      </c>
      <c r="AV439" s="10">
        <v>0.56231181818181808</v>
      </c>
      <c r="AW439" s="10">
        <v>0.84018181818181814</v>
      </c>
      <c r="AX439">
        <v>0.84018181818181814</v>
      </c>
      <c r="AY439" s="165">
        <v>1</v>
      </c>
    </row>
    <row r="440" spans="14:51" x14ac:dyDescent="0.25">
      <c r="N440" s="176">
        <v>43.8</v>
      </c>
      <c r="O440" s="10">
        <v>0.56231181818181808</v>
      </c>
      <c r="Q440" s="10">
        <v>0.38918181818181818</v>
      </c>
      <c r="R440" s="10">
        <v>-23.177163965745638</v>
      </c>
      <c r="Y440" s="10">
        <v>242.31688889958539</v>
      </c>
      <c r="Z440" s="10">
        <v>385.72739443305278</v>
      </c>
      <c r="AH440" s="7">
        <v>104.79775914190556</v>
      </c>
      <c r="AI440" s="10">
        <v>43.8</v>
      </c>
      <c r="AK440" s="10">
        <v>6.6263999999999994</v>
      </c>
      <c r="AL440" s="10">
        <v>9.73395604795898</v>
      </c>
      <c r="AQ440" s="10">
        <v>0.47312999999999988</v>
      </c>
      <c r="AR440" s="10">
        <v>0.47312999999999988</v>
      </c>
      <c r="AS440" s="10">
        <v>0.75099999999999989</v>
      </c>
      <c r="AT440" s="10">
        <v>0.75099999999999989</v>
      </c>
      <c r="AU440" s="10">
        <v>0.56231181818181808</v>
      </c>
      <c r="AV440" s="10">
        <v>0.56231181818181808</v>
      </c>
      <c r="AW440" s="10">
        <v>0.84018181818181814</v>
      </c>
      <c r="AX440">
        <v>0.84018181818181814</v>
      </c>
      <c r="AY440" s="165">
        <v>1</v>
      </c>
    </row>
    <row r="441" spans="14:51" x14ac:dyDescent="0.25">
      <c r="N441" s="176">
        <v>43.9</v>
      </c>
      <c r="O441" s="10">
        <v>0.56231181818181808</v>
      </c>
      <c r="Q441" s="10">
        <v>0.38918181818181818</v>
      </c>
      <c r="R441" s="10">
        <v>-22.575453750004296</v>
      </c>
      <c r="Y441" s="10">
        <v>244.48404258576801</v>
      </c>
      <c r="Z441" s="10">
        <v>388.99458799413168</v>
      </c>
      <c r="AH441" s="7">
        <v>105.66714396315129</v>
      </c>
      <c r="AI441" s="10">
        <v>43.9</v>
      </c>
      <c r="AK441" s="10">
        <v>6.6263999999999994</v>
      </c>
      <c r="AL441" s="10">
        <v>9.8131538573493486</v>
      </c>
      <c r="AQ441" s="10">
        <v>0.47312999999999988</v>
      </c>
      <c r="AR441" s="10">
        <v>0.47312999999999988</v>
      </c>
      <c r="AS441" s="10">
        <v>0.75099999999999989</v>
      </c>
      <c r="AT441" s="10">
        <v>0.75099999999999989</v>
      </c>
      <c r="AU441" s="10">
        <v>0.56231181818181808</v>
      </c>
      <c r="AV441" s="10">
        <v>0.56231181818181808</v>
      </c>
      <c r="AW441" s="10">
        <v>0.84018181818181814</v>
      </c>
      <c r="AX441">
        <v>0.84018181818181814</v>
      </c>
      <c r="AY441" s="165">
        <v>1</v>
      </c>
    </row>
    <row r="442" spans="14:51" x14ac:dyDescent="0.25">
      <c r="N442" s="176">
        <v>44</v>
      </c>
      <c r="O442" s="10">
        <v>0.56231181818181808</v>
      </c>
      <c r="Q442" s="10">
        <v>0.38918181818181818</v>
      </c>
      <c r="R442" s="10">
        <v>-21.972371333086766</v>
      </c>
      <c r="X442" s="10">
        <v>-45.02535109239092</v>
      </c>
      <c r="Y442" s="10">
        <v>246.63804900228283</v>
      </c>
      <c r="Z442" s="10">
        <v>392.23701870886759</v>
      </c>
      <c r="AH442" s="7">
        <v>106.53851141796891</v>
      </c>
      <c r="AI442" s="10">
        <v>44</v>
      </c>
      <c r="AK442" s="10">
        <v>6.6263999999999994</v>
      </c>
      <c r="AL442" s="10">
        <v>9.8908037199916237</v>
      </c>
      <c r="AQ442" s="10">
        <v>0.47312999999999988</v>
      </c>
      <c r="AR442" s="10">
        <v>0.47312999999999988</v>
      </c>
      <c r="AS442" s="10">
        <v>0.75099999999999989</v>
      </c>
      <c r="AT442" s="10">
        <v>0.75099999999999989</v>
      </c>
      <c r="AU442" s="10">
        <v>0.56231181818181808</v>
      </c>
      <c r="AV442" s="10">
        <v>0.56231181818181808</v>
      </c>
      <c r="AW442" s="10">
        <v>0.84018181818181814</v>
      </c>
      <c r="AX442">
        <v>0.84018181818181814</v>
      </c>
      <c r="AY442" s="165">
        <v>1</v>
      </c>
    </row>
    <row r="443" spans="14:51" x14ac:dyDescent="0.25">
      <c r="N443" s="176">
        <v>44.1</v>
      </c>
      <c r="O443" s="10">
        <v>0.56231181818181808</v>
      </c>
      <c r="Q443" s="10">
        <v>0.38918181818181818</v>
      </c>
      <c r="R443" s="10">
        <v>-21.3679167149931</v>
      </c>
      <c r="X443" s="10">
        <v>224.91551170670544</v>
      </c>
      <c r="Y443" s="10">
        <v>249.41551170670544</v>
      </c>
      <c r="Z443" s="10">
        <v>396.0917607847806</v>
      </c>
      <c r="AH443" s="7">
        <v>107.41186150635832</v>
      </c>
      <c r="AI443" s="10">
        <v>44.1</v>
      </c>
      <c r="AK443" s="10">
        <v>6.6263999999999994</v>
      </c>
      <c r="AL443" s="10">
        <v>9.9669641916403204</v>
      </c>
      <c r="AQ443" s="10">
        <v>0.47312999999999988</v>
      </c>
      <c r="AR443" s="10">
        <v>0.47312999999999988</v>
      </c>
      <c r="AS443" s="10">
        <v>0.75099999999999989</v>
      </c>
      <c r="AT443" s="10">
        <v>0.75099999999999989</v>
      </c>
      <c r="AU443" s="10">
        <v>0.56231181818181808</v>
      </c>
      <c r="AV443" s="10">
        <v>0.56231181818181808</v>
      </c>
      <c r="AW443" s="10">
        <v>0.84018181818181814</v>
      </c>
      <c r="AX443">
        <v>0.84018181818181814</v>
      </c>
      <c r="AY443" s="165">
        <v>1</v>
      </c>
    </row>
    <row r="444" spans="14:51" x14ac:dyDescent="0.25">
      <c r="N444" s="176">
        <v>44.2</v>
      </c>
      <c r="O444" s="10">
        <v>0.56231181818181808</v>
      </c>
      <c r="Q444" s="10">
        <v>0.38918181818181818</v>
      </c>
      <c r="R444" s="10">
        <v>-20.762089895723271</v>
      </c>
      <c r="X444" s="10">
        <v>226.99076851568663</v>
      </c>
      <c r="Y444" s="10">
        <v>251.5463240712422</v>
      </c>
      <c r="Z444" s="10">
        <v>399.28914892313321</v>
      </c>
      <c r="AH444" s="7">
        <v>108.28719422831959</v>
      </c>
      <c r="AI444" s="10">
        <v>44.2</v>
      </c>
      <c r="AK444" s="10">
        <v>6.6263999999999994</v>
      </c>
      <c r="AL444" s="10">
        <v>10.04169031297533</v>
      </c>
      <c r="AQ444" s="10">
        <v>0.47312999999999988</v>
      </c>
      <c r="AR444" s="10">
        <v>0.47312999999999988</v>
      </c>
      <c r="AS444" s="10">
        <v>0.75099999999999989</v>
      </c>
      <c r="AT444" s="10">
        <v>0.75099999999999989</v>
      </c>
      <c r="AU444" s="10">
        <v>0.56231181818181808</v>
      </c>
      <c r="AV444" s="10">
        <v>0.56231181818181808</v>
      </c>
      <c r="AW444" s="10">
        <v>0.84018181818181814</v>
      </c>
      <c r="AX444">
        <v>0.84018181818181814</v>
      </c>
      <c r="AY444" s="165">
        <v>1</v>
      </c>
    </row>
    <row r="445" spans="14:51" x14ac:dyDescent="0.25">
      <c r="N445" s="176">
        <v>44.3</v>
      </c>
      <c r="O445" s="10">
        <v>0.56231181818181808</v>
      </c>
      <c r="Q445" s="10">
        <v>0.38918181818181818</v>
      </c>
      <c r="R445" s="10">
        <v>-20.154890875277381</v>
      </c>
      <c r="X445" s="10">
        <v>229.05453611118534</v>
      </c>
      <c r="Y445" s="10">
        <v>253.66564722229646</v>
      </c>
      <c r="Z445" s="10">
        <v>402.46475871627649</v>
      </c>
      <c r="AH445" s="7">
        <v>109.16450958385256</v>
      </c>
      <c r="AI445" s="10">
        <v>44.3</v>
      </c>
      <c r="AK445" s="10">
        <v>6.6263999999999994</v>
      </c>
      <c r="AL445" s="10">
        <v>10.115033898937025</v>
      </c>
      <c r="AQ445" s="10">
        <v>0.47312999999999988</v>
      </c>
      <c r="AR445" s="10">
        <v>0.47312999999999988</v>
      </c>
      <c r="AS445" s="10">
        <v>0.75099999999999989</v>
      </c>
      <c r="AT445" s="10">
        <v>0.75099999999999989</v>
      </c>
      <c r="AU445" s="10">
        <v>0.56231181818181808</v>
      </c>
      <c r="AV445" s="10">
        <v>0.56231181818181808</v>
      </c>
      <c r="AW445" s="10">
        <v>0.84018181818181814</v>
      </c>
      <c r="AX445">
        <v>0.84018181818181814</v>
      </c>
      <c r="AY445" s="165">
        <v>1</v>
      </c>
    </row>
    <row r="446" spans="14:51" x14ac:dyDescent="0.25">
      <c r="N446" s="176">
        <v>44.4</v>
      </c>
      <c r="O446" s="10">
        <v>0.56231181818181808</v>
      </c>
      <c r="Q446" s="10">
        <v>0.38918181818181818</v>
      </c>
      <c r="R446" s="10">
        <v>-19.546319653655253</v>
      </c>
      <c r="X446" s="10">
        <v>231.10730174717105</v>
      </c>
      <c r="Y446" s="10">
        <v>255.77396841383774</v>
      </c>
      <c r="Z446" s="10">
        <v>405.61946722135548</v>
      </c>
      <c r="AH446" s="7">
        <v>110.04380757295749</v>
      </c>
      <c r="AI446" s="10">
        <v>44.4</v>
      </c>
      <c r="AK446" s="10">
        <v>6.6263999999999994</v>
      </c>
      <c r="AL446" s="10">
        <v>10.187043798059229</v>
      </c>
      <c r="AQ446" s="10">
        <v>0.47312999999999988</v>
      </c>
      <c r="AR446" s="10">
        <v>0.47312999999999988</v>
      </c>
      <c r="AS446" s="10">
        <v>0.75099999999999989</v>
      </c>
      <c r="AT446" s="10">
        <v>0.75099999999999989</v>
      </c>
      <c r="AU446" s="10">
        <v>0.56231181818181808</v>
      </c>
      <c r="AV446" s="10">
        <v>0.56231181818181808</v>
      </c>
      <c r="AW446" s="10">
        <v>0.84018181818181814</v>
      </c>
      <c r="AX446">
        <v>0.84018181818181814</v>
      </c>
      <c r="AY446" s="165">
        <v>1</v>
      </c>
    </row>
    <row r="447" spans="14:51" x14ac:dyDescent="0.25">
      <c r="N447" s="176">
        <v>44.5</v>
      </c>
      <c r="O447" s="10">
        <v>0.56231181818181808</v>
      </c>
      <c r="Q447" s="10">
        <v>0.38918181818181818</v>
      </c>
      <c r="R447" s="10">
        <v>-18.936376230856986</v>
      </c>
      <c r="X447" s="10">
        <v>233.14952431793941</v>
      </c>
      <c r="Y447" s="10">
        <v>257.87174654016161</v>
      </c>
      <c r="Z447" s="10">
        <v>408.75410044810224</v>
      </c>
      <c r="AH447" s="7">
        <v>110.92508819563422</v>
      </c>
      <c r="AI447" s="10">
        <v>44.5</v>
      </c>
      <c r="AK447" s="10">
        <v>6.6263999999999994</v>
      </c>
      <c r="AL447" s="10">
        <v>10.257766125522087</v>
      </c>
      <c r="AQ447" s="10">
        <v>0.47312999999999988</v>
      </c>
      <c r="AR447" s="10">
        <v>0.47312999999999988</v>
      </c>
      <c r="AS447" s="10">
        <v>0.75099999999999989</v>
      </c>
      <c r="AT447" s="10">
        <v>0.75099999999999989</v>
      </c>
      <c r="AU447" s="10">
        <v>0.56231181818181808</v>
      </c>
      <c r="AV447" s="10">
        <v>0.56231181818181808</v>
      </c>
      <c r="AW447" s="10">
        <v>0.84018181818181814</v>
      </c>
      <c r="AX447">
        <v>0.84018181818181814</v>
      </c>
      <c r="AY447" s="165">
        <v>1</v>
      </c>
    </row>
    <row r="448" spans="14:51" x14ac:dyDescent="0.25">
      <c r="N448" s="176">
        <v>44.6</v>
      </c>
      <c r="O448" s="10">
        <v>0.56231181818181808</v>
      </c>
      <c r="Q448" s="10">
        <v>0.38918181818181818</v>
      </c>
      <c r="R448" s="10">
        <v>-18.325060606882555</v>
      </c>
      <c r="X448" s="10">
        <v>235.18163657966397</v>
      </c>
      <c r="Y448" s="10">
        <v>259.95941435744174</v>
      </c>
      <c r="Z448" s="10">
        <v>411.86943735762929</v>
      </c>
      <c r="AH448" s="7">
        <v>111.8083514518828</v>
      </c>
      <c r="AI448" s="10">
        <v>44.6</v>
      </c>
      <c r="AK448" s="10">
        <v>6.6263999999999994</v>
      </c>
      <c r="AL448" s="10">
        <v>10.327244473113092</v>
      </c>
      <c r="AQ448" s="10">
        <v>0.47312999999999988</v>
      </c>
      <c r="AR448" s="10">
        <v>0.47312999999999988</v>
      </c>
      <c r="AS448" s="10">
        <v>0.75099999999999989</v>
      </c>
      <c r="AT448" s="10">
        <v>0.75099999999999989</v>
      </c>
      <c r="AU448" s="10">
        <v>0.56231181818181808</v>
      </c>
      <c r="AV448" s="10">
        <v>0.56231181818181808</v>
      </c>
      <c r="AW448" s="10">
        <v>0.84018181818181814</v>
      </c>
      <c r="AX448">
        <v>0.84018181818181814</v>
      </c>
      <c r="AY448" s="165">
        <v>1</v>
      </c>
    </row>
    <row r="449" spans="14:51" x14ac:dyDescent="0.25">
      <c r="N449" s="176">
        <v>44.7</v>
      </c>
      <c r="O449" s="10">
        <v>0.56231181818181808</v>
      </c>
      <c r="Q449" s="10">
        <v>0.38918181818181818</v>
      </c>
      <c r="R449" s="10">
        <v>-17.71237278173199</v>
      </c>
      <c r="X449" s="10">
        <v>237.20404715424237</v>
      </c>
      <c r="Y449" s="10">
        <v>262.03738048757572</v>
      </c>
      <c r="Z449" s="10">
        <v>414.96621346935234</v>
      </c>
      <c r="AH449" s="7">
        <v>112.69359734170318</v>
      </c>
      <c r="AI449" s="10">
        <v>44.7</v>
      </c>
      <c r="AK449" s="10">
        <v>6.6263999999999994</v>
      </c>
      <c r="AL449" s="10">
        <v>10.395520098836572</v>
      </c>
      <c r="AQ449" s="10">
        <v>0.47312999999999988</v>
      </c>
      <c r="AR449" s="10">
        <v>0.47312999999999988</v>
      </c>
      <c r="AS449" s="10">
        <v>0.75099999999999989</v>
      </c>
      <c r="AT449" s="10">
        <v>0.75099999999999989</v>
      </c>
      <c r="AU449" s="10">
        <v>0.56231181818181808</v>
      </c>
      <c r="AV449" s="10">
        <v>0.56231181818181808</v>
      </c>
      <c r="AW449" s="10">
        <v>0.84018181818181814</v>
      </c>
      <c r="AX449">
        <v>0.84018181818181814</v>
      </c>
      <c r="AY449" s="165">
        <v>1</v>
      </c>
    </row>
    <row r="450" spans="14:51" x14ac:dyDescent="0.25">
      <c r="N450" s="176">
        <v>44.8</v>
      </c>
      <c r="O450" s="10">
        <v>0.56231181818181808</v>
      </c>
      <c r="Q450" s="10">
        <v>0.38918181818181818</v>
      </c>
      <c r="R450" s="10">
        <v>-17.09831275540536</v>
      </c>
      <c r="X450" s="10">
        <v>239.21714234090084</v>
      </c>
      <c r="Y450" s="10">
        <v>264.10603122978972</v>
      </c>
      <c r="Z450" s="10">
        <v>418.04512412187853</v>
      </c>
      <c r="AH450" s="7">
        <v>113.58082586509526</v>
      </c>
      <c r="AI450" s="10">
        <v>44.8</v>
      </c>
      <c r="AK450" s="10">
        <v>6.6263999999999994</v>
      </c>
      <c r="AL450" s="10">
        <v>10.46263209853571</v>
      </c>
      <c r="AQ450" s="10">
        <v>0.47312999999999988</v>
      </c>
      <c r="AR450" s="10">
        <v>0.47312999999999988</v>
      </c>
      <c r="AS450" s="10">
        <v>0.75099999999999989</v>
      </c>
      <c r="AT450" s="10">
        <v>0.75099999999999989</v>
      </c>
      <c r="AU450" s="10">
        <v>0.56231181818181808</v>
      </c>
      <c r="AV450" s="10">
        <v>0.56231181818181808</v>
      </c>
      <c r="AW450" s="10">
        <v>0.84018181818181814</v>
      </c>
      <c r="AX450">
        <v>0.84018181818181814</v>
      </c>
      <c r="AY450" s="165">
        <v>1</v>
      </c>
    </row>
    <row r="451" spans="14:51" x14ac:dyDescent="0.25">
      <c r="N451" s="176">
        <v>44.9</v>
      </c>
      <c r="O451" s="10">
        <v>0.56231181818181808</v>
      </c>
      <c r="Q451" s="10">
        <v>0.38918181818181818</v>
      </c>
      <c r="R451" s="10">
        <v>-16.482880527902491</v>
      </c>
      <c r="X451" s="10">
        <v>241.2212877575742</v>
      </c>
      <c r="Y451" s="10">
        <v>266.1657322020186</v>
      </c>
      <c r="Z451" s="10">
        <v>421.10682742749066</v>
      </c>
      <c r="AH451" s="7">
        <v>114.4700370220593</v>
      </c>
      <c r="AI451" s="10">
        <v>44.9</v>
      </c>
      <c r="AK451" s="10">
        <v>6.6263999999999994</v>
      </c>
      <c r="AL451" s="10">
        <v>10.528617561572922</v>
      </c>
      <c r="AQ451" s="10">
        <v>0.47312999999999988</v>
      </c>
      <c r="AR451" s="10">
        <v>0.47312999999999988</v>
      </c>
      <c r="AS451" s="10">
        <v>0.75099999999999989</v>
      </c>
      <c r="AT451" s="10">
        <v>0.75099999999999989</v>
      </c>
      <c r="AU451" s="10">
        <v>0.56231181818181808</v>
      </c>
      <c r="AV451" s="10">
        <v>0.56231181818181808</v>
      </c>
      <c r="AW451" s="10">
        <v>0.84018181818181814</v>
      </c>
      <c r="AX451">
        <v>0.84018181818181814</v>
      </c>
      <c r="AY451" s="165">
        <v>1</v>
      </c>
    </row>
    <row r="452" spans="14:51" x14ac:dyDescent="0.25">
      <c r="N452" s="176">
        <v>45</v>
      </c>
      <c r="O452" s="10">
        <v>0.56231181818181808</v>
      </c>
      <c r="Q452" s="10">
        <v>0.38918181818181818</v>
      </c>
      <c r="R452" s="10">
        <v>-15.866076099223461</v>
      </c>
      <c r="X452" s="10">
        <v>243.2168298311642</v>
      </c>
      <c r="Y452" s="10">
        <v>268.2168298311642</v>
      </c>
      <c r="Z452" s="10">
        <v>424.15194695461184</v>
      </c>
      <c r="AH452" s="7">
        <v>115.3612308125952</v>
      </c>
      <c r="AI452" s="10">
        <v>45</v>
      </c>
      <c r="AK452" s="10">
        <v>6.6263999999999994</v>
      </c>
      <c r="AL452" s="10">
        <v>10.593511712344766</v>
      </c>
      <c r="AQ452" s="10">
        <v>0.47312999999999988</v>
      </c>
      <c r="AR452" s="10">
        <v>0.47312999999999988</v>
      </c>
      <c r="AS452" s="10">
        <v>0.75099999999999989</v>
      </c>
      <c r="AT452" s="10">
        <v>0.75099999999999989</v>
      </c>
      <c r="AU452" s="10">
        <v>0.56231181818181808</v>
      </c>
      <c r="AV452" s="10">
        <v>0.56231181818181808</v>
      </c>
      <c r="AW452" s="10">
        <v>0.84018181818181814</v>
      </c>
      <c r="AX452">
        <v>0.84018181818181814</v>
      </c>
      <c r="AY452" s="165">
        <v>1</v>
      </c>
    </row>
    <row r="453" spans="14:51" x14ac:dyDescent="0.25">
      <c r="N453" s="176">
        <v>45.1</v>
      </c>
      <c r="O453" s="10">
        <v>0.56231181818181808</v>
      </c>
      <c r="Q453" s="10">
        <v>0.38918181818181818</v>
      </c>
      <c r="R453" s="10">
        <v>-15.247899469368294</v>
      </c>
      <c r="X453" s="10">
        <v>245.20409715330061</v>
      </c>
      <c r="Y453" s="10">
        <v>270.25965270885615</v>
      </c>
      <c r="Z453" s="10">
        <v>427.1810741681756</v>
      </c>
      <c r="AH453" s="7">
        <v>116.25440723670289</v>
      </c>
      <c r="AI453" s="10">
        <v>45.1</v>
      </c>
      <c r="AK453" s="10">
        <v>6.6263999999999994</v>
      </c>
      <c r="AL453" s="10">
        <v>10.657348039178215</v>
      </c>
      <c r="AQ453" s="10">
        <v>0.47312999999999988</v>
      </c>
      <c r="AR453" s="10">
        <v>0.47312999999999988</v>
      </c>
      <c r="AS453" s="10">
        <v>0.75099999999999989</v>
      </c>
      <c r="AT453" s="10">
        <v>0.75099999999999989</v>
      </c>
      <c r="AU453" s="10">
        <v>0.56231181818181808</v>
      </c>
      <c r="AV453" s="10">
        <v>0.56231181818181808</v>
      </c>
      <c r="AW453" s="10">
        <v>0.84018181818181814</v>
      </c>
      <c r="AX453">
        <v>0.84018181818181814</v>
      </c>
      <c r="AY453" s="165">
        <v>1</v>
      </c>
    </row>
    <row r="454" spans="14:51" x14ac:dyDescent="0.25">
      <c r="N454" s="176">
        <v>45.2</v>
      </c>
      <c r="O454" s="10">
        <v>0.56231181818181808</v>
      </c>
      <c r="Q454" s="10">
        <v>0.38918181818181818</v>
      </c>
      <c r="R454" s="10">
        <v>-14.628350638337015</v>
      </c>
      <c r="X454" s="10">
        <v>247.18340171611106</v>
      </c>
      <c r="Y454" s="10">
        <v>272.29451282722221</v>
      </c>
      <c r="Z454" s="10">
        <v>430.19477065401179</v>
      </c>
      <c r="AH454" s="7">
        <v>117.14956629438235</v>
      </c>
      <c r="AI454" s="10">
        <v>45.2</v>
      </c>
      <c r="AK454" s="10">
        <v>6.6263999999999994</v>
      </c>
      <c r="AL454" s="10">
        <v>10.720158411959138</v>
      </c>
      <c r="AQ454" s="10">
        <v>0.47312999999999988</v>
      </c>
      <c r="AR454" s="10">
        <v>0.47312999999999988</v>
      </c>
      <c r="AS454" s="10">
        <v>0.75099999999999989</v>
      </c>
      <c r="AT454" s="10">
        <v>0.75099999999999989</v>
      </c>
      <c r="AU454" s="10">
        <v>0.56231181818181808</v>
      </c>
      <c r="AV454" s="10">
        <v>0.56231181818181808</v>
      </c>
      <c r="AW454" s="10">
        <v>0.84018181818181814</v>
      </c>
      <c r="AX454">
        <v>0.84018181818181814</v>
      </c>
      <c r="AY454" s="165">
        <v>1</v>
      </c>
    </row>
    <row r="455" spans="14:51" x14ac:dyDescent="0.25">
      <c r="N455" s="176">
        <v>45.3</v>
      </c>
      <c r="O455" s="10">
        <v>0.56231181818181808</v>
      </c>
      <c r="Q455" s="10">
        <v>0.38918181818181818</v>
      </c>
      <c r="R455" s="10">
        <v>-14.007429606129596</v>
      </c>
      <c r="X455" s="10">
        <v>249.15504004069606</v>
      </c>
      <c r="Y455" s="10">
        <v>274.32170670736275</v>
      </c>
      <c r="Z455" s="10">
        <v>433.19357015010121</v>
      </c>
      <c r="AH455" s="7">
        <v>118.04670798563363</v>
      </c>
      <c r="AI455" s="10">
        <v>45.3</v>
      </c>
      <c r="AK455" s="10">
        <v>6.6263999999999994</v>
      </c>
      <c r="AL455" s="10">
        <v>10.781973189676005</v>
      </c>
      <c r="AQ455" s="10">
        <v>0.47312999999999988</v>
      </c>
      <c r="AR455" s="10">
        <v>0.47312999999999988</v>
      </c>
      <c r="AS455" s="10">
        <v>0.75099999999999989</v>
      </c>
      <c r="AT455" s="10">
        <v>0.75099999999999989</v>
      </c>
      <c r="AU455" s="10">
        <v>0.56231181818181808</v>
      </c>
      <c r="AV455" s="10">
        <v>0.56231181818181808</v>
      </c>
      <c r="AW455" s="10">
        <v>0.84018181818181814</v>
      </c>
      <c r="AX455">
        <v>0.84018181818181814</v>
      </c>
      <c r="AY455" s="165">
        <v>1</v>
      </c>
    </row>
    <row r="456" spans="14:51" x14ac:dyDescent="0.25">
      <c r="N456" s="176">
        <v>45.4</v>
      </c>
      <c r="O456" s="10">
        <v>0.56231181818181808</v>
      </c>
      <c r="Q456" s="10">
        <v>0.38918181818181818</v>
      </c>
      <c r="R456" s="10">
        <v>-13.385136372745965</v>
      </c>
      <c r="X456" s="10">
        <v>251.1192942094504</v>
      </c>
      <c r="Y456" s="10">
        <v>276.34151643167263</v>
      </c>
      <c r="Z456" s="10">
        <v>436.17798040475441</v>
      </c>
      <c r="AH456" s="7">
        <v>118.94583231045684</v>
      </c>
      <c r="AI456" s="10">
        <v>45.4</v>
      </c>
      <c r="AK456" s="10">
        <v>6.6263999999999994</v>
      </c>
      <c r="AL456" s="10">
        <v>10.842821318917801</v>
      </c>
      <c r="AQ456" s="10">
        <v>0.47312999999999988</v>
      </c>
      <c r="AR456" s="10">
        <v>0.47312999999999988</v>
      </c>
      <c r="AS456" s="10">
        <v>0.75099999999999989</v>
      </c>
      <c r="AT456" s="10">
        <v>0.75099999999999989</v>
      </c>
      <c r="AU456" s="10">
        <v>0.56231181818181808</v>
      </c>
      <c r="AV456" s="10">
        <v>0.56231181818181808</v>
      </c>
      <c r="AW456" s="10">
        <v>0.84018181818181814</v>
      </c>
      <c r="AX456">
        <v>0.84018181818181814</v>
      </c>
      <c r="AY456" s="165">
        <v>1</v>
      </c>
    </row>
    <row r="457" spans="14:51" x14ac:dyDescent="0.25">
      <c r="N457" s="176">
        <v>45.5</v>
      </c>
      <c r="O457" s="10">
        <v>0.56231181818181808</v>
      </c>
      <c r="Q457" s="10">
        <v>0.38918181818181818</v>
      </c>
      <c r="R457" s="10">
        <v>-12.761470938186221</v>
      </c>
      <c r="V457" s="10">
        <v>-45.02535109239092</v>
      </c>
      <c r="W457" s="10">
        <v>-45.02535109239092</v>
      </c>
      <c r="X457" s="10">
        <v>253.0764328120294</v>
      </c>
      <c r="Y457" s="10">
        <v>278.35421058980717</v>
      </c>
      <c r="Z457" s="10">
        <v>439.14848487935114</v>
      </c>
      <c r="AH457" s="7">
        <v>119.84693926885181</v>
      </c>
      <c r="AI457" s="10">
        <v>45.5</v>
      </c>
      <c r="AK457" s="10">
        <v>6.6263999999999994</v>
      </c>
      <c r="AL457" s="10">
        <v>10.902730424240616</v>
      </c>
      <c r="AQ457" s="10">
        <v>0.47312999999999988</v>
      </c>
      <c r="AR457" s="10">
        <v>0.47312999999999988</v>
      </c>
      <c r="AS457" s="10">
        <v>0.75099999999999989</v>
      </c>
      <c r="AT457" s="10">
        <v>0.75099999999999989</v>
      </c>
      <c r="AU457" s="10">
        <v>0.56231181818181808</v>
      </c>
      <c r="AV457" s="10">
        <v>0.56231181818181808</v>
      </c>
      <c r="AW457" s="10">
        <v>0.84018181818181814</v>
      </c>
      <c r="AX457">
        <v>0.84018181818181814</v>
      </c>
      <c r="AY457" s="165">
        <v>1</v>
      </c>
    </row>
    <row r="458" spans="14:51" x14ac:dyDescent="0.25">
      <c r="N458" s="176">
        <v>45.6</v>
      </c>
      <c r="O458" s="10">
        <v>0.56231181818181808</v>
      </c>
      <c r="Q458" s="10">
        <v>0.38918181818181818</v>
      </c>
      <c r="R458" s="10">
        <v>-12.136433302450341</v>
      </c>
      <c r="V458" s="10">
        <v>229.69337848027288</v>
      </c>
      <c r="W458" s="10">
        <v>229.69337848027288</v>
      </c>
      <c r="X458" s="10">
        <v>255.02671181360623</v>
      </c>
      <c r="Y458" s="10">
        <v>280.36004514693957</v>
      </c>
      <c r="Z458" s="10">
        <v>442.10554431120306</v>
      </c>
      <c r="AH458" s="7">
        <v>120.75002886081859</v>
      </c>
      <c r="AI458" s="10">
        <v>45.6</v>
      </c>
      <c r="AK458" s="10">
        <v>6.6263999999999994</v>
      </c>
      <c r="AL458" s="10">
        <v>10.961726891210215</v>
      </c>
      <c r="AQ458" s="10">
        <v>0.47312999999999988</v>
      </c>
      <c r="AR458" s="10">
        <v>0.47312999999999988</v>
      </c>
      <c r="AS458" s="10">
        <v>0.75099999999999989</v>
      </c>
      <c r="AT458" s="10">
        <v>0.75099999999999989</v>
      </c>
      <c r="AU458" s="10">
        <v>0.56231181818181808</v>
      </c>
      <c r="AV458" s="10">
        <v>0.56231181818181808</v>
      </c>
      <c r="AW458" s="10">
        <v>0.84018181818181814</v>
      </c>
      <c r="AX458">
        <v>0.84018181818181814</v>
      </c>
      <c r="AY458" s="165">
        <v>1</v>
      </c>
    </row>
    <row r="459" spans="14:51" x14ac:dyDescent="0.25">
      <c r="N459" s="176">
        <v>45.7</v>
      </c>
      <c r="O459" s="10">
        <v>0.56231181818181808</v>
      </c>
      <c r="Q459" s="10">
        <v>0.38918181818181818</v>
      </c>
      <c r="R459" s="10">
        <v>-11.510023465538271</v>
      </c>
      <c r="V459" s="10">
        <v>231.58148646416947</v>
      </c>
      <c r="W459" s="10">
        <v>231.58148646416947</v>
      </c>
      <c r="X459" s="10">
        <v>256.97037535305839</v>
      </c>
      <c r="Y459" s="10">
        <v>282.35926424194724</v>
      </c>
      <c r="Z459" s="10">
        <v>445.04959815028968</v>
      </c>
      <c r="AH459" s="7">
        <v>121.65510108635725</v>
      </c>
      <c r="AI459" s="10">
        <v>45.7</v>
      </c>
      <c r="AK459" s="10">
        <v>6.6263999999999994</v>
      </c>
      <c r="AL459" s="10">
        <v>11.019835942834595</v>
      </c>
      <c r="AQ459" s="10">
        <v>0.47312999999999988</v>
      </c>
      <c r="AR459" s="10">
        <v>0.47312999999999988</v>
      </c>
      <c r="AS459" s="10">
        <v>0.75099999999999989</v>
      </c>
      <c r="AT459" s="10">
        <v>0.75099999999999989</v>
      </c>
      <c r="AU459" s="10">
        <v>0.56231181818181808</v>
      </c>
      <c r="AV459" s="10">
        <v>0.56231181818181808</v>
      </c>
      <c r="AW459" s="10">
        <v>0.84018181818181814</v>
      </c>
      <c r="AX459">
        <v>0.84018181818181814</v>
      </c>
      <c r="AY459" s="165">
        <v>1</v>
      </c>
    </row>
    <row r="460" spans="14:51" x14ac:dyDescent="0.25">
      <c r="N460" s="176">
        <v>45.8</v>
      </c>
      <c r="O460" s="10">
        <v>0.56231181818181808</v>
      </c>
      <c r="Q460" s="10">
        <v>0.38918181818181818</v>
      </c>
      <c r="R460" s="10">
        <v>-10.882241427450115</v>
      </c>
      <c r="V460" s="10">
        <v>233.46321203341029</v>
      </c>
      <c r="W460" s="10">
        <v>233.46321203341029</v>
      </c>
      <c r="X460" s="10">
        <v>258.90765647785474</v>
      </c>
      <c r="Y460" s="10">
        <v>284.3521009222992</v>
      </c>
      <c r="Z460" s="10">
        <v>447.98106588205496</v>
      </c>
      <c r="AH460" s="7">
        <v>122.56215594546765</v>
      </c>
      <c r="AI460" s="10">
        <v>45.8</v>
      </c>
      <c r="AK460" s="10">
        <v>6.6263999999999994</v>
      </c>
      <c r="AL460" s="10">
        <v>11.077081710019671</v>
      </c>
      <c r="AQ460" s="10">
        <v>0.47312999999999988</v>
      </c>
      <c r="AR460" s="10">
        <v>0.47312999999999988</v>
      </c>
      <c r="AS460" s="10">
        <v>0.75099999999999989</v>
      </c>
      <c r="AT460" s="10">
        <v>0.75099999999999989</v>
      </c>
      <c r="AU460" s="10">
        <v>0.56231181818181808</v>
      </c>
      <c r="AV460" s="10">
        <v>0.56231181818181808</v>
      </c>
      <c r="AW460" s="10">
        <v>0.84018181818181814</v>
      </c>
      <c r="AX460">
        <v>0.84018181818181814</v>
      </c>
      <c r="AY460" s="165">
        <v>1</v>
      </c>
    </row>
    <row r="461" spans="14:51" x14ac:dyDescent="0.25">
      <c r="N461" s="176">
        <v>45.9</v>
      </c>
      <c r="O461" s="10">
        <v>0.56231181818181808</v>
      </c>
      <c r="Q461" s="10">
        <v>0.38918181818181818</v>
      </c>
      <c r="R461" s="10">
        <v>-10.253087188185745</v>
      </c>
      <c r="V461" s="10">
        <v>235.33877782165285</v>
      </c>
      <c r="W461" s="10">
        <v>235.33877782165285</v>
      </c>
      <c r="X461" s="10">
        <v>260.83877782165285</v>
      </c>
      <c r="Y461" s="10">
        <v>286.33877782165285</v>
      </c>
      <c r="Z461" s="10">
        <v>450.90034824708243</v>
      </c>
      <c r="AH461" s="7">
        <v>123.47119343814997</v>
      </c>
      <c r="AI461" s="10">
        <v>45.9</v>
      </c>
      <c r="AK461" s="10">
        <v>6.6263999999999994</v>
      </c>
      <c r="AL461" s="10">
        <v>11.133487296610744</v>
      </c>
      <c r="AQ461" s="10">
        <v>0.47312999999999988</v>
      </c>
      <c r="AR461" s="10">
        <v>0.47312999999999988</v>
      </c>
      <c r="AS461" s="10">
        <v>0.75099999999999989</v>
      </c>
      <c r="AT461" s="10">
        <v>0.75099999999999989</v>
      </c>
      <c r="AU461" s="10">
        <v>0.56231181818181808</v>
      </c>
      <c r="AV461" s="10">
        <v>0.56231181818181808</v>
      </c>
      <c r="AW461" s="10">
        <v>0.84018181818181814</v>
      </c>
      <c r="AX461">
        <v>0.84018181818181814</v>
      </c>
      <c r="AY461" s="165">
        <v>1</v>
      </c>
    </row>
    <row r="462" spans="14:51" x14ac:dyDescent="0.25">
      <c r="N462" s="176">
        <v>46</v>
      </c>
      <c r="O462" s="10">
        <v>0.56231181818181808</v>
      </c>
      <c r="Q462" s="10">
        <v>0.38918181818181818</v>
      </c>
      <c r="R462" s="10">
        <v>-9.622560747745263</v>
      </c>
      <c r="V462" s="10">
        <v>237.2083966744012</v>
      </c>
      <c r="W462" s="10">
        <v>237.2083966744012</v>
      </c>
      <c r="X462" s="10">
        <v>262.76395222995677</v>
      </c>
      <c r="Y462" s="10">
        <v>288.31950778551231</v>
      </c>
      <c r="Z462" s="10">
        <v>453.80782836727946</v>
      </c>
      <c r="AH462" s="7">
        <v>124.38221356440405</v>
      </c>
      <c r="AI462" s="10">
        <v>46</v>
      </c>
      <c r="AK462" s="10">
        <v>6.6263999999999994</v>
      </c>
      <c r="AL462" s="10">
        <v>11.189074839520698</v>
      </c>
      <c r="AQ462" s="10">
        <v>0.47312999999999988</v>
      </c>
      <c r="AR462" s="10">
        <v>0.47312999999999988</v>
      </c>
      <c r="AS462" s="10">
        <v>0.75099999999999989</v>
      </c>
      <c r="AT462" s="10">
        <v>0.75099999999999989</v>
      </c>
      <c r="AU462" s="10">
        <v>0.56231181818181808</v>
      </c>
      <c r="AV462" s="10">
        <v>0.56231181818181808</v>
      </c>
      <c r="AW462" s="10">
        <v>0.84018181818181814</v>
      </c>
      <c r="AX462">
        <v>0.84018181818181814</v>
      </c>
      <c r="AY462" s="165">
        <v>1</v>
      </c>
    </row>
    <row r="463" spans="14:51" x14ac:dyDescent="0.25">
      <c r="N463" s="176">
        <v>46.1</v>
      </c>
      <c r="O463" s="10">
        <v>0.56231181818181808</v>
      </c>
      <c r="Q463" s="10">
        <v>0.38918181818181818</v>
      </c>
      <c r="R463" s="10">
        <v>-8.9906621061286192</v>
      </c>
      <c r="V463" s="10">
        <v>239.0722722274933</v>
      </c>
      <c r="W463" s="10">
        <v>239.0722722274933</v>
      </c>
      <c r="X463" s="10">
        <v>264.68338333860441</v>
      </c>
      <c r="Y463" s="10">
        <v>290.2944944497155</v>
      </c>
      <c r="Z463" s="10">
        <v>456.7038727871543</v>
      </c>
      <c r="AH463" s="7">
        <v>125.29521632423</v>
      </c>
      <c r="AI463" s="10">
        <v>46.1</v>
      </c>
      <c r="AK463" s="10">
        <v>6.6263999999999994</v>
      </c>
      <c r="AL463" s="10">
        <v>11.24386556439207</v>
      </c>
      <c r="AQ463" s="10">
        <v>0.47312999999999988</v>
      </c>
      <c r="AR463" s="10">
        <v>0.47312999999999988</v>
      </c>
      <c r="AS463" s="10">
        <v>0.75099999999999989</v>
      </c>
      <c r="AT463" s="10">
        <v>0.75099999999999989</v>
      </c>
      <c r="AU463" s="10">
        <v>0.56231181818181808</v>
      </c>
      <c r="AV463" s="10">
        <v>0.56231181818181808</v>
      </c>
      <c r="AW463" s="10">
        <v>0.84018181818181814</v>
      </c>
      <c r="AX463">
        <v>0.84018181818181814</v>
      </c>
      <c r="AY463" s="165">
        <v>1</v>
      </c>
    </row>
    <row r="464" spans="14:51" x14ac:dyDescent="0.25">
      <c r="N464" s="176">
        <v>46.2</v>
      </c>
      <c r="O464" s="10">
        <v>0.56231181818181808</v>
      </c>
      <c r="Q464" s="10">
        <v>0.38918181818181818</v>
      </c>
      <c r="R464" s="10">
        <v>-8.3573912633358116</v>
      </c>
      <c r="V464" s="10">
        <v>240.93059944267983</v>
      </c>
      <c r="W464" s="10">
        <v>240.93059944267983</v>
      </c>
      <c r="X464" s="10">
        <v>266.59726610934649</v>
      </c>
      <c r="Y464" s="10">
        <v>292.26393277601318</v>
      </c>
      <c r="Z464" s="10">
        <v>459.58883243785817</v>
      </c>
      <c r="AH464" s="7">
        <v>126.21020171762778</v>
      </c>
      <c r="AI464" s="10">
        <v>46.2</v>
      </c>
      <c r="AK464" s="10">
        <v>6.6263999999999994</v>
      </c>
      <c r="AL464" s="10">
        <v>11.297879837192694</v>
      </c>
      <c r="AQ464" s="10">
        <v>0.47312999999999988</v>
      </c>
      <c r="AR464" s="10">
        <v>0.47312999999999988</v>
      </c>
      <c r="AS464" s="10">
        <v>0.75099999999999989</v>
      </c>
      <c r="AT464" s="10">
        <v>0.75099999999999989</v>
      </c>
      <c r="AU464" s="10">
        <v>0.56231181818181808</v>
      </c>
      <c r="AV464" s="10">
        <v>0.56231181818181808</v>
      </c>
      <c r="AW464" s="10">
        <v>0.84018181818181814</v>
      </c>
      <c r="AX464">
        <v>0.84018181818181814</v>
      </c>
      <c r="AY464" s="165">
        <v>1</v>
      </c>
    </row>
    <row r="465" spans="14:51" x14ac:dyDescent="0.25">
      <c r="N465" s="176">
        <v>46.3</v>
      </c>
      <c r="O465" s="10">
        <v>0.56231181818181808</v>
      </c>
      <c r="Q465" s="10">
        <v>0.38918181818181818</v>
      </c>
      <c r="R465" s="10">
        <v>-7.7227482193668919</v>
      </c>
      <c r="V465" s="10">
        <v>242.78356510410768</v>
      </c>
      <c r="W465" s="10">
        <v>242.78356510410768</v>
      </c>
      <c r="X465" s="10">
        <v>268.50578732632988</v>
      </c>
      <c r="Y465" s="10">
        <v>294.22800954855211</v>
      </c>
      <c r="Z465" s="10">
        <v>462.46304353085543</v>
      </c>
      <c r="AH465" s="7">
        <v>127.12716974459734</v>
      </c>
      <c r="AI465" s="10">
        <v>46.3</v>
      </c>
      <c r="AK465" s="10">
        <v>6.6263999999999994</v>
      </c>
      <c r="AL465" s="10">
        <v>11.351137212102918</v>
      </c>
      <c r="AQ465" s="10">
        <v>0.47312999999999988</v>
      </c>
      <c r="AR465" s="10">
        <v>0.47312999999999988</v>
      </c>
      <c r="AS465" s="10">
        <v>0.75099999999999989</v>
      </c>
      <c r="AT465" s="10">
        <v>0.75099999999999989</v>
      </c>
      <c r="AU465" s="10">
        <v>0.56231181818181808</v>
      </c>
      <c r="AV465" s="10">
        <v>0.56231181818181808</v>
      </c>
      <c r="AW465" s="10">
        <v>0.84018181818181814</v>
      </c>
      <c r="AX465">
        <v>0.84018181818181814</v>
      </c>
      <c r="AY465" s="165">
        <v>1</v>
      </c>
    </row>
    <row r="466" spans="14:51" x14ac:dyDescent="0.25">
      <c r="N466" s="176">
        <v>46.4</v>
      </c>
      <c r="O466" s="10">
        <v>0.56231181818181808</v>
      </c>
      <c r="Q466" s="10">
        <v>0.38918181818181818</v>
      </c>
      <c r="R466" s="10">
        <v>-7.0867329742218352</v>
      </c>
      <c r="V466" s="10">
        <v>244.63134827913086</v>
      </c>
      <c r="W466" s="10">
        <v>244.63134827913086</v>
      </c>
      <c r="X466" s="10">
        <v>270.40912605690863</v>
      </c>
      <c r="Y466" s="10">
        <v>296.1869038346864</v>
      </c>
      <c r="Z466" s="10">
        <v>465.32682838738344</v>
      </c>
      <c r="AH466" s="7">
        <v>128.04612040513871</v>
      </c>
      <c r="AI466" s="10">
        <v>46.4</v>
      </c>
      <c r="AK466" s="10">
        <v>6.6263999999999994</v>
      </c>
      <c r="AL466" s="10">
        <v>11.403656476015879</v>
      </c>
      <c r="AQ466" s="10">
        <v>0.47312999999999988</v>
      </c>
      <c r="AR466" s="10">
        <v>0.47312999999999988</v>
      </c>
      <c r="AS466" s="10">
        <v>0.75099999999999989</v>
      </c>
      <c r="AT466" s="10">
        <v>0.75099999999999989</v>
      </c>
      <c r="AU466" s="10">
        <v>0.56231181818181808</v>
      </c>
      <c r="AV466" s="10">
        <v>0.56231181818181808</v>
      </c>
      <c r="AW466" s="10">
        <v>0.84018181818181814</v>
      </c>
      <c r="AX466">
        <v>0.84018181818181814</v>
      </c>
      <c r="AY466" s="165">
        <v>1</v>
      </c>
    </row>
    <row r="467" spans="14:51" x14ac:dyDescent="0.25">
      <c r="N467" s="176">
        <v>46.5</v>
      </c>
      <c r="O467" s="10">
        <v>0.56231181818181808</v>
      </c>
      <c r="Q467" s="10">
        <v>0.38918181818181818</v>
      </c>
      <c r="R467" s="10">
        <v>-6.4493455279005651</v>
      </c>
      <c r="V467" s="10">
        <v>246.47412074651987</v>
      </c>
      <c r="W467" s="10">
        <v>246.47412074651987</v>
      </c>
      <c r="X467" s="10">
        <v>272.30745407985319</v>
      </c>
      <c r="Y467" s="10">
        <v>298.14078741318656</v>
      </c>
      <c r="Z467" s="10">
        <v>468.18049620922915</v>
      </c>
      <c r="AH467" s="7">
        <v>128.96705369925201</v>
      </c>
      <c r="AI467" s="10">
        <v>46.5</v>
      </c>
      <c r="AK467" s="10">
        <v>6.6263999999999994</v>
      </c>
      <c r="AL467" s="10">
        <v>11.455455689939603</v>
      </c>
      <c r="AQ467" s="10">
        <v>0.47312999999999988</v>
      </c>
      <c r="AR467" s="10">
        <v>0.47312999999999988</v>
      </c>
      <c r="AS467" s="10">
        <v>0.75099999999999989</v>
      </c>
      <c r="AT467" s="10">
        <v>0.75099999999999989</v>
      </c>
      <c r="AU467" s="10">
        <v>0.56231181818181808</v>
      </c>
      <c r="AV467" s="10">
        <v>0.56231181818181808</v>
      </c>
      <c r="AW467" s="10">
        <v>0.84018181818181814</v>
      </c>
      <c r="AX467">
        <v>0.84018181818181814</v>
      </c>
      <c r="AY467" s="165">
        <v>1</v>
      </c>
    </row>
    <row r="468" spans="14:51" x14ac:dyDescent="0.25">
      <c r="N468" s="176">
        <v>46.6</v>
      </c>
      <c r="O468" s="10">
        <v>0.56231181818181808</v>
      </c>
      <c r="Q468" s="10">
        <v>0.38918181818181818</v>
      </c>
      <c r="R468" s="10">
        <v>-5.810585880403158</v>
      </c>
      <c r="V468" s="10">
        <v>248.31204739483687</v>
      </c>
      <c r="W468" s="10">
        <v>248.31204739483687</v>
      </c>
      <c r="X468" s="10">
        <v>274.20093628372575</v>
      </c>
      <c r="Y468" s="10">
        <v>300.08982517261467</v>
      </c>
      <c r="Z468" s="10">
        <v>471.02434379580416</v>
      </c>
      <c r="AH468" s="7">
        <v>129.8899696269371</v>
      </c>
      <c r="AI468" s="10">
        <v>46.6</v>
      </c>
      <c r="AK468" s="10">
        <v>6.6263999999999994</v>
      </c>
      <c r="AL468" s="10">
        <v>11.506552227561217</v>
      </c>
      <c r="AQ468" s="10">
        <v>0.47312999999999988</v>
      </c>
      <c r="AR468" s="10">
        <v>0.47312999999999988</v>
      </c>
      <c r="AS468" s="10">
        <v>0.75099999999999989</v>
      </c>
      <c r="AT468" s="10">
        <v>0.75099999999999989</v>
      </c>
      <c r="AU468" s="10">
        <v>0.56231181818181808</v>
      </c>
      <c r="AV468" s="10">
        <v>0.56231181818181808</v>
      </c>
      <c r="AW468" s="10">
        <v>0.84018181818181814</v>
      </c>
      <c r="AX468">
        <v>0.84018181818181814</v>
      </c>
      <c r="AY468" s="165">
        <v>1</v>
      </c>
    </row>
    <row r="469" spans="14:51" x14ac:dyDescent="0.25">
      <c r="N469" s="176">
        <v>46.7</v>
      </c>
      <c r="O469" s="10">
        <v>0.56231181818181808</v>
      </c>
      <c r="Q469" s="10">
        <v>0.38918181818181818</v>
      </c>
      <c r="R469" s="10">
        <v>-5.170454031729613</v>
      </c>
      <c r="V469" s="10">
        <v>250.14528659346865</v>
      </c>
      <c r="W469" s="10">
        <v>250.14528659346865</v>
      </c>
      <c r="X469" s="10">
        <v>276.08973103791311</v>
      </c>
      <c r="Y469" s="10">
        <v>302.03417548235757</v>
      </c>
      <c r="Z469" s="10">
        <v>473.85865621200492</v>
      </c>
      <c r="AH469" s="7">
        <v>130.814868188194</v>
      </c>
      <c r="AI469" s="10">
        <v>46.7</v>
      </c>
      <c r="AK469" s="10">
        <v>6.6263999999999994</v>
      </c>
      <c r="AL469" s="10">
        <v>11.556962811207985</v>
      </c>
      <c r="AQ469" s="10">
        <v>0.47312999999999988</v>
      </c>
      <c r="AR469" s="10">
        <v>0.47312999999999988</v>
      </c>
      <c r="AS469" s="10">
        <v>0.75099999999999989</v>
      </c>
      <c r="AT469" s="10">
        <v>0.75099999999999989</v>
      </c>
      <c r="AU469" s="10">
        <v>0.56231181818181808</v>
      </c>
      <c r="AV469" s="10">
        <v>0.56231181818181808</v>
      </c>
      <c r="AW469" s="10">
        <v>0.84018181818181814</v>
      </c>
      <c r="AX469">
        <v>0.84018181818181814</v>
      </c>
      <c r="AY469" s="165">
        <v>1</v>
      </c>
    </row>
    <row r="470" spans="14:51" x14ac:dyDescent="0.25">
      <c r="N470" s="176">
        <v>46.8</v>
      </c>
      <c r="O470" s="10">
        <v>0.56231181818181808</v>
      </c>
      <c r="Q470" s="10">
        <v>0.38918181818181818</v>
      </c>
      <c r="R470" s="10">
        <v>-4.5289499818800065</v>
      </c>
      <c r="V470" s="10">
        <v>251.97399053856904</v>
      </c>
      <c r="W470" s="10">
        <v>251.97399053856904</v>
      </c>
      <c r="X470" s="10">
        <v>277.97399053856907</v>
      </c>
      <c r="Y470" s="10">
        <v>303.97399053856907</v>
      </c>
      <c r="Z470" s="10">
        <v>476.68370741090814</v>
      </c>
      <c r="AH470" s="7">
        <v>131.74174938302261</v>
      </c>
      <c r="AI470" s="10">
        <v>46.8</v>
      </c>
      <c r="AK470" s="10">
        <v>6.6263999999999994</v>
      </c>
      <c r="AL470" s="10">
        <v>11.606703545417222</v>
      </c>
      <c r="AQ470" s="10">
        <v>0.47312999999999988</v>
      </c>
      <c r="AR470" s="10">
        <v>0.47312999999999988</v>
      </c>
      <c r="AS470" s="10">
        <v>0.75099999999999989</v>
      </c>
      <c r="AT470" s="10">
        <v>0.75099999999999989</v>
      </c>
      <c r="AU470" s="10">
        <v>0.56231181818181808</v>
      </c>
      <c r="AV470" s="10">
        <v>0.56231181818181808</v>
      </c>
      <c r="AW470" s="10">
        <v>0.84018181818181814</v>
      </c>
      <c r="AX470">
        <v>0.84018181818181814</v>
      </c>
      <c r="AY470" s="165">
        <v>1</v>
      </c>
    </row>
    <row r="471" spans="14:51" x14ac:dyDescent="0.25">
      <c r="N471" s="176">
        <v>46.9</v>
      </c>
      <c r="O471" s="10">
        <v>0.56231181818181808</v>
      </c>
      <c r="Q471" s="10">
        <v>0.38918181818181818</v>
      </c>
      <c r="R471" s="10">
        <v>-3.886073730854136</v>
      </c>
      <c r="V471" s="10">
        <v>253.79830557594653</v>
      </c>
      <c r="W471" s="10">
        <v>253.79830557594653</v>
      </c>
      <c r="X471" s="10">
        <v>279.85386113150207</v>
      </c>
      <c r="Y471" s="10">
        <v>305.90941668705761</v>
      </c>
      <c r="Z471" s="10">
        <v>479.49976081496925</v>
      </c>
      <c r="AH471" s="7">
        <v>132.67061321142322</v>
      </c>
      <c r="AI471" s="10">
        <v>46.9</v>
      </c>
      <c r="AK471" s="10">
        <v>6.6263999999999994</v>
      </c>
      <c r="AL471" s="10">
        <v>11.655789948307088</v>
      </c>
      <c r="AQ471" s="10">
        <v>0.47312999999999988</v>
      </c>
      <c r="AR471" s="10">
        <v>0.47312999999999988</v>
      </c>
      <c r="AS471" s="10">
        <v>0.75099999999999989</v>
      </c>
      <c r="AT471" s="10">
        <v>0.75099999999999989</v>
      </c>
      <c r="AU471" s="10">
        <v>0.56231181818181808</v>
      </c>
      <c r="AV471" s="10">
        <v>0.56231181818181808</v>
      </c>
      <c r="AW471" s="10">
        <v>0.84018181818181814</v>
      </c>
      <c r="AX471">
        <v>0.84018181818181814</v>
      </c>
      <c r="AY471" s="165">
        <v>1</v>
      </c>
    </row>
    <row r="472" spans="14:51" x14ac:dyDescent="0.25">
      <c r="N472" s="176">
        <v>47</v>
      </c>
      <c r="O472" s="10">
        <v>0.56231181818181808</v>
      </c>
      <c r="Q472" s="10">
        <v>0.38918181818181818</v>
      </c>
      <c r="R472" s="10">
        <v>-3.2418252786521533</v>
      </c>
      <c r="V472" s="10">
        <v>255.61837250273959</v>
      </c>
      <c r="W472" s="10">
        <v>255.61837250273959</v>
      </c>
      <c r="X472" s="10">
        <v>281.72948361385068</v>
      </c>
      <c r="Y472" s="10">
        <v>307.84059472496182</v>
      </c>
      <c r="Z472" s="10">
        <v>482.30706985903765</v>
      </c>
      <c r="AH472" s="7">
        <v>133.6014596733956</v>
      </c>
      <c r="AI472" s="10">
        <v>47</v>
      </c>
      <c r="AK472" s="10">
        <v>6.6263999999999994</v>
      </c>
      <c r="AL472" s="10">
        <v>11.704236980922154</v>
      </c>
      <c r="AQ472" s="10">
        <v>0.47312999999999988</v>
      </c>
      <c r="AR472" s="10">
        <v>0.47312999999999988</v>
      </c>
      <c r="AS472" s="10">
        <v>0.75099999999999989</v>
      </c>
      <c r="AT472" s="10">
        <v>0.75099999999999989</v>
      </c>
      <c r="AU472" s="10">
        <v>0.56231181818181808</v>
      </c>
      <c r="AV472" s="10">
        <v>0.56231181818181808</v>
      </c>
      <c r="AW472" s="10">
        <v>0.84018181818181814</v>
      </c>
      <c r="AX472">
        <v>0.84018181818181814</v>
      </c>
      <c r="AY472" s="165">
        <v>1</v>
      </c>
    </row>
    <row r="473" spans="14:51" x14ac:dyDescent="0.25">
      <c r="N473" s="176">
        <v>47.1</v>
      </c>
      <c r="O473" s="10">
        <v>0.56231181818181808</v>
      </c>
      <c r="Q473" s="10">
        <v>0.38918181818181818</v>
      </c>
      <c r="R473" s="10">
        <v>-2.5962046252740079</v>
      </c>
      <c r="V473" s="10">
        <v>257.434326849554</v>
      </c>
      <c r="W473" s="10">
        <v>257.434326849554</v>
      </c>
      <c r="X473" s="10">
        <v>283.60099351622068</v>
      </c>
      <c r="Y473" s="10">
        <v>309.76766018288731</v>
      </c>
      <c r="Z473" s="10">
        <v>485.10587849820342</v>
      </c>
      <c r="AH473" s="7">
        <v>134.5342887689398</v>
      </c>
      <c r="AI473" s="10">
        <v>47.1</v>
      </c>
      <c r="AK473" s="10">
        <v>6.6263999999999994</v>
      </c>
      <c r="AL473" s="10">
        <v>11.752059074711728</v>
      </c>
      <c r="AQ473" s="10">
        <v>0.47312999999999988</v>
      </c>
      <c r="AR473" s="10">
        <v>0.47312999999999988</v>
      </c>
      <c r="AS473" s="10">
        <v>0.75099999999999989</v>
      </c>
      <c r="AT473" s="10">
        <v>0.75099999999999989</v>
      </c>
      <c r="AU473" s="10">
        <v>0.56231181818181808</v>
      </c>
      <c r="AV473" s="10">
        <v>0.56231181818181808</v>
      </c>
      <c r="AW473" s="10">
        <v>0.84018181818181814</v>
      </c>
      <c r="AX473">
        <v>0.84018181818181814</v>
      </c>
      <c r="AY473" s="165">
        <v>1</v>
      </c>
    </row>
    <row r="474" spans="14:51" x14ac:dyDescent="0.25">
      <c r="N474" s="176">
        <v>47.2</v>
      </c>
      <c r="O474" s="10">
        <v>0.56231181818181808</v>
      </c>
      <c r="Q474" s="10">
        <v>0.38918181818181818</v>
      </c>
      <c r="R474" s="10">
        <v>-1.94921177071975</v>
      </c>
      <c r="V474" s="10">
        <v>259.24629914457876</v>
      </c>
      <c r="W474" s="10">
        <v>259.24629914457876</v>
      </c>
      <c r="X474" s="10">
        <v>285.46852136680099</v>
      </c>
      <c r="Y474" s="10">
        <v>311.69074358902321</v>
      </c>
      <c r="Z474" s="10">
        <v>487.89642168320688</v>
      </c>
      <c r="AH474" s="7">
        <v>135.46910049805578</v>
      </c>
      <c r="AI474" s="10">
        <v>47.2</v>
      </c>
      <c r="AK474" s="10">
        <v>6.6263999999999994</v>
      </c>
      <c r="AL474" s="10">
        <v>11.799270157284461</v>
      </c>
      <c r="AQ474" s="10">
        <v>0.47312999999999988</v>
      </c>
      <c r="AR474" s="10">
        <v>0.47312999999999988</v>
      </c>
      <c r="AS474" s="10">
        <v>0.75099999999999989</v>
      </c>
      <c r="AT474" s="10">
        <v>0.75099999999999989</v>
      </c>
      <c r="AU474" s="10">
        <v>0.56231181818181808</v>
      </c>
      <c r="AV474" s="10">
        <v>0.56231181818181808</v>
      </c>
      <c r="AW474" s="10">
        <v>0.84018181818181814</v>
      </c>
      <c r="AX474">
        <v>0.84018181818181814</v>
      </c>
      <c r="AY474" s="165">
        <v>1</v>
      </c>
    </row>
    <row r="475" spans="14:51" x14ac:dyDescent="0.25">
      <c r="N475" s="176">
        <v>47.3</v>
      </c>
      <c r="O475" s="10">
        <v>0.56231181818181808</v>
      </c>
      <c r="Q475" s="10">
        <v>0.38918181818181818</v>
      </c>
      <c r="R475" s="10">
        <v>-1.3008467149893295</v>
      </c>
      <c r="V475" s="10">
        <v>261.05441516106384</v>
      </c>
      <c r="W475" s="10">
        <v>261.05441516106384</v>
      </c>
      <c r="X475" s="10">
        <v>287.33219293884162</v>
      </c>
      <c r="Y475" s="10">
        <v>313.60997071661939</v>
      </c>
      <c r="Z475" s="10">
        <v>490.67892580589807</v>
      </c>
      <c r="AH475" s="7">
        <v>136.40589486074362</v>
      </c>
      <c r="AI475" s="10">
        <v>47.3</v>
      </c>
      <c r="AK475" s="10">
        <v>6.6263999999999994</v>
      </c>
      <c r="AL475" s="10">
        <v>11.845883676569851</v>
      </c>
      <c r="AQ475" s="10">
        <v>0.47312999999999988</v>
      </c>
      <c r="AR475" s="10">
        <v>0.47312999999999988</v>
      </c>
      <c r="AS475" s="10">
        <v>0.75099999999999989</v>
      </c>
      <c r="AT475" s="10">
        <v>0.75099999999999989</v>
      </c>
      <c r="AU475" s="10">
        <v>0.56231181818181808</v>
      </c>
      <c r="AV475" s="10">
        <v>0.56231181818181808</v>
      </c>
      <c r="AW475" s="10">
        <v>0.84018181818181814</v>
      </c>
      <c r="AX475">
        <v>0.84018181818181814</v>
      </c>
      <c r="AY475" s="165">
        <v>1</v>
      </c>
    </row>
    <row r="476" spans="14:51" x14ac:dyDescent="0.25">
      <c r="N476" s="176">
        <v>47.4</v>
      </c>
      <c r="O476" s="10">
        <v>0.56231181818181808</v>
      </c>
      <c r="Q476" s="10">
        <v>0.38918181818181818</v>
      </c>
      <c r="R476" s="10">
        <v>-0.65110945808274612</v>
      </c>
      <c r="V476" s="10">
        <v>262.85879614941859</v>
      </c>
      <c r="W476" s="10">
        <v>262.85879614941859</v>
      </c>
      <c r="X476" s="10">
        <v>289.19212948275191</v>
      </c>
      <c r="Y476" s="10">
        <v>315.52546281608528</v>
      </c>
      <c r="Z476" s="10">
        <v>493.45360911701368</v>
      </c>
      <c r="AH476" s="7">
        <v>137.34467185700331</v>
      </c>
      <c r="AI476" s="10">
        <v>47.4</v>
      </c>
      <c r="AK476" s="10">
        <v>6.6263999999999994</v>
      </c>
      <c r="AL476" s="10">
        <v>11.891912623505863</v>
      </c>
      <c r="AQ476" s="10">
        <v>0.47312999999999988</v>
      </c>
      <c r="AR476" s="10">
        <v>0.47312999999999988</v>
      </c>
      <c r="AS476" s="10">
        <v>0.75099999999999989</v>
      </c>
      <c r="AT476" s="10">
        <v>0.75099999999999989</v>
      </c>
      <c r="AU476" s="10">
        <v>0.56231181818181808</v>
      </c>
      <c r="AV476" s="10">
        <v>0.56231181818181808</v>
      </c>
      <c r="AW476" s="10">
        <v>0.84018181818181814</v>
      </c>
      <c r="AX476">
        <v>0.84018181818181814</v>
      </c>
      <c r="AY476" s="165">
        <v>1</v>
      </c>
    </row>
    <row r="477" spans="14:51" x14ac:dyDescent="0.25">
      <c r="N477" s="176">
        <v>47.5</v>
      </c>
      <c r="O477" s="10">
        <v>0.56231181818181808</v>
      </c>
      <c r="Q477" s="10">
        <v>0.38918181818181818</v>
      </c>
      <c r="R477" s="10">
        <v>0</v>
      </c>
      <c r="T477" s="10">
        <v>-45.02535109239092</v>
      </c>
      <c r="V477" s="10">
        <v>264.65955905507587</v>
      </c>
      <c r="W477" s="10">
        <v>264.65955905507587</v>
      </c>
      <c r="X477" s="10">
        <v>291.04844794396479</v>
      </c>
      <c r="Y477" s="10">
        <v>317.43733683285365</v>
      </c>
      <c r="Z477" s="10">
        <v>496.220682118333</v>
      </c>
      <c r="AH477" s="7">
        <v>138.28543148683482</v>
      </c>
      <c r="AI477" s="10">
        <v>47.5</v>
      </c>
      <c r="AK477" s="10">
        <v>6.6263999999999994</v>
      </c>
      <c r="AL477" s="10">
        <v>11.937369553361201</v>
      </c>
      <c r="AQ477" s="10">
        <v>0.47312999999999988</v>
      </c>
      <c r="AR477" s="10">
        <v>0.47312999999999988</v>
      </c>
      <c r="AS477" s="10">
        <v>0.75099999999999989</v>
      </c>
      <c r="AT477" s="10">
        <v>0.75099999999999989</v>
      </c>
      <c r="AU477" s="10">
        <v>0.56231181818181808</v>
      </c>
      <c r="AV477" s="10">
        <v>0.56231181818181808</v>
      </c>
      <c r="AW477" s="10">
        <v>0.84018181818181814</v>
      </c>
      <c r="AX477">
        <v>0.84018181818181814</v>
      </c>
      <c r="AY477" s="165">
        <v>1</v>
      </c>
    </row>
    <row r="478" spans="14:51" x14ac:dyDescent="0.25">
      <c r="N478" s="176">
        <v>47.6</v>
      </c>
      <c r="O478" s="10">
        <v>0.56231181818181808</v>
      </c>
      <c r="Q478" s="10">
        <v>0.38918181818181818</v>
      </c>
      <c r="R478" s="10">
        <v>0.65248165925885837</v>
      </c>
      <c r="T478" s="10">
        <v>108.02462493548265</v>
      </c>
      <c r="V478" s="10">
        <v>266.45681672317346</v>
      </c>
      <c r="W478" s="10">
        <v>266.45681672317346</v>
      </c>
      <c r="X478" s="10">
        <v>292.90126116761792</v>
      </c>
      <c r="Y478" s="10">
        <v>319.34570561206237</v>
      </c>
      <c r="Z478" s="10">
        <v>498.98034793110389</v>
      </c>
      <c r="AH478" s="7">
        <v>139.22817375023811</v>
      </c>
      <c r="AI478" s="10">
        <v>47.6</v>
      </c>
      <c r="AK478" s="10">
        <v>6.6263999999999994</v>
      </c>
      <c r="AL478" s="10">
        <v>11.982266605791741</v>
      </c>
      <c r="AQ478" s="10">
        <v>0.47312999999999988</v>
      </c>
      <c r="AR478" s="10">
        <v>0.47312999999999988</v>
      </c>
      <c r="AS478" s="10">
        <v>0.75099999999999989</v>
      </c>
      <c r="AT478" s="10">
        <v>0.75099999999999989</v>
      </c>
      <c r="AU478" s="10">
        <v>0.56231181818181808</v>
      </c>
      <c r="AV478" s="10">
        <v>0.56231181818181808</v>
      </c>
      <c r="AW478" s="10">
        <v>0.84018181818181814</v>
      </c>
      <c r="AX478">
        <v>0.84018181818181814</v>
      </c>
      <c r="AY478" s="165">
        <v>1</v>
      </c>
    </row>
    <row r="479" spans="14:51" x14ac:dyDescent="0.25">
      <c r="N479" s="176">
        <v>47.7</v>
      </c>
      <c r="O479" s="10">
        <v>0.56231181818181808</v>
      </c>
      <c r="Q479" s="10">
        <v>0.38918181818181818</v>
      </c>
      <c r="R479" s="10">
        <v>1.3063355196939048</v>
      </c>
      <c r="T479" s="10">
        <v>108.8980224016925</v>
      </c>
      <c r="V479" s="10">
        <v>268.25067809100796</v>
      </c>
      <c r="W479" s="10">
        <v>268.25067809100796</v>
      </c>
      <c r="X479" s="10">
        <v>294.75067809100796</v>
      </c>
      <c r="Y479" s="10">
        <v>321.25067809100796</v>
      </c>
      <c r="Z479" s="10">
        <v>501.73280264246034</v>
      </c>
      <c r="AH479" s="7">
        <v>140.17289864721329</v>
      </c>
      <c r="AI479" s="10">
        <v>47.7</v>
      </c>
      <c r="AK479" s="10">
        <v>6.6263999999999994</v>
      </c>
      <c r="AL479" s="10">
        <v>12.026615523721921</v>
      </c>
      <c r="AQ479" s="10">
        <v>0.47312999999999988</v>
      </c>
      <c r="AR479" s="10">
        <v>0.47312999999999988</v>
      </c>
      <c r="AS479" s="10">
        <v>0.75099999999999989</v>
      </c>
      <c r="AT479" s="10">
        <v>0.75099999999999989</v>
      </c>
      <c r="AU479" s="10">
        <v>0.56231181818181808</v>
      </c>
      <c r="AV479" s="10">
        <v>0.56231181818181808</v>
      </c>
      <c r="AW479" s="10">
        <v>0.84018181818181814</v>
      </c>
      <c r="AX479">
        <v>0.84018181818181814</v>
      </c>
      <c r="AY479" s="165">
        <v>1</v>
      </c>
    </row>
    <row r="480" spans="14:51" x14ac:dyDescent="0.25">
      <c r="N480" s="176">
        <v>47.8</v>
      </c>
      <c r="O480" s="10">
        <v>0.56231181818181808</v>
      </c>
      <c r="Q480" s="10">
        <v>0.38918181818181818</v>
      </c>
      <c r="R480" s="10">
        <v>1.9615615813050635</v>
      </c>
      <c r="T480" s="10">
        <v>109.77279206907848</v>
      </c>
      <c r="V480" s="10">
        <v>270.04124836914059</v>
      </c>
      <c r="W480" s="10">
        <v>270.04124836914059</v>
      </c>
      <c r="X480" s="10">
        <v>296.59680392469613</v>
      </c>
      <c r="Y480" s="10">
        <v>323.15235948025168</v>
      </c>
      <c r="Z480" s="10">
        <v>504.47823563141247</v>
      </c>
      <c r="AH480" s="7">
        <v>141.11960617776023</v>
      </c>
      <c r="AI480" s="10">
        <v>47.8</v>
      </c>
      <c r="AK480" s="10">
        <v>6.6263999999999994</v>
      </c>
      <c r="AL480" s="10">
        <v>12.070427671134384</v>
      </c>
      <c r="AQ480" s="10">
        <v>0.47312999999999988</v>
      </c>
      <c r="AR480" s="10">
        <v>0.47312999999999988</v>
      </c>
      <c r="AS480" s="10">
        <v>0.75099999999999989</v>
      </c>
      <c r="AT480" s="10">
        <v>0.75099999999999989</v>
      </c>
      <c r="AU480" s="10">
        <v>0.56231181818181808</v>
      </c>
      <c r="AV480" s="10">
        <v>0.56231181818181808</v>
      </c>
      <c r="AW480" s="10">
        <v>0.84018181818181814</v>
      </c>
      <c r="AX480">
        <v>0.84018181818181814</v>
      </c>
      <c r="AY480" s="165">
        <v>1</v>
      </c>
    </row>
    <row r="481" spans="14:51" x14ac:dyDescent="0.25">
      <c r="N481" s="176">
        <v>47.9</v>
      </c>
      <c r="O481" s="10">
        <v>0.56231181818181808</v>
      </c>
      <c r="Q481" s="10">
        <v>0.38918181818181818</v>
      </c>
      <c r="R481" s="10">
        <v>2.6181598440924101</v>
      </c>
      <c r="T481" s="10">
        <v>110.64893393764068</v>
      </c>
      <c r="V481" s="10">
        <v>271.82862921195743</v>
      </c>
      <c r="W481" s="10">
        <v>271.82862921195743</v>
      </c>
      <c r="X481" s="10">
        <v>298.43974032306852</v>
      </c>
      <c r="Y481" s="10">
        <v>325.05085143417966</v>
      </c>
      <c r="Z481" s="10">
        <v>507.2168298758553</v>
      </c>
      <c r="AH481" s="7">
        <v>142.06829634187906</v>
      </c>
      <c r="AI481" s="10">
        <v>47.9</v>
      </c>
      <c r="AK481" s="10">
        <v>6.6263999999999994</v>
      </c>
      <c r="AL481" s="10">
        <v>12.113714049844267</v>
      </c>
      <c r="AQ481" s="10">
        <v>0.47312999999999988</v>
      </c>
      <c r="AR481" s="10">
        <v>0.47312999999999988</v>
      </c>
      <c r="AS481" s="10">
        <v>0.75099999999999989</v>
      </c>
      <c r="AT481" s="10">
        <v>0.75099999999999989</v>
      </c>
      <c r="AU481" s="10">
        <v>0.56231181818181808</v>
      </c>
      <c r="AV481" s="10">
        <v>0.56231181818181808</v>
      </c>
      <c r="AW481" s="10">
        <v>0.84018181818181814</v>
      </c>
      <c r="AX481">
        <v>0.84018181818181814</v>
      </c>
      <c r="AY481" s="165">
        <v>1</v>
      </c>
    </row>
    <row r="482" spans="14:51" x14ac:dyDescent="0.25">
      <c r="N482" s="176">
        <v>48</v>
      </c>
      <c r="O482" s="10">
        <v>0.56231181818181808</v>
      </c>
      <c r="Q482" s="10">
        <v>0.38918181818181818</v>
      </c>
      <c r="R482" s="10">
        <v>3.2761303080558437</v>
      </c>
      <c r="T482" s="10">
        <v>111.52644800737896</v>
      </c>
      <c r="V482" s="10">
        <v>273.61291887842174</v>
      </c>
      <c r="W482" s="10">
        <v>273.61291887842174</v>
      </c>
      <c r="X482" s="10">
        <v>300.27958554508842</v>
      </c>
      <c r="Y482" s="10">
        <v>326.94625221175505</v>
      </c>
      <c r="Z482" s="10">
        <v>509.94876224192262</v>
      </c>
      <c r="AH482" s="7">
        <v>143.01896913956963</v>
      </c>
      <c r="AI482" s="10">
        <v>48</v>
      </c>
      <c r="AK482" s="10">
        <v>6.6263999999999994</v>
      </c>
      <c r="AL482" s="10">
        <v>12.156485315328208</v>
      </c>
      <c r="AQ482" s="10">
        <v>0.47312999999999988</v>
      </c>
      <c r="AR482" s="10">
        <v>0.47312999999999988</v>
      </c>
      <c r="AS482" s="10">
        <v>0.75099999999999989</v>
      </c>
      <c r="AT482" s="10">
        <v>0.75099999999999989</v>
      </c>
      <c r="AU482" s="10">
        <v>0.56231181818181808</v>
      </c>
      <c r="AV482" s="10">
        <v>0.56231181818181808</v>
      </c>
      <c r="AW482" s="10">
        <v>0.84018181818181814</v>
      </c>
      <c r="AX482">
        <v>0.84018181818181814</v>
      </c>
      <c r="AY482" s="165">
        <v>1</v>
      </c>
    </row>
    <row r="483" spans="14:51" x14ac:dyDescent="0.25">
      <c r="N483" s="176">
        <v>48.1</v>
      </c>
      <c r="O483" s="10">
        <v>0.56231181818181808</v>
      </c>
      <c r="Q483" s="10">
        <v>0.38918181818181818</v>
      </c>
      <c r="R483" s="10">
        <v>3.9354729731954907</v>
      </c>
      <c r="T483" s="10">
        <v>112.40533427829344</v>
      </c>
      <c r="V483" s="10">
        <v>275.39421238369732</v>
      </c>
      <c r="W483" s="10">
        <v>275.39421238369732</v>
      </c>
      <c r="X483" s="10">
        <v>302.11643460591955</v>
      </c>
      <c r="Y483" s="10">
        <v>328.83865682814178</v>
      </c>
      <c r="Z483" s="10">
        <v>512.67420375690938</v>
      </c>
      <c r="AH483" s="7">
        <v>143.97162457083212</v>
      </c>
      <c r="AI483" s="10">
        <v>48.1</v>
      </c>
      <c r="AK483" s="10">
        <v>6.6263999999999994</v>
      </c>
      <c r="AL483" s="10">
        <v>12.19875179167264</v>
      </c>
      <c r="AQ483" s="10">
        <v>0.47312999999999988</v>
      </c>
      <c r="AR483" s="10">
        <v>0.47312999999999988</v>
      </c>
      <c r="AS483" s="10">
        <v>0.75099999999999989</v>
      </c>
      <c r="AT483" s="10">
        <v>0.75099999999999989</v>
      </c>
      <c r="AU483" s="10">
        <v>0.56231181818181808</v>
      </c>
      <c r="AV483" s="10">
        <v>0.56231181818181808</v>
      </c>
      <c r="AW483" s="10">
        <v>0.84018181818181814</v>
      </c>
      <c r="AX483">
        <v>0.84018181818181814</v>
      </c>
      <c r="AY483" s="165">
        <v>1</v>
      </c>
    </row>
    <row r="484" spans="14:51" x14ac:dyDescent="0.25">
      <c r="N484" s="176">
        <v>48.2</v>
      </c>
      <c r="O484" s="10">
        <v>0.56231181818181808</v>
      </c>
      <c r="Q484" s="10">
        <v>0.38918181818181818</v>
      </c>
      <c r="R484" s="10">
        <v>4.5961878395112752</v>
      </c>
      <c r="T484" s="10">
        <v>113.28559275038401</v>
      </c>
      <c r="V484" s="10">
        <v>277.17260164226423</v>
      </c>
      <c r="W484" s="10">
        <v>277.17260164226423</v>
      </c>
      <c r="X484" s="10">
        <v>303.950379420042</v>
      </c>
      <c r="Y484" s="10">
        <v>330.72815719781977</v>
      </c>
      <c r="Z484" s="10">
        <v>515.39331986687944</v>
      </c>
      <c r="AH484" s="7">
        <v>144.92626263566643</v>
      </c>
      <c r="AI484" s="10">
        <v>48.2</v>
      </c>
      <c r="AK484" s="10">
        <v>6.6263999999999994</v>
      </c>
      <c r="AL484" s="10">
        <v>12.240523485700594</v>
      </c>
      <c r="AQ484" s="10">
        <v>0.47312999999999988</v>
      </c>
      <c r="AR484" s="10">
        <v>0.47312999999999988</v>
      </c>
      <c r="AS484" s="10">
        <v>0.75099999999999989</v>
      </c>
      <c r="AT484" s="10">
        <v>0.75099999999999989</v>
      </c>
      <c r="AU484" s="10">
        <v>0.56231181818181808</v>
      </c>
      <c r="AV484" s="10">
        <v>0.56231181818181808</v>
      </c>
      <c r="AW484" s="10">
        <v>0.84018181818181814</v>
      </c>
      <c r="AX484">
        <v>0.84018181818181814</v>
      </c>
      <c r="AY484" s="165">
        <v>1</v>
      </c>
    </row>
    <row r="485" spans="14:51" x14ac:dyDescent="0.25">
      <c r="N485" s="176">
        <v>48.3</v>
      </c>
      <c r="O485" s="10">
        <v>0.56231181818181808</v>
      </c>
      <c r="Q485" s="10">
        <v>0.38918181818181818</v>
      </c>
      <c r="R485" s="10">
        <v>5.2582749070031722</v>
      </c>
      <c r="T485" s="10">
        <v>114.16722342365077</v>
      </c>
      <c r="V485" s="10">
        <v>278.94817560310128</v>
      </c>
      <c r="W485" s="10">
        <v>278.94817560310128</v>
      </c>
      <c r="X485" s="10">
        <v>305.78150893643459</v>
      </c>
      <c r="Y485" s="10">
        <v>332.61484226976796</v>
      </c>
      <c r="Z485" s="10">
        <v>518.10627067999508</v>
      </c>
      <c r="AH485" s="7">
        <v>145.88288333407252</v>
      </c>
      <c r="AI485" s="10">
        <v>48.3</v>
      </c>
      <c r="AK485" s="10">
        <v>6.6263999999999994</v>
      </c>
      <c r="AL485" s="10">
        <v>12.281810100331716</v>
      </c>
      <c r="AQ485" s="10">
        <v>0.47312999999999988</v>
      </c>
      <c r="AR485" s="10">
        <v>0.47312999999999988</v>
      </c>
      <c r="AS485" s="10">
        <v>0.75099999999999989</v>
      </c>
      <c r="AT485" s="10">
        <v>0.75099999999999989</v>
      </c>
      <c r="AU485" s="10">
        <v>0.56231181818181808</v>
      </c>
      <c r="AV485" s="10">
        <v>0.56231181818181808</v>
      </c>
      <c r="AW485" s="10">
        <v>0.84018181818181814</v>
      </c>
      <c r="AX485">
        <v>0.84018181818181814</v>
      </c>
      <c r="AY485" s="165">
        <v>1</v>
      </c>
    </row>
    <row r="486" spans="14:51" x14ac:dyDescent="0.25">
      <c r="N486" s="176">
        <v>48.4</v>
      </c>
      <c r="O486" s="10">
        <v>0.56231181818181808</v>
      </c>
      <c r="Q486" s="10">
        <v>0.38918181818181818</v>
      </c>
      <c r="R486" s="10">
        <v>5.9217341756712063</v>
      </c>
      <c r="T486" s="10">
        <v>115.0502262980937</v>
      </c>
      <c r="V486" s="10">
        <v>280.72102037746436</v>
      </c>
      <c r="W486" s="10">
        <v>280.72102037746436</v>
      </c>
      <c r="X486" s="10">
        <v>307.60990926635327</v>
      </c>
      <c r="Y486" s="10">
        <v>334.49879815524213</v>
      </c>
      <c r="Z486" s="10">
        <v>520.81321119651648</v>
      </c>
      <c r="AH486" s="7">
        <v>146.8414866660504</v>
      </c>
      <c r="AI486" s="10">
        <v>48.4</v>
      </c>
      <c r="AK486" s="10">
        <v>6.6263999999999994</v>
      </c>
      <c r="AL486" s="10">
        <v>12.322621047225917</v>
      </c>
      <c r="AQ486" s="10">
        <v>0.47312999999999988</v>
      </c>
      <c r="AR486" s="10">
        <v>0.47312999999999988</v>
      </c>
      <c r="AS486" s="10">
        <v>0.75099999999999989</v>
      </c>
      <c r="AT486" s="10">
        <v>0.75099999999999989</v>
      </c>
      <c r="AU486" s="10">
        <v>0.56231181818181808</v>
      </c>
      <c r="AV486" s="10">
        <v>0.56231181818181808</v>
      </c>
      <c r="AW486" s="10">
        <v>0.84018181818181814</v>
      </c>
      <c r="AX486">
        <v>0.84018181818181814</v>
      </c>
      <c r="AY486" s="165">
        <v>1</v>
      </c>
    </row>
    <row r="487" spans="14:51" x14ac:dyDescent="0.25">
      <c r="N487" s="176">
        <v>48.5</v>
      </c>
      <c r="O487" s="10">
        <v>0.56231181818181808</v>
      </c>
      <c r="Q487" s="10">
        <v>0.38918181818181818</v>
      </c>
      <c r="R487" s="10">
        <v>6.5865656455154538</v>
      </c>
      <c r="T487" s="10">
        <v>115.93460137371272</v>
      </c>
      <c r="V487" s="10">
        <v>282.49121935974597</v>
      </c>
      <c r="W487" s="10">
        <v>282.49121935974597</v>
      </c>
      <c r="X487" s="10">
        <v>309.43566380419043</v>
      </c>
      <c r="Y487" s="10">
        <v>336.38010824863488</v>
      </c>
      <c r="Z487" s="10">
        <v>523.51429152635035</v>
      </c>
      <c r="AH487" s="7">
        <v>147.8020726316002</v>
      </c>
      <c r="AI487" s="10">
        <v>48.5</v>
      </c>
      <c r="AK487" s="10">
        <v>6.6263999999999994</v>
      </c>
      <c r="AL487" s="10">
        <v>12.362965458757104</v>
      </c>
      <c r="AQ487" s="10">
        <v>0.47312999999999988</v>
      </c>
      <c r="AR487" s="10">
        <v>0.47312999999999988</v>
      </c>
      <c r="AS487" s="10">
        <v>0.75099999999999989</v>
      </c>
      <c r="AT487" s="10">
        <v>0.75099999999999989</v>
      </c>
      <c r="AU487" s="10">
        <v>0.56231181818181808</v>
      </c>
      <c r="AV487" s="10">
        <v>0.56231181818181808</v>
      </c>
      <c r="AW487" s="10">
        <v>0.84018181818181814</v>
      </c>
      <c r="AX487">
        <v>0.84018181818181814</v>
      </c>
      <c r="AY487" s="165">
        <v>1</v>
      </c>
    </row>
    <row r="488" spans="14:51" x14ac:dyDescent="0.25">
      <c r="N488" s="176">
        <v>48.6</v>
      </c>
      <c r="O488" s="10">
        <v>0.56231181818181808</v>
      </c>
      <c r="Q488" s="10">
        <v>0.38918181818181818</v>
      </c>
      <c r="R488" s="10">
        <v>7.2527693165358391</v>
      </c>
      <c r="T488" s="10">
        <v>116.8203486505079</v>
      </c>
      <c r="V488" s="10">
        <v>284.25885334186898</v>
      </c>
      <c r="W488" s="10">
        <v>284.25885334186898</v>
      </c>
      <c r="X488" s="10">
        <v>311.25885334186898</v>
      </c>
      <c r="Y488" s="10">
        <v>338.25885334186898</v>
      </c>
      <c r="Z488" s="10">
        <v>526.20965709495783</v>
      </c>
      <c r="AH488" s="7">
        <v>148.76464123072182</v>
      </c>
      <c r="AI488" s="10">
        <v>48.6</v>
      </c>
      <c r="AK488" s="10">
        <v>6.6263999999999994</v>
      </c>
      <c r="AL488" s="10">
        <v>12.402852199360082</v>
      </c>
      <c r="AQ488" s="10">
        <v>0.47312999999999988</v>
      </c>
      <c r="AR488" s="10">
        <v>0.47312999999999988</v>
      </c>
      <c r="AS488" s="10">
        <v>0.75099999999999989</v>
      </c>
      <c r="AT488" s="10">
        <v>0.75099999999999989</v>
      </c>
      <c r="AU488" s="10">
        <v>0.56231181818181808</v>
      </c>
      <c r="AV488" s="10">
        <v>0.56231181818181808</v>
      </c>
      <c r="AW488" s="10">
        <v>0.84018181818181814</v>
      </c>
      <c r="AX488">
        <v>0.84018181818181814</v>
      </c>
      <c r="AY488" s="165">
        <v>1</v>
      </c>
    </row>
    <row r="489" spans="14:51" x14ac:dyDescent="0.25">
      <c r="N489" s="176">
        <v>48.7</v>
      </c>
      <c r="O489" s="10">
        <v>0.56231181818181808</v>
      </c>
      <c r="Q489" s="10">
        <v>0.38918181818181818</v>
      </c>
      <c r="R489" s="10">
        <v>7.9203451887323615</v>
      </c>
      <c r="T489" s="10">
        <v>117.70746812847926</v>
      </c>
      <c r="V489" s="10">
        <v>286.02400062162849</v>
      </c>
      <c r="W489" s="10">
        <v>286.02400062162849</v>
      </c>
      <c r="X489" s="10">
        <v>313.07955617718403</v>
      </c>
      <c r="Y489" s="10">
        <v>340.13511173273957</v>
      </c>
      <c r="Z489" s="10">
        <v>528.89944883837006</v>
      </c>
      <c r="AH489" s="7">
        <v>149.72919246341525</v>
      </c>
      <c r="AI489" s="10">
        <v>48.7</v>
      </c>
      <c r="AK489" s="10">
        <v>6.6263999999999994</v>
      </c>
      <c r="AL489" s="10">
        <v>12.442289876290289</v>
      </c>
      <c r="AQ489" s="10">
        <v>0.47312999999999988</v>
      </c>
      <c r="AR489" s="10">
        <v>0.47312999999999988</v>
      </c>
      <c r="AS489" s="10">
        <v>0.75099999999999989</v>
      </c>
      <c r="AT489" s="10">
        <v>0.75099999999999989</v>
      </c>
      <c r="AU489" s="10">
        <v>0.56231181818181808</v>
      </c>
      <c r="AV489" s="10">
        <v>0.56231181818181808</v>
      </c>
      <c r="AW489" s="10">
        <v>0.84018181818181814</v>
      </c>
      <c r="AX489">
        <v>0.84018181818181814</v>
      </c>
      <c r="AY489" s="165">
        <v>1</v>
      </c>
    </row>
    <row r="490" spans="14:51" x14ac:dyDescent="0.25">
      <c r="N490" s="176">
        <v>48.8</v>
      </c>
      <c r="O490" s="10">
        <v>0.56231181818181808</v>
      </c>
      <c r="Q490" s="10">
        <v>0.38918181818181818</v>
      </c>
      <c r="R490" s="10">
        <v>8.5892932621049702</v>
      </c>
      <c r="T490" s="10">
        <v>118.59595980762676</v>
      </c>
      <c r="V490" s="10">
        <v>287.78673710536657</v>
      </c>
      <c r="W490" s="10">
        <v>287.78673710536657</v>
      </c>
      <c r="X490" s="10">
        <v>314.89784821647766</v>
      </c>
      <c r="Y490" s="10">
        <v>342.0089593275888</v>
      </c>
      <c r="Z490" s="10">
        <v>531.58380338800293</v>
      </c>
      <c r="AH490" s="7">
        <v>150.69572632968041</v>
      </c>
      <c r="AI490" s="10">
        <v>48.8</v>
      </c>
      <c r="AK490" s="10">
        <v>6.6263999999999994</v>
      </c>
      <c r="AL490" s="10">
        <v>12.481286849833266</v>
      </c>
      <c r="AQ490" s="10">
        <v>0.47312999999999988</v>
      </c>
      <c r="AR490" s="10">
        <v>0.47312999999999988</v>
      </c>
      <c r="AS490" s="10">
        <v>0.75099999999999989</v>
      </c>
      <c r="AT490" s="10">
        <v>0.75099999999999989</v>
      </c>
      <c r="AU490" s="10">
        <v>0.56231181818181808</v>
      </c>
      <c r="AV490" s="10">
        <v>0.56231181818181808</v>
      </c>
      <c r="AW490" s="10">
        <v>0.84018181818181814</v>
      </c>
      <c r="AX490">
        <v>0.84018181818181814</v>
      </c>
      <c r="AY490" s="165">
        <v>1</v>
      </c>
    </row>
    <row r="491" spans="14:51" x14ac:dyDescent="0.25">
      <c r="N491" s="176">
        <v>48.9</v>
      </c>
      <c r="O491" s="10">
        <v>0.56231181818181808</v>
      </c>
      <c r="Q491" s="10">
        <v>0.38918181818181818</v>
      </c>
      <c r="R491" s="10">
        <v>9.2596135366537933</v>
      </c>
      <c r="T491" s="10">
        <v>120.18907679072676</v>
      </c>
      <c r="V491" s="10">
        <v>290.25038950811478</v>
      </c>
      <c r="W491" s="10">
        <v>290.25038950811478</v>
      </c>
      <c r="X491" s="10">
        <v>317.41705617478146</v>
      </c>
      <c r="Y491" s="10">
        <v>344.58372284144809</v>
      </c>
      <c r="Z491" s="10">
        <v>534.96610634869194</v>
      </c>
      <c r="AH491" s="7">
        <v>151.66424282951749</v>
      </c>
      <c r="AI491" s="10">
        <v>48.9</v>
      </c>
      <c r="AK491" s="10">
        <v>6.6263999999999994</v>
      </c>
      <c r="AL491" s="10">
        <v>12.519851242997893</v>
      </c>
      <c r="AQ491" s="10">
        <v>0.47312999999999988</v>
      </c>
      <c r="AR491" s="10">
        <v>0.47312999999999988</v>
      </c>
      <c r="AS491" s="10">
        <v>0.75099999999999989</v>
      </c>
      <c r="AT491" s="10">
        <v>0.75099999999999989</v>
      </c>
      <c r="AU491" s="10">
        <v>0.56231181818181808</v>
      </c>
      <c r="AV491" s="10">
        <v>0.56231181818181808</v>
      </c>
      <c r="AW491" s="10">
        <v>0.84018181818181814</v>
      </c>
      <c r="AX491">
        <v>0.84018181818181814</v>
      </c>
      <c r="AY491" s="165">
        <v>1</v>
      </c>
    </row>
    <row r="492" spans="14:51" x14ac:dyDescent="0.25">
      <c r="N492" s="176">
        <v>49</v>
      </c>
      <c r="O492" s="10">
        <v>0.56231181818181808</v>
      </c>
      <c r="Q492" s="10">
        <v>0.38918181818181818</v>
      </c>
      <c r="R492" s="10">
        <v>9.9313060123787782</v>
      </c>
      <c r="T492" s="10">
        <v>121.08168507340272</v>
      </c>
      <c r="V492" s="10">
        <v>292.0098952360492</v>
      </c>
      <c r="W492" s="10">
        <v>292.0098952360492</v>
      </c>
      <c r="X492" s="10">
        <v>319.23211745827143</v>
      </c>
      <c r="Y492" s="10">
        <v>346.45433968049366</v>
      </c>
      <c r="Z492" s="10">
        <v>537.64135225505527</v>
      </c>
      <c r="AH492" s="7">
        <v>152.63474196292643</v>
      </c>
      <c r="AI492" s="10">
        <v>49</v>
      </c>
      <c r="AK492" s="10">
        <v>6.6263999999999994</v>
      </c>
      <c r="AL492" s="10">
        <v>12.557990950725047</v>
      </c>
      <c r="AQ492" s="10">
        <v>0.47312999999999988</v>
      </c>
      <c r="AR492" s="10">
        <v>0.47312999999999988</v>
      </c>
      <c r="AS492" s="10">
        <v>0.75099999999999989</v>
      </c>
      <c r="AT492" s="10">
        <v>0.75099999999999989</v>
      </c>
      <c r="AU492" s="10">
        <v>0.56231181818181808</v>
      </c>
      <c r="AV492" s="10">
        <v>0.56231181818181808</v>
      </c>
      <c r="AW492" s="10">
        <v>0.84018181818181814</v>
      </c>
      <c r="AX492">
        <v>0.84018181818181814</v>
      </c>
      <c r="AY492" s="165">
        <v>1</v>
      </c>
    </row>
    <row r="493" spans="14:51" x14ac:dyDescent="0.25">
      <c r="N493" s="176">
        <v>49.1</v>
      </c>
      <c r="O493" s="10">
        <v>0.56231181818181808</v>
      </c>
      <c r="Q493" s="10">
        <v>0.38918181818181818</v>
      </c>
      <c r="R493" s="10">
        <v>10.604370689279927</v>
      </c>
      <c r="T493" s="10">
        <v>121.97566555725484</v>
      </c>
      <c r="V493" s="10">
        <v>293.76720448733192</v>
      </c>
      <c r="W493" s="10">
        <v>293.76720448733192</v>
      </c>
      <c r="X493" s="10">
        <v>321.0449822651097</v>
      </c>
      <c r="Y493" s="10">
        <v>348.32276004288747</v>
      </c>
      <c r="Z493" s="10">
        <v>540.31154674250467</v>
      </c>
      <c r="AH493" s="7">
        <v>153.60722372990719</v>
      </c>
      <c r="AI493" s="10">
        <v>49.1</v>
      </c>
      <c r="AK493" s="10">
        <v>6.6263999999999994</v>
      </c>
      <c r="AL493" s="10">
        <v>12.595713648641091</v>
      </c>
      <c r="AQ493" s="10">
        <v>0.47312999999999988</v>
      </c>
      <c r="AR493" s="10">
        <v>0.47312999999999988</v>
      </c>
      <c r="AS493" s="10">
        <v>0.75099999999999989</v>
      </c>
      <c r="AT493" s="10">
        <v>0.75099999999999989</v>
      </c>
      <c r="AU493" s="10">
        <v>0.56231181818181808</v>
      </c>
      <c r="AV493" s="10">
        <v>0.56231181818181808</v>
      </c>
      <c r="AW493" s="10">
        <v>0.84018181818181814</v>
      </c>
      <c r="AX493">
        <v>0.84018181818181814</v>
      </c>
      <c r="AY493" s="165">
        <v>1</v>
      </c>
    </row>
    <row r="494" spans="14:51" x14ac:dyDescent="0.25">
      <c r="N494" s="176">
        <v>49.2</v>
      </c>
      <c r="O494" s="10">
        <v>0.56231181818181808</v>
      </c>
      <c r="Q494" s="10">
        <v>0.38918181818181818</v>
      </c>
      <c r="R494" s="10">
        <v>11.278807567357187</v>
      </c>
      <c r="T494" s="10">
        <v>122.8710182422831</v>
      </c>
      <c r="V494" s="10">
        <v>295.52238452785605</v>
      </c>
      <c r="W494" s="10">
        <v>295.52238452785605</v>
      </c>
      <c r="X494" s="10">
        <v>322.85571786118936</v>
      </c>
      <c r="Y494" s="10">
        <v>350.18905119452273</v>
      </c>
      <c r="Z494" s="10">
        <v>542.97681088964782</v>
      </c>
      <c r="AH494" s="7">
        <v>154.58168813045972</v>
      </c>
      <c r="AI494" s="10">
        <v>49.2</v>
      </c>
      <c r="AK494" s="10">
        <v>6.6263999999999994</v>
      </c>
      <c r="AL494" s="10">
        <v>12.633026801383387</v>
      </c>
      <c r="AQ494" s="10">
        <v>0.47312999999999988</v>
      </c>
      <c r="AR494" s="10">
        <v>0.47312999999999988</v>
      </c>
      <c r="AS494" s="10">
        <v>0.75099999999999989</v>
      </c>
      <c r="AT494" s="10">
        <v>0.75099999999999989</v>
      </c>
      <c r="AU494" s="10">
        <v>0.56231181818181808</v>
      </c>
      <c r="AV494" s="10">
        <v>0.56231181818181808</v>
      </c>
      <c r="AW494" s="10">
        <v>0.84018181818181814</v>
      </c>
      <c r="AX494">
        <v>0.84018181818181814</v>
      </c>
      <c r="AY494" s="165">
        <v>1</v>
      </c>
    </row>
    <row r="495" spans="14:51" x14ac:dyDescent="0.25">
      <c r="N495" s="176">
        <v>49.3</v>
      </c>
      <c r="O495" s="10">
        <v>0.56231181818181808</v>
      </c>
      <c r="Q495" s="10">
        <v>0.38918181818181818</v>
      </c>
      <c r="R495" s="10">
        <v>11.954616646610535</v>
      </c>
      <c r="T495" s="10">
        <v>123.76774312848748</v>
      </c>
      <c r="V495" s="10">
        <v>297.27550067204237</v>
      </c>
      <c r="W495" s="10">
        <v>297.27550067204237</v>
      </c>
      <c r="X495" s="10">
        <v>324.66438956093123</v>
      </c>
      <c r="Y495" s="10">
        <v>352.05327844982014</v>
      </c>
      <c r="Z495" s="10">
        <v>545.63726226244182</v>
      </c>
      <c r="AH495" s="7">
        <v>155.558135164584</v>
      </c>
      <c r="AI495" s="10">
        <v>49.3</v>
      </c>
      <c r="AK495" s="10">
        <v>6.6263999999999994</v>
      </c>
      <c r="AL495" s="10">
        <v>12.669937670523279</v>
      </c>
      <c r="AQ495" s="10">
        <v>0.47312999999999988</v>
      </c>
      <c r="AR495" s="10">
        <v>0.47312999999999988</v>
      </c>
      <c r="AS495" s="10">
        <v>0.75099999999999989</v>
      </c>
      <c r="AT495" s="10">
        <v>0.75099999999999989</v>
      </c>
      <c r="AU495" s="10">
        <v>0.56231181818181808</v>
      </c>
      <c r="AV495" s="10">
        <v>0.56231181818181808</v>
      </c>
      <c r="AW495" s="10">
        <v>0.84018181818181814</v>
      </c>
      <c r="AX495">
        <v>0.84018181818181814</v>
      </c>
      <c r="AY495" s="165">
        <v>1</v>
      </c>
    </row>
    <row r="496" spans="14:51" x14ac:dyDescent="0.25">
      <c r="N496" s="176">
        <v>49.4</v>
      </c>
      <c r="O496" s="10">
        <v>0.56231181818181808</v>
      </c>
      <c r="Q496" s="10">
        <v>0.38918181818181818</v>
      </c>
      <c r="R496" s="10">
        <v>12.631797927040122</v>
      </c>
      <c r="T496" s="10">
        <v>124.66584021586796</v>
      </c>
      <c r="V496" s="10">
        <v>299.02661635815656</v>
      </c>
      <c r="W496" s="10">
        <v>299.02661635815656</v>
      </c>
      <c r="X496" s="10">
        <v>326.47106080260102</v>
      </c>
      <c r="Y496" s="10">
        <v>353.91550524704542</v>
      </c>
      <c r="Z496" s="10">
        <v>548.29301504976524</v>
      </c>
      <c r="AH496" s="7">
        <v>156.53656483228025</v>
      </c>
      <c r="AI496" s="10">
        <v>49.4</v>
      </c>
      <c r="AK496" s="10">
        <v>6.6263999999999994</v>
      </c>
      <c r="AL496" s="10">
        <v>12.7064533221101</v>
      </c>
      <c r="AQ496" s="10">
        <v>0.47312999999999988</v>
      </c>
      <c r="AR496" s="10">
        <v>0.47312999999999988</v>
      </c>
      <c r="AS496" s="10">
        <v>0.75099999999999989</v>
      </c>
      <c r="AT496" s="10">
        <v>0.75099999999999989</v>
      </c>
      <c r="AU496" s="10">
        <v>0.56231181818181808</v>
      </c>
      <c r="AV496" s="10">
        <v>0.56231181818181808</v>
      </c>
      <c r="AW496" s="10">
        <v>0.84018181818181814</v>
      </c>
      <c r="AX496">
        <v>0.84018181818181814</v>
      </c>
      <c r="AY496" s="165">
        <v>1</v>
      </c>
    </row>
    <row r="497" spans="14:51" x14ac:dyDescent="0.25">
      <c r="N497" s="176">
        <v>49.5</v>
      </c>
      <c r="O497" s="10">
        <v>0.56231181818181808</v>
      </c>
      <c r="Q497" s="10">
        <v>0.38918181818181818</v>
      </c>
      <c r="R497" s="10">
        <v>13.310351408645845</v>
      </c>
      <c r="T497" s="10">
        <v>125.5653095044247</v>
      </c>
      <c r="V497" s="10">
        <v>300.7757932199749</v>
      </c>
      <c r="W497" s="10">
        <v>300.7757932199749</v>
      </c>
      <c r="X497" s="10">
        <v>328.2757932199749</v>
      </c>
      <c r="Y497" s="10">
        <v>355.7757932199749</v>
      </c>
      <c r="Z497" s="10">
        <v>550.94418019241505</v>
      </c>
      <c r="AH497" s="7">
        <v>157.51697713354829</v>
      </c>
      <c r="AI497" s="10">
        <v>49.5</v>
      </c>
      <c r="AK497" s="10">
        <v>6.6263999999999994</v>
      </c>
      <c r="AL497" s="10">
        <v>12.742580633858196</v>
      </c>
      <c r="AQ497" s="10">
        <v>0.47312999999999988</v>
      </c>
      <c r="AR497" s="10">
        <v>0.47312999999999988</v>
      </c>
      <c r="AS497" s="10">
        <v>0.75099999999999989</v>
      </c>
      <c r="AT497" s="10">
        <v>0.75099999999999989</v>
      </c>
      <c r="AU497" s="10">
        <v>0.56231181818181808</v>
      </c>
      <c r="AV497" s="10">
        <v>0.56231181818181808</v>
      </c>
      <c r="AW497" s="10">
        <v>0.84018181818181814</v>
      </c>
      <c r="AX497">
        <v>0.84018181818181814</v>
      </c>
      <c r="AY497" s="165">
        <v>1</v>
      </c>
    </row>
    <row r="498" spans="14:51" x14ac:dyDescent="0.25">
      <c r="N498" s="176">
        <v>49.6</v>
      </c>
      <c r="O498" s="10">
        <v>0.56231181818181808</v>
      </c>
      <c r="Q498" s="10">
        <v>0.38918181818181818</v>
      </c>
      <c r="R498" s="10">
        <v>13.990277091427732</v>
      </c>
      <c r="T498" s="10">
        <v>126.46615099415754</v>
      </c>
      <c r="V498" s="10">
        <v>302.52309115501157</v>
      </c>
      <c r="W498" s="10">
        <v>302.52309115501157</v>
      </c>
      <c r="X498" s="10">
        <v>330.07864671056711</v>
      </c>
      <c r="Y498" s="10">
        <v>357.63420226612266</v>
      </c>
      <c r="Z498" s="10">
        <v>553.59086550591701</v>
      </c>
      <c r="AH498" s="7">
        <v>158.4993720683882</v>
      </c>
      <c r="AI498" s="10">
        <v>49.6</v>
      </c>
      <c r="AK498" s="10">
        <v>6.6263999999999994</v>
      </c>
      <c r="AL498" s="10">
        <v>12.778326301997467</v>
      </c>
      <c r="AQ498" s="10">
        <v>0.47312999999999988</v>
      </c>
      <c r="AR498" s="10">
        <v>0.47312999999999988</v>
      </c>
      <c r="AS498" s="10">
        <v>0.75099999999999989</v>
      </c>
      <c r="AT498" s="10">
        <v>0.75099999999999989</v>
      </c>
      <c r="AU498" s="10">
        <v>0.56231181818181808</v>
      </c>
      <c r="AV498" s="10">
        <v>0.56231181818181808</v>
      </c>
      <c r="AW498" s="10">
        <v>0.84018181818181814</v>
      </c>
      <c r="AX498">
        <v>0.84018181818181814</v>
      </c>
      <c r="AY498" s="165">
        <v>1</v>
      </c>
    </row>
    <row r="499" spans="14:51" x14ac:dyDescent="0.25">
      <c r="N499" s="176">
        <v>49.7</v>
      </c>
      <c r="O499" s="10">
        <v>0.56231181818181808</v>
      </c>
      <c r="Q499" s="10">
        <v>0.38918181818181818</v>
      </c>
      <c r="R499" s="10">
        <v>14.671574975385706</v>
      </c>
      <c r="T499" s="10">
        <v>127.3683646850665</v>
      </c>
      <c r="V499" s="10">
        <v>304.26856838950641</v>
      </c>
      <c r="W499" s="10">
        <v>304.26856838950641</v>
      </c>
      <c r="X499" s="10">
        <v>331.8796795006175</v>
      </c>
      <c r="Y499" s="10">
        <v>359.49079061172864</v>
      </c>
      <c r="Z499" s="10">
        <v>556.23317579750278</v>
      </c>
      <c r="AH499" s="7">
        <v>159.48374963679981</v>
      </c>
      <c r="AI499" s="10">
        <v>49.7</v>
      </c>
      <c r="AK499" s="10">
        <v>6.6263999999999994</v>
      </c>
      <c r="AL499" s="10">
        <v>12.81369684780651</v>
      </c>
      <c r="AQ499" s="10">
        <v>0.47312999999999988</v>
      </c>
      <c r="AR499" s="10">
        <v>0.47312999999999988</v>
      </c>
      <c r="AS499" s="10">
        <v>0.75099999999999989</v>
      </c>
      <c r="AT499" s="10">
        <v>0.75099999999999989</v>
      </c>
      <c r="AU499" s="10">
        <v>0.56231181818181808</v>
      </c>
      <c r="AV499" s="10">
        <v>0.56231181818181808</v>
      </c>
      <c r="AW499" s="10">
        <v>0.84018181818181814</v>
      </c>
      <c r="AX499">
        <v>0.84018181818181814</v>
      </c>
      <c r="AY499" s="165">
        <v>1</v>
      </c>
    </row>
    <row r="500" spans="14:51" x14ac:dyDescent="0.25">
      <c r="N500" s="176">
        <v>49.8</v>
      </c>
      <c r="O500" s="10">
        <v>0.56231181818181808</v>
      </c>
      <c r="Q500" s="10">
        <v>0.38918181818181818</v>
      </c>
      <c r="R500" s="10">
        <v>15.354245060519842</v>
      </c>
      <c r="T500" s="10">
        <v>128.27195057715167</v>
      </c>
      <c r="V500" s="10">
        <v>306.01228154035795</v>
      </c>
      <c r="W500" s="10">
        <v>306.01228154035795</v>
      </c>
      <c r="X500" s="10">
        <v>333.67894820702463</v>
      </c>
      <c r="Y500" s="10">
        <v>361.34561487369126</v>
      </c>
      <c r="Z500" s="10">
        <v>558.87121297758961</v>
      </c>
      <c r="AH500" s="7">
        <v>160.47010983878329</v>
      </c>
      <c r="AI500" s="10">
        <v>49.8</v>
      </c>
      <c r="AK500" s="10">
        <v>6.6263999999999994</v>
      </c>
      <c r="AL500" s="10">
        <v>12.848698623846238</v>
      </c>
      <c r="AQ500" s="10">
        <v>0.47312999999999988</v>
      </c>
      <c r="AR500" s="10">
        <v>0.47312999999999988</v>
      </c>
      <c r="AS500" s="10">
        <v>0.75099999999999989</v>
      </c>
      <c r="AT500" s="10">
        <v>0.75099999999999989</v>
      </c>
      <c r="AU500" s="10">
        <v>0.56231181818181808</v>
      </c>
      <c r="AV500" s="10">
        <v>0.56231181818181808</v>
      </c>
      <c r="AW500" s="10">
        <v>0.84018181818181814</v>
      </c>
      <c r="AX500">
        <v>0.84018181818181814</v>
      </c>
      <c r="AY500" s="165">
        <v>1</v>
      </c>
    </row>
    <row r="501" spans="14:51" x14ac:dyDescent="0.25">
      <c r="N501" s="176">
        <v>49.9</v>
      </c>
      <c r="O501" s="10">
        <v>0.56231181818181808</v>
      </c>
      <c r="Q501" s="10">
        <v>0.38918181818181818</v>
      </c>
      <c r="R501" s="10">
        <v>16.038287346830167</v>
      </c>
      <c r="T501" s="10">
        <v>129.17690867041293</v>
      </c>
      <c r="V501" s="10">
        <v>307.75428567417379</v>
      </c>
      <c r="W501" s="10">
        <v>307.75428567417379</v>
      </c>
      <c r="X501" s="10">
        <v>335.47650789639601</v>
      </c>
      <c r="Y501" s="10">
        <v>363.19873011861824</v>
      </c>
      <c r="Z501" s="10">
        <v>561.50507616607138</v>
      </c>
      <c r="AH501" s="7">
        <v>161.45845267433864</v>
      </c>
      <c r="AI501" s="10">
        <v>49.9</v>
      </c>
      <c r="AK501" s="10">
        <v>6.6263999999999994</v>
      </c>
      <c r="AL501" s="10">
        <v>12.883337819910603</v>
      </c>
      <c r="AQ501" s="10">
        <v>0.47312999999999988</v>
      </c>
      <c r="AR501" s="10">
        <v>0.47312999999999988</v>
      </c>
      <c r="AS501" s="10">
        <v>0.75099999999999989</v>
      </c>
      <c r="AT501" s="10">
        <v>0.75099999999999989</v>
      </c>
      <c r="AU501" s="10">
        <v>0.56231181818181808</v>
      </c>
      <c r="AV501" s="10">
        <v>0.56231181818181808</v>
      </c>
      <c r="AW501" s="10">
        <v>0.84018181818181814</v>
      </c>
      <c r="AX501">
        <v>0.84018181818181814</v>
      </c>
      <c r="AY501" s="165">
        <v>1</v>
      </c>
    </row>
    <row r="502" spans="14:51" x14ac:dyDescent="0.25">
      <c r="N502" s="176">
        <v>50</v>
      </c>
      <c r="O502" s="10">
        <v>0.56231181818181808</v>
      </c>
      <c r="Q502" s="10">
        <v>0.38918181818181818</v>
      </c>
      <c r="R502" s="10">
        <v>16.723701834316628</v>
      </c>
      <c r="T502" s="10">
        <v>130.08323896485041</v>
      </c>
      <c r="V502" s="10">
        <v>309.49463436360054</v>
      </c>
      <c r="W502" s="10">
        <v>309.49463436360054</v>
      </c>
      <c r="X502" s="10">
        <v>337.27241214137831</v>
      </c>
      <c r="Y502" s="10">
        <v>365.05018991915608</v>
      </c>
      <c r="Z502" s="10">
        <v>564.13486179371171</v>
      </c>
      <c r="AH502" s="7">
        <v>162.4487781434658</v>
      </c>
      <c r="AI502" s="10">
        <v>50</v>
      </c>
      <c r="AK502" s="10">
        <v>6.6263999999999994</v>
      </c>
      <c r="AL502" s="10">
        <v>12.917620468710007</v>
      </c>
      <c r="AQ502" s="10">
        <v>0.47312999999999988</v>
      </c>
      <c r="AR502" s="10">
        <v>0.47312999999999988</v>
      </c>
      <c r="AS502" s="10">
        <v>0.75099999999999989</v>
      </c>
      <c r="AT502" s="10">
        <v>0.75099999999999989</v>
      </c>
      <c r="AU502" s="10">
        <v>0.56231181818181808</v>
      </c>
      <c r="AV502" s="10">
        <v>0.56231181818181808</v>
      </c>
      <c r="AW502" s="10">
        <v>0.84018181818181814</v>
      </c>
      <c r="AX502">
        <v>0.84018181818181814</v>
      </c>
      <c r="AY502" s="165">
        <v>1</v>
      </c>
    </row>
    <row r="503" spans="14:51" x14ac:dyDescent="0.25">
      <c r="N503" s="176">
        <v>50.1</v>
      </c>
      <c r="O503" s="10">
        <v>0.56231181818181808</v>
      </c>
      <c r="Q503" s="10">
        <v>0.38918181818181818</v>
      </c>
      <c r="R503" s="10">
        <v>17.410488522979204</v>
      </c>
      <c r="T503" s="10">
        <v>130.99094146046397</v>
      </c>
      <c r="V503" s="10">
        <v>311.23337974108335</v>
      </c>
      <c r="W503" s="10">
        <v>311.23337974108335</v>
      </c>
      <c r="X503" s="10">
        <v>339.06671307441667</v>
      </c>
      <c r="Y503" s="10">
        <v>366.90004640775004</v>
      </c>
      <c r="Z503" s="10">
        <v>566.76066369891225</v>
      </c>
      <c r="AH503" s="7">
        <v>163.44108624616473</v>
      </c>
      <c r="AI503" s="10">
        <v>50.1</v>
      </c>
      <c r="AK503" s="10">
        <v>6.6263999999999994</v>
      </c>
      <c r="AL503" s="10">
        <v>12.951552451301993</v>
      </c>
      <c r="AQ503" s="10">
        <v>0.47312999999999988</v>
      </c>
      <c r="AR503" s="10">
        <v>0.47312999999999988</v>
      </c>
      <c r="AS503" s="10">
        <v>0.75099999999999989</v>
      </c>
      <c r="AT503" s="10">
        <v>0.75099999999999989</v>
      </c>
      <c r="AU503" s="10">
        <v>0.56231181818181808</v>
      </c>
      <c r="AV503" s="10">
        <v>0.56231181818181808</v>
      </c>
      <c r="AW503" s="10">
        <v>0.84018181818181814</v>
      </c>
      <c r="AX503">
        <v>0.84018181818181814</v>
      </c>
      <c r="AY503" s="165">
        <v>1</v>
      </c>
    </row>
    <row r="504" spans="14:51" x14ac:dyDescent="0.25">
      <c r="N504" s="176">
        <v>50.2</v>
      </c>
      <c r="O504" s="10">
        <v>0.56231181818181808</v>
      </c>
      <c r="Q504" s="10">
        <v>0.38918181818181818</v>
      </c>
      <c r="R504" s="10">
        <v>18.098647412817993</v>
      </c>
      <c r="T504" s="10">
        <v>131.9000161572537</v>
      </c>
      <c r="V504" s="10">
        <v>312.97057255019752</v>
      </c>
      <c r="W504" s="10">
        <v>312.97057255019752</v>
      </c>
      <c r="X504" s="10">
        <v>340.85946143908643</v>
      </c>
      <c r="Y504" s="10">
        <v>368.74835032797529</v>
      </c>
      <c r="Z504" s="10">
        <v>569.38257322010816</v>
      </c>
      <c r="AH504" s="7">
        <v>164.43537698243557</v>
      </c>
      <c r="AI504" s="10">
        <v>50.2</v>
      </c>
      <c r="AK504" s="10">
        <v>6.6263999999999994</v>
      </c>
      <c r="AL504" s="10">
        <v>12.985139502282825</v>
      </c>
      <c r="AQ504" s="10">
        <v>0.47312999999999988</v>
      </c>
      <c r="AR504" s="10">
        <v>0.47312999999999988</v>
      </c>
      <c r="AS504" s="10">
        <v>0.75099999999999989</v>
      </c>
      <c r="AT504" s="10">
        <v>0.75099999999999989</v>
      </c>
      <c r="AU504" s="10">
        <v>0.56231181818181808</v>
      </c>
      <c r="AV504" s="10">
        <v>0.56231181818181808</v>
      </c>
      <c r="AW504" s="10">
        <v>0.84018181818181814</v>
      </c>
      <c r="AX504">
        <v>0.84018181818181814</v>
      </c>
      <c r="AY504" s="165">
        <v>1</v>
      </c>
    </row>
    <row r="505" spans="14:51" x14ac:dyDescent="0.25">
      <c r="N505" s="176">
        <v>50.3</v>
      </c>
      <c r="O505" s="10">
        <v>0.56231181818181808</v>
      </c>
      <c r="Q505" s="10">
        <v>0.38918181818181818</v>
      </c>
      <c r="R505" s="10">
        <v>18.788178503832867</v>
      </c>
      <c r="T505" s="10">
        <v>132.8104630552196</v>
      </c>
      <c r="V505" s="10">
        <v>314.70626219468147</v>
      </c>
      <c r="W505" s="10">
        <v>314.70626219468147</v>
      </c>
      <c r="X505" s="10">
        <v>342.65070663912593</v>
      </c>
      <c r="Y505" s="10">
        <v>370.59515108357039</v>
      </c>
      <c r="Z505" s="10">
        <v>572.00067928402882</v>
      </c>
      <c r="AH505" s="7">
        <v>165.43165035227815</v>
      </c>
      <c r="AI505" s="10">
        <v>50.3</v>
      </c>
      <c r="AK505" s="10">
        <v>6.6263999999999994</v>
      </c>
      <c r="AL505" s="10">
        <v>13.018387214752739</v>
      </c>
      <c r="AQ505" s="10">
        <v>0.47312999999999988</v>
      </c>
      <c r="AR505" s="10">
        <v>0.47312999999999988</v>
      </c>
      <c r="AS505" s="10">
        <v>0.75099999999999989</v>
      </c>
      <c r="AT505" s="10">
        <v>0.75099999999999989</v>
      </c>
      <c r="AU505" s="10">
        <v>0.56231181818181808</v>
      </c>
      <c r="AV505" s="10">
        <v>0.56231181818181808</v>
      </c>
      <c r="AW505" s="10">
        <v>0.84018181818181814</v>
      </c>
      <c r="AX505">
        <v>0.84018181818181814</v>
      </c>
      <c r="AY505" s="165">
        <v>1</v>
      </c>
    </row>
    <row r="506" spans="14:51" x14ac:dyDescent="0.25">
      <c r="N506" s="176">
        <v>50.4</v>
      </c>
      <c r="O506" s="10">
        <v>0.56231181818181808</v>
      </c>
      <c r="Q506" s="10">
        <v>0.38918181818181818</v>
      </c>
      <c r="R506" s="10">
        <v>19.47908179602393</v>
      </c>
      <c r="T506" s="10">
        <v>133.72228215436158</v>
      </c>
      <c r="V506" s="10">
        <v>316.44049678529808</v>
      </c>
      <c r="W506" s="10">
        <v>316.44049678529808</v>
      </c>
      <c r="X506" s="10">
        <v>344.44049678529808</v>
      </c>
      <c r="Y506" s="10">
        <v>372.44049678529808</v>
      </c>
      <c r="Z506" s="10">
        <v>574.61506849004729</v>
      </c>
      <c r="AH506" s="7">
        <v>166.42990635569262</v>
      </c>
      <c r="AI506" s="10">
        <v>50.4</v>
      </c>
      <c r="AK506" s="10">
        <v>6.6263999999999994</v>
      </c>
      <c r="AL506" s="10">
        <v>13.051301045066893</v>
      </c>
      <c r="AQ506" s="10">
        <v>0.47312999999999988</v>
      </c>
      <c r="AR506" s="10">
        <v>0.47312999999999988</v>
      </c>
      <c r="AS506" s="10">
        <v>0.75099999999999989</v>
      </c>
      <c r="AT506" s="10">
        <v>0.75099999999999989</v>
      </c>
      <c r="AU506" s="10">
        <v>0.56231181818181808</v>
      </c>
      <c r="AV506" s="10">
        <v>0.56231181818181808</v>
      </c>
      <c r="AW506" s="10">
        <v>0.84018181818181814</v>
      </c>
      <c r="AX506">
        <v>0.84018181818181814</v>
      </c>
      <c r="AY506" s="165">
        <v>1</v>
      </c>
    </row>
    <row r="507" spans="14:51" x14ac:dyDescent="0.25">
      <c r="N507" s="176">
        <v>50.5</v>
      </c>
      <c r="O507" s="10">
        <v>0.56231181818181808</v>
      </c>
      <c r="Q507" s="10">
        <v>0.38918181818181818</v>
      </c>
      <c r="R507" s="10">
        <v>20.171357289391104</v>
      </c>
      <c r="T507" s="10">
        <v>134.63547345467975</v>
      </c>
      <c r="V507" s="10">
        <v>318.17332318463758</v>
      </c>
      <c r="W507" s="10">
        <v>318.17332318463758</v>
      </c>
      <c r="X507" s="10">
        <v>346.22887874019312</v>
      </c>
      <c r="Y507" s="10">
        <v>374.28443429574872</v>
      </c>
      <c r="Z507" s="10">
        <v>577.22582519082607</v>
      </c>
      <c r="AH507" s="7">
        <v>167.43014499267886</v>
      </c>
      <c r="AI507" s="10">
        <v>50.5</v>
      </c>
      <c r="AK507" s="10">
        <v>6.6263999999999994</v>
      </c>
      <c r="AL507" s="10">
        <v>13.083886317383133</v>
      </c>
      <c r="AQ507" s="10">
        <v>0.47312999999999988</v>
      </c>
      <c r="AR507" s="10">
        <v>0.47312999999999988</v>
      </c>
      <c r="AS507" s="10">
        <v>0.75099999999999989</v>
      </c>
      <c r="AT507" s="10">
        <v>0.75099999999999989</v>
      </c>
      <c r="AU507" s="10">
        <v>0.56231181818181808</v>
      </c>
      <c r="AV507" s="10">
        <v>0.56231181818181808</v>
      </c>
      <c r="AW507" s="10">
        <v>0.84018181818181814</v>
      </c>
      <c r="AX507">
        <v>0.84018181818181814</v>
      </c>
      <c r="AY507" s="165">
        <v>1</v>
      </c>
    </row>
    <row r="508" spans="14:51" x14ac:dyDescent="0.25">
      <c r="N508" s="176">
        <v>50.6</v>
      </c>
      <c r="O508" s="10">
        <v>0.56231181818181808</v>
      </c>
      <c r="Q508" s="10">
        <v>0.38918181818181818</v>
      </c>
      <c r="R508" s="10">
        <v>20.865004983934465</v>
      </c>
      <c r="T508" s="10">
        <v>135.5500369561741</v>
      </c>
      <c r="V508" s="10">
        <v>319.90478704997196</v>
      </c>
      <c r="W508" s="10">
        <v>319.90478704997196</v>
      </c>
      <c r="X508" s="10">
        <v>348.01589816108304</v>
      </c>
      <c r="Y508" s="10">
        <v>376.12700927219419</v>
      </c>
      <c r="Z508" s="10">
        <v>579.83303156945476</v>
      </c>
      <c r="AH508" s="7">
        <v>168.43236626323699</v>
      </c>
      <c r="AI508" s="10">
        <v>50.6</v>
      </c>
      <c r="AK508" s="10">
        <v>6.6263999999999994</v>
      </c>
      <c r="AL508" s="10">
        <v>13.11614822801724</v>
      </c>
      <c r="AQ508" s="10">
        <v>0.47312999999999988</v>
      </c>
      <c r="AR508" s="10">
        <v>0.47312999999999988</v>
      </c>
      <c r="AS508" s="10">
        <v>0.75099999999999989</v>
      </c>
      <c r="AT508" s="10">
        <v>0.75099999999999989</v>
      </c>
      <c r="AU508" s="10">
        <v>0.56231181818181808</v>
      </c>
      <c r="AV508" s="10">
        <v>0.56231181818181808</v>
      </c>
      <c r="AW508" s="10">
        <v>0.84018181818181814</v>
      </c>
      <c r="AX508">
        <v>0.84018181818181814</v>
      </c>
      <c r="AY508" s="165">
        <v>1</v>
      </c>
    </row>
    <row r="509" spans="14:51" x14ac:dyDescent="0.25">
      <c r="N509" s="176">
        <v>50.7</v>
      </c>
      <c r="O509" s="10">
        <v>0.56231181818181808</v>
      </c>
      <c r="Q509" s="10">
        <v>0.38918181818181818</v>
      </c>
      <c r="R509" s="10">
        <v>21.560024879653991</v>
      </c>
      <c r="T509" s="10">
        <v>136.46597265884463</v>
      </c>
      <c r="V509" s="10">
        <v>321.63493287426263</v>
      </c>
      <c r="W509" s="10">
        <v>321.63493287426263</v>
      </c>
      <c r="X509" s="10">
        <v>349.80159954092932</v>
      </c>
      <c r="Y509" s="10">
        <v>377.96826620759595</v>
      </c>
      <c r="Z509" s="10">
        <v>582.43676771326363</v>
      </c>
      <c r="AH509" s="7">
        <v>169.43657016736697</v>
      </c>
      <c r="AI509" s="10">
        <v>50.7</v>
      </c>
      <c r="AK509" s="10">
        <v>6.6263999999999994</v>
      </c>
      <c r="AL509" s="10">
        <v>13.148091849615476</v>
      </c>
      <c r="AQ509" s="10">
        <v>0.47312999999999988</v>
      </c>
      <c r="AR509" s="10">
        <v>0.47312999999999988</v>
      </c>
      <c r="AS509" s="10">
        <v>0.75099999999999989</v>
      </c>
      <c r="AT509" s="10">
        <v>0.75099999999999989</v>
      </c>
      <c r="AU509" s="10">
        <v>0.56231181818181808</v>
      </c>
      <c r="AV509" s="10">
        <v>0.56231181818181808</v>
      </c>
      <c r="AW509" s="10">
        <v>0.84018181818181814</v>
      </c>
      <c r="AX509">
        <v>0.84018181818181814</v>
      </c>
      <c r="AY509" s="165">
        <v>1</v>
      </c>
    </row>
    <row r="510" spans="14:51" x14ac:dyDescent="0.25">
      <c r="N510" s="176">
        <v>50.8</v>
      </c>
      <c r="O510" s="10">
        <v>0.56231181818181808</v>
      </c>
      <c r="Q510" s="10">
        <v>0.38918181818181818</v>
      </c>
      <c r="R510" s="10">
        <v>22.256416976549602</v>
      </c>
      <c r="T510" s="10">
        <v>137.38328056269125</v>
      </c>
      <c r="V510" s="10">
        <v>323.36380402541681</v>
      </c>
      <c r="W510" s="10">
        <v>323.36380402541681</v>
      </c>
      <c r="X510" s="10">
        <v>351.58602624763904</v>
      </c>
      <c r="Y510" s="10">
        <v>379.80824846986127</v>
      </c>
      <c r="Z510" s="10">
        <v>585.03711168448615</v>
      </c>
      <c r="AH510" s="7">
        <v>170.44275670506869</v>
      </c>
      <c r="AI510" s="10">
        <v>50.8</v>
      </c>
      <c r="AK510" s="10">
        <v>6.6263999999999994</v>
      </c>
      <c r="AL510" s="10">
        <v>13.17972213515378</v>
      </c>
      <c r="AQ510" s="10">
        <v>0.47312999999999988</v>
      </c>
      <c r="AR510" s="10">
        <v>0.47312999999999988</v>
      </c>
      <c r="AS510" s="10">
        <v>0.75099999999999989</v>
      </c>
      <c r="AT510" s="10">
        <v>0.75099999999999989</v>
      </c>
      <c r="AU510" s="10">
        <v>0.56231181818181808</v>
      </c>
      <c r="AV510" s="10">
        <v>0.56231181818181808</v>
      </c>
      <c r="AW510" s="10">
        <v>0.84018181818181814</v>
      </c>
      <c r="AX510">
        <v>0.84018181818181814</v>
      </c>
      <c r="AY510" s="165">
        <v>1</v>
      </c>
    </row>
    <row r="511" spans="14:51" x14ac:dyDescent="0.25">
      <c r="N511" s="176">
        <v>50.9</v>
      </c>
      <c r="O511" s="10">
        <v>0.56231181818181808</v>
      </c>
      <c r="Q511" s="10">
        <v>0.38918181818181818</v>
      </c>
      <c r="R511" s="10">
        <v>22.954181274621376</v>
      </c>
      <c r="T511" s="10">
        <v>138.30196066771396</v>
      </c>
      <c r="V511" s="10">
        <v>325.09144278388374</v>
      </c>
      <c r="W511" s="10">
        <v>325.09144278388374</v>
      </c>
      <c r="X511" s="10">
        <v>353.36922056166151</v>
      </c>
      <c r="Y511" s="10">
        <v>381.64699833943928</v>
      </c>
      <c r="Z511" s="10">
        <v>587.63413958793069</v>
      </c>
      <c r="AH511" s="7">
        <v>171.45092587634224</v>
      </c>
      <c r="AI511" s="10">
        <v>50.9</v>
      </c>
      <c r="AK511" s="10">
        <v>6.6263999999999994</v>
      </c>
      <c r="AL511" s="10">
        <v>13.211043921772323</v>
      </c>
      <c r="AQ511" s="10">
        <v>0.47312999999999988</v>
      </c>
      <c r="AR511" s="10">
        <v>0.47312999999999988</v>
      </c>
      <c r="AS511" s="10">
        <v>0.75099999999999989</v>
      </c>
      <c r="AT511" s="10">
        <v>0.75099999999999989</v>
      </c>
      <c r="AU511" s="10">
        <v>0.56231181818181808</v>
      </c>
      <c r="AV511" s="10">
        <v>0.56231181818181808</v>
      </c>
      <c r="AW511" s="10">
        <v>0.84018181818181814</v>
      </c>
      <c r="AX511">
        <v>0.84018181818181814</v>
      </c>
      <c r="AY511" s="165">
        <v>1</v>
      </c>
    </row>
    <row r="512" spans="14:51" x14ac:dyDescent="0.25">
      <c r="N512" s="176">
        <v>51</v>
      </c>
      <c r="O512" s="10">
        <v>0.56231181818181808</v>
      </c>
      <c r="Q512" s="10">
        <v>0.38918181818181818</v>
      </c>
      <c r="R512" s="10">
        <v>23.65331777386934</v>
      </c>
      <c r="T512" s="10">
        <v>139.22201297391291</v>
      </c>
      <c r="V512" s="10">
        <v>326.81789037867304</v>
      </c>
      <c r="W512" s="10">
        <v>326.81789037867304</v>
      </c>
      <c r="X512" s="10">
        <v>355.15122371200636</v>
      </c>
      <c r="Y512" s="10">
        <v>383.48455704533973</v>
      </c>
      <c r="Z512" s="10">
        <v>590.22792563581447</v>
      </c>
      <c r="AH512" s="7">
        <v>172.46107768118767</v>
      </c>
      <c r="AI512" s="10">
        <v>51</v>
      </c>
      <c r="AK512" s="10">
        <v>6.6263999999999994</v>
      </c>
      <c r="AL512" s="10">
        <v>13.242061934453659</v>
      </c>
      <c r="AQ512" s="10">
        <v>0.47312999999999988</v>
      </c>
      <c r="AR512" s="10">
        <v>0.47312999999999988</v>
      </c>
      <c r="AS512" s="10">
        <v>0.75099999999999989</v>
      </c>
      <c r="AT512" s="10">
        <v>0.75099999999999989</v>
      </c>
      <c r="AU512" s="10">
        <v>0.56231181818181808</v>
      </c>
      <c r="AV512" s="10">
        <v>0.56231181818181808</v>
      </c>
      <c r="AW512" s="10">
        <v>0.84018181818181814</v>
      </c>
      <c r="AX512">
        <v>0.84018181818181814</v>
      </c>
      <c r="AY512" s="165">
        <v>1</v>
      </c>
    </row>
    <row r="513" spans="14:51" x14ac:dyDescent="0.25">
      <c r="N513" s="176">
        <v>51.1</v>
      </c>
      <c r="O513" s="10">
        <v>0.56231181818181808</v>
      </c>
      <c r="Q513" s="10">
        <v>0.38918181818181818</v>
      </c>
      <c r="R513" s="10">
        <v>24.353826474293442</v>
      </c>
      <c r="T513" s="10">
        <v>140.143437481288</v>
      </c>
      <c r="V513" s="10">
        <v>328.54318702187686</v>
      </c>
      <c r="W513" s="10">
        <v>328.54318702187686</v>
      </c>
      <c r="X513" s="10">
        <v>356.93207591076578</v>
      </c>
      <c r="Y513" s="10">
        <v>385.32096479965463</v>
      </c>
      <c r="Z513" s="10">
        <v>592.8185422099034</v>
      </c>
      <c r="AH513" s="7">
        <v>173.47321211960494</v>
      </c>
      <c r="AI513" s="10">
        <v>51.1</v>
      </c>
      <c r="AK513" s="10">
        <v>6.6263999999999994</v>
      </c>
      <c r="AL513" s="10">
        <v>13.272780789552245</v>
      </c>
      <c r="AQ513" s="10">
        <v>0.47312999999999988</v>
      </c>
      <c r="AR513" s="10">
        <v>0.47312999999999988</v>
      </c>
      <c r="AS513" s="10">
        <v>0.75099999999999989</v>
      </c>
      <c r="AT513" s="10">
        <v>0.75099999999999989</v>
      </c>
      <c r="AU513" s="10">
        <v>0.56231181818181808</v>
      </c>
      <c r="AV513" s="10">
        <v>0.56231181818181808</v>
      </c>
      <c r="AW513" s="10">
        <v>0.84018181818181814</v>
      </c>
      <c r="AX513">
        <v>0.84018181818181814</v>
      </c>
      <c r="AY513" s="165">
        <v>1</v>
      </c>
    </row>
    <row r="514" spans="14:51" x14ac:dyDescent="0.25">
      <c r="N514" s="176">
        <v>51.2</v>
      </c>
      <c r="O514" s="10">
        <v>0.56231181818181808</v>
      </c>
      <c r="Q514" s="10">
        <v>0.38918181818181818</v>
      </c>
      <c r="R514" s="10">
        <v>25.055707375893704</v>
      </c>
      <c r="T514" s="10">
        <v>141.06623418983924</v>
      </c>
      <c r="V514" s="10">
        <v>330.26737194176962</v>
      </c>
      <c r="W514" s="10">
        <v>330.26737194176962</v>
      </c>
      <c r="X514" s="10">
        <v>358.71181638621408</v>
      </c>
      <c r="Y514" s="10">
        <v>387.15626083065854</v>
      </c>
      <c r="Z514" s="10">
        <v>595.40605992109181</v>
      </c>
      <c r="AH514" s="7">
        <v>174.48732919159403</v>
      </c>
      <c r="AI514" s="10">
        <v>51.2</v>
      </c>
      <c r="AK514" s="10">
        <v>6.6263999999999994</v>
      </c>
      <c r="AL514" s="10">
        <v>13.303204998182608</v>
      </c>
      <c r="AQ514" s="10">
        <v>0.47312999999999988</v>
      </c>
      <c r="AR514" s="10">
        <v>0.47312999999999988</v>
      </c>
      <c r="AS514" s="10">
        <v>0.75099999999999989</v>
      </c>
      <c r="AT514" s="10">
        <v>0.75099999999999989</v>
      </c>
      <c r="AU514" s="10">
        <v>0.56231181818181808</v>
      </c>
      <c r="AV514" s="10">
        <v>0.56231181818181808</v>
      </c>
      <c r="AW514" s="10">
        <v>0.84018181818181814</v>
      </c>
      <c r="AX514">
        <v>0.84018181818181814</v>
      </c>
      <c r="AY514" s="165">
        <v>1</v>
      </c>
    </row>
    <row r="515" spans="14:51" x14ac:dyDescent="0.25">
      <c r="N515" s="176">
        <v>51.3</v>
      </c>
      <c r="O515" s="10">
        <v>0.56231181818181808</v>
      </c>
      <c r="Q515" s="10">
        <v>0.38918181818181818</v>
      </c>
      <c r="R515" s="10">
        <v>25.75896047867003</v>
      </c>
      <c r="T515" s="10">
        <v>141.99040309956663</v>
      </c>
      <c r="V515" s="10">
        <v>331.99048341455693</v>
      </c>
      <c r="W515" s="10">
        <v>331.99048341455693</v>
      </c>
      <c r="X515" s="10">
        <v>360.49048341455693</v>
      </c>
      <c r="Y515" s="10">
        <v>388.99048341455693</v>
      </c>
      <c r="Z515" s="10">
        <v>597.99054766654922</v>
      </c>
      <c r="AH515" s="7">
        <v>175.50342889715483</v>
      </c>
      <c r="AI515" s="10">
        <v>51.3</v>
      </c>
      <c r="AK515" s="10">
        <v>6.6263999999999994</v>
      </c>
      <c r="AL515" s="10">
        <v>13.333338969473003</v>
      </c>
      <c r="AQ515" s="10">
        <v>0.47312999999999988</v>
      </c>
      <c r="AR515" s="10">
        <v>0.47312999999999988</v>
      </c>
      <c r="AS515" s="10">
        <v>0.75099999999999989</v>
      </c>
      <c r="AT515" s="10">
        <v>0.75099999999999989</v>
      </c>
      <c r="AU515" s="10">
        <v>0.56231181818181808</v>
      </c>
      <c r="AV515" s="10">
        <v>0.56231181818181808</v>
      </c>
      <c r="AW515" s="10">
        <v>0.84018181818181814</v>
      </c>
      <c r="AX515">
        <v>0.84018181818181814</v>
      </c>
      <c r="AY515" s="165">
        <v>1</v>
      </c>
    </row>
    <row r="516" spans="14:51" x14ac:dyDescent="0.25">
      <c r="N516" s="176">
        <v>51.4</v>
      </c>
      <c r="O516" s="10">
        <v>0.56231181818181808</v>
      </c>
      <c r="Q516" s="10">
        <v>0.38918181818181818</v>
      </c>
      <c r="R516" s="10">
        <v>26.463585782622594</v>
      </c>
      <c r="T516" s="10">
        <v>142.91594421047009</v>
      </c>
      <c r="V516" s="10">
        <v>333.71255879483772</v>
      </c>
      <c r="W516" s="10">
        <v>333.71255879483772</v>
      </c>
      <c r="X516" s="10">
        <v>362.26811435039326</v>
      </c>
      <c r="Y516" s="10">
        <v>390.8236699059488</v>
      </c>
      <c r="Z516" s="10">
        <v>600.57207268455397</v>
      </c>
      <c r="AH516" s="7">
        <v>176.52151123628758</v>
      </c>
      <c r="AI516" s="10">
        <v>51.4</v>
      </c>
      <c r="AK516" s="10">
        <v>6.6263999999999994</v>
      </c>
      <c r="AL516" s="10">
        <v>13.363187013691116</v>
      </c>
      <c r="AQ516" s="10">
        <v>0.47312999999999988</v>
      </c>
      <c r="AR516" s="10">
        <v>0.47312999999999988</v>
      </c>
      <c r="AS516" s="10">
        <v>0.75099999999999989</v>
      </c>
      <c r="AT516" s="10">
        <v>0.75099999999999989</v>
      </c>
      <c r="AU516" s="10">
        <v>0.56231181818181808</v>
      </c>
      <c r="AV516" s="10">
        <v>0.56231181818181808</v>
      </c>
      <c r="AW516" s="10">
        <v>0.84018181818181814</v>
      </c>
      <c r="AX516">
        <v>0.84018181818181814</v>
      </c>
      <c r="AY516" s="165">
        <v>1</v>
      </c>
    </row>
    <row r="517" spans="14:51" x14ac:dyDescent="0.25">
      <c r="N517" s="176">
        <v>51.5</v>
      </c>
      <c r="O517" s="10">
        <v>0.56231181818181808</v>
      </c>
      <c r="Q517" s="10">
        <v>0.38918181818181818</v>
      </c>
      <c r="R517" s="10">
        <v>27.169583287751294</v>
      </c>
      <c r="T517" s="10">
        <v>143.84285752254976</v>
      </c>
      <c r="V517" s="10">
        <v>335.43363454484535</v>
      </c>
      <c r="W517" s="10">
        <v>335.43363454484535</v>
      </c>
      <c r="X517" s="10">
        <v>364.04474565595643</v>
      </c>
      <c r="Y517" s="10">
        <v>392.65585676706758</v>
      </c>
      <c r="Z517" s="10">
        <v>603.15070060712628</v>
      </c>
      <c r="AH517" s="7">
        <v>177.54157620899215</v>
      </c>
      <c r="AI517" s="10">
        <v>51.5</v>
      </c>
      <c r="AK517" s="10">
        <v>6.6263999999999994</v>
      </c>
      <c r="AL517" s="10">
        <v>13.392753345247847</v>
      </c>
      <c r="AQ517" s="10">
        <v>0.47312999999999988</v>
      </c>
      <c r="AR517" s="10">
        <v>0.47312999999999988</v>
      </c>
      <c r="AS517" s="10">
        <v>0.75099999999999989</v>
      </c>
      <c r="AT517" s="10">
        <v>0.75099999999999989</v>
      </c>
      <c r="AU517" s="10">
        <v>0.56231181818181808</v>
      </c>
      <c r="AV517" s="10">
        <v>0.56231181818181808</v>
      </c>
      <c r="AW517" s="10">
        <v>0.84018181818181814</v>
      </c>
      <c r="AX517">
        <v>0.84018181818181814</v>
      </c>
      <c r="AY517" s="165">
        <v>1</v>
      </c>
    </row>
    <row r="518" spans="14:51" x14ac:dyDescent="0.25">
      <c r="N518" s="176">
        <v>51.6</v>
      </c>
      <c r="O518" s="10">
        <v>0.56231181818181808</v>
      </c>
      <c r="Q518" s="10">
        <v>0.38918181818181818</v>
      </c>
      <c r="R518" s="10">
        <v>27.876952994056158</v>
      </c>
      <c r="T518" s="10">
        <v>144.77114303580564</v>
      </c>
      <c r="V518" s="10">
        <v>337.15374626252401</v>
      </c>
      <c r="W518" s="10">
        <v>337.15374626252401</v>
      </c>
      <c r="X518" s="10">
        <v>365.8204129291907</v>
      </c>
      <c r="Y518" s="10">
        <v>394.48707959585732</v>
      </c>
      <c r="Z518" s="10">
        <v>605.72649551056531</v>
      </c>
      <c r="AH518" s="7">
        <v>178.56362381526856</v>
      </c>
      <c r="AI518" s="10">
        <v>51.6</v>
      </c>
      <c r="AK518" s="10">
        <v>6.6263999999999994</v>
      </c>
      <c r="AL518" s="10">
        <v>13.422042085585</v>
      </c>
      <c r="AQ518" s="10">
        <v>0.47312999999999988</v>
      </c>
      <c r="AR518" s="10">
        <v>0.47312999999999988</v>
      </c>
      <c r="AS518" s="10">
        <v>0.75099999999999989</v>
      </c>
      <c r="AT518" s="10">
        <v>0.75099999999999989</v>
      </c>
      <c r="AU518" s="10">
        <v>0.56231181818181808</v>
      </c>
      <c r="AV518" s="10">
        <v>0.56231181818181808</v>
      </c>
      <c r="AW518" s="10">
        <v>0.84018181818181814</v>
      </c>
      <c r="AX518">
        <v>0.84018181818181814</v>
      </c>
      <c r="AY518" s="165">
        <v>1</v>
      </c>
    </row>
    <row r="519" spans="14:51" x14ac:dyDescent="0.25">
      <c r="N519" s="176">
        <v>51.7</v>
      </c>
      <c r="O519" s="10">
        <v>0.56231181818181808</v>
      </c>
      <c r="Q519" s="10">
        <v>0.38918181818181818</v>
      </c>
      <c r="R519" s="10">
        <v>28.585694901537135</v>
      </c>
      <c r="T519" s="10">
        <v>145.70080075023762</v>
      </c>
      <c r="V519" s="10">
        <v>338.87292870849751</v>
      </c>
      <c r="W519" s="10">
        <v>338.87292870849751</v>
      </c>
      <c r="X519" s="10">
        <v>367.59515093071974</v>
      </c>
      <c r="Y519" s="10">
        <v>396.31737315294197</v>
      </c>
      <c r="Z519" s="10">
        <v>608.29951996399427</v>
      </c>
      <c r="AH519" s="7">
        <v>179.58765405511673</v>
      </c>
      <c r="AI519" s="10">
        <v>51.7</v>
      </c>
      <c r="AK519" s="10">
        <v>6.6263999999999994</v>
      </c>
      <c r="AL519" s="10">
        <v>13.451057265952333</v>
      </c>
      <c r="AQ519" s="10">
        <v>0.47312999999999988</v>
      </c>
      <c r="AR519" s="10">
        <v>0.47312999999999988</v>
      </c>
      <c r="AS519" s="10">
        <v>0.75099999999999989</v>
      </c>
      <c r="AT519" s="10">
        <v>0.75099999999999989</v>
      </c>
      <c r="AU519" s="10">
        <v>0.56231181818181808</v>
      </c>
      <c r="AV519" s="10">
        <v>0.56231181818181808</v>
      </c>
      <c r="AW519" s="10">
        <v>0.84018181818181814</v>
      </c>
      <c r="AX519">
        <v>0.84018181818181814</v>
      </c>
      <c r="AY519" s="165">
        <v>1</v>
      </c>
    </row>
    <row r="520" spans="14:51" x14ac:dyDescent="0.25">
      <c r="N520" s="176">
        <v>51.8</v>
      </c>
      <c r="O520" s="10">
        <v>0.56231181818181808</v>
      </c>
      <c r="Q520" s="10">
        <v>0.38918181818181818</v>
      </c>
      <c r="R520" s="10">
        <v>29.295809010194223</v>
      </c>
      <c r="T520" s="10">
        <v>146.63183066584571</v>
      </c>
      <c r="V520" s="10">
        <v>340.59121583198316</v>
      </c>
      <c r="W520" s="10">
        <v>340.59121583198316</v>
      </c>
      <c r="X520" s="10">
        <v>369.36899360976093</v>
      </c>
      <c r="Y520" s="10">
        <v>398.14677138753871</v>
      </c>
      <c r="Z520" s="10">
        <v>610.86983507600428</v>
      </c>
      <c r="AH520" s="7">
        <v>180.61366692853667</v>
      </c>
      <c r="AI520" s="10">
        <v>51.8</v>
      </c>
      <c r="AK520" s="10">
        <v>6.6263999999999994</v>
      </c>
      <c r="AL520" s="10">
        <v>13.479802830079052</v>
      </c>
      <c r="AQ520" s="10">
        <v>0.47312999999999988</v>
      </c>
      <c r="AR520" s="10">
        <v>0.47312999999999988</v>
      </c>
      <c r="AS520" s="10">
        <v>0.75099999999999989</v>
      </c>
      <c r="AT520" s="10">
        <v>0.75099999999999989</v>
      </c>
      <c r="AU520" s="10">
        <v>0.56231181818181808</v>
      </c>
      <c r="AV520" s="10">
        <v>0.56231181818181808</v>
      </c>
      <c r="AW520" s="10">
        <v>0.84018181818181814</v>
      </c>
      <c r="AX520">
        <v>0.84018181818181814</v>
      </c>
      <c r="AY520" s="165">
        <v>1</v>
      </c>
    </row>
    <row r="521" spans="14:51" x14ac:dyDescent="0.25">
      <c r="N521" s="176">
        <v>51.9</v>
      </c>
      <c r="O521" s="10">
        <v>0.56231181818181808</v>
      </c>
      <c r="Q521" s="10">
        <v>0.38918181818181818</v>
      </c>
      <c r="R521" s="10">
        <v>30.007295320027549</v>
      </c>
      <c r="T521" s="10">
        <v>147.56423278262994</v>
      </c>
      <c r="V521" s="10">
        <v>342.30864079570006</v>
      </c>
      <c r="W521" s="10">
        <v>342.30864079570006</v>
      </c>
      <c r="X521" s="10">
        <v>371.14197412903337</v>
      </c>
      <c r="Y521" s="10">
        <v>399.97530746236674</v>
      </c>
      <c r="Z521" s="10">
        <v>613.43750053948952</v>
      </c>
      <c r="AH521" s="7">
        <v>181.64166243552859</v>
      </c>
      <c r="AI521" s="10">
        <v>51.9</v>
      </c>
      <c r="AK521" s="10">
        <v>6.6263999999999994</v>
      </c>
      <c r="AL521" s="10">
        <v>13.508282636744751</v>
      </c>
      <c r="AQ521" s="10">
        <v>0.47312999999999988</v>
      </c>
      <c r="AR521" s="10">
        <v>0.47312999999999988</v>
      </c>
      <c r="AS521" s="10">
        <v>0.75099999999999989</v>
      </c>
      <c r="AT521" s="10">
        <v>0.75099999999999989</v>
      </c>
      <c r="AU521" s="10">
        <v>0.56231181818181808</v>
      </c>
      <c r="AV521" s="10">
        <v>0.56231181818181808</v>
      </c>
      <c r="AW521" s="10">
        <v>0.84018181818181814</v>
      </c>
      <c r="AX521">
        <v>0.84018181818181814</v>
      </c>
      <c r="AY521" s="165">
        <v>1</v>
      </c>
    </row>
    <row r="522" spans="14:51" x14ac:dyDescent="0.25">
      <c r="N522" s="176">
        <v>52</v>
      </c>
      <c r="O522" s="10">
        <v>0.56231181818181808</v>
      </c>
      <c r="Q522" s="10">
        <v>0.38918181818181818</v>
      </c>
      <c r="R522" s="10">
        <v>30.720153831036988</v>
      </c>
      <c r="T522" s="10">
        <v>148.49800710059037</v>
      </c>
      <c r="V522" s="10">
        <v>344.02523599981782</v>
      </c>
      <c r="W522" s="10">
        <v>344.02523599981782</v>
      </c>
      <c r="X522" s="10">
        <v>372.91412488870674</v>
      </c>
      <c r="Y522" s="10">
        <v>401.8030137775956</v>
      </c>
      <c r="Z522" s="10">
        <v>616.00257467475535</v>
      </c>
      <c r="AH522" s="7">
        <v>182.67164057609227</v>
      </c>
      <c r="AI522" s="10">
        <v>52</v>
      </c>
      <c r="AK522" s="10">
        <v>6.6263999999999994</v>
      </c>
      <c r="AL522" s="10">
        <v>13.536500462254207</v>
      </c>
      <c r="AQ522" s="10">
        <v>0.47312999999999988</v>
      </c>
      <c r="AR522" s="10">
        <v>0.47312999999999988</v>
      </c>
      <c r="AS522" s="10">
        <v>0.75099999999999989</v>
      </c>
      <c r="AT522" s="10">
        <v>0.75099999999999989</v>
      </c>
      <c r="AU522" s="10">
        <v>0.56231181818181808</v>
      </c>
      <c r="AV522" s="10">
        <v>0.56231181818181808</v>
      </c>
      <c r="AW522" s="10">
        <v>0.84018181818181814</v>
      </c>
      <c r="AX522">
        <v>0.84018181818181814</v>
      </c>
      <c r="AY522" s="165">
        <v>1</v>
      </c>
    </row>
    <row r="523" spans="14:51" x14ac:dyDescent="0.25">
      <c r="N523" s="176">
        <v>52.1</v>
      </c>
      <c r="O523" s="10">
        <v>0.56231181818181808</v>
      </c>
      <c r="Q523" s="10">
        <v>0.38918181818181818</v>
      </c>
      <c r="R523" s="10">
        <v>31.434384543222539</v>
      </c>
      <c r="T523" s="10">
        <v>149.43315361972697</v>
      </c>
      <c r="V523" s="10">
        <v>345.74103310499197</v>
      </c>
      <c r="W523" s="10">
        <v>345.74103310499197</v>
      </c>
      <c r="X523" s="10">
        <v>374.68547754943643</v>
      </c>
      <c r="Y523" s="10">
        <v>403.62992199388088</v>
      </c>
      <c r="Z523" s="10">
        <v>618.56511447098183</v>
      </c>
      <c r="AH523" s="7">
        <v>183.70360135022773</v>
      </c>
      <c r="AI523" s="10">
        <v>52.1</v>
      </c>
      <c r="AK523" s="10">
        <v>6.6263999999999994</v>
      </c>
      <c r="AL523" s="10">
        <v>13.564460002820617</v>
      </c>
      <c r="AQ523" s="10">
        <v>0.47312999999999988</v>
      </c>
      <c r="AR523" s="10">
        <v>0.47312999999999988</v>
      </c>
      <c r="AS523" s="10">
        <v>0.75099999999999989</v>
      </c>
      <c r="AT523" s="10">
        <v>0.75099999999999989</v>
      </c>
      <c r="AU523" s="10">
        <v>0.56231181818181808</v>
      </c>
      <c r="AV523" s="10">
        <v>0.56231181818181808</v>
      </c>
      <c r="AW523" s="10">
        <v>0.84018181818181814</v>
      </c>
      <c r="AX523">
        <v>0.84018181818181814</v>
      </c>
      <c r="AY523" s="165">
        <v>1</v>
      </c>
    </row>
    <row r="524" spans="14:51" x14ac:dyDescent="0.25">
      <c r="N524" s="176">
        <v>52.2</v>
      </c>
      <c r="O524" s="10">
        <v>0.56231181818181808</v>
      </c>
      <c r="Q524" s="10">
        <v>0.38918181818181818</v>
      </c>
      <c r="R524" s="10">
        <v>32.149987456584306</v>
      </c>
      <c r="T524" s="10">
        <v>150.36967234003967</v>
      </c>
      <c r="V524" s="10">
        <v>347.45606305452714</v>
      </c>
      <c r="W524" s="10">
        <v>347.45606305452714</v>
      </c>
      <c r="X524" s="10">
        <v>376.45606305452714</v>
      </c>
      <c r="Y524" s="10">
        <v>405.45606305452714</v>
      </c>
      <c r="Z524" s="10">
        <v>621.12517562611708</v>
      </c>
      <c r="AH524" s="7">
        <v>184.7375447579351</v>
      </c>
      <c r="AI524" s="10">
        <v>52.2</v>
      </c>
      <c r="AK524" s="10">
        <v>6.6263999999999994</v>
      </c>
      <c r="AL524" s="10">
        <v>13.592164876861201</v>
      </c>
      <c r="AQ524" s="10">
        <v>0.47312999999999988</v>
      </c>
      <c r="AR524" s="10">
        <v>0.47312999999999988</v>
      </c>
      <c r="AS524" s="10">
        <v>0.75099999999999989</v>
      </c>
      <c r="AT524" s="10">
        <v>0.75099999999999989</v>
      </c>
      <c r="AU524" s="10">
        <v>0.56231181818181808</v>
      </c>
      <c r="AV524" s="10">
        <v>0.56231181818181808</v>
      </c>
      <c r="AW524" s="10">
        <v>0.84018181818181814</v>
      </c>
      <c r="AX524">
        <v>0.84018181818181814</v>
      </c>
      <c r="AY524" s="165">
        <v>1</v>
      </c>
    </row>
    <row r="525" spans="14:51" x14ac:dyDescent="0.25">
      <c r="N525" s="176">
        <v>52.3</v>
      </c>
      <c r="O525" s="10">
        <v>0.56231181818181808</v>
      </c>
      <c r="Q525" s="10">
        <v>0.38918181818181818</v>
      </c>
      <c r="R525" s="10">
        <v>32.866962571122158</v>
      </c>
      <c r="T525" s="10">
        <v>151.30756326152854</v>
      </c>
      <c r="V525" s="10">
        <v>349.17035609570655</v>
      </c>
      <c r="W525" s="10">
        <v>349.17035609570655</v>
      </c>
      <c r="X525" s="10">
        <v>378.22591165126209</v>
      </c>
      <c r="Y525" s="10">
        <v>407.28146720681764</v>
      </c>
      <c r="Z525" s="10">
        <v>623.68281258527122</v>
      </c>
      <c r="AH525" s="7">
        <v>185.77347079921421</v>
      </c>
      <c r="AI525" s="10">
        <v>52.3</v>
      </c>
      <c r="AK525" s="10">
        <v>6.6263999999999994</v>
      </c>
      <c r="AL525" s="10">
        <v>13.619618627209194</v>
      </c>
      <c r="AQ525" s="10">
        <v>0.47312999999999988</v>
      </c>
      <c r="AR525" s="10">
        <v>0.47312999999999988</v>
      </c>
      <c r="AS525" s="10">
        <v>0.75099999999999989</v>
      </c>
      <c r="AT525" s="10">
        <v>0.75099999999999989</v>
      </c>
      <c r="AU525" s="10">
        <v>0.56231181818181808</v>
      </c>
      <c r="AV525" s="10">
        <v>0.56231181818181808</v>
      </c>
      <c r="AW525" s="10">
        <v>0.84018181818181814</v>
      </c>
      <c r="AX525">
        <v>0.84018181818181814</v>
      </c>
      <c r="AY525" s="165">
        <v>1</v>
      </c>
    </row>
    <row r="526" spans="14:51" x14ac:dyDescent="0.25">
      <c r="N526" s="176">
        <v>52.4</v>
      </c>
      <c r="O526" s="10">
        <v>0.56231181818181808</v>
      </c>
      <c r="Q526" s="10">
        <v>0.38918181818181818</v>
      </c>
      <c r="R526" s="10">
        <v>33.585309886836221</v>
      </c>
      <c r="T526" s="10">
        <v>152.24682638419353</v>
      </c>
      <c r="V526" s="10">
        <v>350.88394180032861</v>
      </c>
      <c r="W526" s="10">
        <v>350.88394180032861</v>
      </c>
      <c r="X526" s="10">
        <v>379.9950529114397</v>
      </c>
      <c r="Y526" s="10">
        <v>409.10616402255084</v>
      </c>
      <c r="Z526" s="10">
        <v>626.23807857768111</v>
      </c>
      <c r="AH526" s="7">
        <v>186.81137947406523</v>
      </c>
      <c r="AI526" s="10">
        <v>52.4</v>
      </c>
      <c r="AK526" s="10">
        <v>6.6263999999999994</v>
      </c>
      <c r="AL526" s="10">
        <v>13.646824723245922</v>
      </c>
      <c r="AQ526" s="10">
        <v>0.47312999999999988</v>
      </c>
      <c r="AR526" s="10">
        <v>0.47312999999999988</v>
      </c>
      <c r="AS526" s="10">
        <v>0.75099999999999989</v>
      </c>
      <c r="AT526" s="10">
        <v>0.75099999999999989</v>
      </c>
      <c r="AU526" s="10">
        <v>0.56231181818181808</v>
      </c>
      <c r="AV526" s="10">
        <v>0.56231181818181808</v>
      </c>
      <c r="AW526" s="10">
        <v>0.84018181818181814</v>
      </c>
      <c r="AX526">
        <v>0.84018181818181814</v>
      </c>
      <c r="AY526" s="165">
        <v>1</v>
      </c>
    </row>
    <row r="527" spans="14:51" x14ac:dyDescent="0.25">
      <c r="N527" s="176">
        <v>52.5</v>
      </c>
      <c r="O527" s="10">
        <v>0.56231181818181808</v>
      </c>
      <c r="Q527" s="10">
        <v>0.38918181818181818</v>
      </c>
      <c r="R527" s="10">
        <v>34.305029403726373</v>
      </c>
      <c r="T527" s="10">
        <v>153.18746170803473</v>
      </c>
      <c r="V527" s="10">
        <v>352.5968490844823</v>
      </c>
      <c r="W527" s="10">
        <v>352.5968490844823</v>
      </c>
      <c r="X527" s="10">
        <v>381.76351575114899</v>
      </c>
      <c r="Y527" s="10">
        <v>410.93018241781562</v>
      </c>
      <c r="Z527" s="10">
        <v>628.79102565230698</v>
      </c>
      <c r="AH527" s="7">
        <v>187.851270782488</v>
      </c>
      <c r="AI527" s="10">
        <v>52.5</v>
      </c>
      <c r="AK527" s="10">
        <v>6.6263999999999994</v>
      </c>
      <c r="AL527" s="10">
        <v>13.673786562956405</v>
      </c>
      <c r="AQ527" s="10">
        <v>0.47312999999999988</v>
      </c>
      <c r="AR527" s="10">
        <v>0.47312999999999988</v>
      </c>
      <c r="AS527" s="10">
        <v>0.75099999999999989</v>
      </c>
      <c r="AT527" s="10">
        <v>0.75099999999999989</v>
      </c>
      <c r="AU527" s="10">
        <v>0.56231181818181808</v>
      </c>
      <c r="AV527" s="10">
        <v>0.56231181818181808</v>
      </c>
      <c r="AW527" s="10">
        <v>0.84018181818181814</v>
      </c>
      <c r="AX527">
        <v>0.84018181818181814</v>
      </c>
      <c r="AY527" s="165">
        <v>1</v>
      </c>
    </row>
    <row r="528" spans="14:51" x14ac:dyDescent="0.25">
      <c r="N528" s="176">
        <v>52.6</v>
      </c>
      <c r="O528" s="10">
        <v>0.56231181818181808</v>
      </c>
      <c r="Q528" s="10">
        <v>0.38918181818181818</v>
      </c>
      <c r="R528" s="10">
        <v>35.026121121792713</v>
      </c>
      <c r="T528" s="10">
        <v>154.12946923305199</v>
      </c>
      <c r="V528" s="10">
        <v>354.30910622759774</v>
      </c>
      <c r="W528" s="10">
        <v>354.30910622759774</v>
      </c>
      <c r="X528" s="10">
        <v>383.53132844981997</v>
      </c>
      <c r="Y528" s="10">
        <v>412.75355067204219</v>
      </c>
      <c r="Z528" s="10">
        <v>631.34170471212326</v>
      </c>
      <c r="AH528" s="7">
        <v>188.89314472448265</v>
      </c>
      <c r="AI528" s="10">
        <v>52.6</v>
      </c>
      <c r="AK528" s="10">
        <v>6.6263999999999994</v>
      </c>
      <c r="AL528" s="10">
        <v>13.700507474911875</v>
      </c>
      <c r="AQ528" s="10">
        <v>0.47312999999999988</v>
      </c>
      <c r="AR528" s="10">
        <v>0.47312999999999988</v>
      </c>
      <c r="AS528" s="10">
        <v>0.75099999999999989</v>
      </c>
      <c r="AT528" s="10">
        <v>0.75099999999999989</v>
      </c>
      <c r="AU528" s="10">
        <v>0.56231181818181808</v>
      </c>
      <c r="AV528" s="10">
        <v>0.56231181818181808</v>
      </c>
      <c r="AW528" s="10">
        <v>0.84018181818181814</v>
      </c>
      <c r="AX528">
        <v>0.84018181818181814</v>
      </c>
      <c r="AY528" s="165">
        <v>1</v>
      </c>
    </row>
    <row r="529" spans="14:51" x14ac:dyDescent="0.25">
      <c r="N529" s="176">
        <v>52.7</v>
      </c>
      <c r="O529" s="10">
        <v>0.56231181818181808</v>
      </c>
      <c r="Q529" s="10">
        <v>0.38918181818181818</v>
      </c>
      <c r="R529" s="10">
        <v>35.748585041035213</v>
      </c>
      <c r="T529" s="10">
        <v>155.0728489592455</v>
      </c>
      <c r="V529" s="10">
        <v>356.02074089080423</v>
      </c>
      <c r="W529" s="10">
        <v>356.02074089080423</v>
      </c>
      <c r="X529" s="10">
        <v>385.29851866858201</v>
      </c>
      <c r="Y529" s="10">
        <v>414.57629644635978</v>
      </c>
      <c r="Z529" s="10">
        <v>633.89016554716238</v>
      </c>
      <c r="AH529" s="7">
        <v>189.93700130004913</v>
      </c>
      <c r="AI529" s="10">
        <v>52.7</v>
      </c>
      <c r="AK529" s="10">
        <v>6.6263999999999994</v>
      </c>
      <c r="AL529" s="10">
        <v>13.72699072018238</v>
      </c>
      <c r="AQ529" s="10">
        <v>0.47312999999999988</v>
      </c>
      <c r="AR529" s="10">
        <v>0.47312999999999988</v>
      </c>
      <c r="AS529" s="10">
        <v>0.75099999999999989</v>
      </c>
      <c r="AT529" s="10">
        <v>0.75099999999999989</v>
      </c>
      <c r="AU529" s="10">
        <v>0.56231181818181808</v>
      </c>
      <c r="AV529" s="10">
        <v>0.56231181818181808</v>
      </c>
      <c r="AW529" s="10">
        <v>0.84018181818181814</v>
      </c>
      <c r="AX529">
        <v>0.84018181818181814</v>
      </c>
      <c r="AY529" s="165">
        <v>1</v>
      </c>
    </row>
    <row r="530" spans="14:51" x14ac:dyDescent="0.25">
      <c r="N530" s="176">
        <v>52.8</v>
      </c>
      <c r="O530" s="10">
        <v>0.56231181818181808</v>
      </c>
      <c r="Q530" s="10">
        <v>0.38918181818181818</v>
      </c>
      <c r="R530" s="10">
        <v>36.472421161453802</v>
      </c>
      <c r="T530" s="10">
        <v>156.01760088661513</v>
      </c>
      <c r="V530" s="10">
        <v>357.73178013462359</v>
      </c>
      <c r="W530" s="10">
        <v>357.73178013462359</v>
      </c>
      <c r="X530" s="10">
        <v>387.06511346795691</v>
      </c>
      <c r="Y530" s="10">
        <v>416.39844680129028</v>
      </c>
      <c r="Z530" s="10">
        <v>636.43645686636376</v>
      </c>
      <c r="AH530" s="7">
        <v>190.98284050918735</v>
      </c>
      <c r="AI530" s="10">
        <v>52.8</v>
      </c>
      <c r="AK530" s="10">
        <v>6.6263999999999994</v>
      </c>
      <c r="AL530" s="10">
        <v>13.753239494182395</v>
      </c>
      <c r="AQ530" s="10">
        <v>0.47312999999999988</v>
      </c>
      <c r="AR530" s="10">
        <v>0.47312999999999988</v>
      </c>
      <c r="AS530" s="10">
        <v>0.75099999999999989</v>
      </c>
      <c r="AT530" s="10">
        <v>0.75099999999999989</v>
      </c>
      <c r="AU530" s="10">
        <v>0.56231181818181808</v>
      </c>
      <c r="AV530" s="10">
        <v>0.56231181818181808</v>
      </c>
      <c r="AW530" s="10">
        <v>0.84018181818181814</v>
      </c>
      <c r="AX530">
        <v>0.84018181818181814</v>
      </c>
      <c r="AY530" s="165">
        <v>1</v>
      </c>
    </row>
    <row r="531" spans="14:51" x14ac:dyDescent="0.25">
      <c r="N531" s="176">
        <v>52.9</v>
      </c>
      <c r="O531" s="10">
        <v>0.56231181818181808</v>
      </c>
      <c r="Q531" s="10">
        <v>0.38918181818181818</v>
      </c>
      <c r="R531" s="10">
        <v>37.197629483048559</v>
      </c>
      <c r="T531" s="10">
        <v>156.96372501516083</v>
      </c>
      <c r="V531" s="10">
        <v>359.44225043603058</v>
      </c>
      <c r="W531" s="10">
        <v>359.44225043603058</v>
      </c>
      <c r="X531" s="10">
        <v>388.83113932491949</v>
      </c>
      <c r="Y531" s="10">
        <v>418.22002821380835</v>
      </c>
      <c r="Z531" s="10">
        <v>638.98062632828191</v>
      </c>
      <c r="AH531" s="7">
        <v>192.03066235189743</v>
      </c>
      <c r="AI531" s="10">
        <v>52.9</v>
      </c>
      <c r="AK531" s="10">
        <v>6.6263999999999994</v>
      </c>
      <c r="AL531" s="10">
        <v>13.779256928452384</v>
      </c>
      <c r="AQ531" s="10">
        <v>0.47312999999999988</v>
      </c>
      <c r="AR531" s="10">
        <v>0.47312999999999988</v>
      </c>
      <c r="AS531" s="10">
        <v>0.75099999999999989</v>
      </c>
      <c r="AT531" s="10">
        <v>0.75099999999999989</v>
      </c>
      <c r="AU531" s="10">
        <v>0.56231181818181808</v>
      </c>
      <c r="AV531" s="10">
        <v>0.56231181818181808</v>
      </c>
      <c r="AW531" s="10">
        <v>0.84018181818181814</v>
      </c>
      <c r="AX531">
        <v>0.84018181818181814</v>
      </c>
      <c r="AY531" s="165">
        <v>1</v>
      </c>
    </row>
    <row r="532" spans="14:51" x14ac:dyDescent="0.25">
      <c r="N532" s="176">
        <v>53</v>
      </c>
      <c r="O532" s="10">
        <v>0.56231181818181808</v>
      </c>
      <c r="Q532" s="10">
        <v>0.38918181818181818</v>
      </c>
      <c r="R532" s="10">
        <v>37.924210005819496</v>
      </c>
      <c r="T532" s="10">
        <v>157.91122134488273</v>
      </c>
      <c r="V532" s="10">
        <v>361.15217770490563</v>
      </c>
      <c r="W532" s="10">
        <v>361.15217770490563</v>
      </c>
      <c r="X532" s="10">
        <v>390.59662214935008</v>
      </c>
      <c r="Y532" s="10">
        <v>420.04106659379454</v>
      </c>
      <c r="Z532" s="10">
        <v>641.52272057070172</v>
      </c>
      <c r="AH532" s="7">
        <v>193.0804668281794</v>
      </c>
      <c r="AI532" s="10">
        <v>53</v>
      </c>
      <c r="AK532" s="10">
        <v>6.6263999999999994</v>
      </c>
      <c r="AL532" s="10">
        <v>13.805046092378914</v>
      </c>
      <c r="AQ532" s="10">
        <v>0.47312999999999988</v>
      </c>
      <c r="AR532" s="10">
        <v>0.47312999999999988</v>
      </c>
      <c r="AS532" s="10">
        <v>0.75099999999999989</v>
      </c>
      <c r="AT532" s="10">
        <v>0.75099999999999989</v>
      </c>
      <c r="AU532" s="10">
        <v>0.56231181818181808</v>
      </c>
      <c r="AV532" s="10">
        <v>0.56231181818181808</v>
      </c>
      <c r="AW532" s="10">
        <v>0.84018181818181814</v>
      </c>
      <c r="AX532">
        <v>0.84018181818181814</v>
      </c>
      <c r="AY532" s="165">
        <v>1</v>
      </c>
    </row>
    <row r="533" spans="14:51" x14ac:dyDescent="0.25">
      <c r="N533" s="176">
        <v>53.1</v>
      </c>
      <c r="O533" s="10">
        <v>0.56231181818181808</v>
      </c>
      <c r="Q533" s="10">
        <v>0.38918181818181818</v>
      </c>
      <c r="R533" s="10">
        <v>38.652162729766602</v>
      </c>
      <c r="T533" s="10">
        <v>158.8600898757808</v>
      </c>
      <c r="V533" s="10">
        <v>362.86158729990717</v>
      </c>
      <c r="W533" s="10">
        <v>362.86158729990717</v>
      </c>
      <c r="X533" s="10">
        <v>392.36158729990717</v>
      </c>
      <c r="Y533" s="10">
        <v>421.86158729990717</v>
      </c>
      <c r="Z533" s="10">
        <v>644.06278523920832</v>
      </c>
      <c r="AH533" s="7">
        <v>194.13225393803319</v>
      </c>
      <c r="AI533" s="10">
        <v>53.1</v>
      </c>
      <c r="AK533" s="10">
        <v>6.6263999999999994</v>
      </c>
      <c r="AL533" s="10">
        <v>13.830609994856024</v>
      </c>
      <c r="AQ533" s="10">
        <v>0.47312999999999988</v>
      </c>
      <c r="AR533" s="10">
        <v>0.47312999999999988</v>
      </c>
      <c r="AS533" s="10">
        <v>0.75099999999999989</v>
      </c>
      <c r="AT533" s="10">
        <v>0.75099999999999989</v>
      </c>
      <c r="AU533" s="10">
        <v>0.56231181818181808</v>
      </c>
      <c r="AV533" s="10">
        <v>0.56231181818181808</v>
      </c>
      <c r="AW533" s="10">
        <v>0.84018181818181814</v>
      </c>
      <c r="AX533">
        <v>0.84018181818181814</v>
      </c>
      <c r="AY533" s="165">
        <v>1</v>
      </c>
    </row>
    <row r="534" spans="14:51" x14ac:dyDescent="0.25">
      <c r="N534" s="176">
        <v>53.2</v>
      </c>
      <c r="O534" s="10">
        <v>0.56231181818181808</v>
      </c>
      <c r="Q534" s="10">
        <v>0.38918181818181818</v>
      </c>
      <c r="R534" s="10">
        <v>39.381487654889845</v>
      </c>
      <c r="T534" s="10">
        <v>159.81033060785504</v>
      </c>
      <c r="V534" s="10">
        <v>364.57050404378663</v>
      </c>
      <c r="W534" s="10">
        <v>364.57050404378663</v>
      </c>
      <c r="X534" s="10">
        <v>394.12605959934217</v>
      </c>
      <c r="Y534" s="10">
        <v>423.68161515489771</v>
      </c>
      <c r="Z534" s="10">
        <v>646.60086501475416</v>
      </c>
      <c r="AH534" s="7">
        <v>195.18602368145881</v>
      </c>
      <c r="AI534" s="10">
        <v>53.2</v>
      </c>
      <c r="AK534" s="10">
        <v>6.6263999999999994</v>
      </c>
      <c r="AL534" s="10">
        <v>13.855951585890107</v>
      </c>
      <c r="AQ534" s="10">
        <v>0.47312999999999988</v>
      </c>
      <c r="AR534" s="10">
        <v>0.47312999999999988</v>
      </c>
      <c r="AS534" s="10">
        <v>0.75099999999999989</v>
      </c>
      <c r="AT534" s="10">
        <v>0.75099999999999989</v>
      </c>
      <c r="AU534" s="10">
        <v>0.56231181818181808</v>
      </c>
      <c r="AV534" s="10">
        <v>0.56231181818181808</v>
      </c>
      <c r="AW534" s="10">
        <v>0.84018181818181814</v>
      </c>
      <c r="AX534">
        <v>0.84018181818181814</v>
      </c>
      <c r="AY534" s="165">
        <v>1</v>
      </c>
    </row>
    <row r="535" spans="14:51" x14ac:dyDescent="0.25">
      <c r="N535" s="176">
        <v>53.3</v>
      </c>
      <c r="O535" s="10">
        <v>0.56231181818181808</v>
      </c>
      <c r="Q535" s="10">
        <v>0.38918181818181818</v>
      </c>
      <c r="R535" s="10">
        <v>40.11218478118915</v>
      </c>
      <c r="T535" s="10">
        <v>160.76194354110538</v>
      </c>
      <c r="V535" s="10">
        <v>366.27895223817234</v>
      </c>
      <c r="W535" s="10">
        <v>366.27895223817234</v>
      </c>
      <c r="X535" s="10">
        <v>395.89006334928342</v>
      </c>
      <c r="Y535" s="10">
        <v>425.50117446039457</v>
      </c>
      <c r="Z535" s="10">
        <v>649.13700364027034</v>
      </c>
      <c r="AH535" s="7">
        <v>196.24177605845611</v>
      </c>
      <c r="AI535" s="10">
        <v>53.3</v>
      </c>
      <c r="AK535" s="10">
        <v>6.6263999999999994</v>
      </c>
      <c r="AL535" s="10">
        <v>13.881073758150865</v>
      </c>
      <c r="AQ535" s="10">
        <v>0.47312999999999988</v>
      </c>
      <c r="AR535" s="10">
        <v>0.47312999999999988</v>
      </c>
      <c r="AS535" s="10">
        <v>0.75099999999999989</v>
      </c>
      <c r="AT535" s="10">
        <v>0.75099999999999989</v>
      </c>
      <c r="AU535" s="10">
        <v>0.56231181818181808</v>
      </c>
      <c r="AV535" s="10">
        <v>0.56231181818181808</v>
      </c>
      <c r="AW535" s="10">
        <v>0.84018181818181814</v>
      </c>
      <c r="AX535">
        <v>0.84018181818181814</v>
      </c>
      <c r="AY535" s="165">
        <v>1</v>
      </c>
    </row>
    <row r="536" spans="14:51" x14ac:dyDescent="0.25">
      <c r="N536" s="176">
        <v>53.4</v>
      </c>
      <c r="O536" s="10">
        <v>0.56231181818181808</v>
      </c>
      <c r="Q536" s="10">
        <v>0.38918181818181818</v>
      </c>
      <c r="R536" s="10">
        <v>40.844254108664693</v>
      </c>
      <c r="T536" s="10">
        <v>161.71492867553184</v>
      </c>
      <c r="V536" s="10">
        <v>367.98695567784148</v>
      </c>
      <c r="W536" s="10">
        <v>367.98695567784148</v>
      </c>
      <c r="X536" s="10">
        <v>397.65362234450816</v>
      </c>
      <c r="Y536" s="10">
        <v>427.32028901117479</v>
      </c>
      <c r="Z536" s="10">
        <v>651.67124394635584</v>
      </c>
      <c r="AH536" s="7">
        <v>197.29951106902539</v>
      </c>
      <c r="AI536" s="10">
        <v>53.4</v>
      </c>
      <c r="AK536" s="10">
        <v>6.6263999999999994</v>
      </c>
      <c r="AL536" s="10">
        <v>13.905979348470314</v>
      </c>
      <c r="AQ536" s="10">
        <v>0.47312999999999988</v>
      </c>
      <c r="AR536" s="10">
        <v>0.47312999999999988</v>
      </c>
      <c r="AS536" s="10">
        <v>0.75099999999999989</v>
      </c>
      <c r="AT536" s="10">
        <v>0.75099999999999989</v>
      </c>
      <c r="AU536" s="10">
        <v>0.56231181818181808</v>
      </c>
      <c r="AV536" s="10">
        <v>0.56231181818181808</v>
      </c>
      <c r="AW536" s="10">
        <v>0.84018181818181814</v>
      </c>
      <c r="AX536">
        <v>0.84018181818181814</v>
      </c>
      <c r="AY536" s="165">
        <v>1</v>
      </c>
    </row>
    <row r="537" spans="14:51" x14ac:dyDescent="0.25">
      <c r="N537" s="176">
        <v>53.5</v>
      </c>
      <c r="O537" s="10">
        <v>0.56231181818181808</v>
      </c>
      <c r="Q537" s="10">
        <v>0.38918181818181818</v>
      </c>
      <c r="R537" s="10">
        <v>41.577695637316374</v>
      </c>
      <c r="T537" s="10">
        <v>163.43703256918991</v>
      </c>
      <c r="V537" s="10">
        <v>370.46228422255871</v>
      </c>
      <c r="W537" s="10">
        <v>370.46228422255871</v>
      </c>
      <c r="X537" s="10">
        <v>400.18450644478094</v>
      </c>
      <c r="Y537" s="10">
        <v>429.90672866700316</v>
      </c>
      <c r="Z537" s="10">
        <v>654.97137443414272</v>
      </c>
      <c r="AH537" s="7">
        <v>198.35922871316646</v>
      </c>
      <c r="AI537" s="10">
        <v>53.5</v>
      </c>
      <c r="AK537" s="10">
        <v>6.6263999999999994</v>
      </c>
      <c r="AL537" s="10">
        <v>13.930671139292107</v>
      </c>
      <c r="AQ537" s="10">
        <v>0.47312999999999988</v>
      </c>
      <c r="AR537" s="10">
        <v>0.47312999999999988</v>
      </c>
      <c r="AS537" s="10">
        <v>0.75099999999999989</v>
      </c>
      <c r="AT537" s="10">
        <v>0.75099999999999989</v>
      </c>
      <c r="AU537" s="10">
        <v>0.56231181818181808</v>
      </c>
      <c r="AV537" s="10">
        <v>0.56231181818181808</v>
      </c>
      <c r="AW537" s="10">
        <v>0.84018181818181814</v>
      </c>
      <c r="AX537">
        <v>0.84018181818181814</v>
      </c>
      <c r="AY537" s="165">
        <v>1</v>
      </c>
    </row>
    <row r="538" spans="14:51" x14ac:dyDescent="0.25">
      <c r="N538" s="176">
        <v>53.6</v>
      </c>
      <c r="O538" s="10">
        <v>0.56231181818181808</v>
      </c>
      <c r="Q538" s="10">
        <v>0.38918181818181818</v>
      </c>
      <c r="R538" s="10">
        <v>42.312509367144216</v>
      </c>
      <c r="T538" s="10">
        <v>164.3941343071449</v>
      </c>
      <c r="V538" s="10">
        <v>372.17083977934476</v>
      </c>
      <c r="W538" s="10">
        <v>372.17083977934476</v>
      </c>
      <c r="X538" s="10">
        <v>401.94861755712253</v>
      </c>
      <c r="Y538" s="10">
        <v>431.7263953349003</v>
      </c>
      <c r="Z538" s="10">
        <v>657.50331526821572</v>
      </c>
      <c r="AH538" s="7">
        <v>199.42092899087939</v>
      </c>
      <c r="AI538" s="10">
        <v>53.6</v>
      </c>
      <c r="AK538" s="10">
        <v>6.6263999999999994</v>
      </c>
      <c r="AL538" s="10">
        <v>13.955151860073123</v>
      </c>
      <c r="AQ538" s="10">
        <v>0.47312999999999988</v>
      </c>
      <c r="AR538" s="10">
        <v>0.47312999999999988</v>
      </c>
      <c r="AS538" s="10">
        <v>0.75099999999999989</v>
      </c>
      <c r="AT538" s="10">
        <v>0.75099999999999989</v>
      </c>
      <c r="AU538" s="10">
        <v>0.56231181818181808</v>
      </c>
      <c r="AV538" s="10">
        <v>0.56231181818181808</v>
      </c>
      <c r="AW538" s="10">
        <v>0.84018181818181814</v>
      </c>
      <c r="AX538">
        <v>0.84018181818181814</v>
      </c>
      <c r="AY538" s="165">
        <v>1</v>
      </c>
    </row>
    <row r="539" spans="14:51" x14ac:dyDescent="0.25">
      <c r="N539" s="176">
        <v>53.7</v>
      </c>
      <c r="O539" s="10">
        <v>0.56231181818181808</v>
      </c>
      <c r="Q539" s="10">
        <v>0.38918181818181818</v>
      </c>
      <c r="R539" s="10">
        <v>43.048695298148218</v>
      </c>
      <c r="T539" s="10">
        <v>165.35260824627596</v>
      </c>
      <c r="V539" s="10">
        <v>373.87901906014429</v>
      </c>
      <c r="W539" s="10">
        <v>373.87901906014429</v>
      </c>
      <c r="X539" s="10">
        <v>403.7123523934776</v>
      </c>
      <c r="Y539" s="10">
        <v>433.54568572681097</v>
      </c>
      <c r="Z539" s="10">
        <v>660.03348104457234</v>
      </c>
      <c r="AH539" s="7">
        <v>200.48461190216415</v>
      </c>
      <c r="AI539" s="10">
        <v>53.7</v>
      </c>
      <c r="AK539" s="10">
        <v>6.6263999999999994</v>
      </c>
      <c r="AL539" s="10">
        <v>13.979424188639216</v>
      </c>
      <c r="AQ539" s="10">
        <v>0.47312999999999988</v>
      </c>
      <c r="AR539" s="10">
        <v>0.47312999999999988</v>
      </c>
      <c r="AS539" s="10">
        <v>0.75099999999999989</v>
      </c>
      <c r="AT539" s="10">
        <v>0.75099999999999989</v>
      </c>
      <c r="AU539" s="10">
        <v>0.56231181818181808</v>
      </c>
      <c r="AV539" s="10">
        <v>0.56231181818181808</v>
      </c>
      <c r="AW539" s="10">
        <v>0.84018181818181814</v>
      </c>
      <c r="AX539">
        <v>0.84018181818181814</v>
      </c>
      <c r="AY539" s="165">
        <v>1</v>
      </c>
    </row>
    <row r="540" spans="14:51" x14ac:dyDescent="0.25">
      <c r="N540" s="176">
        <v>53.8</v>
      </c>
      <c r="O540" s="10">
        <v>0.56231181818181808</v>
      </c>
      <c r="Q540" s="10">
        <v>0.38918181818181818</v>
      </c>
      <c r="R540" s="10">
        <v>43.786253430328259</v>
      </c>
      <c r="T540" s="10">
        <v>166.31245438658317</v>
      </c>
      <c r="V540" s="10">
        <v>375.58684396556566</v>
      </c>
      <c r="W540" s="10">
        <v>375.58684396556566</v>
      </c>
      <c r="X540" s="10">
        <v>405.47573285445458</v>
      </c>
      <c r="Y540" s="10">
        <v>435.36462174334343</v>
      </c>
      <c r="Z540" s="10">
        <v>662.56191118430718</v>
      </c>
      <c r="AH540" s="7">
        <v>201.55027744702059</v>
      </c>
      <c r="AI540" s="10">
        <v>53.8</v>
      </c>
      <c r="AK540" s="10">
        <v>6.6263999999999994</v>
      </c>
      <c r="AL540" s="10">
        <v>14.003490752496969</v>
      </c>
      <c r="AQ540" s="10">
        <v>0.47312999999999988</v>
      </c>
      <c r="AR540" s="10">
        <v>0.47312999999999988</v>
      </c>
      <c r="AS540" s="10">
        <v>0.75099999999999989</v>
      </c>
      <c r="AT540" s="10">
        <v>0.75099999999999989</v>
      </c>
      <c r="AU540" s="10">
        <v>0.56231181818181808</v>
      </c>
      <c r="AV540" s="10">
        <v>0.56231181818181808</v>
      </c>
      <c r="AW540" s="10">
        <v>0.84018181818181814</v>
      </c>
      <c r="AX540">
        <v>0.84018181818181814</v>
      </c>
      <c r="AY540" s="165">
        <v>1</v>
      </c>
    </row>
    <row r="541" spans="14:51" x14ac:dyDescent="0.25">
      <c r="N541" s="176">
        <v>53.9</v>
      </c>
      <c r="O541" s="10">
        <v>0.56231181818181808</v>
      </c>
      <c r="Q541" s="10">
        <v>0.38918181818181818</v>
      </c>
      <c r="R541" s="10">
        <v>44.525183763684538</v>
      </c>
      <c r="T541" s="10">
        <v>167.2736727280666</v>
      </c>
      <c r="V541" s="10">
        <v>377.29433595377839</v>
      </c>
      <c r="W541" s="10">
        <v>377.29433595377839</v>
      </c>
      <c r="X541" s="10">
        <v>407.23878039822284</v>
      </c>
      <c r="Y541" s="10">
        <v>437.1832248426673</v>
      </c>
      <c r="Z541" s="10">
        <v>665.08864431212567</v>
      </c>
      <c r="AH541" s="7">
        <v>202.61792562544898</v>
      </c>
      <c r="AI541" s="10">
        <v>53.9</v>
      </c>
      <c r="AK541" s="10">
        <v>6.6263999999999994</v>
      </c>
      <c r="AL541" s="10">
        <v>14.027354130103202</v>
      </c>
      <c r="AQ541" s="10">
        <v>0.47312999999999988</v>
      </c>
      <c r="AR541" s="10">
        <v>0.47312999999999988</v>
      </c>
      <c r="AS541" s="10">
        <v>0.75099999999999989</v>
      </c>
      <c r="AT541" s="10">
        <v>0.75099999999999989</v>
      </c>
      <c r="AU541" s="10">
        <v>0.56231181818181808</v>
      </c>
      <c r="AV541" s="10">
        <v>0.56231181818181808</v>
      </c>
      <c r="AW541" s="10">
        <v>0.84018181818181814</v>
      </c>
      <c r="AX541">
        <v>0.84018181818181814</v>
      </c>
      <c r="AY541" s="165">
        <v>1</v>
      </c>
    </row>
    <row r="542" spans="14:51" x14ac:dyDescent="0.25">
      <c r="N542" s="176">
        <v>54</v>
      </c>
      <c r="O542" s="10">
        <v>0.56231181818181808</v>
      </c>
      <c r="Q542" s="10">
        <v>0.38918181818181818</v>
      </c>
      <c r="R542" s="10">
        <v>45.265486298216977</v>
      </c>
      <c r="T542" s="10">
        <v>168.23626327072617</v>
      </c>
      <c r="V542" s="10">
        <v>379.00151605213341</v>
      </c>
      <c r="W542" s="10">
        <v>379.00151605213341</v>
      </c>
      <c r="X542" s="10">
        <v>409.00151605213341</v>
      </c>
      <c r="Y542" s="10">
        <v>439.00151605213341</v>
      </c>
      <c r="Z542" s="10">
        <v>667.6137182772593</v>
      </c>
      <c r="AH542" s="7">
        <v>203.68755643744922</v>
      </c>
      <c r="AI542" s="10">
        <v>54</v>
      </c>
      <c r="AK542" s="10">
        <v>6.6263999999999994</v>
      </c>
      <c r="AL542" s="10">
        <v>14.051016852093817</v>
      </c>
      <c r="AQ542" s="10">
        <v>0.47312999999999988</v>
      </c>
      <c r="AR542" s="10">
        <v>0.47312999999999988</v>
      </c>
      <c r="AS542" s="10">
        <v>0.75099999999999989</v>
      </c>
      <c r="AT542" s="10">
        <v>0.75099999999999989</v>
      </c>
      <c r="AU542" s="10">
        <v>0.56231181818181808</v>
      </c>
      <c r="AV542" s="10">
        <v>0.56231181818181808</v>
      </c>
      <c r="AW542" s="10">
        <v>0.84018181818181814</v>
      </c>
      <c r="AX542">
        <v>0.84018181818181814</v>
      </c>
      <c r="AY542" s="165">
        <v>1</v>
      </c>
    </row>
    <row r="543" spans="14:51" x14ac:dyDescent="0.25">
      <c r="N543" s="176">
        <v>54.1</v>
      </c>
      <c r="O543" s="10">
        <v>0.56231181818181808</v>
      </c>
      <c r="Q543" s="10">
        <v>0.38918181818181818</v>
      </c>
      <c r="R543" s="10">
        <v>46.007161033925556</v>
      </c>
      <c r="T543" s="10">
        <v>169.20022601456185</v>
      </c>
      <c r="V543" s="10">
        <v>380.70840486840234</v>
      </c>
      <c r="W543" s="10">
        <v>380.70840486840234</v>
      </c>
      <c r="X543" s="10">
        <v>410.76396042395788</v>
      </c>
      <c r="Y543" s="10">
        <v>440.81951597951343</v>
      </c>
      <c r="Z543" s="10">
        <v>670.13717017369697</v>
      </c>
      <c r="AH543" s="7">
        <v>204.75916988302126</v>
      </c>
      <c r="AI543" s="10">
        <v>54.1</v>
      </c>
      <c r="AK543" s="10">
        <v>6.6263999999999994</v>
      </c>
      <c r="AL543" s="10">
        <v>14.074481402473676</v>
      </c>
      <c r="AQ543" s="10">
        <v>0.47312999999999988</v>
      </c>
      <c r="AR543" s="10">
        <v>0.47312999999999988</v>
      </c>
      <c r="AS543" s="10">
        <v>0.75099999999999989</v>
      </c>
      <c r="AT543" s="10">
        <v>0.75099999999999989</v>
      </c>
      <c r="AU543" s="10">
        <v>0.56231181818181808</v>
      </c>
      <c r="AV543" s="10">
        <v>0.56231181818181808</v>
      </c>
      <c r="AW543" s="10">
        <v>0.84018181818181814</v>
      </c>
      <c r="AX543">
        <v>0.84018181818181814</v>
      </c>
      <c r="AY543" s="165">
        <v>1</v>
      </c>
    </row>
    <row r="544" spans="14:51" x14ac:dyDescent="0.25">
      <c r="N544" s="176">
        <v>54.2</v>
      </c>
      <c r="O544" s="10">
        <v>0.56231181818181808</v>
      </c>
      <c r="Q544" s="10">
        <v>0.38918181818181818</v>
      </c>
      <c r="R544" s="10">
        <v>46.750207970810251</v>
      </c>
      <c r="T544" s="10">
        <v>170.16556095957372</v>
      </c>
      <c r="V544" s="10">
        <v>382.41502260164987</v>
      </c>
      <c r="W544" s="10">
        <v>382.41502260164987</v>
      </c>
      <c r="X544" s="10">
        <v>412.52613371276095</v>
      </c>
      <c r="Y544" s="10">
        <v>442.63724482387209</v>
      </c>
      <c r="Z544" s="10">
        <v>672.65903635975519</v>
      </c>
      <c r="AH544" s="7">
        <v>205.83276596216507</v>
      </c>
      <c r="AI544" s="10">
        <v>54.2</v>
      </c>
      <c r="AK544" s="10">
        <v>6.6263999999999994</v>
      </c>
      <c r="AL544" s="10">
        <v>14.097750219768892</v>
      </c>
      <c r="AQ544" s="10">
        <v>0.47312999999999988</v>
      </c>
      <c r="AR544" s="10">
        <v>0.47312999999999988</v>
      </c>
      <c r="AS544" s="10">
        <v>0.75099999999999989</v>
      </c>
      <c r="AT544" s="10">
        <v>0.75099999999999989</v>
      </c>
      <c r="AU544" s="10">
        <v>0.56231181818181808</v>
      </c>
      <c r="AV544" s="10">
        <v>0.56231181818181808</v>
      </c>
      <c r="AW544" s="10">
        <v>0.84018181818181814</v>
      </c>
      <c r="AX544">
        <v>0.84018181818181814</v>
      </c>
      <c r="AY544" s="165">
        <v>1</v>
      </c>
    </row>
    <row r="545" spans="14:51" x14ac:dyDescent="0.25">
      <c r="N545" s="176">
        <v>54.3</v>
      </c>
      <c r="O545" s="10">
        <v>0.56231181818181808</v>
      </c>
      <c r="Q545" s="10">
        <v>0.38918181818181818</v>
      </c>
      <c r="R545" s="10">
        <v>47.494627108871079</v>
      </c>
      <c r="T545" s="10">
        <v>171.13226810576168</v>
      </c>
      <c r="V545" s="10">
        <v>384.12138905275282</v>
      </c>
      <c r="W545" s="10">
        <v>384.12138905275282</v>
      </c>
      <c r="X545" s="10">
        <v>414.2880557194195</v>
      </c>
      <c r="Y545" s="10">
        <v>444.45472238608613</v>
      </c>
      <c r="Z545" s="10">
        <v>675.17935247701234</v>
      </c>
      <c r="AH545" s="7">
        <v>206.90834467488071</v>
      </c>
      <c r="AI545" s="10">
        <v>54.3</v>
      </c>
      <c r="AK545" s="10">
        <v>6.6263999999999994</v>
      </c>
      <c r="AL545" s="10">
        <v>14.12082569814306</v>
      </c>
      <c r="AQ545" s="10">
        <v>0.47312999999999988</v>
      </c>
      <c r="AR545" s="10">
        <v>0.47312999999999988</v>
      </c>
      <c r="AS545" s="10">
        <v>0.75099999999999989</v>
      </c>
      <c r="AT545" s="10">
        <v>0.75099999999999989</v>
      </c>
      <c r="AU545" s="10">
        <v>0.56231181818181808</v>
      </c>
      <c r="AV545" s="10">
        <v>0.56231181818181808</v>
      </c>
      <c r="AW545" s="10">
        <v>0.84018181818181814</v>
      </c>
      <c r="AX545">
        <v>0.84018181818181814</v>
      </c>
      <c r="AY545" s="165">
        <v>1</v>
      </c>
    </row>
    <row r="546" spans="14:51" x14ac:dyDescent="0.25">
      <c r="N546" s="176">
        <v>54.4</v>
      </c>
      <c r="O546" s="10">
        <v>0.56231181818181808</v>
      </c>
      <c r="Q546" s="10">
        <v>0.38918181818181818</v>
      </c>
      <c r="R546" s="10">
        <v>48.240418448108123</v>
      </c>
      <c r="T546" s="10">
        <v>172.10034745312583</v>
      </c>
      <c r="V546" s="10">
        <v>385.82752363458309</v>
      </c>
      <c r="W546" s="10">
        <v>385.82752363458309</v>
      </c>
      <c r="X546" s="10">
        <v>416.04974585680532</v>
      </c>
      <c r="Y546" s="10">
        <v>446.27196807902754</v>
      </c>
      <c r="Z546" s="10">
        <v>677.69815346863777</v>
      </c>
      <c r="AH546" s="7">
        <v>207.98590602116826</v>
      </c>
      <c r="AI546" s="10">
        <v>54.4</v>
      </c>
      <c r="AK546" s="10">
        <v>6.6263999999999994</v>
      </c>
      <c r="AL546" s="10">
        <v>14.143710188478789</v>
      </c>
      <c r="AQ546" s="10">
        <v>0.47312999999999988</v>
      </c>
      <c r="AR546" s="10">
        <v>0.47312999999999988</v>
      </c>
      <c r="AS546" s="10">
        <v>0.75099999999999989</v>
      </c>
      <c r="AT546" s="10">
        <v>0.75099999999999989</v>
      </c>
      <c r="AU546" s="10">
        <v>0.56231181818181808</v>
      </c>
      <c r="AV546" s="10">
        <v>0.56231181818181808</v>
      </c>
      <c r="AW546" s="10">
        <v>0.84018181818181814</v>
      </c>
      <c r="AX546">
        <v>0.84018181818181814</v>
      </c>
      <c r="AY546" s="165">
        <v>1</v>
      </c>
    </row>
    <row r="547" spans="14:51" x14ac:dyDescent="0.25">
      <c r="N547" s="176">
        <v>54.5</v>
      </c>
      <c r="O547" s="10">
        <v>0.56231181818181808</v>
      </c>
      <c r="Q547" s="10">
        <v>0.38918181818181818</v>
      </c>
      <c r="R547" s="10">
        <v>48.987581988521306</v>
      </c>
      <c r="T547" s="10">
        <v>173.06979900166613</v>
      </c>
      <c r="V547" s="10">
        <v>387.53344538186178</v>
      </c>
      <c r="W547" s="10">
        <v>387.53344538186178</v>
      </c>
      <c r="X547" s="10">
        <v>417.81122315963955</v>
      </c>
      <c r="Y547" s="10">
        <v>448.08900093741732</v>
      </c>
      <c r="Z547" s="10">
        <v>680.2154735971294</v>
      </c>
      <c r="AH547" s="7">
        <v>209.06545000102761</v>
      </c>
      <c r="AI547" s="10">
        <v>54.5</v>
      </c>
      <c r="AK547" s="10">
        <v>6.6263999999999994</v>
      </c>
      <c r="AL547" s="10">
        <v>14.166405999425768</v>
      </c>
      <c r="AQ547" s="10">
        <v>0.47312999999999988</v>
      </c>
      <c r="AR547" s="10">
        <v>0.47312999999999988</v>
      </c>
      <c r="AS547" s="10">
        <v>0.75099999999999989</v>
      </c>
      <c r="AT547" s="10">
        <v>0.75099999999999989</v>
      </c>
      <c r="AU547" s="10">
        <v>0.56231181818181808</v>
      </c>
      <c r="AV547" s="10">
        <v>0.56231181818181808</v>
      </c>
      <c r="AW547" s="10">
        <v>0.84018181818181814</v>
      </c>
      <c r="AX547">
        <v>0.84018181818181814</v>
      </c>
      <c r="AY547" s="165">
        <v>1</v>
      </c>
    </row>
    <row r="548" spans="14:51" x14ac:dyDescent="0.25">
      <c r="N548" s="176">
        <v>54.6</v>
      </c>
      <c r="O548" s="10">
        <v>0.56231181818181808</v>
      </c>
      <c r="Q548" s="10">
        <v>0.38918181818181818</v>
      </c>
      <c r="R548" s="10">
        <v>49.7361177301106</v>
      </c>
      <c r="T548" s="10">
        <v>174.04062275138256</v>
      </c>
      <c r="V548" s="10">
        <v>389.23917296070317</v>
      </c>
      <c r="W548" s="10">
        <v>389.23917296070317</v>
      </c>
      <c r="X548" s="10">
        <v>419.57250629403649</v>
      </c>
      <c r="Y548" s="10">
        <v>449.90583962736986</v>
      </c>
      <c r="Z548" s="10">
        <v>682.73134646149299</v>
      </c>
      <c r="AH548" s="7">
        <v>210.14697661445874</v>
      </c>
      <c r="AI548" s="10">
        <v>54.6</v>
      </c>
      <c r="AK548" s="10">
        <v>6.6263999999999994</v>
      </c>
      <c r="AL548" s="10">
        <v>14.188915398416743</v>
      </c>
      <c r="AQ548" s="10">
        <v>0.47312999999999988</v>
      </c>
      <c r="AR548" s="10">
        <v>0.47312999999999988</v>
      </c>
      <c r="AS548" s="10">
        <v>0.75099999999999989</v>
      </c>
      <c r="AT548" s="10">
        <v>0.75099999999999989</v>
      </c>
      <c r="AU548" s="10">
        <v>0.56231181818181808</v>
      </c>
      <c r="AV548" s="10">
        <v>0.56231181818181808</v>
      </c>
      <c r="AW548" s="10">
        <v>0.84018181818181814</v>
      </c>
      <c r="AX548">
        <v>0.84018181818181814</v>
      </c>
      <c r="AY548" s="165">
        <v>1</v>
      </c>
    </row>
    <row r="549" spans="14:51" x14ac:dyDescent="0.25">
      <c r="N549" s="176">
        <v>54.7</v>
      </c>
      <c r="O549" s="10">
        <v>0.56231181818181808</v>
      </c>
      <c r="Q549" s="10">
        <v>0.38918181818181818</v>
      </c>
      <c r="R549" s="10">
        <v>50.486025672876082</v>
      </c>
      <c r="T549" s="10">
        <v>175.01281870227521</v>
      </c>
      <c r="V549" s="10">
        <v>390.94472467785658</v>
      </c>
      <c r="W549" s="10">
        <v>390.94472467785658</v>
      </c>
      <c r="X549" s="10">
        <v>421.3336135667455</v>
      </c>
      <c r="Y549" s="10">
        <v>451.72250245563436</v>
      </c>
      <c r="Z549" s="10">
        <v>685.2458050138772</v>
      </c>
      <c r="AH549" s="7">
        <v>211.23048586146174</v>
      </c>
      <c r="AI549" s="10">
        <v>54.7</v>
      </c>
      <c r="AK549" s="10">
        <v>6.6263999999999994</v>
      </c>
      <c r="AL549" s="10">
        <v>14.211240612652519</v>
      </c>
      <c r="AQ549" s="10">
        <v>0.47312999999999988</v>
      </c>
      <c r="AR549" s="10">
        <v>0.47312999999999988</v>
      </c>
      <c r="AS549" s="10">
        <v>0.75099999999999989</v>
      </c>
      <c r="AT549" s="10">
        <v>0.75099999999999989</v>
      </c>
      <c r="AU549" s="10">
        <v>0.56231181818181808</v>
      </c>
      <c r="AV549" s="10">
        <v>0.56231181818181808</v>
      </c>
      <c r="AW549" s="10">
        <v>0.84018181818181814</v>
      </c>
      <c r="AX549">
        <v>0.84018181818181814</v>
      </c>
      <c r="AY549" s="165">
        <v>1</v>
      </c>
    </row>
    <row r="550" spans="14:51" x14ac:dyDescent="0.25">
      <c r="N550" s="176">
        <v>54.8</v>
      </c>
      <c r="O550" s="10">
        <v>0.56231181818181808</v>
      </c>
      <c r="Q550" s="10">
        <v>0.38918181818181818</v>
      </c>
      <c r="R550" s="10">
        <v>51.237305816817653</v>
      </c>
      <c r="T550" s="10">
        <v>175.98638685434389</v>
      </c>
      <c r="V550" s="10">
        <v>392.65011848965787</v>
      </c>
      <c r="W550" s="10">
        <v>392.65011848965787</v>
      </c>
      <c r="X550" s="10">
        <v>423.09456293410233</v>
      </c>
      <c r="Y550" s="10">
        <v>453.53900737854678</v>
      </c>
      <c r="Z550" s="10">
        <v>687.75888157568693</v>
      </c>
      <c r="AH550" s="7">
        <v>212.31597774203649</v>
      </c>
      <c r="AI550" s="10">
        <v>54.8</v>
      </c>
      <c r="AK550" s="10">
        <v>6.6263999999999994</v>
      </c>
      <c r="AL550" s="10">
        <v>14.233383830057123</v>
      </c>
      <c r="AQ550" s="10">
        <v>0.47312999999999988</v>
      </c>
      <c r="AR550" s="10">
        <v>0.47312999999999988</v>
      </c>
      <c r="AS550" s="10">
        <v>0.75099999999999989</v>
      </c>
      <c r="AT550" s="10">
        <v>0.75099999999999989</v>
      </c>
      <c r="AU550" s="10">
        <v>0.56231181818181808</v>
      </c>
      <c r="AV550" s="10">
        <v>0.56231181818181808</v>
      </c>
      <c r="AW550" s="10">
        <v>0.84018181818181814</v>
      </c>
      <c r="AX550">
        <v>0.84018181818181814</v>
      </c>
      <c r="AY550" s="165">
        <v>1</v>
      </c>
    </row>
    <row r="551" spans="14:51" x14ac:dyDescent="0.25">
      <c r="N551" s="176">
        <v>54.9</v>
      </c>
      <c r="O551" s="10">
        <v>0.56231181818181808</v>
      </c>
      <c r="Q551" s="10">
        <v>0.38918181818181818</v>
      </c>
      <c r="R551" s="10">
        <v>51.989958161935434</v>
      </c>
      <c r="T551" s="10">
        <v>176.96132720758877</v>
      </c>
      <c r="V551" s="10">
        <v>394.35537201070463</v>
      </c>
      <c r="W551" s="10">
        <v>394.35537201070463</v>
      </c>
      <c r="X551" s="10">
        <v>424.85537201070463</v>
      </c>
      <c r="Y551" s="10">
        <v>455.35537201070463</v>
      </c>
      <c r="Z551" s="10">
        <v>690.27060785319736</v>
      </c>
      <c r="AH551" s="7">
        <v>213.40345225618316</v>
      </c>
      <c r="AI551" s="10">
        <v>54.9</v>
      </c>
      <c r="AK551" s="10">
        <v>6.6263999999999994</v>
      </c>
      <c r="AL551" s="10">
        <v>14.255347200204318</v>
      </c>
      <c r="AQ551" s="10">
        <v>0.47312999999999988</v>
      </c>
      <c r="AR551" s="10">
        <v>0.47312999999999988</v>
      </c>
      <c r="AS551" s="10">
        <v>0.75099999999999989</v>
      </c>
      <c r="AT551" s="10">
        <v>0.75099999999999989</v>
      </c>
      <c r="AU551" s="10">
        <v>0.56231181818181808</v>
      </c>
      <c r="AV551" s="10">
        <v>0.56231181818181808</v>
      </c>
      <c r="AW551" s="10">
        <v>0.84018181818181814</v>
      </c>
      <c r="AX551">
        <v>0.84018181818181814</v>
      </c>
      <c r="AY551" s="165">
        <v>1</v>
      </c>
    </row>
    <row r="552" spans="14:51" x14ac:dyDescent="0.25">
      <c r="N552" s="176">
        <v>55</v>
      </c>
      <c r="O552" s="10">
        <v>0.56231181818181808</v>
      </c>
      <c r="Q552" s="10">
        <v>0.38918181818181818</v>
      </c>
      <c r="R552" s="10">
        <v>52.743982708229304</v>
      </c>
      <c r="T552" s="10">
        <v>177.93763976200984</v>
      </c>
      <c r="V552" s="10">
        <v>396.06050252226032</v>
      </c>
      <c r="W552" s="10">
        <v>396.06050252226032</v>
      </c>
      <c r="X552" s="10">
        <v>426.61605807781586</v>
      </c>
      <c r="Y552" s="10">
        <v>457.17161363337141</v>
      </c>
      <c r="Z552" s="10">
        <v>692.78101495268288</v>
      </c>
      <c r="AH552" s="7">
        <v>214.49290940390156</v>
      </c>
      <c r="AI552" s="10">
        <v>55</v>
      </c>
      <c r="AK552" s="10">
        <v>6.6263999999999994</v>
      </c>
      <c r="AL552" s="10">
        <v>14.277132835216397</v>
      </c>
      <c r="AQ552" s="10">
        <v>0.47312999999999988</v>
      </c>
      <c r="AR552" s="10">
        <v>0.47312999999999988</v>
      </c>
      <c r="AS552" s="10">
        <v>0.75099999999999989</v>
      </c>
      <c r="AT552" s="10">
        <v>0.75099999999999989</v>
      </c>
      <c r="AU552" s="10">
        <v>0.56231181818181808</v>
      </c>
      <c r="AV552" s="10">
        <v>0.56231181818181808</v>
      </c>
      <c r="AW552" s="10">
        <v>0.84018181818181814</v>
      </c>
      <c r="AX552">
        <v>0.84018181818181814</v>
      </c>
      <c r="AY552" s="165">
        <v>1</v>
      </c>
    </row>
    <row r="553" spans="14:51" x14ac:dyDescent="0.25">
      <c r="N553" s="176">
        <v>55.1</v>
      </c>
      <c r="O553" s="10">
        <v>0.56231181818181808</v>
      </c>
      <c r="Q553" s="10">
        <v>0.38918181818181818</v>
      </c>
      <c r="R553" s="10">
        <v>53.499379455699383</v>
      </c>
      <c r="T553" s="10">
        <v>178.91532451760705</v>
      </c>
      <c r="V553" s="10">
        <v>397.76552698040189</v>
      </c>
      <c r="W553" s="10">
        <v>397.76552698040189</v>
      </c>
      <c r="X553" s="10">
        <v>428.37663809151297</v>
      </c>
      <c r="Y553" s="10">
        <v>458.98774920262412</v>
      </c>
      <c r="Z553" s="10">
        <v>695.29013339508219</v>
      </c>
      <c r="AH553" s="7">
        <v>215.58434918519188</v>
      </c>
      <c r="AI553" s="10">
        <v>55.1</v>
      </c>
      <c r="AK553" s="10">
        <v>6.6263999999999994</v>
      </c>
      <c r="AL553" s="10">
        <v>14.298742810636323</v>
      </c>
      <c r="AQ553" s="10">
        <v>0.47312999999999988</v>
      </c>
      <c r="AR553" s="10">
        <v>0.47312999999999988</v>
      </c>
      <c r="AS553" s="10">
        <v>0.75099999999999989</v>
      </c>
      <c r="AT553" s="10">
        <v>0.75099999999999989</v>
      </c>
      <c r="AU553" s="10">
        <v>0.56231181818181808</v>
      </c>
      <c r="AV553" s="10">
        <v>0.56231181818181808</v>
      </c>
      <c r="AW553" s="10">
        <v>0.84018181818181814</v>
      </c>
      <c r="AX553">
        <v>0.84018181818181814</v>
      </c>
      <c r="AY553" s="165">
        <v>1</v>
      </c>
    </row>
    <row r="554" spans="14:51" x14ac:dyDescent="0.25">
      <c r="N554" s="176">
        <v>55.2</v>
      </c>
      <c r="O554" s="10">
        <v>0.56231181818181808</v>
      </c>
      <c r="Q554" s="10">
        <v>0.38918181818181818</v>
      </c>
      <c r="R554" s="10">
        <v>54.25614840434563</v>
      </c>
      <c r="T554" s="10">
        <v>179.89438147438042</v>
      </c>
      <c r="V554" s="10">
        <v>399.47046202391834</v>
      </c>
      <c r="W554" s="10">
        <v>399.47046202391834</v>
      </c>
      <c r="X554" s="10">
        <v>430.13712869058503</v>
      </c>
      <c r="Y554" s="10">
        <v>460.80379535725166</v>
      </c>
      <c r="Z554" s="10">
        <v>697.79799313021533</v>
      </c>
      <c r="AH554" s="7">
        <v>216.67777160005406</v>
      </c>
      <c r="AI554" s="10">
        <v>55.2</v>
      </c>
      <c r="AK554" s="10">
        <v>6.6263999999999994</v>
      </c>
      <c r="AL554" s="10">
        <v>14.320179166274212</v>
      </c>
      <c r="AQ554" s="10">
        <v>0.47312999999999988</v>
      </c>
      <c r="AR554" s="10">
        <v>0.47312999999999988</v>
      </c>
      <c r="AS554" s="10">
        <v>0.75099999999999989</v>
      </c>
      <c r="AT554" s="10">
        <v>0.75099999999999989</v>
      </c>
      <c r="AU554" s="10">
        <v>0.56231181818181808</v>
      </c>
      <c r="AV554" s="10">
        <v>0.56231181818181808</v>
      </c>
      <c r="AW554" s="10">
        <v>0.84018181818181814</v>
      </c>
      <c r="AX554">
        <v>0.84018181818181814</v>
      </c>
      <c r="AY554" s="165">
        <v>1</v>
      </c>
    </row>
    <row r="555" spans="14:51" x14ac:dyDescent="0.25">
      <c r="N555" s="176">
        <v>55.3</v>
      </c>
      <c r="O555" s="10">
        <v>0.56231181818181808</v>
      </c>
      <c r="Q555" s="10">
        <v>0.38918181818181818</v>
      </c>
      <c r="R555" s="10">
        <v>55.014289554167938</v>
      </c>
      <c r="T555" s="10">
        <v>180.8748106323298</v>
      </c>
      <c r="V555" s="10">
        <v>401.1753239819692</v>
      </c>
      <c r="W555" s="10">
        <v>401.1753239819692</v>
      </c>
      <c r="X555" s="10">
        <v>431.89754620419143</v>
      </c>
      <c r="Y555" s="10">
        <v>462.61976842641366</v>
      </c>
      <c r="Z555" s="10">
        <v>700.30462355056966</v>
      </c>
      <c r="AH555" s="7">
        <v>217.77317664848792</v>
      </c>
      <c r="AI555" s="10">
        <v>55.3</v>
      </c>
      <c r="AK555" s="10">
        <v>6.6263999999999994</v>
      </c>
      <c r="AL555" s="10">
        <v>14.341443907028967</v>
      </c>
      <c r="AQ555" s="10">
        <v>0.47312999999999988</v>
      </c>
      <c r="AR555" s="10">
        <v>0.47312999999999988</v>
      </c>
      <c r="AS555" s="10">
        <v>0.75099999999999989</v>
      </c>
      <c r="AT555" s="10">
        <v>0.75099999999999989</v>
      </c>
      <c r="AU555" s="10">
        <v>0.56231181818181808</v>
      </c>
      <c r="AV555" s="10">
        <v>0.56231181818181808</v>
      </c>
      <c r="AW555" s="10">
        <v>0.84018181818181814</v>
      </c>
      <c r="AX555">
        <v>0.84018181818181814</v>
      </c>
      <c r="AY555" s="165">
        <v>1</v>
      </c>
    </row>
    <row r="556" spans="14:51" x14ac:dyDescent="0.25">
      <c r="N556" s="176">
        <v>55.4</v>
      </c>
      <c r="O556" s="10">
        <v>0.56231181818181808</v>
      </c>
      <c r="Q556" s="10">
        <v>0.38918181818181818</v>
      </c>
      <c r="R556" s="10">
        <v>55.773802905166434</v>
      </c>
      <c r="T556" s="10">
        <v>181.85661199145548</v>
      </c>
      <c r="V556" s="10">
        <v>402.88012888151354</v>
      </c>
      <c r="W556" s="10">
        <v>402.88012888151354</v>
      </c>
      <c r="X556" s="10">
        <v>433.65790665929131</v>
      </c>
      <c r="Y556" s="10">
        <v>464.43568443706909</v>
      </c>
      <c r="Z556" s="10">
        <v>702.81005350467103</v>
      </c>
      <c r="AH556" s="7">
        <v>218.87056433049366</v>
      </c>
      <c r="AI556" s="10">
        <v>55.4</v>
      </c>
      <c r="AK556" s="10">
        <v>6.6263999999999994</v>
      </c>
      <c r="AL556" s="10">
        <v>14.362539003686082</v>
      </c>
      <c r="AQ556" s="10">
        <v>0.47312999999999988</v>
      </c>
      <c r="AR556" s="10">
        <v>0.47312999999999988</v>
      </c>
      <c r="AS556" s="10">
        <v>0.75099999999999989</v>
      </c>
      <c r="AT556" s="10">
        <v>0.75099999999999989</v>
      </c>
      <c r="AU556" s="10">
        <v>0.56231181818181808</v>
      </c>
      <c r="AV556" s="10">
        <v>0.56231181818181808</v>
      </c>
      <c r="AW556" s="10">
        <v>0.84018181818181814</v>
      </c>
      <c r="AX556">
        <v>0.84018181818181814</v>
      </c>
      <c r="AY556" s="165">
        <v>1</v>
      </c>
    </row>
    <row r="557" spans="14:51" x14ac:dyDescent="0.25">
      <c r="N557" s="176">
        <v>55.5</v>
      </c>
      <c r="O557" s="10">
        <v>0.56231181818181808</v>
      </c>
      <c r="Q557" s="10">
        <v>0.38918181818181818</v>
      </c>
      <c r="R557" s="10">
        <v>56.53468845734109</v>
      </c>
      <c r="T557" s="10">
        <v>182.83978555175727</v>
      </c>
      <c r="V557" s="10">
        <v>404.58489245451415</v>
      </c>
      <c r="W557" s="10">
        <v>404.58489245451415</v>
      </c>
      <c r="X557" s="10">
        <v>435.41822578784746</v>
      </c>
      <c r="Y557" s="10">
        <v>466.25155912118083</v>
      </c>
      <c r="Z557" s="10">
        <v>705.31431131005297</v>
      </c>
      <c r="AH557" s="7">
        <v>219.96993464607127</v>
      </c>
      <c r="AI557" s="10">
        <v>55.5</v>
      </c>
      <c r="AK557" s="10">
        <v>6.6263999999999994</v>
      </c>
      <c r="AL557" s="10">
        <v>14.383466393692339</v>
      </c>
      <c r="AQ557" s="10">
        <v>0.47312999999999988</v>
      </c>
      <c r="AR557" s="10">
        <v>0.47312999999999988</v>
      </c>
      <c r="AS557" s="10">
        <v>0.75099999999999989</v>
      </c>
      <c r="AT557" s="10">
        <v>0.75099999999999989</v>
      </c>
      <c r="AU557" s="10">
        <v>0.56231181818181808</v>
      </c>
      <c r="AV557" s="10">
        <v>0.56231181818181808</v>
      </c>
      <c r="AW557" s="10">
        <v>0.84018181818181814</v>
      </c>
      <c r="AX557">
        <v>0.84018181818181814</v>
      </c>
      <c r="AY557" s="165">
        <v>1</v>
      </c>
    </row>
    <row r="558" spans="14:51" x14ac:dyDescent="0.25">
      <c r="N558" s="176">
        <v>55.6</v>
      </c>
      <c r="O558" s="10">
        <v>0.56231181818181808</v>
      </c>
      <c r="Q558" s="10">
        <v>0.38918181818181818</v>
      </c>
      <c r="R558" s="10">
        <v>57.296946210691907</v>
      </c>
      <c r="T558" s="10">
        <v>183.82433131323523</v>
      </c>
      <c r="V558" s="10">
        <v>406.28963014492962</v>
      </c>
      <c r="W558" s="10">
        <v>406.28963014492962</v>
      </c>
      <c r="X558" s="10">
        <v>437.17851903381853</v>
      </c>
      <c r="Y558" s="10">
        <v>468.06740792270739</v>
      </c>
      <c r="Z558" s="10">
        <v>707.81742476584066</v>
      </c>
      <c r="AH558" s="7">
        <v>221.0712875952207</v>
      </c>
      <c r="AI558" s="10">
        <v>55.6</v>
      </c>
      <c r="AK558" s="10">
        <v>6.6263999999999994</v>
      </c>
      <c r="AL558" s="10">
        <v>14.404227981908269</v>
      </c>
      <c r="AQ558" s="10">
        <v>0.47312999999999988</v>
      </c>
      <c r="AR558" s="10">
        <v>0.47312999999999988</v>
      </c>
      <c r="AS558" s="10">
        <v>0.75099999999999989</v>
      </c>
      <c r="AT558" s="10">
        <v>0.75099999999999989</v>
      </c>
      <c r="AU558" s="10">
        <v>0.56231181818181808</v>
      </c>
      <c r="AV558" s="10">
        <v>0.56231181818181808</v>
      </c>
      <c r="AW558" s="10">
        <v>0.84018181818181814</v>
      </c>
      <c r="AX558">
        <v>0.84018181818181814</v>
      </c>
      <c r="AY558" s="165">
        <v>1</v>
      </c>
    </row>
    <row r="559" spans="14:51" x14ac:dyDescent="0.25">
      <c r="N559" s="176">
        <v>55.7</v>
      </c>
      <c r="O559" s="10">
        <v>0.56231181818181808</v>
      </c>
      <c r="Q559" s="10">
        <v>0.38918181818181818</v>
      </c>
      <c r="R559" s="10">
        <v>58.06057616521889</v>
      </c>
      <c r="T559" s="10">
        <v>184.81024927588933</v>
      </c>
      <c r="V559" s="10">
        <v>407.99435711549802</v>
      </c>
      <c r="W559" s="10">
        <v>407.99435711549802</v>
      </c>
      <c r="X559" s="10">
        <v>438.93880155994248</v>
      </c>
      <c r="Y559" s="10">
        <v>469.88324600438693</v>
      </c>
      <c r="Z559" s="10">
        <v>710.31942116496282</v>
      </c>
      <c r="AH559" s="7">
        <v>222.17462317794198</v>
      </c>
      <c r="AI559" s="10">
        <v>55.7</v>
      </c>
      <c r="AK559" s="10">
        <v>6.6263999999999994</v>
      </c>
      <c r="AL559" s="10">
        <v>14.42482564133916</v>
      </c>
      <c r="AQ559" s="10">
        <v>0.47312999999999988</v>
      </c>
      <c r="AR559" s="10">
        <v>0.47312999999999988</v>
      </c>
      <c r="AS559" s="10">
        <v>0.75099999999999989</v>
      </c>
      <c r="AT559" s="10">
        <v>0.75099999999999989</v>
      </c>
      <c r="AU559" s="10">
        <v>0.56231181818181808</v>
      </c>
      <c r="AV559" s="10">
        <v>0.56231181818181808</v>
      </c>
      <c r="AW559" s="10">
        <v>0.84018181818181814</v>
      </c>
      <c r="AX559">
        <v>0.84018181818181814</v>
      </c>
      <c r="AY559" s="165">
        <v>1</v>
      </c>
    </row>
    <row r="560" spans="14:51" x14ac:dyDescent="0.25">
      <c r="N560" s="176">
        <v>55.8</v>
      </c>
      <c r="O560" s="10">
        <v>0.56231181818181808</v>
      </c>
      <c r="Q560" s="10">
        <v>0.38918181818181818</v>
      </c>
      <c r="R560" s="10">
        <v>58.825578320921906</v>
      </c>
      <c r="T560" s="10">
        <v>185.79753943971946</v>
      </c>
      <c r="V560" s="10">
        <v>409.69908825432202</v>
      </c>
      <c r="W560" s="10">
        <v>409.69908825432202</v>
      </c>
      <c r="X560" s="10">
        <v>440.69908825432202</v>
      </c>
      <c r="Y560" s="10">
        <v>471.69908825432202</v>
      </c>
      <c r="Z560" s="10">
        <v>712.82032730600406</v>
      </c>
      <c r="AH560" s="7">
        <v>223.27994139423492</v>
      </c>
      <c r="AI560" s="10">
        <v>55.8</v>
      </c>
      <c r="AK560" s="10">
        <v>6.6263999999999994</v>
      </c>
      <c r="AL560" s="10">
        <v>14.445261213845328</v>
      </c>
      <c r="AQ560" s="10">
        <v>0.47312999999999988</v>
      </c>
      <c r="AR560" s="10">
        <v>0.47312999999999988</v>
      </c>
      <c r="AS560" s="10">
        <v>0.75099999999999989</v>
      </c>
      <c r="AT560" s="10">
        <v>0.75099999999999989</v>
      </c>
      <c r="AU560" s="10">
        <v>0.56231181818181808</v>
      </c>
      <c r="AV560" s="10">
        <v>0.56231181818181808</v>
      </c>
      <c r="AW560" s="10">
        <v>0.84018181818181814</v>
      </c>
      <c r="AX560">
        <v>0.84018181818181814</v>
      </c>
      <c r="AY560" s="165">
        <v>1</v>
      </c>
    </row>
    <row r="561" spans="14:51" x14ac:dyDescent="0.25">
      <c r="N561" s="176">
        <v>55.9</v>
      </c>
      <c r="O561" s="10">
        <v>0.56231181818181808</v>
      </c>
      <c r="Q561" s="10">
        <v>0.38918181818181818</v>
      </c>
      <c r="R561" s="10">
        <v>59.591952677801189</v>
      </c>
      <c r="T561" s="10">
        <v>186.78620180472586</v>
      </c>
      <c r="V561" s="10">
        <v>411.40383818126173</v>
      </c>
      <c r="W561" s="10">
        <v>411.40383818126173</v>
      </c>
      <c r="X561" s="10">
        <v>442.45939373681728</v>
      </c>
      <c r="Y561" s="10">
        <v>473.51494929237282</v>
      </c>
      <c r="Z561" s="10">
        <v>715.32016950471257</v>
      </c>
      <c r="AH561" s="7">
        <v>224.38724224409987</v>
      </c>
      <c r="AI561" s="10">
        <v>55.9</v>
      </c>
      <c r="AK561" s="10">
        <v>6.6263999999999994</v>
      </c>
      <c r="AL561" s="10">
        <v>14.465536510832363</v>
      </c>
      <c r="AQ561" s="10">
        <v>0.47312999999999988</v>
      </c>
      <c r="AR561" s="10">
        <v>0.47312999999999988</v>
      </c>
      <c r="AS561" s="10">
        <v>0.75099999999999989</v>
      </c>
      <c r="AT561" s="10">
        <v>0.75099999999999989</v>
      </c>
      <c r="AU561" s="10">
        <v>0.56231181818181808</v>
      </c>
      <c r="AV561" s="10">
        <v>0.56231181818181808</v>
      </c>
      <c r="AW561" s="10">
        <v>0.84018181818181814</v>
      </c>
      <c r="AX561">
        <v>0.84018181818181814</v>
      </c>
      <c r="AY561" s="165">
        <v>1</v>
      </c>
    </row>
    <row r="562" spans="14:51" x14ac:dyDescent="0.25">
      <c r="N562" s="176">
        <v>56</v>
      </c>
      <c r="O562" s="10">
        <v>0.56231181818181808</v>
      </c>
      <c r="Q562" s="10">
        <v>0.38918181818181818</v>
      </c>
      <c r="R562" s="10">
        <v>60.359699235856581</v>
      </c>
      <c r="T562" s="10">
        <v>187.77623637090844</v>
      </c>
      <c r="V562" s="10">
        <v>413.10862125414053</v>
      </c>
      <c r="W562" s="10">
        <v>413.10862125414053</v>
      </c>
      <c r="X562" s="10">
        <v>444.21973236525162</v>
      </c>
      <c r="Y562" s="10">
        <v>475.33084347636276</v>
      </c>
      <c r="Z562" s="10">
        <v>717.81897360517064</v>
      </c>
      <c r="AH562" s="7">
        <v>225.49652572753658</v>
      </c>
      <c r="AI562" s="10">
        <v>56</v>
      </c>
      <c r="AK562" s="10">
        <v>6.6263999999999994</v>
      </c>
      <c r="AL562" s="10">
        <v>14.485653313922063</v>
      </c>
      <c r="AQ562" s="10">
        <v>0.47312999999999988</v>
      </c>
      <c r="AR562" s="10">
        <v>0.47312999999999988</v>
      </c>
      <c r="AS562" s="10">
        <v>0.75099999999999989</v>
      </c>
      <c r="AT562" s="10">
        <v>0.75099999999999989</v>
      </c>
      <c r="AU562" s="10">
        <v>0.56231181818181808</v>
      </c>
      <c r="AV562" s="10">
        <v>0.56231181818181808</v>
      </c>
      <c r="AW562" s="10">
        <v>0.84018181818181814</v>
      </c>
      <c r="AX562">
        <v>0.84018181818181814</v>
      </c>
      <c r="AY562" s="165">
        <v>1</v>
      </c>
    </row>
    <row r="563" spans="14:51" x14ac:dyDescent="0.25">
      <c r="N563" s="176">
        <v>56.1</v>
      </c>
      <c r="O563" s="10">
        <v>0.56231181818181808</v>
      </c>
      <c r="Q563" s="10">
        <v>0.38918181818181818</v>
      </c>
      <c r="R563" s="10">
        <v>61.128817995088163</v>
      </c>
      <c r="T563" s="10">
        <v>188.76764313826712</v>
      </c>
      <c r="V563" s="10">
        <v>414.8134515747733</v>
      </c>
      <c r="W563" s="10">
        <v>414.8134515747733</v>
      </c>
      <c r="X563" s="10">
        <v>445.98011824143998</v>
      </c>
      <c r="Y563" s="10">
        <v>477.14678490810661</v>
      </c>
      <c r="Z563" s="10">
        <v>720.31676499064497</v>
      </c>
      <c r="AH563" s="7">
        <v>226.60779184454518</v>
      </c>
      <c r="AI563" s="10">
        <v>56.1</v>
      </c>
      <c r="AK563" s="10">
        <v>6.6263999999999994</v>
      </c>
      <c r="AL563" s="10">
        <v>14.505613375604675</v>
      </c>
      <c r="AQ563" s="10">
        <v>0.47312999999999988</v>
      </c>
      <c r="AR563" s="10">
        <v>0.47312999999999988</v>
      </c>
      <c r="AS563" s="10">
        <v>0.75099999999999989</v>
      </c>
      <c r="AT563" s="10">
        <v>0.75099999999999989</v>
      </c>
      <c r="AU563" s="10">
        <v>0.56231181818181808</v>
      </c>
      <c r="AV563" s="10">
        <v>0.56231181818181808</v>
      </c>
      <c r="AW563" s="10">
        <v>0.84018181818181814</v>
      </c>
      <c r="AX563">
        <v>0.84018181818181814</v>
      </c>
      <c r="AY563" s="165">
        <v>1</v>
      </c>
    </row>
    <row r="564" spans="14:51" x14ac:dyDescent="0.25">
      <c r="N564" s="176">
        <v>56.2</v>
      </c>
      <c r="O564" s="10">
        <v>0.56231181818181808</v>
      </c>
      <c r="Q564" s="10">
        <v>0.38918181818181818</v>
      </c>
      <c r="R564" s="10">
        <v>61.899308955495833</v>
      </c>
      <c r="T564" s="10">
        <v>189.760422106802</v>
      </c>
      <c r="V564" s="10">
        <v>416.5183429948213</v>
      </c>
      <c r="W564" s="10">
        <v>416.5183429948213</v>
      </c>
      <c r="X564" s="10">
        <v>447.74056521704352</v>
      </c>
      <c r="Y564" s="10">
        <v>478.96278743926575</v>
      </c>
      <c r="Z564" s="10">
        <v>722.81356859412563</v>
      </c>
      <c r="AH564" s="7">
        <v>227.72104059512552</v>
      </c>
      <c r="AI564" s="10">
        <v>56.2</v>
      </c>
      <c r="AK564" s="10">
        <v>6.6263999999999994</v>
      </c>
      <c r="AL564" s="10">
        <v>14.525418419873121</v>
      </c>
      <c r="AQ564" s="10">
        <v>0.47312999999999988</v>
      </c>
      <c r="AR564" s="10">
        <v>0.47312999999999988</v>
      </c>
      <c r="AS564" s="10">
        <v>0.75099999999999989</v>
      </c>
      <c r="AT564" s="10">
        <v>0.75099999999999989</v>
      </c>
      <c r="AU564" s="10">
        <v>0.56231181818181808</v>
      </c>
      <c r="AV564" s="10">
        <v>0.56231181818181808</v>
      </c>
      <c r="AW564" s="10">
        <v>0.84018181818181814</v>
      </c>
      <c r="AX564">
        <v>0.84018181818181814</v>
      </c>
      <c r="AY564" s="165">
        <v>1</v>
      </c>
    </row>
    <row r="565" spans="14:51" x14ac:dyDescent="0.25">
      <c r="N565" s="176">
        <v>56.3</v>
      </c>
      <c r="O565" s="10">
        <v>0.56231181818181808</v>
      </c>
      <c r="Q565" s="10">
        <v>0.38918181818181818</v>
      </c>
      <c r="R565" s="10">
        <v>62.671172117079642</v>
      </c>
      <c r="T565" s="10">
        <v>190.75457327651284</v>
      </c>
      <c r="V565" s="10">
        <v>418.22330912147925</v>
      </c>
      <c r="W565" s="10">
        <v>418.22330912147925</v>
      </c>
      <c r="X565" s="10">
        <v>449.50108689925702</v>
      </c>
      <c r="Y565" s="10">
        <v>480.77886467703479</v>
      </c>
      <c r="Z565" s="10">
        <v>725.30940890856346</v>
      </c>
      <c r="AH565" s="7">
        <v>228.83627197927765</v>
      </c>
      <c r="AI565" s="10">
        <v>56.3</v>
      </c>
      <c r="AK565" s="10">
        <v>6.6263999999999994</v>
      </c>
      <c r="AL565" s="10">
        <v>14.545070142839771</v>
      </c>
      <c r="AQ565" s="10">
        <v>0.47312999999999988</v>
      </c>
      <c r="AR565" s="10">
        <v>0.47312999999999988</v>
      </c>
      <c r="AS565" s="10">
        <v>0.75099999999999989</v>
      </c>
      <c r="AT565" s="10">
        <v>0.75099999999999989</v>
      </c>
      <c r="AU565" s="10">
        <v>0.56231181818181808</v>
      </c>
      <c r="AV565" s="10">
        <v>0.56231181818181808</v>
      </c>
      <c r="AW565" s="10">
        <v>0.84018181818181814</v>
      </c>
      <c r="AX565">
        <v>0.84018181818181814</v>
      </c>
      <c r="AY565" s="165">
        <v>1</v>
      </c>
    </row>
    <row r="566" spans="14:51" x14ac:dyDescent="0.25">
      <c r="N566" s="176">
        <v>56.4</v>
      </c>
      <c r="O566" s="10">
        <v>0.56231181818181808</v>
      </c>
      <c r="Q566" s="10">
        <v>0.38918181818181818</v>
      </c>
      <c r="R566" s="10">
        <v>63.444407479839661</v>
      </c>
      <c r="T566" s="10">
        <v>191.7500966474</v>
      </c>
      <c r="V566" s="10">
        <v>419.92836332300294</v>
      </c>
      <c r="W566" s="10">
        <v>419.92836332300294</v>
      </c>
      <c r="X566" s="10">
        <v>451.26169665633626</v>
      </c>
      <c r="Y566" s="10">
        <v>482.59502998966963</v>
      </c>
      <c r="Z566" s="10">
        <v>727.80430999681869</v>
      </c>
      <c r="AH566" s="7">
        <v>229.95348599700171</v>
      </c>
      <c r="AI566" s="10">
        <v>56.4</v>
      </c>
      <c r="AK566" s="10">
        <v>6.6263999999999994</v>
      </c>
      <c r="AL566" s="10">
        <v>14.56457021333636</v>
      </c>
      <c r="AQ566" s="10">
        <v>0.47312999999999988</v>
      </c>
      <c r="AR566" s="10">
        <v>0.47312999999999988</v>
      </c>
      <c r="AS566" s="10">
        <v>0.75099999999999989</v>
      </c>
      <c r="AT566" s="10">
        <v>0.75099999999999989</v>
      </c>
      <c r="AU566" s="10">
        <v>0.56231181818181808</v>
      </c>
      <c r="AV566" s="10">
        <v>0.56231181818181808</v>
      </c>
      <c r="AW566" s="10">
        <v>0.84018181818181814</v>
      </c>
      <c r="AX566">
        <v>0.84018181818181814</v>
      </c>
      <c r="AY566" s="165">
        <v>1</v>
      </c>
    </row>
    <row r="567" spans="14:51" x14ac:dyDescent="0.25">
      <c r="N567" s="176">
        <v>56.5</v>
      </c>
      <c r="O567" s="10">
        <v>0.56231181818181808</v>
      </c>
      <c r="Q567" s="10">
        <v>0.38918181818181818</v>
      </c>
      <c r="R567" s="10">
        <v>64.219015043775826</v>
      </c>
      <c r="T567" s="10">
        <v>192.74699221946327</v>
      </c>
      <c r="V567" s="10">
        <v>421.63351873407873</v>
      </c>
      <c r="W567" s="10">
        <v>421.63351873407873</v>
      </c>
      <c r="X567" s="10">
        <v>453.02240762296765</v>
      </c>
      <c r="Y567" s="10">
        <v>484.41129651185651</v>
      </c>
      <c r="Z567" s="10">
        <v>730.29829550132672</v>
      </c>
      <c r="AH567" s="7">
        <v>231.07268264829759</v>
      </c>
      <c r="AI567" s="10">
        <v>56.5</v>
      </c>
      <c r="AK567" s="10">
        <v>6.6263999999999994</v>
      </c>
      <c r="AL567" s="10">
        <v>14.583920273497624</v>
      </c>
      <c r="AQ567" s="10">
        <v>0.47312999999999988</v>
      </c>
      <c r="AR567" s="10">
        <v>0.47312999999999988</v>
      </c>
      <c r="AS567" s="10">
        <v>0.75099999999999989</v>
      </c>
      <c r="AT567" s="10">
        <v>0.75099999999999989</v>
      </c>
      <c r="AU567" s="10">
        <v>0.56231181818181808</v>
      </c>
      <c r="AV567" s="10">
        <v>0.56231181818181808</v>
      </c>
      <c r="AW567" s="10">
        <v>0.84018181818181814</v>
      </c>
      <c r="AX567">
        <v>0.84018181818181814</v>
      </c>
      <c r="AY567" s="165">
        <v>1</v>
      </c>
    </row>
    <row r="568" spans="14:51" x14ac:dyDescent="0.25">
      <c r="N568" s="176">
        <v>56.6</v>
      </c>
      <c r="O568" s="10">
        <v>0.56231181818181808</v>
      </c>
      <c r="Q568" s="10">
        <v>0.38918181818181818</v>
      </c>
      <c r="R568" s="10">
        <v>64.994994808888094</v>
      </c>
      <c r="T568" s="10">
        <v>193.74525999270273</v>
      </c>
      <c r="V568" s="10">
        <v>423.33878826104456</v>
      </c>
      <c r="W568" s="10">
        <v>423.33878826104456</v>
      </c>
      <c r="X568" s="10">
        <v>454.78323270548901</v>
      </c>
      <c r="Y568" s="10">
        <v>486.22767714993347</v>
      </c>
      <c r="Z568" s="10">
        <v>732.7913886534958</v>
      </c>
      <c r="AH568" s="7">
        <v>232.19386193316524</v>
      </c>
      <c r="AI568" s="10">
        <v>56.6</v>
      </c>
      <c r="AK568" s="10">
        <v>6.6263999999999994</v>
      </c>
      <c r="AL568" s="10">
        <v>14.60312193932916</v>
      </c>
      <c r="AQ568" s="10">
        <v>0.47312999999999988</v>
      </c>
      <c r="AR568" s="10">
        <v>0.47312999999999988</v>
      </c>
      <c r="AS568" s="10">
        <v>0.75099999999999989</v>
      </c>
      <c r="AT568" s="10">
        <v>0.75099999999999989</v>
      </c>
      <c r="AU568" s="10">
        <v>0.56231181818181808</v>
      </c>
      <c r="AV568" s="10">
        <v>0.56231181818181808</v>
      </c>
      <c r="AW568" s="10">
        <v>0.84018181818181814</v>
      </c>
      <c r="AX568">
        <v>0.84018181818181814</v>
      </c>
      <c r="AY568" s="165">
        <v>1</v>
      </c>
    </row>
    <row r="569" spans="14:51" x14ac:dyDescent="0.25">
      <c r="N569" s="176">
        <v>56.7</v>
      </c>
      <c r="O569" s="10">
        <v>0.56231181818181808</v>
      </c>
      <c r="Q569" s="10">
        <v>0.38918181818181818</v>
      </c>
      <c r="R569" s="10">
        <v>65.772346775176558</v>
      </c>
      <c r="T569" s="10">
        <v>194.74489996711833</v>
      </c>
      <c r="V569" s="10">
        <v>425.04418458696421</v>
      </c>
      <c r="W569" s="10">
        <v>425.04418458696421</v>
      </c>
      <c r="X569" s="10">
        <v>456.54418458696421</v>
      </c>
      <c r="Y569" s="10">
        <v>488.04418458696421</v>
      </c>
      <c r="Z569" s="10">
        <v>735.28361228284098</v>
      </c>
      <c r="AH569" s="7">
        <v>233.31702385160477</v>
      </c>
      <c r="AI569" s="10">
        <v>56.7</v>
      </c>
      <c r="AK569" s="10">
        <v>6.6263999999999994</v>
      </c>
      <c r="AL569" s="10">
        <v>14.622176801260055</v>
      </c>
      <c r="AQ569" s="10">
        <v>0.47312999999999988</v>
      </c>
      <c r="AR569" s="10">
        <v>0.47312999999999988</v>
      </c>
      <c r="AS569" s="10">
        <v>0.75099999999999989</v>
      </c>
      <c r="AT569" s="10">
        <v>0.75099999999999989</v>
      </c>
      <c r="AU569" s="10">
        <v>0.56231181818181808</v>
      </c>
      <c r="AV569" s="10">
        <v>0.56231181818181808</v>
      </c>
      <c r="AW569" s="10">
        <v>0.84018181818181814</v>
      </c>
      <c r="AX569">
        <v>0.84018181818181814</v>
      </c>
      <c r="AY569" s="165">
        <v>1</v>
      </c>
    </row>
    <row r="570" spans="14:51" x14ac:dyDescent="0.25">
      <c r="N570" s="176">
        <v>56.8</v>
      </c>
      <c r="O570" s="10">
        <v>0.56231181818181808</v>
      </c>
      <c r="Q570" s="10">
        <v>0.38918181818181818</v>
      </c>
      <c r="R570" s="10">
        <v>66.551070942641132</v>
      </c>
      <c r="T570" s="10">
        <v>195.74591214270998</v>
      </c>
      <c r="V570" s="10">
        <v>426.74972017656222</v>
      </c>
      <c r="W570" s="10">
        <v>426.74972017656222</v>
      </c>
      <c r="X570" s="10">
        <v>458.30527573211776</v>
      </c>
      <c r="Y570" s="10">
        <v>489.86083128767331</v>
      </c>
      <c r="Z570" s="10">
        <v>737.77498882586622</v>
      </c>
      <c r="AH570" s="7">
        <v>234.44216840361608</v>
      </c>
      <c r="AI570" s="10">
        <v>56.8</v>
      </c>
      <c r="AK570" s="10">
        <v>6.6263999999999994</v>
      </c>
      <c r="AL570" s="10">
        <v>14.641086424680775</v>
      </c>
      <c r="AQ570" s="10">
        <v>0.47312999999999988</v>
      </c>
      <c r="AR570" s="10">
        <v>0.47312999999999988</v>
      </c>
      <c r="AS570" s="10">
        <v>0.75099999999999989</v>
      </c>
      <c r="AT570" s="10">
        <v>0.75099999999999989</v>
      </c>
      <c r="AU570" s="10">
        <v>0.56231181818181808</v>
      </c>
      <c r="AV570" s="10">
        <v>0.56231181818181808</v>
      </c>
      <c r="AW570" s="10">
        <v>0.84018181818181814</v>
      </c>
      <c r="AX570">
        <v>0.84018181818181814</v>
      </c>
      <c r="AY570" s="165">
        <v>1</v>
      </c>
    </row>
    <row r="571" spans="14:51" x14ac:dyDescent="0.25">
      <c r="N571" s="176">
        <v>56.9</v>
      </c>
      <c r="O571" s="10">
        <v>0.56231181818181808</v>
      </c>
      <c r="Q571" s="10">
        <v>0.38918181818181818</v>
      </c>
      <c r="R571" s="10">
        <v>67.331167311281888</v>
      </c>
      <c r="T571" s="10">
        <v>196.74829651947789</v>
      </c>
      <c r="V571" s="10">
        <v>428.45540728102247</v>
      </c>
      <c r="W571" s="10">
        <v>428.45540728102247</v>
      </c>
      <c r="X571" s="10">
        <v>460.06651839213356</v>
      </c>
      <c r="Y571" s="10">
        <v>491.6776295032447</v>
      </c>
      <c r="Z571" s="10">
        <v>740.26554033470256</v>
      </c>
      <c r="AH571" s="7">
        <v>235.56929558919927</v>
      </c>
      <c r="AI571" s="10">
        <v>56.9</v>
      </c>
      <c r="AK571" s="10">
        <v>6.6263999999999994</v>
      </c>
      <c r="AL571" s="10">
        <v>14.659852350466792</v>
      </c>
      <c r="AQ571" s="10">
        <v>0.47312999999999988</v>
      </c>
      <c r="AR571" s="10">
        <v>0.47312999999999988</v>
      </c>
      <c r="AS571" s="10">
        <v>0.75099999999999989</v>
      </c>
      <c r="AT571" s="10">
        <v>0.75099999999999989</v>
      </c>
      <c r="AU571" s="10">
        <v>0.56231181818181808</v>
      </c>
      <c r="AV571" s="10">
        <v>0.56231181818181808</v>
      </c>
      <c r="AW571" s="10">
        <v>0.84018181818181814</v>
      </c>
      <c r="AX571">
        <v>0.84018181818181814</v>
      </c>
      <c r="AY571" s="165">
        <v>1</v>
      </c>
    </row>
    <row r="572" spans="14:51" x14ac:dyDescent="0.25">
      <c r="N572" s="176">
        <v>57</v>
      </c>
      <c r="O572" s="10">
        <v>0.56231181818181808</v>
      </c>
      <c r="Q572" s="10">
        <v>0.38918181818181818</v>
      </c>
      <c r="R572" s="10">
        <v>68.11263588109874</v>
      </c>
      <c r="T572" s="10">
        <v>197.75205309742194</v>
      </c>
      <c r="V572" s="10">
        <v>430.16125794265406</v>
      </c>
      <c r="W572" s="10">
        <v>430.16125794265406</v>
      </c>
      <c r="X572" s="10">
        <v>461.82792460932075</v>
      </c>
      <c r="Y572" s="10">
        <v>493.49459127598737</v>
      </c>
      <c r="Z572" s="10">
        <v>742.75528848550641</v>
      </c>
      <c r="AH572" s="7">
        <v>236.6984054083542</v>
      </c>
      <c r="AI572" s="10">
        <v>57</v>
      </c>
      <c r="AK572" s="10">
        <v>6.6263999999999994</v>
      </c>
      <c r="AL572" s="10">
        <v>14.678476095488346</v>
      </c>
      <c r="AQ572" s="10">
        <v>0.47312999999999988</v>
      </c>
      <c r="AR572" s="10">
        <v>0.47312999999999988</v>
      </c>
      <c r="AS572" s="10">
        <v>0.75099999999999989</v>
      </c>
      <c r="AT572" s="10">
        <v>0.75099999999999989</v>
      </c>
      <c r="AU572" s="10">
        <v>0.56231181818181808</v>
      </c>
      <c r="AV572" s="10">
        <v>0.56231181818181808</v>
      </c>
      <c r="AW572" s="10">
        <v>0.84018181818181814</v>
      </c>
      <c r="AX572">
        <v>0.84018181818181814</v>
      </c>
      <c r="AY572" s="165">
        <v>1</v>
      </c>
    </row>
    <row r="573" spans="14:51" x14ac:dyDescent="0.25">
      <c r="N573" s="176">
        <v>57.1</v>
      </c>
      <c r="O573" s="10">
        <v>0.56231181818181808</v>
      </c>
      <c r="Q573" s="10">
        <v>0.38918181818181818</v>
      </c>
      <c r="R573" s="10">
        <v>68.895476652091801</v>
      </c>
      <c r="T573" s="10">
        <v>198.75718187654212</v>
      </c>
      <c r="V573" s="10">
        <v>431.86728399943263</v>
      </c>
      <c r="W573" s="10">
        <v>431.86728399943263</v>
      </c>
      <c r="X573" s="10">
        <v>463.58950622165486</v>
      </c>
      <c r="Y573" s="10">
        <v>495.31172844387709</v>
      </c>
      <c r="Z573" s="10">
        <v>745.24425458663393</v>
      </c>
      <c r="AH573" s="7">
        <v>237.82949786108105</v>
      </c>
      <c r="AI573" s="10">
        <v>57.1</v>
      </c>
      <c r="AK573" s="10">
        <v>6.6263999999999994</v>
      </c>
      <c r="AL573" s="10">
        <v>14.696959153106931</v>
      </c>
      <c r="AQ573" s="10">
        <v>0.47312999999999988</v>
      </c>
      <c r="AR573" s="10">
        <v>0.47312999999999988</v>
      </c>
      <c r="AS573" s="10">
        <v>0.75099999999999989</v>
      </c>
      <c r="AT573" s="10">
        <v>0.75099999999999989</v>
      </c>
      <c r="AU573" s="10">
        <v>0.56231181818181808</v>
      </c>
      <c r="AV573" s="10">
        <v>0.56231181818181808</v>
      </c>
      <c r="AW573" s="10">
        <v>0.84018181818181814</v>
      </c>
      <c r="AX573">
        <v>0.84018181818181814</v>
      </c>
      <c r="AY573" s="165">
        <v>1</v>
      </c>
    </row>
    <row r="574" spans="14:51" x14ac:dyDescent="0.25">
      <c r="N574" s="176">
        <v>57.2</v>
      </c>
      <c r="O574" s="10">
        <v>0.56231181818181808</v>
      </c>
      <c r="Q574" s="10">
        <v>0.38918181818181818</v>
      </c>
      <c r="R574" s="10">
        <v>69.67968962426103</v>
      </c>
      <c r="T574" s="10">
        <v>199.76368285683833</v>
      </c>
      <c r="V574" s="10">
        <v>433.57349708941655</v>
      </c>
      <c r="W574" s="10">
        <v>433.57349708941655</v>
      </c>
      <c r="X574" s="10">
        <v>465.35127486719432</v>
      </c>
      <c r="Y574" s="10">
        <v>497.12905264497209</v>
      </c>
      <c r="Z574" s="10">
        <v>747.73245958659027</v>
      </c>
      <c r="AH574" s="7">
        <v>238.96257294737973</v>
      </c>
      <c r="AI574" s="10">
        <v>57.2</v>
      </c>
      <c r="AK574" s="10">
        <v>6.6263999999999994</v>
      </c>
      <c r="AL574" s="10">
        <v>14.715302993658769</v>
      </c>
      <c r="AQ574" s="10">
        <v>0.47312999999999988</v>
      </c>
      <c r="AR574" s="10">
        <v>0.47312999999999988</v>
      </c>
      <c r="AS574" s="10">
        <v>0.75099999999999989</v>
      </c>
      <c r="AT574" s="10">
        <v>0.75099999999999989</v>
      </c>
      <c r="AU574" s="10">
        <v>0.56231181818181808</v>
      </c>
      <c r="AV574" s="10">
        <v>0.56231181818181808</v>
      </c>
      <c r="AW574" s="10">
        <v>0.84018181818181814</v>
      </c>
      <c r="AX574">
        <v>0.84018181818181814</v>
      </c>
      <c r="AY574" s="165">
        <v>1</v>
      </c>
    </row>
    <row r="575" spans="14:51" x14ac:dyDescent="0.25">
      <c r="N575" s="176">
        <v>57.3</v>
      </c>
      <c r="O575" s="10">
        <v>0.56231181818181808</v>
      </c>
      <c r="Q575" s="10">
        <v>0.38918181818181818</v>
      </c>
      <c r="R575" s="10">
        <v>70.465274797606341</v>
      </c>
      <c r="T575" s="10">
        <v>200.77155603831082</v>
      </c>
      <c r="V575" s="10">
        <v>435.27990865504603</v>
      </c>
      <c r="W575" s="10">
        <v>435.27990865504603</v>
      </c>
      <c r="X575" s="10">
        <v>467.11324198837934</v>
      </c>
      <c r="Y575" s="10">
        <v>498.94657532171271</v>
      </c>
      <c r="Z575" s="10">
        <v>750.21992408176754</v>
      </c>
      <c r="AH575" s="7">
        <v>240.09763066725014</v>
      </c>
      <c r="AI575" s="10">
        <v>57.3</v>
      </c>
      <c r="AK575" s="10">
        <v>6.6263999999999994</v>
      </c>
      <c r="AL575" s="10">
        <v>14.733509064925773</v>
      </c>
      <c r="AQ575" s="10">
        <v>0.47312999999999988</v>
      </c>
      <c r="AR575" s="10">
        <v>0.47312999999999988</v>
      </c>
      <c r="AS575" s="10">
        <v>0.75099999999999989</v>
      </c>
      <c r="AT575" s="10">
        <v>0.75099999999999989</v>
      </c>
      <c r="AU575" s="10">
        <v>0.56231181818181808</v>
      </c>
      <c r="AV575" s="10">
        <v>0.56231181818181808</v>
      </c>
      <c r="AW575" s="10">
        <v>0.84018181818181814</v>
      </c>
      <c r="AX575">
        <v>0.84018181818181814</v>
      </c>
      <c r="AY575" s="165">
        <v>1</v>
      </c>
    </row>
    <row r="576" spans="14:51" x14ac:dyDescent="0.25">
      <c r="N576" s="176">
        <v>57.4</v>
      </c>
      <c r="O576" s="10">
        <v>0.56231181818181808</v>
      </c>
      <c r="Q576" s="10">
        <v>0.38918181818181818</v>
      </c>
      <c r="R576" s="10">
        <v>71.25223217212779</v>
      </c>
      <c r="T576" s="10">
        <v>201.78080142095945</v>
      </c>
      <c r="V576" s="10">
        <v>436.98652994732549</v>
      </c>
      <c r="W576" s="10">
        <v>436.98652994732549</v>
      </c>
      <c r="X576" s="10">
        <v>468.87541883621441</v>
      </c>
      <c r="Y576" s="10">
        <v>500.76430772510327</v>
      </c>
      <c r="Z576" s="10">
        <v>752.70666832397387</v>
      </c>
      <c r="AH576" s="7">
        <v>241.23467102069236</v>
      </c>
      <c r="AI576" s="10">
        <v>57.4</v>
      </c>
      <c r="AK576" s="10">
        <v>6.6263999999999994</v>
      </c>
      <c r="AL576" s="10">
        <v>14.751578792594389</v>
      </c>
      <c r="AQ576" s="10">
        <v>0.47312999999999988</v>
      </c>
      <c r="AR576" s="10">
        <v>0.47312999999999988</v>
      </c>
      <c r="AS576" s="10">
        <v>0.75099999999999989</v>
      </c>
      <c r="AT576" s="10">
        <v>0.75099999999999989</v>
      </c>
      <c r="AU576" s="10">
        <v>0.56231181818181808</v>
      </c>
      <c r="AV576" s="10">
        <v>0.56231181818181808</v>
      </c>
      <c r="AW576" s="10">
        <v>0.84018181818181814</v>
      </c>
      <c r="AX576">
        <v>0.84018181818181814</v>
      </c>
      <c r="AY576" s="165">
        <v>1</v>
      </c>
    </row>
    <row r="577" spans="14:51" x14ac:dyDescent="0.25">
      <c r="N577" s="176">
        <v>57.5</v>
      </c>
      <c r="O577" s="10">
        <v>0.56231181818181808</v>
      </c>
      <c r="Q577" s="10">
        <v>0.38918181818181818</v>
      </c>
      <c r="R577" s="10">
        <v>72.04056174782545</v>
      </c>
      <c r="T577" s="10">
        <v>202.79141900478425</v>
      </c>
      <c r="V577" s="10">
        <v>438.69337202989584</v>
      </c>
      <c r="W577" s="10">
        <v>438.69337202989584</v>
      </c>
      <c r="X577" s="10">
        <v>470.6378164743403</v>
      </c>
      <c r="Y577" s="10">
        <v>502.58226091878475</v>
      </c>
      <c r="Z577" s="10">
        <v>755.19271222776297</v>
      </c>
      <c r="AH577" s="7">
        <v>242.37369400770652</v>
      </c>
      <c r="AI577" s="10">
        <v>57.5</v>
      </c>
      <c r="AK577" s="10">
        <v>6.6263999999999994</v>
      </c>
      <c r="AL577" s="10">
        <v>14.76951358070264</v>
      </c>
      <c r="AQ577" s="10">
        <v>0.47312999999999988</v>
      </c>
      <c r="AR577" s="10">
        <v>0.47312999999999988</v>
      </c>
      <c r="AS577" s="10">
        <v>0.75099999999999989</v>
      </c>
      <c r="AT577" s="10">
        <v>0.75099999999999989</v>
      </c>
      <c r="AU577" s="10">
        <v>0.56231181818181808</v>
      </c>
      <c r="AV577" s="10">
        <v>0.56231181818181808</v>
      </c>
      <c r="AW577" s="10">
        <v>0.84018181818181814</v>
      </c>
      <c r="AX577">
        <v>0.84018181818181814</v>
      </c>
      <c r="AY577" s="165">
        <v>1</v>
      </c>
    </row>
    <row r="578" spans="14:51" x14ac:dyDescent="0.25">
      <c r="N578" s="176">
        <v>57.6</v>
      </c>
      <c r="O578" s="10">
        <v>0.56231181818181808</v>
      </c>
      <c r="Q578" s="10">
        <v>0.38918181818181818</v>
      </c>
      <c r="R578" s="10">
        <v>72.830263524699248</v>
      </c>
      <c r="T578" s="10">
        <v>203.80340878978507</v>
      </c>
      <c r="V578" s="10">
        <v>440.40044578299808</v>
      </c>
      <c r="W578" s="10">
        <v>440.40044578299808</v>
      </c>
      <c r="X578" s="10">
        <v>472.40044578299808</v>
      </c>
      <c r="Y578" s="10">
        <v>504.40044578299808</v>
      </c>
      <c r="Z578" s="10">
        <v>757.67807537756846</v>
      </c>
      <c r="AH578" s="7">
        <v>243.51469962829248</v>
      </c>
      <c r="AI578" s="10">
        <v>57.6</v>
      </c>
      <c r="AK578" s="10">
        <v>6.6263999999999994</v>
      </c>
      <c r="AL578" s="10">
        <v>14.787314812075811</v>
      </c>
      <c r="AQ578" s="10">
        <v>0.47312999999999988</v>
      </c>
      <c r="AR578" s="10">
        <v>0.47312999999999988</v>
      </c>
      <c r="AS578" s="10">
        <v>0.75099999999999989</v>
      </c>
      <c r="AT578" s="10">
        <v>0.75099999999999989</v>
      </c>
      <c r="AU578" s="10">
        <v>0.56231181818181808</v>
      </c>
      <c r="AV578" s="10">
        <v>0.56231181818181808</v>
      </c>
      <c r="AW578" s="10">
        <v>0.84018181818181814</v>
      </c>
      <c r="AX578">
        <v>0.84018181818181814</v>
      </c>
      <c r="AY578" s="165">
        <v>1</v>
      </c>
    </row>
    <row r="579" spans="14:51" x14ac:dyDescent="0.25">
      <c r="N579" s="176">
        <v>57.7</v>
      </c>
      <c r="O579" s="10">
        <v>0.56231181818181808</v>
      </c>
      <c r="Q579" s="10">
        <v>0.38918181818181818</v>
      </c>
      <c r="R579" s="10">
        <v>73.621337502749213</v>
      </c>
      <c r="T579" s="10">
        <v>204.81677077596217</v>
      </c>
      <c r="V579" s="10">
        <v>442.10776190733372</v>
      </c>
      <c r="W579" s="10">
        <v>442.10776190733372</v>
      </c>
      <c r="X579" s="10">
        <v>474.16331746288927</v>
      </c>
      <c r="Y579" s="10">
        <v>506.21887301844481</v>
      </c>
      <c r="Z579" s="10">
        <v>760.16277703465312</v>
      </c>
      <c r="AH579" s="7">
        <v>244.65768788245029</v>
      </c>
      <c r="AI579" s="10">
        <v>57.7</v>
      </c>
      <c r="AK579" s="10">
        <v>6.6263999999999994</v>
      </c>
      <c r="AL579" s="10">
        <v>14.804983848751082</v>
      </c>
      <c r="AQ579" s="10">
        <v>0.47312999999999988</v>
      </c>
      <c r="AR579" s="10">
        <v>0.47312999999999988</v>
      </c>
      <c r="AS579" s="10">
        <v>0.75099999999999989</v>
      </c>
      <c r="AT579" s="10">
        <v>0.75099999999999989</v>
      </c>
      <c r="AU579" s="10">
        <v>0.56231181818181808</v>
      </c>
      <c r="AV579" s="10">
        <v>0.56231181818181808</v>
      </c>
      <c r="AW579" s="10">
        <v>0.84018181818181814</v>
      </c>
      <c r="AX579">
        <v>0.84018181818181814</v>
      </c>
      <c r="AY579" s="165">
        <v>1</v>
      </c>
    </row>
    <row r="580" spans="14:51" x14ac:dyDescent="0.25">
      <c r="N580" s="176">
        <v>57.8</v>
      </c>
      <c r="O580" s="10">
        <v>0.56231181818181808</v>
      </c>
      <c r="Q580" s="10">
        <v>0.38918181818181818</v>
      </c>
      <c r="R580" s="10">
        <v>74.41378368197519</v>
      </c>
      <c r="T580" s="10">
        <v>205.83150496331541</v>
      </c>
      <c r="V580" s="10">
        <v>443.81533092782263</v>
      </c>
      <c r="W580" s="10">
        <v>443.81533092782263</v>
      </c>
      <c r="X580" s="10">
        <v>475.92644203893371</v>
      </c>
      <c r="Y580" s="10">
        <v>508.03755315004486</v>
      </c>
      <c r="Z580" s="10">
        <v>762.64683614387286</v>
      </c>
      <c r="AH580" s="7">
        <v>245.80265877017973</v>
      </c>
      <c r="AI580" s="10">
        <v>57.8</v>
      </c>
      <c r="AK580" s="10">
        <v>6.6263999999999994</v>
      </c>
      <c r="AL580" s="10">
        <v>14.822522032391456</v>
      </c>
      <c r="AQ580" s="10">
        <v>0.47312999999999988</v>
      </c>
      <c r="AR580" s="10">
        <v>0.47312999999999988</v>
      </c>
      <c r="AS580" s="10">
        <v>0.75099999999999989</v>
      </c>
      <c r="AT580" s="10">
        <v>0.75099999999999989</v>
      </c>
      <c r="AU580" s="10">
        <v>0.56231181818181808</v>
      </c>
      <c r="AV580" s="10">
        <v>0.56231181818181808</v>
      </c>
      <c r="AW580" s="10">
        <v>0.84018181818181814</v>
      </c>
      <c r="AX580">
        <v>0.84018181818181814</v>
      </c>
      <c r="AY580" s="165">
        <v>1</v>
      </c>
    </row>
    <row r="581" spans="14:51" x14ac:dyDescent="0.25">
      <c r="N581" s="176">
        <v>57.9</v>
      </c>
      <c r="O581" s="10">
        <v>0.56231181818181808</v>
      </c>
      <c r="Q581" s="10">
        <v>0.38918181818181818</v>
      </c>
      <c r="R581" s="10">
        <v>75.207602062377475</v>
      </c>
      <c r="T581" s="10">
        <v>206.84761135184482</v>
      </c>
      <c r="V581" s="10">
        <v>445.52316319726435</v>
      </c>
      <c r="W581" s="10">
        <v>445.52316319726435</v>
      </c>
      <c r="X581" s="10">
        <v>477.68982986393104</v>
      </c>
      <c r="Y581" s="10">
        <v>509.85649653059767</v>
      </c>
      <c r="Z581" s="10">
        <v>765.13027134026663</v>
      </c>
      <c r="AH581" s="7">
        <v>246.94961229148123</v>
      </c>
      <c r="AI581" s="10">
        <v>57.9</v>
      </c>
      <c r="AK581" s="10">
        <v>6.6263999999999994</v>
      </c>
      <c r="AL581" s="10">
        <v>14.839930684689298</v>
      </c>
      <c r="AQ581" s="10">
        <v>0.47312999999999988</v>
      </c>
      <c r="AR581" s="10">
        <v>0.47312999999999988</v>
      </c>
      <c r="AS581" s="10">
        <v>0.75099999999999989</v>
      </c>
      <c r="AT581" s="10">
        <v>0.75099999999999989</v>
      </c>
      <c r="AU581" s="10">
        <v>0.56231181818181808</v>
      </c>
      <c r="AV581" s="10">
        <v>0.56231181818181808</v>
      </c>
      <c r="AW581" s="10">
        <v>0.84018181818181814</v>
      </c>
      <c r="AX581">
        <v>0.84018181818181814</v>
      </c>
      <c r="AY581" s="165">
        <v>1</v>
      </c>
    </row>
    <row r="582" spans="14:51" x14ac:dyDescent="0.25">
      <c r="N582" s="176">
        <v>58</v>
      </c>
      <c r="O582" s="10">
        <v>0.56231181818181808</v>
      </c>
      <c r="Q582" s="10">
        <v>0.38918181818181818</v>
      </c>
      <c r="R582" s="10">
        <v>76.002792643955871</v>
      </c>
      <c r="T582" s="10">
        <v>207.8650899415502</v>
      </c>
      <c r="V582" s="10">
        <v>447.23126889990328</v>
      </c>
      <c r="W582" s="10">
        <v>447.23126889990328</v>
      </c>
      <c r="X582" s="10">
        <v>479.45349112212551</v>
      </c>
      <c r="Y582" s="10">
        <v>511.67571334434774</v>
      </c>
      <c r="Z582" s="10">
        <v>767.61310095547469</v>
      </c>
      <c r="AH582" s="7">
        <v>248.0985484463545</v>
      </c>
      <c r="AI582" s="10">
        <v>58</v>
      </c>
      <c r="AK582" s="10">
        <v>6.6263999999999994</v>
      </c>
      <c r="AL582" s="10">
        <v>14.857211107759845</v>
      </c>
      <c r="AQ582" s="10">
        <v>0.47312999999999988</v>
      </c>
      <c r="AR582" s="10">
        <v>0.47312999999999988</v>
      </c>
      <c r="AS582" s="10">
        <v>0.75099999999999989</v>
      </c>
      <c r="AT582" s="10">
        <v>0.75099999999999989</v>
      </c>
      <c r="AU582" s="10">
        <v>0.56231181818181808</v>
      </c>
      <c r="AV582" s="10">
        <v>0.56231181818181808</v>
      </c>
      <c r="AW582" s="10">
        <v>0.84018181818181814</v>
      </c>
      <c r="AX582">
        <v>0.84018181818181814</v>
      </c>
      <c r="AY582" s="165">
        <v>1</v>
      </c>
    </row>
    <row r="583" spans="14:51" x14ac:dyDescent="0.25">
      <c r="N583" s="176">
        <v>58.1</v>
      </c>
      <c r="O583" s="10">
        <v>0.56231181818181808</v>
      </c>
      <c r="Q583" s="10">
        <v>0.38918181818181818</v>
      </c>
      <c r="R583" s="10">
        <v>76.799355426710434</v>
      </c>
      <c r="T583" s="10">
        <v>208.88394073243188</v>
      </c>
      <c r="V583" s="10">
        <v>448.93965805490393</v>
      </c>
      <c r="W583" s="10">
        <v>448.93965805490393</v>
      </c>
      <c r="X583" s="10">
        <v>481.2174358326817</v>
      </c>
      <c r="Y583" s="10">
        <v>513.49521361045947</v>
      </c>
      <c r="Z583" s="10">
        <v>770.09534302399265</v>
      </c>
      <c r="AH583" s="7">
        <v>249.24946723479962</v>
      </c>
      <c r="AI583" s="10">
        <v>58.1</v>
      </c>
      <c r="AK583" s="10">
        <v>6.6263999999999994</v>
      </c>
      <c r="AL583" s="10">
        <v>14.874364584524946</v>
      </c>
      <c r="AQ583" s="10">
        <v>0.47312999999999988</v>
      </c>
      <c r="AR583" s="10">
        <v>0.47312999999999988</v>
      </c>
      <c r="AS583" s="10">
        <v>0.75099999999999989</v>
      </c>
      <c r="AT583" s="10">
        <v>0.75099999999999989</v>
      </c>
      <c r="AU583" s="10">
        <v>0.56231181818181808</v>
      </c>
      <c r="AV583" s="10">
        <v>0.56231181818181808</v>
      </c>
      <c r="AW583" s="10">
        <v>0.84018181818181814</v>
      </c>
      <c r="AX583">
        <v>0.84018181818181814</v>
      </c>
      <c r="AY583" s="165">
        <v>1</v>
      </c>
    </row>
    <row r="584" spans="14:51" x14ac:dyDescent="0.25">
      <c r="N584" s="176">
        <v>58.2</v>
      </c>
      <c r="O584" s="10">
        <v>0.56231181818181808</v>
      </c>
      <c r="Q584" s="10">
        <v>0.38918181818181818</v>
      </c>
      <c r="R584" s="10">
        <v>77.597290410641108</v>
      </c>
      <c r="T584" s="10">
        <v>210.7377759390003</v>
      </c>
      <c r="V584" s="10">
        <v>451.48195273424517</v>
      </c>
      <c r="W584" s="10">
        <v>451.48195273424517</v>
      </c>
      <c r="X584" s="10">
        <v>483.81528606757848</v>
      </c>
      <c r="Y584" s="10">
        <v>516.1486194009118</v>
      </c>
      <c r="Z584" s="10">
        <v>773.41062750377432</v>
      </c>
      <c r="AH584" s="7">
        <v>250.40236865681652</v>
      </c>
      <c r="AI584" s="10">
        <v>58.2</v>
      </c>
      <c r="AK584" s="10">
        <v>6.6263999999999994</v>
      </c>
      <c r="AL584" s="10">
        <v>14.891392379087309</v>
      </c>
      <c r="AQ584" s="10">
        <v>0.47312999999999988</v>
      </c>
      <c r="AR584" s="10">
        <v>0.47312999999999988</v>
      </c>
      <c r="AS584" s="10">
        <v>0.75099999999999989</v>
      </c>
      <c r="AT584" s="10">
        <v>0.75099999999999989</v>
      </c>
      <c r="AU584" s="10">
        <v>0.56231181818181808</v>
      </c>
      <c r="AV584" s="10">
        <v>0.56231181818181808</v>
      </c>
      <c r="AW584" s="10">
        <v>0.84018181818181814</v>
      </c>
      <c r="AX584">
        <v>0.84018181818181814</v>
      </c>
      <c r="AY584" s="165">
        <v>1</v>
      </c>
    </row>
    <row r="585" spans="14:51" x14ac:dyDescent="0.25">
      <c r="N585" s="176">
        <v>58.3</v>
      </c>
      <c r="O585" s="10">
        <v>0.56231181818181808</v>
      </c>
      <c r="Q585" s="10">
        <v>0.38918181818181818</v>
      </c>
      <c r="R585" s="10">
        <v>78.396597595747849</v>
      </c>
      <c r="T585" s="10">
        <v>211.76074333341032</v>
      </c>
      <c r="V585" s="10">
        <v>453.19231040915327</v>
      </c>
      <c r="W585" s="10">
        <v>453.19231040915327</v>
      </c>
      <c r="X585" s="10">
        <v>485.58119929804218</v>
      </c>
      <c r="Y585" s="10">
        <v>517.97008818693098</v>
      </c>
      <c r="Z585" s="10">
        <v>775.89311962530314</v>
      </c>
      <c r="AH585" s="7">
        <v>251.5572527124051</v>
      </c>
      <c r="AI585" s="10">
        <v>58.3</v>
      </c>
      <c r="AK585" s="10">
        <v>6.6263999999999994</v>
      </c>
      <c r="AL585" s="10">
        <v>14.908295737095623</v>
      </c>
      <c r="AQ585" s="10">
        <v>0.47312999999999988</v>
      </c>
      <c r="AR585" s="10">
        <v>0.47312999999999988</v>
      </c>
      <c r="AS585" s="10">
        <v>0.75099999999999989</v>
      </c>
      <c r="AT585" s="10">
        <v>0.75099999999999989</v>
      </c>
      <c r="AU585" s="10">
        <v>0.56231181818181808</v>
      </c>
      <c r="AV585" s="10">
        <v>0.56231181818181808</v>
      </c>
      <c r="AW585" s="10">
        <v>0.84018181818181814</v>
      </c>
      <c r="AX585">
        <v>0.84018181818181814</v>
      </c>
      <c r="AY585" s="165">
        <v>1</v>
      </c>
    </row>
    <row r="586" spans="14:51" x14ac:dyDescent="0.25">
      <c r="N586" s="176">
        <v>58.4</v>
      </c>
      <c r="O586" s="10">
        <v>0.56231181818181808</v>
      </c>
      <c r="Q586" s="10">
        <v>0.38918181818181818</v>
      </c>
      <c r="R586" s="10">
        <v>79.197276982030843</v>
      </c>
      <c r="T586" s="10">
        <v>212.78508292899659</v>
      </c>
      <c r="V586" s="10">
        <v>454.90298063685304</v>
      </c>
      <c r="W586" s="10">
        <v>454.90298063685304</v>
      </c>
      <c r="X586" s="10">
        <v>487.3474250812975</v>
      </c>
      <c r="Y586" s="10">
        <v>519.79186952574196</v>
      </c>
      <c r="Z586" s="10">
        <v>778.37507658091602</v>
      </c>
      <c r="AH586" s="7">
        <v>252.71411940156568</v>
      </c>
      <c r="AI586" s="10">
        <v>58.4</v>
      </c>
      <c r="AK586" s="10">
        <v>6.6263999999999994</v>
      </c>
      <c r="AL586" s="10">
        <v>14.925075886100741</v>
      </c>
      <c r="AQ586" s="10">
        <v>0.47312999999999988</v>
      </c>
      <c r="AR586" s="10">
        <v>0.47312999999999988</v>
      </c>
      <c r="AS586" s="10">
        <v>0.75099999999999989</v>
      </c>
      <c r="AT586" s="10">
        <v>0.75099999999999989</v>
      </c>
      <c r="AU586" s="10">
        <v>0.56231181818181808</v>
      </c>
      <c r="AV586" s="10">
        <v>0.56231181818181808</v>
      </c>
      <c r="AW586" s="10">
        <v>0.84018181818181814</v>
      </c>
      <c r="AX586">
        <v>0.84018181818181814</v>
      </c>
      <c r="AY586" s="165">
        <v>1</v>
      </c>
    </row>
    <row r="587" spans="14:51" x14ac:dyDescent="0.25">
      <c r="N587" s="176">
        <v>58.5</v>
      </c>
      <c r="O587" s="10">
        <v>0.56231181818181808</v>
      </c>
      <c r="Q587" s="10">
        <v>0.38918181818181818</v>
      </c>
      <c r="R587" s="10">
        <v>79.999328569490004</v>
      </c>
      <c r="T587" s="10">
        <v>213.81079472575902</v>
      </c>
      <c r="V587" s="10">
        <v>456.61397280918612</v>
      </c>
      <c r="W587" s="10">
        <v>456.61397280918612</v>
      </c>
      <c r="X587" s="10">
        <v>489.11397280918612</v>
      </c>
      <c r="Y587" s="10">
        <v>521.61397280918618</v>
      </c>
      <c r="Z587" s="10">
        <v>780.8565152759279</v>
      </c>
      <c r="AH587" s="7">
        <v>253.87296872429812</v>
      </c>
      <c r="AI587" s="10">
        <v>58.5</v>
      </c>
      <c r="AK587" s="10">
        <v>6.6263999999999994</v>
      </c>
      <c r="AL587" s="10">
        <v>14.941734035903206</v>
      </c>
      <c r="AQ587" s="10">
        <v>0.47312999999999988</v>
      </c>
      <c r="AR587" s="10">
        <v>0.47312999999999988</v>
      </c>
      <c r="AS587" s="10">
        <v>0.75099999999999989</v>
      </c>
      <c r="AT587" s="10">
        <v>0.75099999999999989</v>
      </c>
      <c r="AU587" s="10">
        <v>0.56231181818181808</v>
      </c>
      <c r="AV587" s="10">
        <v>0.56231181818181808</v>
      </c>
      <c r="AW587" s="10">
        <v>0.84018181818181814</v>
      </c>
      <c r="AX587">
        <v>0.84018181818181814</v>
      </c>
      <c r="AY587" s="165">
        <v>1</v>
      </c>
    </row>
    <row r="588" spans="14:51" x14ac:dyDescent="0.25">
      <c r="N588" s="176">
        <v>58.6</v>
      </c>
      <c r="O588" s="10">
        <v>0.56231181818181808</v>
      </c>
      <c r="Q588" s="10">
        <v>0.38918181818181818</v>
      </c>
      <c r="R588" s="10">
        <v>80.802752358125275</v>
      </c>
      <c r="T588" s="10">
        <v>214.8378787236976</v>
      </c>
      <c r="V588" s="10">
        <v>458.325296169002</v>
      </c>
      <c r="W588" s="10">
        <v>458.325296169002</v>
      </c>
      <c r="X588" s="10">
        <v>490.88085172455754</v>
      </c>
      <c r="Y588" s="10">
        <v>523.43640728011314</v>
      </c>
      <c r="Z588" s="10">
        <v>783.33745234746777</v>
      </c>
      <c r="AH588" s="7">
        <v>255.03380068060233</v>
      </c>
      <c r="AI588" s="10">
        <v>58.6</v>
      </c>
      <c r="AK588" s="10">
        <v>6.6263999999999994</v>
      </c>
      <c r="AL588" s="10">
        <v>14.95827137889242</v>
      </c>
      <c r="AQ588" s="10">
        <v>0.47312999999999988</v>
      </c>
      <c r="AR588" s="10">
        <v>0.47312999999999988</v>
      </c>
      <c r="AS588" s="10">
        <v>0.75099999999999989</v>
      </c>
      <c r="AT588" s="10">
        <v>0.75099999999999989</v>
      </c>
      <c r="AU588" s="10">
        <v>0.56231181818181808</v>
      </c>
      <c r="AV588" s="10">
        <v>0.56231181818181808</v>
      </c>
      <c r="AW588" s="10">
        <v>0.84018181818181814</v>
      </c>
      <c r="AX588">
        <v>0.84018181818181814</v>
      </c>
      <c r="AY588" s="165">
        <v>1</v>
      </c>
    </row>
    <row r="589" spans="14:51" x14ac:dyDescent="0.25">
      <c r="N589" s="176">
        <v>58.7</v>
      </c>
      <c r="O589" s="10">
        <v>0.56231181818181808</v>
      </c>
      <c r="Q589" s="10">
        <v>0.38918181818181818</v>
      </c>
      <c r="R589" s="10">
        <v>81.607548347936756</v>
      </c>
      <c r="T589" s="10">
        <v>215.86633492281223</v>
      </c>
      <c r="V589" s="10">
        <v>460.03695981313655</v>
      </c>
      <c r="W589" s="10">
        <v>460.03695981313655</v>
      </c>
      <c r="X589" s="10">
        <v>492.64807092424769</v>
      </c>
      <c r="Y589" s="10">
        <v>525.25918203535878</v>
      </c>
      <c r="Z589" s="10">
        <v>785.8179041698404</v>
      </c>
      <c r="AH589" s="7">
        <v>256.19661527047845</v>
      </c>
      <c r="AI589" s="10">
        <v>58.7</v>
      </c>
      <c r="AK589" s="10">
        <v>6.6263999999999994</v>
      </c>
      <c r="AL589" s="10">
        <v>14.974689090377641</v>
      </c>
      <c r="AQ589" s="10">
        <v>0.47312999999999988</v>
      </c>
      <c r="AR589" s="10">
        <v>0.47312999999999988</v>
      </c>
      <c r="AS589" s="10">
        <v>0.75099999999999989</v>
      </c>
      <c r="AT589" s="10">
        <v>0.75099999999999989</v>
      </c>
      <c r="AU589" s="10">
        <v>0.56231181818181808</v>
      </c>
      <c r="AV589" s="10">
        <v>0.56231181818181808</v>
      </c>
      <c r="AW589" s="10">
        <v>0.84018181818181814</v>
      </c>
      <c r="AX589">
        <v>0.84018181818181814</v>
      </c>
      <c r="AY589" s="165">
        <v>1</v>
      </c>
    </row>
    <row r="590" spans="14:51" x14ac:dyDescent="0.25">
      <c r="N590" s="176">
        <v>58.8</v>
      </c>
      <c r="O590" s="10">
        <v>0.56231181818181808</v>
      </c>
      <c r="Q590" s="10">
        <v>0.38918181818181818</v>
      </c>
      <c r="R590" s="10">
        <v>82.413716538924206</v>
      </c>
      <c r="T590" s="10">
        <v>216.89616332310311</v>
      </c>
      <c r="V590" s="10">
        <v>461.74897269531778</v>
      </c>
      <c r="W590" s="10">
        <v>461.74897269531778</v>
      </c>
      <c r="X590" s="10">
        <v>494.41563936198446</v>
      </c>
      <c r="Y590" s="10">
        <v>527.08230602865115</v>
      </c>
      <c r="Z590" s="10">
        <v>788.2978868597562</v>
      </c>
      <c r="AH590" s="7">
        <v>257.36141249392614</v>
      </c>
      <c r="AI590" s="10">
        <v>58.8</v>
      </c>
      <c r="AK590" s="10">
        <v>6.6263999999999994</v>
      </c>
      <c r="AL590" s="10">
        <v>14.990988328911101</v>
      </c>
      <c r="AQ590" s="10">
        <v>0.47312999999999988</v>
      </c>
      <c r="AR590" s="10">
        <v>0.47312999999999988</v>
      </c>
      <c r="AS590" s="10">
        <v>0.75099999999999989</v>
      </c>
      <c r="AT590" s="10">
        <v>0.75099999999999989</v>
      </c>
      <c r="AU590" s="10">
        <v>0.56231181818181808</v>
      </c>
      <c r="AV590" s="10">
        <v>0.56231181818181808</v>
      </c>
      <c r="AW590" s="10">
        <v>0.84018181818181814</v>
      </c>
      <c r="AX590">
        <v>0.84018181818181814</v>
      </c>
      <c r="AY590" s="165">
        <v>1</v>
      </c>
    </row>
    <row r="591" spans="14:51" x14ac:dyDescent="0.25">
      <c r="N591" s="176">
        <v>58.9</v>
      </c>
      <c r="O591" s="10">
        <v>0.56231181818181808</v>
      </c>
      <c r="Q591" s="10">
        <v>0.38918181818181818</v>
      </c>
      <c r="R591" s="10">
        <v>83.221256931087964</v>
      </c>
      <c r="T591" s="10">
        <v>217.9273639245701</v>
      </c>
      <c r="V591" s="10">
        <v>463.46134362899818</v>
      </c>
      <c r="W591" s="10">
        <v>463.46134362899818</v>
      </c>
      <c r="X591" s="10">
        <v>496.18356585122041</v>
      </c>
      <c r="Y591" s="10">
        <v>528.90578807344264</v>
      </c>
      <c r="Z591" s="10">
        <v>790.77741628142951</v>
      </c>
      <c r="AH591" s="7">
        <v>258.52819235094586</v>
      </c>
      <c r="AI591" s="10">
        <v>58.9</v>
      </c>
      <c r="AK591" s="10">
        <v>6.6263999999999994</v>
      </c>
      <c r="AL591" s="10">
        <v>15.007170236603413</v>
      </c>
      <c r="AQ591" s="10">
        <v>0.47312999999999988</v>
      </c>
      <c r="AR591" s="10">
        <v>0.47312999999999988</v>
      </c>
      <c r="AS591" s="10">
        <v>0.75099999999999989</v>
      </c>
      <c r="AT591" s="10">
        <v>0.75099999999999989</v>
      </c>
      <c r="AU591" s="10">
        <v>0.56231181818181808</v>
      </c>
      <c r="AV591" s="10">
        <v>0.56231181818181808</v>
      </c>
      <c r="AW591" s="10">
        <v>0.84018181818181814</v>
      </c>
      <c r="AX591">
        <v>0.84018181818181814</v>
      </c>
      <c r="AY591" s="165">
        <v>1</v>
      </c>
    </row>
    <row r="592" spans="14:51" x14ac:dyDescent="0.25">
      <c r="N592" s="176">
        <v>59</v>
      </c>
      <c r="O592" s="10">
        <v>0.56231181818181808</v>
      </c>
      <c r="Q592" s="10">
        <v>0.38918181818181818</v>
      </c>
      <c r="R592" s="10">
        <v>84.030169524427833</v>
      </c>
      <c r="T592" s="10">
        <v>218.95993672721329</v>
      </c>
      <c r="V592" s="10">
        <v>465.17408129011909</v>
      </c>
      <c r="W592" s="10">
        <v>465.17408129011909</v>
      </c>
      <c r="X592" s="10">
        <v>497.95185906789686</v>
      </c>
      <c r="Y592" s="10">
        <v>530.72963684567469</v>
      </c>
      <c r="Z592" s="10">
        <v>793.25650805155487</v>
      </c>
      <c r="AH592" s="7">
        <v>259.69695484153738</v>
      </c>
      <c r="AI592" s="10">
        <v>59</v>
      </c>
      <c r="AK592" s="10">
        <v>6.6263999999999994</v>
      </c>
      <c r="AL592" s="10">
        <v>15.02323593943154</v>
      </c>
      <c r="AQ592" s="10">
        <v>0.47312999999999988</v>
      </c>
      <c r="AR592" s="10">
        <v>0.47312999999999988</v>
      </c>
      <c r="AS592" s="10">
        <v>0.75099999999999989</v>
      </c>
      <c r="AT592" s="10">
        <v>0.75099999999999989</v>
      </c>
      <c r="AU592" s="10">
        <v>0.56231181818181808</v>
      </c>
      <c r="AV592" s="10">
        <v>0.56231181818181808</v>
      </c>
      <c r="AW592" s="10">
        <v>0.84018181818181814</v>
      </c>
      <c r="AX592">
        <v>0.84018181818181814</v>
      </c>
      <c r="AY592" s="165">
        <v>1</v>
      </c>
    </row>
    <row r="593" spans="14:51" x14ac:dyDescent="0.25">
      <c r="N593" s="176">
        <v>59.1</v>
      </c>
      <c r="O593" s="10">
        <v>0.56231181818181808</v>
      </c>
      <c r="Q593" s="10">
        <v>0.38918181818181818</v>
      </c>
      <c r="R593" s="10">
        <v>84.84045431894387</v>
      </c>
      <c r="T593" s="10">
        <v>219.99388173103262</v>
      </c>
      <c r="V593" s="10">
        <v>466.88719421980647</v>
      </c>
      <c r="W593" s="10">
        <v>466.88719421980647</v>
      </c>
      <c r="X593" s="10">
        <v>499.72052755313979</v>
      </c>
      <c r="Y593" s="10">
        <v>532.5538608864731</v>
      </c>
      <c r="Z593" s="10">
        <v>795.73517754415889</v>
      </c>
      <c r="AH593" s="7">
        <v>260.86769996570075</v>
      </c>
      <c r="AI593" s="10">
        <v>59.1</v>
      </c>
      <c r="AK593" s="10">
        <v>6.6263999999999994</v>
      </c>
      <c r="AL593" s="10">
        <v>15.039186547539522</v>
      </c>
      <c r="AQ593" s="10">
        <v>0.47312999999999988</v>
      </c>
      <c r="AR593" s="10">
        <v>0.47312999999999988</v>
      </c>
      <c r="AS593" s="10">
        <v>0.75099999999999989</v>
      </c>
      <c r="AT593" s="10">
        <v>0.75099999999999989</v>
      </c>
      <c r="AU593" s="10">
        <v>0.56231181818181808</v>
      </c>
      <c r="AV593" s="10">
        <v>0.56231181818181808</v>
      </c>
      <c r="AW593" s="10">
        <v>0.84018181818181814</v>
      </c>
      <c r="AX593">
        <v>0.84018181818181814</v>
      </c>
      <c r="AY593" s="165">
        <v>1</v>
      </c>
    </row>
    <row r="594" spans="14:51" x14ac:dyDescent="0.25">
      <c r="N594" s="176">
        <v>59.2</v>
      </c>
      <c r="O594" s="10">
        <v>0.56231181818181808</v>
      </c>
      <c r="Q594" s="10">
        <v>0.38918181818181818</v>
      </c>
      <c r="R594" s="10">
        <v>85.652111314636073</v>
      </c>
      <c r="T594" s="10">
        <v>221.02919893602797</v>
      </c>
      <c r="V594" s="10">
        <v>468.60069082700113</v>
      </c>
      <c r="W594" s="10">
        <v>468.60069082700113</v>
      </c>
      <c r="X594" s="10">
        <v>501.48957971589005</v>
      </c>
      <c r="Y594" s="10">
        <v>534.37846860477896</v>
      </c>
      <c r="Z594" s="10">
        <v>798.21343989533534</v>
      </c>
      <c r="AH594" s="7">
        <v>262.04042772343593</v>
      </c>
      <c r="AI594" s="10">
        <v>59.2</v>
      </c>
      <c r="AK594" s="10">
        <v>6.6263999999999994</v>
      </c>
      <c r="AL594" s="10">
        <v>15.055023155532153</v>
      </c>
      <c r="AQ594" s="10">
        <v>0.47312999999999988</v>
      </c>
      <c r="AR594" s="10">
        <v>0.47312999999999988</v>
      </c>
      <c r="AS594" s="10">
        <v>0.75099999999999989</v>
      </c>
      <c r="AT594" s="10">
        <v>0.75099999999999989</v>
      </c>
      <c r="AU594" s="10">
        <v>0.56231181818181808</v>
      </c>
      <c r="AV594" s="10">
        <v>0.56231181818181808</v>
      </c>
      <c r="AW594" s="10">
        <v>0.84018181818181814</v>
      </c>
      <c r="AX594">
        <v>0.84018181818181814</v>
      </c>
      <c r="AY594" s="165">
        <v>1</v>
      </c>
    </row>
    <row r="595" spans="14:51" x14ac:dyDescent="0.25">
      <c r="N595" s="176">
        <v>59.3</v>
      </c>
      <c r="O595" s="10">
        <v>0.56231181818181808</v>
      </c>
      <c r="Q595" s="10">
        <v>0.38918181818181818</v>
      </c>
      <c r="R595" s="10">
        <v>86.46514051150433</v>
      </c>
      <c r="T595" s="10">
        <v>222.0658883421996</v>
      </c>
      <c r="V595" s="10">
        <v>470.31457939102631</v>
      </c>
      <c r="W595" s="10">
        <v>470.31457939102631</v>
      </c>
      <c r="X595" s="10">
        <v>503.25902383547077</v>
      </c>
      <c r="Y595" s="10">
        <v>536.20346827991523</v>
      </c>
      <c r="Z595" s="10">
        <v>800.69131000786547</v>
      </c>
      <c r="AH595" s="7">
        <v>263.21513811474284</v>
      </c>
      <c r="AI595" s="10">
        <v>59.3</v>
      </c>
      <c r="AK595" s="10">
        <v>6.6263999999999994</v>
      </c>
      <c r="AL595" s="10">
        <v>15.070746842761823</v>
      </c>
      <c r="AQ595" s="10">
        <v>0.47312999999999988</v>
      </c>
      <c r="AR595" s="10">
        <v>0.47312999999999988</v>
      </c>
      <c r="AS595" s="10">
        <v>0.75099999999999989</v>
      </c>
      <c r="AT595" s="10">
        <v>0.75099999999999989</v>
      </c>
      <c r="AU595" s="10">
        <v>0.56231181818181808</v>
      </c>
      <c r="AV595" s="10">
        <v>0.56231181818181808</v>
      </c>
      <c r="AW595" s="10">
        <v>0.84018181818181814</v>
      </c>
      <c r="AX595">
        <v>0.84018181818181814</v>
      </c>
      <c r="AY595" s="165">
        <v>1</v>
      </c>
    </row>
    <row r="596" spans="14:51" x14ac:dyDescent="0.25">
      <c r="N596" s="176">
        <v>59.4</v>
      </c>
      <c r="O596" s="10">
        <v>0.56231181818181808</v>
      </c>
      <c r="Q596" s="10">
        <v>0.38918181818181818</v>
      </c>
      <c r="R596" s="10">
        <v>87.279541909548811</v>
      </c>
      <c r="T596" s="10">
        <v>223.10394994954737</v>
      </c>
      <c r="V596" s="10">
        <v>472.02886806409151</v>
      </c>
      <c r="W596" s="10">
        <v>472.02886806409151</v>
      </c>
      <c r="X596" s="10">
        <v>505.02886806409151</v>
      </c>
      <c r="Y596" s="10">
        <v>538.02886806409151</v>
      </c>
      <c r="Z596" s="10">
        <v>803.16880255572687</v>
      </c>
      <c r="AH596" s="7">
        <v>264.39183113962167</v>
      </c>
      <c r="AI596" s="10">
        <v>59.4</v>
      </c>
      <c r="AK596" s="10">
        <v>6.6263999999999994</v>
      </c>
      <c r="AL596" s="10">
        <v>15.086358673608736</v>
      </c>
      <c r="AQ596" s="10">
        <v>0.47312999999999988</v>
      </c>
      <c r="AR596" s="10">
        <v>0.47312999999999988</v>
      </c>
      <c r="AS596" s="10">
        <v>0.75099999999999989</v>
      </c>
      <c r="AT596" s="10">
        <v>0.75099999999999989</v>
      </c>
      <c r="AU596" s="10">
        <v>0.56231181818181808</v>
      </c>
      <c r="AV596" s="10">
        <v>0.56231181818181808</v>
      </c>
      <c r="AW596" s="10">
        <v>0.84018181818181814</v>
      </c>
      <c r="AX596">
        <v>0.84018181818181814</v>
      </c>
      <c r="AY596" s="165">
        <v>1</v>
      </c>
    </row>
    <row r="597" spans="14:51" x14ac:dyDescent="0.25">
      <c r="N597" s="176">
        <v>59.5</v>
      </c>
      <c r="O597" s="10">
        <v>0.56231181818181808</v>
      </c>
      <c r="Q597" s="10">
        <v>0.38918181818181818</v>
      </c>
      <c r="R597" s="10">
        <v>88.095315508769446</v>
      </c>
      <c r="T597" s="10">
        <v>224.14338375807128</v>
      </c>
      <c r="V597" s="10">
        <v>473.74356487373802</v>
      </c>
      <c r="W597" s="10">
        <v>473.74356487373802</v>
      </c>
      <c r="X597" s="10">
        <v>506.79912042929357</v>
      </c>
      <c r="Y597" s="10">
        <v>539.85467598484911</v>
      </c>
      <c r="Z597" s="10">
        <v>805.64593198849366</v>
      </c>
      <c r="AH597" s="7">
        <v>265.57050679807236</v>
      </c>
      <c r="AI597" s="10">
        <v>59.5</v>
      </c>
      <c r="AK597" s="10">
        <v>6.6263999999999994</v>
      </c>
      <c r="AL597" s="10">
        <v>15.101859697754627</v>
      </c>
      <c r="AQ597" s="10">
        <v>0.47312999999999988</v>
      </c>
      <c r="AR597" s="10">
        <v>0.47312999999999988</v>
      </c>
      <c r="AS597" s="10">
        <v>0.75099999999999989</v>
      </c>
      <c r="AT597" s="10">
        <v>0.75099999999999989</v>
      </c>
      <c r="AU597" s="10">
        <v>0.56231181818181808</v>
      </c>
      <c r="AV597" s="10">
        <v>0.56231181818181808</v>
      </c>
      <c r="AW597" s="10">
        <v>0.84018181818181814</v>
      </c>
      <c r="AX597">
        <v>0.84018181818181814</v>
      </c>
      <c r="AY597" s="165">
        <v>1</v>
      </c>
    </row>
    <row r="598" spans="14:51" x14ac:dyDescent="0.25">
      <c r="N598" s="176">
        <v>59.6</v>
      </c>
      <c r="O598" s="10">
        <v>0.56231181818181808</v>
      </c>
      <c r="Q598" s="10">
        <v>0.38918181818181818</v>
      </c>
      <c r="R598" s="10">
        <v>88.912461309166247</v>
      </c>
      <c r="T598" s="10">
        <v>225.18418976777139</v>
      </c>
      <c r="V598" s="10">
        <v>475.45867772522524</v>
      </c>
      <c r="W598" s="10">
        <v>475.45867772522524</v>
      </c>
      <c r="X598" s="10">
        <v>508.56978883633633</v>
      </c>
      <c r="Y598" s="10">
        <v>541.68089994744741</v>
      </c>
      <c r="Z598" s="10">
        <v>808.12271253563267</v>
      </c>
      <c r="AH598" s="7">
        <v>266.75116509009484</v>
      </c>
      <c r="AI598" s="10">
        <v>59.6</v>
      </c>
      <c r="AK598" s="10">
        <v>6.6263999999999994</v>
      </c>
      <c r="AL598" s="10">
        <v>15.117250950450231</v>
      </c>
      <c r="AQ598" s="10">
        <v>0.47312999999999988</v>
      </c>
      <c r="AR598" s="10">
        <v>0.47312999999999988</v>
      </c>
      <c r="AS598" s="10">
        <v>0.75099999999999989</v>
      </c>
      <c r="AT598" s="10">
        <v>0.75099999999999989</v>
      </c>
      <c r="AU598" s="10">
        <v>0.56231181818181808</v>
      </c>
      <c r="AV598" s="10">
        <v>0.56231181818181808</v>
      </c>
      <c r="AW598" s="10">
        <v>0.84018181818181814</v>
      </c>
      <c r="AX598">
        <v>0.84018181818181814</v>
      </c>
      <c r="AY598" s="165">
        <v>1</v>
      </c>
    </row>
    <row r="599" spans="14:51" x14ac:dyDescent="0.25">
      <c r="N599" s="176">
        <v>59.7</v>
      </c>
      <c r="O599" s="10">
        <v>0.56231181818181808</v>
      </c>
      <c r="Q599" s="10">
        <v>0.38918181818181818</v>
      </c>
      <c r="R599" s="10">
        <v>89.730979310739059</v>
      </c>
      <c r="T599" s="10">
        <v>226.22636797864746</v>
      </c>
      <c r="V599" s="10">
        <v>477.17421440386033</v>
      </c>
      <c r="W599" s="10">
        <v>477.17421440386033</v>
      </c>
      <c r="X599" s="10">
        <v>510.34088107052702</v>
      </c>
      <c r="Y599" s="10">
        <v>543.5075477371937</v>
      </c>
      <c r="Z599" s="10">
        <v>810.5991582106974</v>
      </c>
      <c r="AH599" s="7">
        <v>267.93380601568896</v>
      </c>
      <c r="AI599" s="10">
        <v>59.7</v>
      </c>
      <c r="AK599" s="10">
        <v>6.6263999999999994</v>
      </c>
      <c r="AL599" s="10">
        <v>15.132533452776656</v>
      </c>
      <c r="AQ599" s="10">
        <v>0.47312999999999988</v>
      </c>
      <c r="AR599" s="10">
        <v>0.47312999999999988</v>
      </c>
      <c r="AS599" s="10">
        <v>0.75099999999999989</v>
      </c>
      <c r="AT599" s="10">
        <v>0.75099999999999989</v>
      </c>
      <c r="AU599" s="10">
        <v>0.56231181818181808</v>
      </c>
      <c r="AV599" s="10">
        <v>0.56231181818181808</v>
      </c>
      <c r="AW599" s="10">
        <v>0.84018181818181814</v>
      </c>
      <c r="AX599">
        <v>0.84018181818181814</v>
      </c>
      <c r="AY599" s="165">
        <v>1</v>
      </c>
    </row>
    <row r="600" spans="14:51" x14ac:dyDescent="0.25">
      <c r="N600" s="176">
        <v>59.8</v>
      </c>
      <c r="O600" s="10">
        <v>0.56231181818181808</v>
      </c>
      <c r="Q600" s="10">
        <v>0.38918181818181818</v>
      </c>
      <c r="R600" s="10">
        <v>90.550869513488138</v>
      </c>
      <c r="T600" s="10">
        <v>227.26991839069981</v>
      </c>
      <c r="V600" s="10">
        <v>478.89018257727389</v>
      </c>
      <c r="W600" s="10">
        <v>478.89018257727389</v>
      </c>
      <c r="X600" s="10">
        <v>512.11240479949606</v>
      </c>
      <c r="Y600" s="10">
        <v>545.33462702171835</v>
      </c>
      <c r="Z600" s="10">
        <v>813.07528281542204</v>
      </c>
      <c r="AH600" s="7">
        <v>269.1184295748551</v>
      </c>
      <c r="AI600" s="10">
        <v>59.8</v>
      </c>
      <c r="AK600" s="10">
        <v>6.6263999999999994</v>
      </c>
      <c r="AL600" s="10">
        <v>15.147708211900781</v>
      </c>
      <c r="AQ600" s="10">
        <v>0.47312999999999988</v>
      </c>
      <c r="AR600" s="10">
        <v>0.47312999999999988</v>
      </c>
      <c r="AS600" s="10">
        <v>0.75099999999999989</v>
      </c>
      <c r="AT600" s="10">
        <v>0.75099999999999989</v>
      </c>
      <c r="AU600" s="10">
        <v>0.56231181818181808</v>
      </c>
      <c r="AV600" s="10">
        <v>0.56231181818181808</v>
      </c>
      <c r="AW600" s="10">
        <v>0.84018181818181814</v>
      </c>
      <c r="AX600">
        <v>0.84018181818181814</v>
      </c>
      <c r="AY600" s="165">
        <v>1</v>
      </c>
    </row>
    <row r="601" spans="14:51" x14ac:dyDescent="0.25">
      <c r="N601" s="176">
        <v>59.9</v>
      </c>
      <c r="O601" s="10">
        <v>0.56231181818181808</v>
      </c>
      <c r="Q601" s="10">
        <v>0.38918181818181818</v>
      </c>
      <c r="R601" s="10">
        <v>91.37213191741337</v>
      </c>
      <c r="T601" s="10">
        <v>228.31484100392834</v>
      </c>
      <c r="V601" s="10">
        <v>480.60658979764025</v>
      </c>
      <c r="W601" s="10">
        <v>480.60658979764025</v>
      </c>
      <c r="X601" s="10">
        <v>513.88436757541808</v>
      </c>
      <c r="Y601" s="10">
        <v>547.1621453531958</v>
      </c>
      <c r="Z601" s="10">
        <v>815.55109994372094</v>
      </c>
      <c r="AH601" s="7">
        <v>270.3050357675931</v>
      </c>
      <c r="AI601" s="10">
        <v>59.9</v>
      </c>
      <c r="AK601" s="10">
        <v>6.6263999999999994</v>
      </c>
      <c r="AL601" s="10">
        <v>15.162776221324924</v>
      </c>
      <c r="AQ601" s="10">
        <v>0.47312999999999988</v>
      </c>
      <c r="AR601" s="10">
        <v>0.47312999999999988</v>
      </c>
      <c r="AS601" s="10">
        <v>0.75099999999999989</v>
      </c>
      <c r="AT601" s="10">
        <v>0.75099999999999989</v>
      </c>
      <c r="AU601" s="10">
        <v>0.56231181818181808</v>
      </c>
      <c r="AV601" s="10">
        <v>0.56231181818181808</v>
      </c>
      <c r="AW601" s="10">
        <v>0.84018181818181814</v>
      </c>
      <c r="AX601">
        <v>0.84018181818181814</v>
      </c>
      <c r="AY601" s="165">
        <v>1</v>
      </c>
    </row>
    <row r="602" spans="14:51" x14ac:dyDescent="0.25">
      <c r="N602" s="176">
        <v>60</v>
      </c>
      <c r="O602" s="10">
        <v>0.56231181818181808</v>
      </c>
      <c r="Q602" s="10">
        <v>0.38918181818181818</v>
      </c>
      <c r="R602" s="10">
        <v>92.194766522514769</v>
      </c>
      <c r="T602" s="10">
        <v>229.36113581833303</v>
      </c>
      <c r="V602" s="10">
        <v>482.32344350384722</v>
      </c>
      <c r="W602" s="10">
        <v>482.32344350384722</v>
      </c>
      <c r="X602" s="10">
        <v>515.65677683718059</v>
      </c>
      <c r="Y602" s="10">
        <v>548.99011017051384</v>
      </c>
      <c r="Z602" s="10">
        <v>818.02662298559187</v>
      </c>
      <c r="AH602" s="7">
        <v>271.49362459390289</v>
      </c>
      <c r="AI602" s="10">
        <v>60</v>
      </c>
      <c r="AK602" s="10">
        <v>6.6263999999999994</v>
      </c>
      <c r="AL602" s="10">
        <v>15.177738461130851</v>
      </c>
      <c r="AQ602" s="10">
        <v>0.47312999999999988</v>
      </c>
      <c r="AR602" s="10">
        <v>0.47312999999999988</v>
      </c>
      <c r="AS602" s="10">
        <v>0.75099999999999989</v>
      </c>
      <c r="AT602" s="10">
        <v>0.75099999999999989</v>
      </c>
      <c r="AU602" s="10">
        <v>0.56231181818181808</v>
      </c>
      <c r="AV602" s="10">
        <v>0.56231181818181808</v>
      </c>
      <c r="AW602" s="10">
        <v>0.84018181818181814</v>
      </c>
      <c r="AX602">
        <v>0.84018181818181814</v>
      </c>
      <c r="AY602" s="165">
        <v>1</v>
      </c>
    </row>
    <row r="603" spans="14:51" x14ac:dyDescent="0.25">
      <c r="N603" s="176">
        <v>60.1</v>
      </c>
      <c r="O603" s="10">
        <v>0.56231181818181808</v>
      </c>
      <c r="Q603" s="10">
        <v>0.38918181818181818</v>
      </c>
      <c r="R603" s="10">
        <v>93.018773328792179</v>
      </c>
      <c r="T603" s="10">
        <v>230.4088028339138</v>
      </c>
      <c r="V603" s="10">
        <v>484.04075102361503</v>
      </c>
      <c r="W603" s="10">
        <v>484.04075102361503</v>
      </c>
      <c r="X603" s="10">
        <v>517.42963991250394</v>
      </c>
      <c r="Y603" s="10">
        <v>550.81852880139286</v>
      </c>
      <c r="Z603" s="10">
        <v>820.50186513093161</v>
      </c>
      <c r="AH603" s="7">
        <v>272.68419605378432</v>
      </c>
      <c r="AI603" s="10">
        <v>60.1</v>
      </c>
      <c r="AK603" s="10">
        <v>6.6263999999999994</v>
      </c>
      <c r="AL603" s="10">
        <v>15.192595898218375</v>
      </c>
      <c r="AQ603" s="10">
        <v>0.47312999999999988</v>
      </c>
      <c r="AR603" s="10">
        <v>0.47312999999999988</v>
      </c>
      <c r="AS603" s="10">
        <v>0.75099999999999989</v>
      </c>
      <c r="AT603" s="10">
        <v>0.75099999999999989</v>
      </c>
      <c r="AU603" s="10">
        <v>0.56231181818181808</v>
      </c>
      <c r="AV603" s="10">
        <v>0.56231181818181808</v>
      </c>
      <c r="AW603" s="10">
        <v>0.84018181818181814</v>
      </c>
      <c r="AX603">
        <v>0.84018181818181814</v>
      </c>
      <c r="AY603" s="165">
        <v>1</v>
      </c>
    </row>
    <row r="604" spans="14:51" x14ac:dyDescent="0.25">
      <c r="N604" s="176">
        <v>60.2</v>
      </c>
      <c r="O604" s="10">
        <v>0.56231181818181808</v>
      </c>
      <c r="Q604" s="10">
        <v>0.38918181818181818</v>
      </c>
      <c r="R604" s="10">
        <v>93.844152336245855</v>
      </c>
      <c r="T604" s="10">
        <v>231.45784205067068</v>
      </c>
      <c r="V604" s="10">
        <v>485.75851957556625</v>
      </c>
      <c r="W604" s="10">
        <v>485.75851957556625</v>
      </c>
      <c r="X604" s="10">
        <v>519.20296402001065</v>
      </c>
      <c r="Y604" s="10">
        <v>552.64740846445511</v>
      </c>
      <c r="Z604" s="10">
        <v>822.97683937326042</v>
      </c>
      <c r="AH604" s="7">
        <v>273.87675014723777</v>
      </c>
      <c r="AI604" s="10">
        <v>60.2</v>
      </c>
      <c r="AK604" s="10">
        <v>6.6263999999999994</v>
      </c>
      <c r="AL604" s="10">
        <v>15.207349486538606</v>
      </c>
      <c r="AQ604" s="10">
        <v>0.47312999999999988</v>
      </c>
      <c r="AR604" s="10">
        <v>0.47312999999999988</v>
      </c>
      <c r="AS604" s="10">
        <v>0.75099999999999989</v>
      </c>
      <c r="AT604" s="10">
        <v>0.75099999999999989</v>
      </c>
      <c r="AU604" s="10">
        <v>0.56231181818181808</v>
      </c>
      <c r="AV604" s="10">
        <v>0.56231181818181808</v>
      </c>
      <c r="AW604" s="10">
        <v>0.84018181818181814</v>
      </c>
      <c r="AX604">
        <v>0.84018181818181814</v>
      </c>
      <c r="AY604" s="165">
        <v>1</v>
      </c>
    </row>
    <row r="605" spans="14:51" x14ac:dyDescent="0.25">
      <c r="N605" s="176">
        <v>60.3</v>
      </c>
      <c r="O605" s="10">
        <v>0.56231181818181808</v>
      </c>
      <c r="Q605" s="10">
        <v>0.38918181818181818</v>
      </c>
      <c r="R605" s="10">
        <v>94.670903544875699</v>
      </c>
      <c r="T605" s="10">
        <v>232.50825346860375</v>
      </c>
      <c r="V605" s="10">
        <v>487.4767562712475</v>
      </c>
      <c r="W605" s="10">
        <v>487.4767562712475</v>
      </c>
      <c r="X605" s="10">
        <v>520.9767562712475</v>
      </c>
      <c r="Y605" s="10">
        <v>554.4767562712475</v>
      </c>
      <c r="Z605" s="10">
        <v>825.45155851336244</v>
      </c>
      <c r="AH605" s="7">
        <v>275.07128687426308</v>
      </c>
      <c r="AI605" s="10">
        <v>60.3</v>
      </c>
      <c r="AK605" s="10">
        <v>6.6263999999999994</v>
      </c>
      <c r="AL605" s="10">
        <v>15.222000167322015</v>
      </c>
      <c r="AQ605" s="10">
        <v>0.47312999999999988</v>
      </c>
      <c r="AR605" s="10">
        <v>0.47312999999999988</v>
      </c>
      <c r="AS605" s="10">
        <v>0.75099999999999989</v>
      </c>
      <c r="AT605" s="10">
        <v>0.75099999999999989</v>
      </c>
      <c r="AU605" s="10">
        <v>0.56231181818181808</v>
      </c>
      <c r="AV605" s="10">
        <v>0.56231181818181808</v>
      </c>
      <c r="AW605" s="10">
        <v>0.84018181818181814</v>
      </c>
      <c r="AX605">
        <v>0.84018181818181814</v>
      </c>
      <c r="AY605" s="165">
        <v>1</v>
      </c>
    </row>
    <row r="606" spans="14:51" x14ac:dyDescent="0.25">
      <c r="N606" s="176">
        <v>60.4</v>
      </c>
      <c r="O606" s="10">
        <v>0.56231181818181808</v>
      </c>
      <c r="Q606" s="10">
        <v>0.38918181818181818</v>
      </c>
      <c r="R606" s="10">
        <v>95.499026954681696</v>
      </c>
      <c r="T606" s="10">
        <v>233.56003708771303</v>
      </c>
      <c r="V606" s="10">
        <v>489.19546811710529</v>
      </c>
      <c r="W606" s="10">
        <v>489.19546811710529</v>
      </c>
      <c r="X606" s="10">
        <v>522.75102367266084</v>
      </c>
      <c r="Y606" s="10">
        <v>556.30657922821638</v>
      </c>
      <c r="Z606" s="10">
        <v>827.92603516284134</v>
      </c>
      <c r="AH606" s="7">
        <v>276.26780623486019</v>
      </c>
      <c r="AI606" s="10">
        <v>60.4</v>
      </c>
      <c r="AK606" s="10">
        <v>6.6263999999999994</v>
      </c>
      <c r="AL606" s="10">
        <v>15.236548869301528</v>
      </c>
      <c r="AQ606" s="10">
        <v>0.47312999999999988</v>
      </c>
      <c r="AR606" s="10">
        <v>0.47312999999999988</v>
      </c>
      <c r="AS606" s="10">
        <v>0.75099999999999989</v>
      </c>
      <c r="AT606" s="10">
        <v>0.75099999999999989</v>
      </c>
      <c r="AU606" s="10">
        <v>0.56231181818181808</v>
      </c>
      <c r="AV606" s="10">
        <v>0.56231181818181808</v>
      </c>
      <c r="AW606" s="10">
        <v>0.84018181818181814</v>
      </c>
      <c r="AX606">
        <v>0.84018181818181814</v>
      </c>
      <c r="AY606" s="165">
        <v>1</v>
      </c>
    </row>
    <row r="607" spans="14:51" x14ac:dyDescent="0.25">
      <c r="N607" s="176">
        <v>60.5</v>
      </c>
      <c r="O607" s="10">
        <v>0.56231181818181808</v>
      </c>
      <c r="Q607" s="10">
        <v>0.38918181818181818</v>
      </c>
      <c r="R607" s="10">
        <v>96.328522565663704</v>
      </c>
      <c r="T607" s="10">
        <v>234.61319290799841</v>
      </c>
      <c r="V607" s="10">
        <v>490.91466201641617</v>
      </c>
      <c r="W607" s="10">
        <v>490.91466201641617</v>
      </c>
      <c r="X607" s="10">
        <v>524.52577312752726</v>
      </c>
      <c r="Y607" s="10">
        <v>558.13688423863846</v>
      </c>
      <c r="Z607" s="10">
        <v>830.40028174759482</v>
      </c>
      <c r="AH607" s="7">
        <v>277.46630822902893</v>
      </c>
      <c r="AI607" s="10">
        <v>60.5</v>
      </c>
      <c r="AK607" s="10">
        <v>6.6263999999999994</v>
      </c>
      <c r="AL607" s="10">
        <v>15.250996508930641</v>
      </c>
      <c r="AQ607" s="10">
        <v>0.47312999999999988</v>
      </c>
      <c r="AR607" s="10">
        <v>0.47312999999999988</v>
      </c>
      <c r="AS607" s="10">
        <v>0.75099999999999989</v>
      </c>
      <c r="AT607" s="10">
        <v>0.75099999999999989</v>
      </c>
      <c r="AU607" s="10">
        <v>0.56231181818181808</v>
      </c>
      <c r="AV607" s="10">
        <v>0.56231181818181808</v>
      </c>
      <c r="AW607" s="10">
        <v>0.84018181818181814</v>
      </c>
      <c r="AX607">
        <v>0.84018181818181814</v>
      </c>
      <c r="AY607" s="165">
        <v>1</v>
      </c>
    </row>
    <row r="608" spans="14:51" x14ac:dyDescent="0.25">
      <c r="N608" s="176">
        <v>60.6</v>
      </c>
      <c r="O608" s="10">
        <v>0.56231181818181808</v>
      </c>
      <c r="Q608" s="10">
        <v>0.38918181818181818</v>
      </c>
      <c r="R608" s="10">
        <v>97.159390377821978</v>
      </c>
      <c r="T608" s="10">
        <v>235.66772092945996</v>
      </c>
      <c r="V608" s="10">
        <v>492.63434477117335</v>
      </c>
      <c r="W608" s="10">
        <v>492.63434477117335</v>
      </c>
      <c r="X608" s="10">
        <v>526.30101143783997</v>
      </c>
      <c r="Y608" s="10">
        <v>559.96767810450672</v>
      </c>
      <c r="Z608" s="10">
        <v>832.87431051121075</v>
      </c>
      <c r="AH608" s="7">
        <v>278.66679285676969</v>
      </c>
      <c r="AI608" s="10">
        <v>60.6</v>
      </c>
      <c r="AK608" s="10">
        <v>6.6263999999999994</v>
      </c>
      <c r="AL608" s="10">
        <v>15.265343990596834</v>
      </c>
      <c r="AQ608" s="10">
        <v>0.47312999999999988</v>
      </c>
      <c r="AR608" s="10">
        <v>0.47312999999999988</v>
      </c>
      <c r="AS608" s="10">
        <v>0.75099999999999989</v>
      </c>
      <c r="AT608" s="10">
        <v>0.75099999999999989</v>
      </c>
      <c r="AU608" s="10">
        <v>0.56231181818181808</v>
      </c>
      <c r="AV608" s="10">
        <v>0.56231181818181808</v>
      </c>
      <c r="AW608" s="10">
        <v>0.84018181818181814</v>
      </c>
      <c r="AX608">
        <v>0.84018181818181814</v>
      </c>
      <c r="AY608" s="165">
        <v>1</v>
      </c>
    </row>
    <row r="609" spans="14:51" x14ac:dyDescent="0.25">
      <c r="N609" s="176">
        <v>60.7</v>
      </c>
      <c r="O609" s="10">
        <v>0.56231181818181808</v>
      </c>
      <c r="Q609" s="10">
        <v>0.38918181818181818</v>
      </c>
      <c r="R609" s="10">
        <v>97.991630391156363</v>
      </c>
      <c r="T609" s="10">
        <v>236.72362115209759</v>
      </c>
      <c r="V609" s="10">
        <v>494.35452308393087</v>
      </c>
      <c r="W609" s="10">
        <v>494.35452308393087</v>
      </c>
      <c r="X609" s="10">
        <v>528.07674530615304</v>
      </c>
      <c r="Y609" s="10">
        <v>561.79896752837533</v>
      </c>
      <c r="Z609" s="10">
        <v>835.34813351828643</v>
      </c>
      <c r="AH609" s="7">
        <v>279.8692601180822</v>
      </c>
      <c r="AI609" s="10">
        <v>60.7</v>
      </c>
      <c r="AK609" s="10">
        <v>6.6263999999999994</v>
      </c>
      <c r="AL609" s="10">
        <v>15.27959220683031</v>
      </c>
      <c r="AQ609" s="10">
        <v>0.47312999999999988</v>
      </c>
      <c r="AR609" s="10">
        <v>0.47312999999999988</v>
      </c>
      <c r="AS609" s="10">
        <v>0.75099999999999989</v>
      </c>
      <c r="AT609" s="10">
        <v>0.75099999999999989</v>
      </c>
      <c r="AU609" s="10">
        <v>0.56231181818181808</v>
      </c>
      <c r="AV609" s="10">
        <v>0.56231181818181808</v>
      </c>
      <c r="AW609" s="10">
        <v>0.84018181818181814</v>
      </c>
      <c r="AX609">
        <v>0.84018181818181814</v>
      </c>
      <c r="AY609" s="165">
        <v>1</v>
      </c>
    </row>
    <row r="610" spans="14:51" x14ac:dyDescent="0.25">
      <c r="N610" s="176">
        <v>60.8</v>
      </c>
      <c r="O610" s="10">
        <v>0.56231181818181808</v>
      </c>
      <c r="Q610" s="10">
        <v>0.38918181818181818</v>
      </c>
      <c r="R610" s="10">
        <v>98.825242605666972</v>
      </c>
      <c r="T610" s="10">
        <v>237.78089357591142</v>
      </c>
      <c r="V610" s="10">
        <v>496.07520355960571</v>
      </c>
      <c r="W610" s="10">
        <v>496.07520355960571</v>
      </c>
      <c r="X610" s="10">
        <v>529.85298133738354</v>
      </c>
      <c r="Y610" s="10">
        <v>563.63075911516125</v>
      </c>
      <c r="Z610" s="10">
        <v>837.82176265767225</v>
      </c>
      <c r="AH610" s="7">
        <v>281.07371001296661</v>
      </c>
      <c r="AI610" s="10">
        <v>60.8</v>
      </c>
      <c r="AK610" s="10">
        <v>6.6263999999999994</v>
      </c>
      <c r="AL610" s="10">
        <v>15.293742038508215</v>
      </c>
      <c r="AQ610" s="10">
        <v>0.47312999999999988</v>
      </c>
      <c r="AR610" s="10">
        <v>0.47312999999999988</v>
      </c>
      <c r="AS610" s="10">
        <v>0.75099999999999989</v>
      </c>
      <c r="AT610" s="10">
        <v>0.75099999999999989</v>
      </c>
      <c r="AU610" s="10">
        <v>0.56231181818181808</v>
      </c>
      <c r="AV610" s="10">
        <v>0.56231181818181808</v>
      </c>
      <c r="AW610" s="10">
        <v>0.84018181818181814</v>
      </c>
      <c r="AX610">
        <v>0.84018181818181814</v>
      </c>
      <c r="AY610" s="165">
        <v>1</v>
      </c>
    </row>
    <row r="611" spans="14:51" x14ac:dyDescent="0.25">
      <c r="N611" s="176">
        <v>60.9</v>
      </c>
      <c r="O611" s="10">
        <v>0.56231181818181808</v>
      </c>
      <c r="Q611" s="10">
        <v>0.38918181818181818</v>
      </c>
      <c r="R611" s="10">
        <v>99.660227021353592</v>
      </c>
      <c r="T611" s="10">
        <v>238.83953820090142</v>
      </c>
      <c r="V611" s="10">
        <v>497.79639270723965</v>
      </c>
      <c r="W611" s="10">
        <v>497.79639270723965</v>
      </c>
      <c r="X611" s="10">
        <v>531.62972604057302</v>
      </c>
      <c r="Y611" s="10">
        <v>565.46305937390628</v>
      </c>
      <c r="Z611" s="10">
        <v>840.29520964564358</v>
      </c>
      <c r="AH611" s="7">
        <v>282.28014254142266</v>
      </c>
      <c r="AI611" s="10">
        <v>60.9</v>
      </c>
      <c r="AK611" s="10">
        <v>6.6263999999999994</v>
      </c>
      <c r="AL611" s="10">
        <v>15.307794355054476</v>
      </c>
      <c r="AQ611" s="10">
        <v>0.47312999999999988</v>
      </c>
      <c r="AR611" s="10">
        <v>0.47312999999999988</v>
      </c>
      <c r="AS611" s="10">
        <v>0.75099999999999989</v>
      </c>
      <c r="AT611" s="10">
        <v>0.75099999999999989</v>
      </c>
      <c r="AU611" s="10">
        <v>0.56231181818181808</v>
      </c>
      <c r="AV611" s="10">
        <v>0.56231181818181808</v>
      </c>
      <c r="AW611" s="10">
        <v>0.84018181818181814</v>
      </c>
      <c r="AX611">
        <v>0.84018181818181814</v>
      </c>
      <c r="AY611" s="165">
        <v>1</v>
      </c>
    </row>
    <row r="612" spans="14:51" x14ac:dyDescent="0.25">
      <c r="N612" s="176">
        <v>61</v>
      </c>
      <c r="O612" s="10">
        <v>0.56231181818181808</v>
      </c>
      <c r="Q612" s="10">
        <v>0.38918181818181818</v>
      </c>
      <c r="R612" s="10">
        <v>100.49658363821646</v>
      </c>
      <c r="T612" s="10">
        <v>239.89955502706758</v>
      </c>
      <c r="V612" s="10">
        <v>499.51809694172175</v>
      </c>
      <c r="W612" s="10">
        <v>499.51809694172175</v>
      </c>
      <c r="X612" s="10">
        <v>533.40698583061067</v>
      </c>
      <c r="Y612" s="10">
        <v>567.29587471949958</v>
      </c>
      <c r="Z612" s="10">
        <v>842.76848602900077</v>
      </c>
      <c r="AH612" s="7">
        <v>283.48855770345074</v>
      </c>
      <c r="AI612" s="10">
        <v>61</v>
      </c>
      <c r="AK612" s="10">
        <v>6.6263999999999994</v>
      </c>
      <c r="AL612" s="10">
        <v>15.321750014635329</v>
      </c>
      <c r="AQ612" s="10">
        <v>0.47312999999999988</v>
      </c>
      <c r="AR612" s="10">
        <v>0.47312999999999988</v>
      </c>
      <c r="AS612" s="10">
        <v>0.75099999999999989</v>
      </c>
      <c r="AT612" s="10">
        <v>0.75099999999999989</v>
      </c>
      <c r="AU612" s="10">
        <v>0.56231181818181808</v>
      </c>
      <c r="AV612" s="10">
        <v>0.56231181818181808</v>
      </c>
      <c r="AW612" s="10">
        <v>0.84018181818181814</v>
      </c>
      <c r="AX612">
        <v>0.84018181818181814</v>
      </c>
      <c r="AY612" s="165">
        <v>1</v>
      </c>
    </row>
    <row r="613" spans="14:51" x14ac:dyDescent="0.25">
      <c r="N613" s="176">
        <v>61.1</v>
      </c>
      <c r="O613" s="10">
        <v>0.56231181818181808</v>
      </c>
      <c r="Q613" s="10">
        <v>0.38918181818181818</v>
      </c>
      <c r="R613" s="10">
        <v>101.3343124562555</v>
      </c>
      <c r="T613" s="10">
        <v>240.96094405440991</v>
      </c>
      <c r="V613" s="10">
        <v>501.24032258547288</v>
      </c>
      <c r="W613" s="10">
        <v>501.24032258547288</v>
      </c>
      <c r="X613" s="10">
        <v>535.18476702991734</v>
      </c>
      <c r="Y613" s="10">
        <v>569.1292114743618</v>
      </c>
      <c r="Z613" s="10">
        <v>845.24160318810107</v>
      </c>
      <c r="AH613" s="7">
        <v>284.69895549905067</v>
      </c>
      <c r="AI613" s="10">
        <v>61.1</v>
      </c>
      <c r="AK613" s="10">
        <v>6.6263999999999994</v>
      </c>
      <c r="AL613" s="10">
        <v>15.33560986435068</v>
      </c>
      <c r="AQ613" s="10">
        <v>0.47312999999999988</v>
      </c>
      <c r="AR613" s="10">
        <v>0.47312999999999988</v>
      </c>
      <c r="AS613" s="10">
        <v>0.75099999999999989</v>
      </c>
      <c r="AT613" s="10">
        <v>0.75099999999999989</v>
      </c>
      <c r="AU613" s="10">
        <v>0.56231181818181808</v>
      </c>
      <c r="AV613" s="10">
        <v>0.56231181818181808</v>
      </c>
      <c r="AW613" s="10">
        <v>0.84018181818181814</v>
      </c>
      <c r="AX613">
        <v>0.84018181818181814</v>
      </c>
      <c r="AY613" s="165">
        <v>1</v>
      </c>
    </row>
    <row r="614" spans="14:51" x14ac:dyDescent="0.25">
      <c r="N614" s="176">
        <v>61.2</v>
      </c>
      <c r="O614" s="10">
        <v>0.56231181818181808</v>
      </c>
      <c r="Q614" s="10">
        <v>0.38918181818181818</v>
      </c>
      <c r="R614" s="10">
        <v>102.17341347547065</v>
      </c>
      <c r="T614" s="10">
        <v>242.02370528292823</v>
      </c>
      <c r="V614" s="10">
        <v>502.96307587009204</v>
      </c>
      <c r="W614" s="10">
        <v>502.96307587009204</v>
      </c>
      <c r="X614" s="10">
        <v>536.9630758700921</v>
      </c>
      <c r="Y614" s="10">
        <v>570.9630758700921</v>
      </c>
      <c r="Z614" s="10">
        <v>847.71457233982312</v>
      </c>
      <c r="AH614" s="7">
        <v>285.91133592822234</v>
      </c>
      <c r="AI614" s="10">
        <v>61.2</v>
      </c>
      <c r="AK614" s="10">
        <v>6.6263999999999994</v>
      </c>
      <c r="AL614" s="10">
        <v>15.3493747404214</v>
      </c>
      <c r="AQ614" s="10">
        <v>0.47312999999999988</v>
      </c>
      <c r="AR614" s="10">
        <v>0.47312999999999988</v>
      </c>
      <c r="AS614" s="10">
        <v>0.75099999999999989</v>
      </c>
      <c r="AT614" s="10">
        <v>0.75099999999999989</v>
      </c>
      <c r="AU614" s="10">
        <v>0.56231181818181808</v>
      </c>
      <c r="AV614" s="10">
        <v>0.56231181818181808</v>
      </c>
      <c r="AW614" s="10">
        <v>0.84018181818181814</v>
      </c>
      <c r="AX614">
        <v>0.84018181818181814</v>
      </c>
      <c r="AY614" s="165">
        <v>1</v>
      </c>
    </row>
    <row r="615" spans="14:51" x14ac:dyDescent="0.25">
      <c r="N615" s="176">
        <v>61.3</v>
      </c>
      <c r="O615" s="10">
        <v>0.56231181818181808</v>
      </c>
      <c r="Q615" s="10">
        <v>0.38918181818181818</v>
      </c>
      <c r="R615" s="10">
        <v>103.01388669586187</v>
      </c>
      <c r="T615" s="10">
        <v>243.08783871262284</v>
      </c>
      <c r="V615" s="10">
        <v>504.68636293796823</v>
      </c>
      <c r="W615" s="10">
        <v>504.68636293796823</v>
      </c>
      <c r="X615" s="10">
        <v>538.74191849352383</v>
      </c>
      <c r="Y615" s="10">
        <v>572.79747404907937</v>
      </c>
      <c r="Z615" s="10">
        <v>850.18740454046679</v>
      </c>
      <c r="AH615" s="7">
        <v>287.1256989909657</v>
      </c>
      <c r="AI615" s="10">
        <v>61.3</v>
      </c>
      <c r="AK615" s="10">
        <v>6.6263999999999994</v>
      </c>
      <c r="AL615" s="10">
        <v>15.363045468372651</v>
      </c>
      <c r="AQ615" s="10">
        <v>0.47312999999999988</v>
      </c>
      <c r="AR615" s="10">
        <v>0.47312999999999988</v>
      </c>
      <c r="AS615" s="10">
        <v>0.75099999999999989</v>
      </c>
      <c r="AT615" s="10">
        <v>0.75099999999999989</v>
      </c>
      <c r="AU615" s="10">
        <v>0.56231181818181808</v>
      </c>
      <c r="AV615" s="10">
        <v>0.56231181818181808</v>
      </c>
      <c r="AW615" s="10">
        <v>0.84018181818181814</v>
      </c>
      <c r="AX615">
        <v>0.84018181818181814</v>
      </c>
      <c r="AY615" s="165">
        <v>1</v>
      </c>
    </row>
    <row r="616" spans="14:51" x14ac:dyDescent="0.25">
      <c r="N616" s="176">
        <v>61.4</v>
      </c>
      <c r="O616" s="10">
        <v>0.56231181818181808</v>
      </c>
      <c r="Q616" s="10">
        <v>0.38918181818181818</v>
      </c>
      <c r="R616" s="10">
        <v>103.85573211742935</v>
      </c>
      <c r="T616" s="10">
        <v>244.15334434349359</v>
      </c>
      <c r="V616" s="10">
        <v>506.41018984385505</v>
      </c>
      <c r="W616" s="10">
        <v>506.41018984385505</v>
      </c>
      <c r="X616" s="10">
        <v>540.52130095496614</v>
      </c>
      <c r="Y616" s="10">
        <v>574.63241206607722</v>
      </c>
      <c r="Z616" s="10">
        <v>852.66011068858859</v>
      </c>
      <c r="AH616" s="7">
        <v>288.34204468728109</v>
      </c>
      <c r="AI616" s="10">
        <v>61.4</v>
      </c>
      <c r="AK616" s="10">
        <v>6.6263999999999994</v>
      </c>
      <c r="AL616" s="10">
        <v>15.376622863213376</v>
      </c>
      <c r="AQ616" s="10">
        <v>0.47312999999999988</v>
      </c>
      <c r="AR616" s="10">
        <v>0.47312999999999988</v>
      </c>
      <c r="AS616" s="10">
        <v>0.75099999999999989</v>
      </c>
      <c r="AT616" s="10">
        <v>0.75099999999999989</v>
      </c>
      <c r="AU616" s="10">
        <v>0.56231181818181808</v>
      </c>
      <c r="AV616" s="10">
        <v>0.56231181818181808</v>
      </c>
      <c r="AW616" s="10">
        <v>0.84018181818181814</v>
      </c>
      <c r="AX616">
        <v>0.84018181818181814</v>
      </c>
      <c r="AY616" s="165">
        <v>1</v>
      </c>
    </row>
    <row r="617" spans="14:51" x14ac:dyDescent="0.25">
      <c r="N617" s="176">
        <v>61.5</v>
      </c>
      <c r="O617" s="10">
        <v>0.56231181818181808</v>
      </c>
      <c r="Q617" s="10">
        <v>0.38918181818181818</v>
      </c>
      <c r="R617" s="10">
        <v>104.69894974017295</v>
      </c>
      <c r="T617" s="10">
        <v>245.22022217554036</v>
      </c>
      <c r="V617" s="10">
        <v>508.13456255641165</v>
      </c>
      <c r="W617" s="10">
        <v>508.13456255641165</v>
      </c>
      <c r="X617" s="10">
        <v>542.30122922307828</v>
      </c>
      <c r="Y617" s="10">
        <v>576.46789588974502</v>
      </c>
      <c r="Z617" s="10">
        <v>855.13270152777534</v>
      </c>
      <c r="AH617" s="7">
        <v>289.56037301716822</v>
      </c>
      <c r="AI617" s="10">
        <v>61.5</v>
      </c>
      <c r="AK617" s="10">
        <v>6.6263999999999994</v>
      </c>
      <c r="AL617" s="10">
        <v>15.390107729611977</v>
      </c>
      <c r="AQ617" s="10">
        <v>0.47312999999999988</v>
      </c>
      <c r="AR617" s="10">
        <v>0.47312999999999988</v>
      </c>
      <c r="AS617" s="10">
        <v>0.75099999999999989</v>
      </c>
      <c r="AT617" s="10">
        <v>0.75099999999999989</v>
      </c>
      <c r="AU617" s="10">
        <v>0.56231181818181808</v>
      </c>
      <c r="AV617" s="10">
        <v>0.56231181818181808</v>
      </c>
      <c r="AW617" s="10">
        <v>0.84018181818181814</v>
      </c>
      <c r="AX617">
        <v>0.84018181818181814</v>
      </c>
      <c r="AY617" s="165">
        <v>1</v>
      </c>
    </row>
    <row r="618" spans="14:51" x14ac:dyDescent="0.25">
      <c r="N618" s="176">
        <v>61.6</v>
      </c>
      <c r="O618" s="10">
        <v>0.56231181818181808</v>
      </c>
      <c r="Q618" s="10">
        <v>0.38918181818181818</v>
      </c>
      <c r="R618" s="10">
        <v>105.54353956409275</v>
      </c>
      <c r="T618" s="10">
        <v>246.28847220876344</v>
      </c>
      <c r="V618" s="10">
        <v>509.85948695971103</v>
      </c>
      <c r="W618" s="10">
        <v>509.85948695971103</v>
      </c>
      <c r="X618" s="10">
        <v>544.08170918193321</v>
      </c>
      <c r="Y618" s="10">
        <v>578.30393140415549</v>
      </c>
      <c r="Z618" s="10">
        <v>857.60518764935796</v>
      </c>
      <c r="AH618" s="7">
        <v>290.78068398062726</v>
      </c>
      <c r="AI618" s="10">
        <v>61.6</v>
      </c>
      <c r="AK618" s="10">
        <v>6.6263999999999994</v>
      </c>
      <c r="AL618" s="10">
        <v>15.403500862068364</v>
      </c>
      <c r="AQ618" s="10">
        <v>0.47312999999999988</v>
      </c>
      <c r="AR618" s="10">
        <v>0.47312999999999988</v>
      </c>
      <c r="AS618" s="10">
        <v>0.75099999999999989</v>
      </c>
      <c r="AT618" s="10">
        <v>0.75099999999999989</v>
      </c>
      <c r="AU618" s="10">
        <v>0.56231181818181808</v>
      </c>
      <c r="AV618" s="10">
        <v>0.56231181818181808</v>
      </c>
      <c r="AW618" s="10">
        <v>0.84018181818181814</v>
      </c>
      <c r="AX618">
        <v>0.84018181818181814</v>
      </c>
      <c r="AY618" s="165">
        <v>1</v>
      </c>
    </row>
    <row r="619" spans="14:51" x14ac:dyDescent="0.25">
      <c r="N619" s="176">
        <v>61.7</v>
      </c>
      <c r="O619" s="10">
        <v>0.56231181818181808</v>
      </c>
      <c r="Q619" s="10">
        <v>0.38918181818181818</v>
      </c>
      <c r="R619" s="10">
        <v>106.38950158918867</v>
      </c>
      <c r="T619" s="10">
        <v>247.3580944431626</v>
      </c>
      <c r="V619" s="10">
        <v>511.58496885471385</v>
      </c>
      <c r="W619" s="10">
        <v>511.58496885471385</v>
      </c>
      <c r="X619" s="10">
        <v>545.86274663249162</v>
      </c>
      <c r="Y619" s="10">
        <v>580.14052441026945</v>
      </c>
      <c r="Z619" s="10">
        <v>860.07757949506595</v>
      </c>
      <c r="AH619" s="7">
        <v>292.0029775776581</v>
      </c>
      <c r="AI619" s="10">
        <v>61.7</v>
      </c>
      <c r="AK619" s="10">
        <v>6.6263999999999994</v>
      </c>
      <c r="AL619" s="10">
        <v>15.416803045082405</v>
      </c>
      <c r="AQ619" s="10">
        <v>0.47312999999999988</v>
      </c>
      <c r="AR619" s="10">
        <v>0.47312999999999988</v>
      </c>
      <c r="AS619" s="10">
        <v>0.75099999999999989</v>
      </c>
      <c r="AT619" s="10">
        <v>0.75099999999999989</v>
      </c>
      <c r="AU619" s="10">
        <v>0.56231181818181808</v>
      </c>
      <c r="AV619" s="10">
        <v>0.56231181818181808</v>
      </c>
      <c r="AW619" s="10">
        <v>0.84018181818181814</v>
      </c>
      <c r="AX619">
        <v>0.84018181818181814</v>
      </c>
      <c r="AY619" s="165">
        <v>1</v>
      </c>
    </row>
    <row r="620" spans="14:51" x14ac:dyDescent="0.25">
      <c r="N620" s="176">
        <v>61.8</v>
      </c>
      <c r="O620" s="10">
        <v>0.56231181818181808</v>
      </c>
      <c r="Q620" s="10">
        <v>0.38918181818181818</v>
      </c>
      <c r="R620" s="10">
        <v>107.23683581546059</v>
      </c>
      <c r="T620" s="10">
        <v>248.42908887873796</v>
      </c>
      <c r="V620" s="10">
        <v>513.31101396071267</v>
      </c>
      <c r="W620" s="10">
        <v>513.31101396071267</v>
      </c>
      <c r="X620" s="10">
        <v>547.64434729404604</v>
      </c>
      <c r="Y620" s="10">
        <v>581.9776806273793</v>
      </c>
      <c r="Z620" s="10">
        <v>862.5498873596257</v>
      </c>
      <c r="AH620" s="7">
        <v>293.22725380826057</v>
      </c>
      <c r="AI620" s="10">
        <v>61.8</v>
      </c>
      <c r="AK620" s="10">
        <v>6.6263999999999994</v>
      </c>
      <c r="AL620" s="10">
        <v>15.430015053318916</v>
      </c>
      <c r="AQ620" s="10">
        <v>0.47312999999999988</v>
      </c>
      <c r="AR620" s="10">
        <v>0.47312999999999988</v>
      </c>
      <c r="AS620" s="10">
        <v>0.75099999999999989</v>
      </c>
      <c r="AT620" s="10">
        <v>0.75099999999999989</v>
      </c>
      <c r="AU620" s="10">
        <v>0.56231181818181808</v>
      </c>
      <c r="AV620" s="10">
        <v>0.56231181818181808</v>
      </c>
      <c r="AW620" s="10">
        <v>0.84018181818181814</v>
      </c>
      <c r="AX620">
        <v>0.84018181818181814</v>
      </c>
      <c r="AY620" s="165">
        <v>1</v>
      </c>
    </row>
    <row r="621" spans="14:51" x14ac:dyDescent="0.25">
      <c r="N621" s="176">
        <v>61.9</v>
      </c>
      <c r="O621" s="10">
        <v>0.56231181818181808</v>
      </c>
      <c r="Q621" s="10">
        <v>0.38918181818181818</v>
      </c>
      <c r="R621" s="10">
        <v>108.08554224290883</v>
      </c>
      <c r="T621" s="10">
        <v>249.50145551548951</v>
      </c>
      <c r="V621" s="10">
        <v>515.03762791674376</v>
      </c>
      <c r="W621" s="10">
        <v>515.03762791674376</v>
      </c>
      <c r="X621" s="10">
        <v>549.42651680563267</v>
      </c>
      <c r="Y621" s="10">
        <v>583.81540569452159</v>
      </c>
      <c r="Z621" s="10">
        <v>865.02212139330277</v>
      </c>
      <c r="AH621" s="7">
        <v>294.45351267243512</v>
      </c>
      <c r="AI621" s="10">
        <v>61.9</v>
      </c>
      <c r="AK621" s="10">
        <v>6.6263999999999994</v>
      </c>
      <c r="AL621" s="10">
        <v>15.443137651769231</v>
      </c>
      <c r="AQ621" s="10">
        <v>0.47312999999999988</v>
      </c>
      <c r="AR621" s="10">
        <v>0.47312999999999988</v>
      </c>
      <c r="AS621" s="10">
        <v>0.75099999999999989</v>
      </c>
      <c r="AT621" s="10">
        <v>0.75099999999999989</v>
      </c>
      <c r="AU621" s="10">
        <v>0.56231181818181808</v>
      </c>
      <c r="AV621" s="10">
        <v>0.56231181818181808</v>
      </c>
      <c r="AW621" s="10">
        <v>0.84018181818181814</v>
      </c>
      <c r="AX621">
        <v>0.84018181818181814</v>
      </c>
      <c r="AY621" s="165">
        <v>1</v>
      </c>
    </row>
    <row r="622" spans="14:51" x14ac:dyDescent="0.25">
      <c r="N622" s="176">
        <v>62</v>
      </c>
      <c r="O622" s="10">
        <v>0.56231181818181808</v>
      </c>
      <c r="Q622" s="10">
        <v>0.38918181818181818</v>
      </c>
      <c r="R622" s="10">
        <v>108.93562087153319</v>
      </c>
      <c r="T622" s="10">
        <v>250.57519435341698</v>
      </c>
      <c r="V622" s="10">
        <v>516.76481628296847</v>
      </c>
      <c r="W622" s="10">
        <v>516.76481628296847</v>
      </c>
      <c r="X622" s="10">
        <v>551.20926072741293</v>
      </c>
      <c r="Y622" s="10">
        <v>585.65370517185738</v>
      </c>
      <c r="Z622" s="10">
        <v>867.4942916043874</v>
      </c>
      <c r="AH622" s="7">
        <v>295.68175417018142</v>
      </c>
      <c r="AI622" s="10">
        <v>62</v>
      </c>
      <c r="AK622" s="10">
        <v>6.6263999999999994</v>
      </c>
      <c r="AL622" s="10">
        <v>15.456171595909442</v>
      </c>
      <c r="AQ622" s="10">
        <v>0.47312999999999988</v>
      </c>
      <c r="AR622" s="10">
        <v>0.47312999999999988</v>
      </c>
      <c r="AS622" s="10">
        <v>0.75099999999999989</v>
      </c>
      <c r="AT622" s="10">
        <v>0.75099999999999989</v>
      </c>
      <c r="AU622" s="10">
        <v>0.56231181818181808</v>
      </c>
      <c r="AV622" s="10">
        <v>0.56231181818181808</v>
      </c>
      <c r="AW622" s="10">
        <v>0.84018181818181814</v>
      </c>
      <c r="AX622">
        <v>0.84018181818181814</v>
      </c>
      <c r="AY622" s="165">
        <v>1</v>
      </c>
    </row>
    <row r="623" spans="14:51" x14ac:dyDescent="0.25">
      <c r="N623" s="176">
        <v>62.1</v>
      </c>
      <c r="O623" s="10">
        <v>0.56231181818181808</v>
      </c>
      <c r="Q623" s="10">
        <v>0.38918181818181818</v>
      </c>
      <c r="R623" s="10">
        <v>109.7870717013337</v>
      </c>
      <c r="T623" s="10">
        <v>251.65030539252081</v>
      </c>
      <c r="V623" s="10">
        <v>518.49258454202732</v>
      </c>
      <c r="W623" s="10">
        <v>518.49258454202732</v>
      </c>
      <c r="X623" s="10">
        <v>552.99258454202732</v>
      </c>
      <c r="Y623" s="10">
        <v>587.49258454202732</v>
      </c>
      <c r="Z623" s="10">
        <v>869.96640786163266</v>
      </c>
      <c r="AH623" s="7">
        <v>296.91197830149957</v>
      </c>
      <c r="AI623" s="10">
        <v>62.1</v>
      </c>
      <c r="AK623" s="10">
        <v>6.6263999999999994</v>
      </c>
      <c r="AL623" s="10">
        <v>15.469117631855454</v>
      </c>
      <c r="AQ623" s="10">
        <v>0.47312999999999988</v>
      </c>
      <c r="AR623" s="10">
        <v>0.47312999999999988</v>
      </c>
      <c r="AS623" s="10">
        <v>0.75099999999999989</v>
      </c>
      <c r="AT623" s="10">
        <v>0.75099999999999989</v>
      </c>
      <c r="AU623" s="10">
        <v>0.56231181818181808</v>
      </c>
      <c r="AV623" s="10">
        <v>0.56231181818181808</v>
      </c>
      <c r="AW623" s="10">
        <v>0.84018181818181814</v>
      </c>
      <c r="AX623">
        <v>0.84018181818181814</v>
      </c>
      <c r="AY623" s="165">
        <v>1</v>
      </c>
    </row>
    <row r="624" spans="14:51" x14ac:dyDescent="0.25">
      <c r="N624" s="176">
        <v>62.2</v>
      </c>
      <c r="O624" s="10">
        <v>0.56231181818181808</v>
      </c>
      <c r="Q624" s="10">
        <v>0.38918181818181818</v>
      </c>
      <c r="R624" s="10">
        <v>110.63989473231038</v>
      </c>
      <c r="T624" s="10">
        <v>252.72678863280075</v>
      </c>
      <c r="V624" s="10">
        <v>520.22093810036279</v>
      </c>
      <c r="W624" s="10">
        <v>520.22093810036279</v>
      </c>
      <c r="X624" s="10">
        <v>554.77649365591833</v>
      </c>
      <c r="Y624" s="10">
        <v>589.33204921147387</v>
      </c>
      <c r="Z624" s="10">
        <v>872.43847989663459</v>
      </c>
      <c r="AH624" s="7">
        <v>298.14418506638958</v>
      </c>
      <c r="AI624" s="10">
        <v>62.2</v>
      </c>
      <c r="AK624" s="10">
        <v>6.6263999999999994</v>
      </c>
      <c r="AL624" s="10">
        <v>15.481976496514841</v>
      </c>
      <c r="AQ624" s="10">
        <v>0.47312999999999988</v>
      </c>
      <c r="AR624" s="10">
        <v>0.47312999999999988</v>
      </c>
      <c r="AS624" s="10">
        <v>0.75099999999999989</v>
      </c>
      <c r="AT624" s="10">
        <v>0.75099999999999989</v>
      </c>
      <c r="AU624" s="10">
        <v>0.56231181818181808</v>
      </c>
      <c r="AV624" s="10">
        <v>0.56231181818181808</v>
      </c>
      <c r="AW624" s="10">
        <v>0.84018181818181814</v>
      </c>
      <c r="AX624">
        <v>0.84018181818181814</v>
      </c>
      <c r="AY624" s="165">
        <v>1</v>
      </c>
    </row>
    <row r="625" spans="14:51" x14ac:dyDescent="0.25">
      <c r="N625" s="176">
        <v>62.3</v>
      </c>
      <c r="O625" s="10">
        <v>0.56231181818181808</v>
      </c>
      <c r="Q625" s="10">
        <v>0.38918181818181818</v>
      </c>
      <c r="R625" s="10">
        <v>111.49408996446307</v>
      </c>
      <c r="T625" s="10">
        <v>253.80464407425683</v>
      </c>
      <c r="V625" s="10">
        <v>521.9498822895157</v>
      </c>
      <c r="W625" s="10">
        <v>521.9498822895157</v>
      </c>
      <c r="X625" s="10">
        <v>556.56099340062678</v>
      </c>
      <c r="Y625" s="10">
        <v>591.17210451173787</v>
      </c>
      <c r="Z625" s="10">
        <v>874.91051730616732</v>
      </c>
      <c r="AH625" s="7">
        <v>299.37837446485122</v>
      </c>
      <c r="AI625" s="10">
        <v>62.3</v>
      </c>
      <c r="AK625" s="10">
        <v>6.6263999999999994</v>
      </c>
      <c r="AL625" s="10">
        <v>15.494748917735668</v>
      </c>
      <c r="AQ625" s="10">
        <v>0.47312999999999988</v>
      </c>
      <c r="AR625" s="10">
        <v>0.47312999999999988</v>
      </c>
      <c r="AS625" s="10">
        <v>0.75099999999999989</v>
      </c>
      <c r="AT625" s="10">
        <v>0.75099999999999989</v>
      </c>
      <c r="AU625" s="10">
        <v>0.56231181818181808</v>
      </c>
      <c r="AV625" s="10">
        <v>0.56231181818181808</v>
      </c>
      <c r="AW625" s="10">
        <v>0.84018181818181814</v>
      </c>
      <c r="AX625">
        <v>0.84018181818181814</v>
      </c>
      <c r="AY625" s="165">
        <v>1</v>
      </c>
    </row>
    <row r="626" spans="14:51" x14ac:dyDescent="0.25">
      <c r="N626" s="176">
        <v>62.4</v>
      </c>
      <c r="O626" s="10">
        <v>0.56231181818181808</v>
      </c>
      <c r="Q626" s="10">
        <v>0.38918181818181818</v>
      </c>
      <c r="R626" s="10">
        <v>112.34965739779203</v>
      </c>
      <c r="T626" s="10">
        <v>254.88387171688896</v>
      </c>
      <c r="V626" s="10">
        <v>523.67942236739486</v>
      </c>
      <c r="W626" s="10">
        <v>523.67942236739486</v>
      </c>
      <c r="X626" s="10">
        <v>558.34608903406149</v>
      </c>
      <c r="Y626" s="10">
        <v>593.01275570072823</v>
      </c>
      <c r="Z626" s="10">
        <v>877.38252955446626</v>
      </c>
      <c r="AH626" s="7">
        <v>300.61454649688483</v>
      </c>
      <c r="AI626" s="10">
        <v>62.4</v>
      </c>
      <c r="AK626" s="10">
        <v>6.6263999999999994</v>
      </c>
      <c r="AL626" s="10">
        <v>15.507435614452261</v>
      </c>
      <c r="AQ626" s="10">
        <v>0.47312999999999988</v>
      </c>
      <c r="AR626" s="10">
        <v>0.47312999999999988</v>
      </c>
      <c r="AS626" s="10">
        <v>0.75099999999999989</v>
      </c>
      <c r="AT626" s="10">
        <v>0.75099999999999989</v>
      </c>
      <c r="AU626" s="10">
        <v>0.56231181818181808</v>
      </c>
      <c r="AV626" s="10">
        <v>0.56231181818181808</v>
      </c>
      <c r="AW626" s="10">
        <v>0.84018181818181814</v>
      </c>
      <c r="AX626">
        <v>0.84018181818181814</v>
      </c>
      <c r="AY626" s="165">
        <v>1</v>
      </c>
    </row>
    <row r="627" spans="14:51" x14ac:dyDescent="0.25">
      <c r="N627" s="176">
        <v>62.5</v>
      </c>
      <c r="O627" s="10">
        <v>0.56231181818181808</v>
      </c>
      <c r="Q627" s="10">
        <v>0.38918181818181818</v>
      </c>
      <c r="R627" s="10">
        <v>113.20659703229714</v>
      </c>
      <c r="T627" s="10">
        <v>255.96447156069735</v>
      </c>
      <c r="V627" s="10">
        <v>525.40956351951854</v>
      </c>
      <c r="W627" s="10">
        <v>525.40956351951854</v>
      </c>
      <c r="X627" s="10">
        <v>560.13178574174071</v>
      </c>
      <c r="Y627" s="10">
        <v>594.854007963963</v>
      </c>
      <c r="Z627" s="10">
        <v>879.85452597546441</v>
      </c>
      <c r="AH627" s="7">
        <v>301.85270116249029</v>
      </c>
      <c r="AI627" s="10">
        <v>62.5</v>
      </c>
      <c r="AK627" s="10">
        <v>6.6263999999999994</v>
      </c>
      <c r="AL627" s="10">
        <v>15.5200372968281</v>
      </c>
      <c r="AQ627" s="10">
        <v>0.47312999999999988</v>
      </c>
      <c r="AR627" s="10">
        <v>0.47312999999999988</v>
      </c>
      <c r="AS627" s="10">
        <v>0.75099999999999989</v>
      </c>
      <c r="AT627" s="10">
        <v>0.75099999999999989</v>
      </c>
      <c r="AU627" s="10">
        <v>0.56231181818181808</v>
      </c>
      <c r="AV627" s="10">
        <v>0.56231181818181808</v>
      </c>
      <c r="AW627" s="10">
        <v>0.84018181818181814</v>
      </c>
      <c r="AX627">
        <v>0.84018181818181814</v>
      </c>
      <c r="AY627" s="165">
        <v>1</v>
      </c>
    </row>
    <row r="628" spans="14:51" x14ac:dyDescent="0.25">
      <c r="N628" s="176">
        <v>62.6</v>
      </c>
      <c r="O628" s="10">
        <v>0.56231181818181808</v>
      </c>
      <c r="Q628" s="10">
        <v>0.38918181818181818</v>
      </c>
      <c r="R628" s="10">
        <v>114.06490886797842</v>
      </c>
      <c r="T628" s="10">
        <v>257.04644360568193</v>
      </c>
      <c r="V628" s="10">
        <v>527.14031086023169</v>
      </c>
      <c r="W628" s="10">
        <v>527.14031086023169</v>
      </c>
      <c r="X628" s="10">
        <v>561.91808863800952</v>
      </c>
      <c r="Y628" s="10">
        <v>596.69586641578724</v>
      </c>
      <c r="Z628" s="10">
        <v>882.32651577498268</v>
      </c>
      <c r="AH628" s="7">
        <v>303.09283846166761</v>
      </c>
      <c r="AI628" s="10">
        <v>62.6</v>
      </c>
      <c r="AK628" s="10">
        <v>6.6263999999999994</v>
      </c>
      <c r="AL628" s="10">
        <v>15.532554666395834</v>
      </c>
      <c r="AQ628" s="10">
        <v>0.47312999999999988</v>
      </c>
      <c r="AR628" s="10">
        <v>0.47312999999999988</v>
      </c>
      <c r="AS628" s="10">
        <v>0.75099999999999989</v>
      </c>
      <c r="AT628" s="10">
        <v>0.75099999999999989</v>
      </c>
      <c r="AU628" s="10">
        <v>0.56231181818181808</v>
      </c>
      <c r="AV628" s="10">
        <v>0.56231181818181808</v>
      </c>
      <c r="AW628" s="10">
        <v>0.84018181818181814</v>
      </c>
      <c r="AX628">
        <v>0.84018181818181814</v>
      </c>
      <c r="AY628" s="165">
        <v>1</v>
      </c>
    </row>
    <row r="629" spans="14:51" x14ac:dyDescent="0.25">
      <c r="N629" s="176">
        <v>62.7</v>
      </c>
      <c r="O629" s="10">
        <v>0.56231181818181808</v>
      </c>
      <c r="Q629" s="10">
        <v>0.38918181818181818</v>
      </c>
      <c r="R629" s="10">
        <v>114.92459290483581</v>
      </c>
      <c r="T629" s="10">
        <v>258.12978785184259</v>
      </c>
      <c r="V629" s="10">
        <v>528.87166943389673</v>
      </c>
      <c r="W629" s="10">
        <v>528.87166943389673</v>
      </c>
      <c r="X629" s="10">
        <v>563.7050027672301</v>
      </c>
      <c r="Y629" s="10">
        <v>598.53833610056336</v>
      </c>
      <c r="Z629" s="10">
        <v>884.79850803287331</v>
      </c>
      <c r="AH629" s="7">
        <v>304.33495839441667</v>
      </c>
      <c r="AI629" s="10">
        <v>62.7</v>
      </c>
      <c r="AK629" s="10">
        <v>6.6263999999999994</v>
      </c>
      <c r="AL629" s="10">
        <v>15.544988416194496</v>
      </c>
      <c r="AQ629" s="10">
        <v>0.47312999999999988</v>
      </c>
      <c r="AR629" s="10">
        <v>0.47312999999999988</v>
      </c>
      <c r="AS629" s="10">
        <v>0.75099999999999989</v>
      </c>
      <c r="AT629" s="10">
        <v>0.75099999999999989</v>
      </c>
      <c r="AU629" s="10">
        <v>0.56231181818181808</v>
      </c>
      <c r="AV629" s="10">
        <v>0.56231181818181808</v>
      </c>
      <c r="AW629" s="10">
        <v>0.84018181818181814</v>
      </c>
      <c r="AX629">
        <v>0.84018181818181814</v>
      </c>
      <c r="AY629" s="165">
        <v>1</v>
      </c>
    </row>
    <row r="630" spans="14:51" x14ac:dyDescent="0.25">
      <c r="N630" s="176">
        <v>62.8</v>
      </c>
      <c r="O630" s="10">
        <v>0.56231181818181808</v>
      </c>
      <c r="Q630" s="10">
        <v>0.38918181818181818</v>
      </c>
      <c r="R630" s="10">
        <v>115.78564914286926</v>
      </c>
      <c r="T630" s="10">
        <v>259.21450429917945</v>
      </c>
      <c r="V630" s="10">
        <v>530.60364421606073</v>
      </c>
      <c r="W630" s="10">
        <v>530.60364421606073</v>
      </c>
      <c r="X630" s="10">
        <v>565.49253310494964</v>
      </c>
      <c r="Y630" s="10">
        <v>600.38142199383856</v>
      </c>
      <c r="Z630" s="10">
        <v>887.27051170512141</v>
      </c>
      <c r="AH630" s="7">
        <v>305.57906096073748</v>
      </c>
      <c r="AI630" s="10">
        <v>62.8</v>
      </c>
      <c r="AK630" s="10">
        <v>6.6263999999999994</v>
      </c>
      <c r="AL630" s="10">
        <v>15.557339230904027</v>
      </c>
      <c r="AQ630" s="10">
        <v>0.47312999999999988</v>
      </c>
      <c r="AR630" s="10">
        <v>0.47312999999999988</v>
      </c>
      <c r="AS630" s="10">
        <v>0.75099999999999989</v>
      </c>
      <c r="AT630" s="10">
        <v>0.75099999999999989</v>
      </c>
      <c r="AU630" s="10">
        <v>0.56231181818181808</v>
      </c>
      <c r="AV630" s="10">
        <v>0.56231181818181808</v>
      </c>
      <c r="AW630" s="10">
        <v>0.84018181818181814</v>
      </c>
      <c r="AX630">
        <v>0.84018181818181814</v>
      </c>
      <c r="AY630" s="165">
        <v>1</v>
      </c>
    </row>
    <row r="631" spans="14:51" x14ac:dyDescent="0.25">
      <c r="N631" s="176">
        <v>62.9</v>
      </c>
      <c r="O631" s="10">
        <v>0.56231181818181808</v>
      </c>
      <c r="Q631" s="10">
        <v>0.38918181818181818</v>
      </c>
      <c r="R631" s="10">
        <v>116.64807758207893</v>
      </c>
      <c r="T631" s="10">
        <v>261.20007081865799</v>
      </c>
      <c r="V631" s="10">
        <v>533.23571798556395</v>
      </c>
      <c r="W631" s="10">
        <v>533.23571798556395</v>
      </c>
      <c r="X631" s="10">
        <v>568.18016243000841</v>
      </c>
      <c r="Y631" s="10">
        <v>603.12460687445287</v>
      </c>
      <c r="Z631" s="10">
        <v>890.64201349686641</v>
      </c>
      <c r="AH631" s="7">
        <v>306.8251461606302</v>
      </c>
      <c r="AI631" s="10">
        <v>62.9</v>
      </c>
      <c r="AK631" s="10">
        <v>6.6263999999999994</v>
      </c>
      <c r="AL631" s="10">
        <v>15.569607786977127</v>
      </c>
      <c r="AQ631" s="10">
        <v>0.47312999999999988</v>
      </c>
      <c r="AR631" s="10">
        <v>0.47312999999999988</v>
      </c>
      <c r="AS631" s="10">
        <v>0.75099999999999989</v>
      </c>
      <c r="AT631" s="10">
        <v>0.75099999999999989</v>
      </c>
      <c r="AU631" s="10">
        <v>0.56231181818181808</v>
      </c>
      <c r="AV631" s="10">
        <v>0.56231181818181808</v>
      </c>
      <c r="AW631" s="10">
        <v>0.84018181818181814</v>
      </c>
      <c r="AX631">
        <v>0.84018181818181814</v>
      </c>
      <c r="AY631" s="165">
        <v>1</v>
      </c>
    </row>
    <row r="632" spans="14:51" x14ac:dyDescent="0.25">
      <c r="N632" s="176">
        <v>63</v>
      </c>
      <c r="O632" s="10">
        <v>0.56231181818181808</v>
      </c>
      <c r="Q632" s="10">
        <v>0.38918181818181818</v>
      </c>
      <c r="R632" s="10">
        <v>117.5118782224648</v>
      </c>
      <c r="T632" s="10">
        <v>262.28890386952332</v>
      </c>
      <c r="V632" s="10">
        <v>534.97031204297195</v>
      </c>
      <c r="W632" s="10">
        <v>534.97031204297195</v>
      </c>
      <c r="X632" s="10">
        <v>569.97031204297195</v>
      </c>
      <c r="Y632" s="10">
        <v>604.97031204297195</v>
      </c>
      <c r="Z632" s="10">
        <v>893.11543858173093</v>
      </c>
      <c r="AH632" s="7">
        <v>308.07321399409483</v>
      </c>
      <c r="AI632" s="10">
        <v>63</v>
      </c>
      <c r="AK632" s="10">
        <v>6.6263999999999994</v>
      </c>
      <c r="AL632" s="10">
        <v>15.581794752768497</v>
      </c>
      <c r="AQ632" s="10">
        <v>0.47312999999999988</v>
      </c>
      <c r="AR632" s="10">
        <v>0.47312999999999988</v>
      </c>
      <c r="AS632" s="10">
        <v>0.75099999999999989</v>
      </c>
      <c r="AT632" s="10">
        <v>0.75099999999999989</v>
      </c>
      <c r="AU632" s="10">
        <v>0.56231181818181808</v>
      </c>
      <c r="AV632" s="10">
        <v>0.56231181818181808</v>
      </c>
      <c r="AW632" s="10">
        <v>0.84018181818181814</v>
      </c>
      <c r="AX632">
        <v>0.84018181818181814</v>
      </c>
      <c r="AY632" s="165">
        <v>1</v>
      </c>
    </row>
    <row r="633" spans="14:51" x14ac:dyDescent="0.25">
      <c r="N633" s="176">
        <v>63.1</v>
      </c>
      <c r="O633" s="10">
        <v>0.56231181818181808</v>
      </c>
      <c r="Q633" s="10">
        <v>0.38918181818181818</v>
      </c>
      <c r="R633" s="10">
        <v>118.37705106402679</v>
      </c>
      <c r="T633" s="10">
        <v>263.37910912156462</v>
      </c>
      <c r="V633" s="10">
        <v>536.70553683393882</v>
      </c>
      <c r="W633" s="10">
        <v>536.70553683393882</v>
      </c>
      <c r="X633" s="10">
        <v>571.76109238949437</v>
      </c>
      <c r="Y633" s="10">
        <v>606.81664794504991</v>
      </c>
      <c r="Z633" s="10">
        <v>895.58890122606044</v>
      </c>
      <c r="AH633" s="7">
        <v>309.3232644611312</v>
      </c>
      <c r="AI633" s="10">
        <v>63.1</v>
      </c>
      <c r="AK633" s="10">
        <v>6.6263999999999994</v>
      </c>
      <c r="AL633" s="10">
        <v>15.593900788661603</v>
      </c>
      <c r="AQ633" s="10">
        <v>0.47312999999999988</v>
      </c>
      <c r="AR633" s="10">
        <v>0.47312999999999988</v>
      </c>
      <c r="AS633" s="10">
        <v>0.75099999999999989</v>
      </c>
      <c r="AT633" s="10">
        <v>0.75099999999999989</v>
      </c>
      <c r="AU633" s="10">
        <v>0.56231181818181808</v>
      </c>
      <c r="AV633" s="10">
        <v>0.56231181818181808</v>
      </c>
      <c r="AW633" s="10">
        <v>0.84018181818181814</v>
      </c>
      <c r="AX633">
        <v>0.84018181818181814</v>
      </c>
      <c r="AY633" s="165">
        <v>1</v>
      </c>
    </row>
    <row r="634" spans="14:51" x14ac:dyDescent="0.25">
      <c r="N634" s="176">
        <v>63.2</v>
      </c>
      <c r="O634" s="10">
        <v>0.56231181818181808</v>
      </c>
      <c r="Q634" s="10">
        <v>0.38918181818181818</v>
      </c>
      <c r="R634" s="10">
        <v>119.24359610676494</v>
      </c>
      <c r="T634" s="10">
        <v>264.47068657478235</v>
      </c>
      <c r="V634" s="10">
        <v>538.44139706994667</v>
      </c>
      <c r="W634" s="10">
        <v>538.44139706994667</v>
      </c>
      <c r="X634" s="10">
        <v>573.55250818105776</v>
      </c>
      <c r="Y634" s="10">
        <v>608.66361929216896</v>
      </c>
      <c r="Z634" s="10">
        <v>898.06240991052255</v>
      </c>
      <c r="AH634" s="7">
        <v>310.57529756173943</v>
      </c>
      <c r="AI634" s="10">
        <v>63.2</v>
      </c>
      <c r="AK634" s="10">
        <v>6.6263999999999994</v>
      </c>
      <c r="AL634" s="10">
        <v>15.605926547192903</v>
      </c>
      <c r="AQ634" s="10">
        <v>0.47312999999999988</v>
      </c>
      <c r="AR634" s="10">
        <v>0.47312999999999988</v>
      </c>
      <c r="AS634" s="10">
        <v>0.75099999999999989</v>
      </c>
      <c r="AT634" s="10">
        <v>0.75099999999999989</v>
      </c>
      <c r="AU634" s="10">
        <v>0.56231181818181808</v>
      </c>
      <c r="AV634" s="10">
        <v>0.56231181818181808</v>
      </c>
      <c r="AW634" s="10">
        <v>0.84018181818181814</v>
      </c>
      <c r="AX634">
        <v>0.84018181818181814</v>
      </c>
      <c r="AY634" s="165">
        <v>1</v>
      </c>
    </row>
    <row r="635" spans="14:51" x14ac:dyDescent="0.25">
      <c r="N635" s="176">
        <v>63.3</v>
      </c>
      <c r="O635" s="10">
        <v>0.56231181818181808</v>
      </c>
      <c r="Q635" s="10">
        <v>0.38918181818181818</v>
      </c>
      <c r="R635" s="10">
        <v>120.11151335067916</v>
      </c>
      <c r="T635" s="10">
        <v>265.56363622917593</v>
      </c>
      <c r="V635" s="10">
        <v>540.17789739914701</v>
      </c>
      <c r="W635" s="10">
        <v>540.17789739914701</v>
      </c>
      <c r="X635" s="10">
        <v>575.34456406581364</v>
      </c>
      <c r="Y635" s="10">
        <v>610.51123073248039</v>
      </c>
      <c r="Z635" s="10">
        <v>900.53597300179058</v>
      </c>
      <c r="AH635" s="7">
        <v>311.82931329591935</v>
      </c>
      <c r="AI635" s="10">
        <v>63.3</v>
      </c>
      <c r="AK635" s="10">
        <v>6.6263999999999994</v>
      </c>
      <c r="AL635" s="10">
        <v>15.617872673173709</v>
      </c>
      <c r="AQ635" s="10">
        <v>0.47312999999999988</v>
      </c>
      <c r="AR635" s="10">
        <v>0.47312999999999988</v>
      </c>
      <c r="AS635" s="10">
        <v>0.75099999999999989</v>
      </c>
      <c r="AT635" s="10">
        <v>0.75099999999999989</v>
      </c>
      <c r="AU635" s="10">
        <v>0.56231181818181808</v>
      </c>
      <c r="AV635" s="10">
        <v>0.56231181818181808</v>
      </c>
      <c r="AW635" s="10">
        <v>0.84018181818181814</v>
      </c>
      <c r="AX635">
        <v>0.84018181818181814</v>
      </c>
      <c r="AY635" s="165">
        <v>1</v>
      </c>
    </row>
    <row r="636" spans="14:51" x14ac:dyDescent="0.25">
      <c r="N636" s="176">
        <v>63.4</v>
      </c>
      <c r="O636" s="10">
        <v>0.56231181818181808</v>
      </c>
      <c r="Q636" s="10">
        <v>0.38918181818181818</v>
      </c>
      <c r="R636" s="10">
        <v>120.98080279576959</v>
      </c>
      <c r="T636" s="10">
        <v>266.65795808474581</v>
      </c>
      <c r="V636" s="10">
        <v>541.91504240739403</v>
      </c>
      <c r="W636" s="10">
        <v>541.91504240739403</v>
      </c>
      <c r="X636" s="10">
        <v>577.1372646296162</v>
      </c>
      <c r="Y636" s="10">
        <v>612.35948685183848</v>
      </c>
      <c r="Z636" s="10">
        <v>903.00959875440151</v>
      </c>
      <c r="AH636" s="7">
        <v>313.08531166367118</v>
      </c>
      <c r="AI636" s="10">
        <v>63.4</v>
      </c>
      <c r="AK636" s="10">
        <v>6.6263999999999994</v>
      </c>
      <c r="AL636" s="10">
        <v>15.629739803809677</v>
      </c>
      <c r="AQ636" s="10">
        <v>0.47312999999999988</v>
      </c>
      <c r="AR636" s="10">
        <v>0.47312999999999988</v>
      </c>
      <c r="AS636" s="10">
        <v>0.75099999999999989</v>
      </c>
      <c r="AT636" s="10">
        <v>0.75099999999999989</v>
      </c>
      <c r="AU636" s="10">
        <v>0.56231181818181808</v>
      </c>
      <c r="AV636" s="10">
        <v>0.56231181818181808</v>
      </c>
      <c r="AW636" s="10">
        <v>0.84018181818181814</v>
      </c>
      <c r="AX636">
        <v>0.84018181818181814</v>
      </c>
      <c r="AY636" s="165">
        <v>1</v>
      </c>
    </row>
    <row r="637" spans="14:51" x14ac:dyDescent="0.25">
      <c r="N637" s="176">
        <v>63.5</v>
      </c>
      <c r="O637" s="10">
        <v>0.56231181818181808</v>
      </c>
      <c r="Q637" s="10">
        <v>0.38918181818181818</v>
      </c>
      <c r="R637" s="10">
        <v>121.85146444203619</v>
      </c>
      <c r="T637" s="10">
        <v>267.75365214149184</v>
      </c>
      <c r="V637" s="10">
        <v>543.65283661925366</v>
      </c>
      <c r="W637" s="10">
        <v>543.65283661925366</v>
      </c>
      <c r="X637" s="10">
        <v>578.93061439703149</v>
      </c>
      <c r="Y637" s="10">
        <v>614.20839217480921</v>
      </c>
      <c r="Z637" s="10">
        <v>905.48329531257423</v>
      </c>
      <c r="AH637" s="7">
        <v>314.34329266499486</v>
      </c>
      <c r="AI637" s="10">
        <v>63.5</v>
      </c>
      <c r="AK637" s="10">
        <v>6.6263999999999994</v>
      </c>
      <c r="AL637" s="10">
        <v>15.641528568817993</v>
      </c>
      <c r="AQ637" s="10">
        <v>0.47312999999999988</v>
      </c>
      <c r="AR637" s="10">
        <v>0.47312999999999988</v>
      </c>
      <c r="AS637" s="10">
        <v>0.75099999999999989</v>
      </c>
      <c r="AT637" s="10">
        <v>0.75099999999999989</v>
      </c>
      <c r="AU637" s="10">
        <v>0.56231181818181808</v>
      </c>
      <c r="AV637" s="10">
        <v>0.56231181818181808</v>
      </c>
      <c r="AW637" s="10">
        <v>0.84018181818181814</v>
      </c>
      <c r="AX637">
        <v>0.84018181818181814</v>
      </c>
      <c r="AY637" s="165">
        <v>1</v>
      </c>
    </row>
    <row r="638" spans="14:51" x14ac:dyDescent="0.25">
      <c r="N638" s="176">
        <v>63.6</v>
      </c>
      <c r="O638" s="10">
        <v>0.56231181818181808</v>
      </c>
      <c r="Q638" s="10">
        <v>0.38918181818181818</v>
      </c>
      <c r="R638" s="10">
        <v>122.72349828947894</v>
      </c>
      <c r="T638" s="10">
        <v>268.85071839941395</v>
      </c>
      <c r="V638" s="10">
        <v>545.39128449899476</v>
      </c>
      <c r="W638" s="10">
        <v>545.39128449899476</v>
      </c>
      <c r="X638" s="10">
        <v>580.72461783232814</v>
      </c>
      <c r="Y638" s="10">
        <v>616.05795116566139</v>
      </c>
      <c r="Z638" s="10">
        <v>907.95707071199274</v>
      </c>
      <c r="AH638" s="7">
        <v>315.6032562998904</v>
      </c>
      <c r="AI638" s="10">
        <v>63.6</v>
      </c>
      <c r="AK638" s="10">
        <v>6.6263999999999994</v>
      </c>
      <c r="AL638" s="10">
        <v>15.653239590542313</v>
      </c>
      <c r="AQ638" s="10">
        <v>0.47312999999999988</v>
      </c>
      <c r="AR638" s="10">
        <v>0.47312999999999988</v>
      </c>
      <c r="AS638" s="10">
        <v>0.75099999999999989</v>
      </c>
      <c r="AT638" s="10">
        <v>0.75099999999999989</v>
      </c>
      <c r="AU638" s="10">
        <v>0.56231181818181808</v>
      </c>
      <c r="AV638" s="10">
        <v>0.56231181818181808</v>
      </c>
      <c r="AW638" s="10">
        <v>0.84018181818181814</v>
      </c>
      <c r="AX638">
        <v>0.84018181818181814</v>
      </c>
      <c r="AY638" s="165">
        <v>1</v>
      </c>
    </row>
    <row r="639" spans="14:51" x14ac:dyDescent="0.25">
      <c r="N639" s="176">
        <v>63.7</v>
      </c>
      <c r="O639" s="10">
        <v>0.56231181818181808</v>
      </c>
      <c r="Q639" s="10">
        <v>0.38918181818181818</v>
      </c>
      <c r="R639" s="10">
        <v>123.59690433809786</v>
      </c>
      <c r="T639" s="10">
        <v>269.94915685851237</v>
      </c>
      <c r="V639" s="10">
        <v>547.13039045156029</v>
      </c>
      <c r="W639" s="10">
        <v>547.13039045156029</v>
      </c>
      <c r="X639" s="10">
        <v>582.5192793404492</v>
      </c>
      <c r="Y639" s="10">
        <v>617.90816822933812</v>
      </c>
      <c r="Z639" s="10">
        <v>910.43093288155433</v>
      </c>
      <c r="AH639" s="7">
        <v>316.8652025683578</v>
      </c>
      <c r="AI639" s="10">
        <v>63.7</v>
      </c>
      <c r="AK639" s="10">
        <v>6.6263999999999994</v>
      </c>
      <c r="AL639" s="10">
        <v>15.664873484065506</v>
      </c>
      <c r="AQ639" s="10">
        <v>0.47312999999999988</v>
      </c>
      <c r="AR639" s="10">
        <v>0.47312999999999988</v>
      </c>
      <c r="AS639" s="10">
        <v>0.75099999999999989</v>
      </c>
      <c r="AT639" s="10">
        <v>0.75099999999999989</v>
      </c>
      <c r="AU639" s="10">
        <v>0.56231181818181808</v>
      </c>
      <c r="AV639" s="10">
        <v>0.56231181818181808</v>
      </c>
      <c r="AW639" s="10">
        <v>0.84018181818181814</v>
      </c>
      <c r="AX639">
        <v>0.84018181818181814</v>
      </c>
      <c r="AY639" s="165">
        <v>1</v>
      </c>
    </row>
    <row r="640" spans="14:51" x14ac:dyDescent="0.25">
      <c r="N640" s="176">
        <v>63.8</v>
      </c>
      <c r="O640" s="10">
        <v>0.56231181818181808</v>
      </c>
      <c r="Q640" s="10">
        <v>0.38918181818181818</v>
      </c>
      <c r="R640" s="10">
        <v>124.47168258789279</v>
      </c>
      <c r="T640" s="10">
        <v>271.0489675187867</v>
      </c>
      <c r="V640" s="10">
        <v>548.87015882351807</v>
      </c>
      <c r="W640" s="10">
        <v>548.87015882351807</v>
      </c>
      <c r="X640" s="10">
        <v>584.31460326796253</v>
      </c>
      <c r="Y640" s="10">
        <v>619.75904771240698</v>
      </c>
      <c r="Z640" s="10">
        <v>912.90488964508097</v>
      </c>
      <c r="AH640" s="7">
        <v>318.12913147039683</v>
      </c>
      <c r="AI640" s="10">
        <v>63.8</v>
      </c>
      <c r="AK640" s="10">
        <v>6.6263999999999994</v>
      </c>
      <c r="AL640" s="10">
        <v>15.676430857320266</v>
      </c>
      <c r="AQ640" s="10">
        <v>0.47312999999999988</v>
      </c>
      <c r="AR640" s="10">
        <v>0.47312999999999988</v>
      </c>
      <c r="AS640" s="10">
        <v>0.75099999999999989</v>
      </c>
      <c r="AT640" s="10">
        <v>0.75099999999999989</v>
      </c>
      <c r="AU640" s="10">
        <v>0.56231181818181808</v>
      </c>
      <c r="AV640" s="10">
        <v>0.56231181818181808</v>
      </c>
      <c r="AW640" s="10">
        <v>0.84018181818181814</v>
      </c>
      <c r="AX640">
        <v>0.84018181818181814</v>
      </c>
      <c r="AY640" s="165">
        <v>1</v>
      </c>
    </row>
    <row r="641" spans="14:51" x14ac:dyDescent="0.25">
      <c r="N641" s="176">
        <v>63.9</v>
      </c>
      <c r="O641" s="10">
        <v>0.56231181818181808</v>
      </c>
      <c r="Q641" s="10">
        <v>0.38918181818181818</v>
      </c>
      <c r="R641" s="10">
        <v>125.34783303886398</v>
      </c>
      <c r="T641" s="10">
        <v>272.15015038023722</v>
      </c>
      <c r="V641" s="10">
        <v>550.61059390399441</v>
      </c>
      <c r="W641" s="10">
        <v>550.61059390399441</v>
      </c>
      <c r="X641" s="10">
        <v>586.11059390399441</v>
      </c>
      <c r="Y641" s="10">
        <v>621.61059390399441</v>
      </c>
      <c r="Z641" s="10">
        <v>915.37894872300012</v>
      </c>
      <c r="AH641" s="7">
        <v>319.39504300600782</v>
      </c>
      <c r="AI641" s="10">
        <v>63.9</v>
      </c>
      <c r="AK641" s="10">
        <v>6.6263999999999994</v>
      </c>
      <c r="AL641" s="10">
        <v>15.687912311197586</v>
      </c>
      <c r="AQ641" s="10">
        <v>0.47312999999999988</v>
      </c>
      <c r="AR641" s="10">
        <v>0.47312999999999988</v>
      </c>
      <c r="AS641" s="10">
        <v>0.75099999999999989</v>
      </c>
      <c r="AT641" s="10">
        <v>0.75099999999999989</v>
      </c>
      <c r="AU641" s="10">
        <v>0.56231181818181808</v>
      </c>
      <c r="AV641" s="10">
        <v>0.56231181818181808</v>
      </c>
      <c r="AW641" s="10">
        <v>0.84018181818181814</v>
      </c>
      <c r="AX641">
        <v>0.84018181818181814</v>
      </c>
      <c r="AY641" s="165">
        <v>1</v>
      </c>
    </row>
    <row r="642" spans="14:51" x14ac:dyDescent="0.25">
      <c r="N642" s="176">
        <v>64</v>
      </c>
      <c r="O642" s="10">
        <v>0.56231181818181808</v>
      </c>
      <c r="Q642" s="10">
        <v>0.38918181818181818</v>
      </c>
      <c r="R642" s="10">
        <v>126.22535569101134</v>
      </c>
      <c r="T642" s="10">
        <v>273.25270544286411</v>
      </c>
      <c r="V642" s="10">
        <v>552.35169992558849</v>
      </c>
      <c r="W642" s="10">
        <v>552.35169992558849</v>
      </c>
      <c r="X642" s="10">
        <v>587.90725548114403</v>
      </c>
      <c r="Y642" s="10">
        <v>623.46281103669958</v>
      </c>
      <c r="Z642" s="10">
        <v>917.85311773399019</v>
      </c>
      <c r="AH642" s="7">
        <v>320.66293717519068</v>
      </c>
      <c r="AI642" s="10">
        <v>64</v>
      </c>
      <c r="AK642" s="10">
        <v>6.6263999999999994</v>
      </c>
      <c r="AL642" s="10">
        <v>15.699318439653249</v>
      </c>
      <c r="AQ642" s="10">
        <v>0.47312999999999988</v>
      </c>
      <c r="AR642" s="10">
        <v>0.47312999999999988</v>
      </c>
      <c r="AS642" s="10">
        <v>0.75099999999999989</v>
      </c>
      <c r="AT642" s="10">
        <v>0.75099999999999989</v>
      </c>
      <c r="AU642" s="10">
        <v>0.56231181818181808</v>
      </c>
      <c r="AV642" s="10">
        <v>0.56231181818181808</v>
      </c>
      <c r="AW642" s="10">
        <v>0.84018181818181814</v>
      </c>
      <c r="AX642">
        <v>0.84018181818181814</v>
      </c>
      <c r="AY642" s="165">
        <v>1</v>
      </c>
    </row>
    <row r="643" spans="14:51" x14ac:dyDescent="0.25">
      <c r="N643" s="176">
        <v>64.099999999999994</v>
      </c>
      <c r="O643" s="10">
        <v>0.56231181818181808</v>
      </c>
      <c r="Q643" s="10">
        <v>0.38918181818181818</v>
      </c>
      <c r="R643" s="10">
        <v>127.10425054433472</v>
      </c>
      <c r="T643" s="10">
        <v>274.35663270666691</v>
      </c>
      <c r="V643" s="10">
        <v>554.09348106526841</v>
      </c>
      <c r="W643" s="10">
        <v>554.09348106526841</v>
      </c>
      <c r="X643" s="10">
        <v>589.70459217637949</v>
      </c>
      <c r="Y643" s="10">
        <v>625.31570328749058</v>
      </c>
      <c r="Z643" s="10">
        <v>920.32740419659399</v>
      </c>
      <c r="AH643" s="7">
        <v>321.93281397794516</v>
      </c>
      <c r="AI643" s="10">
        <v>64.099999999999994</v>
      </c>
      <c r="AK643" s="10">
        <v>6.6263999999999994</v>
      </c>
      <c r="AL643" s="10">
        <v>15.710649829812251</v>
      </c>
      <c r="AQ643" s="10">
        <v>0.47312999999999988</v>
      </c>
      <c r="AR643" s="10">
        <v>0.47312999999999988</v>
      </c>
      <c r="AS643" s="10">
        <v>0.75099999999999989</v>
      </c>
      <c r="AT643" s="10">
        <v>0.75099999999999989</v>
      </c>
      <c r="AU643" s="10">
        <v>0.56231181818181808</v>
      </c>
      <c r="AV643" s="10">
        <v>0.56231181818181808</v>
      </c>
      <c r="AW643" s="10">
        <v>0.84018181818181814</v>
      </c>
      <c r="AX643">
        <v>0.84018181818181814</v>
      </c>
      <c r="AY643" s="165">
        <v>1</v>
      </c>
    </row>
    <row r="644" spans="14:51" x14ac:dyDescent="0.25">
      <c r="N644" s="176">
        <v>64.2</v>
      </c>
      <c r="O644" s="10">
        <v>0.56231181818181808</v>
      </c>
      <c r="Q644" s="10">
        <v>0.38918181818181818</v>
      </c>
      <c r="R644" s="10">
        <v>127.98451759883434</v>
      </c>
      <c r="T644" s="10">
        <v>275.46193217164614</v>
      </c>
      <c r="V644" s="10">
        <v>555.83594144525136</v>
      </c>
      <c r="W644" s="10">
        <v>555.83594144525136</v>
      </c>
      <c r="X644" s="10">
        <v>591.50260811191799</v>
      </c>
      <c r="Y644" s="10">
        <v>627.16927477858474</v>
      </c>
      <c r="Z644" s="10">
        <v>922.80181553080229</v>
      </c>
      <c r="AH644" s="7">
        <v>323.20467341427161</v>
      </c>
      <c r="AI644" s="10">
        <v>64.2</v>
      </c>
      <c r="AK644" s="10">
        <v>6.6263999999999994</v>
      </c>
      <c r="AL644" s="10">
        <v>15.721907062071317</v>
      </c>
      <c r="AQ644" s="10">
        <v>0.47312999999999988</v>
      </c>
      <c r="AR644" s="10">
        <v>0.47312999999999988</v>
      </c>
      <c r="AS644" s="10">
        <v>0.75099999999999989</v>
      </c>
      <c r="AT644" s="10">
        <v>0.75099999999999989</v>
      </c>
      <c r="AU644" s="10">
        <v>0.56231181818181808</v>
      </c>
      <c r="AV644" s="10">
        <v>0.56231181818181808</v>
      </c>
      <c r="AW644" s="10">
        <v>0.84018181818181814</v>
      </c>
      <c r="AX644">
        <v>0.84018181818181814</v>
      </c>
      <c r="AY644" s="165">
        <v>1</v>
      </c>
    </row>
    <row r="645" spans="14:51" x14ac:dyDescent="0.25">
      <c r="N645" s="176">
        <v>64.3</v>
      </c>
      <c r="O645" s="10">
        <v>0.56231181818181808</v>
      </c>
      <c r="Q645" s="10">
        <v>0.38918181818181818</v>
      </c>
      <c r="R645" s="10">
        <v>128.86615685451014</v>
      </c>
      <c r="T645" s="10">
        <v>276.56860383780122</v>
      </c>
      <c r="V645" s="10">
        <v>557.57908513386383</v>
      </c>
      <c r="W645" s="10">
        <v>557.57908513386383</v>
      </c>
      <c r="X645" s="10">
        <v>593.301307356086</v>
      </c>
      <c r="Y645" s="10">
        <v>629.02352957830828</v>
      </c>
      <c r="Z645" s="10">
        <v>925.27635905960278</v>
      </c>
      <c r="AH645" s="7">
        <v>324.47851548416992</v>
      </c>
      <c r="AI645" s="10">
        <v>64.3</v>
      </c>
      <c r="AK645" s="10">
        <v>6.6263999999999994</v>
      </c>
      <c r="AL645" s="10">
        <v>15.733090710199464</v>
      </c>
      <c r="AQ645" s="10">
        <v>0.47312999999999988</v>
      </c>
      <c r="AR645" s="10">
        <v>0.47312999999999988</v>
      </c>
      <c r="AS645" s="10">
        <v>0.75099999999999989</v>
      </c>
      <c r="AT645" s="10">
        <v>0.75099999999999989</v>
      </c>
      <c r="AU645" s="10">
        <v>0.56231181818181808</v>
      </c>
      <c r="AV645" s="10">
        <v>0.56231181818181808</v>
      </c>
      <c r="AW645" s="10">
        <v>0.84018181818181814</v>
      </c>
      <c r="AX645">
        <v>0.84018181818181814</v>
      </c>
      <c r="AY645" s="165">
        <v>1</v>
      </c>
    </row>
    <row r="646" spans="14:51" x14ac:dyDescent="0.25">
      <c r="N646" s="176">
        <v>64.400000000000006</v>
      </c>
      <c r="O646" s="10">
        <v>0.56231181818181808</v>
      </c>
      <c r="Q646" s="10">
        <v>0.38918181818181818</v>
      </c>
      <c r="R646" s="10">
        <v>129.7491683113621</v>
      </c>
      <c r="T646" s="10">
        <v>277.6766477051325</v>
      </c>
      <c r="V646" s="10">
        <v>559.32291614638984</v>
      </c>
      <c r="W646" s="10">
        <v>559.32291614638984</v>
      </c>
      <c r="X646" s="10">
        <v>595.10069392416767</v>
      </c>
      <c r="Y646" s="10">
        <v>630.87847170194539</v>
      </c>
      <c r="Z646" s="10">
        <v>927.75104201050681</v>
      </c>
      <c r="AH646" s="7">
        <v>325.75434018764008</v>
      </c>
      <c r="AI646" s="10">
        <v>64.400000000000006</v>
      </c>
      <c r="AK646" s="10">
        <v>6.6263999999999994</v>
      </c>
      <c r="AL646" s="10">
        <v>15.744201341436742</v>
      </c>
      <c r="AQ646" s="10">
        <v>0.47312999999999988</v>
      </c>
      <c r="AR646" s="10">
        <v>0.47312999999999988</v>
      </c>
      <c r="AS646" s="10">
        <v>0.75099999999999989</v>
      </c>
      <c r="AT646" s="10">
        <v>0.75099999999999989</v>
      </c>
      <c r="AU646" s="10">
        <v>0.56231181818181808</v>
      </c>
      <c r="AV646" s="10">
        <v>0.56231181818181808</v>
      </c>
      <c r="AW646" s="10">
        <v>0.84018181818181814</v>
      </c>
      <c r="AX646">
        <v>0.84018181818181814</v>
      </c>
      <c r="AY646" s="165">
        <v>1</v>
      </c>
    </row>
    <row r="647" spans="14:51" x14ac:dyDescent="0.25">
      <c r="N647" s="176">
        <v>64.5</v>
      </c>
      <c r="O647" s="10">
        <v>0.56231181818181808</v>
      </c>
      <c r="Q647" s="10">
        <v>0.38918181818181818</v>
      </c>
      <c r="R647" s="10">
        <v>130.63355196939023</v>
      </c>
      <c r="T647" s="10">
        <v>278.78606377364014</v>
      </c>
      <c r="V647" s="10">
        <v>561.06743844589732</v>
      </c>
      <c r="W647" s="10">
        <v>561.06743844589732</v>
      </c>
      <c r="X647" s="10">
        <v>596.90077177923069</v>
      </c>
      <c r="Y647" s="10">
        <v>632.73410511256395</v>
      </c>
      <c r="Z647" s="10">
        <v>930.22587151703635</v>
      </c>
      <c r="AH647" s="7">
        <v>327.0321475246821</v>
      </c>
      <c r="AI647" s="10">
        <v>64.5</v>
      </c>
      <c r="AK647" s="10">
        <v>6.6263999999999994</v>
      </c>
      <c r="AL647" s="10">
        <v>15.755239516591097</v>
      </c>
      <c r="AQ647" s="10">
        <v>0.47312999999999988</v>
      </c>
      <c r="AR647" s="10">
        <v>0.47312999999999988</v>
      </c>
      <c r="AS647" s="10">
        <v>0.75099999999999989</v>
      </c>
      <c r="AT647" s="10">
        <v>0.75099999999999989</v>
      </c>
      <c r="AU647" s="10">
        <v>0.56231181818181808</v>
      </c>
      <c r="AV647" s="10">
        <v>0.56231181818181808</v>
      </c>
      <c r="AW647" s="10">
        <v>0.84018181818181814</v>
      </c>
      <c r="AX647">
        <v>0.84018181818181814</v>
      </c>
      <c r="AY647" s="165">
        <v>1</v>
      </c>
    </row>
    <row r="648" spans="14:51" x14ac:dyDescent="0.25">
      <c r="N648" s="176">
        <v>64.599999999999994</v>
      </c>
      <c r="O648" s="10">
        <v>0.56231181818181808</v>
      </c>
      <c r="Q648" s="10">
        <v>0.38918181818181818</v>
      </c>
      <c r="R648" s="10">
        <v>131.51930782859429</v>
      </c>
      <c r="T648" s="10">
        <v>279.89685204332363</v>
      </c>
      <c r="V648" s="10">
        <v>562.81265594405204</v>
      </c>
      <c r="W648" s="10">
        <v>562.81265594405204</v>
      </c>
      <c r="X648" s="10">
        <v>598.70154483294095</v>
      </c>
      <c r="Y648" s="10">
        <v>634.59043372182987</v>
      </c>
      <c r="Z648" s="10">
        <v>932.7008546201904</v>
      </c>
      <c r="AH648" s="7">
        <v>328.31193749529569</v>
      </c>
      <c r="AI648" s="10">
        <v>64.599999999999994</v>
      </c>
      <c r="AK648" s="10">
        <v>6.6263999999999994</v>
      </c>
      <c r="AL648" s="10">
        <v>15.766205790133473</v>
      </c>
      <c r="AQ648" s="10">
        <v>0.47312999999999988</v>
      </c>
      <c r="AR648" s="10">
        <v>0.47312999999999988</v>
      </c>
      <c r="AS648" s="10">
        <v>0.75099999999999989</v>
      </c>
      <c r="AT648" s="10">
        <v>0.75099999999999989</v>
      </c>
      <c r="AU648" s="10">
        <v>0.56231181818181808</v>
      </c>
      <c r="AV648" s="10">
        <v>0.56231181818181808</v>
      </c>
      <c r="AW648" s="10">
        <v>0.84018181818181814</v>
      </c>
      <c r="AX648">
        <v>0.84018181818181814</v>
      </c>
      <c r="AY648" s="165">
        <v>1</v>
      </c>
    </row>
    <row r="649" spans="14:51" x14ac:dyDescent="0.25">
      <c r="N649" s="176">
        <v>64.7</v>
      </c>
      <c r="O649" s="10">
        <v>0.56231181818181808</v>
      </c>
      <c r="Q649" s="10">
        <v>0.38918181818181818</v>
      </c>
      <c r="R649" s="10">
        <v>132.4064358889747</v>
      </c>
      <c r="T649" s="10">
        <v>281.00901251418361</v>
      </c>
      <c r="V649" s="10">
        <v>564.55857250191696</v>
      </c>
      <c r="W649" s="10">
        <v>564.55857250191696</v>
      </c>
      <c r="X649" s="10">
        <v>600.50301694636141</v>
      </c>
      <c r="Y649" s="10">
        <v>636.44746139080587</v>
      </c>
      <c r="Z649" s="10">
        <v>935.17599826988146</v>
      </c>
      <c r="AH649" s="7">
        <v>329.59371009948131</v>
      </c>
      <c r="AI649" s="10">
        <v>64.7</v>
      </c>
      <c r="AK649" s="10">
        <v>6.6263999999999994</v>
      </c>
      <c r="AL649" s="10">
        <v>15.77710071029119</v>
      </c>
      <c r="AQ649" s="10">
        <v>0.47312999999999988</v>
      </c>
      <c r="AR649" s="10">
        <v>0.47312999999999988</v>
      </c>
      <c r="AS649" s="10">
        <v>0.75099999999999989</v>
      </c>
      <c r="AT649" s="10">
        <v>0.75099999999999989</v>
      </c>
      <c r="AU649" s="10">
        <v>0.56231181818181808</v>
      </c>
      <c r="AV649" s="10">
        <v>0.56231181818181808</v>
      </c>
      <c r="AW649" s="10">
        <v>0.84018181818181814</v>
      </c>
      <c r="AX649">
        <v>0.84018181818181814</v>
      </c>
      <c r="AY649" s="165">
        <v>1</v>
      </c>
    </row>
    <row r="650" spans="14:51" x14ac:dyDescent="0.25">
      <c r="N650" s="176">
        <v>64.8</v>
      </c>
      <c r="O650" s="10">
        <v>0.56231181818181808</v>
      </c>
      <c r="Q650" s="10">
        <v>0.38918181818181818</v>
      </c>
      <c r="R650" s="10">
        <v>133.29493615053124</v>
      </c>
      <c r="T650" s="10">
        <v>282.12254518621944</v>
      </c>
      <c r="V650" s="10">
        <v>566.30519193073155</v>
      </c>
      <c r="W650" s="10">
        <v>566.30519193073155</v>
      </c>
      <c r="X650" s="10">
        <v>602.30519193073155</v>
      </c>
      <c r="Y650" s="10">
        <v>638.30519193073155</v>
      </c>
      <c r="Z650" s="10">
        <v>937.65130932634111</v>
      </c>
      <c r="AH650" s="7">
        <v>330.87746533723879</v>
      </c>
      <c r="AI650" s="10">
        <v>64.8</v>
      </c>
      <c r="AK650" s="10">
        <v>6.6263999999999994</v>
      </c>
      <c r="AL650" s="10">
        <v>15.78792481913956</v>
      </c>
      <c r="AQ650" s="10">
        <v>0.47312999999999988</v>
      </c>
      <c r="AR650" s="10">
        <v>0.47312999999999988</v>
      </c>
      <c r="AS650" s="10">
        <v>0.75099999999999989</v>
      </c>
      <c r="AT650" s="10">
        <v>0.75099999999999989</v>
      </c>
      <c r="AU650" s="10">
        <v>0.56231181818181808</v>
      </c>
      <c r="AV650" s="10">
        <v>0.56231181818181808</v>
      </c>
      <c r="AW650" s="10">
        <v>0.84018181818181814</v>
      </c>
      <c r="AX650">
        <v>0.84018181818181814</v>
      </c>
      <c r="AY650" s="165">
        <v>1</v>
      </c>
    </row>
    <row r="651" spans="14:51" x14ac:dyDescent="0.25">
      <c r="N651" s="176">
        <v>64.900000000000006</v>
      </c>
      <c r="O651" s="10">
        <v>0.56231181818181808</v>
      </c>
      <c r="Q651" s="10">
        <v>0.38918181818181818</v>
      </c>
      <c r="R651" s="10">
        <v>134.18480861326393</v>
      </c>
      <c r="T651" s="10">
        <v>283.23745005943147</v>
      </c>
      <c r="V651" s="10">
        <v>568.05251799268194</v>
      </c>
      <c r="W651" s="10">
        <v>568.05251799268194</v>
      </c>
      <c r="X651" s="10">
        <v>604.10807354823748</v>
      </c>
      <c r="Y651" s="10">
        <v>640.16362910379303</v>
      </c>
      <c r="Z651" s="10">
        <v>940.12679456150454</v>
      </c>
      <c r="AH651" s="7">
        <v>332.16320320856806</v>
      </c>
      <c r="AI651" s="10">
        <v>64.900000000000006</v>
      </c>
      <c r="AK651" s="10">
        <v>6.6263999999999994</v>
      </c>
      <c r="AL651" s="10">
        <v>15.798678652691862</v>
      </c>
      <c r="AQ651" s="10">
        <v>0.47312999999999988</v>
      </c>
      <c r="AR651" s="10">
        <v>0.47312999999999988</v>
      </c>
      <c r="AS651" s="10">
        <v>0.75099999999999989</v>
      </c>
      <c r="AT651" s="10">
        <v>0.75099999999999989</v>
      </c>
      <c r="AU651" s="10">
        <v>0.56231181818181808</v>
      </c>
      <c r="AV651" s="10">
        <v>0.56231181818181808</v>
      </c>
      <c r="AW651" s="10">
        <v>0.84018181818181814</v>
      </c>
      <c r="AX651">
        <v>0.84018181818181814</v>
      </c>
      <c r="AY651" s="165">
        <v>1</v>
      </c>
    </row>
    <row r="652" spans="14:51" x14ac:dyDescent="0.25">
      <c r="N652" s="176">
        <v>65</v>
      </c>
      <c r="O652" s="10">
        <v>0.56231181818181808</v>
      </c>
      <c r="Q652" s="10">
        <v>0.38918181818181818</v>
      </c>
      <c r="R652" s="10">
        <v>135.07605327717266</v>
      </c>
      <c r="T652" s="10">
        <v>284.35372713381986</v>
      </c>
      <c r="V652" s="10">
        <v>569.80055440165347</v>
      </c>
      <c r="W652" s="10">
        <v>569.80055440165347</v>
      </c>
      <c r="X652" s="10">
        <v>605.91166551276456</v>
      </c>
      <c r="Y652" s="10">
        <v>642.02277662387564</v>
      </c>
      <c r="Z652" s="10">
        <v>942.60246066036473</v>
      </c>
      <c r="AH652" s="7">
        <v>333.45092371346902</v>
      </c>
      <c r="AI652" s="10">
        <v>65</v>
      </c>
      <c r="AK652" s="10">
        <v>6.6263999999999994</v>
      </c>
      <c r="AL652" s="10">
        <v>15.809362740987707</v>
      </c>
      <c r="AQ652" s="10">
        <v>0.47312999999999988</v>
      </c>
      <c r="AR652" s="10">
        <v>0.47312999999999988</v>
      </c>
      <c r="AS652" s="10">
        <v>0.75099999999999989</v>
      </c>
      <c r="AT652" s="10">
        <v>0.75099999999999989</v>
      </c>
      <c r="AU652" s="10">
        <v>0.56231181818181808</v>
      </c>
      <c r="AV652" s="10">
        <v>0.56231181818181808</v>
      </c>
      <c r="AW652" s="10">
        <v>0.84018181818181814</v>
      </c>
      <c r="AX652">
        <v>0.84018181818181814</v>
      </c>
      <c r="AY652" s="165">
        <v>1</v>
      </c>
    </row>
    <row r="653" spans="14:51" x14ac:dyDescent="0.25">
      <c r="N653" s="176">
        <v>65.099999999999994</v>
      </c>
      <c r="O653" s="10">
        <v>0.56231181818181808</v>
      </c>
      <c r="Q653" s="10">
        <v>0.38918181818181818</v>
      </c>
      <c r="R653" s="10">
        <v>135.96867014225765</v>
      </c>
      <c r="T653" s="10">
        <v>285.47137640938411</v>
      </c>
      <c r="V653" s="10">
        <v>571.54930482396776</v>
      </c>
      <c r="W653" s="10">
        <v>571.54930482396776</v>
      </c>
      <c r="X653" s="10">
        <v>607.71597149063439</v>
      </c>
      <c r="Y653" s="10">
        <v>643.88263815730113</v>
      </c>
      <c r="Z653" s="10">
        <v>945.07831422230151</v>
      </c>
      <c r="AH653" s="7">
        <v>334.74062685194195</v>
      </c>
      <c r="AI653" s="10">
        <v>65.099999999999994</v>
      </c>
      <c r="AK653" s="10">
        <v>6.6263999999999994</v>
      </c>
      <c r="AL653" s="10">
        <v>15.819977608179746</v>
      </c>
      <c r="AQ653" s="10">
        <v>0.47312999999999988</v>
      </c>
      <c r="AR653" s="10">
        <v>0.47312999999999988</v>
      </c>
      <c r="AS653" s="10">
        <v>0.75099999999999989</v>
      </c>
      <c r="AT653" s="10">
        <v>0.75099999999999989</v>
      </c>
      <c r="AU653" s="10">
        <v>0.56231181818181808</v>
      </c>
      <c r="AV653" s="10">
        <v>0.56231181818181808</v>
      </c>
      <c r="AW653" s="10">
        <v>0.84018181818181814</v>
      </c>
      <c r="AX653">
        <v>0.84018181818181814</v>
      </c>
      <c r="AY653" s="165">
        <v>1</v>
      </c>
    </row>
    <row r="654" spans="14:51" x14ac:dyDescent="0.25">
      <c r="N654" s="176">
        <v>65.2</v>
      </c>
      <c r="O654" s="10">
        <v>0.56231181818181808</v>
      </c>
      <c r="Q654" s="10">
        <v>0.38918181818181818</v>
      </c>
      <c r="R654" s="10">
        <v>136.86265920851881</v>
      </c>
      <c r="T654" s="10">
        <v>286.59039788612472</v>
      </c>
      <c r="V654" s="10">
        <v>573.29877287911097</v>
      </c>
      <c r="W654" s="10">
        <v>573.29877287911097</v>
      </c>
      <c r="X654" s="10">
        <v>609.52099510133314</v>
      </c>
      <c r="Y654" s="10">
        <v>645.74321732355543</v>
      </c>
      <c r="Z654" s="10">
        <v>947.55436176238891</v>
      </c>
      <c r="AH654" s="7">
        <v>336.03231262398674</v>
      </c>
      <c r="AI654" s="10">
        <v>65.2</v>
      </c>
      <c r="AK654" s="10">
        <v>6.6263999999999994</v>
      </c>
      <c r="AL654" s="10">
        <v>15.830523772618873</v>
      </c>
      <c r="AQ654" s="10">
        <v>0.47312999999999988</v>
      </c>
      <c r="AR654" s="10">
        <v>0.47312999999999988</v>
      </c>
      <c r="AS654" s="10">
        <v>0.75099999999999989</v>
      </c>
      <c r="AT654" s="10">
        <v>0.75099999999999989</v>
      </c>
      <c r="AU654" s="10">
        <v>0.56231181818181808</v>
      </c>
      <c r="AV654" s="10">
        <v>0.56231181818181808</v>
      </c>
      <c r="AW654" s="10">
        <v>0.84018181818181814</v>
      </c>
      <c r="AX654">
        <v>0.84018181818181814</v>
      </c>
      <c r="AY654" s="165">
        <v>1</v>
      </c>
    </row>
    <row r="655" spans="14:51" x14ac:dyDescent="0.25">
      <c r="N655" s="176">
        <v>65.3</v>
      </c>
      <c r="O655" s="10">
        <v>0.56231181818181808</v>
      </c>
      <c r="Q655" s="10">
        <v>0.38918181818181818</v>
      </c>
      <c r="R655" s="10">
        <v>137.75802047595607</v>
      </c>
      <c r="T655" s="10">
        <v>287.71079156404136</v>
      </c>
      <c r="V655" s="10">
        <v>575.04896214044174</v>
      </c>
      <c r="W655" s="10">
        <v>575.04896214044174</v>
      </c>
      <c r="X655" s="10">
        <v>611.32673991821957</v>
      </c>
      <c r="Y655" s="10">
        <v>647.60451769599729</v>
      </c>
      <c r="Z655" s="10">
        <v>950.03060971267314</v>
      </c>
      <c r="AH655" s="7">
        <v>337.32598102960333</v>
      </c>
      <c r="AI655" s="10">
        <v>65.3</v>
      </c>
      <c r="AK655" s="10">
        <v>6.6263999999999994</v>
      </c>
      <c r="AL655" s="10">
        <v>15.841001746937849</v>
      </c>
      <c r="AQ655" s="10">
        <v>0.47312999999999988</v>
      </c>
      <c r="AR655" s="10">
        <v>0.47312999999999988</v>
      </c>
      <c r="AS655" s="10">
        <v>0.75099999999999989</v>
      </c>
      <c r="AT655" s="10">
        <v>0.75099999999999989</v>
      </c>
      <c r="AU655" s="10">
        <v>0.56231181818181808</v>
      </c>
      <c r="AV655" s="10">
        <v>0.56231181818181808</v>
      </c>
      <c r="AW655" s="10">
        <v>0.84018181818181814</v>
      </c>
      <c r="AX655">
        <v>0.84018181818181814</v>
      </c>
      <c r="AY655" s="165">
        <v>1</v>
      </c>
    </row>
    <row r="656" spans="14:51" x14ac:dyDescent="0.25">
      <c r="N656" s="176">
        <v>65.400000000000006</v>
      </c>
      <c r="O656" s="10">
        <v>0.56231181818181808</v>
      </c>
      <c r="Q656" s="10">
        <v>0.38918181818181818</v>
      </c>
      <c r="R656" s="10">
        <v>138.65475394456951</v>
      </c>
      <c r="T656" s="10">
        <v>288.83255744313419</v>
      </c>
      <c r="V656" s="10">
        <v>576.79987613589242</v>
      </c>
      <c r="W656" s="10">
        <v>576.79987613589242</v>
      </c>
      <c r="X656" s="10">
        <v>613.13320946922579</v>
      </c>
      <c r="Y656" s="10">
        <v>649.46654280255905</v>
      </c>
      <c r="Z656" s="10">
        <v>952.50706442343221</v>
      </c>
      <c r="AH656" s="7">
        <v>338.62163206879171</v>
      </c>
      <c r="AI656" s="10">
        <v>65.400000000000006</v>
      </c>
      <c r="AK656" s="10">
        <v>6.6263999999999994</v>
      </c>
      <c r="AL656" s="10">
        <v>15.851412038133475</v>
      </c>
      <c r="AQ656" s="10">
        <v>0.47312999999999988</v>
      </c>
      <c r="AR656" s="10">
        <v>0.47312999999999988</v>
      </c>
      <c r="AS656" s="10">
        <v>0.75099999999999989</v>
      </c>
      <c r="AT656" s="10">
        <v>0.75099999999999989</v>
      </c>
      <c r="AU656" s="10">
        <v>0.56231181818181808</v>
      </c>
      <c r="AV656" s="10">
        <v>0.56231181818181808</v>
      </c>
      <c r="AW656" s="10">
        <v>0.84018181818181814</v>
      </c>
      <c r="AX656">
        <v>0.84018181818181814</v>
      </c>
      <c r="AY656" s="165">
        <v>1</v>
      </c>
    </row>
    <row r="657" spans="14:51" x14ac:dyDescent="0.25">
      <c r="N657" s="176">
        <v>65.5</v>
      </c>
      <c r="O657" s="10">
        <v>0.56231181818181808</v>
      </c>
      <c r="Q657" s="10">
        <v>0.38918181818181818</v>
      </c>
      <c r="R657" s="10">
        <v>139.55285961435894</v>
      </c>
      <c r="T657" s="10">
        <v>289.95569552340328</v>
      </c>
      <c r="V657" s="10">
        <v>578.55151834865205</v>
      </c>
      <c r="W657" s="10">
        <v>578.55151834865205</v>
      </c>
      <c r="X657" s="10">
        <v>614.94040723754097</v>
      </c>
      <c r="Y657" s="10">
        <v>651.32929612642988</v>
      </c>
      <c r="Z657" s="10">
        <v>954.98373216440666</v>
      </c>
      <c r="AH657" s="7">
        <v>339.91926574155173</v>
      </c>
      <c r="AI657" s="10">
        <v>65.5</v>
      </c>
      <c r="AK657" s="10">
        <v>6.6263999999999994</v>
      </c>
      <c r="AL657" s="10">
        <v>15.86175514764726</v>
      </c>
      <c r="AQ657" s="10">
        <v>0.47312999999999988</v>
      </c>
      <c r="AR657" s="10">
        <v>0.47312999999999988</v>
      </c>
      <c r="AS657" s="10">
        <v>0.75099999999999989</v>
      </c>
      <c r="AT657" s="10">
        <v>0.75099999999999989</v>
      </c>
      <c r="AU657" s="10">
        <v>0.56231181818181808</v>
      </c>
      <c r="AV657" s="10">
        <v>0.56231181818181808</v>
      </c>
      <c r="AW657" s="10">
        <v>0.84018181818181814</v>
      </c>
      <c r="AX657">
        <v>0.84018181818181814</v>
      </c>
      <c r="AY657" s="165">
        <v>1</v>
      </c>
    </row>
    <row r="658" spans="14:51" x14ac:dyDescent="0.25">
      <c r="N658" s="176">
        <v>65.599999999999994</v>
      </c>
      <c r="O658" s="10">
        <v>0.56231181818181808</v>
      </c>
      <c r="Q658" s="10">
        <v>0.38918181818181818</v>
      </c>
      <c r="R658" s="10">
        <v>140.4523374853247</v>
      </c>
      <c r="T658" s="10">
        <v>291.08020580484833</v>
      </c>
      <c r="V658" s="10">
        <v>580.30389221784026</v>
      </c>
      <c r="W658" s="10">
        <v>580.30389221784026</v>
      </c>
      <c r="X658" s="10">
        <v>616.74833666228471</v>
      </c>
      <c r="Y658" s="10">
        <v>653.19278110672917</v>
      </c>
      <c r="Z658" s="10">
        <v>957.46061912601158</v>
      </c>
      <c r="AH658" s="7">
        <v>341.21888204788382</v>
      </c>
      <c r="AI658" s="10">
        <v>65.599999999999994</v>
      </c>
      <c r="AK658" s="10">
        <v>6.6263999999999994</v>
      </c>
      <c r="AL658" s="10">
        <v>15.872031571444678</v>
      </c>
      <c r="AQ658" s="10">
        <v>0.47312999999999988</v>
      </c>
      <c r="AR658" s="10">
        <v>0.47312999999999988</v>
      </c>
      <c r="AS658" s="10">
        <v>0.75099999999999989</v>
      </c>
      <c r="AT658" s="10">
        <v>0.75099999999999989</v>
      </c>
      <c r="AU658" s="10">
        <v>0.56231181818181808</v>
      </c>
      <c r="AV658" s="10">
        <v>0.56231181818181808</v>
      </c>
      <c r="AW658" s="10">
        <v>0.84018181818181814</v>
      </c>
      <c r="AX658">
        <v>0.84018181818181814</v>
      </c>
      <c r="AY658" s="165">
        <v>1</v>
      </c>
    </row>
    <row r="659" spans="14:51" x14ac:dyDescent="0.25">
      <c r="N659" s="176">
        <v>65.7</v>
      </c>
      <c r="O659" s="10">
        <v>0.56231181818181808</v>
      </c>
      <c r="Q659" s="10">
        <v>0.38918181818181818</v>
      </c>
      <c r="R659" s="10">
        <v>141.35318755746658</v>
      </c>
      <c r="T659" s="10">
        <v>292.20608828746964</v>
      </c>
      <c r="V659" s="10">
        <v>582.0570011391676</v>
      </c>
      <c r="W659" s="10">
        <v>582.0570011391676</v>
      </c>
      <c r="X659" s="10">
        <v>618.5570011391676</v>
      </c>
      <c r="Y659" s="10">
        <v>655.0570011391676</v>
      </c>
      <c r="Z659" s="10">
        <v>959.93773142052601</v>
      </c>
      <c r="AH659" s="7">
        <v>342.52048098778772</v>
      </c>
      <c r="AI659" s="10">
        <v>65.7</v>
      </c>
      <c r="AK659" s="10">
        <v>6.6263999999999994</v>
      </c>
      <c r="AL659" s="10">
        <v>15.882241800093036</v>
      </c>
      <c r="AQ659" s="10">
        <v>0.47312999999999988</v>
      </c>
      <c r="AR659" s="10">
        <v>0.47312999999999988</v>
      </c>
      <c r="AS659" s="10">
        <v>0.75099999999999989</v>
      </c>
      <c r="AT659" s="10">
        <v>0.75099999999999989</v>
      </c>
      <c r="AU659" s="10">
        <v>0.56231181818181808</v>
      </c>
      <c r="AV659" s="10">
        <v>0.56231181818181808</v>
      </c>
      <c r="AW659" s="10">
        <v>0.84018181818181814</v>
      </c>
      <c r="AX659">
        <v>0.84018181818181814</v>
      </c>
      <c r="AY659" s="165">
        <v>1</v>
      </c>
    </row>
    <row r="660" spans="14:51" x14ac:dyDescent="0.25">
      <c r="N660" s="176">
        <v>65.8</v>
      </c>
      <c r="O660" s="10">
        <v>0.56231181818181808</v>
      </c>
      <c r="Q660" s="10">
        <v>0.38918181818181818</v>
      </c>
      <c r="R660" s="10">
        <v>142.25540983078452</v>
      </c>
      <c r="T660" s="10">
        <v>293.33334297126714</v>
      </c>
      <c r="V660" s="10">
        <v>583.81084846558224</v>
      </c>
      <c r="W660" s="10">
        <v>583.81084846558224</v>
      </c>
      <c r="X660" s="10">
        <v>620.36640402113778</v>
      </c>
      <c r="Y660" s="10">
        <v>656.92195957669333</v>
      </c>
      <c r="Z660" s="10">
        <v>962.41507508325662</v>
      </c>
      <c r="AH660" s="7">
        <v>343.8240625612633</v>
      </c>
      <c r="AI660" s="10">
        <v>65.8</v>
      </c>
      <c r="AK660" s="10">
        <v>6.6263999999999994</v>
      </c>
      <c r="AL660" s="10">
        <v>15.892386318837913</v>
      </c>
      <c r="AQ660" s="10">
        <v>0.47312999999999988</v>
      </c>
      <c r="AR660" s="10">
        <v>0.47312999999999988</v>
      </c>
      <c r="AS660" s="10">
        <v>0.75099999999999989</v>
      </c>
      <c r="AT660" s="10">
        <v>0.75099999999999989</v>
      </c>
      <c r="AU660" s="10">
        <v>0.56231181818181808</v>
      </c>
      <c r="AV660" s="10">
        <v>0.56231181818181808</v>
      </c>
      <c r="AW660" s="10">
        <v>0.84018181818181814</v>
      </c>
      <c r="AX660">
        <v>0.84018181818181814</v>
      </c>
      <c r="AY660" s="165">
        <v>1</v>
      </c>
    </row>
    <row r="661" spans="14:51" x14ac:dyDescent="0.25">
      <c r="N661" s="176">
        <v>65.900000000000006</v>
      </c>
      <c r="O661" s="10">
        <v>0.56231181818181808</v>
      </c>
      <c r="Q661" s="10">
        <v>0.38918181818181818</v>
      </c>
      <c r="R661" s="10">
        <v>143.15900430527881</v>
      </c>
      <c r="T661" s="10">
        <v>294.46196985624061</v>
      </c>
      <c r="V661" s="10">
        <v>585.56543750790786</v>
      </c>
      <c r="W661" s="10">
        <v>585.56543750790786</v>
      </c>
      <c r="X661" s="10">
        <v>622.17654861901894</v>
      </c>
      <c r="Y661" s="10">
        <v>658.78765973013014</v>
      </c>
      <c r="Z661" s="10">
        <v>964.89265607368623</v>
      </c>
      <c r="AH661" s="7">
        <v>345.12962676831103</v>
      </c>
      <c r="AI661" s="10">
        <v>65.900000000000006</v>
      </c>
      <c r="AK661" s="10">
        <v>6.6263999999999994</v>
      </c>
      <c r="AL661" s="10">
        <v>15.902465607678332</v>
      </c>
      <c r="AQ661" s="10">
        <v>0.47312999999999988</v>
      </c>
      <c r="AR661" s="10">
        <v>0.47312999999999988</v>
      </c>
      <c r="AS661" s="10">
        <v>0.75099999999999989</v>
      </c>
      <c r="AT661" s="10">
        <v>0.75099999999999989</v>
      </c>
      <c r="AU661" s="10">
        <v>0.56231181818181808</v>
      </c>
      <c r="AV661" s="10">
        <v>0.56231181818181808</v>
      </c>
      <c r="AW661" s="10">
        <v>0.84018181818181814</v>
      </c>
      <c r="AX661">
        <v>0.84018181818181814</v>
      </c>
      <c r="AY661" s="165">
        <v>1</v>
      </c>
    </row>
    <row r="662" spans="14:51" x14ac:dyDescent="0.25">
      <c r="N662" s="176">
        <v>66</v>
      </c>
      <c r="O662" s="10">
        <v>0.56231181818181808</v>
      </c>
      <c r="Q662" s="10">
        <v>0.38918181818181818</v>
      </c>
      <c r="R662" s="10">
        <v>144.06397098094902</v>
      </c>
      <c r="T662" s="10">
        <v>295.59196894239039</v>
      </c>
      <c r="V662" s="10">
        <v>587.3207715354672</v>
      </c>
      <c r="W662" s="10">
        <v>587.3207715354672</v>
      </c>
      <c r="X662" s="10">
        <v>623.98743820213383</v>
      </c>
      <c r="Y662" s="10">
        <v>660.65410486880057</v>
      </c>
      <c r="Z662" s="10">
        <v>967.37048027659546</v>
      </c>
      <c r="AH662" s="7">
        <v>346.43717360893021</v>
      </c>
      <c r="AI662" s="10">
        <v>66</v>
      </c>
      <c r="AK662" s="10">
        <v>6.6263999999999994</v>
      </c>
      <c r="AL662" s="10">
        <v>15.912480141440556</v>
      </c>
      <c r="AQ662" s="10">
        <v>0.47312999999999988</v>
      </c>
      <c r="AR662" s="10">
        <v>0.47312999999999988</v>
      </c>
      <c r="AS662" s="10">
        <v>0.75099999999999989</v>
      </c>
      <c r="AT662" s="10">
        <v>0.75099999999999989</v>
      </c>
      <c r="AU662" s="10">
        <v>0.56231181818181808</v>
      </c>
      <c r="AV662" s="10">
        <v>0.56231181818181808</v>
      </c>
      <c r="AW662" s="10">
        <v>0.84018181818181814</v>
      </c>
      <c r="AX662">
        <v>0.84018181818181814</v>
      </c>
      <c r="AY662" s="165">
        <v>1</v>
      </c>
    </row>
    <row r="663" spans="14:51" x14ac:dyDescent="0.25">
      <c r="N663" s="176">
        <v>66.099999999999994</v>
      </c>
      <c r="O663" s="10">
        <v>0.56231181818181808</v>
      </c>
      <c r="Q663" s="10">
        <v>0.38918181818181818</v>
      </c>
      <c r="R663" s="10">
        <v>144.97030985779548</v>
      </c>
      <c r="T663" s="10">
        <v>296.7233402297162</v>
      </c>
      <c r="V663" s="10">
        <v>589.07685377669577</v>
      </c>
      <c r="W663" s="10">
        <v>589.07685377669577</v>
      </c>
      <c r="X663" s="10">
        <v>625.79907599891794</v>
      </c>
      <c r="Y663" s="10">
        <v>662.52129822114023</v>
      </c>
      <c r="Z663" s="10">
        <v>969.84855350316843</v>
      </c>
      <c r="AH663" s="7">
        <v>347.74670308312142</v>
      </c>
      <c r="AI663" s="10">
        <v>66.099999999999994</v>
      </c>
      <c r="AK663" s="10">
        <v>6.6263999999999994</v>
      </c>
      <c r="AL663" s="10">
        <v>15.92243038985063</v>
      </c>
      <c r="AQ663" s="10">
        <v>0.47312999999999988</v>
      </c>
      <c r="AR663" s="10">
        <v>0.47312999999999988</v>
      </c>
      <c r="AS663" s="10">
        <v>0.75099999999999989</v>
      </c>
      <c r="AT663" s="10">
        <v>0.75099999999999989</v>
      </c>
      <c r="AU663" s="10">
        <v>0.56231181818181808</v>
      </c>
      <c r="AV663" s="10">
        <v>0.56231181818181808</v>
      </c>
      <c r="AW663" s="10">
        <v>0.84018181818181814</v>
      </c>
      <c r="AX663">
        <v>0.84018181818181814</v>
      </c>
      <c r="AY663" s="165">
        <v>1</v>
      </c>
    </row>
    <row r="664" spans="14:51" x14ac:dyDescent="0.25">
      <c r="N664" s="176">
        <v>66.2</v>
      </c>
      <c r="O664" s="10">
        <v>0.56231181818181808</v>
      </c>
      <c r="Q664" s="10">
        <v>0.38918181818181818</v>
      </c>
      <c r="R664" s="10">
        <v>145.87802093581811</v>
      </c>
      <c r="T664" s="10">
        <v>297.85608371821831</v>
      </c>
      <c r="V664" s="10">
        <v>590.83368741974436</v>
      </c>
      <c r="W664" s="10">
        <v>590.83368741974436</v>
      </c>
      <c r="X664" s="10">
        <v>627.61146519752219</v>
      </c>
      <c r="Y664" s="10">
        <v>664.38924297529991</v>
      </c>
      <c r="Z664" s="10">
        <v>972.32688149207627</v>
      </c>
      <c r="AH664" s="7">
        <v>349.05821519088443</v>
      </c>
      <c r="AI664" s="10">
        <v>66.2</v>
      </c>
      <c r="AK664" s="10">
        <v>6.6263999999999994</v>
      </c>
      <c r="AL664" s="10">
        <v>15.932316817605642</v>
      </c>
      <c r="AQ664" s="10">
        <v>0.47312999999999988</v>
      </c>
      <c r="AR664" s="10">
        <v>0.47312999999999988</v>
      </c>
      <c r="AS664" s="10">
        <v>0.75099999999999989</v>
      </c>
      <c r="AT664" s="10">
        <v>0.75099999999999989</v>
      </c>
      <c r="AU664" s="10">
        <v>0.56231181818181808</v>
      </c>
      <c r="AV664" s="10">
        <v>0.56231181818181808</v>
      </c>
      <c r="AW664" s="10">
        <v>0.84018181818181814</v>
      </c>
      <c r="AX664">
        <v>0.84018181818181814</v>
      </c>
      <c r="AY664" s="165">
        <v>1</v>
      </c>
    </row>
    <row r="665" spans="14:51" x14ac:dyDescent="0.25">
      <c r="N665" s="176">
        <v>66.3</v>
      </c>
      <c r="O665" s="10">
        <v>0.56231181818181808</v>
      </c>
      <c r="Q665" s="10">
        <v>0.38918181818181818</v>
      </c>
      <c r="R665" s="10">
        <v>146.78710421501677</v>
      </c>
      <c r="T665" s="10">
        <v>298.99019940789651</v>
      </c>
      <c r="V665" s="10">
        <v>592.59127561306923</v>
      </c>
      <c r="W665" s="10">
        <v>592.59127561306923</v>
      </c>
      <c r="X665" s="10">
        <v>629.4246089464026</v>
      </c>
      <c r="Y665" s="10">
        <v>666.25794227973586</v>
      </c>
      <c r="Z665" s="10">
        <v>974.80546991054064</v>
      </c>
      <c r="AH665" s="7">
        <v>350.37170993221906</v>
      </c>
      <c r="AI665" s="10">
        <v>66.3</v>
      </c>
      <c r="AK665" s="10">
        <v>6.6263999999999994</v>
      </c>
      <c r="AL665" s="10">
        <v>15.942139884443764</v>
      </c>
      <c r="AQ665" s="10">
        <v>0.47312999999999988</v>
      </c>
      <c r="AR665" s="10">
        <v>0.47312999999999988</v>
      </c>
      <c r="AS665" s="10">
        <v>0.75099999999999989</v>
      </c>
      <c r="AT665" s="10">
        <v>0.75099999999999989</v>
      </c>
      <c r="AU665" s="10">
        <v>0.56231181818181808</v>
      </c>
      <c r="AV665" s="10">
        <v>0.56231181818181808</v>
      </c>
      <c r="AW665" s="10">
        <v>0.84018181818181814</v>
      </c>
      <c r="AX665">
        <v>0.84018181818181814</v>
      </c>
      <c r="AY665" s="165">
        <v>1</v>
      </c>
    </row>
    <row r="666" spans="14:51" x14ac:dyDescent="0.25">
      <c r="N666" s="176">
        <v>66.400000000000006</v>
      </c>
      <c r="O666" s="10">
        <v>0.56231181818181808</v>
      </c>
      <c r="Q666" s="10">
        <v>0.38918181818181818</v>
      </c>
      <c r="R666" s="10">
        <v>147.69755969539182</v>
      </c>
      <c r="T666" s="10">
        <v>300.12568729875079</v>
      </c>
      <c r="V666" s="10">
        <v>594.34962146601447</v>
      </c>
      <c r="W666" s="10">
        <v>594.34962146601447</v>
      </c>
      <c r="X666" s="10">
        <v>631.23851035490338</v>
      </c>
      <c r="Y666" s="10">
        <v>668.1273992437923</v>
      </c>
      <c r="Z666" s="10">
        <v>977.28432435538093</v>
      </c>
      <c r="AH666" s="7">
        <v>351.68718730712595</v>
      </c>
      <c r="AI666" s="10">
        <v>66.400000000000006</v>
      </c>
      <c r="AK666" s="10">
        <v>6.6263999999999994</v>
      </c>
      <c r="AL666" s="10">
        <v>15.951900045213085</v>
      </c>
      <c r="AQ666" s="10">
        <v>0.47312999999999988</v>
      </c>
      <c r="AR666" s="10">
        <v>0.47312999999999988</v>
      </c>
      <c r="AS666" s="10">
        <v>0.75099999999999989</v>
      </c>
      <c r="AT666" s="10">
        <v>0.75099999999999989</v>
      </c>
      <c r="AU666" s="10">
        <v>0.56231181818181808</v>
      </c>
      <c r="AV666" s="10">
        <v>0.56231181818181808</v>
      </c>
      <c r="AW666" s="10">
        <v>0.84018181818181814</v>
      </c>
      <c r="AX666">
        <v>0.84018181818181814</v>
      </c>
      <c r="AY666" s="165">
        <v>1</v>
      </c>
    </row>
    <row r="667" spans="14:51" x14ac:dyDescent="0.25">
      <c r="N667" s="176">
        <v>66.5</v>
      </c>
      <c r="O667" s="10">
        <v>0.56231181818181808</v>
      </c>
      <c r="Q667" s="10">
        <v>0.38918181818181818</v>
      </c>
      <c r="R667" s="10">
        <v>148.60938737694275</v>
      </c>
      <c r="T667" s="10">
        <v>301.26254739078126</v>
      </c>
      <c r="V667" s="10">
        <v>596.10872804938117</v>
      </c>
      <c r="W667" s="10">
        <v>596.10872804938117</v>
      </c>
      <c r="X667" s="10">
        <v>633.05317249382563</v>
      </c>
      <c r="Y667" s="10">
        <v>669.99761693827008</v>
      </c>
      <c r="Z667" s="10">
        <v>979.76345035403892</v>
      </c>
      <c r="AH667" s="7">
        <v>353.00464731560425</v>
      </c>
      <c r="AI667" s="10">
        <v>66.5</v>
      </c>
      <c r="AK667" s="10">
        <v>6.6263999999999994</v>
      </c>
      <c r="AL667" s="10">
        <v>15.961597749939243</v>
      </c>
      <c r="AQ667" s="10">
        <v>0.47312999999999988</v>
      </c>
      <c r="AR667" s="10">
        <v>0.47312999999999988</v>
      </c>
      <c r="AS667" s="10">
        <v>0.75099999999999989</v>
      </c>
      <c r="AT667" s="10">
        <v>0.75099999999999989</v>
      </c>
      <c r="AU667" s="10">
        <v>0.56231181818181808</v>
      </c>
      <c r="AV667" s="10">
        <v>0.56231181818181808</v>
      </c>
      <c r="AW667" s="10">
        <v>0.84018181818181814</v>
      </c>
      <c r="AX667">
        <v>0.84018181818181814</v>
      </c>
      <c r="AY667" s="165">
        <v>1</v>
      </c>
    </row>
    <row r="668" spans="14:51" x14ac:dyDescent="0.25">
      <c r="N668" s="176">
        <v>66.599999999999994</v>
      </c>
      <c r="O668" s="10">
        <v>0.56231181818181808</v>
      </c>
      <c r="Q668" s="10">
        <v>0.38918181818181818</v>
      </c>
      <c r="R668" s="10">
        <v>149.52258725966988</v>
      </c>
      <c r="T668" s="10">
        <v>302.40077968398793</v>
      </c>
      <c r="V668" s="10">
        <v>597.86859839598833</v>
      </c>
      <c r="W668" s="10">
        <v>597.86859839598833</v>
      </c>
      <c r="X668" s="10">
        <v>634.86859839598833</v>
      </c>
      <c r="Y668" s="10">
        <v>671.86859839598833</v>
      </c>
      <c r="Z668" s="10">
        <v>982.24285336558864</v>
      </c>
      <c r="AH668" s="7">
        <v>354.32408995765445</v>
      </c>
      <c r="AI668" s="10">
        <v>66.599999999999994</v>
      </c>
      <c r="AK668" s="10">
        <v>6.6263999999999994</v>
      </c>
      <c r="AL668" s="10">
        <v>15.971233443891913</v>
      </c>
      <c r="AQ668" s="10">
        <v>0.47312999999999988</v>
      </c>
      <c r="AR668" s="10">
        <v>0.47312999999999988</v>
      </c>
      <c r="AS668" s="10">
        <v>0.75099999999999989</v>
      </c>
      <c r="AT668" s="10">
        <v>0.75099999999999989</v>
      </c>
      <c r="AU668" s="10">
        <v>0.56231181818181808</v>
      </c>
      <c r="AV668" s="10">
        <v>0.56231181818181808</v>
      </c>
      <c r="AW668" s="10">
        <v>0.84018181818181814</v>
      </c>
      <c r="AX668">
        <v>0.84018181818181814</v>
      </c>
      <c r="AY668" s="165">
        <v>1</v>
      </c>
    </row>
    <row r="669" spans="14:51" x14ac:dyDescent="0.25">
      <c r="N669" s="176">
        <v>66.7</v>
      </c>
      <c r="O669" s="10">
        <v>0.56231181818181808</v>
      </c>
      <c r="Q669" s="10">
        <v>0.38918181818181818</v>
      </c>
      <c r="R669" s="10">
        <v>150.43715934357331</v>
      </c>
      <c r="T669" s="10">
        <v>303.54038417837069</v>
      </c>
      <c r="V669" s="10">
        <v>599.62923550122252</v>
      </c>
      <c r="W669" s="10">
        <v>599.62923550122252</v>
      </c>
      <c r="X669" s="10">
        <v>636.68479105677807</v>
      </c>
      <c r="Y669" s="10">
        <v>673.74034661233361</v>
      </c>
      <c r="Z669" s="10">
        <v>984.72253878172614</v>
      </c>
      <c r="AH669" s="7">
        <v>355.64551523327674</v>
      </c>
      <c r="AI669" s="10">
        <v>66.7</v>
      </c>
      <c r="AK669" s="10">
        <v>6.6263999999999994</v>
      </c>
      <c r="AL669" s="10">
        <v>15.980807567650173</v>
      </c>
      <c r="AQ669" s="10">
        <v>0.47312999999999988</v>
      </c>
      <c r="AR669" s="10">
        <v>0.47312999999999988</v>
      </c>
      <c r="AS669" s="10">
        <v>0.75099999999999989</v>
      </c>
      <c r="AT669" s="10">
        <v>0.75099999999999989</v>
      </c>
      <c r="AU669" s="10">
        <v>0.56231181818181808</v>
      </c>
      <c r="AV669" s="10">
        <v>0.56231181818181808</v>
      </c>
      <c r="AW669" s="10">
        <v>0.84018181818181814</v>
      </c>
      <c r="AX669">
        <v>0.84018181818181814</v>
      </c>
      <c r="AY669" s="165">
        <v>1</v>
      </c>
    </row>
    <row r="670" spans="14:51" x14ac:dyDescent="0.25">
      <c r="N670" s="176">
        <v>66.8</v>
      </c>
      <c r="O670" s="10">
        <v>0.56231181818181808</v>
      </c>
      <c r="Q670" s="10">
        <v>0.38918181818181818</v>
      </c>
      <c r="R670" s="10">
        <v>151.35310362865272</v>
      </c>
      <c r="T670" s="10">
        <v>304.68136087392952</v>
      </c>
      <c r="V670" s="10">
        <v>601.3906423235785</v>
      </c>
      <c r="W670" s="10">
        <v>601.3906423235785</v>
      </c>
      <c r="X670" s="10">
        <v>638.50175343468959</v>
      </c>
      <c r="Y670" s="10">
        <v>675.61286454580068</v>
      </c>
      <c r="Z670" s="10">
        <v>987.20251192774208</v>
      </c>
      <c r="AH670" s="7">
        <v>356.96892314247054</v>
      </c>
      <c r="AI670" s="10">
        <v>66.8</v>
      </c>
      <c r="AK670" s="10">
        <v>6.6263999999999994</v>
      </c>
      <c r="AL670" s="10">
        <v>15.990320557166715</v>
      </c>
      <c r="AQ670" s="10">
        <v>0.47312999999999988</v>
      </c>
      <c r="AR670" s="10">
        <v>0.47312999999999988</v>
      </c>
      <c r="AS670" s="10">
        <v>0.75099999999999989</v>
      </c>
      <c r="AT670" s="10">
        <v>0.75099999999999989</v>
      </c>
      <c r="AU670" s="10">
        <v>0.56231181818181808</v>
      </c>
      <c r="AV670" s="10">
        <v>0.56231181818181808</v>
      </c>
      <c r="AW670" s="10">
        <v>0.84018181818181814</v>
      </c>
      <c r="AX670">
        <v>0.84018181818181814</v>
      </c>
      <c r="AY670" s="165">
        <v>1</v>
      </c>
    </row>
    <row r="671" spans="14:51" x14ac:dyDescent="0.25">
      <c r="N671" s="176">
        <v>66.900000000000006</v>
      </c>
      <c r="O671" s="10">
        <v>0.56231181818181808</v>
      </c>
      <c r="Q671" s="10">
        <v>0.38918181818181818</v>
      </c>
      <c r="R671" s="10">
        <v>152.27042011490855</v>
      </c>
      <c r="T671" s="10">
        <v>305.82370977066461</v>
      </c>
      <c r="V671" s="10">
        <v>603.15282178519078</v>
      </c>
      <c r="W671" s="10">
        <v>603.15282178519078</v>
      </c>
      <c r="X671" s="10">
        <v>640.31948845185741</v>
      </c>
      <c r="Y671" s="10">
        <v>677.48615511852415</v>
      </c>
      <c r="Z671" s="10">
        <v>989.68277806347851</v>
      </c>
      <c r="AH671" s="7">
        <v>358.29431368523655</v>
      </c>
      <c r="AI671" s="10">
        <v>66.900000000000006</v>
      </c>
      <c r="AK671" s="10">
        <v>6.6263999999999994</v>
      </c>
      <c r="AL671" s="10">
        <v>15.999772843831005</v>
      </c>
      <c r="AQ671" s="10">
        <v>0.47312999999999988</v>
      </c>
      <c r="AR671" s="10">
        <v>0.47312999999999988</v>
      </c>
      <c r="AS671" s="10">
        <v>0.75099999999999989</v>
      </c>
      <c r="AT671" s="10">
        <v>0.75099999999999989</v>
      </c>
      <c r="AU671" s="10">
        <v>0.56231181818181808</v>
      </c>
      <c r="AV671" s="10">
        <v>0.56231181818181808</v>
      </c>
      <c r="AW671" s="10">
        <v>0.84018181818181814</v>
      </c>
      <c r="AX671">
        <v>0.84018181818181814</v>
      </c>
      <c r="AY671" s="165">
        <v>1</v>
      </c>
    </row>
    <row r="672" spans="14:51" x14ac:dyDescent="0.25">
      <c r="N672" s="176">
        <v>67</v>
      </c>
      <c r="O672" s="10">
        <v>0.56231181818181808</v>
      </c>
      <c r="Q672" s="10">
        <v>0.38918181818181818</v>
      </c>
      <c r="R672" s="10">
        <v>153.18910880234023</v>
      </c>
      <c r="T672" s="10">
        <v>306.96743086857589</v>
      </c>
      <c r="V672" s="10">
        <v>604.91577677235432</v>
      </c>
      <c r="W672" s="10">
        <v>604.91577677235432</v>
      </c>
      <c r="X672" s="10">
        <v>642.13799899457649</v>
      </c>
      <c r="Y672" s="10">
        <v>679.36022121679878</v>
      </c>
      <c r="Z672" s="10">
        <v>992.16334238426589</v>
      </c>
      <c r="AH672" s="7">
        <v>359.62168686157401</v>
      </c>
      <c r="AI672" s="10">
        <v>67</v>
      </c>
      <c r="AK672" s="10">
        <v>6.6263999999999994</v>
      </c>
      <c r="AL672" s="10">
        <v>16.009164854531374</v>
      </c>
      <c r="AQ672" s="10">
        <v>0.47312999999999988</v>
      </c>
      <c r="AR672" s="10">
        <v>0.47312999999999988</v>
      </c>
      <c r="AS672" s="10">
        <v>0.75099999999999989</v>
      </c>
      <c r="AT672" s="10">
        <v>0.75099999999999989</v>
      </c>
      <c r="AU672" s="10">
        <v>0.56231181818181808</v>
      </c>
      <c r="AV672" s="10">
        <v>0.56231181818181808</v>
      </c>
      <c r="AW672" s="10">
        <v>0.84018181818181814</v>
      </c>
      <c r="AX672">
        <v>0.84018181818181814</v>
      </c>
      <c r="AY672" s="165">
        <v>1</v>
      </c>
    </row>
    <row r="673" spans="14:51" x14ac:dyDescent="0.25">
      <c r="N673" s="176">
        <v>67.099999999999994</v>
      </c>
      <c r="O673" s="10">
        <v>0.56231181818181808</v>
      </c>
      <c r="Q673" s="10">
        <v>0.38918181818181818</v>
      </c>
      <c r="R673" s="10">
        <v>154.10916969094808</v>
      </c>
      <c r="T673" s="10">
        <v>308.11252416766331</v>
      </c>
      <c r="V673" s="10">
        <v>606.67951013603738</v>
      </c>
      <c r="W673" s="10">
        <v>606.67951013603738</v>
      </c>
      <c r="X673" s="10">
        <v>643.95728791381521</v>
      </c>
      <c r="Y673" s="10">
        <v>681.23506569159292</v>
      </c>
      <c r="Z673" s="10">
        <v>994.64421002184781</v>
      </c>
      <c r="AH673" s="7">
        <v>360.95104267148326</v>
      </c>
      <c r="AI673" s="10">
        <v>67.099999999999994</v>
      </c>
      <c r="AK673" s="10">
        <v>6.6263999999999994</v>
      </c>
      <c r="AL673" s="10">
        <v>16.018497011716047</v>
      </c>
      <c r="AQ673" s="10">
        <v>0.47312999999999988</v>
      </c>
      <c r="AR673" s="10">
        <v>0.47312999999999988</v>
      </c>
      <c r="AS673" s="10">
        <v>0.75099999999999989</v>
      </c>
      <c r="AT673" s="10">
        <v>0.75099999999999989</v>
      </c>
      <c r="AU673" s="10">
        <v>0.56231181818181808</v>
      </c>
      <c r="AV673" s="10">
        <v>0.56231181818181808</v>
      </c>
      <c r="AW673" s="10">
        <v>0.84018181818181814</v>
      </c>
      <c r="AX673">
        <v>0.84018181818181814</v>
      </c>
      <c r="AY673" s="165">
        <v>1</v>
      </c>
    </row>
    <row r="674" spans="14:51" x14ac:dyDescent="0.25">
      <c r="N674" s="176">
        <v>67.2</v>
      </c>
      <c r="O674" s="10">
        <v>0.56231181818181808</v>
      </c>
      <c r="Q674" s="10">
        <v>0.38918181818181818</v>
      </c>
      <c r="R674" s="10">
        <v>155.03060278073235</v>
      </c>
      <c r="T674" s="10">
        <v>309.25898966792687</v>
      </c>
      <c r="V674" s="10">
        <v>608.44402469238548</v>
      </c>
      <c r="W674" s="10">
        <v>608.44402469238548</v>
      </c>
      <c r="X674" s="10">
        <v>645.77735802571885</v>
      </c>
      <c r="Y674" s="10">
        <v>683.11069135905211</v>
      </c>
      <c r="Z674" s="10">
        <v>997.12538604528572</v>
      </c>
      <c r="AH674" s="7">
        <v>362.28238111496478</v>
      </c>
      <c r="AI674" s="10">
        <v>67.2</v>
      </c>
      <c r="AK674" s="10">
        <v>6.6263999999999994</v>
      </c>
      <c r="AL674" s="10">
        <v>16.027769733453137</v>
      </c>
      <c r="AQ674" s="10">
        <v>0.47312999999999988</v>
      </c>
      <c r="AR674" s="10">
        <v>0.47312999999999988</v>
      </c>
      <c r="AS674" s="10">
        <v>0.75099999999999989</v>
      </c>
      <c r="AT674" s="10">
        <v>0.75099999999999989</v>
      </c>
      <c r="AU674" s="10">
        <v>0.56231181818181808</v>
      </c>
      <c r="AV674" s="10">
        <v>0.56231181818181808</v>
      </c>
      <c r="AW674" s="10">
        <v>0.84018181818181814</v>
      </c>
      <c r="AX674">
        <v>0.84018181818181814</v>
      </c>
      <c r="AY674" s="165">
        <v>1</v>
      </c>
    </row>
    <row r="675" spans="14:51" x14ac:dyDescent="0.25">
      <c r="N675" s="176">
        <v>67.3</v>
      </c>
      <c r="O675" s="10">
        <v>0.56231181818181808</v>
      </c>
      <c r="Q675" s="10">
        <v>0.38918181818181818</v>
      </c>
      <c r="R675" s="10">
        <v>155.95340807169248</v>
      </c>
      <c r="T675" s="10">
        <v>310.4068273693664</v>
      </c>
      <c r="V675" s="10">
        <v>610.20932322321539</v>
      </c>
      <c r="W675" s="10">
        <v>610.20932322321539</v>
      </c>
      <c r="X675" s="10">
        <v>647.59821211210431</v>
      </c>
      <c r="Y675" s="10">
        <v>684.98710100099311</v>
      </c>
      <c r="Z675" s="10">
        <v>999.60687546185</v>
      </c>
      <c r="AH675" s="7">
        <v>363.61570219201769</v>
      </c>
      <c r="AI675" s="10">
        <v>67.3</v>
      </c>
      <c r="AK675" s="10">
        <v>6.6263999999999994</v>
      </c>
      <c r="AL675" s="10">
        <v>16.036983433489695</v>
      </c>
      <c r="AQ675" s="10">
        <v>0.47312999999999988</v>
      </c>
      <c r="AR675" s="10">
        <v>0.47312999999999988</v>
      </c>
      <c r="AS675" s="10">
        <v>0.75099999999999989</v>
      </c>
      <c r="AT675" s="10">
        <v>0.75099999999999989</v>
      </c>
      <c r="AU675" s="10">
        <v>0.56231181818181808</v>
      </c>
      <c r="AV675" s="10">
        <v>0.56231181818181808</v>
      </c>
      <c r="AW675" s="10">
        <v>0.84018181818181814</v>
      </c>
      <c r="AX675">
        <v>0.84018181818181814</v>
      </c>
      <c r="AY675" s="165">
        <v>1</v>
      </c>
    </row>
    <row r="676" spans="14:51" x14ac:dyDescent="0.25">
      <c r="N676" s="176">
        <v>67.400000000000006</v>
      </c>
      <c r="O676" s="10">
        <v>0.56231181818181808</v>
      </c>
      <c r="Q676" s="10">
        <v>0.38918181818181818</v>
      </c>
      <c r="R676" s="10">
        <v>156.87758556382903</v>
      </c>
      <c r="T676" s="10">
        <v>311.55603727198229</v>
      </c>
      <c r="V676" s="10">
        <v>611.97540847650248</v>
      </c>
      <c r="W676" s="10">
        <v>611.97540847650248</v>
      </c>
      <c r="X676" s="10">
        <v>649.41985292094694</v>
      </c>
      <c r="Y676" s="10">
        <v>686.86429736539139</v>
      </c>
      <c r="Z676" s="10">
        <v>1002.0886832178965</v>
      </c>
      <c r="AH676" s="7">
        <v>364.95100590264281</v>
      </c>
      <c r="AI676" s="10">
        <v>67.400000000000006</v>
      </c>
      <c r="AK676" s="10">
        <v>6.6263999999999994</v>
      </c>
      <c r="AL676" s="10">
        <v>16.046138521309679</v>
      </c>
      <c r="AQ676" s="10">
        <v>0.47312999999999988</v>
      </c>
      <c r="AR676" s="10">
        <v>0.47312999999999988</v>
      </c>
      <c r="AS676" s="10">
        <v>0.75099999999999989</v>
      </c>
      <c r="AT676" s="10">
        <v>0.75099999999999989</v>
      </c>
      <c r="AU676" s="10">
        <v>0.56231181818181808</v>
      </c>
      <c r="AV676" s="10">
        <v>0.56231181818181808</v>
      </c>
      <c r="AW676" s="10">
        <v>0.84018181818181814</v>
      </c>
      <c r="AX676">
        <v>0.84018181818181814</v>
      </c>
      <c r="AY676" s="165">
        <v>1</v>
      </c>
    </row>
    <row r="677" spans="14:51" x14ac:dyDescent="0.25">
      <c r="N677" s="176">
        <v>67.5</v>
      </c>
      <c r="O677" s="10">
        <v>0.56231181818181808</v>
      </c>
      <c r="Q677" s="10">
        <v>0.38918181818181818</v>
      </c>
      <c r="R677" s="10">
        <v>157.80313525714146</v>
      </c>
      <c r="T677" s="10">
        <v>312.70661937577427</v>
      </c>
      <c r="V677" s="10">
        <v>613.74228316685674</v>
      </c>
      <c r="W677" s="10">
        <v>613.74228316685674</v>
      </c>
      <c r="X677" s="10">
        <v>651.24228316685674</v>
      </c>
      <c r="Y677" s="10">
        <v>688.74228316685674</v>
      </c>
      <c r="Z677" s="10">
        <v>1004.5708141997227</v>
      </c>
      <c r="AH677" s="7">
        <v>366.28829224683938</v>
      </c>
      <c r="AI677" s="10">
        <v>67.5</v>
      </c>
      <c r="AK677" s="10">
        <v>6.6263999999999994</v>
      </c>
      <c r="AL677" s="10">
        <v>16.055235402191066</v>
      </c>
      <c r="AQ677" s="10">
        <v>0.47312999999999988</v>
      </c>
      <c r="AR677" s="10">
        <v>0.47312999999999988</v>
      </c>
      <c r="AS677" s="10">
        <v>0.75099999999999989</v>
      </c>
      <c r="AT677" s="10">
        <v>0.75099999999999989</v>
      </c>
      <c r="AU677" s="10">
        <v>0.56231181818181808</v>
      </c>
      <c r="AV677" s="10">
        <v>0.56231181818181808</v>
      </c>
      <c r="AW677" s="10">
        <v>0.84018181818181814</v>
      </c>
      <c r="AX677">
        <v>0.84018181818181814</v>
      </c>
      <c r="AY677" s="165">
        <v>1</v>
      </c>
    </row>
    <row r="678" spans="14:51" x14ac:dyDescent="0.25">
      <c r="N678" s="176">
        <v>67.599999999999994</v>
      </c>
      <c r="O678" s="10">
        <v>0.56231181818181808</v>
      </c>
      <c r="Q678" s="10">
        <v>0.38918181818181818</v>
      </c>
      <c r="R678" s="10">
        <v>158.73005715163006</v>
      </c>
      <c r="T678" s="10">
        <v>313.85857368074221</v>
      </c>
      <c r="V678" s="10">
        <v>615.50994997599423</v>
      </c>
      <c r="W678" s="10">
        <v>615.50994997599423</v>
      </c>
      <c r="X678" s="10">
        <v>653.06550553154977</v>
      </c>
      <c r="Y678" s="10">
        <v>690.62106108710532</v>
      </c>
      <c r="Z678" s="10">
        <v>1007.0532732344179</v>
      </c>
      <c r="AH678" s="7">
        <v>367.6275612246078</v>
      </c>
      <c r="AI678" s="10">
        <v>67.599999999999994</v>
      </c>
      <c r="AK678" s="10">
        <v>6.6263999999999994</v>
      </c>
      <c r="AL678" s="10">
        <v>16.064274477261939</v>
      </c>
      <c r="AQ678" s="10">
        <v>0.47312999999999988</v>
      </c>
      <c r="AR678" s="10">
        <v>0.47312999999999988</v>
      </c>
      <c r="AS678" s="10">
        <v>0.75099999999999989</v>
      </c>
      <c r="AT678" s="10">
        <v>0.75099999999999989</v>
      </c>
      <c r="AU678" s="10">
        <v>0.56231181818181808</v>
      </c>
      <c r="AV678" s="10">
        <v>0.56231181818181808</v>
      </c>
      <c r="AW678" s="10">
        <v>0.84018181818181814</v>
      </c>
      <c r="AX678">
        <v>0.84018181818181814</v>
      </c>
      <c r="AY678" s="165">
        <v>1</v>
      </c>
    </row>
    <row r="679" spans="14:51" x14ac:dyDescent="0.25">
      <c r="N679" s="176">
        <v>67.7</v>
      </c>
      <c r="O679" s="10">
        <v>0.56231181818181808</v>
      </c>
      <c r="Q679" s="10">
        <v>0.38918181818181818</v>
      </c>
      <c r="R679" s="10">
        <v>159.65835124729503</v>
      </c>
      <c r="T679" s="10">
        <v>315.9786159154836</v>
      </c>
      <c r="V679" s="10">
        <v>618.24512728179457</v>
      </c>
      <c r="W679" s="10">
        <v>618.24512728179457</v>
      </c>
      <c r="X679" s="10">
        <v>655.85623839290565</v>
      </c>
      <c r="Y679" s="10">
        <v>693.46734950401674</v>
      </c>
      <c r="Z679" s="10">
        <v>1010.5027808192879</v>
      </c>
      <c r="AH679" s="7">
        <v>368.96881283594837</v>
      </c>
      <c r="AI679" s="10">
        <v>67.7</v>
      </c>
      <c r="AK679" s="10">
        <v>6.6263999999999994</v>
      </c>
      <c r="AL679" s="10">
        <v>16.073256143555682</v>
      </c>
      <c r="AQ679" s="10">
        <v>0.47312999999999988</v>
      </c>
      <c r="AR679" s="10">
        <v>0.47312999999999988</v>
      </c>
      <c r="AS679" s="10">
        <v>0.75099999999999989</v>
      </c>
      <c r="AT679" s="10">
        <v>0.75099999999999989</v>
      </c>
      <c r="AU679" s="10">
        <v>0.56231181818181808</v>
      </c>
      <c r="AV679" s="10">
        <v>0.56231181818181808</v>
      </c>
      <c r="AW679" s="10">
        <v>0.84018181818181814</v>
      </c>
      <c r="AX679">
        <v>0.84018181818181814</v>
      </c>
      <c r="AY679" s="165">
        <v>1</v>
      </c>
    </row>
    <row r="680" spans="14:51" x14ac:dyDescent="0.25">
      <c r="N680" s="176">
        <v>67.8</v>
      </c>
      <c r="O680" s="10">
        <v>0.56231181818181808</v>
      </c>
      <c r="Q680" s="10">
        <v>0.38918181818181818</v>
      </c>
      <c r="R680" s="10">
        <v>160.58801754413591</v>
      </c>
      <c r="T680" s="10">
        <v>317.13468682398025</v>
      </c>
      <c r="V680" s="10">
        <v>620.01575844554259</v>
      </c>
      <c r="W680" s="10">
        <v>620.01575844554259</v>
      </c>
      <c r="X680" s="10">
        <v>657.68242511220922</v>
      </c>
      <c r="Y680" s="10">
        <v>695.34909177887596</v>
      </c>
      <c r="Z680" s="10">
        <v>1012.9872824094591</v>
      </c>
      <c r="AH680" s="7">
        <v>370.31204708086045</v>
      </c>
      <c r="AI680" s="10">
        <v>67.8</v>
      </c>
      <c r="AK680" s="10">
        <v>6.6263999999999994</v>
      </c>
      <c r="AL680" s="10">
        <v>16.082180794065255</v>
      </c>
      <c r="AQ680" s="10">
        <v>0.47312999999999988</v>
      </c>
      <c r="AR680" s="10">
        <v>0.47312999999999988</v>
      </c>
      <c r="AS680" s="10">
        <v>0.75099999999999989</v>
      </c>
      <c r="AT680" s="10">
        <v>0.75099999999999989</v>
      </c>
      <c r="AU680" s="10">
        <v>0.56231181818181808</v>
      </c>
      <c r="AV680" s="10">
        <v>0.56231181818181808</v>
      </c>
      <c r="AW680" s="10">
        <v>0.84018181818181814</v>
      </c>
      <c r="AX680">
        <v>0.84018181818181814</v>
      </c>
      <c r="AY680" s="165">
        <v>1</v>
      </c>
    </row>
    <row r="681" spans="14:51" x14ac:dyDescent="0.25">
      <c r="N681" s="176">
        <v>67.900000000000006</v>
      </c>
      <c r="O681" s="10">
        <v>0.56231181818181808</v>
      </c>
      <c r="Q681" s="10">
        <v>0.38918181818181818</v>
      </c>
      <c r="R681" s="10">
        <v>161.51905604215307</v>
      </c>
      <c r="T681" s="10">
        <v>318.29212993365297</v>
      </c>
      <c r="V681" s="10">
        <v>621.78718958042816</v>
      </c>
      <c r="W681" s="10">
        <v>621.78718958042816</v>
      </c>
      <c r="X681" s="10">
        <v>659.50941180265045</v>
      </c>
      <c r="Y681" s="10">
        <v>697.23163402487262</v>
      </c>
      <c r="Z681" s="10">
        <v>1015.4721261867372</v>
      </c>
      <c r="AH681" s="7">
        <v>371.6572639593445</v>
      </c>
      <c r="AI681" s="10">
        <v>67.900000000000006</v>
      </c>
      <c r="AK681" s="10">
        <v>6.6263999999999994</v>
      </c>
      <c r="AL681" s="10">
        <v>16.091048817796622</v>
      </c>
      <c r="AQ681" s="10">
        <v>0.47312999999999988</v>
      </c>
      <c r="AR681" s="10">
        <v>0.47312999999999988</v>
      </c>
      <c r="AS681" s="10">
        <v>0.75099999999999989</v>
      </c>
      <c r="AT681" s="10">
        <v>0.75099999999999989</v>
      </c>
      <c r="AU681" s="10">
        <v>0.56231181818181808</v>
      </c>
      <c r="AV681" s="10">
        <v>0.56231181818181808</v>
      </c>
      <c r="AW681" s="10">
        <v>0.84018181818181814</v>
      </c>
      <c r="AX681">
        <v>0.84018181818181814</v>
      </c>
      <c r="AY681" s="165">
        <v>1</v>
      </c>
    </row>
    <row r="682" spans="14:51" x14ac:dyDescent="0.25">
      <c r="N682" s="176">
        <v>68</v>
      </c>
      <c r="O682" s="10">
        <v>0.56231181818181808</v>
      </c>
      <c r="Q682" s="10">
        <v>0.38918181818181818</v>
      </c>
      <c r="R682" s="10">
        <v>162.45146674134637</v>
      </c>
      <c r="T682" s="10">
        <v>319.45094524450172</v>
      </c>
      <c r="V682" s="10">
        <v>623.5594232411247</v>
      </c>
      <c r="W682" s="10">
        <v>623.5594232411247</v>
      </c>
      <c r="X682" s="10">
        <v>661.33720101890253</v>
      </c>
      <c r="Y682" s="10">
        <v>699.11497879668025</v>
      </c>
      <c r="Z682" s="10">
        <v>1017.9573167495342</v>
      </c>
      <c r="AH682" s="7">
        <v>373.00446347140041</v>
      </c>
      <c r="AI682" s="10">
        <v>68</v>
      </c>
      <c r="AK682" s="10">
        <v>6.6263999999999994</v>
      </c>
      <c r="AL682" s="10">
        <v>16.09986059982122</v>
      </c>
      <c r="AQ682" s="10">
        <v>0.47312999999999988</v>
      </c>
      <c r="AR682" s="10">
        <v>0.47312999999999988</v>
      </c>
      <c r="AS682" s="10">
        <v>0.75099999999999989</v>
      </c>
      <c r="AT682" s="10">
        <v>0.75099999999999989</v>
      </c>
      <c r="AU682" s="10">
        <v>0.56231181818181808</v>
      </c>
      <c r="AV682" s="10">
        <v>0.56231181818181808</v>
      </c>
      <c r="AW682" s="10">
        <v>0.84018181818181814</v>
      </c>
      <c r="AX682">
        <v>0.84018181818181814</v>
      </c>
      <c r="AY682" s="165">
        <v>1</v>
      </c>
    </row>
    <row r="683" spans="14:51" x14ac:dyDescent="0.25">
      <c r="N683" s="176">
        <v>68.099999999999994</v>
      </c>
      <c r="O683" s="10">
        <v>0.56231181818181808</v>
      </c>
      <c r="Q683" s="10">
        <v>0.38918181818181818</v>
      </c>
      <c r="R683" s="10">
        <v>163.38524964171575</v>
      </c>
      <c r="T683" s="10">
        <v>320.6111327565269</v>
      </c>
      <c r="V683" s="10">
        <v>625.33246195164179</v>
      </c>
      <c r="W683" s="10">
        <v>625.33246195164179</v>
      </c>
      <c r="X683" s="10">
        <v>663.16579528497516</v>
      </c>
      <c r="Y683" s="10">
        <v>700.99912861830842</v>
      </c>
      <c r="Z683" s="10">
        <v>1020.442858641067</v>
      </c>
      <c r="AH683" s="7">
        <v>374.35364561702801</v>
      </c>
      <c r="AI683" s="10">
        <v>68.099999999999994</v>
      </c>
      <c r="AK683" s="10">
        <v>6.6263999999999994</v>
      </c>
      <c r="AL683" s="10">
        <v>16.108616521327658</v>
      </c>
      <c r="AQ683" s="10">
        <v>0.47312999999999988</v>
      </c>
      <c r="AR683" s="10">
        <v>0.47312999999999988</v>
      </c>
      <c r="AS683" s="10">
        <v>0.75099999999999989</v>
      </c>
      <c r="AT683" s="10">
        <v>0.75099999999999989</v>
      </c>
      <c r="AU683" s="10">
        <v>0.56231181818181808</v>
      </c>
      <c r="AV683" s="10">
        <v>0.56231181818181808</v>
      </c>
      <c r="AW683" s="10">
        <v>0.84018181818181814</v>
      </c>
      <c r="AX683">
        <v>0.84018181818181814</v>
      </c>
      <c r="AY683" s="165">
        <v>1</v>
      </c>
    </row>
    <row r="684" spans="14:51" x14ac:dyDescent="0.25">
      <c r="N684" s="176">
        <v>68.2</v>
      </c>
      <c r="O684" s="10">
        <v>0.56231181818181808</v>
      </c>
      <c r="Q684" s="10">
        <v>0.38918181818181818</v>
      </c>
      <c r="R684" s="10">
        <v>164.32040474326143</v>
      </c>
      <c r="T684" s="10">
        <v>321.77269246972799</v>
      </c>
      <c r="V684" s="10">
        <v>627.1063082057467</v>
      </c>
      <c r="W684" s="10">
        <v>627.1063082057467</v>
      </c>
      <c r="X684" s="10">
        <v>664.99519709463561</v>
      </c>
      <c r="Y684" s="10">
        <v>702.88408598352453</v>
      </c>
      <c r="Z684" s="10">
        <v>1022.9287563501173</v>
      </c>
      <c r="AH684" s="7">
        <v>375.70481039622769</v>
      </c>
      <c r="AI684" s="10">
        <v>68.2</v>
      </c>
      <c r="AK684" s="10">
        <v>6.6263999999999994</v>
      </c>
      <c r="AL684" s="10">
        <v>16.117316959672543</v>
      </c>
      <c r="AQ684" s="10">
        <v>0.47312999999999988</v>
      </c>
      <c r="AR684" s="10">
        <v>0.47312999999999988</v>
      </c>
      <c r="AS684" s="10">
        <v>0.75099999999999989</v>
      </c>
      <c r="AT684" s="10">
        <v>0.75099999999999989</v>
      </c>
      <c r="AU684" s="10">
        <v>0.56231181818181808</v>
      </c>
      <c r="AV684" s="10">
        <v>0.56231181818181808</v>
      </c>
      <c r="AW684" s="10">
        <v>0.84018181818181814</v>
      </c>
      <c r="AX684">
        <v>0.84018181818181814</v>
      </c>
      <c r="AY684" s="165">
        <v>1</v>
      </c>
    </row>
    <row r="685" spans="14:51" x14ac:dyDescent="0.25">
      <c r="N685" s="176">
        <v>68.3</v>
      </c>
      <c r="O685" s="10">
        <v>0.56231181818181808</v>
      </c>
      <c r="Q685" s="10">
        <v>0.38918181818181818</v>
      </c>
      <c r="R685" s="10">
        <v>165.25693204598309</v>
      </c>
      <c r="T685" s="10">
        <v>322.93562438410515</v>
      </c>
      <c r="V685" s="10">
        <v>628.88096446738325</v>
      </c>
      <c r="W685" s="10">
        <v>628.88096446738325</v>
      </c>
      <c r="X685" s="10">
        <v>666.82540891182771</v>
      </c>
      <c r="Y685" s="10">
        <v>704.76985335627217</v>
      </c>
      <c r="Z685" s="10">
        <v>1025.4150143117836</v>
      </c>
      <c r="AH685" s="7">
        <v>377.05795780899888</v>
      </c>
      <c r="AI685" s="10">
        <v>68.3</v>
      </c>
      <c r="AK685" s="10">
        <v>6.6263999999999994</v>
      </c>
      <c r="AL685" s="10">
        <v>16.125962288430472</v>
      </c>
      <c r="AQ685" s="10">
        <v>0.47312999999999988</v>
      </c>
      <c r="AR685" s="10">
        <v>0.47312999999999988</v>
      </c>
      <c r="AS685" s="10">
        <v>0.75099999999999989</v>
      </c>
      <c r="AT685" s="10">
        <v>0.75099999999999989</v>
      </c>
      <c r="AU685" s="10">
        <v>0.56231181818181808</v>
      </c>
      <c r="AV685" s="10">
        <v>0.56231181818181808</v>
      </c>
      <c r="AW685" s="10">
        <v>0.84018181818181814</v>
      </c>
      <c r="AX685">
        <v>0.84018181818181814</v>
      </c>
      <c r="AY685" s="165">
        <v>1</v>
      </c>
    </row>
    <row r="686" spans="14:51" x14ac:dyDescent="0.25">
      <c r="N686" s="176">
        <v>68.400000000000006</v>
      </c>
      <c r="O686" s="10">
        <v>0.56231181818181808</v>
      </c>
      <c r="Q686" s="10">
        <v>0.38918181818181818</v>
      </c>
      <c r="R686" s="10">
        <v>166.194831549881</v>
      </c>
      <c r="T686" s="10">
        <v>324.09992849965874</v>
      </c>
      <c r="V686" s="10">
        <v>630.65643317108027</v>
      </c>
      <c r="W686" s="10">
        <v>630.65643317108027</v>
      </c>
      <c r="X686" s="10">
        <v>668.65643317108027</v>
      </c>
      <c r="Y686" s="10">
        <v>706.65643317108027</v>
      </c>
      <c r="Z686" s="10">
        <v>1027.9016369082174</v>
      </c>
      <c r="AH686" s="7">
        <v>378.4130878553421</v>
      </c>
      <c r="AI686" s="10">
        <v>68.400000000000006</v>
      </c>
      <c r="AK686" s="10">
        <v>6.6263999999999994</v>
      </c>
      <c r="AL686" s="10">
        <v>16.134552877443237</v>
      </c>
      <c r="AQ686" s="10">
        <v>0.47312999999999988</v>
      </c>
      <c r="AR686" s="10">
        <v>0.47312999999999988</v>
      </c>
      <c r="AS686" s="10">
        <v>0.75099999999999989</v>
      </c>
      <c r="AT686" s="10">
        <v>0.75099999999999989</v>
      </c>
      <c r="AU686" s="10">
        <v>0.56231181818181808</v>
      </c>
      <c r="AV686" s="10">
        <v>0.56231181818181808</v>
      </c>
      <c r="AW686" s="10">
        <v>0.84018181818181814</v>
      </c>
      <c r="AX686">
        <v>0.84018181818181814</v>
      </c>
      <c r="AY686" s="165">
        <v>1</v>
      </c>
    </row>
    <row r="687" spans="14:51" x14ac:dyDescent="0.25">
      <c r="N687" s="176">
        <v>68.5</v>
      </c>
      <c r="O687" s="10">
        <v>0.56231181818181808</v>
      </c>
      <c r="Q687" s="10">
        <v>0.38918181818181818</v>
      </c>
      <c r="R687" s="10">
        <v>167.13410325495508</v>
      </c>
      <c r="T687" s="10">
        <v>325.2656048163883</v>
      </c>
      <c r="V687" s="10">
        <v>632.43271672235323</v>
      </c>
      <c r="W687" s="10">
        <v>632.43271672235323</v>
      </c>
      <c r="X687" s="10">
        <v>670.48827227790878</v>
      </c>
      <c r="Y687" s="10">
        <v>708.54382783346432</v>
      </c>
      <c r="Z687" s="10">
        <v>1030.3886284693474</v>
      </c>
      <c r="AH687" s="7">
        <v>379.77020053525717</v>
      </c>
      <c r="AI687" s="10">
        <v>68.5</v>
      </c>
      <c r="AK687" s="10">
        <v>6.6263999999999994</v>
      </c>
      <c r="AL687" s="10">
        <v>16.14308909286823</v>
      </c>
      <c r="AQ687" s="10">
        <v>0.47312999999999988</v>
      </c>
      <c r="AR687" s="10">
        <v>0.47312999999999988</v>
      </c>
      <c r="AS687" s="10">
        <v>0.75099999999999989</v>
      </c>
      <c r="AT687" s="10">
        <v>0.75099999999999989</v>
      </c>
      <c r="AU687" s="10">
        <v>0.56231181818181808</v>
      </c>
      <c r="AV687" s="10">
        <v>0.56231181818181808</v>
      </c>
      <c r="AW687" s="10">
        <v>0.84018181818181814</v>
      </c>
      <c r="AX687">
        <v>0.84018181818181814</v>
      </c>
      <c r="AY687" s="165">
        <v>1</v>
      </c>
    </row>
    <row r="688" spans="14:51" x14ac:dyDescent="0.25">
      <c r="N688" s="176">
        <v>68.599999999999994</v>
      </c>
      <c r="O688" s="10">
        <v>0.56231181818181808</v>
      </c>
      <c r="Q688" s="10">
        <v>0.38918181818181818</v>
      </c>
      <c r="R688" s="10">
        <v>168.07474716120515</v>
      </c>
      <c r="T688" s="10">
        <v>326.43265333429417</v>
      </c>
      <c r="V688" s="10">
        <v>634.20981749810244</v>
      </c>
      <c r="W688" s="10">
        <v>634.20981749810244</v>
      </c>
      <c r="X688" s="10">
        <v>672.32092860921352</v>
      </c>
      <c r="Y688" s="10">
        <v>710.43203972032461</v>
      </c>
      <c r="Z688" s="10">
        <v>1032.8759932735934</v>
      </c>
      <c r="AH688" s="7">
        <v>381.12929584874388</v>
      </c>
      <c r="AI688" s="10">
        <v>68.599999999999994</v>
      </c>
      <c r="AK688" s="10">
        <v>6.6263999999999994</v>
      </c>
      <c r="AL688" s="10">
        <v>16.151571297226088</v>
      </c>
      <c r="AQ688" s="10">
        <v>0.47312999999999988</v>
      </c>
      <c r="AR688" s="10">
        <v>0.47312999999999988</v>
      </c>
      <c r="AS688" s="10">
        <v>0.75099999999999989</v>
      </c>
      <c r="AT688" s="10">
        <v>0.75099999999999989</v>
      </c>
      <c r="AU688" s="10">
        <v>0.56231181818181808</v>
      </c>
      <c r="AV688" s="10">
        <v>0.56231181818181808</v>
      </c>
      <c r="AW688" s="10">
        <v>0.84018181818181814</v>
      </c>
      <c r="AX688">
        <v>0.84018181818181814</v>
      </c>
      <c r="AY688" s="165">
        <v>1</v>
      </c>
    </row>
    <row r="689" spans="14:51" x14ac:dyDescent="0.25">
      <c r="N689" s="176">
        <v>68.7</v>
      </c>
      <c r="O689" s="10">
        <v>0.56231181818181808</v>
      </c>
      <c r="Q689" s="10">
        <v>0.38918181818181818</v>
      </c>
      <c r="R689" s="10">
        <v>169.01676326863151</v>
      </c>
      <c r="T689" s="10">
        <v>327.60107405337601</v>
      </c>
      <c r="V689" s="10">
        <v>635.98773784700006</v>
      </c>
      <c r="W689" s="10">
        <v>635.98773784700006</v>
      </c>
      <c r="X689" s="10">
        <v>674.15440451366669</v>
      </c>
      <c r="Y689" s="10">
        <v>712.32107118033343</v>
      </c>
      <c r="Z689" s="10">
        <v>1035.3637355485662</v>
      </c>
      <c r="AH689" s="7">
        <v>382.49037379580255</v>
      </c>
      <c r="AI689" s="10">
        <v>68.7</v>
      </c>
      <c r="AK689" s="10">
        <v>6.6263999999999994</v>
      </c>
      <c r="AL689" s="10">
        <v>16.159999849447551</v>
      </c>
      <c r="AQ689" s="10">
        <v>0.47312999999999988</v>
      </c>
      <c r="AR689" s="10">
        <v>0.47312999999999988</v>
      </c>
      <c r="AS689" s="10">
        <v>0.75099999999999989</v>
      </c>
      <c r="AT689" s="10">
        <v>0.75099999999999989</v>
      </c>
      <c r="AU689" s="10">
        <v>0.56231181818181808</v>
      </c>
      <c r="AV689" s="10">
        <v>0.56231181818181808</v>
      </c>
      <c r="AW689" s="10">
        <v>0.84018181818181814</v>
      </c>
      <c r="AX689">
        <v>0.84018181818181814</v>
      </c>
      <c r="AY689" s="165">
        <v>1</v>
      </c>
    </row>
    <row r="690" spans="14:51" x14ac:dyDescent="0.25">
      <c r="N690" s="176">
        <v>68.8</v>
      </c>
      <c r="O690" s="10">
        <v>0.56231181818181808</v>
      </c>
      <c r="Q690" s="10">
        <v>0.38918181818181818</v>
      </c>
      <c r="R690" s="10">
        <v>169.96015157723397</v>
      </c>
      <c r="T690" s="10">
        <v>328.77086697363399</v>
      </c>
      <c r="V690" s="10">
        <v>637.76648008987513</v>
      </c>
      <c r="W690" s="10">
        <v>637.76648008987513</v>
      </c>
      <c r="X690" s="10">
        <v>675.9887023120973</v>
      </c>
      <c r="Y690" s="10">
        <v>714.21092453431959</v>
      </c>
      <c r="Z690" s="10">
        <v>1037.8518594717568</v>
      </c>
      <c r="AH690" s="7">
        <v>383.85343437643297</v>
      </c>
      <c r="AI690" s="10">
        <v>68.8</v>
      </c>
      <c r="AK690" s="10">
        <v>6.6263999999999994</v>
      </c>
      <c r="AL690" s="10">
        <v>16.168375104919594</v>
      </c>
      <c r="AQ690" s="10">
        <v>0.47312999999999988</v>
      </c>
      <c r="AR690" s="10">
        <v>0.47312999999999988</v>
      </c>
      <c r="AS690" s="10">
        <v>0.75099999999999989</v>
      </c>
      <c r="AT690" s="10">
        <v>0.75099999999999989</v>
      </c>
      <c r="AU690" s="10">
        <v>0.56231181818181808</v>
      </c>
      <c r="AV690" s="10">
        <v>0.56231181818181808</v>
      </c>
      <c r="AW690" s="10">
        <v>0.84018181818181814</v>
      </c>
      <c r="AX690">
        <v>0.84018181818181814</v>
      </c>
      <c r="AY690" s="165">
        <v>1</v>
      </c>
    </row>
    <row r="691" spans="14:51" x14ac:dyDescent="0.25">
      <c r="N691" s="176">
        <v>68.900000000000006</v>
      </c>
      <c r="O691" s="10">
        <v>0.56231181818181808</v>
      </c>
      <c r="Q691" s="10">
        <v>0.38918181818181818</v>
      </c>
      <c r="R691" s="10">
        <v>170.90491208701266</v>
      </c>
      <c r="T691" s="10">
        <v>329.94203209506833</v>
      </c>
      <c r="V691" s="10">
        <v>639.54604652008879</v>
      </c>
      <c r="W691" s="10">
        <v>639.54604652008879</v>
      </c>
      <c r="X691" s="10">
        <v>677.82382429786662</v>
      </c>
      <c r="Y691" s="10">
        <v>716.10160207564434</v>
      </c>
      <c r="Z691" s="10">
        <v>1040.3403691712163</v>
      </c>
      <c r="AH691" s="7">
        <v>385.21847759063536</v>
      </c>
      <c r="AI691" s="10">
        <v>68.900000000000006</v>
      </c>
      <c r="AK691" s="10">
        <v>6.6263999999999994</v>
      </c>
      <c r="AL691" s="10">
        <v>16.176697415530825</v>
      </c>
      <c r="AQ691" s="10">
        <v>0.47312999999999988</v>
      </c>
      <c r="AR691" s="10">
        <v>0.47312999999999988</v>
      </c>
      <c r="AS691" s="10">
        <v>0.75099999999999989</v>
      </c>
      <c r="AT691" s="10">
        <v>0.75099999999999989</v>
      </c>
      <c r="AU691" s="10">
        <v>0.56231181818181808</v>
      </c>
      <c r="AV691" s="10">
        <v>0.56231181818181808</v>
      </c>
      <c r="AW691" s="10">
        <v>0.84018181818181814</v>
      </c>
      <c r="AX691">
        <v>0.84018181818181814</v>
      </c>
      <c r="AY691" s="165">
        <v>1</v>
      </c>
    </row>
    <row r="692" spans="14:51" x14ac:dyDescent="0.25">
      <c r="N692" s="176">
        <v>69</v>
      </c>
      <c r="O692" s="10">
        <v>0.56231181818181808</v>
      </c>
      <c r="Q692" s="10">
        <v>0.38918181818181818</v>
      </c>
      <c r="R692" s="10">
        <v>171.85104479796746</v>
      </c>
      <c r="T692" s="10">
        <v>331.11456941767858</v>
      </c>
      <c r="V692" s="10">
        <v>641.32643940390483</v>
      </c>
      <c r="W692" s="10">
        <v>641.32643940390483</v>
      </c>
      <c r="X692" s="10">
        <v>679.6597727372382</v>
      </c>
      <c r="Y692" s="10">
        <v>717.99310607057146</v>
      </c>
      <c r="Z692" s="10">
        <v>1042.8292687262192</v>
      </c>
      <c r="AH692" s="7">
        <v>386.58550343840949</v>
      </c>
      <c r="AI692" s="10">
        <v>69</v>
      </c>
      <c r="AK692" s="10">
        <v>6.6263999999999994</v>
      </c>
      <c r="AL692" s="10">
        <v>16.184967129716153</v>
      </c>
      <c r="AQ692" s="10">
        <v>0.47312999999999988</v>
      </c>
      <c r="AR692" s="10">
        <v>0.47312999999999988</v>
      </c>
      <c r="AS692" s="10">
        <v>0.75099999999999989</v>
      </c>
      <c r="AT692" s="10">
        <v>0.75099999999999989</v>
      </c>
      <c r="AU692" s="10">
        <v>0.56231181818181808</v>
      </c>
      <c r="AV692" s="10">
        <v>0.56231181818181808</v>
      </c>
      <c r="AW692" s="10">
        <v>0.84018181818181814</v>
      </c>
      <c r="AX692">
        <v>0.84018181818181814</v>
      </c>
      <c r="AY692" s="165">
        <v>1</v>
      </c>
    </row>
    <row r="693" spans="14:51" x14ac:dyDescent="0.25">
      <c r="N693" s="176">
        <v>69.099999999999994</v>
      </c>
      <c r="O693" s="10">
        <v>0.56231181818181808</v>
      </c>
      <c r="Q693" s="10">
        <v>0.38918181818181818</v>
      </c>
      <c r="R693" s="10">
        <v>172.79854971009831</v>
      </c>
      <c r="T693" s="10">
        <v>332.2884789414652</v>
      </c>
      <c r="V693" s="10">
        <v>643.10766098085503</v>
      </c>
      <c r="W693" s="10">
        <v>643.10766098085503</v>
      </c>
      <c r="X693" s="10">
        <v>681.49654986974394</v>
      </c>
      <c r="Y693" s="10">
        <v>719.88543875863274</v>
      </c>
      <c r="Z693" s="10">
        <v>1045.3185621679224</v>
      </c>
      <c r="AH693" s="7">
        <v>387.9545119197553</v>
      </c>
      <c r="AI693" s="10">
        <v>69.099999999999994</v>
      </c>
      <c r="AK693" s="10">
        <v>6.6263999999999994</v>
      </c>
      <c r="AL693" s="10">
        <v>16.193184592500774</v>
      </c>
      <c r="AQ693" s="10">
        <v>0.47312999999999988</v>
      </c>
      <c r="AR693" s="10">
        <v>0.47312999999999988</v>
      </c>
      <c r="AS693" s="10">
        <v>0.75099999999999989</v>
      </c>
      <c r="AT693" s="10">
        <v>0.75099999999999989</v>
      </c>
      <c r="AU693" s="10">
        <v>0.56231181818181808</v>
      </c>
      <c r="AV693" s="10">
        <v>0.56231181818181808</v>
      </c>
      <c r="AW693" s="10">
        <v>0.84018181818181814</v>
      </c>
      <c r="AX693">
        <v>0.84018181818181814</v>
      </c>
      <c r="AY693" s="165">
        <v>1</v>
      </c>
    </row>
    <row r="694" spans="14:51" x14ac:dyDescent="0.25">
      <c r="N694" s="176">
        <v>69.2</v>
      </c>
      <c r="O694" s="10">
        <v>0.56231181818181808</v>
      </c>
      <c r="Q694" s="10">
        <v>0.38918181818181818</v>
      </c>
      <c r="R694" s="10">
        <v>173.74742682340542</v>
      </c>
      <c r="T694" s="10">
        <v>333.46376066642779</v>
      </c>
      <c r="V694" s="10">
        <v>644.88971346409608</v>
      </c>
      <c r="W694" s="10">
        <v>644.88971346409608</v>
      </c>
      <c r="X694" s="10">
        <v>683.33415790854053</v>
      </c>
      <c r="Y694" s="10">
        <v>721.77860235298499</v>
      </c>
      <c r="Z694" s="10">
        <v>1047.8082534800085</v>
      </c>
      <c r="AH694" s="7">
        <v>389.32550303467315</v>
      </c>
      <c r="AI694" s="10">
        <v>69.2</v>
      </c>
      <c r="AK694" s="10">
        <v>6.6263999999999994</v>
      </c>
      <c r="AL694" s="10">
        <v>16.201350145543437</v>
      </c>
      <c r="AQ694" s="10">
        <v>0.47312999999999988</v>
      </c>
      <c r="AR694" s="10">
        <v>0.47312999999999988</v>
      </c>
      <c r="AS694" s="10">
        <v>0.75099999999999989</v>
      </c>
      <c r="AT694" s="10">
        <v>0.75099999999999989</v>
      </c>
      <c r="AU694" s="10">
        <v>0.56231181818181808</v>
      </c>
      <c r="AV694" s="10">
        <v>0.56231181818181808</v>
      </c>
      <c r="AW694" s="10">
        <v>0.84018181818181814</v>
      </c>
      <c r="AX694">
        <v>0.84018181818181814</v>
      </c>
      <c r="AY694" s="165">
        <v>1</v>
      </c>
    </row>
    <row r="695" spans="14:51" x14ac:dyDescent="0.25">
      <c r="N695" s="176">
        <v>69.3</v>
      </c>
      <c r="O695" s="10">
        <v>0.56231181818181808</v>
      </c>
      <c r="Q695" s="10">
        <v>0.38918181818181818</v>
      </c>
      <c r="R695" s="10">
        <v>174.69767613788864</v>
      </c>
      <c r="T695" s="10">
        <v>334.64041459256646</v>
      </c>
      <c r="V695" s="10">
        <v>646.67259904076354</v>
      </c>
      <c r="W695" s="10">
        <v>646.67259904076354</v>
      </c>
      <c r="X695" s="10">
        <v>685.17259904076354</v>
      </c>
      <c r="Y695" s="10">
        <v>723.67259904076354</v>
      </c>
      <c r="Z695" s="10">
        <v>1050.2983465993211</v>
      </c>
      <c r="AH695" s="7">
        <v>390.69847678316273</v>
      </c>
      <c r="AI695" s="10">
        <v>69.3</v>
      </c>
      <c r="AK695" s="10">
        <v>6.6263999999999994</v>
      </c>
      <c r="AL695" s="10">
        <v>16.209464127179068</v>
      </c>
      <c r="AQ695" s="10">
        <v>0.47312999999999988</v>
      </c>
      <c r="AR695" s="10">
        <v>0.47312999999999988</v>
      </c>
      <c r="AS695" s="10">
        <v>0.75099999999999989</v>
      </c>
      <c r="AT695" s="10">
        <v>0.75099999999999989</v>
      </c>
      <c r="AU695" s="10">
        <v>0.56231181818181808</v>
      </c>
      <c r="AV695" s="10">
        <v>0.56231181818181808</v>
      </c>
      <c r="AW695" s="10">
        <v>0.84018181818181814</v>
      </c>
      <c r="AX695">
        <v>0.84018181818181814</v>
      </c>
      <c r="AY695" s="165">
        <v>1</v>
      </c>
    </row>
    <row r="696" spans="14:51" x14ac:dyDescent="0.25">
      <c r="N696" s="176">
        <v>69.400000000000006</v>
      </c>
      <c r="O696" s="10">
        <v>0.56231181818181808</v>
      </c>
      <c r="Q696" s="10">
        <v>0.38918181818181818</v>
      </c>
      <c r="R696" s="10">
        <v>175.64929765354802</v>
      </c>
      <c r="T696" s="10">
        <v>335.81844071988155</v>
      </c>
      <c r="V696" s="10">
        <v>648.45631987231809</v>
      </c>
      <c r="W696" s="10">
        <v>648.45631987231809</v>
      </c>
      <c r="X696" s="10">
        <v>687.01187542787363</v>
      </c>
      <c r="Y696" s="10">
        <v>725.56743098342918</v>
      </c>
      <c r="Z696" s="10">
        <v>1052.7888454164895</v>
      </c>
      <c r="AH696" s="7">
        <v>392.07343316522417</v>
      </c>
      <c r="AI696" s="10">
        <v>69.400000000000006</v>
      </c>
      <c r="AK696" s="10">
        <v>6.6263999999999994</v>
      </c>
      <c r="AL696" s="10">
        <v>16.217526872460681</v>
      </c>
      <c r="AQ696" s="10">
        <v>0.47312999999999988</v>
      </c>
      <c r="AR696" s="10">
        <v>0.47312999999999988</v>
      </c>
      <c r="AS696" s="10">
        <v>0.75099999999999989</v>
      </c>
      <c r="AT696" s="10">
        <v>0.75099999999999989</v>
      </c>
      <c r="AU696" s="10">
        <v>0.56231181818181808</v>
      </c>
      <c r="AV696" s="10">
        <v>0.56231181818181808</v>
      </c>
      <c r="AW696" s="10">
        <v>0.84018181818181814</v>
      </c>
      <c r="AX696">
        <v>0.84018181818181814</v>
      </c>
      <c r="AY696" s="165">
        <v>1</v>
      </c>
    </row>
    <row r="697" spans="14:51" x14ac:dyDescent="0.25">
      <c r="N697" s="176">
        <v>69.5</v>
      </c>
      <c r="O697" s="10">
        <v>0.56231181818181808</v>
      </c>
      <c r="Q697" s="10">
        <v>0.38918181818181818</v>
      </c>
      <c r="R697" s="10">
        <v>176.60229137038345</v>
      </c>
      <c r="T697" s="10">
        <v>336.99783904837255</v>
      </c>
      <c r="V697" s="10">
        <v>650.24087809488606</v>
      </c>
      <c r="W697" s="10">
        <v>650.24087809488606</v>
      </c>
      <c r="X697" s="10">
        <v>688.85198920599714</v>
      </c>
      <c r="Y697" s="10">
        <v>727.46310031710823</v>
      </c>
      <c r="Z697" s="10">
        <v>1055.2797537765412</v>
      </c>
      <c r="AH697" s="7">
        <v>393.4503721808573</v>
      </c>
      <c r="AI697" s="10">
        <v>69.5</v>
      </c>
      <c r="AK697" s="10">
        <v>6.6263999999999994</v>
      </c>
      <c r="AL697" s="10">
        <v>16.225538713200695</v>
      </c>
      <c r="AQ697" s="10">
        <v>0.47312999999999988</v>
      </c>
      <c r="AR697" s="10">
        <v>0.47312999999999988</v>
      </c>
      <c r="AS697" s="10">
        <v>0.75099999999999989</v>
      </c>
      <c r="AT697" s="10">
        <v>0.75099999999999989</v>
      </c>
      <c r="AU697" s="10">
        <v>0.56231181818181808</v>
      </c>
      <c r="AV697" s="10">
        <v>0.56231181818181808</v>
      </c>
      <c r="AW697" s="10">
        <v>0.84018181818181814</v>
      </c>
      <c r="AX697">
        <v>0.84018181818181814</v>
      </c>
      <c r="AY697" s="165">
        <v>1</v>
      </c>
    </row>
    <row r="698" spans="14:51" x14ac:dyDescent="0.25">
      <c r="N698" s="176">
        <v>69.599999999999994</v>
      </c>
      <c r="O698" s="10">
        <v>0.56231181818181808</v>
      </c>
      <c r="Q698" s="10">
        <v>0.38918181818181818</v>
      </c>
      <c r="R698" s="10">
        <v>177.55665728839512</v>
      </c>
      <c r="T698" s="10">
        <v>338.17860957803981</v>
      </c>
      <c r="V698" s="10">
        <v>652.02627581959655</v>
      </c>
      <c r="W698" s="10">
        <v>652.02627581959655</v>
      </c>
      <c r="X698" s="10">
        <v>690.69294248626318</v>
      </c>
      <c r="Y698" s="10">
        <v>729.35960915292992</v>
      </c>
      <c r="Z698" s="10">
        <v>1057.7710754795087</v>
      </c>
      <c r="AH698" s="7">
        <v>394.82929383006234</v>
      </c>
      <c r="AI698" s="10">
        <v>69.599999999999994</v>
      </c>
      <c r="AK698" s="10">
        <v>6.6263999999999994</v>
      </c>
      <c r="AL698" s="10">
        <v>16.233499978011558</v>
      </c>
      <c r="AQ698" s="10">
        <v>0.47312999999999988</v>
      </c>
      <c r="AR698" s="10">
        <v>0.47312999999999988</v>
      </c>
      <c r="AS698" s="10">
        <v>0.75099999999999989</v>
      </c>
      <c r="AT698" s="10">
        <v>0.75099999999999989</v>
      </c>
      <c r="AU698" s="10">
        <v>0.56231181818181808</v>
      </c>
      <c r="AV698" s="10">
        <v>0.56231181818181808</v>
      </c>
      <c r="AW698" s="10">
        <v>0.84018181818181814</v>
      </c>
      <c r="AX698">
        <v>0.84018181818181814</v>
      </c>
      <c r="AY698" s="165">
        <v>1</v>
      </c>
    </row>
    <row r="699" spans="14:51" x14ac:dyDescent="0.25">
      <c r="N699" s="176">
        <v>69.7</v>
      </c>
      <c r="O699" s="10">
        <v>0.56231181818181808</v>
      </c>
      <c r="Q699" s="10">
        <v>0.38918181818181818</v>
      </c>
      <c r="R699" s="10">
        <v>178.512395407583</v>
      </c>
      <c r="T699" s="10">
        <v>339.36075230888326</v>
      </c>
      <c r="V699" s="10">
        <v>653.81251513291102</v>
      </c>
      <c r="W699" s="10">
        <v>653.81251513291102</v>
      </c>
      <c r="X699" s="10">
        <v>692.53473735513319</v>
      </c>
      <c r="Y699" s="10">
        <v>731.25695957735547</v>
      </c>
      <c r="Z699" s="10">
        <v>1060.2628142810222</v>
      </c>
      <c r="AH699" s="7">
        <v>396.21019811283935</v>
      </c>
      <c r="AI699" s="10">
        <v>69.7</v>
      </c>
      <c r="AK699" s="10">
        <v>6.6263999999999994</v>
      </c>
      <c r="AL699" s="10">
        <v>16.241410992345767</v>
      </c>
      <c r="AQ699" s="10">
        <v>0.47312999999999988</v>
      </c>
      <c r="AR699" s="10">
        <v>0.47312999999999988</v>
      </c>
      <c r="AS699" s="10">
        <v>0.75099999999999989</v>
      </c>
      <c r="AT699" s="10">
        <v>0.75099999999999989</v>
      </c>
      <c r="AU699" s="10">
        <v>0.56231181818181808</v>
      </c>
      <c r="AV699" s="10">
        <v>0.56231181818181808</v>
      </c>
      <c r="AW699" s="10">
        <v>0.84018181818181814</v>
      </c>
      <c r="AX699">
        <v>0.84018181818181814</v>
      </c>
      <c r="AY699" s="165">
        <v>1</v>
      </c>
    </row>
    <row r="700" spans="14:51" x14ac:dyDescent="0.25">
      <c r="N700" s="176">
        <v>69.8</v>
      </c>
      <c r="O700" s="10">
        <v>0.56231181818181808</v>
      </c>
      <c r="Q700" s="10">
        <v>0.38918181818181818</v>
      </c>
      <c r="R700" s="10">
        <v>179.46950572794699</v>
      </c>
      <c r="T700" s="10">
        <v>340.54426724090274</v>
      </c>
      <c r="V700" s="10">
        <v>655.59959809694772</v>
      </c>
      <c r="W700" s="10">
        <v>655.59959809694772</v>
      </c>
      <c r="X700" s="10">
        <v>694.37737587472554</v>
      </c>
      <c r="Y700" s="10">
        <v>733.15515365250326</v>
      </c>
      <c r="Z700" s="10">
        <v>1062.7549738928947</v>
      </c>
      <c r="AH700" s="7">
        <v>397.5930850291881</v>
      </c>
      <c r="AI700" s="10">
        <v>69.8</v>
      </c>
      <c r="AK700" s="10">
        <v>6.6263999999999994</v>
      </c>
      <c r="AL700" s="10">
        <v>16.24927207853527</v>
      </c>
      <c r="AQ700" s="10">
        <v>0.47312999999999988</v>
      </c>
      <c r="AR700" s="10">
        <v>0.47312999999999988</v>
      </c>
      <c r="AS700" s="10">
        <v>0.75099999999999989</v>
      </c>
      <c r="AT700" s="10">
        <v>0.75099999999999989</v>
      </c>
      <c r="AU700" s="10">
        <v>0.56231181818181808</v>
      </c>
      <c r="AV700" s="10">
        <v>0.56231181818181808</v>
      </c>
      <c r="AW700" s="10">
        <v>0.84018181818181814</v>
      </c>
      <c r="AX700">
        <v>0.84018181818181814</v>
      </c>
      <c r="AY700" s="165">
        <v>1</v>
      </c>
    </row>
    <row r="701" spans="14:51" x14ac:dyDescent="0.25">
      <c r="N701" s="176">
        <v>69.900000000000006</v>
      </c>
      <c r="O701" s="10">
        <v>0.56231181818181808</v>
      </c>
      <c r="Q701" s="10">
        <v>0.38918181818181818</v>
      </c>
      <c r="R701" s="10">
        <v>180.42798824948716</v>
      </c>
      <c r="T701" s="10">
        <v>341.72915437409858</v>
      </c>
      <c r="V701" s="10">
        <v>657.3875267498031</v>
      </c>
      <c r="W701" s="10">
        <v>657.3875267498031</v>
      </c>
      <c r="X701" s="10">
        <v>696.22086008313647</v>
      </c>
      <c r="Y701" s="10">
        <v>735.05419341646973</v>
      </c>
      <c r="Z701" s="10">
        <v>1065.2475579837001</v>
      </c>
      <c r="AH701" s="7">
        <v>398.97795457910871</v>
      </c>
      <c r="AI701" s="10">
        <v>69.900000000000006</v>
      </c>
      <c r="AK701" s="10">
        <v>6.6263999999999994</v>
      </c>
      <c r="AL701" s="10">
        <v>16.257083555830274</v>
      </c>
      <c r="AQ701" s="10">
        <v>0.47312999999999988</v>
      </c>
      <c r="AR701" s="10">
        <v>0.47312999999999988</v>
      </c>
      <c r="AS701" s="10">
        <v>0.75099999999999989</v>
      </c>
      <c r="AT701" s="10">
        <v>0.75099999999999989</v>
      </c>
      <c r="AU701" s="10">
        <v>0.56231181818181808</v>
      </c>
      <c r="AV701" s="10">
        <v>0.56231181818181808</v>
      </c>
      <c r="AW701" s="10">
        <v>0.84018181818181814</v>
      </c>
      <c r="AX701">
        <v>0.84018181818181814</v>
      </c>
      <c r="AY701" s="165">
        <v>1</v>
      </c>
    </row>
    <row r="702" spans="14:51" x14ac:dyDescent="0.25">
      <c r="N702" s="176">
        <v>70</v>
      </c>
      <c r="O702" s="10">
        <v>0.56231181818181808</v>
      </c>
      <c r="Q702" s="10">
        <v>0.38918181818181818</v>
      </c>
      <c r="R702" s="10">
        <v>181.38784297220332</v>
      </c>
      <c r="T702" s="10">
        <v>342.91541370847028</v>
      </c>
      <c r="V702" s="10">
        <v>659.17630310586435</v>
      </c>
      <c r="W702" s="10">
        <v>659.17630310586435</v>
      </c>
      <c r="X702" s="10">
        <v>698.06519199475326</v>
      </c>
      <c r="Y702" s="10">
        <v>736.95408088364206</v>
      </c>
      <c r="Z702" s="10">
        <v>1067.740570179335</v>
      </c>
      <c r="AH702" s="7">
        <v>400.36480676260095</v>
      </c>
      <c r="AI702" s="10">
        <v>70</v>
      </c>
      <c r="AK702" s="10">
        <v>6.6263999999999994</v>
      </c>
      <c r="AL702" s="10">
        <v>16.264845740437408</v>
      </c>
      <c r="AQ702" s="10">
        <v>0.47312999999999988</v>
      </c>
      <c r="AR702" s="10">
        <v>0.47312999999999988</v>
      </c>
      <c r="AS702" s="10">
        <v>0.75099999999999989</v>
      </c>
      <c r="AT702" s="10">
        <v>0.75099999999999989</v>
      </c>
      <c r="AU702" s="10">
        <v>0.56231181818181808</v>
      </c>
      <c r="AV702" s="10">
        <v>0.56231181818181808</v>
      </c>
      <c r="AW702" s="10">
        <v>0.84018181818181814</v>
      </c>
      <c r="AX702">
        <v>0.84018181818181814</v>
      </c>
      <c r="AY702" s="165">
        <v>1</v>
      </c>
    </row>
    <row r="703" spans="14:51" x14ac:dyDescent="0.25">
      <c r="N703" s="176">
        <v>70.099999999999994</v>
      </c>
      <c r="O703" s="10">
        <v>0.56231181818181808</v>
      </c>
      <c r="Q703" s="10">
        <v>0.38918181818181818</v>
      </c>
      <c r="R703" s="10">
        <v>182.34906989609576</v>
      </c>
      <c r="T703" s="10">
        <v>344.10304524401835</v>
      </c>
      <c r="V703" s="10">
        <v>660.96592915612177</v>
      </c>
      <c r="W703" s="10">
        <v>660.96592915612177</v>
      </c>
      <c r="X703" s="10">
        <v>699.91037360056623</v>
      </c>
      <c r="Y703" s="10">
        <v>738.85481804501069</v>
      </c>
      <c r="Z703" s="10">
        <v>1070.2340140635824</v>
      </c>
      <c r="AH703" s="7">
        <v>401.75364157966516</v>
      </c>
      <c r="AI703" s="10">
        <v>70.099999999999994</v>
      </c>
      <c r="AK703" s="10">
        <v>6.6263999999999994</v>
      </c>
      <c r="AL703" s="10">
        <v>16.272558945557382</v>
      </c>
      <c r="AQ703" s="10">
        <v>0.47312999999999988</v>
      </c>
      <c r="AR703" s="10">
        <v>0.47312999999999988</v>
      </c>
      <c r="AS703" s="10">
        <v>0.75099999999999989</v>
      </c>
      <c r="AT703" s="10">
        <v>0.75099999999999989</v>
      </c>
      <c r="AU703" s="10">
        <v>0.56231181818181808</v>
      </c>
      <c r="AV703" s="10">
        <v>0.56231181818181808</v>
      </c>
      <c r="AW703" s="10">
        <v>0.84018181818181814</v>
      </c>
      <c r="AX703">
        <v>0.84018181818181814</v>
      </c>
      <c r="AY703" s="165">
        <v>1</v>
      </c>
    </row>
    <row r="704" spans="14:51" x14ac:dyDescent="0.25">
      <c r="N704" s="176">
        <v>70.2</v>
      </c>
      <c r="O704" s="10">
        <v>0.56231181818181808</v>
      </c>
      <c r="Q704" s="10">
        <v>0.38918181818181818</v>
      </c>
      <c r="R704" s="10">
        <v>183.31166902116433</v>
      </c>
      <c r="T704" s="10">
        <v>345.29204898074249</v>
      </c>
      <c r="V704" s="10">
        <v>662.75640686847146</v>
      </c>
      <c r="W704" s="10">
        <v>662.75640686847146</v>
      </c>
      <c r="X704" s="10">
        <v>701.75640686847146</v>
      </c>
      <c r="Y704" s="10">
        <v>740.75640686847146</v>
      </c>
      <c r="Z704" s="10">
        <v>1072.7278931786545</v>
      </c>
      <c r="AH704" s="7">
        <v>403.14445903030122</v>
      </c>
      <c r="AI704" s="10">
        <v>70.2</v>
      </c>
      <c r="AK704" s="10">
        <v>6.6263999999999994</v>
      </c>
      <c r="AL704" s="10">
        <v>16.280223481421995</v>
      </c>
      <c r="AQ704" s="10">
        <v>0.47312999999999988</v>
      </c>
      <c r="AR704" s="10">
        <v>0.47312999999999988</v>
      </c>
      <c r="AS704" s="10">
        <v>0.75099999999999989</v>
      </c>
      <c r="AT704" s="10">
        <v>0.75099999999999989</v>
      </c>
      <c r="AU704" s="10">
        <v>0.56231181818181808</v>
      </c>
      <c r="AV704" s="10">
        <v>0.56231181818181808</v>
      </c>
      <c r="AW704" s="10">
        <v>0.84018181818181814</v>
      </c>
      <c r="AX704">
        <v>0.84018181818181814</v>
      </c>
      <c r="AY704" s="165">
        <v>1</v>
      </c>
    </row>
    <row r="705" spans="14:51" x14ac:dyDescent="0.25">
      <c r="N705" s="176">
        <v>70.3</v>
      </c>
      <c r="O705" s="10">
        <v>0.56231181818181808</v>
      </c>
      <c r="Q705" s="10">
        <v>0.38918181818181818</v>
      </c>
      <c r="R705" s="10">
        <v>184.27564034740894</v>
      </c>
      <c r="T705" s="10">
        <v>346.48242491864272</v>
      </c>
      <c r="V705" s="10">
        <v>664.54773818801596</v>
      </c>
      <c r="W705" s="10">
        <v>664.54773818801596</v>
      </c>
      <c r="X705" s="10">
        <v>703.6032937435715</v>
      </c>
      <c r="Y705" s="10">
        <v>742.65884929912704</v>
      </c>
      <c r="Z705" s="10">
        <v>1075.2222110257367</v>
      </c>
      <c r="AH705" s="7">
        <v>404.53725911450891</v>
      </c>
      <c r="AI705" s="10">
        <v>70.3</v>
      </c>
      <c r="AK705" s="10">
        <v>6.6263999999999994</v>
      </c>
      <c r="AL705" s="10">
        <v>16.287839655330632</v>
      </c>
      <c r="AQ705" s="10">
        <v>0.47312999999999988</v>
      </c>
      <c r="AR705" s="10">
        <v>0.47312999999999988</v>
      </c>
      <c r="AS705" s="10">
        <v>0.75099999999999989</v>
      </c>
      <c r="AT705" s="10">
        <v>0.75099999999999989</v>
      </c>
      <c r="AU705" s="10">
        <v>0.56231181818181808</v>
      </c>
      <c r="AV705" s="10">
        <v>0.56231181818181808</v>
      </c>
      <c r="AW705" s="10">
        <v>0.84018181818181814</v>
      </c>
      <c r="AX705">
        <v>0.84018181818181814</v>
      </c>
      <c r="AY705" s="165">
        <v>1</v>
      </c>
    </row>
    <row r="706" spans="14:51" x14ac:dyDescent="0.25">
      <c r="N706" s="176">
        <v>70.400000000000006</v>
      </c>
      <c r="O706" s="10">
        <v>0.56231181818181808</v>
      </c>
      <c r="Q706" s="10">
        <v>0.38918181818181818</v>
      </c>
      <c r="R706" s="10">
        <v>185.24098387482996</v>
      </c>
      <c r="T706" s="10">
        <v>347.67417305771914</v>
      </c>
      <c r="V706" s="10">
        <v>666.33992503736033</v>
      </c>
      <c r="W706" s="10">
        <v>666.33992503736033</v>
      </c>
      <c r="X706" s="10">
        <v>705.45103614847142</v>
      </c>
      <c r="Y706" s="10">
        <v>744.56214725958262</v>
      </c>
      <c r="Z706" s="10">
        <v>1077.7169710655178</v>
      </c>
      <c r="AH706" s="7">
        <v>405.9320418322888</v>
      </c>
      <c r="AI706" s="10">
        <v>70.400000000000006</v>
      </c>
      <c r="AK706" s="10">
        <v>6.6263999999999994</v>
      </c>
      <c r="AL706" s="10">
        <v>16.295407771686197</v>
      </c>
      <c r="AQ706" s="10">
        <v>0.47312999999999988</v>
      </c>
      <c r="AR706" s="10">
        <v>0.47312999999999988</v>
      </c>
      <c r="AS706" s="10">
        <v>0.75099999999999989</v>
      </c>
      <c r="AT706" s="10">
        <v>0.75099999999999989</v>
      </c>
      <c r="AU706" s="10">
        <v>0.56231181818181808</v>
      </c>
      <c r="AV706" s="10">
        <v>0.56231181818181808</v>
      </c>
      <c r="AW706" s="10">
        <v>0.84018181818181814</v>
      </c>
      <c r="AX706">
        <v>0.84018181818181814</v>
      </c>
      <c r="AY706" s="165">
        <v>1</v>
      </c>
    </row>
    <row r="707" spans="14:51" x14ac:dyDescent="0.25">
      <c r="N707" s="176">
        <v>70.5</v>
      </c>
      <c r="O707" s="10">
        <v>0.56231181818181808</v>
      </c>
      <c r="Q707" s="10">
        <v>0.38918181818181818</v>
      </c>
      <c r="R707" s="10">
        <v>186.2076996034269</v>
      </c>
      <c r="T707" s="10">
        <v>348.86729339797176</v>
      </c>
      <c r="V707" s="10">
        <v>668.13296931690172</v>
      </c>
      <c r="W707" s="10">
        <v>668.13296931690172</v>
      </c>
      <c r="X707" s="10">
        <v>707.29963598356835</v>
      </c>
      <c r="Y707" s="10">
        <v>746.46630265023509</v>
      </c>
      <c r="Z707" s="10">
        <v>1080.2121767187125</v>
      </c>
      <c r="AH707" s="7">
        <v>407.32880718364021</v>
      </c>
      <c r="AI707" s="10">
        <v>70.5</v>
      </c>
      <c r="AK707" s="10">
        <v>6.6263999999999994</v>
      </c>
      <c r="AL707" s="10">
        <v>16.302928132030466</v>
      </c>
      <c r="AQ707" s="10">
        <v>0.47312999999999988</v>
      </c>
      <c r="AR707" s="10">
        <v>0.47312999999999988</v>
      </c>
      <c r="AS707" s="10">
        <v>0.75099999999999989</v>
      </c>
      <c r="AT707" s="10">
        <v>0.75099999999999989</v>
      </c>
      <c r="AU707" s="10">
        <v>0.56231181818181808</v>
      </c>
      <c r="AV707" s="10">
        <v>0.56231181818181808</v>
      </c>
      <c r="AW707" s="10">
        <v>0.84018181818181814</v>
      </c>
      <c r="AX707">
        <v>0.84018181818181814</v>
      </c>
      <c r="AY707" s="165">
        <v>1</v>
      </c>
    </row>
    <row r="708" spans="14:51" x14ac:dyDescent="0.25">
      <c r="N708" s="176">
        <v>70.599999999999994</v>
      </c>
      <c r="O708" s="10">
        <v>0.56231181818181808</v>
      </c>
      <c r="Q708" s="10">
        <v>0.38918181818181818</v>
      </c>
      <c r="R708" s="10">
        <v>187.17578753320009</v>
      </c>
      <c r="T708" s="10">
        <v>350.06178593940047</v>
      </c>
      <c r="V708" s="10">
        <v>669.9268729051164</v>
      </c>
      <c r="W708" s="10">
        <v>669.9268729051164</v>
      </c>
      <c r="X708" s="10">
        <v>709.14909512733857</v>
      </c>
      <c r="Y708" s="10">
        <v>748.37131734956085</v>
      </c>
      <c r="Z708" s="10">
        <v>1082.7078313665779</v>
      </c>
      <c r="AH708" s="7">
        <v>408.72755516856358</v>
      </c>
      <c r="AI708" s="10">
        <v>70.599999999999994</v>
      </c>
      <c r="AK708" s="10">
        <v>6.6263999999999994</v>
      </c>
      <c r="AL708" s="10">
        <v>16.310401035079</v>
      </c>
      <c r="AQ708" s="10">
        <v>0.47312999999999988</v>
      </c>
      <c r="AR708" s="10">
        <v>0.47312999999999988</v>
      </c>
      <c r="AS708" s="10">
        <v>0.75099999999999989</v>
      </c>
      <c r="AT708" s="10">
        <v>0.75099999999999989</v>
      </c>
      <c r="AU708" s="10">
        <v>0.56231181818181808</v>
      </c>
      <c r="AV708" s="10">
        <v>0.56231181818181808</v>
      </c>
      <c r="AW708" s="10">
        <v>0.84018181818181814</v>
      </c>
      <c r="AX708">
        <v>0.84018181818181814</v>
      </c>
      <c r="AY708" s="165">
        <v>1</v>
      </c>
    </row>
    <row r="709" spans="14:51" x14ac:dyDescent="0.25">
      <c r="N709" s="176">
        <v>70.7</v>
      </c>
      <c r="O709" s="10">
        <v>0.56231181818181808</v>
      </c>
      <c r="Q709" s="10">
        <v>0.38918181818181818</v>
      </c>
      <c r="R709" s="10">
        <v>188.14524766414945</v>
      </c>
      <c r="T709" s="10">
        <v>351.25765068200542</v>
      </c>
      <c r="V709" s="10">
        <v>671.72163765884079</v>
      </c>
      <c r="W709" s="10">
        <v>671.72163765884079</v>
      </c>
      <c r="X709" s="10">
        <v>710.99941543661862</v>
      </c>
      <c r="Y709" s="10">
        <v>750.27719321439633</v>
      </c>
      <c r="Z709" s="10">
        <v>1085.2039383514202</v>
      </c>
      <c r="AH709" s="7">
        <v>410.12828578705881</v>
      </c>
      <c r="AI709" s="10">
        <v>70.7</v>
      </c>
      <c r="AK709" s="10">
        <v>6.6263999999999994</v>
      </c>
      <c r="AL709" s="10">
        <v>16.317826776755403</v>
      </c>
      <c r="AQ709" s="10">
        <v>0.47312999999999988</v>
      </c>
      <c r="AR709" s="10">
        <v>0.47312999999999988</v>
      </c>
      <c r="AS709" s="10">
        <v>0.75099999999999989</v>
      </c>
      <c r="AT709" s="10">
        <v>0.75099999999999989</v>
      </c>
      <c r="AU709" s="10">
        <v>0.56231181818181808</v>
      </c>
      <c r="AV709" s="10">
        <v>0.56231181818181808</v>
      </c>
      <c r="AW709" s="10">
        <v>0.84018181818181814</v>
      </c>
      <c r="AX709">
        <v>0.84018181818181814</v>
      </c>
      <c r="AY709" s="165">
        <v>1</v>
      </c>
    </row>
    <row r="710" spans="14:51" x14ac:dyDescent="0.25">
      <c r="N710" s="176">
        <v>70.8</v>
      </c>
      <c r="O710" s="10">
        <v>0.56231181818181808</v>
      </c>
      <c r="Q710" s="10">
        <v>0.38918181818181818</v>
      </c>
      <c r="R710" s="10">
        <v>189.11607999627478</v>
      </c>
      <c r="T710" s="10">
        <v>352.45488762578634</v>
      </c>
      <c r="V710" s="10">
        <v>673.51726541354856</v>
      </c>
      <c r="W710" s="10">
        <v>673.51726541354856</v>
      </c>
      <c r="X710" s="10">
        <v>712.85059874688193</v>
      </c>
      <c r="Y710" s="10">
        <v>752.18393208021519</v>
      </c>
      <c r="Z710" s="10">
        <v>1087.7005009770917</v>
      </c>
      <c r="AH710" s="7">
        <v>411.53099903912562</v>
      </c>
      <c r="AI710" s="10">
        <v>70.8</v>
      </c>
      <c r="AK710" s="10">
        <v>6.6263999999999994</v>
      </c>
      <c r="AL710" s="10">
        <v>16.3252056502252</v>
      </c>
      <c r="AQ710" s="10">
        <v>0.47312999999999988</v>
      </c>
      <c r="AR710" s="10">
        <v>0.47312999999999988</v>
      </c>
      <c r="AS710" s="10">
        <v>0.75099999999999989</v>
      </c>
      <c r="AT710" s="10">
        <v>0.75099999999999989</v>
      </c>
      <c r="AU710" s="10">
        <v>0.56231181818181808</v>
      </c>
      <c r="AV710" s="10">
        <v>0.56231181818181808</v>
      </c>
      <c r="AW710" s="10">
        <v>0.84018181818181814</v>
      </c>
      <c r="AX710">
        <v>0.84018181818181814</v>
      </c>
      <c r="AY710" s="165">
        <v>1</v>
      </c>
    </row>
    <row r="711" spans="14:51" x14ac:dyDescent="0.25">
      <c r="N711" s="176">
        <v>70.900000000000006</v>
      </c>
      <c r="O711" s="10">
        <v>0.56231181818181808</v>
      </c>
      <c r="Q711" s="10">
        <v>0.38918181818181818</v>
      </c>
      <c r="R711" s="10">
        <v>190.08828452957655</v>
      </c>
      <c r="T711" s="10">
        <v>353.65349677074357</v>
      </c>
      <c r="V711" s="10">
        <v>675.31375798362524</v>
      </c>
      <c r="W711" s="10">
        <v>675.31375798362524</v>
      </c>
      <c r="X711" s="10">
        <v>714.70264687251415</v>
      </c>
      <c r="Y711" s="10">
        <v>754.09153576140307</v>
      </c>
      <c r="Z711" s="10">
        <v>1090.1975225094861</v>
      </c>
      <c r="AH711" s="7">
        <v>412.93569492476468</v>
      </c>
      <c r="AI711" s="10">
        <v>70.900000000000006</v>
      </c>
      <c r="AK711" s="10">
        <v>6.6263999999999994</v>
      </c>
      <c r="AL711" s="10">
        <v>16.332537945929108</v>
      </c>
      <c r="AQ711" s="10">
        <v>0.47312999999999988</v>
      </c>
      <c r="AR711" s="10">
        <v>0.47312999999999988</v>
      </c>
      <c r="AS711" s="10">
        <v>0.75099999999999989</v>
      </c>
      <c r="AT711" s="10">
        <v>0.75099999999999989</v>
      </c>
      <c r="AU711" s="10">
        <v>0.56231181818181808</v>
      </c>
      <c r="AV711" s="10">
        <v>0.56231181818181808</v>
      </c>
      <c r="AW711" s="10">
        <v>0.84018181818181814</v>
      </c>
      <c r="AX711">
        <v>0.84018181818181814</v>
      </c>
      <c r="AY711" s="165">
        <v>1</v>
      </c>
    </row>
    <row r="712" spans="14:51" x14ac:dyDescent="0.25">
      <c r="N712" s="176">
        <v>71</v>
      </c>
      <c r="O712" s="10">
        <v>0.56231181818181808</v>
      </c>
      <c r="Q712" s="10">
        <v>0.38918181818181818</v>
      </c>
      <c r="R712" s="10">
        <v>191.06186126405419</v>
      </c>
      <c r="T712" s="10">
        <v>354.85347811687694</v>
      </c>
      <c r="V712" s="10">
        <v>677.11111716263451</v>
      </c>
      <c r="W712" s="10">
        <v>677.11111716263451</v>
      </c>
      <c r="X712" s="10">
        <v>716.55556160707897</v>
      </c>
      <c r="Y712" s="10">
        <v>756.00000605152343</v>
      </c>
      <c r="Z712" s="10">
        <v>1092.6950061770183</v>
      </c>
      <c r="AH712" s="7">
        <v>414.34237344397513</v>
      </c>
      <c r="AI712" s="10">
        <v>71</v>
      </c>
      <c r="AK712" s="10">
        <v>6.6263999999999994</v>
      </c>
      <c r="AL712" s="10">
        <v>16.339823951615877</v>
      </c>
      <c r="AQ712" s="10">
        <v>0.47312999999999988</v>
      </c>
      <c r="AR712" s="10">
        <v>0.47312999999999988</v>
      </c>
      <c r="AS712" s="10">
        <v>0.75099999999999989</v>
      </c>
      <c r="AT712" s="10">
        <v>0.75099999999999989</v>
      </c>
      <c r="AU712" s="10">
        <v>0.56231181818181808</v>
      </c>
      <c r="AV712" s="10">
        <v>0.56231181818181808</v>
      </c>
      <c r="AW712" s="10">
        <v>0.84018181818181814</v>
      </c>
      <c r="AX712">
        <v>0.84018181818181814</v>
      </c>
      <c r="AY712" s="165">
        <v>1</v>
      </c>
    </row>
    <row r="713" spans="14:51" x14ac:dyDescent="0.25">
      <c r="N713" s="176">
        <v>71.099999999999994</v>
      </c>
      <c r="O713" s="10">
        <v>0.56231181818181808</v>
      </c>
      <c r="Q713" s="10">
        <v>0.38918181818181818</v>
      </c>
      <c r="R713" s="10">
        <v>192.03681019970804</v>
      </c>
      <c r="T713" s="10">
        <v>356.05483166418645</v>
      </c>
      <c r="V713" s="10">
        <v>678.90934472358481</v>
      </c>
      <c r="W713" s="10">
        <v>678.90934472358481</v>
      </c>
      <c r="X713" s="10">
        <v>718.40934472358481</v>
      </c>
      <c r="Y713" s="10">
        <v>757.90934472358481</v>
      </c>
      <c r="Z713" s="10">
        <v>1095.1929551711034</v>
      </c>
      <c r="AH713" s="7">
        <v>415.75103459675751</v>
      </c>
      <c r="AI713" s="10">
        <v>71.099999999999994</v>
      </c>
      <c r="AK713" s="10">
        <v>6.6263999999999994</v>
      </c>
      <c r="AL713" s="10">
        <v>16.347063952374601</v>
      </c>
      <c r="AQ713" s="10">
        <v>0.47312999999999988</v>
      </c>
      <c r="AR713" s="10">
        <v>0.47312999999999988</v>
      </c>
      <c r="AS713" s="10">
        <v>0.75099999999999989</v>
      </c>
      <c r="AT713" s="10">
        <v>0.75099999999999989</v>
      </c>
      <c r="AU713" s="10">
        <v>0.56231181818181808</v>
      </c>
      <c r="AV713" s="10">
        <v>0.56231181818181808</v>
      </c>
      <c r="AW713" s="10">
        <v>0.84018181818181814</v>
      </c>
      <c r="AX713">
        <v>0.84018181818181814</v>
      </c>
      <c r="AY713" s="165">
        <v>1</v>
      </c>
    </row>
    <row r="714" spans="14:51" x14ac:dyDescent="0.25">
      <c r="N714" s="176">
        <v>71.2</v>
      </c>
      <c r="O714" s="10">
        <v>0.56231181818181808</v>
      </c>
      <c r="Q714" s="10">
        <v>0.38918181818181818</v>
      </c>
      <c r="R714" s="10">
        <v>193.01313133653821</v>
      </c>
      <c r="T714" s="10">
        <v>357.25755741267199</v>
      </c>
      <c r="V714" s="10">
        <v>680.70844241918894</v>
      </c>
      <c r="W714" s="10">
        <v>680.70844241918894</v>
      </c>
      <c r="X714" s="10">
        <v>720.26399797474448</v>
      </c>
      <c r="Y714" s="10">
        <v>759.81955353030003</v>
      </c>
      <c r="Z714" s="10">
        <v>1097.6913726466246</v>
      </c>
      <c r="AH714" s="7">
        <v>417.16167838311196</v>
      </c>
      <c r="AI714" s="10">
        <v>71.2</v>
      </c>
      <c r="AK714" s="10">
        <v>6.6263999999999994</v>
      </c>
      <c r="AL714" s="10">
        <v>16.354258230666584</v>
      </c>
      <c r="AQ714" s="10">
        <v>0.47312999999999988</v>
      </c>
      <c r="AR714" s="10">
        <v>0.47312999999999988</v>
      </c>
      <c r="AS714" s="10">
        <v>0.75099999999999989</v>
      </c>
      <c r="AT714" s="10">
        <v>0.75099999999999989</v>
      </c>
      <c r="AU714" s="10">
        <v>0.56231181818181808</v>
      </c>
      <c r="AV714" s="10">
        <v>0.56231181818181808</v>
      </c>
      <c r="AW714" s="10">
        <v>0.84018181818181814</v>
      </c>
      <c r="AX714">
        <v>0.84018181818181814</v>
      </c>
      <c r="AY714" s="165">
        <v>1</v>
      </c>
    </row>
    <row r="715" spans="14:51" x14ac:dyDescent="0.25">
      <c r="N715" s="176">
        <v>71.3</v>
      </c>
      <c r="O715" s="10">
        <v>0.56231181818181808</v>
      </c>
      <c r="Q715" s="10">
        <v>0.38918181818181818</v>
      </c>
      <c r="R715" s="10">
        <v>193.99082467454434</v>
      </c>
      <c r="T715" s="10">
        <v>358.46165536233383</v>
      </c>
      <c r="V715" s="10">
        <v>682.50841198212117</v>
      </c>
      <c r="W715" s="10">
        <v>682.50841198212117</v>
      </c>
      <c r="X715" s="10">
        <v>722.11952309323226</v>
      </c>
      <c r="Y715" s="10">
        <v>761.73063420434335</v>
      </c>
      <c r="Z715" s="10">
        <v>1100.1902617223955</v>
      </c>
      <c r="AH715" s="7">
        <v>418.57430480303799</v>
      </c>
      <c r="AI715" s="10">
        <v>71.3</v>
      </c>
      <c r="AK715" s="10">
        <v>6.6263999999999994</v>
      </c>
      <c r="AL715" s="10">
        <v>16.361407066356726</v>
      </c>
      <c r="AQ715" s="10">
        <v>0.47312999999999988</v>
      </c>
      <c r="AR715" s="10">
        <v>0.47312999999999988</v>
      </c>
      <c r="AS715" s="10">
        <v>0.75099999999999989</v>
      </c>
      <c r="AT715" s="10">
        <v>0.75099999999999989</v>
      </c>
      <c r="AU715" s="10">
        <v>0.56231181818181808</v>
      </c>
      <c r="AV715" s="10">
        <v>0.56231181818181808</v>
      </c>
      <c r="AW715" s="10">
        <v>0.84018181818181814</v>
      </c>
      <c r="AX715">
        <v>0.84018181818181814</v>
      </c>
      <c r="AY715" s="165">
        <v>1</v>
      </c>
    </row>
    <row r="716" spans="14:51" x14ac:dyDescent="0.25">
      <c r="N716" s="176">
        <v>71.400000000000006</v>
      </c>
      <c r="O716" s="10">
        <v>0.56231181818181808</v>
      </c>
      <c r="Q716" s="10">
        <v>0.38918181818181818</v>
      </c>
      <c r="R716" s="10">
        <v>194.96989021372684</v>
      </c>
      <c r="T716" s="10">
        <v>359.66712551317181</v>
      </c>
      <c r="V716" s="10">
        <v>684.3092551252696</v>
      </c>
      <c r="W716" s="10">
        <v>684.3092551252696</v>
      </c>
      <c r="X716" s="10">
        <v>723.97592179193623</v>
      </c>
      <c r="Y716" s="10">
        <v>763.64258845860297</v>
      </c>
      <c r="Z716" s="10">
        <v>1102.6896254816145</v>
      </c>
      <c r="AH716" s="7">
        <v>419.98891385653616</v>
      </c>
      <c r="AI716" s="10">
        <v>71.400000000000006</v>
      </c>
      <c r="AK716" s="10">
        <v>6.6263999999999994</v>
      </c>
      <c r="AL716" s="10">
        <v>16.368510736744422</v>
      </c>
      <c r="AQ716" s="10">
        <v>0.47312999999999988</v>
      </c>
      <c r="AR716" s="10">
        <v>0.47312999999999988</v>
      </c>
      <c r="AS716" s="10">
        <v>0.75099999999999989</v>
      </c>
      <c r="AT716" s="10">
        <v>0.75099999999999989</v>
      </c>
      <c r="AU716" s="10">
        <v>0.56231181818181808</v>
      </c>
      <c r="AV716" s="10">
        <v>0.56231181818181808</v>
      </c>
      <c r="AW716" s="10">
        <v>0.84018181818181814</v>
      </c>
      <c r="AX716">
        <v>0.84018181818181814</v>
      </c>
      <c r="AY716" s="165">
        <v>1</v>
      </c>
    </row>
    <row r="717" spans="14:51" x14ac:dyDescent="0.25">
      <c r="N717" s="176">
        <v>71.5</v>
      </c>
      <c r="O717" s="10">
        <v>0.56231181818181808</v>
      </c>
      <c r="Q717" s="10">
        <v>0.38918181818181818</v>
      </c>
      <c r="R717" s="10">
        <v>195.95032795408525</v>
      </c>
      <c r="T717" s="10">
        <v>360.87396786518588</v>
      </c>
      <c r="V717" s="10">
        <v>686.11097354198455</v>
      </c>
      <c r="W717" s="10">
        <v>686.11097354198455</v>
      </c>
      <c r="X717" s="10">
        <v>725.83319576420672</v>
      </c>
      <c r="Y717" s="10">
        <v>765.55541798642901</v>
      </c>
      <c r="Z717" s="10">
        <v>1105.1894669723124</v>
      </c>
      <c r="AH717" s="7">
        <v>421.40550554360578</v>
      </c>
      <c r="AI717" s="10">
        <v>71.5</v>
      </c>
      <c r="AK717" s="10">
        <v>6.6263999999999994</v>
      </c>
      <c r="AL717" s="10">
        <v>16.375569516594059</v>
      </c>
      <c r="AQ717" s="10">
        <v>0.47312999999999988</v>
      </c>
      <c r="AR717" s="10">
        <v>0.47312999999999988</v>
      </c>
      <c r="AS717" s="10">
        <v>0.75099999999999989</v>
      </c>
      <c r="AT717" s="10">
        <v>0.75099999999999989</v>
      </c>
      <c r="AU717" s="10">
        <v>0.56231181818181808</v>
      </c>
      <c r="AV717" s="10">
        <v>0.56231181818181808</v>
      </c>
      <c r="AW717" s="10">
        <v>0.84018181818181814</v>
      </c>
      <c r="AX717">
        <v>0.84018181818181814</v>
      </c>
      <c r="AY717" s="165">
        <v>1</v>
      </c>
    </row>
    <row r="718" spans="14:51" x14ac:dyDescent="0.25">
      <c r="N718" s="176">
        <v>71.599999999999994</v>
      </c>
      <c r="O718" s="10">
        <v>0.56231181818181808</v>
      </c>
      <c r="Q718" s="10">
        <v>0.38918181818181818</v>
      </c>
      <c r="R718" s="10">
        <v>196.93213789561983</v>
      </c>
      <c r="T718" s="10">
        <v>362.08218241837608</v>
      </c>
      <c r="V718" s="10">
        <v>687.91356890632449</v>
      </c>
      <c r="W718" s="10">
        <v>687.91356890632449</v>
      </c>
      <c r="X718" s="10">
        <v>727.6913466841022</v>
      </c>
      <c r="Y718" s="10">
        <v>767.46912446188003</v>
      </c>
      <c r="Z718" s="10">
        <v>1107.6897892077943</v>
      </c>
      <c r="AH718" s="7">
        <v>422.82407986424727</v>
      </c>
      <c r="AI718" s="10">
        <v>71.599999999999994</v>
      </c>
      <c r="AK718" s="10">
        <v>6.6263999999999994</v>
      </c>
      <c r="AL718" s="10">
        <v>16.382583678165005</v>
      </c>
      <c r="AQ718" s="10">
        <v>0.47312999999999988</v>
      </c>
      <c r="AR718" s="10">
        <v>0.47312999999999988</v>
      </c>
      <c r="AS718" s="10">
        <v>0.75099999999999989</v>
      </c>
      <c r="AT718" s="10">
        <v>0.75099999999999989</v>
      </c>
      <c r="AU718" s="10">
        <v>0.56231181818181808</v>
      </c>
      <c r="AV718" s="10">
        <v>0.56231181818181808</v>
      </c>
      <c r="AW718" s="10">
        <v>0.84018181818181814</v>
      </c>
      <c r="AX718">
        <v>0.84018181818181814</v>
      </c>
      <c r="AY718" s="165">
        <v>1</v>
      </c>
    </row>
    <row r="719" spans="14:51" x14ac:dyDescent="0.25">
      <c r="N719" s="176">
        <v>71.7</v>
      </c>
      <c r="O719" s="10">
        <v>0.56231181818181808</v>
      </c>
      <c r="Q719" s="10">
        <v>0.38918181818181818</v>
      </c>
      <c r="R719" s="10">
        <v>197.91532003833075</v>
      </c>
      <c r="T719" s="10">
        <v>363.29176917274242</v>
      </c>
      <c r="V719" s="10">
        <v>689.71704287329703</v>
      </c>
      <c r="W719" s="10">
        <v>689.71704287329703</v>
      </c>
      <c r="X719" s="10">
        <v>729.5503762066304</v>
      </c>
      <c r="Y719" s="10">
        <v>769.38370953996366</v>
      </c>
      <c r="Z719" s="10">
        <v>1110.190595167074</v>
      </c>
      <c r="AH719" s="7">
        <v>424.24463681846089</v>
      </c>
      <c r="AI719" s="10">
        <v>71.7</v>
      </c>
      <c r="AK719" s="10">
        <v>6.6263999999999994</v>
      </c>
      <c r="AL719" s="10">
        <v>16.389553491241234</v>
      </c>
      <c r="AQ719" s="10">
        <v>0.47312999999999988</v>
      </c>
      <c r="AR719" s="10">
        <v>0.47312999999999988</v>
      </c>
      <c r="AS719" s="10">
        <v>0.75099999999999989</v>
      </c>
      <c r="AT719" s="10">
        <v>0.75099999999999989</v>
      </c>
      <c r="AU719" s="10">
        <v>0.56231181818181808</v>
      </c>
      <c r="AV719" s="10">
        <v>0.56231181818181808</v>
      </c>
      <c r="AW719" s="10">
        <v>0.84018181818181814</v>
      </c>
      <c r="AX719">
        <v>0.84018181818181814</v>
      </c>
      <c r="AY719" s="165">
        <v>1</v>
      </c>
    </row>
    <row r="720" spans="14:51" x14ac:dyDescent="0.25">
      <c r="N720" s="176">
        <v>71.8</v>
      </c>
      <c r="O720" s="10">
        <v>0.56231181818181808</v>
      </c>
      <c r="Q720" s="10">
        <v>0.38918181818181818</v>
      </c>
      <c r="R720" s="10">
        <v>198.89987438221758</v>
      </c>
      <c r="T720" s="10">
        <v>364.50272812828496</v>
      </c>
      <c r="V720" s="10">
        <v>691.52139707909612</v>
      </c>
      <c r="W720" s="10">
        <v>691.52139707909612</v>
      </c>
      <c r="X720" s="10">
        <v>731.41028596798503</v>
      </c>
      <c r="Y720" s="10">
        <v>771.29917485687383</v>
      </c>
      <c r="Z720" s="10">
        <v>1112.6918877953005</v>
      </c>
      <c r="AH720" s="7">
        <v>425.66717640624597</v>
      </c>
      <c r="AI720" s="10">
        <v>71.8</v>
      </c>
      <c r="AK720" s="10">
        <v>6.6263999999999994</v>
      </c>
      <c r="AL720" s="10">
        <v>16.396479223160448</v>
      </c>
      <c r="AQ720" s="10">
        <v>0.47312999999999988</v>
      </c>
      <c r="AR720" s="10">
        <v>0.47312999999999988</v>
      </c>
      <c r="AS720" s="10">
        <v>0.75099999999999989</v>
      </c>
      <c r="AT720" s="10">
        <v>0.75099999999999989</v>
      </c>
      <c r="AU720" s="10">
        <v>0.56231181818181808</v>
      </c>
      <c r="AV720" s="10">
        <v>0.56231181818181808</v>
      </c>
      <c r="AW720" s="10">
        <v>0.84018181818181814</v>
      </c>
      <c r="AX720">
        <v>0.84018181818181814</v>
      </c>
      <c r="AY720" s="165">
        <v>1</v>
      </c>
    </row>
    <row r="721" spans="14:51" x14ac:dyDescent="0.25">
      <c r="N721" s="176">
        <v>71.900000000000006</v>
      </c>
      <c r="O721" s="10">
        <v>0.56231181818181808</v>
      </c>
      <c r="Q721" s="10">
        <v>0.38918181818181818</v>
      </c>
      <c r="R721" s="10">
        <v>199.88580092728083</v>
      </c>
      <c r="T721" s="10">
        <v>365.71505928500369</v>
      </c>
      <c r="V721" s="10">
        <v>693.32663314133674</v>
      </c>
      <c r="W721" s="10">
        <v>693.32663314133674</v>
      </c>
      <c r="X721" s="10">
        <v>733.2710775857812</v>
      </c>
      <c r="Y721" s="10">
        <v>773.21552203022566</v>
      </c>
      <c r="Z721" s="10">
        <v>1115.1936700041811</v>
      </c>
      <c r="AH721" s="7">
        <v>427.09169862760325</v>
      </c>
      <c r="AI721" s="10">
        <v>71.900000000000006</v>
      </c>
      <c r="AK721" s="10">
        <v>6.6263999999999994</v>
      </c>
      <c r="AL721" s="10">
        <v>16.403361138842822</v>
      </c>
      <c r="AQ721" s="10">
        <v>0.47312999999999988</v>
      </c>
      <c r="AR721" s="10">
        <v>0.47312999999999988</v>
      </c>
      <c r="AS721" s="10">
        <v>0.75099999999999989</v>
      </c>
      <c r="AT721" s="10">
        <v>0.75099999999999989</v>
      </c>
      <c r="AU721" s="10">
        <v>0.56231181818181808</v>
      </c>
      <c r="AV721" s="10">
        <v>0.56231181818181808</v>
      </c>
      <c r="AW721" s="10">
        <v>0.84018181818181814</v>
      </c>
      <c r="AX721">
        <v>0.84018181818181814</v>
      </c>
      <c r="AY721" s="165">
        <v>1</v>
      </c>
    </row>
    <row r="722" spans="14:51" x14ac:dyDescent="0.25">
      <c r="N722" s="176">
        <v>72</v>
      </c>
      <c r="O722" s="10">
        <v>0.56231181818181808</v>
      </c>
      <c r="Q722" s="10">
        <v>0.38918181818181818</v>
      </c>
      <c r="R722" s="10">
        <v>200.87309967351999</v>
      </c>
      <c r="T722" s="10">
        <v>366.92876264289839</v>
      </c>
      <c r="V722" s="10">
        <v>695.13275265928496</v>
      </c>
      <c r="W722" s="10">
        <v>695.13275265928496</v>
      </c>
      <c r="X722" s="10">
        <v>735.13275265928496</v>
      </c>
      <c r="Y722" s="10">
        <v>775.13275265928496</v>
      </c>
      <c r="Z722" s="10">
        <v>1117.6959446723943</v>
      </c>
      <c r="AH722" s="7">
        <v>428.51820348253204</v>
      </c>
      <c r="AI722" s="10">
        <v>72</v>
      </c>
      <c r="AK722" s="10">
        <v>6.6263999999999994</v>
      </c>
      <c r="AL722" s="10">
        <v>16.410199500819331</v>
      </c>
      <c r="AQ722" s="10">
        <v>0.47312999999999988</v>
      </c>
      <c r="AR722" s="10">
        <v>0.47312999999999988</v>
      </c>
      <c r="AS722" s="10">
        <v>0.75099999999999989</v>
      </c>
      <c r="AT722" s="10">
        <v>0.75099999999999989</v>
      </c>
      <c r="AU722" s="10">
        <v>0.56231181818181808</v>
      </c>
      <c r="AV722" s="10">
        <v>0.56231181818181808</v>
      </c>
      <c r="AW722" s="10">
        <v>0.84018181818181814</v>
      </c>
      <c r="AX722">
        <v>0.84018181818181814</v>
      </c>
      <c r="AY722" s="165">
        <v>1</v>
      </c>
    </row>
    <row r="723" spans="14:51" x14ac:dyDescent="0.25">
      <c r="N723" s="176">
        <v>72.099999999999994</v>
      </c>
      <c r="O723" s="10">
        <v>0.56231181818181808</v>
      </c>
      <c r="Q723" s="10">
        <v>0.38918181818181818</v>
      </c>
      <c r="R723" s="10">
        <v>201.86177062093526</v>
      </c>
      <c r="T723" s="10">
        <v>368.14383820196952</v>
      </c>
      <c r="V723" s="10">
        <v>696.93975721408628</v>
      </c>
      <c r="W723" s="10">
        <v>696.93975721408628</v>
      </c>
      <c r="X723" s="10">
        <v>736.99531276964183</v>
      </c>
      <c r="Y723" s="10">
        <v>777.05086832519737</v>
      </c>
      <c r="Z723" s="10">
        <v>1120.1987146460019</v>
      </c>
      <c r="AH723" s="7">
        <v>429.94669097103258</v>
      </c>
      <c r="AI723" s="10">
        <v>72.099999999999994</v>
      </c>
      <c r="AK723" s="10">
        <v>6.6263999999999994</v>
      </c>
      <c r="AL723" s="10">
        <v>16.41699456925965</v>
      </c>
      <c r="AQ723" s="10">
        <v>0.47312999999999988</v>
      </c>
      <c r="AR723" s="10">
        <v>0.47312999999999988</v>
      </c>
      <c r="AS723" s="10">
        <v>0.75099999999999989</v>
      </c>
      <c r="AT723" s="10">
        <v>0.75099999999999989</v>
      </c>
      <c r="AU723" s="10">
        <v>0.56231181818181808</v>
      </c>
      <c r="AV723" s="10">
        <v>0.56231181818181808</v>
      </c>
      <c r="AW723" s="10">
        <v>0.84018181818181814</v>
      </c>
      <c r="AX723">
        <v>0.84018181818181814</v>
      </c>
      <c r="AY723" s="165">
        <v>1</v>
      </c>
    </row>
    <row r="724" spans="14:51" x14ac:dyDescent="0.25">
      <c r="N724" s="176">
        <v>72.2</v>
      </c>
      <c r="O724" s="10">
        <v>0.56231181818181808</v>
      </c>
      <c r="Q724" s="10">
        <v>0.38918181818181818</v>
      </c>
      <c r="R724" s="10">
        <v>202.85181376952696</v>
      </c>
      <c r="T724" s="10">
        <v>369.36028596221649</v>
      </c>
      <c r="V724" s="10">
        <v>698.74764836898748</v>
      </c>
      <c r="W724" s="10">
        <v>698.74764836898748</v>
      </c>
      <c r="X724" s="10">
        <v>738.85875948009857</v>
      </c>
      <c r="Y724" s="10">
        <v>778.96987059120966</v>
      </c>
      <c r="Z724" s="10">
        <v>1122.7019827388488</v>
      </c>
      <c r="AH724" s="7">
        <v>431.37716109310537</v>
      </c>
      <c r="AI724" s="10">
        <v>72.2</v>
      </c>
      <c r="AK724" s="10">
        <v>6.6263999999999994</v>
      </c>
      <c r="AL724" s="10">
        <v>16.423746601999664</v>
      </c>
      <c r="AQ724" s="10">
        <v>0.47312999999999988</v>
      </c>
      <c r="AR724" s="10">
        <v>0.47312999999999988</v>
      </c>
      <c r="AS724" s="10">
        <v>0.75099999999999989</v>
      </c>
      <c r="AT724" s="10">
        <v>0.75099999999999989</v>
      </c>
      <c r="AU724" s="10">
        <v>0.56231181818181808</v>
      </c>
      <c r="AV724" s="10">
        <v>0.56231181818181808</v>
      </c>
      <c r="AW724" s="10">
        <v>0.84018181818181814</v>
      </c>
      <c r="AX724">
        <v>0.84018181818181814</v>
      </c>
      <c r="AY724" s="165">
        <v>1</v>
      </c>
    </row>
    <row r="725" spans="14:51" x14ac:dyDescent="0.25">
      <c r="N725" s="176">
        <v>72.3</v>
      </c>
      <c r="O725" s="10">
        <v>0.56231181818181808</v>
      </c>
      <c r="Q725" s="10">
        <v>0.38918181818181818</v>
      </c>
      <c r="R725" s="10">
        <v>203.84322911929456</v>
      </c>
      <c r="T725" s="10">
        <v>371.60931510751584</v>
      </c>
      <c r="V725" s="10">
        <v>701.58763685343479</v>
      </c>
      <c r="W725" s="10">
        <v>701.58763685343479</v>
      </c>
      <c r="X725" s="10">
        <v>741.75430352010142</v>
      </c>
      <c r="Y725" s="10">
        <v>781.92097018676816</v>
      </c>
      <c r="Z725" s="10">
        <v>1126.2369609168368</v>
      </c>
      <c r="AH725" s="7">
        <v>432.80961384874962</v>
      </c>
      <c r="AI725" s="10">
        <v>72.3</v>
      </c>
      <c r="AK725" s="10">
        <v>6.6263999999999994</v>
      </c>
      <c r="AL725" s="10">
        <v>16.430455854568578</v>
      </c>
      <c r="AQ725" s="10">
        <v>0.47312999999999988</v>
      </c>
      <c r="AR725" s="10">
        <v>0.47312999999999988</v>
      </c>
      <c r="AS725" s="10">
        <v>0.75099999999999989</v>
      </c>
      <c r="AT725" s="10">
        <v>0.75099999999999989</v>
      </c>
      <c r="AU725" s="10">
        <v>0.56231181818181808</v>
      </c>
      <c r="AV725" s="10">
        <v>0.56231181818181808</v>
      </c>
      <c r="AW725" s="10">
        <v>0.84018181818181814</v>
      </c>
      <c r="AX725">
        <v>0.84018181818181814</v>
      </c>
      <c r="AY725" s="165">
        <v>1</v>
      </c>
    </row>
    <row r="726" spans="14:51" x14ac:dyDescent="0.25">
      <c r="N726" s="176">
        <v>72.400000000000006</v>
      </c>
      <c r="O726" s="10">
        <v>0.56231181818181808</v>
      </c>
      <c r="Q726" s="10">
        <v>0.38918181818181818</v>
      </c>
      <c r="R726" s="10">
        <v>204.83601667023842</v>
      </c>
      <c r="T726" s="10">
        <v>372.82987947129135</v>
      </c>
      <c r="V726" s="10">
        <v>703.39867802896197</v>
      </c>
      <c r="W726" s="10">
        <v>703.39867802896197</v>
      </c>
      <c r="X726" s="10">
        <v>743.62090025118414</v>
      </c>
      <c r="Y726" s="10">
        <v>783.84312247340642</v>
      </c>
      <c r="Z726" s="10">
        <v>1128.7426057639873</v>
      </c>
      <c r="AH726" s="7">
        <v>434.24404923796584</v>
      </c>
      <c r="AI726" s="10">
        <v>72.400000000000006</v>
      </c>
      <c r="AK726" s="10">
        <v>6.6263999999999994</v>
      </c>
      <c r="AL726" s="10">
        <v>16.437122580215661</v>
      </c>
      <c r="AQ726" s="10">
        <v>0.47312999999999988</v>
      </c>
      <c r="AR726" s="10">
        <v>0.47312999999999988</v>
      </c>
      <c r="AS726" s="10">
        <v>0.75099999999999989</v>
      </c>
      <c r="AT726" s="10">
        <v>0.75099999999999989</v>
      </c>
      <c r="AU726" s="10">
        <v>0.56231181818181808</v>
      </c>
      <c r="AV726" s="10">
        <v>0.56231181818181808</v>
      </c>
      <c r="AW726" s="10">
        <v>0.84018181818181814</v>
      </c>
      <c r="AX726">
        <v>0.84018181818181814</v>
      </c>
      <c r="AY726" s="165">
        <v>1</v>
      </c>
    </row>
    <row r="727" spans="14:51" x14ac:dyDescent="0.25">
      <c r="N727" s="176">
        <v>72.5</v>
      </c>
      <c r="O727" s="10">
        <v>0.56231181818181808</v>
      </c>
      <c r="Q727" s="10">
        <v>0.38918181818181818</v>
      </c>
      <c r="R727" s="10">
        <v>205.83017642235845</v>
      </c>
      <c r="T727" s="10">
        <v>374.05181603624328</v>
      </c>
      <c r="V727" s="10">
        <v>705.21061038913263</v>
      </c>
      <c r="W727" s="10">
        <v>705.21061038913263</v>
      </c>
      <c r="X727" s="10">
        <v>745.48838816691045</v>
      </c>
      <c r="Y727" s="10">
        <v>785.76616594468817</v>
      </c>
      <c r="Z727" s="10">
        <v>1131.2487569825553</v>
      </c>
      <c r="AH727" s="7">
        <v>435.68046726075391</v>
      </c>
      <c r="AI727" s="10">
        <v>72.5</v>
      </c>
      <c r="AK727" s="10">
        <v>6.6263999999999994</v>
      </c>
      <c r="AL727" s="10">
        <v>16.443747029936574</v>
      </c>
      <c r="AQ727" s="10">
        <v>0.47312999999999988</v>
      </c>
      <c r="AR727" s="10">
        <v>0.47312999999999988</v>
      </c>
      <c r="AS727" s="10">
        <v>0.75099999999999989</v>
      </c>
      <c r="AT727" s="10">
        <v>0.75099999999999989</v>
      </c>
      <c r="AU727" s="10">
        <v>0.56231181818181808</v>
      </c>
      <c r="AV727" s="10">
        <v>0.56231181818181808</v>
      </c>
      <c r="AW727" s="10">
        <v>0.84018181818181814</v>
      </c>
      <c r="AX727">
        <v>0.84018181818181814</v>
      </c>
      <c r="AY727" s="165">
        <v>1</v>
      </c>
    </row>
    <row r="728" spans="14:51" x14ac:dyDescent="0.25">
      <c r="N728" s="176">
        <v>72.599999999999994</v>
      </c>
      <c r="O728" s="10">
        <v>0.56231181818181808</v>
      </c>
      <c r="Q728" s="10">
        <v>0.38918181818181818</v>
      </c>
      <c r="R728" s="10">
        <v>206.8257083756545</v>
      </c>
      <c r="T728" s="10">
        <v>375.27512480237101</v>
      </c>
      <c r="V728" s="10">
        <v>707.02343542777476</v>
      </c>
      <c r="W728" s="10">
        <v>707.02343542777476</v>
      </c>
      <c r="X728" s="10">
        <v>747.35676876110813</v>
      </c>
      <c r="Y728" s="10">
        <v>787.69010209444139</v>
      </c>
      <c r="Z728" s="10">
        <v>1133.7554172614309</v>
      </c>
      <c r="AH728" s="7">
        <v>437.11886791711362</v>
      </c>
      <c r="AI728" s="10">
        <v>72.599999999999994</v>
      </c>
      <c r="AK728" s="10">
        <v>6.6263999999999994</v>
      </c>
      <c r="AL728" s="10">
        <v>16.450329452499361</v>
      </c>
      <c r="AQ728" s="10">
        <v>0.47312999999999988</v>
      </c>
      <c r="AR728" s="10">
        <v>0.47312999999999988</v>
      </c>
      <c r="AS728" s="10">
        <v>0.75099999999999989</v>
      </c>
      <c r="AT728" s="10">
        <v>0.75099999999999989</v>
      </c>
      <c r="AU728" s="10">
        <v>0.56231181818181808</v>
      </c>
      <c r="AV728" s="10">
        <v>0.56231181818181808</v>
      </c>
      <c r="AW728" s="10">
        <v>0.84018181818181814</v>
      </c>
      <c r="AX728">
        <v>0.84018181818181814</v>
      </c>
      <c r="AY728" s="165">
        <v>1</v>
      </c>
    </row>
    <row r="729" spans="14:51" x14ac:dyDescent="0.25">
      <c r="N729" s="176">
        <v>72.7</v>
      </c>
      <c r="O729" s="10">
        <v>0.56231181818181808</v>
      </c>
      <c r="Q729" s="10">
        <v>0.38918181818181818</v>
      </c>
      <c r="R729" s="10">
        <v>207.82261253012695</v>
      </c>
      <c r="T729" s="10">
        <v>376.49980576967494</v>
      </c>
      <c r="V729" s="10">
        <v>708.83715462188945</v>
      </c>
      <c r="W729" s="10">
        <v>708.83715462188945</v>
      </c>
      <c r="X729" s="10">
        <v>749.22604351077837</v>
      </c>
      <c r="Y729" s="10">
        <v>789.61493239966728</v>
      </c>
      <c r="Z729" s="10">
        <v>1136.2625892592168</v>
      </c>
      <c r="AH729" s="7">
        <v>438.55925120704552</v>
      </c>
      <c r="AI729" s="10">
        <v>72.7</v>
      </c>
      <c r="AK729" s="10">
        <v>6.6263999999999994</v>
      </c>
      <c r="AL729" s="10">
        <v>16.456870094470045</v>
      </c>
      <c r="AQ729" s="10">
        <v>0.47312999999999988</v>
      </c>
      <c r="AR729" s="10">
        <v>0.47312999999999988</v>
      </c>
      <c r="AS729" s="10">
        <v>0.75099999999999989</v>
      </c>
      <c r="AT729" s="10">
        <v>0.75099999999999989</v>
      </c>
      <c r="AU729" s="10">
        <v>0.56231181818181808</v>
      </c>
      <c r="AV729" s="10">
        <v>0.56231181818181808</v>
      </c>
      <c r="AW729" s="10">
        <v>0.84018181818181814</v>
      </c>
      <c r="AX729">
        <v>0.84018181818181814</v>
      </c>
      <c r="AY729" s="165">
        <v>1</v>
      </c>
    </row>
    <row r="730" spans="14:51" x14ac:dyDescent="0.25">
      <c r="N730" s="176">
        <v>72.8</v>
      </c>
      <c r="O730" s="10">
        <v>0.56231181818181808</v>
      </c>
      <c r="Q730" s="10">
        <v>0.38918181818181818</v>
      </c>
      <c r="R730" s="10">
        <v>208.82088888577528</v>
      </c>
      <c r="T730" s="10">
        <v>377.72585893815523</v>
      </c>
      <c r="V730" s="10">
        <v>710.65176943185406</v>
      </c>
      <c r="W730" s="10">
        <v>710.65176943185406</v>
      </c>
      <c r="X730" s="10">
        <v>751.09621387629852</v>
      </c>
      <c r="Y730" s="10">
        <v>791.54065832074298</v>
      </c>
      <c r="Z730" s="10">
        <v>1138.770275604591</v>
      </c>
      <c r="AH730" s="7">
        <v>440.00161713054888</v>
      </c>
      <c r="AI730" s="10">
        <v>72.8</v>
      </c>
      <c r="AK730" s="10">
        <v>6.6263999999999994</v>
      </c>
      <c r="AL730" s="10">
        <v>16.463369200237857</v>
      </c>
      <c r="AQ730" s="10">
        <v>0.47312999999999988</v>
      </c>
      <c r="AR730" s="10">
        <v>0.47312999999999988</v>
      </c>
      <c r="AS730" s="10">
        <v>0.75099999999999989</v>
      </c>
      <c r="AT730" s="10">
        <v>0.75099999999999989</v>
      </c>
      <c r="AU730" s="10">
        <v>0.56231181818181808</v>
      </c>
      <c r="AV730" s="10">
        <v>0.56231181818181808</v>
      </c>
      <c r="AW730" s="10">
        <v>0.84018181818181814</v>
      </c>
      <c r="AX730">
        <v>0.84018181818181814</v>
      </c>
      <c r="AY730" s="165">
        <v>1</v>
      </c>
    </row>
    <row r="731" spans="14:51" x14ac:dyDescent="0.25">
      <c r="N731" s="176">
        <v>72.900000000000006</v>
      </c>
      <c r="O731" s="10">
        <v>0.56231181818181808</v>
      </c>
      <c r="Q731" s="10">
        <v>0.38918181818181818</v>
      </c>
      <c r="R731" s="10">
        <v>209.82053744259991</v>
      </c>
      <c r="T731" s="10">
        <v>378.95328430781149</v>
      </c>
      <c r="V731" s="10">
        <v>712.46728130162467</v>
      </c>
      <c r="W731" s="10">
        <v>712.46728130162467</v>
      </c>
      <c r="X731" s="10">
        <v>752.96728130162467</v>
      </c>
      <c r="Y731" s="10">
        <v>793.46728130162467</v>
      </c>
      <c r="Z731" s="10">
        <v>1141.2784788966751</v>
      </c>
      <c r="AH731" s="7">
        <v>441.44596568762427</v>
      </c>
      <c r="AI731" s="10">
        <v>72.900000000000006</v>
      </c>
      <c r="AK731" s="10">
        <v>6.6263999999999994</v>
      </c>
      <c r="AL731" s="10">
        <v>16.469827012040156</v>
      </c>
      <c r="AQ731" s="10">
        <v>0.47312999999999988</v>
      </c>
      <c r="AR731" s="10">
        <v>0.47312999999999988</v>
      </c>
      <c r="AS731" s="10">
        <v>0.75099999999999989</v>
      </c>
      <c r="AT731" s="10">
        <v>0.75099999999999989</v>
      </c>
      <c r="AU731" s="10">
        <v>0.56231181818181808</v>
      </c>
      <c r="AV731" s="10">
        <v>0.56231181818181808</v>
      </c>
      <c r="AW731" s="10">
        <v>0.84018181818181814</v>
      </c>
      <c r="AX731">
        <v>0.84018181818181814</v>
      </c>
      <c r="AY731" s="165">
        <v>1</v>
      </c>
    </row>
    <row r="732" spans="14:51" x14ac:dyDescent="0.25">
      <c r="N732" s="176">
        <v>73</v>
      </c>
      <c r="O732" s="10">
        <v>0.56231181818181808</v>
      </c>
      <c r="Q732" s="10">
        <v>0.38918181818181818</v>
      </c>
      <c r="R732" s="10">
        <v>210.82155820060066</v>
      </c>
      <c r="T732" s="10">
        <v>380.18208187864411</v>
      </c>
      <c r="V732" s="10">
        <v>714.2836916589348</v>
      </c>
      <c r="W732" s="10">
        <v>714.2836916589348</v>
      </c>
      <c r="X732" s="10">
        <v>754.83924721449034</v>
      </c>
      <c r="Y732" s="10">
        <v>795.39480277004589</v>
      </c>
      <c r="Z732" s="10">
        <v>1143.7872017053896</v>
      </c>
      <c r="AH732" s="7">
        <v>442.89229687827145</v>
      </c>
      <c r="AI732" s="10">
        <v>73</v>
      </c>
      <c r="AK732" s="10">
        <v>6.6263999999999994</v>
      </c>
      <c r="AL732" s="10">
        <v>16.476243769986937</v>
      </c>
      <c r="AQ732" s="10">
        <v>0.47312999999999988</v>
      </c>
      <c r="AR732" s="10">
        <v>0.47312999999999988</v>
      </c>
      <c r="AS732" s="10">
        <v>0.75099999999999989</v>
      </c>
      <c r="AT732" s="10">
        <v>0.75099999999999989</v>
      </c>
      <c r="AU732" s="10">
        <v>0.56231181818181808</v>
      </c>
      <c r="AV732" s="10">
        <v>0.56231181818181808</v>
      </c>
      <c r="AW732" s="10">
        <v>0.84018181818181814</v>
      </c>
      <c r="AX732">
        <v>0.84018181818181814</v>
      </c>
      <c r="AY732" s="165">
        <v>1</v>
      </c>
    </row>
    <row r="733" spans="14:51" x14ac:dyDescent="0.25">
      <c r="N733" s="176">
        <v>73.099999999999994</v>
      </c>
      <c r="O733" s="10">
        <v>0.56231181818181808</v>
      </c>
      <c r="Q733" s="10">
        <v>0.38918181818181818</v>
      </c>
      <c r="R733" s="10">
        <v>211.82395115977747</v>
      </c>
      <c r="T733" s="10">
        <v>381.41225165065259</v>
      </c>
      <c r="V733" s="10">
        <v>716.10100191549066</v>
      </c>
      <c r="W733" s="10">
        <v>716.10100191549066</v>
      </c>
      <c r="X733" s="10">
        <v>756.71211302660174</v>
      </c>
      <c r="Y733" s="10">
        <v>797.32322413771283</v>
      </c>
      <c r="Z733" s="10">
        <v>1146.2964465718055</v>
      </c>
      <c r="AH733" s="7">
        <v>444.34061070249032</v>
      </c>
      <c r="AI733" s="10">
        <v>73.099999999999994</v>
      </c>
      <c r="AK733" s="10">
        <v>6.6263999999999994</v>
      </c>
      <c r="AL733" s="10">
        <v>16.48261971208505</v>
      </c>
      <c r="AQ733" s="10">
        <v>0.47312999999999988</v>
      </c>
      <c r="AR733" s="10">
        <v>0.47312999999999988</v>
      </c>
      <c r="AS733" s="10">
        <v>0.75099999999999989</v>
      </c>
      <c r="AT733" s="10">
        <v>0.75099999999999989</v>
      </c>
      <c r="AU733" s="10">
        <v>0.56231181818181808</v>
      </c>
      <c r="AV733" s="10">
        <v>0.56231181818181808</v>
      </c>
      <c r="AW733" s="10">
        <v>0.84018181818181814</v>
      </c>
      <c r="AX733">
        <v>0.84018181818181814</v>
      </c>
      <c r="AY733" s="165">
        <v>1</v>
      </c>
    </row>
    <row r="734" spans="14:51" x14ac:dyDescent="0.25">
      <c r="N734" s="176">
        <v>73.2</v>
      </c>
      <c r="O734" s="10">
        <v>0.56231181818181808</v>
      </c>
      <c r="Q734" s="10">
        <v>0.38918181818181818</v>
      </c>
      <c r="R734" s="10">
        <v>212.82771632013052</v>
      </c>
      <c r="T734" s="10">
        <v>382.64379362383727</v>
      </c>
      <c r="V734" s="10">
        <v>717.91921346716526</v>
      </c>
      <c r="W734" s="10">
        <v>717.91921346716526</v>
      </c>
      <c r="X734" s="10">
        <v>758.58588013383189</v>
      </c>
      <c r="Y734" s="10">
        <v>799.25254680049864</v>
      </c>
      <c r="Z734" s="10">
        <v>1148.8062160084944</v>
      </c>
      <c r="AH734" s="7">
        <v>445.79090716028117</v>
      </c>
      <c r="AI734" s="10">
        <v>73.2</v>
      </c>
      <c r="AK734" s="10">
        <v>6.6263999999999994</v>
      </c>
      <c r="AL734" s="10">
        <v>16.488955074262034</v>
      </c>
      <c r="AQ734" s="10">
        <v>0.47312999999999988</v>
      </c>
      <c r="AR734" s="10">
        <v>0.47312999999999988</v>
      </c>
      <c r="AS734" s="10">
        <v>0.75099999999999989</v>
      </c>
      <c r="AT734" s="10">
        <v>0.75099999999999989</v>
      </c>
      <c r="AU734" s="10">
        <v>0.56231181818181808</v>
      </c>
      <c r="AV734" s="10">
        <v>0.56231181818181808</v>
      </c>
      <c r="AW734" s="10">
        <v>0.84018181818181814</v>
      </c>
      <c r="AX734">
        <v>0.84018181818181814</v>
      </c>
      <c r="AY734" s="165">
        <v>1</v>
      </c>
    </row>
    <row r="735" spans="14:51" x14ac:dyDescent="0.25">
      <c r="N735" s="176">
        <v>73.3</v>
      </c>
      <c r="O735" s="10">
        <v>0.56231181818181808</v>
      </c>
      <c r="Q735" s="10">
        <v>0.38918181818181818</v>
      </c>
      <c r="R735" s="10">
        <v>213.83285368165974</v>
      </c>
      <c r="T735" s="10">
        <v>383.87670779819837</v>
      </c>
      <c r="V735" s="10">
        <v>719.73832769418755</v>
      </c>
      <c r="W735" s="10">
        <v>719.73832769418755</v>
      </c>
      <c r="X735" s="10">
        <v>760.46054991640972</v>
      </c>
      <c r="Y735" s="10">
        <v>801.182772138632</v>
      </c>
      <c r="Z735" s="10">
        <v>1151.3165124998677</v>
      </c>
      <c r="AH735" s="7">
        <v>447.24318625164386</v>
      </c>
      <c r="AI735" s="10">
        <v>73.3</v>
      </c>
      <c r="AK735" s="10">
        <v>6.6263999999999994</v>
      </c>
      <c r="AL735" s="10">
        <v>16.495250090389646</v>
      </c>
      <c r="AQ735" s="10">
        <v>0.47312999999999988</v>
      </c>
      <c r="AR735" s="10">
        <v>0.47312999999999988</v>
      </c>
      <c r="AS735" s="10">
        <v>0.75099999999999989</v>
      </c>
      <c r="AT735" s="10">
        <v>0.75099999999999989</v>
      </c>
      <c r="AU735" s="10">
        <v>0.56231181818181808</v>
      </c>
      <c r="AV735" s="10">
        <v>0.56231181818181808</v>
      </c>
      <c r="AW735" s="10">
        <v>0.84018181818181814</v>
      </c>
      <c r="AX735">
        <v>0.84018181818181814</v>
      </c>
      <c r="AY735" s="165">
        <v>1</v>
      </c>
    </row>
    <row r="736" spans="14:51" x14ac:dyDescent="0.25">
      <c r="N736" s="176">
        <v>73.400000000000006</v>
      </c>
      <c r="O736" s="10">
        <v>0.56231181818181808</v>
      </c>
      <c r="Q736" s="10">
        <v>0.38918181818181818</v>
      </c>
      <c r="R736" s="10">
        <v>214.83936324436507</v>
      </c>
      <c r="T736" s="10">
        <v>385.11099417373532</v>
      </c>
      <c r="V736" s="10">
        <v>721.55834596132968</v>
      </c>
      <c r="W736" s="10">
        <v>721.55834596132968</v>
      </c>
      <c r="X736" s="10">
        <v>762.33612373910751</v>
      </c>
      <c r="Y736" s="10">
        <v>803.11390151688522</v>
      </c>
      <c r="Z736" s="10">
        <v>1153.8273385025163</v>
      </c>
      <c r="AH736" s="7">
        <v>448.69744797657836</v>
      </c>
      <c r="AI736" s="10">
        <v>73.400000000000006</v>
      </c>
      <c r="AK736" s="10">
        <v>6.6263999999999994</v>
      </c>
      <c r="AL736" s="10">
        <v>16.50150499230708</v>
      </c>
      <c r="AQ736" s="10">
        <v>0.47312999999999988</v>
      </c>
      <c r="AR736" s="10">
        <v>0.47312999999999988</v>
      </c>
      <c r="AS736" s="10">
        <v>0.75099999999999989</v>
      </c>
      <c r="AT736" s="10">
        <v>0.75099999999999989</v>
      </c>
      <c r="AU736" s="10">
        <v>0.56231181818181808</v>
      </c>
      <c r="AV736" s="10">
        <v>0.56231181818181808</v>
      </c>
      <c r="AW736" s="10">
        <v>0.84018181818181814</v>
      </c>
      <c r="AX736">
        <v>0.84018181818181814</v>
      </c>
      <c r="AY736" s="165">
        <v>1</v>
      </c>
    </row>
    <row r="737" spans="14:51" x14ac:dyDescent="0.25">
      <c r="N737" s="176">
        <v>73.5</v>
      </c>
      <c r="O737" s="10">
        <v>0.56231181818181808</v>
      </c>
      <c r="Q737" s="10">
        <v>0.38918181818181818</v>
      </c>
      <c r="R737" s="10">
        <v>215.84724500824657</v>
      </c>
      <c r="T737" s="10">
        <v>386.3466527504487</v>
      </c>
      <c r="V737" s="10">
        <v>723.37926961809308</v>
      </c>
      <c r="W737" s="10">
        <v>723.37926961809308</v>
      </c>
      <c r="X737" s="10">
        <v>764.21260295142645</v>
      </c>
      <c r="Y737" s="10">
        <v>805.0459362847597</v>
      </c>
      <c r="Z737" s="10">
        <v>1156.3386964455419</v>
      </c>
      <c r="AH737" s="7">
        <v>450.15369233508471</v>
      </c>
      <c r="AI737" s="10">
        <v>73.5</v>
      </c>
      <c r="AK737" s="10">
        <v>6.6263999999999994</v>
      </c>
      <c r="AL737" s="10">
        <v>16.507720009843808</v>
      </c>
      <c r="AQ737" s="10">
        <v>0.47312999999999988</v>
      </c>
      <c r="AR737" s="10">
        <v>0.47312999999999988</v>
      </c>
      <c r="AS737" s="10">
        <v>0.75099999999999989</v>
      </c>
      <c r="AT737" s="10">
        <v>0.75099999999999989</v>
      </c>
      <c r="AU737" s="10">
        <v>0.56231181818181808</v>
      </c>
      <c r="AV737" s="10">
        <v>0.56231181818181808</v>
      </c>
      <c r="AW737" s="10">
        <v>0.84018181818181814</v>
      </c>
      <c r="AX737">
        <v>0.84018181818181814</v>
      </c>
      <c r="AY737" s="165">
        <v>1</v>
      </c>
    </row>
    <row r="738" spans="14:51" x14ac:dyDescent="0.25">
      <c r="N738" s="176">
        <v>73.599999999999994</v>
      </c>
      <c r="O738" s="10">
        <v>0.56231181818181808</v>
      </c>
      <c r="Q738" s="10">
        <v>0.38918181818181818</v>
      </c>
      <c r="R738" s="10">
        <v>216.8564989733041</v>
      </c>
      <c r="T738" s="10">
        <v>387.58368352833793</v>
      </c>
      <c r="V738" s="10">
        <v>725.20109999888894</v>
      </c>
      <c r="W738" s="10">
        <v>725.20109999888894</v>
      </c>
      <c r="X738" s="10">
        <v>766.08998888777785</v>
      </c>
      <c r="Y738" s="10">
        <v>806.97887777666665</v>
      </c>
      <c r="Z738" s="10">
        <v>1158.8505887308852</v>
      </c>
      <c r="AH738" s="7">
        <v>451.6119193271627</v>
      </c>
      <c r="AI738" s="10">
        <v>73.599999999999994</v>
      </c>
      <c r="AK738" s="10">
        <v>6.6263999999999994</v>
      </c>
      <c r="AL738" s="10">
        <v>16.513895370842171</v>
      </c>
      <c r="AQ738" s="10">
        <v>0.47312999999999988</v>
      </c>
      <c r="AR738" s="10">
        <v>0.47312999999999988</v>
      </c>
      <c r="AS738" s="10">
        <v>0.75099999999999989</v>
      </c>
      <c r="AT738" s="10">
        <v>0.75099999999999989</v>
      </c>
      <c r="AU738" s="10">
        <v>0.56231181818181808</v>
      </c>
      <c r="AV738" s="10">
        <v>0.56231181818181808</v>
      </c>
      <c r="AW738" s="10">
        <v>0.84018181818181814</v>
      </c>
      <c r="AX738">
        <v>0.84018181818181814</v>
      </c>
      <c r="AY738" s="165">
        <v>1</v>
      </c>
    </row>
    <row r="739" spans="14:51" x14ac:dyDescent="0.25">
      <c r="N739" s="176">
        <v>73.7</v>
      </c>
      <c r="O739" s="10">
        <v>0.56231181818181808</v>
      </c>
      <c r="Q739" s="10">
        <v>0.38918181818181818</v>
      </c>
      <c r="R739" s="10">
        <v>217.86712513953793</v>
      </c>
      <c r="T739" s="10">
        <v>388.82208650740336</v>
      </c>
      <c r="V739" s="10">
        <v>727.02383842321933</v>
      </c>
      <c r="W739" s="10">
        <v>727.02383842321933</v>
      </c>
      <c r="X739" s="10">
        <v>767.96828286766379</v>
      </c>
      <c r="Y739" s="10">
        <v>808.91272731210825</v>
      </c>
      <c r="Z739" s="10">
        <v>1161.3630177336499</v>
      </c>
      <c r="AH739" s="7">
        <v>453.0721289528127</v>
      </c>
      <c r="AI739" s="10">
        <v>73.7</v>
      </c>
      <c r="AK739" s="10">
        <v>6.6263999999999994</v>
      </c>
      <c r="AL739" s="10">
        <v>16.52003130117961</v>
      </c>
      <c r="AQ739" s="10">
        <v>0.47312999999999988</v>
      </c>
      <c r="AR739" s="10">
        <v>0.47312999999999988</v>
      </c>
      <c r="AS739" s="10">
        <v>0.75099999999999989</v>
      </c>
      <c r="AT739" s="10">
        <v>0.75099999999999989</v>
      </c>
      <c r="AU739" s="10">
        <v>0.56231181818181808</v>
      </c>
      <c r="AV739" s="10">
        <v>0.56231181818181808</v>
      </c>
      <c r="AW739" s="10">
        <v>0.84018181818181814</v>
      </c>
      <c r="AX739">
        <v>0.84018181818181814</v>
      </c>
      <c r="AY739" s="165">
        <v>1</v>
      </c>
    </row>
    <row r="740" spans="14:51" x14ac:dyDescent="0.25">
      <c r="N740" s="176">
        <v>73.8</v>
      </c>
      <c r="O740" s="10">
        <v>0.56231181818181808</v>
      </c>
      <c r="Q740" s="10">
        <v>0.38918181818181818</v>
      </c>
      <c r="R740" s="10">
        <v>218.87912350694788</v>
      </c>
      <c r="T740" s="10">
        <v>390.06186168764515</v>
      </c>
      <c r="V740" s="10">
        <v>728.84748619585275</v>
      </c>
      <c r="W740" s="10">
        <v>728.84748619585275</v>
      </c>
      <c r="X740" s="10">
        <v>769.84748619585275</v>
      </c>
      <c r="Y740" s="10">
        <v>810.84748619585275</v>
      </c>
      <c r="Z740" s="10">
        <v>1163.8759858024189</v>
      </c>
      <c r="AH740" s="7">
        <v>454.53432121203451</v>
      </c>
      <c r="AI740" s="10">
        <v>73.8</v>
      </c>
      <c r="AK740" s="10">
        <v>6.6263999999999994</v>
      </c>
      <c r="AL740" s="10">
        <v>16.526128024790612</v>
      </c>
      <c r="AQ740" s="10">
        <v>0.47312999999999988</v>
      </c>
      <c r="AR740" s="10">
        <v>0.47312999999999988</v>
      </c>
      <c r="AS740" s="10">
        <v>0.75099999999999989</v>
      </c>
      <c r="AT740" s="10">
        <v>0.75099999999999989</v>
      </c>
      <c r="AU740" s="10">
        <v>0.56231181818181808</v>
      </c>
      <c r="AV740" s="10">
        <v>0.56231181818181808</v>
      </c>
      <c r="AW740" s="10">
        <v>0.84018181818181814</v>
      </c>
      <c r="AX740">
        <v>0.84018181818181814</v>
      </c>
      <c r="AY740" s="165">
        <v>1</v>
      </c>
    </row>
    <row r="741" spans="14:51" x14ac:dyDescent="0.25">
      <c r="N741" s="176">
        <v>73.900000000000006</v>
      </c>
      <c r="O741" s="10">
        <v>0.56231181818181808</v>
      </c>
      <c r="Q741" s="10">
        <v>0.38918181818181818</v>
      </c>
      <c r="R741" s="10">
        <v>219.89249407553399</v>
      </c>
      <c r="T741" s="10">
        <v>391.30300906906291</v>
      </c>
      <c r="V741" s="10">
        <v>730.67204460699872</v>
      </c>
      <c r="W741" s="10">
        <v>730.67204460699872</v>
      </c>
      <c r="X741" s="10">
        <v>771.72760016255427</v>
      </c>
      <c r="Y741" s="10">
        <v>812.78315571810981</v>
      </c>
      <c r="Z741" s="10">
        <v>1166.3894952595697</v>
      </c>
      <c r="AH741" s="7">
        <v>455.99849610482818</v>
      </c>
      <c r="AI741" s="10">
        <v>73.900000000000006</v>
      </c>
      <c r="AK741" s="10">
        <v>6.6263999999999994</v>
      </c>
      <c r="AL741" s="10">
        <v>16.532185763688346</v>
      </c>
      <c r="AQ741" s="10">
        <v>0.47312999999999988</v>
      </c>
      <c r="AR741" s="10">
        <v>0.47312999999999988</v>
      </c>
      <c r="AS741" s="10">
        <v>0.75099999999999989</v>
      </c>
      <c r="AT741" s="10">
        <v>0.75099999999999989</v>
      </c>
      <c r="AU741" s="10">
        <v>0.56231181818181808</v>
      </c>
      <c r="AV741" s="10">
        <v>0.56231181818181808</v>
      </c>
      <c r="AW741" s="10">
        <v>0.84018181818181814</v>
      </c>
      <c r="AX741">
        <v>0.84018181818181814</v>
      </c>
      <c r="AY741" s="165">
        <v>1</v>
      </c>
    </row>
    <row r="742" spans="14:51" x14ac:dyDescent="0.25">
      <c r="N742" s="176">
        <v>74</v>
      </c>
      <c r="O742" s="10">
        <v>0.56231181818181808</v>
      </c>
      <c r="Q742" s="10">
        <v>0.38918181818181818</v>
      </c>
      <c r="R742" s="10">
        <v>220.9072368452961</v>
      </c>
      <c r="T742" s="10">
        <v>392.54552865165681</v>
      </c>
      <c r="V742" s="10">
        <v>732.49751493248073</v>
      </c>
      <c r="W742" s="10">
        <v>732.49751493248073</v>
      </c>
      <c r="X742" s="10">
        <v>773.60862604359181</v>
      </c>
      <c r="Y742" s="10">
        <v>814.7197371547029</v>
      </c>
      <c r="Z742" s="10">
        <v>1168.9035484015842</v>
      </c>
      <c r="AH742" s="7">
        <v>457.46465363119341</v>
      </c>
      <c r="AI742" s="10">
        <v>74</v>
      </c>
      <c r="AK742" s="10">
        <v>6.6263999999999994</v>
      </c>
      <c r="AL742" s="10">
        <v>16.538204737986028</v>
      </c>
      <c r="AQ742" s="10">
        <v>0.47312999999999988</v>
      </c>
      <c r="AR742" s="10">
        <v>0.47312999999999988</v>
      </c>
      <c r="AS742" s="10">
        <v>0.75099999999999989</v>
      </c>
      <c r="AT742" s="10">
        <v>0.75099999999999989</v>
      </c>
      <c r="AU742" s="10">
        <v>0.56231181818181808</v>
      </c>
      <c r="AV742" s="10">
        <v>0.56231181818181808</v>
      </c>
      <c r="AW742" s="10">
        <v>0.84018181818181814</v>
      </c>
      <c r="AX742">
        <v>0.84018181818181814</v>
      </c>
      <c r="AY742" s="165">
        <v>1</v>
      </c>
    </row>
    <row r="743" spans="14:51" x14ac:dyDescent="0.25">
      <c r="N743" s="176">
        <v>74.099999999999994</v>
      </c>
      <c r="O743" s="10">
        <v>0.56231181818181808</v>
      </c>
      <c r="Q743" s="10">
        <v>0.38918181818181818</v>
      </c>
      <c r="R743" s="10">
        <v>221.92335181623454</v>
      </c>
      <c r="T743" s="10">
        <v>393.78942043542696</v>
      </c>
      <c r="V743" s="10">
        <v>734.32389843390513</v>
      </c>
      <c r="W743" s="10">
        <v>734.32389843390513</v>
      </c>
      <c r="X743" s="10">
        <v>775.49056510057176</v>
      </c>
      <c r="Y743" s="10">
        <v>816.6572317672385</v>
      </c>
      <c r="Z743" s="10">
        <v>1171.4181474993543</v>
      </c>
      <c r="AH743" s="7">
        <v>458.93279379113073</v>
      </c>
      <c r="AI743" s="10">
        <v>74.099999999999994</v>
      </c>
      <c r="AK743" s="10">
        <v>6.6263999999999994</v>
      </c>
      <c r="AL743" s="10">
        <v>16.54418516591797</v>
      </c>
      <c r="AQ743" s="10">
        <v>0.47312999999999988</v>
      </c>
      <c r="AR743" s="10">
        <v>0.47312999999999988</v>
      </c>
      <c r="AS743" s="10">
        <v>0.75099999999999989</v>
      </c>
      <c r="AT743" s="10">
        <v>0.75099999999999989</v>
      </c>
      <c r="AU743" s="10">
        <v>0.56231181818181808</v>
      </c>
      <c r="AV743" s="10">
        <v>0.56231181818181808</v>
      </c>
      <c r="AW743" s="10">
        <v>0.84018181818181814</v>
      </c>
      <c r="AX743">
        <v>0.84018181818181814</v>
      </c>
      <c r="AY743" s="165">
        <v>1</v>
      </c>
    </row>
    <row r="744" spans="14:51" x14ac:dyDescent="0.25">
      <c r="N744" s="176">
        <v>74.2</v>
      </c>
      <c r="O744" s="10">
        <v>0.56231181818181808</v>
      </c>
      <c r="Q744" s="10">
        <v>0.38918181818181818</v>
      </c>
      <c r="R744" s="10">
        <v>222.9408389883491</v>
      </c>
      <c r="T744" s="10">
        <v>395.03468442037314</v>
      </c>
      <c r="V744" s="10">
        <v>736.15119635882729</v>
      </c>
      <c r="W744" s="10">
        <v>736.15119635882729</v>
      </c>
      <c r="X744" s="10">
        <v>777.37341858104946</v>
      </c>
      <c r="Y744" s="10">
        <v>818.59564080327175</v>
      </c>
      <c r="Z744" s="10">
        <v>1173.9332947984797</v>
      </c>
      <c r="AH744" s="7">
        <v>460.40291658463985</v>
      </c>
      <c r="AI744" s="10">
        <v>74.2</v>
      </c>
      <c r="AK744" s="10">
        <v>6.6263999999999994</v>
      </c>
      <c r="AL744" s="10">
        <v>16.550127263860311</v>
      </c>
      <c r="AQ744" s="10">
        <v>0.47312999999999988</v>
      </c>
      <c r="AR744" s="10">
        <v>0.47312999999999988</v>
      </c>
      <c r="AS744" s="10">
        <v>0.75099999999999989</v>
      </c>
      <c r="AT744" s="10">
        <v>0.75099999999999989</v>
      </c>
      <c r="AU744" s="10">
        <v>0.56231181818181808</v>
      </c>
      <c r="AV744" s="10">
        <v>0.56231181818181808</v>
      </c>
      <c r="AW744" s="10">
        <v>0.84018181818181814</v>
      </c>
      <c r="AX744">
        <v>0.84018181818181814</v>
      </c>
      <c r="AY744" s="165">
        <v>1</v>
      </c>
    </row>
    <row r="745" spans="14:51" x14ac:dyDescent="0.25">
      <c r="N745" s="176">
        <v>74.3</v>
      </c>
      <c r="O745" s="10">
        <v>0.56231181818181808</v>
      </c>
      <c r="Q745" s="10">
        <v>0.38918181818181818</v>
      </c>
      <c r="R745" s="10">
        <v>223.95969836163979</v>
      </c>
      <c r="T745" s="10">
        <v>396.28132060649568</v>
      </c>
      <c r="V745" s="10">
        <v>737.97940994091823</v>
      </c>
      <c r="W745" s="10">
        <v>737.97940994091823</v>
      </c>
      <c r="X745" s="10">
        <v>779.25718771869606</v>
      </c>
      <c r="Y745" s="10">
        <v>820.53496549647377</v>
      </c>
      <c r="Z745" s="10">
        <v>1176.4489925195674</v>
      </c>
      <c r="AH745" s="7">
        <v>461.87502201172083</v>
      </c>
      <c r="AI745" s="10">
        <v>74.3</v>
      </c>
      <c r="AK745" s="10">
        <v>6.6263999999999994</v>
      </c>
      <c r="AL745" s="10">
        <v>16.556031246351562</v>
      </c>
      <c r="AQ745" s="10">
        <v>0.47312999999999988</v>
      </c>
      <c r="AR745" s="10">
        <v>0.47312999999999988</v>
      </c>
      <c r="AS745" s="10">
        <v>0.75099999999999989</v>
      </c>
      <c r="AT745" s="10">
        <v>0.75099999999999989</v>
      </c>
      <c r="AU745" s="10">
        <v>0.56231181818181808</v>
      </c>
      <c r="AV745" s="10">
        <v>0.56231181818181808</v>
      </c>
      <c r="AW745" s="10">
        <v>0.84018181818181814</v>
      </c>
      <c r="AX745">
        <v>0.84018181818181814</v>
      </c>
      <c r="AY745" s="165">
        <v>1</v>
      </c>
    </row>
    <row r="746" spans="14:51" x14ac:dyDescent="0.25">
      <c r="N746" s="176">
        <v>74.400000000000006</v>
      </c>
      <c r="O746" s="10">
        <v>0.56231181818181808</v>
      </c>
      <c r="Q746" s="10">
        <v>0.38918181818181818</v>
      </c>
      <c r="R746" s="10">
        <v>224.97992993610663</v>
      </c>
      <c r="T746" s="10">
        <v>397.52932899379414</v>
      </c>
      <c r="V746" s="10">
        <v>739.80854040012537</v>
      </c>
      <c r="W746" s="10">
        <v>739.80854040012537</v>
      </c>
      <c r="X746" s="10">
        <v>781.14187373345874</v>
      </c>
      <c r="Y746" s="10">
        <v>822.475207066792</v>
      </c>
      <c r="Z746" s="10">
        <v>1178.9652428585237</v>
      </c>
      <c r="AH746" s="7">
        <v>463.34911007237355</v>
      </c>
      <c r="AI746" s="10">
        <v>74.400000000000006</v>
      </c>
      <c r="AK746" s="10">
        <v>6.6263999999999994</v>
      </c>
      <c r="AL746" s="10">
        <v>16.561897326112799</v>
      </c>
      <c r="AQ746" s="10">
        <v>0.47312999999999988</v>
      </c>
      <c r="AR746" s="10">
        <v>0.47312999999999988</v>
      </c>
      <c r="AS746" s="10">
        <v>0.75099999999999989</v>
      </c>
      <c r="AT746" s="10">
        <v>0.75099999999999989</v>
      </c>
      <c r="AU746" s="10">
        <v>0.56231181818181808</v>
      </c>
      <c r="AV746" s="10">
        <v>0.56231181818181808</v>
      </c>
      <c r="AW746" s="10">
        <v>0.84018181818181814</v>
      </c>
      <c r="AX746">
        <v>0.84018181818181814</v>
      </c>
      <c r="AY746" s="165">
        <v>1</v>
      </c>
    </row>
    <row r="747" spans="14:51" x14ac:dyDescent="0.25">
      <c r="N747" s="176">
        <v>74.5</v>
      </c>
      <c r="O747" s="10">
        <v>0.56231181818181808</v>
      </c>
      <c r="Q747" s="10">
        <v>0.38918181818181818</v>
      </c>
      <c r="R747" s="10">
        <v>226.00153371174952</v>
      </c>
      <c r="T747" s="10">
        <v>398.77870958226885</v>
      </c>
      <c r="V747" s="10">
        <v>741.63858894283362</v>
      </c>
      <c r="W747" s="10">
        <v>741.63858894283362</v>
      </c>
      <c r="X747" s="10">
        <v>783.02747783172254</v>
      </c>
      <c r="Y747" s="10">
        <v>824.41636672061145</v>
      </c>
      <c r="Z747" s="10">
        <v>1181.4820479868411</v>
      </c>
      <c r="AH747" s="7">
        <v>464.82518076659795</v>
      </c>
      <c r="AI747" s="10">
        <v>74.5</v>
      </c>
      <c r="AK747" s="10">
        <v>6.6263999999999994</v>
      </c>
      <c r="AL747" s="10">
        <v>16.567725714067556</v>
      </c>
      <c r="AQ747" s="10">
        <v>0.47312999999999988</v>
      </c>
      <c r="AR747" s="10">
        <v>0.47312999999999988</v>
      </c>
      <c r="AS747" s="10">
        <v>0.75099999999999989</v>
      </c>
      <c r="AT747" s="10">
        <v>0.75099999999999989</v>
      </c>
      <c r="AU747" s="10">
        <v>0.56231181818181808</v>
      </c>
      <c r="AV747" s="10">
        <v>0.56231181818181808</v>
      </c>
      <c r="AW747" s="10">
        <v>0.84018181818181814</v>
      </c>
      <c r="AX747">
        <v>0.84018181818181814</v>
      </c>
      <c r="AY747" s="165">
        <v>1</v>
      </c>
    </row>
    <row r="748" spans="14:51" x14ac:dyDescent="0.25">
      <c r="N748" s="176">
        <v>74.599999999999994</v>
      </c>
      <c r="O748" s="10">
        <v>0.56231181818181808</v>
      </c>
      <c r="Q748" s="10">
        <v>0.38918181818181818</v>
      </c>
      <c r="R748" s="10">
        <v>227.02450968856866</v>
      </c>
      <c r="T748" s="10">
        <v>400.02946237191975</v>
      </c>
      <c r="V748" s="10">
        <v>743.46955676202333</v>
      </c>
      <c r="W748" s="10">
        <v>743.46955676202333</v>
      </c>
      <c r="X748" s="10">
        <v>784.91400120646779</v>
      </c>
      <c r="Y748" s="10">
        <v>826.35844565091224</v>
      </c>
      <c r="Z748" s="10">
        <v>1183.9994100518841</v>
      </c>
      <c r="AH748" s="7">
        <v>466.30323409439438</v>
      </c>
      <c r="AI748" s="10">
        <v>74.599999999999994</v>
      </c>
      <c r="AK748" s="10">
        <v>6.6263999999999994</v>
      </c>
      <c r="AL748" s="10">
        <v>16.573516619361566</v>
      </c>
      <c r="AQ748" s="10">
        <v>0.47312999999999988</v>
      </c>
      <c r="AR748" s="10">
        <v>0.47312999999999988</v>
      </c>
      <c r="AS748" s="10">
        <v>0.75099999999999989</v>
      </c>
      <c r="AT748" s="10">
        <v>0.75099999999999989</v>
      </c>
      <c r="AU748" s="10">
        <v>0.56231181818181808</v>
      </c>
      <c r="AV748" s="10">
        <v>0.56231181818181808</v>
      </c>
      <c r="AW748" s="10">
        <v>0.84018181818181814</v>
      </c>
      <c r="AX748">
        <v>0.84018181818181814</v>
      </c>
      <c r="AY748" s="165">
        <v>1</v>
      </c>
    </row>
    <row r="749" spans="14:51" x14ac:dyDescent="0.25">
      <c r="N749" s="176">
        <v>74.7</v>
      </c>
      <c r="O749" s="10">
        <v>0.56231181818181808</v>
      </c>
      <c r="Q749" s="10">
        <v>0.38918181818181818</v>
      </c>
      <c r="R749" s="10">
        <v>228.04885786656396</v>
      </c>
      <c r="T749" s="10">
        <v>401.28158736274668</v>
      </c>
      <c r="V749" s="10">
        <v>745.30144503742531</v>
      </c>
      <c r="W749" s="10">
        <v>745.30144503742531</v>
      </c>
      <c r="X749" s="10">
        <v>786.80144503742531</v>
      </c>
      <c r="Y749" s="10">
        <v>828.30144503742531</v>
      </c>
      <c r="Z749" s="10">
        <v>1186.5173311771682</v>
      </c>
      <c r="AH749" s="7">
        <v>467.78327005576267</v>
      </c>
      <c r="AI749" s="10">
        <v>74.7</v>
      </c>
      <c r="AK749" s="10">
        <v>6.6263999999999994</v>
      </c>
      <c r="AL749" s="10">
        <v>16.579270249382105</v>
      </c>
      <c r="AQ749" s="10">
        <v>0.47312999999999988</v>
      </c>
      <c r="AR749" s="10">
        <v>0.47312999999999988</v>
      </c>
      <c r="AS749" s="10">
        <v>0.75099999999999989</v>
      </c>
      <c r="AT749" s="10">
        <v>0.75099999999999989</v>
      </c>
      <c r="AU749" s="10">
        <v>0.56231181818181808</v>
      </c>
      <c r="AV749" s="10">
        <v>0.56231181818181808</v>
      </c>
      <c r="AW749" s="10">
        <v>0.84018181818181814</v>
      </c>
      <c r="AX749">
        <v>0.84018181818181814</v>
      </c>
      <c r="AY749" s="165">
        <v>1</v>
      </c>
    </row>
    <row r="750" spans="14:51" x14ac:dyDescent="0.25">
      <c r="N750" s="176">
        <v>74.8</v>
      </c>
      <c r="O750" s="10">
        <v>0.56231181818181808</v>
      </c>
      <c r="Q750" s="10">
        <v>0.38918181818181818</v>
      </c>
      <c r="R750" s="10">
        <v>229.0745782457353</v>
      </c>
      <c r="T750" s="10">
        <v>402.5350845547498</v>
      </c>
      <c r="V750" s="10">
        <v>747.13425493567513</v>
      </c>
      <c r="W750" s="10">
        <v>747.13425493567513</v>
      </c>
      <c r="X750" s="10">
        <v>788.68981049123067</v>
      </c>
      <c r="Y750" s="10">
        <v>830.24536604678622</v>
      </c>
      <c r="Z750" s="10">
        <v>1189.0358134626376</v>
      </c>
      <c r="AH750" s="7">
        <v>469.26528865070253</v>
      </c>
      <c r="AI750" s="10">
        <v>74.8</v>
      </c>
      <c r="AK750" s="10">
        <v>6.6263999999999994</v>
      </c>
      <c r="AL750" s="10">
        <v>16.584986809777156</v>
      </c>
      <c r="AQ750" s="10">
        <v>0.47312999999999988</v>
      </c>
      <c r="AR750" s="10">
        <v>0.47312999999999988</v>
      </c>
      <c r="AS750" s="10">
        <v>0.75099999999999989</v>
      </c>
      <c r="AT750" s="10">
        <v>0.75099999999999989</v>
      </c>
      <c r="AU750" s="10">
        <v>0.56231181818181808</v>
      </c>
      <c r="AV750" s="10">
        <v>0.56231181818181808</v>
      </c>
      <c r="AW750" s="10">
        <v>0.84018181818181814</v>
      </c>
      <c r="AX750">
        <v>0.84018181818181814</v>
      </c>
      <c r="AY750" s="165">
        <v>1</v>
      </c>
    </row>
    <row r="751" spans="14:51" x14ac:dyDescent="0.25">
      <c r="N751" s="176">
        <v>74.900000000000006</v>
      </c>
      <c r="O751" s="10">
        <v>0.56231181818181808</v>
      </c>
      <c r="Q751" s="10">
        <v>0.38918181818181818</v>
      </c>
      <c r="R751" s="10">
        <v>230.10167082608302</v>
      </c>
      <c r="T751" s="10">
        <v>403.78995394792918</v>
      </c>
      <c r="V751" s="10">
        <v>748.96798761046455</v>
      </c>
      <c r="W751" s="10">
        <v>748.96798761046455</v>
      </c>
      <c r="X751" s="10">
        <v>790.57909872157563</v>
      </c>
      <c r="Y751" s="10">
        <v>832.19020983268683</v>
      </c>
      <c r="Z751" s="10">
        <v>1191.5548589849373</v>
      </c>
      <c r="AH751" s="7">
        <v>470.74928987921464</v>
      </c>
      <c r="AI751" s="10">
        <v>74.900000000000006</v>
      </c>
      <c r="AK751" s="10">
        <v>6.6263999999999994</v>
      </c>
      <c r="AL751" s="10">
        <v>16.590666504474328</v>
      </c>
      <c r="AQ751" s="10">
        <v>0.47312999999999988</v>
      </c>
      <c r="AR751" s="10">
        <v>0.47312999999999988</v>
      </c>
      <c r="AS751" s="10">
        <v>0.75099999999999989</v>
      </c>
      <c r="AT751" s="10">
        <v>0.75099999999999989</v>
      </c>
      <c r="AU751" s="10">
        <v>0.56231181818181808</v>
      </c>
      <c r="AV751" s="10">
        <v>0.56231181818181808</v>
      </c>
      <c r="AW751" s="10">
        <v>0.84018181818181814</v>
      </c>
      <c r="AX751">
        <v>0.84018181818181814</v>
      </c>
      <c r="AY751" s="165">
        <v>1</v>
      </c>
    </row>
    <row r="752" spans="14:51" x14ac:dyDescent="0.25">
      <c r="N752" s="176">
        <v>75</v>
      </c>
      <c r="O752" s="10">
        <v>0.56231181818181808</v>
      </c>
      <c r="Q752" s="10">
        <v>0.38918181818181818</v>
      </c>
      <c r="R752" s="10">
        <v>231.1301356076066</v>
      </c>
      <c r="T752" s="10">
        <v>405.04619554228464</v>
      </c>
      <c r="V752" s="10">
        <v>750.80264420268963</v>
      </c>
      <c r="W752" s="10">
        <v>750.80264420268963</v>
      </c>
      <c r="X752" s="10">
        <v>792.46931086935626</v>
      </c>
      <c r="Y752" s="10">
        <v>834.13597753602301</v>
      </c>
      <c r="Z752" s="10">
        <v>1194.0744697976804</v>
      </c>
      <c r="AH752" s="7">
        <v>472.23527374129816</v>
      </c>
      <c r="AI752" s="10">
        <v>75</v>
      </c>
      <c r="AK752" s="10">
        <v>6.6263999999999994</v>
      </c>
      <c r="AL752" s="10">
        <v>16.596309535699444</v>
      </c>
      <c r="AQ752" s="10">
        <v>0.47312999999999988</v>
      </c>
      <c r="AR752" s="10">
        <v>0.47312999999999988</v>
      </c>
      <c r="AS752" s="10">
        <v>0.75099999999999989</v>
      </c>
      <c r="AT752" s="10">
        <v>0.75099999999999989</v>
      </c>
      <c r="AU752" s="10">
        <v>0.56231181818181808</v>
      </c>
      <c r="AV752" s="10">
        <v>0.56231181818181808</v>
      </c>
      <c r="AW752" s="10">
        <v>0.84018181818181814</v>
      </c>
      <c r="AX752">
        <v>0.84018181818181814</v>
      </c>
      <c r="AY752" s="165">
        <v>1</v>
      </c>
    </row>
    <row r="753" spans="14:51" x14ac:dyDescent="0.25">
      <c r="N753" s="176">
        <v>75.099999999999994</v>
      </c>
      <c r="O753" s="10">
        <v>0.56231181818181808</v>
      </c>
      <c r="Q753" s="10">
        <v>0.38918181818181818</v>
      </c>
      <c r="R753" s="10">
        <v>232.15997259030652</v>
      </c>
      <c r="T753" s="10">
        <v>406.30380933781629</v>
      </c>
      <c r="V753" s="10">
        <v>752.63822584060028</v>
      </c>
      <c r="W753" s="10">
        <v>752.63822584060028</v>
      </c>
      <c r="X753" s="10">
        <v>794.36044806282246</v>
      </c>
      <c r="Y753" s="10">
        <v>836.08267028504474</v>
      </c>
      <c r="Z753" s="10">
        <v>1196.5946479317163</v>
      </c>
      <c r="AH753" s="7">
        <v>473.72324023695376</v>
      </c>
      <c r="AI753" s="10">
        <v>75.099999999999994</v>
      </c>
      <c r="AK753" s="10">
        <v>6.6263999999999994</v>
      </c>
      <c r="AL753" s="10">
        <v>16.601916103994974</v>
      </c>
      <c r="AQ753" s="10">
        <v>0.47312999999999988</v>
      </c>
      <c r="AR753" s="10">
        <v>0.47312999999999988</v>
      </c>
      <c r="AS753" s="10">
        <v>0.75099999999999989</v>
      </c>
      <c r="AT753" s="10">
        <v>0.75099999999999989</v>
      </c>
      <c r="AU753" s="10">
        <v>0.56231181818181808</v>
      </c>
      <c r="AV753" s="10">
        <v>0.56231181818181808</v>
      </c>
      <c r="AW753" s="10">
        <v>0.84018181818181814</v>
      </c>
      <c r="AX753">
        <v>0.84018181818181814</v>
      </c>
      <c r="AY753" s="165">
        <v>1</v>
      </c>
    </row>
    <row r="754" spans="14:51" x14ac:dyDescent="0.25">
      <c r="N754" s="176">
        <v>75.2</v>
      </c>
      <c r="O754" s="10">
        <v>0.56231181818181808</v>
      </c>
      <c r="Q754" s="10">
        <v>0.38918181818181818</v>
      </c>
      <c r="R754" s="10">
        <v>233.19118177418255</v>
      </c>
      <c r="T754" s="10">
        <v>407.56279533452397</v>
      </c>
      <c r="V754" s="10">
        <v>754.47473363994322</v>
      </c>
      <c r="W754" s="10">
        <v>754.47473363994322</v>
      </c>
      <c r="X754" s="10">
        <v>796.25251141772105</v>
      </c>
      <c r="Y754" s="10">
        <v>838.03028919549877</v>
      </c>
      <c r="Z754" s="10">
        <v>1199.1153953953897</v>
      </c>
      <c r="AH754" s="7">
        <v>475.2131893661811</v>
      </c>
      <c r="AI754" s="10">
        <v>75.2</v>
      </c>
      <c r="AK754" s="10">
        <v>6.6263999999999994</v>
      </c>
      <c r="AL754" s="10">
        <v>16.607486408238152</v>
      </c>
      <c r="AQ754" s="10">
        <v>0.47312999999999988</v>
      </c>
      <c r="AR754" s="10">
        <v>0.47312999999999988</v>
      </c>
      <c r="AS754" s="10">
        <v>0.75099999999999989</v>
      </c>
      <c r="AT754" s="10">
        <v>0.75099999999999989</v>
      </c>
      <c r="AU754" s="10">
        <v>0.56231181818181808</v>
      </c>
      <c r="AV754" s="10">
        <v>0.56231181818181808</v>
      </c>
      <c r="AW754" s="10">
        <v>0.84018181818181814</v>
      </c>
      <c r="AX754">
        <v>0.84018181818181814</v>
      </c>
      <c r="AY754" s="165">
        <v>1</v>
      </c>
    </row>
    <row r="755" spans="14:51" x14ac:dyDescent="0.25">
      <c r="N755" s="176">
        <v>75.3</v>
      </c>
      <c r="O755" s="10">
        <v>0.56231181818181808</v>
      </c>
      <c r="Q755" s="10">
        <v>0.38918181818181818</v>
      </c>
      <c r="R755" s="10">
        <v>234.22376315923464</v>
      </c>
      <c r="T755" s="10">
        <v>408.8231535324079</v>
      </c>
      <c r="V755" s="10">
        <v>756.3121687041064</v>
      </c>
      <c r="W755" s="10">
        <v>756.3121687041064</v>
      </c>
      <c r="X755" s="10">
        <v>798.14550203743977</v>
      </c>
      <c r="Y755" s="10">
        <v>839.97883537077303</v>
      </c>
      <c r="Z755" s="10">
        <v>1201.6367141747985</v>
      </c>
      <c r="AH755" s="7">
        <v>476.70512112898012</v>
      </c>
      <c r="AI755" s="10">
        <v>75.3</v>
      </c>
      <c r="AK755" s="10">
        <v>6.6263999999999994</v>
      </c>
      <c r="AL755" s="10">
        <v>16.613020645658892</v>
      </c>
      <c r="AQ755" s="10">
        <v>0.47312999999999988</v>
      </c>
      <c r="AR755" s="10">
        <v>0.47312999999999988</v>
      </c>
      <c r="AS755" s="10">
        <v>0.75099999999999989</v>
      </c>
      <c r="AT755" s="10">
        <v>0.75099999999999989</v>
      </c>
      <c r="AU755" s="10">
        <v>0.56231181818181808</v>
      </c>
      <c r="AV755" s="10">
        <v>0.56231181818181808</v>
      </c>
      <c r="AW755" s="10">
        <v>0.84018181818181814</v>
      </c>
      <c r="AX755">
        <v>0.84018181818181814</v>
      </c>
      <c r="AY755" s="165">
        <v>1</v>
      </c>
    </row>
    <row r="756" spans="14:51" x14ac:dyDescent="0.25">
      <c r="N756" s="176">
        <v>75.400000000000006</v>
      </c>
      <c r="O756" s="10">
        <v>0.56231181818181808</v>
      </c>
      <c r="Q756" s="10">
        <v>0.38918181818181818</v>
      </c>
      <c r="R756" s="10">
        <v>235.25771674546314</v>
      </c>
      <c r="T756" s="10">
        <v>410.08488393146797</v>
      </c>
      <c r="V756" s="10">
        <v>758.15053212426074</v>
      </c>
      <c r="W756" s="10">
        <v>758.15053212426074</v>
      </c>
      <c r="X756" s="10">
        <v>800.03942101314965</v>
      </c>
      <c r="Y756" s="10">
        <v>841.92830990203856</v>
      </c>
      <c r="Z756" s="10">
        <v>1204.1586062340505</v>
      </c>
      <c r="AH756" s="7">
        <v>478.19903552535141</v>
      </c>
      <c r="AI756" s="10">
        <v>75.400000000000006</v>
      </c>
      <c r="AK756" s="10">
        <v>6.6263999999999994</v>
      </c>
      <c r="AL756" s="10">
        <v>16.618519011857476</v>
      </c>
      <c r="AQ756" s="10">
        <v>0.47312999999999988</v>
      </c>
      <c r="AR756" s="10">
        <v>0.47312999999999988</v>
      </c>
      <c r="AS756" s="10">
        <v>0.75099999999999989</v>
      </c>
      <c r="AT756" s="10">
        <v>0.75099999999999989</v>
      </c>
      <c r="AU756" s="10">
        <v>0.56231181818181808</v>
      </c>
      <c r="AV756" s="10">
        <v>0.56231181818181808</v>
      </c>
      <c r="AW756" s="10">
        <v>0.84018181818181814</v>
      </c>
      <c r="AX756">
        <v>0.84018181818181814</v>
      </c>
      <c r="AY756" s="165">
        <v>1</v>
      </c>
    </row>
    <row r="757" spans="14:51" x14ac:dyDescent="0.25">
      <c r="N757" s="176">
        <v>75.5</v>
      </c>
      <c r="O757" s="10">
        <v>0.56231181818181808</v>
      </c>
      <c r="Q757" s="10">
        <v>0.38918181818181818</v>
      </c>
      <c r="R757" s="10">
        <v>236.2930425328675</v>
      </c>
      <c r="T757" s="10">
        <v>411.34798653170412</v>
      </c>
      <c r="V757" s="10">
        <v>759.98982497949805</v>
      </c>
      <c r="W757" s="10">
        <v>759.98982497949805</v>
      </c>
      <c r="X757" s="10">
        <v>801.93426942394251</v>
      </c>
      <c r="Y757" s="10">
        <v>843.87871386838697</v>
      </c>
      <c r="Z757" s="10">
        <v>1206.6810735155109</v>
      </c>
      <c r="AH757" s="7">
        <v>479.69493255529409</v>
      </c>
      <c r="AI757" s="10">
        <v>75.5</v>
      </c>
      <c r="AK757" s="10">
        <v>6.6263999999999994</v>
      </c>
      <c r="AL757" s="10">
        <v>16.623981700821961</v>
      </c>
      <c r="AQ757" s="10">
        <v>0.47312999999999988</v>
      </c>
      <c r="AR757" s="10">
        <v>0.47312999999999988</v>
      </c>
      <c r="AS757" s="10">
        <v>0.75099999999999989</v>
      </c>
      <c r="AT757" s="10">
        <v>0.75099999999999989</v>
      </c>
      <c r="AU757" s="10">
        <v>0.56231181818181808</v>
      </c>
      <c r="AV757" s="10">
        <v>0.56231181818181808</v>
      </c>
      <c r="AW757" s="10">
        <v>0.84018181818181814</v>
      </c>
      <c r="AX757">
        <v>0.84018181818181814</v>
      </c>
      <c r="AY757" s="165">
        <v>1</v>
      </c>
    </row>
    <row r="758" spans="14:51" x14ac:dyDescent="0.25">
      <c r="N758" s="176">
        <v>75.599999999999994</v>
      </c>
      <c r="O758" s="10">
        <v>0.56231181818181808</v>
      </c>
      <c r="Q758" s="10">
        <v>0.38918181818181818</v>
      </c>
      <c r="R758" s="10">
        <v>237.32974052144797</v>
      </c>
      <c r="T758" s="10">
        <v>412.61246133311641</v>
      </c>
      <c r="V758" s="10">
        <v>761.83004833697009</v>
      </c>
      <c r="W758" s="10">
        <v>761.83004833697009</v>
      </c>
      <c r="X758" s="10">
        <v>803.83004833697009</v>
      </c>
      <c r="Y758" s="10">
        <v>845.83004833697009</v>
      </c>
      <c r="Z758" s="10">
        <v>1209.204117940053</v>
      </c>
      <c r="AH758" s="7">
        <v>481.19281221880851</v>
      </c>
      <c r="AI758" s="10">
        <v>75.599999999999994</v>
      </c>
      <c r="AK758" s="10">
        <v>6.6263999999999994</v>
      </c>
      <c r="AL758" s="10">
        <v>16.629408904945414</v>
      </c>
      <c r="AQ758" s="10">
        <v>0.47312999999999988</v>
      </c>
      <c r="AR758" s="10">
        <v>0.47312999999999988</v>
      </c>
      <c r="AS758" s="10">
        <v>0.75099999999999989</v>
      </c>
      <c r="AT758" s="10">
        <v>0.75099999999999989</v>
      </c>
      <c r="AU758" s="10">
        <v>0.56231181818181808</v>
      </c>
      <c r="AV758" s="10">
        <v>0.56231181818181808</v>
      </c>
      <c r="AW758" s="10">
        <v>0.84018181818181814</v>
      </c>
      <c r="AX758">
        <v>0.84018181818181814</v>
      </c>
      <c r="AY758" s="165">
        <v>1</v>
      </c>
    </row>
    <row r="759" spans="14:51" x14ac:dyDescent="0.25">
      <c r="N759" s="176">
        <v>75.7</v>
      </c>
      <c r="O759" s="10">
        <v>0.56231181818181808</v>
      </c>
      <c r="Q759" s="10">
        <v>0.38918181818181818</v>
      </c>
      <c r="R759" s="10">
        <v>238.3678107112049</v>
      </c>
      <c r="T759" s="10">
        <v>413.8783083357049</v>
      </c>
      <c r="V759" s="10">
        <v>763.67120325202336</v>
      </c>
      <c r="W759" s="10">
        <v>763.67120325202336</v>
      </c>
      <c r="X759" s="10">
        <v>805.7267588075789</v>
      </c>
      <c r="Y759" s="10">
        <v>847.78231436313445</v>
      </c>
      <c r="Z759" s="10">
        <v>1211.7277414073003</v>
      </c>
      <c r="AH759" s="7">
        <v>482.69267451589525</v>
      </c>
      <c r="AI759" s="10">
        <v>75.7</v>
      </c>
      <c r="AK759" s="10">
        <v>6.6263999999999994</v>
      </c>
      <c r="AL759" s="10">
        <v>16.634800815042883</v>
      </c>
      <c r="AQ759" s="10">
        <v>0.47312999999999988</v>
      </c>
      <c r="AR759" s="10">
        <v>0.47312999999999988</v>
      </c>
      <c r="AS759" s="10">
        <v>0.75099999999999989</v>
      </c>
      <c r="AT759" s="10">
        <v>0.75099999999999989</v>
      </c>
      <c r="AU759" s="10">
        <v>0.56231181818181808</v>
      </c>
      <c r="AV759" s="10">
        <v>0.56231181818181808</v>
      </c>
      <c r="AW759" s="10">
        <v>0.84018181818181814</v>
      </c>
      <c r="AX759">
        <v>0.84018181818181814</v>
      </c>
      <c r="AY759" s="165">
        <v>1</v>
      </c>
    </row>
    <row r="760" spans="14:51" x14ac:dyDescent="0.25">
      <c r="N760" s="176">
        <v>75.8</v>
      </c>
      <c r="O760" s="10">
        <v>0.56231181818181808</v>
      </c>
      <c r="Q760" s="10">
        <v>0.38918181818181818</v>
      </c>
      <c r="R760" s="10">
        <v>239.4072531021377</v>
      </c>
      <c r="T760" s="10">
        <v>415.14552753946958</v>
      </c>
      <c r="V760" s="10">
        <v>765.51329076833258</v>
      </c>
      <c r="W760" s="10">
        <v>765.51329076833258</v>
      </c>
      <c r="X760" s="10">
        <v>807.62440187944367</v>
      </c>
      <c r="Y760" s="10">
        <v>849.73551299055475</v>
      </c>
      <c r="Z760" s="10">
        <v>1214.2519457958674</v>
      </c>
      <c r="AH760" s="7">
        <v>484.19451944655339</v>
      </c>
      <c r="AI760" s="10">
        <v>75.8</v>
      </c>
      <c r="AK760" s="10">
        <v>6.6263999999999994</v>
      </c>
      <c r="AL760" s="10">
        <v>16.640157620368164</v>
      </c>
      <c r="AQ760" s="10">
        <v>0.47312999999999988</v>
      </c>
      <c r="AR760" s="10">
        <v>0.47312999999999988</v>
      </c>
      <c r="AS760" s="10">
        <v>0.75099999999999989</v>
      </c>
      <c r="AT760" s="10">
        <v>0.75099999999999989</v>
      </c>
      <c r="AU760" s="10">
        <v>0.56231181818181808</v>
      </c>
      <c r="AV760" s="10">
        <v>0.56231181818181808</v>
      </c>
      <c r="AW760" s="10">
        <v>0.84018181818181814</v>
      </c>
      <c r="AX760">
        <v>0.84018181818181814</v>
      </c>
      <c r="AY760" s="165">
        <v>1</v>
      </c>
    </row>
    <row r="761" spans="14:51" x14ac:dyDescent="0.25">
      <c r="N761" s="176">
        <v>75.900000000000006</v>
      </c>
      <c r="O761" s="10">
        <v>0.56231181818181808</v>
      </c>
      <c r="Q761" s="10">
        <v>0.38918181818181818</v>
      </c>
      <c r="R761" s="10">
        <v>240.44806769424696</v>
      </c>
      <c r="T761" s="10">
        <v>416.41411894441046</v>
      </c>
      <c r="V761" s="10">
        <v>767.35631191803361</v>
      </c>
      <c r="W761" s="10">
        <v>767.35631191803361</v>
      </c>
      <c r="X761" s="10">
        <v>809.52297858470024</v>
      </c>
      <c r="Y761" s="10">
        <v>851.68964525136698</v>
      </c>
      <c r="Z761" s="10">
        <v>1216.7767329635988</v>
      </c>
      <c r="AH761" s="7">
        <v>485.69834701078378</v>
      </c>
      <c r="AI761" s="10">
        <v>75.900000000000006</v>
      </c>
      <c r="AK761" s="10">
        <v>6.6263999999999994</v>
      </c>
      <c r="AL761" s="10">
        <v>16.645479508630345</v>
      </c>
      <c r="AQ761" s="10">
        <v>0.47312999999999988</v>
      </c>
      <c r="AR761" s="10">
        <v>0.47312999999999988</v>
      </c>
      <c r="AS761" s="10">
        <v>0.75099999999999989</v>
      </c>
      <c r="AT761" s="10">
        <v>0.75099999999999989</v>
      </c>
      <c r="AU761" s="10">
        <v>0.56231181818181808</v>
      </c>
      <c r="AV761" s="10">
        <v>0.56231181818181808</v>
      </c>
      <c r="AW761" s="10">
        <v>0.84018181818181814</v>
      </c>
      <c r="AX761">
        <v>0.84018181818181814</v>
      </c>
      <c r="AY761" s="165">
        <v>1</v>
      </c>
    </row>
    <row r="762" spans="14:51" x14ac:dyDescent="0.25">
      <c r="N762" s="176">
        <v>76</v>
      </c>
      <c r="O762" s="10">
        <v>0.56231181818181808</v>
      </c>
      <c r="Q762" s="10">
        <v>0.38918181818181818</v>
      </c>
      <c r="R762" s="10">
        <v>241.49025448753204</v>
      </c>
      <c r="T762" s="10">
        <v>417.68408255052736</v>
      </c>
      <c r="V762" s="10">
        <v>769.20026772185247</v>
      </c>
      <c r="W762" s="10">
        <v>769.20026772185247</v>
      </c>
      <c r="X762" s="10">
        <v>811.42248994407464</v>
      </c>
      <c r="Y762" s="10">
        <v>853.64471216629693</v>
      </c>
      <c r="Z762" s="10">
        <v>1219.3021047478014</v>
      </c>
      <c r="AH762" s="7">
        <v>487.20415720858551</v>
      </c>
      <c r="AI762" s="10">
        <v>76</v>
      </c>
      <c r="AK762" s="10">
        <v>6.6263999999999994</v>
      </c>
      <c r="AL762" s="10">
        <v>16.650766666010139</v>
      </c>
      <c r="AQ762" s="10">
        <v>0.47312999999999988</v>
      </c>
      <c r="AR762" s="10">
        <v>0.47312999999999988</v>
      </c>
      <c r="AS762" s="10">
        <v>0.75099999999999989</v>
      </c>
      <c r="AT762" s="10">
        <v>0.75099999999999989</v>
      </c>
      <c r="AU762" s="10">
        <v>0.56231181818181808</v>
      </c>
      <c r="AV762" s="10">
        <v>0.56231181818181808</v>
      </c>
      <c r="AW762" s="10">
        <v>0.84018181818181814</v>
      </c>
      <c r="AX762">
        <v>0.84018181818181814</v>
      </c>
      <c r="AY762" s="165">
        <v>1</v>
      </c>
    </row>
    <row r="763" spans="14:51" x14ac:dyDescent="0.25">
      <c r="N763" s="176">
        <v>76.099999999999994</v>
      </c>
      <c r="O763" s="10">
        <v>0.56231181818181808</v>
      </c>
      <c r="Q763" s="10">
        <v>0.38918181818181818</v>
      </c>
      <c r="R763" s="10">
        <v>242.53381348199332</v>
      </c>
      <c r="T763" s="10">
        <v>418.95541835782035</v>
      </c>
      <c r="V763" s="10">
        <v>771.04515918923494</v>
      </c>
      <c r="W763" s="10">
        <v>771.04515918923494</v>
      </c>
      <c r="X763" s="10">
        <v>813.32293696701277</v>
      </c>
      <c r="Y763" s="10">
        <v>855.60071474479048</v>
      </c>
      <c r="Z763" s="10">
        <v>1221.8280629654778</v>
      </c>
      <c r="AH763" s="7">
        <v>488.71195003995916</v>
      </c>
      <c r="AI763" s="10">
        <v>76.099999999999994</v>
      </c>
      <c r="AK763" s="10">
        <v>6.6263999999999994</v>
      </c>
      <c r="AL763" s="10">
        <v>16.656019277175989</v>
      </c>
      <c r="AQ763" s="10">
        <v>0.47312999999999988</v>
      </c>
      <c r="AR763" s="10">
        <v>0.47312999999999988</v>
      </c>
      <c r="AS763" s="10">
        <v>0.75099999999999989</v>
      </c>
      <c r="AT763" s="10">
        <v>0.75099999999999989</v>
      </c>
      <c r="AU763" s="10">
        <v>0.56231181818181808</v>
      </c>
      <c r="AV763" s="10">
        <v>0.56231181818181808</v>
      </c>
      <c r="AW763" s="10">
        <v>0.84018181818181814</v>
      </c>
      <c r="AX763">
        <v>0.84018181818181814</v>
      </c>
      <c r="AY763" s="165">
        <v>1</v>
      </c>
    </row>
    <row r="764" spans="14:51" x14ac:dyDescent="0.25">
      <c r="N764" s="176">
        <v>76.2</v>
      </c>
      <c r="O764" s="10">
        <v>0.56231181818181808</v>
      </c>
      <c r="Q764" s="10">
        <v>0.38918181818181818</v>
      </c>
      <c r="R764" s="10">
        <v>243.57874467763097</v>
      </c>
      <c r="T764" s="10">
        <v>420.22812636628964</v>
      </c>
      <c r="V764" s="10">
        <v>772.89098731847298</v>
      </c>
      <c r="W764" s="10">
        <v>772.89098731847298</v>
      </c>
      <c r="X764" s="10">
        <v>815.22432065180635</v>
      </c>
      <c r="Y764" s="10">
        <v>857.55765398513961</v>
      </c>
      <c r="Z764" s="10">
        <v>1224.3546094135531</v>
      </c>
      <c r="AH764" s="7">
        <v>490.22172550490495</v>
      </c>
      <c r="AI764" s="10">
        <v>76.2</v>
      </c>
      <c r="AK764" s="10">
        <v>6.6263999999999994</v>
      </c>
      <c r="AL764" s="10">
        <v>16.661237525300002</v>
      </c>
      <c r="AQ764" s="10">
        <v>0.47312999999999988</v>
      </c>
      <c r="AR764" s="10">
        <v>0.47312999999999988</v>
      </c>
      <c r="AS764" s="10">
        <v>0.75099999999999989</v>
      </c>
      <c r="AT764" s="10">
        <v>0.75099999999999989</v>
      </c>
      <c r="AU764" s="10">
        <v>0.56231181818181808</v>
      </c>
      <c r="AV764" s="10">
        <v>0.56231181818181808</v>
      </c>
      <c r="AW764" s="10">
        <v>0.84018181818181814</v>
      </c>
      <c r="AX764">
        <v>0.84018181818181814</v>
      </c>
      <c r="AY764" s="165">
        <v>1</v>
      </c>
    </row>
    <row r="765" spans="14:51" x14ac:dyDescent="0.25">
      <c r="N765" s="176">
        <v>76.3</v>
      </c>
      <c r="O765" s="10">
        <v>0.56231181818181808</v>
      </c>
      <c r="Q765" s="10">
        <v>0.38918181818181818</v>
      </c>
      <c r="R765" s="10">
        <v>244.62504807444452</v>
      </c>
      <c r="T765" s="10">
        <v>421.50220657593502</v>
      </c>
      <c r="V765" s="10">
        <v>774.73775309682901</v>
      </c>
      <c r="W765" s="10">
        <v>774.73775309682901</v>
      </c>
      <c r="X765" s="10">
        <v>817.12664198571792</v>
      </c>
      <c r="Y765" s="10">
        <v>859.51553087460684</v>
      </c>
      <c r="Z765" s="10">
        <v>1226.8817458690999</v>
      </c>
      <c r="AH765" s="7">
        <v>491.73348360342226</v>
      </c>
      <c r="AI765" s="10">
        <v>76.3</v>
      </c>
      <c r="AK765" s="10">
        <v>6.6263999999999994</v>
      </c>
      <c r="AL765" s="10">
        <v>16.666421592073636</v>
      </c>
      <c r="AQ765" s="10">
        <v>0.47312999999999988</v>
      </c>
      <c r="AR765" s="10">
        <v>0.47312999999999988</v>
      </c>
      <c r="AS765" s="10">
        <v>0.75099999999999989</v>
      </c>
      <c r="AT765" s="10">
        <v>0.75099999999999989</v>
      </c>
      <c r="AU765" s="10">
        <v>0.56231181818181808</v>
      </c>
      <c r="AV765" s="10">
        <v>0.56231181818181808</v>
      </c>
      <c r="AW765" s="10">
        <v>0.84018181818181814</v>
      </c>
      <c r="AX765">
        <v>0.84018181818181814</v>
      </c>
      <c r="AY765" s="165">
        <v>1</v>
      </c>
    </row>
    <row r="766" spans="14:51" x14ac:dyDescent="0.25">
      <c r="N766" s="176">
        <v>76.400000000000006</v>
      </c>
      <c r="O766" s="10">
        <v>0.56231181818181808</v>
      </c>
      <c r="Q766" s="10">
        <v>0.38918181818181818</v>
      </c>
      <c r="R766" s="10">
        <v>245.6727236724345</v>
      </c>
      <c r="T766" s="10">
        <v>422.77765898675648</v>
      </c>
      <c r="V766" s="10">
        <v>776.58545750065969</v>
      </c>
      <c r="W766" s="10">
        <v>776.58545750065969</v>
      </c>
      <c r="X766" s="10">
        <v>819.02990194510414</v>
      </c>
      <c r="Y766" s="10">
        <v>861.4743463895486</v>
      </c>
      <c r="Z766" s="10">
        <v>1229.40947408956</v>
      </c>
      <c r="AH766" s="7">
        <v>493.24722433551176</v>
      </c>
      <c r="AI766" s="10">
        <v>76.400000000000006</v>
      </c>
      <c r="AK766" s="10">
        <v>6.6263999999999994</v>
      </c>
      <c r="AL766" s="10">
        <v>16.671571657723188</v>
      </c>
      <c r="AQ766" s="10">
        <v>0.47312999999999988</v>
      </c>
      <c r="AR766" s="10">
        <v>0.47312999999999988</v>
      </c>
      <c r="AS766" s="10">
        <v>0.75099999999999989</v>
      </c>
      <c r="AT766" s="10">
        <v>0.75099999999999989</v>
      </c>
      <c r="AU766" s="10">
        <v>0.56231181818181808</v>
      </c>
      <c r="AV766" s="10">
        <v>0.56231181818181808</v>
      </c>
      <c r="AW766" s="10">
        <v>0.84018181818181814</v>
      </c>
      <c r="AX766">
        <v>0.84018181818181814</v>
      </c>
      <c r="AY766" s="165">
        <v>1</v>
      </c>
    </row>
    <row r="767" spans="14:51" x14ac:dyDescent="0.25">
      <c r="N767" s="176">
        <v>76.5</v>
      </c>
      <c r="O767" s="10">
        <v>0.56231181818181808</v>
      </c>
      <c r="Q767" s="10">
        <v>0.38918181818181818</v>
      </c>
      <c r="R767" s="10">
        <v>246.72177147160033</v>
      </c>
      <c r="T767" s="10">
        <v>424.0544835987543</v>
      </c>
      <c r="V767" s="10">
        <v>778.4341014955387</v>
      </c>
      <c r="W767" s="10">
        <v>778.4341014955387</v>
      </c>
      <c r="X767" s="10">
        <v>820.9341014955387</v>
      </c>
      <c r="Y767" s="10">
        <v>863.4341014955387</v>
      </c>
      <c r="Z767" s="10">
        <v>1231.9377958129662</v>
      </c>
      <c r="AH767" s="7">
        <v>494.76294770117266</v>
      </c>
      <c r="AI767" s="10">
        <v>76.5</v>
      </c>
      <c r="AK767" s="10">
        <v>6.6263999999999994</v>
      </c>
      <c r="AL767" s="10">
        <v>16.676687901025151</v>
      </c>
      <c r="AQ767" s="10">
        <v>0.47312999999999988</v>
      </c>
      <c r="AR767" s="10">
        <v>0.47312999999999988</v>
      </c>
      <c r="AS767" s="10">
        <v>0.75099999999999989</v>
      </c>
      <c r="AT767" s="10">
        <v>0.75099999999999989</v>
      </c>
      <c r="AU767" s="10">
        <v>0.56231181818181808</v>
      </c>
      <c r="AV767" s="10">
        <v>0.56231181818181808</v>
      </c>
      <c r="AW767" s="10">
        <v>0.84018181818181814</v>
      </c>
      <c r="AX767">
        <v>0.84018181818181814</v>
      </c>
      <c r="AY767" s="165">
        <v>1</v>
      </c>
    </row>
    <row r="768" spans="14:51" x14ac:dyDescent="0.25">
      <c r="N768" s="176">
        <v>76.599999999999994</v>
      </c>
      <c r="O768" s="10">
        <v>0.56231181818181808</v>
      </c>
      <c r="Q768" s="10">
        <v>0.38918181818181818</v>
      </c>
      <c r="R768" s="10">
        <v>247.77219147194234</v>
      </c>
      <c r="T768" s="10">
        <v>425.33268041192804</v>
      </c>
      <c r="V768" s="10">
        <v>780.28368603637455</v>
      </c>
      <c r="W768" s="10">
        <v>780.28368603637455</v>
      </c>
      <c r="X768" s="10">
        <v>822.83924159193009</v>
      </c>
      <c r="Y768" s="10">
        <v>865.39479714748563</v>
      </c>
      <c r="Z768" s="10">
        <v>1234.466712758154</v>
      </c>
      <c r="AH768" s="7">
        <v>496.28065370040542</v>
      </c>
      <c r="AI768" s="10">
        <v>76.599999999999994</v>
      </c>
      <c r="AK768" s="10">
        <v>6.6263999999999994</v>
      </c>
      <c r="AL768" s="10">
        <v>16.681770499321249</v>
      </c>
      <c r="AQ768" s="10">
        <v>0.47312999999999988</v>
      </c>
      <c r="AR768" s="10">
        <v>0.47312999999999988</v>
      </c>
      <c r="AS768" s="10">
        <v>0.75099999999999989</v>
      </c>
      <c r="AT768" s="10">
        <v>0.75099999999999989</v>
      </c>
      <c r="AU768" s="10">
        <v>0.56231181818181808</v>
      </c>
      <c r="AV768" s="10">
        <v>0.56231181818181808</v>
      </c>
      <c r="AW768" s="10">
        <v>0.84018181818181814</v>
      </c>
      <c r="AX768">
        <v>0.84018181818181814</v>
      </c>
      <c r="AY768" s="165">
        <v>1</v>
      </c>
    </row>
    <row r="769" spans="14:51" x14ac:dyDescent="0.25">
      <c r="N769" s="176">
        <v>76.7</v>
      </c>
      <c r="O769" s="10">
        <v>0.56231181818181808</v>
      </c>
      <c r="Q769" s="10">
        <v>0.38918181818181818</v>
      </c>
      <c r="R769" s="10">
        <v>248.82398367346076</v>
      </c>
      <c r="T769" s="10">
        <v>426.61224942627803</v>
      </c>
      <c r="V769" s="10">
        <v>782.13421206753196</v>
      </c>
      <c r="W769" s="10">
        <v>782.13421206753196</v>
      </c>
      <c r="X769" s="10">
        <v>824.74532317864305</v>
      </c>
      <c r="Y769" s="10">
        <v>867.35643428975413</v>
      </c>
      <c r="Z769" s="10">
        <v>1236.9962266249795</v>
      </c>
      <c r="AH769" s="7">
        <v>497.80034233321038</v>
      </c>
      <c r="AI769" s="10">
        <v>76.7</v>
      </c>
      <c r="AK769" s="10">
        <v>6.6263999999999994</v>
      </c>
      <c r="AL769" s="10">
        <v>16.686819628533431</v>
      </c>
      <c r="AQ769" s="10">
        <v>0.47312999999999988</v>
      </c>
      <c r="AR769" s="10">
        <v>0.47312999999999988</v>
      </c>
      <c r="AS769" s="10">
        <v>0.75099999999999989</v>
      </c>
      <c r="AT769" s="10">
        <v>0.75099999999999989</v>
      </c>
      <c r="AU769" s="10">
        <v>0.56231181818181808</v>
      </c>
      <c r="AV769" s="10">
        <v>0.56231181818181808</v>
      </c>
      <c r="AW769" s="10">
        <v>0.84018181818181814</v>
      </c>
      <c r="AX769">
        <v>0.84018181818181814</v>
      </c>
      <c r="AY769" s="165">
        <v>1</v>
      </c>
    </row>
    <row r="770" spans="14:51" x14ac:dyDescent="0.25">
      <c r="N770" s="176">
        <v>76.8</v>
      </c>
      <c r="O770" s="10">
        <v>0.56231181818181808</v>
      </c>
      <c r="Q770" s="10">
        <v>0.38918181818181818</v>
      </c>
      <c r="R770" s="10">
        <v>249.87714807615509</v>
      </c>
      <c r="T770" s="10">
        <v>427.89319064180415</v>
      </c>
      <c r="V770" s="10">
        <v>783.98568052294604</v>
      </c>
      <c r="W770" s="10">
        <v>783.98568052294604</v>
      </c>
      <c r="X770" s="10">
        <v>826.65234718961267</v>
      </c>
      <c r="Y770" s="10">
        <v>869.31901385627941</v>
      </c>
      <c r="Z770" s="10">
        <v>1239.5263390945263</v>
      </c>
      <c r="AH770" s="7">
        <v>499.3220135995868</v>
      </c>
      <c r="AI770" s="10">
        <v>76.8</v>
      </c>
      <c r="AK770" s="10">
        <v>6.6263999999999994</v>
      </c>
      <c r="AL770" s="10">
        <v>16.691835463178524</v>
      </c>
      <c r="AQ770" s="10">
        <v>0.47312999999999988</v>
      </c>
      <c r="AR770" s="10">
        <v>0.47312999999999988</v>
      </c>
      <c r="AS770" s="10">
        <v>0.75099999999999989</v>
      </c>
      <c r="AT770" s="10">
        <v>0.75099999999999989</v>
      </c>
      <c r="AU770" s="10">
        <v>0.56231181818181808</v>
      </c>
      <c r="AV770" s="10">
        <v>0.56231181818181808</v>
      </c>
      <c r="AW770" s="10">
        <v>0.84018181818181814</v>
      </c>
      <c r="AX770">
        <v>0.84018181818181814</v>
      </c>
      <c r="AY770" s="165">
        <v>1</v>
      </c>
    </row>
    <row r="771" spans="14:51" x14ac:dyDescent="0.25">
      <c r="N771" s="176">
        <v>76.900000000000006</v>
      </c>
      <c r="O771" s="10">
        <v>0.56231181818181808</v>
      </c>
      <c r="Q771" s="10">
        <v>0.38918181818181818</v>
      </c>
      <c r="R771" s="10">
        <v>250.93168468002563</v>
      </c>
      <c r="T771" s="10">
        <v>429.17550405850636</v>
      </c>
      <c r="V771" s="10">
        <v>785.83809232623946</v>
      </c>
      <c r="W771" s="10">
        <v>785.83809232623946</v>
      </c>
      <c r="X771" s="10">
        <v>828.56031454846175</v>
      </c>
      <c r="Y771" s="10">
        <v>871.28253677068392</v>
      </c>
      <c r="Z771" s="10">
        <v>1242.0570518293148</v>
      </c>
      <c r="AH771" s="7">
        <v>500.84566749953518</v>
      </c>
      <c r="AI771" s="10">
        <v>76.900000000000006</v>
      </c>
      <c r="AK771" s="10">
        <v>6.6263999999999994</v>
      </c>
      <c r="AL771" s="10">
        <v>16.696818176382823</v>
      </c>
      <c r="AQ771" s="10">
        <v>0.47312999999999988</v>
      </c>
      <c r="AR771" s="10">
        <v>0.47312999999999988</v>
      </c>
      <c r="AS771" s="10">
        <v>0.75099999999999989</v>
      </c>
      <c r="AT771" s="10">
        <v>0.75099999999999989</v>
      </c>
      <c r="AU771" s="10">
        <v>0.56231181818181808</v>
      </c>
      <c r="AV771" s="10">
        <v>0.56231181818181808</v>
      </c>
      <c r="AW771" s="10">
        <v>0.84018181818181814</v>
      </c>
      <c r="AX771">
        <v>0.84018181818181814</v>
      </c>
      <c r="AY771" s="165">
        <v>1</v>
      </c>
    </row>
    <row r="772" spans="14:51" x14ac:dyDescent="0.25">
      <c r="N772" s="176">
        <v>77</v>
      </c>
      <c r="O772" s="10">
        <v>0.56231181818181808</v>
      </c>
      <c r="Q772" s="10">
        <v>0.38918181818181818</v>
      </c>
      <c r="R772" s="10">
        <v>251.98759348507238</v>
      </c>
      <c r="T772" s="10">
        <v>431.556264516716</v>
      </c>
      <c r="V772" s="10">
        <v>788.78852323116712</v>
      </c>
      <c r="W772" s="10">
        <v>788.78852323116712</v>
      </c>
      <c r="X772" s="10">
        <v>831.56630100894495</v>
      </c>
      <c r="Y772" s="10">
        <v>874.34407878672266</v>
      </c>
      <c r="Z772" s="10">
        <v>1245.6854413138392</v>
      </c>
      <c r="AH772" s="7">
        <v>502.37130403305548</v>
      </c>
      <c r="AI772" s="10">
        <v>77</v>
      </c>
      <c r="AK772" s="10">
        <v>6.6263999999999994</v>
      </c>
      <c r="AL772" s="10">
        <v>16.701767939896417</v>
      </c>
      <c r="AQ772" s="10">
        <v>0.47312999999999988</v>
      </c>
      <c r="AR772" s="10">
        <v>0.47312999999999988</v>
      </c>
      <c r="AS772" s="10">
        <v>0.75099999999999989</v>
      </c>
      <c r="AT772" s="10">
        <v>0.75099999999999989</v>
      </c>
      <c r="AU772" s="10">
        <v>0.56231181818181808</v>
      </c>
      <c r="AV772" s="10">
        <v>0.56231181818181808</v>
      </c>
      <c r="AW772" s="10">
        <v>0.84018181818181814</v>
      </c>
      <c r="AX772">
        <v>0.84018181818181814</v>
      </c>
      <c r="AY772" s="165">
        <v>1</v>
      </c>
    </row>
    <row r="773" spans="14:51" x14ac:dyDescent="0.25">
      <c r="N773" s="176">
        <v>77.099999999999994</v>
      </c>
      <c r="O773" s="10">
        <v>0.56231181818181808</v>
      </c>
      <c r="Q773" s="10">
        <v>0.38918181818181818</v>
      </c>
      <c r="R773" s="10">
        <v>253.04487449129513</v>
      </c>
      <c r="T773" s="10">
        <v>432.84269453694662</v>
      </c>
      <c r="V773" s="10">
        <v>790.64419666157971</v>
      </c>
      <c r="W773" s="10">
        <v>790.64419666157971</v>
      </c>
      <c r="X773" s="10">
        <v>833.47752999491308</v>
      </c>
      <c r="Y773" s="10">
        <v>876.31086332824634</v>
      </c>
      <c r="Z773" s="10">
        <v>1248.2187316946195</v>
      </c>
      <c r="AH773" s="7">
        <v>503.89892320014741</v>
      </c>
      <c r="AI773" s="10">
        <v>77.099999999999994</v>
      </c>
      <c r="AK773" s="10">
        <v>6.6263999999999994</v>
      </c>
      <c r="AL773" s="10">
        <v>16.706684924107382</v>
      </c>
      <c r="AQ773" s="10">
        <v>0.47312999999999988</v>
      </c>
      <c r="AR773" s="10">
        <v>0.47312999999999988</v>
      </c>
      <c r="AS773" s="10">
        <v>0.75099999999999989</v>
      </c>
      <c r="AT773" s="10">
        <v>0.75099999999999989</v>
      </c>
      <c r="AU773" s="10">
        <v>0.56231181818181808</v>
      </c>
      <c r="AV773" s="10">
        <v>0.56231181818181808</v>
      </c>
      <c r="AW773" s="10">
        <v>0.84018181818181814</v>
      </c>
      <c r="AX773">
        <v>0.84018181818181814</v>
      </c>
      <c r="AY773" s="165">
        <v>1</v>
      </c>
    </row>
    <row r="774" spans="14:51" x14ac:dyDescent="0.25">
      <c r="N774" s="176">
        <v>77.2</v>
      </c>
      <c r="O774" s="10">
        <v>0.56231181818181808</v>
      </c>
      <c r="Q774" s="10">
        <v>0.38918181818181818</v>
      </c>
      <c r="R774" s="10">
        <v>254.10352769869425</v>
      </c>
      <c r="T774" s="10">
        <v>434.13049675835367</v>
      </c>
      <c r="V774" s="10">
        <v>792.50081614999385</v>
      </c>
      <c r="W774" s="10">
        <v>792.50081614999385</v>
      </c>
      <c r="X774" s="10">
        <v>835.38970503888277</v>
      </c>
      <c r="Y774" s="10">
        <v>878.27859392777168</v>
      </c>
      <c r="Z774" s="10">
        <v>1250.7526272188616</v>
      </c>
      <c r="AH774" s="7">
        <v>505.42852500081148</v>
      </c>
      <c r="AI774" s="10">
        <v>77.2</v>
      </c>
      <c r="AK774" s="10">
        <v>6.6263999999999994</v>
      </c>
      <c r="AL774" s="10">
        <v>16.711569298055757</v>
      </c>
      <c r="AQ774" s="10">
        <v>0.47312999999999988</v>
      </c>
      <c r="AR774" s="10">
        <v>0.47312999999999988</v>
      </c>
      <c r="AS774" s="10">
        <v>0.75099999999999989</v>
      </c>
      <c r="AT774" s="10">
        <v>0.75099999999999989</v>
      </c>
      <c r="AU774" s="10">
        <v>0.56231181818181808</v>
      </c>
      <c r="AV774" s="10">
        <v>0.56231181818181808</v>
      </c>
      <c r="AW774" s="10">
        <v>0.84018181818181814</v>
      </c>
      <c r="AX774">
        <v>0.84018181818181814</v>
      </c>
      <c r="AY774" s="165">
        <v>1</v>
      </c>
    </row>
    <row r="775" spans="14:51" x14ac:dyDescent="0.25">
      <c r="N775" s="176">
        <v>77.3</v>
      </c>
      <c r="O775" s="10">
        <v>0.56231181818181808</v>
      </c>
      <c r="Q775" s="10">
        <v>0.38918181818181818</v>
      </c>
      <c r="R775" s="10">
        <v>255.16355310726928</v>
      </c>
      <c r="T775" s="10">
        <v>435.41967118093658</v>
      </c>
      <c r="V775" s="10">
        <v>794.35838257990372</v>
      </c>
      <c r="W775" s="10">
        <v>794.35838257990372</v>
      </c>
      <c r="X775" s="10">
        <v>837.30282702434818</v>
      </c>
      <c r="Y775" s="10">
        <v>880.24727146879263</v>
      </c>
      <c r="Z775" s="10">
        <v>1253.2871294768552</v>
      </c>
      <c r="AH775" s="7">
        <v>506.960109435047</v>
      </c>
      <c r="AI775" s="10">
        <v>77.3</v>
      </c>
      <c r="AK775" s="10">
        <v>6.6263999999999994</v>
      </c>
      <c r="AL775" s="10">
        <v>16.71642122944737</v>
      </c>
      <c r="AQ775" s="10">
        <v>0.47312999999999988</v>
      </c>
      <c r="AR775" s="10">
        <v>0.47312999999999988</v>
      </c>
      <c r="AS775" s="10">
        <v>0.75099999999999989</v>
      </c>
      <c r="AT775" s="10">
        <v>0.75099999999999989</v>
      </c>
      <c r="AU775" s="10">
        <v>0.56231181818181808</v>
      </c>
      <c r="AV775" s="10">
        <v>0.56231181818181808</v>
      </c>
      <c r="AW775" s="10">
        <v>0.84018181818181814</v>
      </c>
      <c r="AX775">
        <v>0.84018181818181814</v>
      </c>
      <c r="AY775" s="165">
        <v>1</v>
      </c>
    </row>
    <row r="776" spans="14:51" x14ac:dyDescent="0.25">
      <c r="N776" s="176">
        <v>77.400000000000006</v>
      </c>
      <c r="O776" s="10">
        <v>0.56231181818181808</v>
      </c>
      <c r="Q776" s="10">
        <v>0.38918181818181818</v>
      </c>
      <c r="R776" s="10">
        <v>256.22495071702065</v>
      </c>
      <c r="T776" s="10">
        <v>436.71021780469596</v>
      </c>
      <c r="V776" s="10">
        <v>796.21689682504689</v>
      </c>
      <c r="W776" s="10">
        <v>796.21689682504689</v>
      </c>
      <c r="X776" s="10">
        <v>839.21689682504689</v>
      </c>
      <c r="Y776" s="10">
        <v>882.21689682504689</v>
      </c>
      <c r="Z776" s="10">
        <v>1255.8222400413276</v>
      </c>
      <c r="AH776" s="7">
        <v>508.49367650285461</v>
      </c>
      <c r="AI776" s="10">
        <v>77.400000000000006</v>
      </c>
      <c r="AK776" s="10">
        <v>6.6263999999999994</v>
      </c>
      <c r="AL776" s="10">
        <v>16.721240884667488</v>
      </c>
      <c r="AQ776" s="10">
        <v>0.47312999999999988</v>
      </c>
      <c r="AR776" s="10">
        <v>0.47312999999999988</v>
      </c>
      <c r="AS776" s="10">
        <v>0.75099999999999989</v>
      </c>
      <c r="AT776" s="10">
        <v>0.75099999999999989</v>
      </c>
      <c r="AU776" s="10">
        <v>0.56231181818181808</v>
      </c>
      <c r="AV776" s="10">
        <v>0.56231181818181808</v>
      </c>
      <c r="AW776" s="10">
        <v>0.84018181818181814</v>
      </c>
      <c r="AX776">
        <v>0.84018181818181814</v>
      </c>
      <c r="AY776" s="165">
        <v>1</v>
      </c>
    </row>
    <row r="777" spans="14:51" x14ac:dyDescent="0.25">
      <c r="N777" s="176">
        <v>77.5</v>
      </c>
      <c r="O777" s="10">
        <v>0.56231181818181808</v>
      </c>
      <c r="Q777" s="10">
        <v>0.38918181818181818</v>
      </c>
      <c r="R777" s="10">
        <v>257.28772052794812</v>
      </c>
      <c r="T777" s="10">
        <v>438.0021366296312</v>
      </c>
      <c r="V777" s="10">
        <v>798.0763597495079</v>
      </c>
      <c r="W777" s="10">
        <v>798.0763597495079</v>
      </c>
      <c r="X777" s="10">
        <v>841.13191530506344</v>
      </c>
      <c r="Y777" s="10">
        <v>884.18747086061899</v>
      </c>
      <c r="Z777" s="10">
        <v>1258.3579604676315</v>
      </c>
      <c r="AH777" s="7">
        <v>510.02922620423396</v>
      </c>
      <c r="AI777" s="10">
        <v>77.5</v>
      </c>
      <c r="AK777" s="10">
        <v>6.6263999999999994</v>
      </c>
      <c r="AL777" s="10">
        <v>16.726028428794276</v>
      </c>
      <c r="AQ777" s="10">
        <v>0.47312999999999988</v>
      </c>
      <c r="AR777" s="10">
        <v>0.47312999999999988</v>
      </c>
      <c r="AS777" s="10">
        <v>0.75099999999999989</v>
      </c>
      <c r="AT777" s="10">
        <v>0.75099999999999989</v>
      </c>
      <c r="AU777" s="10">
        <v>0.56231181818181808</v>
      </c>
      <c r="AV777" s="10">
        <v>0.56231181818181808</v>
      </c>
      <c r="AW777" s="10">
        <v>0.84018181818181814</v>
      </c>
      <c r="AX777">
        <v>0.84018181818181814</v>
      </c>
      <c r="AY777" s="165">
        <v>1</v>
      </c>
    </row>
    <row r="778" spans="14:51" x14ac:dyDescent="0.25">
      <c r="N778" s="176">
        <v>77.599999999999994</v>
      </c>
      <c r="O778" s="10">
        <v>0.56231181818181808</v>
      </c>
      <c r="Q778" s="10">
        <v>0.38918181818181818</v>
      </c>
      <c r="R778" s="10">
        <v>258.35186254005163</v>
      </c>
      <c r="T778" s="10">
        <v>439.29542765574251</v>
      </c>
      <c r="V778" s="10">
        <v>799.93677220782615</v>
      </c>
      <c r="W778" s="10">
        <v>799.93677220782615</v>
      </c>
      <c r="X778" s="10">
        <v>843.04788331893724</v>
      </c>
      <c r="Y778" s="10">
        <v>886.15899443004832</v>
      </c>
      <c r="Z778" s="10">
        <v>1260.8942922939375</v>
      </c>
      <c r="AH778" s="7">
        <v>511.566758539185</v>
      </c>
      <c r="AI778" s="10">
        <v>77.599999999999994</v>
      </c>
      <c r="AK778" s="10">
        <v>6.6263999999999994</v>
      </c>
      <c r="AL778" s="10">
        <v>16.730784025612127</v>
      </c>
      <c r="AQ778" s="10">
        <v>0.47312999999999988</v>
      </c>
      <c r="AR778" s="10">
        <v>0.47312999999999988</v>
      </c>
      <c r="AS778" s="10">
        <v>0.75099999999999989</v>
      </c>
      <c r="AT778" s="10">
        <v>0.75099999999999989</v>
      </c>
      <c r="AU778" s="10">
        <v>0.56231181818181808</v>
      </c>
      <c r="AV778" s="10">
        <v>0.56231181818181808</v>
      </c>
      <c r="AW778" s="10">
        <v>0.84018181818181814</v>
      </c>
      <c r="AX778">
        <v>0.84018181818181814</v>
      </c>
      <c r="AY778" s="165">
        <v>1</v>
      </c>
    </row>
    <row r="779" spans="14:51" x14ac:dyDescent="0.25">
      <c r="N779" s="176">
        <v>77.7</v>
      </c>
      <c r="O779" s="10">
        <v>0.56231181818181808</v>
      </c>
      <c r="Q779" s="10">
        <v>0.38918181818181818</v>
      </c>
      <c r="R779" s="10">
        <v>259.41737675333138</v>
      </c>
      <c r="T779" s="10">
        <v>440.59009088303037</v>
      </c>
      <c r="V779" s="10">
        <v>801.79813504509843</v>
      </c>
      <c r="W779" s="10">
        <v>801.79813504509843</v>
      </c>
      <c r="X779" s="10">
        <v>844.96480171176506</v>
      </c>
      <c r="Y779" s="10">
        <v>888.1314683784318</v>
      </c>
      <c r="Z779" s="10">
        <v>1263.4312370414195</v>
      </c>
      <c r="AH779" s="7">
        <v>513.10627350770801</v>
      </c>
      <c r="AI779" s="10">
        <v>77.7</v>
      </c>
      <c r="AK779" s="10">
        <v>6.6263999999999994</v>
      </c>
      <c r="AL779" s="10">
        <v>16.735507837624773</v>
      </c>
      <c r="AQ779" s="10">
        <v>0.47312999999999988</v>
      </c>
      <c r="AR779" s="10">
        <v>0.47312999999999988</v>
      </c>
      <c r="AS779" s="10">
        <v>0.75099999999999989</v>
      </c>
      <c r="AT779" s="10">
        <v>0.75099999999999989</v>
      </c>
      <c r="AU779" s="10">
        <v>0.56231181818181808</v>
      </c>
      <c r="AV779" s="10">
        <v>0.56231181818181808</v>
      </c>
      <c r="AW779" s="10">
        <v>0.84018181818181814</v>
      </c>
      <c r="AX779">
        <v>0.84018181818181814</v>
      </c>
      <c r="AY779" s="165">
        <v>1</v>
      </c>
    </row>
    <row r="780" spans="14:51" x14ac:dyDescent="0.25">
      <c r="N780" s="176">
        <v>77.8</v>
      </c>
      <c r="O780" s="10">
        <v>0.56231181818181808</v>
      </c>
      <c r="Q780" s="10">
        <v>0.38918181818181818</v>
      </c>
      <c r="R780" s="10">
        <v>260.48426316778733</v>
      </c>
      <c r="T780" s="10">
        <v>441.88612631149397</v>
      </c>
      <c r="V780" s="10">
        <v>803.66044909708091</v>
      </c>
      <c r="W780" s="10">
        <v>803.66044909708091</v>
      </c>
      <c r="X780" s="10">
        <v>846.88267131930309</v>
      </c>
      <c r="Y780" s="10">
        <v>890.10489354152537</v>
      </c>
      <c r="Z780" s="10">
        <v>1265.9687962144394</v>
      </c>
      <c r="AH780" s="7">
        <v>514.64777110980287</v>
      </c>
      <c r="AI780" s="10">
        <v>77.8</v>
      </c>
      <c r="AK780" s="10">
        <v>6.6263999999999994</v>
      </c>
      <c r="AL780" s="10">
        <v>16.74020002606829</v>
      </c>
      <c r="AQ780" s="10">
        <v>0.47312999999999988</v>
      </c>
      <c r="AR780" s="10">
        <v>0.47312999999999988</v>
      </c>
      <c r="AS780" s="10">
        <v>0.75099999999999989</v>
      </c>
      <c r="AT780" s="10">
        <v>0.75099999999999989</v>
      </c>
      <c r="AU780" s="10">
        <v>0.56231181818181808</v>
      </c>
      <c r="AV780" s="10">
        <v>0.56231181818181808</v>
      </c>
      <c r="AW780" s="10">
        <v>0.84018181818181814</v>
      </c>
      <c r="AX780">
        <v>0.84018181818181814</v>
      </c>
      <c r="AY780" s="165">
        <v>1</v>
      </c>
    </row>
    <row r="781" spans="14:51" x14ac:dyDescent="0.25">
      <c r="N781" s="176">
        <v>77.900000000000006</v>
      </c>
      <c r="O781" s="10">
        <v>0.56231181818181808</v>
      </c>
      <c r="Q781" s="10">
        <v>0.38918181818181818</v>
      </c>
      <c r="R781" s="10">
        <v>261.55252178341942</v>
      </c>
      <c r="T781" s="10">
        <v>443.1835339411341</v>
      </c>
      <c r="V781" s="10">
        <v>805.52371519029271</v>
      </c>
      <c r="W781" s="10">
        <v>805.52371519029271</v>
      </c>
      <c r="X781" s="10">
        <v>848.80149296807053</v>
      </c>
      <c r="Y781" s="10">
        <v>892.07927074584825</v>
      </c>
      <c r="Z781" s="10">
        <v>1268.5069713007308</v>
      </c>
      <c r="AH781" s="7">
        <v>516.1912513454696</v>
      </c>
      <c r="AI781" s="10">
        <v>77.900000000000006</v>
      </c>
      <c r="AK781" s="10">
        <v>6.6263999999999994</v>
      </c>
      <c r="AL781" s="10">
        <v>16.744860750923891</v>
      </c>
      <c r="AQ781" s="10">
        <v>0.47312999999999988</v>
      </c>
      <c r="AR781" s="10">
        <v>0.47312999999999988</v>
      </c>
      <c r="AS781" s="10">
        <v>0.75099999999999989</v>
      </c>
      <c r="AT781" s="10">
        <v>0.75099999999999989</v>
      </c>
      <c r="AU781" s="10">
        <v>0.56231181818181808</v>
      </c>
      <c r="AV781" s="10">
        <v>0.56231181818181808</v>
      </c>
      <c r="AW781" s="10">
        <v>0.84018181818181814</v>
      </c>
      <c r="AX781">
        <v>0.84018181818181814</v>
      </c>
      <c r="AY781" s="165">
        <v>1</v>
      </c>
    </row>
    <row r="782" spans="14:51" x14ac:dyDescent="0.25">
      <c r="N782" s="176">
        <v>78</v>
      </c>
      <c r="O782" s="10">
        <v>0.56231181818181808</v>
      </c>
      <c r="Q782" s="10">
        <v>0.38918181818181818</v>
      </c>
      <c r="R782" s="10">
        <v>262.62215260022765</v>
      </c>
      <c r="T782" s="10">
        <v>444.48231377195009</v>
      </c>
      <c r="V782" s="10">
        <v>807.38793414211295</v>
      </c>
      <c r="W782" s="10">
        <v>807.38793414211295</v>
      </c>
      <c r="X782" s="10">
        <v>850.72126747544633</v>
      </c>
      <c r="Y782" s="10">
        <v>894.05460080877958</v>
      </c>
      <c r="Z782" s="10">
        <v>1271.0457637715765</v>
      </c>
      <c r="AH782" s="7">
        <v>517.73671421470806</v>
      </c>
      <c r="AI782" s="10">
        <v>78</v>
      </c>
      <c r="AK782" s="10">
        <v>6.6263999999999994</v>
      </c>
      <c r="AL782" s="10">
        <v>16.749490170930592</v>
      </c>
      <c r="AQ782" s="10">
        <v>0.47312999999999988</v>
      </c>
      <c r="AR782" s="10">
        <v>0.47312999999999988</v>
      </c>
      <c r="AS782" s="10">
        <v>0.75099999999999989</v>
      </c>
      <c r="AT782" s="10">
        <v>0.75099999999999989</v>
      </c>
      <c r="AU782" s="10">
        <v>0.56231181818181808</v>
      </c>
      <c r="AV782" s="10">
        <v>0.56231181818181808</v>
      </c>
      <c r="AW782" s="10">
        <v>0.84018181818181814</v>
      </c>
      <c r="AX782">
        <v>0.84018181818181814</v>
      </c>
      <c r="AY782" s="165">
        <v>1</v>
      </c>
    </row>
    <row r="783" spans="14:51" x14ac:dyDescent="0.25">
      <c r="N783" s="176">
        <v>78.099999999999994</v>
      </c>
      <c r="O783" s="10">
        <v>0.56231181818181808</v>
      </c>
      <c r="Q783" s="10">
        <v>0.38918181818181818</v>
      </c>
      <c r="R783" s="10">
        <v>263.6931556182119</v>
      </c>
      <c r="T783" s="10">
        <v>445.78246580394216</v>
      </c>
      <c r="V783" s="10">
        <v>809.25310676088134</v>
      </c>
      <c r="W783" s="10">
        <v>809.25310676088134</v>
      </c>
      <c r="X783" s="10">
        <v>852.64199564977025</v>
      </c>
      <c r="Y783" s="10">
        <v>896.03088453865917</v>
      </c>
      <c r="Z783" s="10">
        <v>1273.5851750819884</v>
      </c>
      <c r="AH783" s="7">
        <v>519.28415971751815</v>
      </c>
      <c r="AI783" s="10">
        <v>78.099999999999994</v>
      </c>
      <c r="AK783" s="10">
        <v>6.6263999999999994</v>
      </c>
      <c r="AL783" s="10">
        <v>16.754088443597713</v>
      </c>
      <c r="AQ783" s="10">
        <v>0.47312999999999988</v>
      </c>
      <c r="AR783" s="10">
        <v>0.47312999999999988</v>
      </c>
      <c r="AS783" s="10">
        <v>0.75099999999999989</v>
      </c>
      <c r="AT783" s="10">
        <v>0.75099999999999989</v>
      </c>
      <c r="AU783" s="10">
        <v>0.56231181818181808</v>
      </c>
      <c r="AV783" s="10">
        <v>0.56231181818181808</v>
      </c>
      <c r="AW783" s="10">
        <v>0.84018181818181814</v>
      </c>
      <c r="AX783">
        <v>0.84018181818181814</v>
      </c>
      <c r="AY783" s="165">
        <v>1</v>
      </c>
    </row>
    <row r="784" spans="14:51" x14ac:dyDescent="0.25">
      <c r="N784" s="176">
        <v>78.2</v>
      </c>
      <c r="O784" s="10">
        <v>0.56231181818181808</v>
      </c>
      <c r="Q784" s="10">
        <v>0.38918181818181818</v>
      </c>
      <c r="R784" s="10">
        <v>264.76553083737241</v>
      </c>
      <c r="T784" s="10">
        <v>447.08399003711077</v>
      </c>
      <c r="V784" s="10">
        <v>811.11923384599618</v>
      </c>
      <c r="W784" s="10">
        <v>811.11923384599618</v>
      </c>
      <c r="X784" s="10">
        <v>854.56367829044063</v>
      </c>
      <c r="Y784" s="10">
        <v>898.00812273488509</v>
      </c>
      <c r="Z784" s="10">
        <v>1276.1252066708823</v>
      </c>
      <c r="AH784" s="7">
        <v>520.83358785390033</v>
      </c>
      <c r="AI784" s="10">
        <v>78.2</v>
      </c>
      <c r="AK784" s="10">
        <v>6.6263999999999994</v>
      </c>
      <c r="AL784" s="10">
        <v>16.758655725217228</v>
      </c>
      <c r="AQ784" s="10">
        <v>0.47312999999999988</v>
      </c>
      <c r="AR784" s="10">
        <v>0.47312999999999988</v>
      </c>
      <c r="AS784" s="10">
        <v>0.75099999999999989</v>
      </c>
      <c r="AT784" s="10">
        <v>0.75099999999999989</v>
      </c>
      <c r="AU784" s="10">
        <v>0.56231181818181808</v>
      </c>
      <c r="AV784" s="10">
        <v>0.56231181818181808</v>
      </c>
      <c r="AW784" s="10">
        <v>0.84018181818181814</v>
      </c>
      <c r="AX784">
        <v>0.84018181818181814</v>
      </c>
      <c r="AY784" s="165">
        <v>1</v>
      </c>
    </row>
    <row r="785" spans="14:51" x14ac:dyDescent="0.25">
      <c r="N785" s="176">
        <v>78.3</v>
      </c>
      <c r="O785" s="10">
        <v>0.56231181818181808</v>
      </c>
      <c r="Q785" s="10">
        <v>0.38918181818181818</v>
      </c>
      <c r="R785" s="10">
        <v>265.83927825770905</v>
      </c>
      <c r="T785" s="10">
        <v>448.38688647145511</v>
      </c>
      <c r="V785" s="10">
        <v>812.98631618800709</v>
      </c>
      <c r="W785" s="10">
        <v>812.98631618800709</v>
      </c>
      <c r="X785" s="10">
        <v>856.48631618800709</v>
      </c>
      <c r="Y785" s="10">
        <v>899.98631618800709</v>
      </c>
      <c r="Z785" s="10">
        <v>1278.6658599612488</v>
      </c>
      <c r="AH785" s="7">
        <v>522.38499862385436</v>
      </c>
      <c r="AI785" s="10">
        <v>78.3</v>
      </c>
      <c r="AK785" s="10">
        <v>6.6263999999999994</v>
      </c>
      <c r="AL785" s="10">
        <v>16.76319217087595</v>
      </c>
      <c r="AQ785" s="10">
        <v>0.47312999999999988</v>
      </c>
      <c r="AR785" s="10">
        <v>0.47312999999999988</v>
      </c>
      <c r="AS785" s="10">
        <v>0.75099999999999989</v>
      </c>
      <c r="AT785" s="10">
        <v>0.75099999999999989</v>
      </c>
      <c r="AU785" s="10">
        <v>0.56231181818181808</v>
      </c>
      <c r="AV785" s="10">
        <v>0.56231181818181808</v>
      </c>
      <c r="AW785" s="10">
        <v>0.84018181818181814</v>
      </c>
      <c r="AX785">
        <v>0.84018181818181814</v>
      </c>
      <c r="AY785" s="165">
        <v>1</v>
      </c>
    </row>
    <row r="786" spans="14:51" x14ac:dyDescent="0.25">
      <c r="N786" s="176">
        <v>78.400000000000006</v>
      </c>
      <c r="O786" s="10">
        <v>0.56231181818181808</v>
      </c>
      <c r="Q786" s="10">
        <v>0.38918181818181818</v>
      </c>
      <c r="R786" s="10">
        <v>266.91439787922189</v>
      </c>
      <c r="T786" s="10">
        <v>449.69115510697583</v>
      </c>
      <c r="V786" s="10">
        <v>814.8543545687146</v>
      </c>
      <c r="W786" s="10">
        <v>814.8543545687146</v>
      </c>
      <c r="X786" s="10">
        <v>858.40991012427014</v>
      </c>
      <c r="Y786" s="10">
        <v>901.96546567982568</v>
      </c>
      <c r="Z786" s="10">
        <v>1281.2071363603279</v>
      </c>
      <c r="AH786" s="7">
        <v>523.93839202738013</v>
      </c>
      <c r="AI786" s="10">
        <v>78.400000000000006</v>
      </c>
      <c r="AK786" s="10">
        <v>6.6263999999999994</v>
      </c>
      <c r="AL786" s="10">
        <v>16.767697934467598</v>
      </c>
      <c r="AQ786" s="10">
        <v>0.47312999999999988</v>
      </c>
      <c r="AR786" s="10">
        <v>0.47312999999999988</v>
      </c>
      <c r="AS786" s="10">
        <v>0.75099999999999989</v>
      </c>
      <c r="AT786" s="10">
        <v>0.75099999999999989</v>
      </c>
      <c r="AU786" s="10">
        <v>0.56231181818181808</v>
      </c>
      <c r="AV786" s="10">
        <v>0.56231181818181808</v>
      </c>
      <c r="AW786" s="10">
        <v>0.84018181818181814</v>
      </c>
      <c r="AX786">
        <v>0.84018181818181814</v>
      </c>
      <c r="AY786" s="165">
        <v>1</v>
      </c>
    </row>
    <row r="787" spans="14:51" x14ac:dyDescent="0.25">
      <c r="N787" s="176">
        <v>78.5</v>
      </c>
      <c r="O787" s="10">
        <v>0.56231181818181808</v>
      </c>
      <c r="Q787" s="10">
        <v>0.38918181818181818</v>
      </c>
      <c r="R787" s="10">
        <v>267.99088970191076</v>
      </c>
      <c r="T787" s="10">
        <v>450.99679594367262</v>
      </c>
      <c r="V787" s="10">
        <v>816.72334976126035</v>
      </c>
      <c r="W787" s="10">
        <v>816.72334976126035</v>
      </c>
      <c r="X787" s="10">
        <v>860.33446087237144</v>
      </c>
      <c r="Y787" s="10">
        <v>903.94557198348252</v>
      </c>
      <c r="Z787" s="10">
        <v>1283.7490372597749</v>
      </c>
      <c r="AH787" s="7">
        <v>525.49376806447754</v>
      </c>
      <c r="AI787" s="10">
        <v>78.5</v>
      </c>
      <c r="AK787" s="10">
        <v>6.6263999999999994</v>
      </c>
      <c r="AL787" s="10">
        <v>16.772173168704661</v>
      </c>
      <c r="AQ787" s="10">
        <v>0.47312999999999988</v>
      </c>
      <c r="AR787" s="10">
        <v>0.47312999999999988</v>
      </c>
      <c r="AS787" s="10">
        <v>0.75099999999999989</v>
      </c>
      <c r="AT787" s="10">
        <v>0.75099999999999989</v>
      </c>
      <c r="AU787" s="10">
        <v>0.56231181818181808</v>
      </c>
      <c r="AV787" s="10">
        <v>0.56231181818181808</v>
      </c>
      <c r="AW787" s="10">
        <v>0.84018181818181814</v>
      </c>
      <c r="AX787">
        <v>0.84018181818181814</v>
      </c>
      <c r="AY787" s="165">
        <v>1</v>
      </c>
    </row>
    <row r="788" spans="14:51" x14ac:dyDescent="0.25">
      <c r="N788" s="176">
        <v>78.599999999999994</v>
      </c>
      <c r="O788" s="10">
        <v>0.56231181818181808</v>
      </c>
      <c r="Q788" s="10">
        <v>0.38918181818181818</v>
      </c>
      <c r="R788" s="10">
        <v>269.06875372577588</v>
      </c>
      <c r="T788" s="10">
        <v>452.30380898154544</v>
      </c>
      <c r="V788" s="10">
        <v>818.59330253022142</v>
      </c>
      <c r="W788" s="10">
        <v>818.59330253022142</v>
      </c>
      <c r="X788" s="10">
        <v>862.25996919688805</v>
      </c>
      <c r="Y788" s="10">
        <v>905.92663586355479</v>
      </c>
      <c r="Z788" s="10">
        <v>1286.291564035829</v>
      </c>
      <c r="AH788" s="7">
        <v>527.05112673514702</v>
      </c>
      <c r="AI788" s="10">
        <v>78.599999999999994</v>
      </c>
      <c r="AK788" s="10">
        <v>6.6263999999999994</v>
      </c>
      <c r="AL788" s="10">
        <v>16.776618025130198</v>
      </c>
      <c r="AQ788" s="10">
        <v>0.47312999999999988</v>
      </c>
      <c r="AR788" s="10">
        <v>0.47312999999999988</v>
      </c>
      <c r="AS788" s="10">
        <v>0.75099999999999989</v>
      </c>
      <c r="AT788" s="10">
        <v>0.75099999999999989</v>
      </c>
      <c r="AU788" s="10">
        <v>0.56231181818181808</v>
      </c>
      <c r="AV788" s="10">
        <v>0.56231181818181808</v>
      </c>
      <c r="AW788" s="10">
        <v>0.84018181818181814</v>
      </c>
      <c r="AX788">
        <v>0.84018181818181814</v>
      </c>
      <c r="AY788" s="165">
        <v>1</v>
      </c>
    </row>
    <row r="789" spans="14:51" x14ac:dyDescent="0.25">
      <c r="N789" s="176">
        <v>78.7</v>
      </c>
      <c r="O789" s="10">
        <v>0.56231181818181808</v>
      </c>
      <c r="Q789" s="10">
        <v>0.38918181818181818</v>
      </c>
      <c r="R789" s="10">
        <v>270.14798995081713</v>
      </c>
      <c r="T789" s="10">
        <v>453.61219422059469</v>
      </c>
      <c r="V789" s="10">
        <v>820.46421363170111</v>
      </c>
      <c r="W789" s="10">
        <v>820.46421363170111</v>
      </c>
      <c r="X789" s="10">
        <v>864.18643585392329</v>
      </c>
      <c r="Y789" s="10">
        <v>907.90865807614557</v>
      </c>
      <c r="Z789" s="10">
        <v>1288.8347180494752</v>
      </c>
      <c r="AH789" s="7">
        <v>528.61046803938837</v>
      </c>
      <c r="AI789" s="10">
        <v>78.7</v>
      </c>
      <c r="AK789" s="10">
        <v>6.6263999999999994</v>
      </c>
      <c r="AL789" s="10">
        <v>16.78103265412939</v>
      </c>
      <c r="AQ789" s="10">
        <v>0.47312999999999988</v>
      </c>
      <c r="AR789" s="10">
        <v>0.47312999999999988</v>
      </c>
      <c r="AS789" s="10">
        <v>0.75099999999999989</v>
      </c>
      <c r="AT789" s="10">
        <v>0.75099999999999989</v>
      </c>
      <c r="AU789" s="10">
        <v>0.56231181818181808</v>
      </c>
      <c r="AV789" s="10">
        <v>0.56231181818181808</v>
      </c>
      <c r="AW789" s="10">
        <v>0.84018181818181814</v>
      </c>
      <c r="AX789">
        <v>0.84018181818181814</v>
      </c>
      <c r="AY789" s="165">
        <v>1</v>
      </c>
    </row>
    <row r="790" spans="14:51" x14ac:dyDescent="0.25">
      <c r="N790" s="176">
        <v>78.8</v>
      </c>
      <c r="O790" s="10">
        <v>0.56231181818181808</v>
      </c>
      <c r="Q790" s="10">
        <v>0.38918181818181818</v>
      </c>
      <c r="R790" s="10">
        <v>271.22859837703459</v>
      </c>
      <c r="T790" s="10">
        <v>454.92195166081984</v>
      </c>
      <c r="V790" s="10">
        <v>822.33608381341901</v>
      </c>
      <c r="W790" s="10">
        <v>822.33608381341901</v>
      </c>
      <c r="X790" s="10">
        <v>866.11386159119684</v>
      </c>
      <c r="Y790" s="10">
        <v>909.89163936897455</v>
      </c>
      <c r="Z790" s="10">
        <v>1291.3785006466094</v>
      </c>
      <c r="AH790" s="7">
        <v>530.17179197720145</v>
      </c>
      <c r="AI790" s="10">
        <v>78.8</v>
      </c>
      <c r="AK790" s="10">
        <v>6.6263999999999994</v>
      </c>
      <c r="AL790" s="10">
        <v>16.78541720494108</v>
      </c>
      <c r="AQ790" s="10">
        <v>0.47312999999999988</v>
      </c>
      <c r="AR790" s="10">
        <v>0.47312999999999988</v>
      </c>
      <c r="AS790" s="10">
        <v>0.75099999999999989</v>
      </c>
      <c r="AT790" s="10">
        <v>0.75099999999999989</v>
      </c>
      <c r="AU790" s="10">
        <v>0.56231181818181808</v>
      </c>
      <c r="AV790" s="10">
        <v>0.56231181818181808</v>
      </c>
      <c r="AW790" s="10">
        <v>0.84018181818181814</v>
      </c>
      <c r="AX790">
        <v>0.84018181818181814</v>
      </c>
      <c r="AY790" s="165">
        <v>1</v>
      </c>
    </row>
    <row r="791" spans="14:51" x14ac:dyDescent="0.25">
      <c r="N791" s="176">
        <v>78.900000000000006</v>
      </c>
      <c r="O791" s="10">
        <v>0.56231181818181808</v>
      </c>
      <c r="Q791" s="10">
        <v>0.38918181818181818</v>
      </c>
      <c r="R791" s="10">
        <v>272.31057900442812</v>
      </c>
      <c r="T791" s="10">
        <v>456.23308130222136</v>
      </c>
      <c r="V791" s="10">
        <v>824.20891381480101</v>
      </c>
      <c r="W791" s="10">
        <v>824.20891381480101</v>
      </c>
      <c r="X791" s="10">
        <v>868.04224714813438</v>
      </c>
      <c r="Y791" s="10">
        <v>911.87558048146764</v>
      </c>
      <c r="Z791" s="10">
        <v>1293.9229131581978</v>
      </c>
      <c r="AH791" s="7">
        <v>531.73509854858639</v>
      </c>
      <c r="AI791" s="10">
        <v>78.900000000000006</v>
      </c>
      <c r="AK791" s="10">
        <v>6.6263999999999994</v>
      </c>
      <c r="AL791" s="10">
        <v>16.789771825669028</v>
      </c>
      <c r="AQ791" s="10">
        <v>0.47312999999999988</v>
      </c>
      <c r="AR791" s="10">
        <v>0.47312999999999988</v>
      </c>
      <c r="AS791" s="10">
        <v>0.75099999999999989</v>
      </c>
      <c r="AT791" s="10">
        <v>0.75099999999999989</v>
      </c>
      <c r="AU791" s="10">
        <v>0.56231181818181808</v>
      </c>
      <c r="AV791" s="10">
        <v>0.56231181818181808</v>
      </c>
      <c r="AW791" s="10">
        <v>0.84018181818181814</v>
      </c>
      <c r="AX791">
        <v>0.84018181818181814</v>
      </c>
      <c r="AY791" s="165">
        <v>1</v>
      </c>
    </row>
    <row r="792" spans="14:51" x14ac:dyDescent="0.25">
      <c r="N792" s="176">
        <v>79</v>
      </c>
      <c r="O792" s="10">
        <v>0.56231181818181808</v>
      </c>
      <c r="Q792" s="10">
        <v>0.38918181818181818</v>
      </c>
      <c r="R792" s="10">
        <v>273.39393183299768</v>
      </c>
      <c r="T792" s="10">
        <v>457.54558314479897</v>
      </c>
      <c r="V792" s="10">
        <v>826.08270436706573</v>
      </c>
      <c r="W792" s="10">
        <v>826.08270436706573</v>
      </c>
      <c r="X792" s="10">
        <v>869.97159325595464</v>
      </c>
      <c r="Y792" s="10">
        <v>913.86048214484344</v>
      </c>
      <c r="Z792" s="10">
        <v>1296.4679569004347</v>
      </c>
      <c r="AH792" s="7">
        <v>533.30038775354296</v>
      </c>
      <c r="AI792" s="10">
        <v>79</v>
      </c>
      <c r="AK792" s="10">
        <v>6.6263999999999994</v>
      </c>
      <c r="AL792" s="10">
        <v>16.794096663293168</v>
      </c>
      <c r="AQ792" s="10">
        <v>0.47312999999999988</v>
      </c>
      <c r="AR792" s="10">
        <v>0.47312999999999988</v>
      </c>
      <c r="AS792" s="10">
        <v>0.75099999999999989</v>
      </c>
      <c r="AT792" s="10">
        <v>0.75099999999999989</v>
      </c>
      <c r="AU792" s="10">
        <v>0.56231181818181808</v>
      </c>
      <c r="AV792" s="10">
        <v>0.56231181818181808</v>
      </c>
      <c r="AW792" s="10">
        <v>0.84018181818181814</v>
      </c>
      <c r="AX792">
        <v>0.84018181818181814</v>
      </c>
      <c r="AY792" s="165">
        <v>1</v>
      </c>
    </row>
    <row r="793" spans="14:51" x14ac:dyDescent="0.25">
      <c r="N793" s="176">
        <v>79.099999999999994</v>
      </c>
      <c r="O793" s="10">
        <v>0.56231181818181808</v>
      </c>
      <c r="Q793" s="10">
        <v>0.38918181818181818</v>
      </c>
      <c r="R793" s="10">
        <v>274.47865686274355</v>
      </c>
      <c r="T793" s="10">
        <v>458.85945718855248</v>
      </c>
      <c r="V793" s="10">
        <v>827.95745619331285</v>
      </c>
      <c r="W793" s="10">
        <v>827.95745619331285</v>
      </c>
      <c r="X793" s="10">
        <v>871.90190063775731</v>
      </c>
      <c r="Y793" s="10">
        <v>915.84634508220176</v>
      </c>
      <c r="Z793" s="10">
        <v>1299.013633174899</v>
      </c>
      <c r="AH793" s="7">
        <v>534.86765959207162</v>
      </c>
      <c r="AI793" s="10">
        <v>79.099999999999994</v>
      </c>
      <c r="AK793" s="10">
        <v>6.6263999999999994</v>
      </c>
      <c r="AL793" s="10">
        <v>16.798391863680624</v>
      </c>
      <c r="AQ793" s="10">
        <v>0.47312999999999988</v>
      </c>
      <c r="AR793" s="10">
        <v>0.47312999999999988</v>
      </c>
      <c r="AS793" s="10">
        <v>0.75099999999999989</v>
      </c>
      <c r="AT793" s="10">
        <v>0.75099999999999989</v>
      </c>
      <c r="AU793" s="10">
        <v>0.56231181818181808</v>
      </c>
      <c r="AV793" s="10">
        <v>0.56231181818181808</v>
      </c>
      <c r="AW793" s="10">
        <v>0.84018181818181814</v>
      </c>
      <c r="AX793">
        <v>0.84018181818181814</v>
      </c>
      <c r="AY793" s="165">
        <v>1</v>
      </c>
    </row>
    <row r="794" spans="14:51" x14ac:dyDescent="0.25">
      <c r="N794" s="176">
        <v>79.2</v>
      </c>
      <c r="O794" s="10">
        <v>0.56231181818181808</v>
      </c>
      <c r="Q794" s="10">
        <v>0.38918181818181818</v>
      </c>
      <c r="R794" s="10">
        <v>275.56475409366556</v>
      </c>
      <c r="T794" s="10">
        <v>460.17470343348248</v>
      </c>
      <c r="V794" s="10">
        <v>829.83317000860893</v>
      </c>
      <c r="W794" s="10">
        <v>829.83317000860893</v>
      </c>
      <c r="X794" s="10">
        <v>873.83317000860893</v>
      </c>
      <c r="Y794" s="10">
        <v>917.83317000860893</v>
      </c>
      <c r="Z794" s="10">
        <v>1301.55994326871</v>
      </c>
      <c r="AH794" s="7">
        <v>536.43691406417202</v>
      </c>
      <c r="AI794" s="10">
        <v>79.2</v>
      </c>
      <c r="AK794" s="10">
        <v>6.6263999999999994</v>
      </c>
      <c r="AL794" s="10">
        <v>16.802657571596654</v>
      </c>
      <c r="AQ794" s="10">
        <v>0.47312999999999988</v>
      </c>
      <c r="AR794" s="10">
        <v>0.47312999999999988</v>
      </c>
      <c r="AS794" s="10">
        <v>0.75099999999999989</v>
      </c>
      <c r="AT794" s="10">
        <v>0.75099999999999989</v>
      </c>
      <c r="AU794" s="10">
        <v>0.56231181818181808</v>
      </c>
      <c r="AV794" s="10">
        <v>0.56231181818181808</v>
      </c>
      <c r="AW794" s="10">
        <v>0.84018181818181814</v>
      </c>
      <c r="AX794">
        <v>0.84018181818181814</v>
      </c>
      <c r="AY794" s="165">
        <v>1</v>
      </c>
    </row>
    <row r="795" spans="14:51" x14ac:dyDescent="0.25">
      <c r="N795" s="176">
        <v>79.3</v>
      </c>
      <c r="O795" s="10">
        <v>0.56231181818181808</v>
      </c>
      <c r="Q795" s="10">
        <v>0.38918181818181818</v>
      </c>
      <c r="R795" s="10">
        <v>276.65222352576359</v>
      </c>
      <c r="T795" s="10">
        <v>461.49132187958844</v>
      </c>
      <c r="V795" s="10">
        <v>831.70984652007064</v>
      </c>
      <c r="W795" s="10">
        <v>831.70984652007064</v>
      </c>
      <c r="X795" s="10">
        <v>875.76540207562618</v>
      </c>
      <c r="Y795" s="10">
        <v>919.82095763118173</v>
      </c>
      <c r="Z795" s="10">
        <v>1304.1068884546785</v>
      </c>
      <c r="AH795" s="7">
        <v>538.00815116984404</v>
      </c>
      <c r="AI795" s="10">
        <v>79.3</v>
      </c>
      <c r="AK795" s="10">
        <v>6.6263999999999994</v>
      </c>
      <c r="AL795" s="10">
        <v>16.806893930715457</v>
      </c>
      <c r="AQ795" s="10">
        <v>0.47312999999999988</v>
      </c>
      <c r="AR795" s="10">
        <v>0.47312999999999988</v>
      </c>
      <c r="AS795" s="10">
        <v>0.75099999999999989</v>
      </c>
      <c r="AT795" s="10">
        <v>0.75099999999999989</v>
      </c>
      <c r="AU795" s="10">
        <v>0.56231181818181808</v>
      </c>
      <c r="AV795" s="10">
        <v>0.56231181818181808</v>
      </c>
      <c r="AW795" s="10">
        <v>0.84018181818181814</v>
      </c>
      <c r="AX795">
        <v>0.84018181818181814</v>
      </c>
      <c r="AY795" s="165">
        <v>1</v>
      </c>
    </row>
    <row r="796" spans="14:51" x14ac:dyDescent="0.25">
      <c r="N796" s="176">
        <v>79.400000000000006</v>
      </c>
      <c r="O796" s="10">
        <v>0.56231181818181808</v>
      </c>
      <c r="Q796" s="10">
        <v>0.38918181818181818</v>
      </c>
      <c r="R796" s="10">
        <v>277.74106515903799</v>
      </c>
      <c r="T796" s="10">
        <v>462.80931252687066</v>
      </c>
      <c r="V796" s="10">
        <v>833.58748642695002</v>
      </c>
      <c r="W796" s="10">
        <v>833.58748642695002</v>
      </c>
      <c r="X796" s="10">
        <v>877.69859753806111</v>
      </c>
      <c r="Y796" s="10">
        <v>921.80970864917231</v>
      </c>
      <c r="Z796" s="10">
        <v>1306.654469991458</v>
      </c>
      <c r="AH796" s="7">
        <v>539.58137090908826</v>
      </c>
      <c r="AI796" s="10">
        <v>79.400000000000006</v>
      </c>
      <c r="AK796" s="10">
        <v>6.6263999999999994</v>
      </c>
      <c r="AL796" s="10">
        <v>16.811101083630803</v>
      </c>
      <c r="AQ796" s="10">
        <v>0.47312999999999988</v>
      </c>
      <c r="AR796" s="10">
        <v>0.47312999999999988</v>
      </c>
      <c r="AS796" s="10">
        <v>0.75099999999999989</v>
      </c>
      <c r="AT796" s="10">
        <v>0.75099999999999989</v>
      </c>
      <c r="AU796" s="10">
        <v>0.56231181818181808</v>
      </c>
      <c r="AV796" s="10">
        <v>0.56231181818181808</v>
      </c>
      <c r="AW796" s="10">
        <v>0.84018181818181814</v>
      </c>
      <c r="AX796">
        <v>0.84018181818181814</v>
      </c>
      <c r="AY796" s="165">
        <v>1</v>
      </c>
    </row>
    <row r="797" spans="14:51" x14ac:dyDescent="0.25">
      <c r="N797" s="176">
        <v>79.5</v>
      </c>
      <c r="O797" s="10">
        <v>0.56231181818181808</v>
      </c>
      <c r="Q797" s="10">
        <v>0.38918181818181818</v>
      </c>
      <c r="R797" s="10">
        <v>278.83127899348835</v>
      </c>
      <c r="T797" s="10">
        <v>464.12867537532895</v>
      </c>
      <c r="V797" s="10">
        <v>835.46609042071645</v>
      </c>
      <c r="W797" s="10">
        <v>835.46609042071645</v>
      </c>
      <c r="X797" s="10">
        <v>879.63275708738308</v>
      </c>
      <c r="Y797" s="10">
        <v>923.79942375404983</v>
      </c>
      <c r="Z797" s="10">
        <v>1309.2026891236933</v>
      </c>
      <c r="AH797" s="7">
        <v>541.156573281904</v>
      </c>
      <c r="AI797" s="10">
        <v>79.5</v>
      </c>
      <c r="AK797" s="10">
        <v>6.6263999999999994</v>
      </c>
      <c r="AL797" s="10">
        <v>16.815279171866603</v>
      </c>
      <c r="AQ797" s="10">
        <v>0.47312999999999988</v>
      </c>
      <c r="AR797" s="10">
        <v>0.47312999999999988</v>
      </c>
      <c r="AS797" s="10">
        <v>0.75099999999999989</v>
      </c>
      <c r="AT797" s="10">
        <v>0.75099999999999989</v>
      </c>
      <c r="AU797" s="10">
        <v>0.56231181818181808</v>
      </c>
      <c r="AV797" s="10">
        <v>0.56231181818181808</v>
      </c>
      <c r="AW797" s="10">
        <v>0.84018181818181814</v>
      </c>
      <c r="AX797">
        <v>0.84018181818181814</v>
      </c>
      <c r="AY797" s="165">
        <v>1</v>
      </c>
    </row>
    <row r="798" spans="14:51" x14ac:dyDescent="0.25">
      <c r="N798" s="176">
        <v>79.599999999999994</v>
      </c>
      <c r="O798" s="10">
        <v>0.56231181818181808</v>
      </c>
      <c r="Q798" s="10">
        <v>0.38918181818181818</v>
      </c>
      <c r="R798" s="10">
        <v>279.92286502911492</v>
      </c>
      <c r="T798" s="10">
        <v>465.44941042496328</v>
      </c>
      <c r="V798" s="10">
        <v>837.34565918513795</v>
      </c>
      <c r="W798" s="10">
        <v>837.34565918513795</v>
      </c>
      <c r="X798" s="10">
        <v>881.56788140736012</v>
      </c>
      <c r="Y798" s="10">
        <v>925.7901036295824</v>
      </c>
      <c r="Z798" s="10">
        <v>1311.7515470821666</v>
      </c>
      <c r="AH798" s="7">
        <v>542.73375828829171</v>
      </c>
      <c r="AI798" s="10">
        <v>79.599999999999994</v>
      </c>
      <c r="AK798" s="10">
        <v>6.6263999999999994</v>
      </c>
      <c r="AL798" s="10">
        <v>16.819428335887295</v>
      </c>
      <c r="AQ798" s="10">
        <v>0.47312999999999988</v>
      </c>
      <c r="AR798" s="10">
        <v>0.47312999999999988</v>
      </c>
      <c r="AS798" s="10">
        <v>0.75099999999999989</v>
      </c>
      <c r="AT798" s="10">
        <v>0.75099999999999989</v>
      </c>
      <c r="AU798" s="10">
        <v>0.56231181818181808</v>
      </c>
      <c r="AV798" s="10">
        <v>0.56231181818181808</v>
      </c>
      <c r="AW798" s="10">
        <v>0.84018181818181814</v>
      </c>
      <c r="AX798">
        <v>0.84018181818181814</v>
      </c>
      <c r="AY798" s="165">
        <v>1</v>
      </c>
    </row>
    <row r="799" spans="14:51" x14ac:dyDescent="0.25">
      <c r="N799" s="176">
        <v>79.7</v>
      </c>
      <c r="O799" s="10">
        <v>0.56231181818181808</v>
      </c>
      <c r="Q799" s="10">
        <v>0.38918181818181818</v>
      </c>
      <c r="R799" s="10">
        <v>281.01582326591767</v>
      </c>
      <c r="T799" s="10">
        <v>466.77151767577391</v>
      </c>
      <c r="V799" s="10">
        <v>839.25593028000685</v>
      </c>
      <c r="W799" s="10">
        <v>839.25593028000685</v>
      </c>
      <c r="X799" s="10">
        <v>883.53370805778468</v>
      </c>
      <c r="Y799" s="10">
        <v>927.81148583556239</v>
      </c>
      <c r="Z799" s="10">
        <v>1314.3545714745042</v>
      </c>
      <c r="AH799" s="7">
        <v>544.31292592825127</v>
      </c>
      <c r="AI799" s="10">
        <v>79.7</v>
      </c>
      <c r="AK799" s="10">
        <v>6.6263999999999994</v>
      </c>
      <c r="AL799" s="10">
        <v>16.824891911859954</v>
      </c>
      <c r="AQ799" s="10">
        <v>0.47312999999999988</v>
      </c>
      <c r="AR799" s="10">
        <v>0.47312999999999988</v>
      </c>
      <c r="AS799" s="10">
        <v>0.75099999999999989</v>
      </c>
      <c r="AT799" s="10">
        <v>0.75099999999999989</v>
      </c>
      <c r="AU799" s="10">
        <v>0.56231181818181808</v>
      </c>
      <c r="AV799" s="10">
        <v>0.56231181818181808</v>
      </c>
      <c r="AW799" s="10">
        <v>0.84018181818181814</v>
      </c>
      <c r="AX799">
        <v>0.84018181818181814</v>
      </c>
      <c r="AY799" s="165">
        <v>1</v>
      </c>
    </row>
    <row r="800" spans="14:51" x14ac:dyDescent="0.25">
      <c r="N800" s="176">
        <v>79.8</v>
      </c>
      <c r="O800" s="10">
        <v>0.56231181818181808</v>
      </c>
      <c r="Q800" s="10">
        <v>0.38918181818181818</v>
      </c>
      <c r="R800" s="10">
        <v>282.11015370389646</v>
      </c>
      <c r="T800" s="10">
        <v>468.09499712776068</v>
      </c>
      <c r="V800" s="10">
        <v>841.45843165458575</v>
      </c>
      <c r="W800" s="10">
        <v>841.45843165458575</v>
      </c>
      <c r="X800" s="10">
        <v>885.79176498791912</v>
      </c>
      <c r="Y800" s="10">
        <v>930.12509832125238</v>
      </c>
      <c r="Z800" s="10">
        <v>1317.4825126093792</v>
      </c>
      <c r="AH800" s="7">
        <v>545.89407620178247</v>
      </c>
      <c r="AI800" s="10">
        <v>79.8</v>
      </c>
      <c r="AK800" s="10">
        <v>6.6263999999999994</v>
      </c>
      <c r="AL800" s="10">
        <v>16.84346321173647</v>
      </c>
      <c r="AQ800" s="10">
        <v>0.47312999999999988</v>
      </c>
      <c r="AR800" s="10">
        <v>0.47312999999999988</v>
      </c>
      <c r="AS800" s="10">
        <v>0.75099999999999989</v>
      </c>
      <c r="AT800" s="10">
        <v>0.75099999999999989</v>
      </c>
      <c r="AU800" s="10">
        <v>0.56231181818181808</v>
      </c>
      <c r="AV800" s="10">
        <v>0.56231181818181808</v>
      </c>
      <c r="AW800" s="10">
        <v>0.84018181818181814</v>
      </c>
      <c r="AX800">
        <v>0.84018181818181814</v>
      </c>
      <c r="AY800" s="165">
        <v>1</v>
      </c>
    </row>
    <row r="801" spans="14:51" x14ac:dyDescent="0.25">
      <c r="N801" s="176">
        <v>79.900000000000006</v>
      </c>
      <c r="O801" s="10">
        <v>0.56231181818181808</v>
      </c>
      <c r="Q801" s="10">
        <v>0.38918181818181818</v>
      </c>
      <c r="R801" s="10">
        <v>283.20585634305161</v>
      </c>
      <c r="T801" s="10">
        <v>469.41984878092359</v>
      </c>
      <c r="V801" s="10">
        <v>843.66281947999391</v>
      </c>
      <c r="W801" s="10">
        <v>843.66281947999391</v>
      </c>
      <c r="X801" s="10">
        <v>888.05170836888283</v>
      </c>
      <c r="Y801" s="10">
        <v>932.44059725777174</v>
      </c>
      <c r="Z801" s="10">
        <v>1320.6127515948058</v>
      </c>
      <c r="AH801" s="7">
        <v>547.47720910888586</v>
      </c>
      <c r="AI801" s="10">
        <v>79.900000000000006</v>
      </c>
      <c r="AK801" s="10">
        <v>6.6263999999999994</v>
      </c>
      <c r="AL801" s="10">
        <v>16.862011195452482</v>
      </c>
      <c r="AQ801" s="10">
        <v>0.47312999999999988</v>
      </c>
      <c r="AR801" s="10">
        <v>0.47312999999999988</v>
      </c>
      <c r="AS801" s="10">
        <v>0.75099999999999989</v>
      </c>
      <c r="AT801" s="10">
        <v>0.75099999999999989</v>
      </c>
      <c r="AU801" s="10">
        <v>0.56231181818181808</v>
      </c>
      <c r="AV801" s="10">
        <v>0.56231181818181808</v>
      </c>
      <c r="AW801" s="10">
        <v>0.84018181818181814</v>
      </c>
      <c r="AX801">
        <v>0.84018181818181814</v>
      </c>
      <c r="AY801" s="165">
        <v>1</v>
      </c>
    </row>
    <row r="802" spans="14:51" x14ac:dyDescent="0.25">
      <c r="N802" s="176">
        <v>80</v>
      </c>
      <c r="O802" s="10">
        <v>0.56231181818181808</v>
      </c>
      <c r="Q802" s="10">
        <v>0.38918181818181818</v>
      </c>
      <c r="R802" s="10">
        <v>284.30293118338267</v>
      </c>
      <c r="T802" s="10">
        <v>470.74607263526252</v>
      </c>
      <c r="V802" s="10">
        <v>845.86909375988489</v>
      </c>
      <c r="W802" s="10">
        <v>845.86909375988489</v>
      </c>
      <c r="X802" s="10">
        <v>890.31353820432935</v>
      </c>
      <c r="Y802" s="10">
        <v>934.7579826487738</v>
      </c>
      <c r="Z802" s="10">
        <v>1323.7452884373606</v>
      </c>
      <c r="AH802" s="7">
        <v>549.06232464956076</v>
      </c>
      <c r="AI802" s="10">
        <v>80</v>
      </c>
      <c r="AK802" s="10">
        <v>6.6263999999999994</v>
      </c>
      <c r="AL802" s="10">
        <v>16.880535950608003</v>
      </c>
      <c r="AQ802" s="10">
        <v>0.47312999999999988</v>
      </c>
      <c r="AR802" s="10">
        <v>0.47312999999999988</v>
      </c>
      <c r="AS802" s="10">
        <v>0.75099999999999989</v>
      </c>
      <c r="AT802" s="10">
        <v>0.75099999999999989</v>
      </c>
      <c r="AU802" s="10">
        <v>0.56231181818181808</v>
      </c>
      <c r="AV802" s="10">
        <v>0.56231181818181808</v>
      </c>
      <c r="AW802" s="10">
        <v>0.84018181818181814</v>
      </c>
      <c r="AX802">
        <v>0.84018181818181814</v>
      </c>
      <c r="AY802" s="165">
        <v>1</v>
      </c>
    </row>
    <row r="803" spans="14:51" x14ac:dyDescent="0.25">
      <c r="N803" s="176">
        <v>80.099999999999994</v>
      </c>
      <c r="O803" s="10">
        <v>0.56231181818181808</v>
      </c>
      <c r="Q803" s="10">
        <v>0.38918181818181818</v>
      </c>
      <c r="R803" s="10">
        <v>285.40137822488987</v>
      </c>
      <c r="T803" s="10">
        <v>472.07366869077777</v>
      </c>
      <c r="V803" s="10">
        <v>848.00966869077774</v>
      </c>
      <c r="W803" s="10">
        <v>848.00966869077774</v>
      </c>
      <c r="X803" s="10">
        <v>892.50966869077774</v>
      </c>
      <c r="Y803" s="10">
        <v>937.00966869077774</v>
      </c>
      <c r="Z803" s="10">
        <v>1326.7584686907778</v>
      </c>
      <c r="AH803" s="7">
        <v>550.64942282380741</v>
      </c>
      <c r="AI803" s="10">
        <v>80.099999999999994</v>
      </c>
      <c r="AK803" s="10">
        <v>6.6263999999999994</v>
      </c>
      <c r="AL803" s="10">
        <v>16.896000000000001</v>
      </c>
      <c r="AQ803" s="10">
        <v>0.47312999999999988</v>
      </c>
      <c r="AR803" s="10">
        <v>0.47312999999999988</v>
      </c>
      <c r="AS803" s="10">
        <v>0.75099999999999989</v>
      </c>
      <c r="AT803" s="10">
        <v>0.75099999999999989</v>
      </c>
      <c r="AU803" s="10">
        <v>0.56231181818181808</v>
      </c>
      <c r="AV803" s="10">
        <v>0.56231181818181808</v>
      </c>
      <c r="AW803" s="10">
        <v>0.84018181818181814</v>
      </c>
      <c r="AX803">
        <v>0.84018181818181814</v>
      </c>
      <c r="AY803" s="165">
        <v>1</v>
      </c>
    </row>
    <row r="804" spans="14:51" x14ac:dyDescent="0.25">
      <c r="N804" s="176">
        <v>80.2</v>
      </c>
      <c r="O804" s="10">
        <v>0.56231181818181808</v>
      </c>
      <c r="Q804" s="10">
        <v>0.38918181818181818</v>
      </c>
      <c r="R804" s="10">
        <v>286.50119746757355</v>
      </c>
      <c r="T804" s="10">
        <v>473.40263694746915</v>
      </c>
      <c r="V804" s="10">
        <v>849.80797028080246</v>
      </c>
      <c r="W804" s="10">
        <v>849.80797028080246</v>
      </c>
      <c r="X804" s="10">
        <v>894.36352583635801</v>
      </c>
      <c r="Y804" s="10">
        <v>938.91908139191355</v>
      </c>
      <c r="Z804" s="10">
        <v>1329.1544591696913</v>
      </c>
      <c r="AH804" s="7">
        <v>552.23850363162637</v>
      </c>
      <c r="AI804" s="10">
        <v>80.2</v>
      </c>
      <c r="AK804" s="10">
        <v>6.6263999999999994</v>
      </c>
      <c r="AL804" s="10">
        <v>16.896000000000001</v>
      </c>
      <c r="AQ804" s="10">
        <v>0.47312999999999988</v>
      </c>
      <c r="AR804" s="10">
        <v>0.47312999999999988</v>
      </c>
      <c r="AS804" s="10">
        <v>0.75099999999999989</v>
      </c>
      <c r="AT804" s="10">
        <v>0.75099999999999989</v>
      </c>
      <c r="AU804" s="10">
        <v>0.56231181818181808</v>
      </c>
      <c r="AV804" s="10">
        <v>0.56231181818181808</v>
      </c>
      <c r="AW804" s="10">
        <v>0.84018181818181814</v>
      </c>
      <c r="AX804">
        <v>0.84018181818181814</v>
      </c>
      <c r="AY804" s="165">
        <v>1</v>
      </c>
    </row>
    <row r="805" spans="14:51" x14ac:dyDescent="0.25">
      <c r="N805" s="176">
        <v>80.3</v>
      </c>
      <c r="O805" s="10">
        <v>0.56231181818181808</v>
      </c>
      <c r="Q805" s="10">
        <v>0.38918181818181818</v>
      </c>
      <c r="R805" s="10">
        <v>287.60238891143308</v>
      </c>
      <c r="T805" s="10">
        <v>474.73297740533667</v>
      </c>
      <c r="V805" s="10">
        <v>851.60764407200327</v>
      </c>
      <c r="W805" s="10">
        <v>851.60764407200327</v>
      </c>
      <c r="X805" s="10">
        <v>896.21875518311435</v>
      </c>
      <c r="Y805" s="10">
        <v>940.82986629422544</v>
      </c>
      <c r="Z805" s="10">
        <v>1331.5518218497809</v>
      </c>
      <c r="AH805" s="7">
        <v>553.82956707301673</v>
      </c>
      <c r="AI805" s="10">
        <v>80.3</v>
      </c>
      <c r="AK805" s="10">
        <v>6.6263999999999994</v>
      </c>
      <c r="AL805" s="10">
        <v>16.896000000000001</v>
      </c>
      <c r="AQ805" s="10">
        <v>0.47312999999999988</v>
      </c>
      <c r="AR805" s="10">
        <v>0.47312999999999988</v>
      </c>
      <c r="AS805" s="10">
        <v>0.75099999999999989</v>
      </c>
      <c r="AT805" s="10">
        <v>0.75099999999999989</v>
      </c>
      <c r="AU805" s="10">
        <v>0.56231181818181808</v>
      </c>
      <c r="AV805" s="10">
        <v>0.56231181818181808</v>
      </c>
      <c r="AW805" s="10">
        <v>0.84018181818181814</v>
      </c>
      <c r="AX805">
        <v>0.84018181818181814</v>
      </c>
      <c r="AY805" s="165">
        <v>1</v>
      </c>
    </row>
    <row r="806" spans="14:51" x14ac:dyDescent="0.25">
      <c r="N806" s="176">
        <v>80.400000000000006</v>
      </c>
      <c r="O806" s="10">
        <v>0.56231181818181808</v>
      </c>
      <c r="Q806" s="10">
        <v>0.38918181818181818</v>
      </c>
      <c r="R806" s="10">
        <v>288.70495255646904</v>
      </c>
      <c r="T806" s="10">
        <v>476.06469006438033</v>
      </c>
      <c r="V806" s="10">
        <v>853.40869006438038</v>
      </c>
      <c r="W806" s="10">
        <v>853.40869006438038</v>
      </c>
      <c r="X806" s="10">
        <v>898.07535673104701</v>
      </c>
      <c r="Y806" s="10">
        <v>942.74202339771375</v>
      </c>
      <c r="Z806" s="10">
        <v>1333.9505567310471</v>
      </c>
      <c r="AH806" s="7">
        <v>555.42261314797929</v>
      </c>
      <c r="AI806" s="10">
        <v>80.400000000000006</v>
      </c>
      <c r="AK806" s="10">
        <v>6.6263999999999994</v>
      </c>
      <c r="AL806" s="10">
        <v>16.896000000000001</v>
      </c>
      <c r="AQ806" s="10">
        <v>0.47312999999999988</v>
      </c>
      <c r="AR806" s="10">
        <v>0.47312999999999988</v>
      </c>
      <c r="AS806" s="10">
        <v>0.75099999999999989</v>
      </c>
      <c r="AT806" s="10">
        <v>0.75099999999999989</v>
      </c>
      <c r="AU806" s="10">
        <v>0.56231181818181808</v>
      </c>
      <c r="AV806" s="10">
        <v>0.56231181818181808</v>
      </c>
      <c r="AW806" s="10">
        <v>0.84018181818181814</v>
      </c>
      <c r="AX806">
        <v>0.84018181818181814</v>
      </c>
      <c r="AY806" s="165">
        <v>1</v>
      </c>
    </row>
    <row r="807" spans="14:51" x14ac:dyDescent="0.25">
      <c r="N807" s="176">
        <v>80.5</v>
      </c>
      <c r="O807" s="10">
        <v>0.56231181818181808</v>
      </c>
      <c r="Q807" s="10">
        <v>0.38918181818181818</v>
      </c>
      <c r="R807" s="10">
        <v>289.80888840268085</v>
      </c>
      <c r="T807" s="10">
        <v>477.39777492460001</v>
      </c>
      <c r="V807" s="10">
        <v>855.21110825793335</v>
      </c>
      <c r="W807" s="10">
        <v>855.21110825793335</v>
      </c>
      <c r="X807" s="10">
        <v>899.93333048015552</v>
      </c>
      <c r="Y807" s="10">
        <v>944.6555527023778</v>
      </c>
      <c r="Z807" s="10">
        <v>1336.3506638134891</v>
      </c>
      <c r="AH807" s="7">
        <v>557.01764185651325</v>
      </c>
      <c r="AI807" s="10">
        <v>80.5</v>
      </c>
      <c r="AK807" s="10">
        <v>6.6263999999999994</v>
      </c>
      <c r="AL807" s="10">
        <v>16.896000000000001</v>
      </c>
      <c r="AQ807" s="10">
        <v>0.47312999999999988</v>
      </c>
      <c r="AR807" s="10">
        <v>0.47312999999999988</v>
      </c>
      <c r="AS807" s="10">
        <v>0.75099999999999989</v>
      </c>
      <c r="AT807" s="10">
        <v>0.75099999999999989</v>
      </c>
      <c r="AU807" s="10">
        <v>0.56231181818181808</v>
      </c>
      <c r="AV807" s="10">
        <v>0.56231181818181808</v>
      </c>
      <c r="AW807" s="10">
        <v>0.84018181818181814</v>
      </c>
      <c r="AX807">
        <v>0.84018181818181814</v>
      </c>
      <c r="AY807" s="165">
        <v>1</v>
      </c>
    </row>
    <row r="808" spans="14:51" x14ac:dyDescent="0.25">
      <c r="N808" s="176">
        <v>80.599999999999994</v>
      </c>
      <c r="O808" s="10">
        <v>0.56231181818181808</v>
      </c>
      <c r="Q808" s="10">
        <v>0.38918181818181818</v>
      </c>
      <c r="R808" s="10">
        <v>290.9141964500688</v>
      </c>
      <c r="T808" s="10">
        <v>478.73223198599601</v>
      </c>
      <c r="V808" s="10">
        <v>857.01489865266262</v>
      </c>
      <c r="W808" s="10">
        <v>857.01489865266262</v>
      </c>
      <c r="X808" s="10">
        <v>901.79267643044045</v>
      </c>
      <c r="Y808" s="10">
        <v>946.57045420821817</v>
      </c>
      <c r="Z808" s="10">
        <v>1338.7521430971071</v>
      </c>
      <c r="AH808" s="7">
        <v>558.61465319861907</v>
      </c>
      <c r="AI808" s="10">
        <v>80.599999999999994</v>
      </c>
      <c r="AK808" s="10">
        <v>6.6263999999999994</v>
      </c>
      <c r="AL808" s="10">
        <v>16.896000000000001</v>
      </c>
      <c r="AQ808" s="10">
        <v>0.47312999999999988</v>
      </c>
      <c r="AR808" s="10">
        <v>0.47312999999999988</v>
      </c>
      <c r="AS808" s="10">
        <v>0.75099999999999989</v>
      </c>
      <c r="AT808" s="10">
        <v>0.75099999999999989</v>
      </c>
      <c r="AU808" s="10">
        <v>0.56231181818181808</v>
      </c>
      <c r="AV808" s="10">
        <v>0.56231181818181808</v>
      </c>
      <c r="AW808" s="10">
        <v>0.84018181818181814</v>
      </c>
      <c r="AX808">
        <v>0.84018181818181814</v>
      </c>
      <c r="AY808" s="165">
        <v>1</v>
      </c>
    </row>
    <row r="809" spans="14:51" x14ac:dyDescent="0.25">
      <c r="N809" s="176">
        <v>80.7</v>
      </c>
      <c r="O809" s="10">
        <v>0.56231181818181808</v>
      </c>
      <c r="Q809" s="10">
        <v>0.38918181818181818</v>
      </c>
      <c r="R809" s="10">
        <v>292.02087669863323</v>
      </c>
      <c r="T809" s="10">
        <v>480.06806124856814</v>
      </c>
      <c r="V809" s="10">
        <v>858.82006124856821</v>
      </c>
      <c r="W809" s="10">
        <v>858.82006124856821</v>
      </c>
      <c r="X809" s="10">
        <v>903.65339458190158</v>
      </c>
      <c r="Y809" s="10">
        <v>948.48672791523484</v>
      </c>
      <c r="Z809" s="10">
        <v>1341.1549945819015</v>
      </c>
      <c r="AH809" s="7">
        <v>560.21364717429708</v>
      </c>
      <c r="AI809" s="10">
        <v>80.7</v>
      </c>
      <c r="AK809" s="10">
        <v>6.6263999999999994</v>
      </c>
      <c r="AL809" s="10">
        <v>16.896000000000001</v>
      </c>
      <c r="AQ809" s="10">
        <v>0.47312999999999988</v>
      </c>
      <c r="AR809" s="10">
        <v>0.47312999999999988</v>
      </c>
      <c r="AS809" s="10">
        <v>0.75099999999999989</v>
      </c>
      <c r="AT809" s="10">
        <v>0.75099999999999989</v>
      </c>
      <c r="AU809" s="10">
        <v>0.56231181818181808</v>
      </c>
      <c r="AV809" s="10">
        <v>0.56231181818181808</v>
      </c>
      <c r="AW809" s="10">
        <v>0.84018181818181814</v>
      </c>
      <c r="AX809">
        <v>0.84018181818181814</v>
      </c>
      <c r="AY809" s="165">
        <v>1</v>
      </c>
    </row>
    <row r="810" spans="14:51" x14ac:dyDescent="0.25">
      <c r="N810" s="176">
        <v>80.8</v>
      </c>
      <c r="O810" s="10">
        <v>0.56231181818181808</v>
      </c>
      <c r="Q810" s="10">
        <v>0.38918181818181818</v>
      </c>
      <c r="R810" s="10">
        <v>293.12892914837346</v>
      </c>
      <c r="T810" s="10">
        <v>481.40526271231624</v>
      </c>
      <c r="V810" s="10">
        <v>860.62659604564965</v>
      </c>
      <c r="W810" s="10">
        <v>860.62659604564965</v>
      </c>
      <c r="X810" s="10">
        <v>905.51548493453856</v>
      </c>
      <c r="Y810" s="10">
        <v>950.40437382342748</v>
      </c>
      <c r="Z810" s="10">
        <v>1343.559218267872</v>
      </c>
      <c r="AH810" s="7">
        <v>561.81462378354649</v>
      </c>
      <c r="AI810" s="10">
        <v>80.8</v>
      </c>
      <c r="AK810" s="10">
        <v>6.6263999999999994</v>
      </c>
      <c r="AL810" s="10">
        <v>16.896000000000001</v>
      </c>
      <c r="AQ810" s="10">
        <v>0.47312999999999988</v>
      </c>
      <c r="AR810" s="10">
        <v>0.47312999999999988</v>
      </c>
      <c r="AS810" s="10">
        <v>0.75099999999999989</v>
      </c>
      <c r="AT810" s="10">
        <v>0.75099999999999989</v>
      </c>
      <c r="AU810" s="10">
        <v>0.56231181818181808</v>
      </c>
      <c r="AV810" s="10">
        <v>0.56231181818181808</v>
      </c>
      <c r="AW810" s="10">
        <v>0.84018181818181814</v>
      </c>
      <c r="AX810">
        <v>0.84018181818181814</v>
      </c>
      <c r="AY810" s="165">
        <v>1</v>
      </c>
    </row>
    <row r="811" spans="14:51" x14ac:dyDescent="0.25">
      <c r="N811" s="176">
        <v>80.900000000000006</v>
      </c>
      <c r="O811" s="10">
        <v>0.56231181818181808</v>
      </c>
      <c r="Q811" s="10">
        <v>0.38918181818181818</v>
      </c>
      <c r="R811" s="10">
        <v>294.23835379929017</v>
      </c>
      <c r="T811" s="10">
        <v>482.74383637724077</v>
      </c>
      <c r="V811" s="10">
        <v>862.4345030439074</v>
      </c>
      <c r="W811" s="10">
        <v>862.4345030439074</v>
      </c>
      <c r="X811" s="10">
        <v>907.37894748835186</v>
      </c>
      <c r="Y811" s="10">
        <v>952.32339193279631</v>
      </c>
      <c r="Z811" s="10">
        <v>1345.9648141550188</v>
      </c>
      <c r="AH811" s="7">
        <v>563.41758302636822</v>
      </c>
      <c r="AI811" s="10">
        <v>80.900000000000006</v>
      </c>
      <c r="AK811" s="10">
        <v>6.6263999999999994</v>
      </c>
      <c r="AL811" s="10">
        <v>16.896000000000001</v>
      </c>
      <c r="AQ811" s="10">
        <v>0.47312999999999988</v>
      </c>
      <c r="AR811" s="10">
        <v>0.47312999999999988</v>
      </c>
      <c r="AS811" s="10">
        <v>0.75099999999999989</v>
      </c>
      <c r="AT811" s="10">
        <v>0.75099999999999989</v>
      </c>
      <c r="AU811" s="10">
        <v>0.56231181818181808</v>
      </c>
      <c r="AV811" s="10">
        <v>0.56231181818181808</v>
      </c>
      <c r="AW811" s="10">
        <v>0.84018181818181814</v>
      </c>
      <c r="AX811">
        <v>0.84018181818181814</v>
      </c>
      <c r="AY811" s="165">
        <v>1</v>
      </c>
    </row>
    <row r="812" spans="14:51" x14ac:dyDescent="0.25">
      <c r="N812" s="176">
        <v>81</v>
      </c>
      <c r="O812" s="10">
        <v>0.56231181818181808</v>
      </c>
      <c r="Q812" s="10">
        <v>0.38918181818181818</v>
      </c>
      <c r="R812" s="10">
        <v>295.34915065138273</v>
      </c>
      <c r="T812" s="10">
        <v>484.08378224334115</v>
      </c>
      <c r="V812" s="10">
        <v>864.24378224334123</v>
      </c>
      <c r="W812" s="10">
        <v>864.24378224334123</v>
      </c>
      <c r="X812" s="10">
        <v>909.24378224334123</v>
      </c>
      <c r="Y812" s="10">
        <v>954.24378224334123</v>
      </c>
      <c r="Z812" s="10">
        <v>1348.3717822433414</v>
      </c>
      <c r="AH812" s="7">
        <v>565.02252490276135</v>
      </c>
      <c r="AI812" s="10">
        <v>81</v>
      </c>
      <c r="AK812" s="10">
        <v>6.6263999999999994</v>
      </c>
      <c r="AL812" s="10">
        <v>16.896000000000001</v>
      </c>
      <c r="AQ812" s="10">
        <v>0.47312999999999988</v>
      </c>
      <c r="AR812" s="10">
        <v>0.47312999999999988</v>
      </c>
      <c r="AS812" s="10">
        <v>0.75099999999999989</v>
      </c>
      <c r="AT812" s="10">
        <v>0.75099999999999989</v>
      </c>
      <c r="AU812" s="10">
        <v>0.56231181818181808</v>
      </c>
      <c r="AV812" s="10">
        <v>0.56231181818181808</v>
      </c>
      <c r="AW812" s="10">
        <v>0.84018181818181814</v>
      </c>
      <c r="AX812">
        <v>0.84018181818181814</v>
      </c>
      <c r="AY812" s="165">
        <v>1</v>
      </c>
    </row>
    <row r="813" spans="14:51" x14ac:dyDescent="0.25">
      <c r="N813" s="176">
        <v>81.099999999999994</v>
      </c>
      <c r="O813" s="10">
        <v>0.56231181818181808</v>
      </c>
      <c r="Q813" s="10">
        <v>0.38918181818181818</v>
      </c>
      <c r="R813" s="10">
        <v>296.46131970465143</v>
      </c>
      <c r="T813" s="10">
        <v>485.42510031061784</v>
      </c>
      <c r="V813" s="10">
        <v>866.05443364395114</v>
      </c>
      <c r="W813" s="10">
        <v>866.05443364395114</v>
      </c>
      <c r="X813" s="10">
        <v>911.10998919950669</v>
      </c>
      <c r="Y813" s="10">
        <v>956.16554475506223</v>
      </c>
      <c r="Z813" s="10">
        <v>1350.7801225328401</v>
      </c>
      <c r="AH813" s="7">
        <v>566.62944941272633</v>
      </c>
      <c r="AI813" s="10">
        <v>81.099999999999994</v>
      </c>
      <c r="AK813" s="10">
        <v>6.6263999999999994</v>
      </c>
      <c r="AL813" s="10">
        <v>16.896000000000001</v>
      </c>
      <c r="AQ813" s="10">
        <v>0.47312999999999988</v>
      </c>
      <c r="AR813" s="10">
        <v>0.47312999999999988</v>
      </c>
      <c r="AS813" s="10">
        <v>0.75099999999999989</v>
      </c>
      <c r="AT813" s="10">
        <v>0.75099999999999989</v>
      </c>
      <c r="AU813" s="10">
        <v>0.56231181818181808</v>
      </c>
      <c r="AV813" s="10">
        <v>0.56231181818181808</v>
      </c>
      <c r="AW813" s="10">
        <v>0.84018181818181814</v>
      </c>
      <c r="AX813">
        <v>0.84018181818181814</v>
      </c>
      <c r="AY813" s="165">
        <v>1</v>
      </c>
    </row>
    <row r="814" spans="14:51" x14ac:dyDescent="0.25">
      <c r="N814" s="176">
        <v>81.2</v>
      </c>
      <c r="O814" s="10">
        <v>0.56231181818181808</v>
      </c>
      <c r="Q814" s="10">
        <v>0.38918181818181818</v>
      </c>
      <c r="R814" s="10">
        <v>297.57486095909655</v>
      </c>
      <c r="T814" s="10">
        <v>486.76779057907078</v>
      </c>
      <c r="V814" s="10">
        <v>867.86645724573748</v>
      </c>
      <c r="W814" s="10">
        <v>867.86645724573748</v>
      </c>
      <c r="X814" s="10">
        <v>912.97756835684856</v>
      </c>
      <c r="Y814" s="10">
        <v>958.08867946795976</v>
      </c>
      <c r="Z814" s="10">
        <v>1353.1898350235153</v>
      </c>
      <c r="AH814" s="7">
        <v>568.23835655626351</v>
      </c>
      <c r="AI814" s="10">
        <v>81.2</v>
      </c>
      <c r="AK814" s="10">
        <v>6.6263999999999994</v>
      </c>
      <c r="AL814" s="10">
        <v>16.896000000000001</v>
      </c>
      <c r="AQ814" s="10">
        <v>0.47312999999999988</v>
      </c>
      <c r="AR814" s="10">
        <v>0.47312999999999988</v>
      </c>
      <c r="AS814" s="10">
        <v>0.75099999999999989</v>
      </c>
      <c r="AT814" s="10">
        <v>0.75099999999999989</v>
      </c>
      <c r="AU814" s="10">
        <v>0.56231181818181808</v>
      </c>
      <c r="AV814" s="10">
        <v>0.56231181818181808</v>
      </c>
      <c r="AW814" s="10">
        <v>0.84018181818181814</v>
      </c>
      <c r="AX814">
        <v>0.84018181818181814</v>
      </c>
      <c r="AY814" s="165">
        <v>1</v>
      </c>
    </row>
    <row r="815" spans="14:51" x14ac:dyDescent="0.25">
      <c r="N815" s="176">
        <v>81.3</v>
      </c>
      <c r="O815" s="10">
        <v>0.56231181818181808</v>
      </c>
      <c r="Q815" s="10">
        <v>0.38918181818181818</v>
      </c>
      <c r="R815" s="10">
        <v>298.68977441471753</v>
      </c>
      <c r="T815" s="10">
        <v>488.11185304869969</v>
      </c>
      <c r="V815" s="10">
        <v>869.67985304869967</v>
      </c>
      <c r="W815" s="10">
        <v>869.67985304869967</v>
      </c>
      <c r="X815" s="10">
        <v>914.8465197153663</v>
      </c>
      <c r="Y815" s="10">
        <v>960.01318638203304</v>
      </c>
      <c r="Z815" s="10">
        <v>1355.6009197153664</v>
      </c>
      <c r="AH815" s="7">
        <v>569.84924633337209</v>
      </c>
      <c r="AI815" s="10">
        <v>81.3</v>
      </c>
      <c r="AK815" s="10">
        <v>6.6263999999999994</v>
      </c>
      <c r="AL815" s="10">
        <v>16.896000000000001</v>
      </c>
      <c r="AQ815" s="10">
        <v>0.47312999999999988</v>
      </c>
      <c r="AR815" s="10">
        <v>0.47312999999999988</v>
      </c>
      <c r="AS815" s="10">
        <v>0.75099999999999989</v>
      </c>
      <c r="AT815" s="10">
        <v>0.75099999999999989</v>
      </c>
      <c r="AU815" s="10">
        <v>0.56231181818181808</v>
      </c>
      <c r="AV815" s="10">
        <v>0.56231181818181808</v>
      </c>
      <c r="AW815" s="10">
        <v>0.84018181818181814</v>
      </c>
      <c r="AX815">
        <v>0.84018181818181814</v>
      </c>
      <c r="AY815" s="165">
        <v>1</v>
      </c>
    </row>
    <row r="816" spans="14:51" x14ac:dyDescent="0.25">
      <c r="N816" s="176">
        <v>81.400000000000006</v>
      </c>
      <c r="O816" s="10">
        <v>0.56231181818181808</v>
      </c>
      <c r="Q816" s="10">
        <v>0.38918181818181818</v>
      </c>
      <c r="R816" s="10">
        <v>299.80606007151482</v>
      </c>
      <c r="T816" s="10">
        <v>489.45728771950496</v>
      </c>
      <c r="V816" s="10">
        <v>871.49462105283828</v>
      </c>
      <c r="W816" s="10">
        <v>871.49462105283828</v>
      </c>
      <c r="X816" s="10">
        <v>916.71684327506046</v>
      </c>
      <c r="Y816" s="10">
        <v>961.93906549728274</v>
      </c>
      <c r="Z816" s="10">
        <v>1358.0133766083941</v>
      </c>
      <c r="AH816" s="7">
        <v>571.46211874405276</v>
      </c>
      <c r="AI816" s="10">
        <v>81.400000000000006</v>
      </c>
      <c r="AK816" s="10">
        <v>6.6263999999999994</v>
      </c>
      <c r="AL816" s="10">
        <v>16.896000000000001</v>
      </c>
      <c r="AQ816" s="10">
        <v>0.47312999999999988</v>
      </c>
      <c r="AR816" s="10">
        <v>0.47312999999999988</v>
      </c>
      <c r="AS816" s="10">
        <v>0.75099999999999989</v>
      </c>
      <c r="AT816" s="10">
        <v>0.75099999999999989</v>
      </c>
      <c r="AU816" s="10">
        <v>0.56231181818181808</v>
      </c>
      <c r="AV816" s="10">
        <v>0.56231181818181808</v>
      </c>
      <c r="AW816" s="10">
        <v>0.84018181818181814</v>
      </c>
      <c r="AX816">
        <v>0.84018181818181814</v>
      </c>
      <c r="AY816" s="165">
        <v>1</v>
      </c>
    </row>
    <row r="817" spans="14:51" x14ac:dyDescent="0.25">
      <c r="N817" s="176">
        <v>81.5</v>
      </c>
      <c r="O817" s="10">
        <v>0.56231181818181808</v>
      </c>
      <c r="Q817" s="10">
        <v>0.38918181818181818</v>
      </c>
      <c r="R817" s="10">
        <v>300.92371792948825</v>
      </c>
      <c r="T817" s="10">
        <v>490.80409459148615</v>
      </c>
      <c r="V817" s="10">
        <v>873.31076125815275</v>
      </c>
      <c r="W817" s="10">
        <v>873.31076125815275</v>
      </c>
      <c r="X817" s="10">
        <v>918.58853903593058</v>
      </c>
      <c r="Y817" s="10">
        <v>963.86631681370829</v>
      </c>
      <c r="Z817" s="10">
        <v>1360.4272057025973</v>
      </c>
      <c r="AH817" s="7">
        <v>573.07697378830517</v>
      </c>
      <c r="AI817" s="10">
        <v>81.5</v>
      </c>
      <c r="AK817" s="10">
        <v>6.6263999999999994</v>
      </c>
      <c r="AL817" s="10">
        <v>16.896000000000001</v>
      </c>
      <c r="AQ817" s="10">
        <v>0.47312999999999988</v>
      </c>
      <c r="AR817" s="10">
        <v>0.47312999999999988</v>
      </c>
      <c r="AS817" s="10">
        <v>0.75099999999999989</v>
      </c>
      <c r="AT817" s="10">
        <v>0.75099999999999989</v>
      </c>
      <c r="AU817" s="10">
        <v>0.56231181818181808</v>
      </c>
      <c r="AV817" s="10">
        <v>0.56231181818181808</v>
      </c>
      <c r="AW817" s="10">
        <v>0.84018181818181814</v>
      </c>
      <c r="AX817">
        <v>0.84018181818181814</v>
      </c>
      <c r="AY817" s="165">
        <v>1</v>
      </c>
    </row>
    <row r="818" spans="14:51" x14ac:dyDescent="0.25">
      <c r="N818" s="176">
        <v>81.599999999999994</v>
      </c>
      <c r="O818" s="10">
        <v>0.56231181818181808</v>
      </c>
      <c r="Q818" s="10">
        <v>0.38918181818181818</v>
      </c>
      <c r="R818" s="10">
        <v>302.0427479886377</v>
      </c>
      <c r="T818" s="10">
        <v>492.15227366464353</v>
      </c>
      <c r="V818" s="10">
        <v>875.12827366464353</v>
      </c>
      <c r="W818" s="10">
        <v>875.12827366464353</v>
      </c>
      <c r="X818" s="10">
        <v>920.4616069979769</v>
      </c>
      <c r="Y818" s="10">
        <v>965.79494033131016</v>
      </c>
      <c r="Z818" s="10">
        <v>1362.8424069979769</v>
      </c>
      <c r="AH818" s="7">
        <v>574.69381146612932</v>
      </c>
      <c r="AI818" s="10">
        <v>81.599999999999994</v>
      </c>
      <c r="AK818" s="10">
        <v>6.6263999999999994</v>
      </c>
      <c r="AL818" s="10">
        <v>16.896000000000001</v>
      </c>
      <c r="AQ818" s="10">
        <v>0.47312999999999988</v>
      </c>
      <c r="AR818" s="10">
        <v>0.47312999999999988</v>
      </c>
      <c r="AS818" s="10">
        <v>0.75099999999999989</v>
      </c>
      <c r="AT818" s="10">
        <v>0.75099999999999989</v>
      </c>
      <c r="AU818" s="10">
        <v>0.56231181818181808</v>
      </c>
      <c r="AV818" s="10">
        <v>0.56231181818181808</v>
      </c>
      <c r="AW818" s="10">
        <v>0.84018181818181814</v>
      </c>
      <c r="AX818">
        <v>0.84018181818181814</v>
      </c>
      <c r="AY818" s="165">
        <v>1</v>
      </c>
    </row>
    <row r="819" spans="14:51" x14ac:dyDescent="0.25">
      <c r="N819" s="176">
        <v>81.7</v>
      </c>
      <c r="O819" s="10">
        <v>0.56231181818181808</v>
      </c>
      <c r="Q819" s="10">
        <v>0.38918181818181818</v>
      </c>
      <c r="R819" s="10">
        <v>303.16315024896352</v>
      </c>
      <c r="T819" s="10">
        <v>494.6647654357634</v>
      </c>
      <c r="V819" s="10">
        <v>878.11009876909679</v>
      </c>
      <c r="W819" s="10">
        <v>878.11009876909679</v>
      </c>
      <c r="X819" s="10">
        <v>923.49898765798571</v>
      </c>
      <c r="Y819" s="10">
        <v>968.88787654687462</v>
      </c>
      <c r="Z819" s="10">
        <v>1366.4219209913192</v>
      </c>
      <c r="AH819" s="7">
        <v>576.31263177752555</v>
      </c>
      <c r="AI819" s="10">
        <v>81.7</v>
      </c>
      <c r="AK819" s="10">
        <v>6.6263999999999994</v>
      </c>
      <c r="AL819" s="10">
        <v>16.896000000000001</v>
      </c>
      <c r="AQ819" s="10">
        <v>0.47312999999999988</v>
      </c>
      <c r="AR819" s="10">
        <v>0.47312999999999988</v>
      </c>
      <c r="AS819" s="10">
        <v>0.75099999999999989</v>
      </c>
      <c r="AT819" s="10">
        <v>0.75099999999999989</v>
      </c>
      <c r="AU819" s="10">
        <v>0.56231181818181808</v>
      </c>
      <c r="AV819" s="10">
        <v>0.56231181818181808</v>
      </c>
      <c r="AW819" s="10">
        <v>0.84018181818181814</v>
      </c>
      <c r="AX819">
        <v>0.84018181818181814</v>
      </c>
      <c r="AY819" s="165">
        <v>1</v>
      </c>
    </row>
    <row r="820" spans="14:51" x14ac:dyDescent="0.25">
      <c r="N820" s="176">
        <v>81.8</v>
      </c>
      <c r="O820" s="10">
        <v>0.56231181818181808</v>
      </c>
      <c r="Q820" s="10">
        <v>0.38918181818181818</v>
      </c>
      <c r="R820" s="10">
        <v>304.28492471046525</v>
      </c>
      <c r="T820" s="10">
        <v>496.01706111244948</v>
      </c>
      <c r="V820" s="10">
        <v>879.93172777911616</v>
      </c>
      <c r="W820" s="10">
        <v>879.93172777911616</v>
      </c>
      <c r="X820" s="10">
        <v>925.37617222356062</v>
      </c>
      <c r="Y820" s="10">
        <v>970.82061666800507</v>
      </c>
      <c r="Z820" s="10">
        <v>1368.8412388902275</v>
      </c>
      <c r="AH820" s="7">
        <v>577.93343472249319</v>
      </c>
      <c r="AI820" s="10">
        <v>81.8</v>
      </c>
      <c r="AK820" s="10">
        <v>6.6263999999999994</v>
      </c>
      <c r="AL820" s="10">
        <v>16.896000000000001</v>
      </c>
      <c r="AQ820" s="10">
        <v>0.47312999999999988</v>
      </c>
      <c r="AR820" s="10">
        <v>0.47312999999999988</v>
      </c>
      <c r="AS820" s="10">
        <v>0.75099999999999989</v>
      </c>
      <c r="AT820" s="10">
        <v>0.75099999999999989</v>
      </c>
      <c r="AU820" s="10">
        <v>0.56231181818181808</v>
      </c>
      <c r="AV820" s="10">
        <v>0.56231181818181808</v>
      </c>
      <c r="AW820" s="10">
        <v>0.84018181818181814</v>
      </c>
      <c r="AX820">
        <v>0.84018181818181814</v>
      </c>
      <c r="AY820" s="165">
        <v>1</v>
      </c>
    </row>
    <row r="821" spans="14:51" x14ac:dyDescent="0.25">
      <c r="N821" s="176">
        <v>81.900000000000006</v>
      </c>
      <c r="O821" s="10">
        <v>0.56231181818181808</v>
      </c>
      <c r="Q821" s="10">
        <v>0.38918181818181818</v>
      </c>
      <c r="R821" s="10">
        <v>305.40807137314334</v>
      </c>
      <c r="T821" s="10">
        <v>497.37072899031136</v>
      </c>
      <c r="V821" s="10">
        <v>881.75472899031138</v>
      </c>
      <c r="W821" s="10">
        <v>881.75472899031138</v>
      </c>
      <c r="X821" s="10">
        <v>927.25472899031138</v>
      </c>
      <c r="Y821" s="10">
        <v>972.75472899031138</v>
      </c>
      <c r="Z821" s="10">
        <v>1371.2619289903114</v>
      </c>
      <c r="AH821" s="7">
        <v>579.55622030103302</v>
      </c>
      <c r="AI821" s="10">
        <v>81.900000000000006</v>
      </c>
      <c r="AK821" s="10">
        <v>6.6263999999999994</v>
      </c>
      <c r="AL821" s="10">
        <v>16.896000000000001</v>
      </c>
      <c r="AQ821" s="10">
        <v>0.47312999999999988</v>
      </c>
      <c r="AR821" s="10">
        <v>0.47312999999999988</v>
      </c>
      <c r="AS821" s="10">
        <v>0.75099999999999989</v>
      </c>
      <c r="AT821" s="10">
        <v>0.75099999999999989</v>
      </c>
      <c r="AU821" s="10">
        <v>0.56231181818181808</v>
      </c>
      <c r="AV821" s="10">
        <v>0.56231181818181808</v>
      </c>
      <c r="AW821" s="10">
        <v>0.84018181818181814</v>
      </c>
      <c r="AX821">
        <v>0.84018181818181814</v>
      </c>
      <c r="AY821" s="165">
        <v>1</v>
      </c>
    </row>
    <row r="822" spans="14:51" x14ac:dyDescent="0.25">
      <c r="N822" s="176">
        <v>82</v>
      </c>
      <c r="O822" s="10">
        <v>0.56231181818181808</v>
      </c>
      <c r="Q822" s="10">
        <v>0.38918181818181818</v>
      </c>
      <c r="R822" s="10">
        <v>306.53259023699758</v>
      </c>
      <c r="T822" s="10">
        <v>498.72576906934944</v>
      </c>
      <c r="V822" s="10">
        <v>883.57910240268279</v>
      </c>
      <c r="W822" s="10">
        <v>883.57910240268279</v>
      </c>
      <c r="X822" s="10">
        <v>929.13465795823834</v>
      </c>
      <c r="Y822" s="10">
        <v>974.69021351379388</v>
      </c>
      <c r="Z822" s="10">
        <v>1373.6839912915716</v>
      </c>
      <c r="AH822" s="7">
        <v>581.1809885131446</v>
      </c>
      <c r="AI822" s="10">
        <v>82</v>
      </c>
      <c r="AK822" s="10">
        <v>6.6263999999999994</v>
      </c>
      <c r="AL822" s="10">
        <v>16.896000000000001</v>
      </c>
      <c r="AQ822" s="10">
        <v>0.47312999999999988</v>
      </c>
      <c r="AR822" s="10">
        <v>0.47312999999999988</v>
      </c>
      <c r="AS822" s="10">
        <v>0.75099999999999989</v>
      </c>
      <c r="AT822" s="10">
        <v>0.75099999999999989</v>
      </c>
      <c r="AU822" s="10">
        <v>0.56231181818181808</v>
      </c>
      <c r="AV822" s="10">
        <v>0.56231181818181808</v>
      </c>
      <c r="AW822" s="10">
        <v>0.84018181818181814</v>
      </c>
      <c r="AX822">
        <v>0.84018181818181814</v>
      </c>
      <c r="AY822" s="165">
        <v>1</v>
      </c>
    </row>
    <row r="823" spans="14:51" x14ac:dyDescent="0.25">
      <c r="N823" s="176">
        <v>82.1</v>
      </c>
      <c r="O823" s="10">
        <v>0.56231181818181808</v>
      </c>
      <c r="Q823" s="10">
        <v>0.38918181818181818</v>
      </c>
      <c r="R823" s="10">
        <v>307.65848130202767</v>
      </c>
      <c r="T823" s="10">
        <v>500.08218134956394</v>
      </c>
      <c r="V823" s="10">
        <v>885.40484801623052</v>
      </c>
      <c r="W823" s="10">
        <v>885.40484801623052</v>
      </c>
      <c r="X823" s="10">
        <v>931.0159591273416</v>
      </c>
      <c r="Y823" s="10">
        <v>976.62707023845269</v>
      </c>
      <c r="Z823" s="10">
        <v>1376.1074257940083</v>
      </c>
      <c r="AH823" s="7">
        <v>582.80773935882769</v>
      </c>
      <c r="AI823" s="10">
        <v>82.1</v>
      </c>
      <c r="AK823" s="10">
        <v>6.6263999999999994</v>
      </c>
      <c r="AL823" s="10">
        <v>16.896000000000001</v>
      </c>
      <c r="AQ823" s="10">
        <v>0.47312999999999988</v>
      </c>
      <c r="AR823" s="10">
        <v>0.47312999999999988</v>
      </c>
      <c r="AS823" s="10">
        <v>0.75099999999999989</v>
      </c>
      <c r="AT823" s="10">
        <v>0.75099999999999989</v>
      </c>
      <c r="AU823" s="10">
        <v>0.56231181818181808</v>
      </c>
      <c r="AV823" s="10">
        <v>0.56231181818181808</v>
      </c>
      <c r="AW823" s="10">
        <v>0.84018181818181814</v>
      </c>
      <c r="AX823">
        <v>0.84018181818181814</v>
      </c>
      <c r="AY823" s="165">
        <v>1</v>
      </c>
    </row>
    <row r="824" spans="14:51" x14ac:dyDescent="0.25">
      <c r="N824" s="176">
        <v>82.2</v>
      </c>
      <c r="O824" s="10">
        <v>0.56231181818181808</v>
      </c>
      <c r="Q824" s="10">
        <v>0.38918181818181818</v>
      </c>
      <c r="R824" s="10">
        <v>308.78574456823424</v>
      </c>
      <c r="T824" s="10">
        <v>501.43996583095429</v>
      </c>
      <c r="V824" s="10">
        <v>887.23196583095432</v>
      </c>
      <c r="W824" s="10">
        <v>887.23196583095432</v>
      </c>
      <c r="X824" s="10">
        <v>932.89863249762095</v>
      </c>
      <c r="Y824" s="10">
        <v>978.56529916428769</v>
      </c>
      <c r="Z824" s="10">
        <v>1378.5322324976212</v>
      </c>
      <c r="AH824" s="7">
        <v>584.43647283808298</v>
      </c>
      <c r="AI824" s="10">
        <v>82.2</v>
      </c>
      <c r="AK824" s="10">
        <v>6.6263999999999994</v>
      </c>
      <c r="AL824" s="10">
        <v>16.896000000000001</v>
      </c>
      <c r="AQ824" s="10">
        <v>0.47312999999999988</v>
      </c>
      <c r="AR824" s="10">
        <v>0.47312999999999988</v>
      </c>
      <c r="AS824" s="10">
        <v>0.75099999999999989</v>
      </c>
      <c r="AT824" s="10">
        <v>0.75099999999999989</v>
      </c>
      <c r="AU824" s="10">
        <v>0.56231181818181808</v>
      </c>
      <c r="AV824" s="10">
        <v>0.56231181818181808</v>
      </c>
      <c r="AW824" s="10">
        <v>0.84018181818181814</v>
      </c>
      <c r="AX824">
        <v>0.84018181818181814</v>
      </c>
      <c r="AY824" s="165">
        <v>1</v>
      </c>
    </row>
    <row r="825" spans="14:51" x14ac:dyDescent="0.25">
      <c r="N825" s="176">
        <v>82.3</v>
      </c>
      <c r="O825" s="10">
        <v>0.56231181818181808</v>
      </c>
      <c r="Q825" s="10">
        <v>0.38918181818181818</v>
      </c>
      <c r="R825" s="10">
        <v>309.91438003561683</v>
      </c>
      <c r="T825" s="10">
        <v>502.79912251352113</v>
      </c>
      <c r="V825" s="10">
        <v>889.06045584685444</v>
      </c>
      <c r="W825" s="10">
        <v>889.06045584685444</v>
      </c>
      <c r="X825" s="10">
        <v>934.78267806907661</v>
      </c>
      <c r="Y825" s="10">
        <v>980.5049002912989</v>
      </c>
      <c r="Z825" s="10">
        <v>1380.9584114024101</v>
      </c>
      <c r="AH825" s="7">
        <v>586.06718895091001</v>
      </c>
      <c r="AI825" s="10">
        <v>82.3</v>
      </c>
      <c r="AK825" s="10">
        <v>6.6263999999999994</v>
      </c>
      <c r="AL825" s="10">
        <v>16.896000000000001</v>
      </c>
      <c r="AQ825" s="10">
        <v>0.47312999999999988</v>
      </c>
      <c r="AR825" s="10">
        <v>0.47312999999999988</v>
      </c>
      <c r="AS825" s="10">
        <v>0.75099999999999989</v>
      </c>
      <c r="AT825" s="10">
        <v>0.75099999999999989</v>
      </c>
      <c r="AU825" s="10">
        <v>0.56231181818181808</v>
      </c>
      <c r="AV825" s="10">
        <v>0.56231181818181808</v>
      </c>
      <c r="AW825" s="10">
        <v>0.84018181818181814</v>
      </c>
      <c r="AX825">
        <v>0.84018181818181814</v>
      </c>
      <c r="AY825" s="165">
        <v>1</v>
      </c>
    </row>
    <row r="826" spans="14:51" x14ac:dyDescent="0.25">
      <c r="N826" s="176">
        <v>82.4</v>
      </c>
      <c r="O826" s="10">
        <v>0.56231181818181808</v>
      </c>
      <c r="Q826" s="10">
        <v>0.38918181818181818</v>
      </c>
      <c r="R826" s="10">
        <v>311.04438770417562</v>
      </c>
      <c r="T826" s="10">
        <v>504.1596513972637</v>
      </c>
      <c r="V826" s="10">
        <v>890.89031806393041</v>
      </c>
      <c r="W826" s="10">
        <v>890.89031806393041</v>
      </c>
      <c r="X826" s="10">
        <v>936.66809584170824</v>
      </c>
      <c r="Y826" s="10">
        <v>982.44587361948595</v>
      </c>
      <c r="Z826" s="10">
        <v>1383.3859625083751</v>
      </c>
      <c r="AH826" s="7">
        <v>587.6998876973089</v>
      </c>
      <c r="AI826" s="10">
        <v>82.4</v>
      </c>
      <c r="AK826" s="10">
        <v>6.6263999999999994</v>
      </c>
      <c r="AL826" s="10">
        <v>16.896000000000001</v>
      </c>
      <c r="AQ826" s="10">
        <v>0.47312999999999988</v>
      </c>
      <c r="AR826" s="10">
        <v>0.47312999999999988</v>
      </c>
      <c r="AS826" s="10">
        <v>0.75099999999999989</v>
      </c>
      <c r="AT826" s="10">
        <v>0.75099999999999989</v>
      </c>
      <c r="AU826" s="10">
        <v>0.56231181818181808</v>
      </c>
      <c r="AV826" s="10">
        <v>0.56231181818181808</v>
      </c>
      <c r="AW826" s="10">
        <v>0.84018181818181814</v>
      </c>
      <c r="AX826">
        <v>0.84018181818181814</v>
      </c>
      <c r="AY826" s="165">
        <v>1</v>
      </c>
    </row>
    <row r="827" spans="14:51" x14ac:dyDescent="0.25">
      <c r="N827" s="176">
        <v>82.5</v>
      </c>
      <c r="O827" s="10">
        <v>0.56231181818181808</v>
      </c>
      <c r="Q827" s="10">
        <v>0.38918181818181818</v>
      </c>
      <c r="R827" s="10">
        <v>312.17576757391055</v>
      </c>
      <c r="T827" s="10">
        <v>505.52155248218253</v>
      </c>
      <c r="V827" s="10">
        <v>892.72155248218257</v>
      </c>
      <c r="W827" s="10">
        <v>892.72155248218257</v>
      </c>
      <c r="X827" s="10">
        <v>938.55488581551595</v>
      </c>
      <c r="Y827" s="10">
        <v>984.3882191488492</v>
      </c>
      <c r="Z827" s="10">
        <v>1385.8148858155159</v>
      </c>
      <c r="AH827" s="7">
        <v>589.33456907727964</v>
      </c>
      <c r="AI827" s="10">
        <v>82.5</v>
      </c>
      <c r="AK827" s="10">
        <v>6.6263999999999994</v>
      </c>
      <c r="AL827" s="10">
        <v>16.896000000000001</v>
      </c>
      <c r="AQ827" s="10">
        <v>0.47312999999999988</v>
      </c>
      <c r="AR827" s="10">
        <v>0.47312999999999988</v>
      </c>
      <c r="AS827" s="10">
        <v>0.75099999999999989</v>
      </c>
      <c r="AT827" s="10">
        <v>0.75099999999999989</v>
      </c>
      <c r="AU827" s="10">
        <v>0.56231181818181808</v>
      </c>
      <c r="AV827" s="10">
        <v>0.56231181818181808</v>
      </c>
      <c r="AW827" s="10">
        <v>0.84018181818181814</v>
      </c>
      <c r="AX827">
        <v>0.84018181818181814</v>
      </c>
      <c r="AY827" s="165">
        <v>1</v>
      </c>
    </row>
    <row r="828" spans="14:51" x14ac:dyDescent="0.25">
      <c r="N828" s="176">
        <v>82.6</v>
      </c>
      <c r="O828" s="10">
        <v>0.56231181818181808</v>
      </c>
      <c r="Q828" s="10">
        <v>0.38918181818181818</v>
      </c>
      <c r="R828" s="10">
        <v>313.30851964482144</v>
      </c>
      <c r="T828" s="10">
        <v>506.88482576827772</v>
      </c>
      <c r="V828" s="10">
        <v>894.55415910161105</v>
      </c>
      <c r="W828" s="10">
        <v>894.55415910161105</v>
      </c>
      <c r="X828" s="10">
        <v>940.44304799049996</v>
      </c>
      <c r="Y828" s="10">
        <v>986.33193687938888</v>
      </c>
      <c r="Z828" s="10">
        <v>1388.2451813238333</v>
      </c>
      <c r="AH828" s="7">
        <v>590.9712330908219</v>
      </c>
      <c r="AI828" s="10">
        <v>82.6</v>
      </c>
      <c r="AK828" s="10">
        <v>6.6263999999999994</v>
      </c>
      <c r="AL828" s="10">
        <v>16.896000000000001</v>
      </c>
      <c r="AQ828" s="10">
        <v>0.47312999999999988</v>
      </c>
      <c r="AR828" s="10">
        <v>0.47312999999999988</v>
      </c>
      <c r="AS828" s="10">
        <v>0.75099999999999989</v>
      </c>
      <c r="AT828" s="10">
        <v>0.75099999999999989</v>
      </c>
      <c r="AU828" s="10">
        <v>0.56231181818181808</v>
      </c>
      <c r="AV828" s="10">
        <v>0.56231181818181808</v>
      </c>
      <c r="AW828" s="10">
        <v>0.84018181818181814</v>
      </c>
      <c r="AX828">
        <v>0.84018181818181814</v>
      </c>
      <c r="AY828" s="165">
        <v>1</v>
      </c>
    </row>
    <row r="829" spans="14:51" x14ac:dyDescent="0.25">
      <c r="N829" s="176">
        <v>82.7</v>
      </c>
      <c r="O829" s="10">
        <v>0.56231181818181808</v>
      </c>
      <c r="Q829" s="10">
        <v>0.38918181818181818</v>
      </c>
      <c r="R829" s="10">
        <v>314.44264391690871</v>
      </c>
      <c r="T829" s="10">
        <v>508.24947125554888</v>
      </c>
      <c r="V829" s="10">
        <v>896.38813792221561</v>
      </c>
      <c r="W829" s="10">
        <v>896.38813792221561</v>
      </c>
      <c r="X829" s="10">
        <v>942.33258236666006</v>
      </c>
      <c r="Y829" s="10">
        <v>988.27702681110452</v>
      </c>
      <c r="Z829" s="10">
        <v>1390.6768490333268</v>
      </c>
      <c r="AH829" s="7">
        <v>592.60987973793635</v>
      </c>
      <c r="AI829" s="10">
        <v>82.7</v>
      </c>
      <c r="AK829" s="10">
        <v>6.6263999999999994</v>
      </c>
      <c r="AL829" s="10">
        <v>16.896000000000001</v>
      </c>
      <c r="AQ829" s="10">
        <v>0.47312999999999988</v>
      </c>
      <c r="AR829" s="10">
        <v>0.47312999999999988</v>
      </c>
      <c r="AS829" s="10">
        <v>0.75099999999999989</v>
      </c>
      <c r="AT829" s="10">
        <v>0.75099999999999989</v>
      </c>
      <c r="AU829" s="10">
        <v>0.56231181818181808</v>
      </c>
      <c r="AV829" s="10">
        <v>0.56231181818181808</v>
      </c>
      <c r="AW829" s="10">
        <v>0.84018181818181814</v>
      </c>
      <c r="AX829">
        <v>0.84018181818181814</v>
      </c>
      <c r="AY829" s="165">
        <v>1</v>
      </c>
    </row>
    <row r="830" spans="14:51" x14ac:dyDescent="0.25">
      <c r="N830" s="176">
        <v>82.8</v>
      </c>
      <c r="O830" s="10">
        <v>0.56231181818181808</v>
      </c>
      <c r="Q830" s="10">
        <v>0.38918181818181818</v>
      </c>
      <c r="R830" s="10">
        <v>315.57814039017205</v>
      </c>
      <c r="T830" s="10">
        <v>509.6154889439963</v>
      </c>
      <c r="V830" s="10">
        <v>898.22348894399624</v>
      </c>
      <c r="W830" s="10">
        <v>898.22348894399624</v>
      </c>
      <c r="X830" s="10">
        <v>944.22348894399624</v>
      </c>
      <c r="Y830" s="10">
        <v>990.22348894399624</v>
      </c>
      <c r="Z830" s="10">
        <v>1393.1098889439963</v>
      </c>
      <c r="AH830" s="7">
        <v>594.25050901862244</v>
      </c>
      <c r="AI830" s="10">
        <v>82.8</v>
      </c>
      <c r="AK830" s="10">
        <v>6.6263999999999994</v>
      </c>
      <c r="AL830" s="10">
        <v>16.896000000000001</v>
      </c>
      <c r="AQ830" s="10">
        <v>0.47312999999999988</v>
      </c>
      <c r="AR830" s="10">
        <v>0.47312999999999988</v>
      </c>
      <c r="AS830" s="10">
        <v>0.75099999999999989</v>
      </c>
      <c r="AT830" s="10">
        <v>0.75099999999999989</v>
      </c>
      <c r="AU830" s="10">
        <v>0.56231181818181808</v>
      </c>
      <c r="AV830" s="10">
        <v>0.56231181818181808</v>
      </c>
      <c r="AW830" s="10">
        <v>0.84018181818181814</v>
      </c>
      <c r="AX830">
        <v>0.84018181818181814</v>
      </c>
      <c r="AY830" s="165">
        <v>1</v>
      </c>
    </row>
    <row r="831" spans="14:51" x14ac:dyDescent="0.25">
      <c r="N831" s="176">
        <v>82.9</v>
      </c>
      <c r="O831" s="10">
        <v>0.56231181818181808</v>
      </c>
      <c r="Q831" s="10">
        <v>0.38918181818181818</v>
      </c>
      <c r="R831" s="10">
        <v>316.71500906461154</v>
      </c>
      <c r="T831" s="10">
        <v>510.98287883361979</v>
      </c>
      <c r="V831" s="10">
        <v>900.06021216695319</v>
      </c>
      <c r="W831" s="10">
        <v>900.06021216695319</v>
      </c>
      <c r="X831" s="10">
        <v>946.11576772250874</v>
      </c>
      <c r="Y831" s="10">
        <v>992.17132327806428</v>
      </c>
      <c r="Z831" s="10">
        <v>1395.5443010558422</v>
      </c>
      <c r="AH831" s="7">
        <v>595.89312093288038</v>
      </c>
      <c r="AI831" s="10">
        <v>82.9</v>
      </c>
      <c r="AK831" s="10">
        <v>6.6263999999999994</v>
      </c>
      <c r="AL831" s="10">
        <v>16.896000000000001</v>
      </c>
      <c r="AQ831" s="10">
        <v>0.47312999999999988</v>
      </c>
      <c r="AR831" s="10">
        <v>0.47312999999999988</v>
      </c>
      <c r="AS831" s="10">
        <v>0.75099999999999989</v>
      </c>
      <c r="AT831" s="10">
        <v>0.75099999999999989</v>
      </c>
      <c r="AU831" s="10">
        <v>0.56231181818181808</v>
      </c>
      <c r="AV831" s="10">
        <v>0.56231181818181808</v>
      </c>
      <c r="AW831" s="10">
        <v>0.84018181818181814</v>
      </c>
      <c r="AX831">
        <v>0.84018181818181814</v>
      </c>
      <c r="AY831" s="165">
        <v>1</v>
      </c>
    </row>
    <row r="832" spans="14:51" x14ac:dyDescent="0.25">
      <c r="N832" s="176">
        <v>83</v>
      </c>
      <c r="O832" s="10">
        <v>0.56231181818181808</v>
      </c>
      <c r="Q832" s="10">
        <v>0.38918181818181818</v>
      </c>
      <c r="R832" s="10">
        <v>317.8532499402271</v>
      </c>
      <c r="T832" s="10">
        <v>512.35164092441937</v>
      </c>
      <c r="V832" s="10">
        <v>901.898307591086</v>
      </c>
      <c r="W832" s="10">
        <v>901.898307591086</v>
      </c>
      <c r="X832" s="10">
        <v>948.00941870219708</v>
      </c>
      <c r="Y832" s="10">
        <v>994.12052981330817</v>
      </c>
      <c r="Z832" s="10">
        <v>1397.9800853688639</v>
      </c>
      <c r="AH832" s="7">
        <v>597.53771548071006</v>
      </c>
      <c r="AI832" s="10">
        <v>83</v>
      </c>
      <c r="AK832" s="10">
        <v>6.6263999999999994</v>
      </c>
      <c r="AL832" s="10">
        <v>16.896000000000001</v>
      </c>
      <c r="AQ832" s="10">
        <v>0.47312999999999988</v>
      </c>
      <c r="AR832" s="10">
        <v>0.47312999999999988</v>
      </c>
      <c r="AS832" s="10">
        <v>0.75099999999999989</v>
      </c>
      <c r="AT832" s="10">
        <v>0.75099999999999989</v>
      </c>
      <c r="AU832" s="10">
        <v>0.56231181818181808</v>
      </c>
      <c r="AV832" s="10">
        <v>0.56231181818181808</v>
      </c>
      <c r="AW832" s="10">
        <v>0.84018181818181814</v>
      </c>
      <c r="AX832">
        <v>0.84018181818181814</v>
      </c>
      <c r="AY832" s="165">
        <v>1</v>
      </c>
    </row>
    <row r="833" spans="14:51" x14ac:dyDescent="0.25">
      <c r="N833" s="176">
        <v>83.1</v>
      </c>
      <c r="O833" s="10">
        <v>0.56231181818181808</v>
      </c>
      <c r="Q833" s="10">
        <v>0.38918181818181818</v>
      </c>
      <c r="R833" s="10">
        <v>318.99286301701892</v>
      </c>
      <c r="T833" s="10">
        <v>513.72177521639537</v>
      </c>
      <c r="V833" s="10">
        <v>903.73777521639545</v>
      </c>
      <c r="W833" s="10">
        <v>903.73777521639545</v>
      </c>
      <c r="X833" s="10">
        <v>949.90444188306208</v>
      </c>
      <c r="Y833" s="10">
        <v>996.07110854972882</v>
      </c>
      <c r="Z833" s="10">
        <v>1400.4172418830622</v>
      </c>
      <c r="AH833" s="7">
        <v>599.18429266211172</v>
      </c>
      <c r="AI833" s="10">
        <v>83.1</v>
      </c>
      <c r="AK833" s="10">
        <v>6.6263999999999994</v>
      </c>
      <c r="AL833" s="10">
        <v>16.896000000000001</v>
      </c>
      <c r="AQ833" s="10">
        <v>0.47312999999999988</v>
      </c>
      <c r="AR833" s="10">
        <v>0.47312999999999988</v>
      </c>
      <c r="AS833" s="10">
        <v>0.75099999999999989</v>
      </c>
      <c r="AT833" s="10">
        <v>0.75099999999999989</v>
      </c>
      <c r="AU833" s="10">
        <v>0.56231181818181808</v>
      </c>
      <c r="AV833" s="10">
        <v>0.56231181818181808</v>
      </c>
      <c r="AW833" s="10">
        <v>0.84018181818181814</v>
      </c>
      <c r="AX833">
        <v>0.84018181818181814</v>
      </c>
      <c r="AY833" s="165">
        <v>1</v>
      </c>
    </row>
    <row r="834" spans="14:51" x14ac:dyDescent="0.25">
      <c r="N834" s="176">
        <v>83.2</v>
      </c>
      <c r="O834" s="10">
        <v>0.56231181818181808</v>
      </c>
      <c r="Q834" s="10">
        <v>0.38918181818181818</v>
      </c>
      <c r="R834" s="10">
        <v>320.13384829498688</v>
      </c>
      <c r="T834" s="10">
        <v>515.09328170954723</v>
      </c>
      <c r="V834" s="10">
        <v>905.57861504288053</v>
      </c>
      <c r="W834" s="10">
        <v>905.57861504288053</v>
      </c>
      <c r="X834" s="10">
        <v>951.8008372651027</v>
      </c>
      <c r="Y834" s="10">
        <v>998.02305948732499</v>
      </c>
      <c r="Z834" s="10">
        <v>1402.8557705984363</v>
      </c>
      <c r="AH834" s="7">
        <v>600.83285247708523</v>
      </c>
      <c r="AI834" s="10">
        <v>83.2</v>
      </c>
      <c r="AK834" s="10">
        <v>6.6263999999999994</v>
      </c>
      <c r="AL834" s="10">
        <v>16.896000000000001</v>
      </c>
      <c r="AQ834" s="10">
        <v>0.47312999999999988</v>
      </c>
      <c r="AR834" s="10">
        <v>0.47312999999999988</v>
      </c>
      <c r="AS834" s="10">
        <v>0.75099999999999989</v>
      </c>
      <c r="AT834" s="10">
        <v>0.75099999999999989</v>
      </c>
      <c r="AU834" s="10">
        <v>0.56231181818181808</v>
      </c>
      <c r="AV834" s="10">
        <v>0.56231181818181808</v>
      </c>
      <c r="AW834" s="10">
        <v>0.84018181818181814</v>
      </c>
      <c r="AX834">
        <v>0.84018181818181814</v>
      </c>
      <c r="AY834" s="165">
        <v>1</v>
      </c>
    </row>
    <row r="835" spans="14:51" x14ac:dyDescent="0.25">
      <c r="N835" s="176">
        <v>83.3</v>
      </c>
      <c r="O835" s="10">
        <v>0.56231181818181808</v>
      </c>
      <c r="Q835" s="10">
        <v>0.38918181818181818</v>
      </c>
      <c r="R835" s="10">
        <v>321.27620577413103</v>
      </c>
      <c r="T835" s="10">
        <v>516.46616040387539</v>
      </c>
      <c r="V835" s="10">
        <v>907.42082707054215</v>
      </c>
      <c r="W835" s="10">
        <v>907.42082707054215</v>
      </c>
      <c r="X835" s="10">
        <v>953.69860484831997</v>
      </c>
      <c r="Y835" s="10">
        <v>999.97638262609769</v>
      </c>
      <c r="Z835" s="10">
        <v>1405.2956715149867</v>
      </c>
      <c r="AH835" s="7">
        <v>602.48339492563059</v>
      </c>
      <c r="AI835" s="10">
        <v>83.3</v>
      </c>
      <c r="AK835" s="10">
        <v>6.6263999999999994</v>
      </c>
      <c r="AL835" s="10">
        <v>16.896000000000001</v>
      </c>
      <c r="AQ835" s="10">
        <v>0.47312999999999988</v>
      </c>
      <c r="AR835" s="10">
        <v>0.47312999999999988</v>
      </c>
      <c r="AS835" s="10">
        <v>0.75099999999999989</v>
      </c>
      <c r="AT835" s="10">
        <v>0.75099999999999989</v>
      </c>
      <c r="AU835" s="10">
        <v>0.56231181818181808</v>
      </c>
      <c r="AV835" s="10">
        <v>0.56231181818181808</v>
      </c>
      <c r="AW835" s="10">
        <v>0.84018181818181814</v>
      </c>
      <c r="AX835">
        <v>0.84018181818181814</v>
      </c>
      <c r="AY835" s="165">
        <v>1</v>
      </c>
    </row>
    <row r="836" spans="14:51" x14ac:dyDescent="0.25">
      <c r="N836" s="176">
        <v>83.4</v>
      </c>
      <c r="O836" s="10">
        <v>0.56231181818181808</v>
      </c>
      <c r="Q836" s="10">
        <v>0.38918181818181818</v>
      </c>
      <c r="R836" s="10">
        <v>322.41993545445126</v>
      </c>
      <c r="T836" s="10">
        <v>517.84041129937964</v>
      </c>
      <c r="V836" s="10">
        <v>909.26441129937962</v>
      </c>
      <c r="W836" s="10">
        <v>909.26441129937962</v>
      </c>
      <c r="X836" s="10">
        <v>955.59774463271299</v>
      </c>
      <c r="Y836" s="10">
        <v>1001.9310779660462</v>
      </c>
      <c r="Z836" s="10">
        <v>1407.7369446327129</v>
      </c>
      <c r="AH836" s="7">
        <v>604.13592000774759</v>
      </c>
      <c r="AI836" s="10">
        <v>83.4</v>
      </c>
      <c r="AK836" s="10">
        <v>6.6263999999999994</v>
      </c>
      <c r="AL836" s="10">
        <v>16.896000000000001</v>
      </c>
      <c r="AQ836" s="10">
        <v>0.47312999999999988</v>
      </c>
      <c r="AR836" s="10">
        <v>0.47312999999999988</v>
      </c>
      <c r="AS836" s="10">
        <v>0.75099999999999989</v>
      </c>
      <c r="AT836" s="10">
        <v>0.75099999999999989</v>
      </c>
      <c r="AU836" s="10">
        <v>0.56231181818181808</v>
      </c>
      <c r="AV836" s="10">
        <v>0.56231181818181808</v>
      </c>
      <c r="AW836" s="10">
        <v>0.84018181818181814</v>
      </c>
      <c r="AX836">
        <v>0.84018181818181814</v>
      </c>
      <c r="AY836" s="165">
        <v>1</v>
      </c>
    </row>
    <row r="837" spans="14:51" x14ac:dyDescent="0.25">
      <c r="N837" s="176">
        <v>83.5</v>
      </c>
      <c r="O837" s="10">
        <v>0.56231181818181808</v>
      </c>
      <c r="Q837" s="10">
        <v>0.38918181818181818</v>
      </c>
      <c r="R837" s="10">
        <v>323.56503733594752</v>
      </c>
      <c r="T837" s="10">
        <v>519.21603439605997</v>
      </c>
      <c r="V837" s="10">
        <v>911.1093677293934</v>
      </c>
      <c r="W837" s="10">
        <v>911.1093677293934</v>
      </c>
      <c r="X837" s="10">
        <v>957.49825661828231</v>
      </c>
      <c r="Y837" s="10">
        <v>1003.8871455071712</v>
      </c>
      <c r="Z837" s="10">
        <v>1410.1795899516158</v>
      </c>
      <c r="AH837" s="7">
        <v>605.79042772343632</v>
      </c>
      <c r="AI837" s="10">
        <v>83.5</v>
      </c>
      <c r="AK837" s="10">
        <v>6.6263999999999994</v>
      </c>
      <c r="AL837" s="10">
        <v>16.896000000000001</v>
      </c>
      <c r="AQ837" s="10">
        <v>0.47312999999999988</v>
      </c>
      <c r="AR837" s="10">
        <v>0.47312999999999988</v>
      </c>
      <c r="AS837" s="10">
        <v>0.75099999999999989</v>
      </c>
      <c r="AT837" s="10">
        <v>0.75099999999999989</v>
      </c>
      <c r="AU837" s="10">
        <v>0.56231181818181808</v>
      </c>
      <c r="AV837" s="10">
        <v>0.56231181818181808</v>
      </c>
      <c r="AW837" s="10">
        <v>0.84018181818181814</v>
      </c>
      <c r="AX837">
        <v>0.84018181818181814</v>
      </c>
      <c r="AY837" s="165">
        <v>1</v>
      </c>
    </row>
    <row r="838" spans="14:51" x14ac:dyDescent="0.25">
      <c r="N838" s="176">
        <v>83.6</v>
      </c>
      <c r="O838" s="10">
        <v>0.56231181818181808</v>
      </c>
      <c r="Q838" s="10">
        <v>0.38918181818181818</v>
      </c>
      <c r="R838" s="10">
        <v>324.71151141862015</v>
      </c>
      <c r="T838" s="10">
        <v>520.59302969391661</v>
      </c>
      <c r="V838" s="10">
        <v>912.95569636058326</v>
      </c>
      <c r="W838" s="10">
        <v>912.95569636058326</v>
      </c>
      <c r="X838" s="10">
        <v>959.40014080502772</v>
      </c>
      <c r="Y838" s="10">
        <v>1005.8445852494722</v>
      </c>
      <c r="Z838" s="10">
        <v>1412.6236074716944</v>
      </c>
      <c r="AH838" s="7">
        <v>607.44691807269714</v>
      </c>
      <c r="AI838" s="10">
        <v>83.6</v>
      </c>
      <c r="AK838" s="10">
        <v>6.6263999999999994</v>
      </c>
      <c r="AL838" s="10">
        <v>16.896000000000001</v>
      </c>
      <c r="AQ838" s="10">
        <v>0.47312999999999988</v>
      </c>
      <c r="AR838" s="10">
        <v>0.47312999999999988</v>
      </c>
      <c r="AS838" s="10">
        <v>0.75099999999999989</v>
      </c>
      <c r="AT838" s="10">
        <v>0.75099999999999989</v>
      </c>
      <c r="AU838" s="10">
        <v>0.56231181818181808</v>
      </c>
      <c r="AV838" s="10">
        <v>0.56231181818181808</v>
      </c>
      <c r="AW838" s="10">
        <v>0.84018181818181814</v>
      </c>
      <c r="AX838">
        <v>0.84018181818181814</v>
      </c>
      <c r="AY838" s="165">
        <v>1</v>
      </c>
    </row>
    <row r="839" spans="14:51" x14ac:dyDescent="0.25">
      <c r="N839" s="176">
        <v>83.7</v>
      </c>
      <c r="O839" s="10">
        <v>0.56231181818181808</v>
      </c>
      <c r="Q839" s="10">
        <v>0.38918181818181818</v>
      </c>
      <c r="R839" s="10">
        <v>325.85935770246886</v>
      </c>
      <c r="T839" s="10">
        <v>521.97139719294933</v>
      </c>
      <c r="V839" s="10">
        <v>914.80339719294943</v>
      </c>
      <c r="W839" s="10">
        <v>914.80339719294943</v>
      </c>
      <c r="X839" s="10">
        <v>961.30339719294943</v>
      </c>
      <c r="Y839" s="10">
        <v>1007.8033971929494</v>
      </c>
      <c r="Z839" s="10">
        <v>1415.0689971929496</v>
      </c>
      <c r="AH839" s="7">
        <v>609.10539105552971</v>
      </c>
      <c r="AI839" s="10">
        <v>83.7</v>
      </c>
      <c r="AK839" s="10">
        <v>6.6263999999999994</v>
      </c>
      <c r="AL839" s="10">
        <v>16.896000000000001</v>
      </c>
      <c r="AQ839" s="10">
        <v>0.47312999999999988</v>
      </c>
      <c r="AR839" s="10">
        <v>0.47312999999999988</v>
      </c>
      <c r="AS839" s="10">
        <v>0.75099999999999989</v>
      </c>
      <c r="AT839" s="10">
        <v>0.75099999999999989</v>
      </c>
      <c r="AU839" s="10">
        <v>0.56231181818181808</v>
      </c>
      <c r="AV839" s="10">
        <v>0.56231181818181808</v>
      </c>
      <c r="AW839" s="10">
        <v>0.84018181818181814</v>
      </c>
      <c r="AX839">
        <v>0.84018181818181814</v>
      </c>
      <c r="AY839" s="165">
        <v>1</v>
      </c>
    </row>
    <row r="840" spans="14:51" x14ac:dyDescent="0.25">
      <c r="N840" s="176">
        <v>83.8</v>
      </c>
      <c r="O840" s="10">
        <v>0.56231181818181808</v>
      </c>
      <c r="Q840" s="10">
        <v>0.38918181818181818</v>
      </c>
      <c r="R840" s="10">
        <v>327.00857618749359</v>
      </c>
      <c r="T840" s="10">
        <v>523.35113689315813</v>
      </c>
      <c r="V840" s="10">
        <v>916.65247022649146</v>
      </c>
      <c r="W840" s="10">
        <v>916.65247022649146</v>
      </c>
      <c r="X840" s="10">
        <v>963.208025782047</v>
      </c>
      <c r="Y840" s="10">
        <v>1009.7635813376025</v>
      </c>
      <c r="Z840" s="10">
        <v>1417.5157591153804</v>
      </c>
      <c r="AH840" s="7">
        <v>610.76584667193401</v>
      </c>
      <c r="AI840" s="10">
        <v>83.8</v>
      </c>
      <c r="AK840" s="10">
        <v>6.6263999999999994</v>
      </c>
      <c r="AL840" s="10">
        <v>16.896000000000001</v>
      </c>
      <c r="AQ840" s="10">
        <v>0.47312999999999988</v>
      </c>
      <c r="AR840" s="10">
        <v>0.47312999999999988</v>
      </c>
      <c r="AS840" s="10">
        <v>0.75099999999999989</v>
      </c>
      <c r="AT840" s="10">
        <v>0.75099999999999989</v>
      </c>
      <c r="AU840" s="10">
        <v>0.56231181818181808</v>
      </c>
      <c r="AV840" s="10">
        <v>0.56231181818181808</v>
      </c>
      <c r="AW840" s="10">
        <v>0.84018181818181814</v>
      </c>
      <c r="AX840">
        <v>0.84018181818181814</v>
      </c>
      <c r="AY840" s="165">
        <v>1</v>
      </c>
    </row>
    <row r="841" spans="14:51" x14ac:dyDescent="0.25">
      <c r="N841" s="176">
        <v>83.9</v>
      </c>
      <c r="O841" s="10">
        <v>0.56231181818181808</v>
      </c>
      <c r="Q841" s="10">
        <v>0.38918181818181818</v>
      </c>
      <c r="R841" s="10">
        <v>328.15916687369469</v>
      </c>
      <c r="T841" s="10">
        <v>524.73224879454324</v>
      </c>
      <c r="V841" s="10">
        <v>918.50291546121002</v>
      </c>
      <c r="W841" s="10">
        <v>918.50291546121002</v>
      </c>
      <c r="X841" s="10">
        <v>965.11402657232111</v>
      </c>
      <c r="Y841" s="10">
        <v>1011.7251376834322</v>
      </c>
      <c r="Z841" s="10">
        <v>1419.9638932389878</v>
      </c>
      <c r="AH841" s="7">
        <v>612.4282849219104</v>
      </c>
      <c r="AI841" s="10">
        <v>83.9</v>
      </c>
      <c r="AK841" s="10">
        <v>6.6263999999999994</v>
      </c>
      <c r="AL841" s="10">
        <v>16.896000000000001</v>
      </c>
      <c r="AQ841" s="10">
        <v>0.47312999999999988</v>
      </c>
      <c r="AR841" s="10">
        <v>0.47312999999999988</v>
      </c>
      <c r="AS841" s="10">
        <v>0.75099999999999989</v>
      </c>
      <c r="AT841" s="10">
        <v>0.75099999999999989</v>
      </c>
      <c r="AU841" s="10">
        <v>0.56231181818181808</v>
      </c>
      <c r="AV841" s="10">
        <v>0.56231181818181808</v>
      </c>
      <c r="AW841" s="10">
        <v>0.84018181818181814</v>
      </c>
      <c r="AX841">
        <v>0.84018181818181814</v>
      </c>
      <c r="AY841" s="165">
        <v>1</v>
      </c>
    </row>
    <row r="842" spans="14:51" x14ac:dyDescent="0.25">
      <c r="N842" s="176">
        <v>84</v>
      </c>
      <c r="O842" s="10">
        <v>0.56231181818181808</v>
      </c>
      <c r="Q842" s="10">
        <v>0.38918181818181818</v>
      </c>
      <c r="R842" s="10">
        <v>329.31112976107164</v>
      </c>
      <c r="T842" s="10">
        <v>526.11473289710432</v>
      </c>
      <c r="V842" s="10">
        <v>920.35473289710433</v>
      </c>
      <c r="W842" s="10">
        <v>920.35473289710433</v>
      </c>
      <c r="X842" s="10">
        <v>967.02139956377096</v>
      </c>
      <c r="Y842" s="10">
        <v>1013.6880662304377</v>
      </c>
      <c r="Z842" s="10">
        <v>1422.4133995637712</v>
      </c>
      <c r="AH842" s="7">
        <v>614.09270580545819</v>
      </c>
      <c r="AI842" s="10">
        <v>84</v>
      </c>
      <c r="AK842" s="10">
        <v>6.6263999999999994</v>
      </c>
      <c r="AL842" s="10">
        <v>16.896000000000001</v>
      </c>
      <c r="AQ842" s="10">
        <v>0.47312999999999988</v>
      </c>
      <c r="AR842" s="10">
        <v>0.47312999999999988</v>
      </c>
      <c r="AS842" s="10">
        <v>0.75099999999999989</v>
      </c>
      <c r="AT842" s="10">
        <v>0.75099999999999989</v>
      </c>
      <c r="AU842" s="10">
        <v>0.56231181818181808</v>
      </c>
      <c r="AV842" s="10">
        <v>0.56231181818181808</v>
      </c>
      <c r="AW842" s="10">
        <v>0.84018181818181814</v>
      </c>
      <c r="AX842">
        <v>0.84018181818181814</v>
      </c>
      <c r="AY842" s="165">
        <v>1</v>
      </c>
    </row>
    <row r="843" spans="14:51" x14ac:dyDescent="0.25">
      <c r="N843" s="176">
        <v>84.1</v>
      </c>
      <c r="O843" s="10">
        <v>0.56231181818181808</v>
      </c>
      <c r="Q843" s="10">
        <v>0.38918181818181818</v>
      </c>
      <c r="R843" s="10">
        <v>330.46446484962496</v>
      </c>
      <c r="T843" s="10">
        <v>527.49858920084171</v>
      </c>
      <c r="V843" s="10">
        <v>922.20792253417505</v>
      </c>
      <c r="W843" s="10">
        <v>922.20792253417505</v>
      </c>
      <c r="X843" s="10">
        <v>968.93014475639723</v>
      </c>
      <c r="Y843" s="10">
        <v>1015.6523669786195</v>
      </c>
      <c r="Z843" s="10">
        <v>1424.8642780897308</v>
      </c>
      <c r="AH843" s="7">
        <v>615.75910932257818</v>
      </c>
      <c r="AI843" s="10">
        <v>84.1</v>
      </c>
      <c r="AK843" s="10">
        <v>6.6263999999999994</v>
      </c>
      <c r="AL843" s="10">
        <v>16.896000000000001</v>
      </c>
      <c r="AQ843" s="10">
        <v>0.47312999999999988</v>
      </c>
      <c r="AR843" s="10">
        <v>0.47312999999999988</v>
      </c>
      <c r="AS843" s="10">
        <v>0.75099999999999989</v>
      </c>
      <c r="AT843" s="10">
        <v>0.75099999999999989</v>
      </c>
      <c r="AU843" s="10">
        <v>0.56231181818181808</v>
      </c>
      <c r="AV843" s="10">
        <v>0.56231181818181808</v>
      </c>
      <c r="AW843" s="10">
        <v>0.84018181818181814</v>
      </c>
      <c r="AX843">
        <v>0.84018181818181814</v>
      </c>
      <c r="AY843" s="165">
        <v>1</v>
      </c>
    </row>
    <row r="844" spans="14:51" x14ac:dyDescent="0.25">
      <c r="N844" s="176">
        <v>84.2</v>
      </c>
      <c r="O844" s="10">
        <v>0.56231181818181808</v>
      </c>
      <c r="Q844" s="10">
        <v>0.38918181818181818</v>
      </c>
      <c r="R844" s="10">
        <v>331.61917213935448</v>
      </c>
      <c r="T844" s="10">
        <v>528.88381770575506</v>
      </c>
      <c r="V844" s="10">
        <v>924.06248437242175</v>
      </c>
      <c r="W844" s="10">
        <v>924.06248437242175</v>
      </c>
      <c r="X844" s="10">
        <v>970.84026215019958</v>
      </c>
      <c r="Y844" s="10">
        <v>1017.6180399279773</v>
      </c>
      <c r="Z844" s="10">
        <v>1427.3165288168661</v>
      </c>
      <c r="AH844" s="7">
        <v>617.42749547327003</v>
      </c>
      <c r="AI844" s="10">
        <v>84.2</v>
      </c>
      <c r="AK844" s="10">
        <v>6.6263999999999994</v>
      </c>
      <c r="AL844" s="10">
        <v>16.896000000000001</v>
      </c>
      <c r="AQ844" s="10">
        <v>0.47312999999999988</v>
      </c>
      <c r="AR844" s="10">
        <v>0.47312999999999988</v>
      </c>
      <c r="AS844" s="10">
        <v>0.75099999999999989</v>
      </c>
      <c r="AT844" s="10">
        <v>0.75099999999999989</v>
      </c>
      <c r="AU844" s="10">
        <v>0.56231181818181808</v>
      </c>
      <c r="AV844" s="10">
        <v>0.56231181818181808</v>
      </c>
      <c r="AW844" s="10">
        <v>0.84018181818181814</v>
      </c>
      <c r="AX844">
        <v>0.84018181818181814</v>
      </c>
      <c r="AY844" s="165">
        <v>1</v>
      </c>
    </row>
    <row r="845" spans="14:51" x14ac:dyDescent="0.25">
      <c r="N845" s="176">
        <v>84.3</v>
      </c>
      <c r="O845" s="10">
        <v>0.56231181818181808</v>
      </c>
      <c r="Q845" s="10">
        <v>0.38918181818181818</v>
      </c>
      <c r="R845" s="10">
        <v>332.77525163025996</v>
      </c>
      <c r="T845" s="10">
        <v>530.27041841184473</v>
      </c>
      <c r="V845" s="10">
        <v>925.91841841184475</v>
      </c>
      <c r="W845" s="10">
        <v>925.91841841184475</v>
      </c>
      <c r="X845" s="10">
        <v>972.75175174517813</v>
      </c>
      <c r="Y845" s="10">
        <v>1019.5850850785114</v>
      </c>
      <c r="Z845" s="10">
        <v>1429.7701517451781</v>
      </c>
      <c r="AH845" s="7">
        <v>619.09786425753339</v>
      </c>
      <c r="AI845" s="10">
        <v>84.3</v>
      </c>
      <c r="AK845" s="10">
        <v>6.6263999999999994</v>
      </c>
      <c r="AL845" s="10">
        <v>16.896000000000001</v>
      </c>
      <c r="AQ845" s="10">
        <v>0.47312999999999988</v>
      </c>
      <c r="AR845" s="10">
        <v>0.47312999999999988</v>
      </c>
      <c r="AS845" s="10">
        <v>0.75099999999999989</v>
      </c>
      <c r="AT845" s="10">
        <v>0.75099999999999989</v>
      </c>
      <c r="AU845" s="10">
        <v>0.56231181818181808</v>
      </c>
      <c r="AV845" s="10">
        <v>0.56231181818181808</v>
      </c>
      <c r="AW845" s="10">
        <v>0.84018181818181814</v>
      </c>
      <c r="AX845">
        <v>0.84018181818181814</v>
      </c>
      <c r="AY845" s="165">
        <v>1</v>
      </c>
    </row>
    <row r="846" spans="14:51" x14ac:dyDescent="0.25">
      <c r="N846" s="176">
        <v>84.4</v>
      </c>
      <c r="O846" s="10">
        <v>0.56231181818181808</v>
      </c>
      <c r="Q846" s="10">
        <v>0.38918181818181818</v>
      </c>
      <c r="R846" s="10">
        <v>333.93270332234181</v>
      </c>
      <c r="T846" s="10">
        <v>531.65839131911048</v>
      </c>
      <c r="V846" s="10">
        <v>927.77572465244384</v>
      </c>
      <c r="W846" s="10">
        <v>927.77572465244384</v>
      </c>
      <c r="X846" s="10">
        <v>974.66461354133276</v>
      </c>
      <c r="Y846" s="10">
        <v>1021.5535024302217</v>
      </c>
      <c r="Z846" s="10">
        <v>1432.2251468746663</v>
      </c>
      <c r="AH846" s="7">
        <v>620.77021567536883</v>
      </c>
      <c r="AI846" s="10">
        <v>84.4</v>
      </c>
      <c r="AK846" s="10">
        <v>6.6263999999999994</v>
      </c>
      <c r="AL846" s="10">
        <v>16.896000000000001</v>
      </c>
      <c r="AQ846" s="10">
        <v>0.47312999999999988</v>
      </c>
      <c r="AR846" s="10">
        <v>0.47312999999999988</v>
      </c>
      <c r="AS846" s="10">
        <v>0.75099999999999989</v>
      </c>
      <c r="AT846" s="10">
        <v>0.75099999999999989</v>
      </c>
      <c r="AU846" s="10">
        <v>0.56231181818181808</v>
      </c>
      <c r="AV846" s="10">
        <v>0.56231181818181808</v>
      </c>
      <c r="AW846" s="10">
        <v>0.84018181818181814</v>
      </c>
      <c r="AX846">
        <v>0.84018181818181814</v>
      </c>
      <c r="AY846" s="165">
        <v>1</v>
      </c>
    </row>
    <row r="847" spans="14:51" x14ac:dyDescent="0.25">
      <c r="N847" s="176">
        <v>84.5</v>
      </c>
      <c r="O847" s="10">
        <v>0.56231181818181808</v>
      </c>
      <c r="Q847" s="10">
        <v>0.38918181818181818</v>
      </c>
      <c r="R847" s="10">
        <v>335.09152721559963</v>
      </c>
      <c r="T847" s="10">
        <v>533.04773642755231</v>
      </c>
      <c r="V847" s="10">
        <v>929.63440309421901</v>
      </c>
      <c r="W847" s="10">
        <v>929.63440309421901</v>
      </c>
      <c r="X847" s="10">
        <v>976.57884753866347</v>
      </c>
      <c r="Y847" s="10">
        <v>1023.5232919831079</v>
      </c>
      <c r="Z847" s="10">
        <v>1434.6815142053301</v>
      </c>
      <c r="AH847" s="7">
        <v>622.4445497267759</v>
      </c>
      <c r="AI847" s="10">
        <v>84.5</v>
      </c>
      <c r="AK847" s="10">
        <v>6.6263999999999994</v>
      </c>
      <c r="AL847" s="10">
        <v>16.896000000000001</v>
      </c>
      <c r="AQ847" s="10">
        <v>0.47312999999999988</v>
      </c>
      <c r="AR847" s="10">
        <v>0.47312999999999988</v>
      </c>
      <c r="AS847" s="10">
        <v>0.75099999999999989</v>
      </c>
      <c r="AT847" s="10">
        <v>0.75099999999999989</v>
      </c>
      <c r="AU847" s="10">
        <v>0.56231181818181808</v>
      </c>
      <c r="AV847" s="10">
        <v>0.56231181818181808</v>
      </c>
      <c r="AW847" s="10">
        <v>0.84018181818181814</v>
      </c>
      <c r="AX847">
        <v>0.84018181818181814</v>
      </c>
      <c r="AY847" s="165">
        <v>1</v>
      </c>
    </row>
    <row r="848" spans="14:51" x14ac:dyDescent="0.25">
      <c r="N848" s="176">
        <v>84.6</v>
      </c>
      <c r="O848" s="10">
        <v>0.56231181818181808</v>
      </c>
      <c r="Q848" s="10">
        <v>0.38918181818181818</v>
      </c>
      <c r="R848" s="10">
        <v>336.25172331003358</v>
      </c>
      <c r="T848" s="10">
        <v>534.43845373717045</v>
      </c>
      <c r="V848" s="10">
        <v>931.49445373717049</v>
      </c>
      <c r="W848" s="10">
        <v>931.49445373717049</v>
      </c>
      <c r="X848" s="10">
        <v>978.49445373717049</v>
      </c>
      <c r="Y848" s="10">
        <v>1025.4944537371705</v>
      </c>
      <c r="Z848" s="10">
        <v>1437.1392537371705</v>
      </c>
      <c r="AH848" s="7">
        <v>624.12086641175483</v>
      </c>
      <c r="AI848" s="10">
        <v>84.6</v>
      </c>
      <c r="AK848" s="10">
        <v>6.6263999999999994</v>
      </c>
      <c r="AL848" s="10">
        <v>16.896000000000001</v>
      </c>
      <c r="AQ848" s="10">
        <v>0.47312999999999988</v>
      </c>
      <c r="AR848" s="10">
        <v>0.47312999999999988</v>
      </c>
      <c r="AS848" s="10">
        <v>0.75099999999999989</v>
      </c>
      <c r="AT848" s="10">
        <v>0.75099999999999989</v>
      </c>
      <c r="AU848" s="10">
        <v>0.56231181818181808</v>
      </c>
      <c r="AV848" s="10">
        <v>0.56231181818181808</v>
      </c>
      <c r="AW848" s="10">
        <v>0.84018181818181814</v>
      </c>
      <c r="AX848">
        <v>0.84018181818181814</v>
      </c>
      <c r="AY848" s="165">
        <v>1</v>
      </c>
    </row>
    <row r="849" spans="14:51" x14ac:dyDescent="0.25">
      <c r="N849" s="176">
        <v>84.7</v>
      </c>
      <c r="O849" s="10">
        <v>0.56231181818181808</v>
      </c>
      <c r="Q849" s="10">
        <v>0.38918181818181818</v>
      </c>
      <c r="R849" s="10">
        <v>337.41329160564391</v>
      </c>
      <c r="T849" s="10">
        <v>535.83054324796456</v>
      </c>
      <c r="V849" s="10">
        <v>933.35587658129793</v>
      </c>
      <c r="W849" s="10">
        <v>933.35587658129793</v>
      </c>
      <c r="X849" s="10">
        <v>980.41143213685348</v>
      </c>
      <c r="Y849" s="10">
        <v>1027.466987692409</v>
      </c>
      <c r="Z849" s="10">
        <v>1439.5983654701868</v>
      </c>
      <c r="AH849" s="7">
        <v>625.79916573030584</v>
      </c>
      <c r="AI849" s="10">
        <v>84.7</v>
      </c>
      <c r="AK849" s="10">
        <v>6.6263999999999994</v>
      </c>
      <c r="AL849" s="10">
        <v>16.896000000000001</v>
      </c>
      <c r="AQ849" s="10">
        <v>0.47312999999999988</v>
      </c>
      <c r="AR849" s="10">
        <v>0.47312999999999988</v>
      </c>
      <c r="AS849" s="10">
        <v>0.75099999999999989</v>
      </c>
      <c r="AT849" s="10">
        <v>0.75099999999999989</v>
      </c>
      <c r="AU849" s="10">
        <v>0.56231181818181808</v>
      </c>
      <c r="AV849" s="10">
        <v>0.56231181818181808</v>
      </c>
      <c r="AW849" s="10">
        <v>0.84018181818181814</v>
      </c>
      <c r="AX849">
        <v>0.84018181818181814</v>
      </c>
      <c r="AY849" s="165">
        <v>1</v>
      </c>
    </row>
    <row r="850" spans="14:51" x14ac:dyDescent="0.25">
      <c r="N850" s="176">
        <v>84.8</v>
      </c>
      <c r="O850" s="10">
        <v>0.56231181818181808</v>
      </c>
      <c r="Q850" s="10">
        <v>0.38918181818181818</v>
      </c>
      <c r="R850" s="10">
        <v>338.57623210243008</v>
      </c>
      <c r="T850" s="10">
        <v>537.22400495993497</v>
      </c>
      <c r="V850" s="10">
        <v>935.21867162660169</v>
      </c>
      <c r="W850" s="10">
        <v>935.21867162660169</v>
      </c>
      <c r="X850" s="10">
        <v>982.32978273771278</v>
      </c>
      <c r="Y850" s="10">
        <v>1029.4408938488239</v>
      </c>
      <c r="Z850" s="10">
        <v>1442.0588494043795</v>
      </c>
      <c r="AH850" s="7">
        <v>627.47944768242826</v>
      </c>
      <c r="AI850" s="10">
        <v>84.8</v>
      </c>
      <c r="AK850" s="10">
        <v>6.6263999999999994</v>
      </c>
      <c r="AL850" s="10">
        <v>16.896000000000001</v>
      </c>
      <c r="AQ850" s="10">
        <v>0.47312999999999988</v>
      </c>
      <c r="AR850" s="10">
        <v>0.47312999999999988</v>
      </c>
      <c r="AS850" s="10">
        <v>0.75099999999999989</v>
      </c>
      <c r="AT850" s="10">
        <v>0.75099999999999989</v>
      </c>
      <c r="AU850" s="10">
        <v>0.56231181818181808</v>
      </c>
      <c r="AV850" s="10">
        <v>0.56231181818181808</v>
      </c>
      <c r="AW850" s="10">
        <v>0.84018181818181814</v>
      </c>
      <c r="AX850">
        <v>0.84018181818181814</v>
      </c>
      <c r="AY850" s="165">
        <v>1</v>
      </c>
    </row>
    <row r="851" spans="14:51" x14ac:dyDescent="0.25">
      <c r="N851" s="176">
        <v>84.9</v>
      </c>
      <c r="O851" s="10">
        <v>0.56231181818181808</v>
      </c>
      <c r="Q851" s="10">
        <v>0.38918181818181818</v>
      </c>
      <c r="R851" s="10">
        <v>339.74054480039274</v>
      </c>
      <c r="T851" s="10">
        <v>538.61883887308136</v>
      </c>
      <c r="V851" s="10">
        <v>937.08283887308141</v>
      </c>
      <c r="W851" s="10">
        <v>937.08283887308141</v>
      </c>
      <c r="X851" s="10">
        <v>984.24950553974804</v>
      </c>
      <c r="Y851" s="10">
        <v>1031.4161722064148</v>
      </c>
      <c r="Z851" s="10">
        <v>1444.5207055397482</v>
      </c>
      <c r="AH851" s="7">
        <v>629.16171226812298</v>
      </c>
      <c r="AI851" s="10">
        <v>84.9</v>
      </c>
      <c r="AK851" s="10">
        <v>6.6263999999999994</v>
      </c>
      <c r="AL851" s="10">
        <v>16.896000000000001</v>
      </c>
      <c r="AQ851" s="10">
        <v>0.47312999999999988</v>
      </c>
      <c r="AR851" s="10">
        <v>0.47312999999999988</v>
      </c>
      <c r="AS851" s="10">
        <v>0.75099999999999989</v>
      </c>
      <c r="AT851" s="10">
        <v>0.75099999999999989</v>
      </c>
      <c r="AU851" s="10">
        <v>0.56231181818181808</v>
      </c>
      <c r="AV851" s="10">
        <v>0.56231181818181808</v>
      </c>
      <c r="AW851" s="10">
        <v>0.84018181818181814</v>
      </c>
      <c r="AX851">
        <v>0.84018181818181814</v>
      </c>
      <c r="AY851" s="165">
        <v>1</v>
      </c>
    </row>
    <row r="852" spans="14:51" x14ac:dyDescent="0.25">
      <c r="N852" s="176">
        <v>85</v>
      </c>
      <c r="O852" s="10">
        <v>0.56231181818181808</v>
      </c>
      <c r="Q852" s="10">
        <v>0.38918181818181818</v>
      </c>
      <c r="R852" s="10">
        <v>340.90622969953125</v>
      </c>
      <c r="T852" s="10">
        <v>540.01504498740405</v>
      </c>
      <c r="V852" s="10">
        <v>938.94837832073745</v>
      </c>
      <c r="W852" s="10">
        <v>938.94837832073745</v>
      </c>
      <c r="X852" s="10">
        <v>986.17060054295962</v>
      </c>
      <c r="Y852" s="10">
        <v>1033.3928227651818</v>
      </c>
      <c r="Z852" s="10">
        <v>1446.9839338762931</v>
      </c>
      <c r="AH852" s="7">
        <v>630.84595948738911</v>
      </c>
      <c r="AI852" s="10">
        <v>85</v>
      </c>
      <c r="AK852" s="10">
        <v>6.6263999999999994</v>
      </c>
      <c r="AL852" s="10">
        <v>16.896000000000001</v>
      </c>
      <c r="AQ852" s="10">
        <v>0.47312999999999988</v>
      </c>
      <c r="AR852" s="10">
        <v>0.47312999999999988</v>
      </c>
      <c r="AS852" s="10">
        <v>0.75099999999999989</v>
      </c>
      <c r="AT852" s="10">
        <v>0.75099999999999989</v>
      </c>
      <c r="AU852" s="10">
        <v>0.56231181818181808</v>
      </c>
      <c r="AV852" s="10">
        <v>0.56231181818181808</v>
      </c>
      <c r="AW852" s="10">
        <v>0.84018181818181814</v>
      </c>
      <c r="AX852">
        <v>0.84018181818181814</v>
      </c>
      <c r="AY852" s="165">
        <v>1</v>
      </c>
    </row>
    <row r="853" spans="14:51" x14ac:dyDescent="0.25">
      <c r="N853" s="176">
        <v>85.1</v>
      </c>
      <c r="O853" s="10">
        <v>0.56231181818181808</v>
      </c>
      <c r="Q853" s="10">
        <v>0.38918181818181818</v>
      </c>
      <c r="R853" s="10">
        <v>342.0732867998459</v>
      </c>
      <c r="T853" s="10">
        <v>541.41262330290283</v>
      </c>
      <c r="V853" s="10">
        <v>940.81528996956945</v>
      </c>
      <c r="W853" s="10">
        <v>940.81528996956945</v>
      </c>
      <c r="X853" s="10">
        <v>988.09306774734728</v>
      </c>
      <c r="Y853" s="10">
        <v>1035.3708455251249</v>
      </c>
      <c r="Z853" s="10">
        <v>1449.4485344140139</v>
      </c>
      <c r="AH853" s="7">
        <v>632.53218934022709</v>
      </c>
      <c r="AI853" s="10">
        <v>85.1</v>
      </c>
      <c r="AK853" s="10">
        <v>6.6263999999999994</v>
      </c>
      <c r="AL853" s="10">
        <v>16.896000000000001</v>
      </c>
      <c r="AQ853" s="10">
        <v>0.47312999999999988</v>
      </c>
      <c r="AR853" s="10">
        <v>0.47312999999999988</v>
      </c>
      <c r="AS853" s="10">
        <v>0.75099999999999989</v>
      </c>
      <c r="AT853" s="10">
        <v>0.75099999999999989</v>
      </c>
      <c r="AU853" s="10">
        <v>0.56231181818181808</v>
      </c>
      <c r="AV853" s="10">
        <v>0.56231181818181808</v>
      </c>
      <c r="AW853" s="10">
        <v>0.84018181818181814</v>
      </c>
      <c r="AX853">
        <v>0.84018181818181814</v>
      </c>
      <c r="AY853" s="165">
        <v>1</v>
      </c>
    </row>
    <row r="854" spans="14:51" x14ac:dyDescent="0.25">
      <c r="N854" s="176">
        <v>85.2</v>
      </c>
      <c r="O854" s="10">
        <v>0.56231181818181808</v>
      </c>
      <c r="Q854" s="10">
        <v>0.38918181818181818</v>
      </c>
      <c r="R854" s="10">
        <v>343.24171610133703</v>
      </c>
      <c r="T854" s="10">
        <v>542.81157381957769</v>
      </c>
      <c r="V854" s="10">
        <v>942.68357381957776</v>
      </c>
      <c r="W854" s="10">
        <v>942.68357381957776</v>
      </c>
      <c r="X854" s="10">
        <v>990.01690715291113</v>
      </c>
      <c r="Y854" s="10">
        <v>1037.3502404862445</v>
      </c>
      <c r="Z854" s="10">
        <v>1451.9145071529113</v>
      </c>
      <c r="AH854" s="7">
        <v>634.22040182663739</v>
      </c>
      <c r="AI854" s="10">
        <v>85.2</v>
      </c>
      <c r="AK854" s="10">
        <v>6.6263999999999994</v>
      </c>
      <c r="AL854" s="10">
        <v>16.896000000000001</v>
      </c>
      <c r="AQ854" s="10">
        <v>0.47312999999999988</v>
      </c>
      <c r="AR854" s="10">
        <v>0.47312999999999988</v>
      </c>
      <c r="AS854" s="10">
        <v>0.75099999999999989</v>
      </c>
      <c r="AT854" s="10">
        <v>0.75099999999999989</v>
      </c>
      <c r="AU854" s="10">
        <v>0.56231181818181808</v>
      </c>
      <c r="AV854" s="10">
        <v>0.56231181818181808</v>
      </c>
      <c r="AW854" s="10">
        <v>0.84018181818181814</v>
      </c>
      <c r="AX854">
        <v>0.84018181818181814</v>
      </c>
      <c r="AY854" s="165">
        <v>1</v>
      </c>
    </row>
    <row r="855" spans="14:51" x14ac:dyDescent="0.25">
      <c r="N855" s="176">
        <v>85.3</v>
      </c>
      <c r="O855" s="10">
        <v>0.56231181818181808</v>
      </c>
      <c r="Q855" s="10">
        <v>0.38918181818181818</v>
      </c>
      <c r="R855" s="10">
        <v>344.4115176040039</v>
      </c>
      <c r="T855" s="10">
        <v>544.21189653742908</v>
      </c>
      <c r="V855" s="10">
        <v>944.55322987076238</v>
      </c>
      <c r="W855" s="10">
        <v>944.55322987076238</v>
      </c>
      <c r="X855" s="10">
        <v>991.94211875965129</v>
      </c>
      <c r="Y855" s="10">
        <v>1039.3310076485402</v>
      </c>
      <c r="Z855" s="10">
        <v>1454.3818520929847</v>
      </c>
      <c r="AH855" s="7">
        <v>635.91059694661885</v>
      </c>
      <c r="AI855" s="10">
        <v>85.3</v>
      </c>
      <c r="AK855" s="10">
        <v>6.6263999999999994</v>
      </c>
      <c r="AL855" s="10">
        <v>16.896000000000001</v>
      </c>
      <c r="AQ855" s="10">
        <v>0.47312999999999988</v>
      </c>
      <c r="AR855" s="10">
        <v>0.47312999999999988</v>
      </c>
      <c r="AS855" s="10">
        <v>0.75099999999999989</v>
      </c>
      <c r="AT855" s="10">
        <v>0.75099999999999989</v>
      </c>
      <c r="AU855" s="10">
        <v>0.56231181818181808</v>
      </c>
      <c r="AV855" s="10">
        <v>0.56231181818181808</v>
      </c>
      <c r="AW855" s="10">
        <v>0.84018181818181814</v>
      </c>
      <c r="AX855">
        <v>0.84018181818181814</v>
      </c>
      <c r="AY855" s="165">
        <v>1</v>
      </c>
    </row>
    <row r="856" spans="14:51" x14ac:dyDescent="0.25">
      <c r="N856" s="176">
        <v>85.4</v>
      </c>
      <c r="O856" s="10">
        <v>0.56231181818181808</v>
      </c>
      <c r="Q856" s="10">
        <v>0.38918181818181818</v>
      </c>
      <c r="R856" s="10">
        <v>345.58269130784737</v>
      </c>
      <c r="T856" s="10">
        <v>545.61359145645622</v>
      </c>
      <c r="V856" s="10">
        <v>946.42425812312285</v>
      </c>
      <c r="W856" s="10">
        <v>946.42425812312285</v>
      </c>
      <c r="X856" s="10">
        <v>993.86870256756731</v>
      </c>
      <c r="Y856" s="10">
        <v>1041.3131470120118</v>
      </c>
      <c r="Z856" s="10">
        <v>1456.8505692342342</v>
      </c>
      <c r="AH856" s="7">
        <v>637.60277470017286</v>
      </c>
      <c r="AI856" s="10">
        <v>85.4</v>
      </c>
      <c r="AK856" s="10">
        <v>6.6263999999999994</v>
      </c>
      <c r="AL856" s="10">
        <v>16.896000000000001</v>
      </c>
      <c r="AQ856" s="10">
        <v>0.47312999999999988</v>
      </c>
      <c r="AR856" s="10">
        <v>0.47312999999999988</v>
      </c>
      <c r="AS856" s="10">
        <v>0.75099999999999989</v>
      </c>
      <c r="AT856" s="10">
        <v>0.75099999999999989</v>
      </c>
      <c r="AU856" s="10">
        <v>0.56231181818181808</v>
      </c>
      <c r="AV856" s="10">
        <v>0.56231181818181808</v>
      </c>
      <c r="AW856" s="10">
        <v>0.84018181818181814</v>
      </c>
      <c r="AX856">
        <v>0.84018181818181814</v>
      </c>
      <c r="AY856" s="165">
        <v>1</v>
      </c>
    </row>
    <row r="857" spans="14:51" x14ac:dyDescent="0.25">
      <c r="N857" s="176">
        <v>85.5</v>
      </c>
      <c r="O857" s="10">
        <v>0.56231181818181808</v>
      </c>
      <c r="Q857" s="10">
        <v>0.38918181818181818</v>
      </c>
      <c r="R857" s="10">
        <v>346.75523721286658</v>
      </c>
      <c r="T857" s="10">
        <v>547.01665857665944</v>
      </c>
      <c r="V857" s="10">
        <v>948.29665857665941</v>
      </c>
      <c r="W857" s="10">
        <v>948.29665857665941</v>
      </c>
      <c r="X857" s="10">
        <v>995.79665857665941</v>
      </c>
      <c r="Y857" s="10">
        <v>1043.2966585766594</v>
      </c>
      <c r="Z857" s="10">
        <v>1459.3206585766595</v>
      </c>
      <c r="AH857" s="7">
        <v>639.29693508729804</v>
      </c>
      <c r="AI857" s="10">
        <v>85.5</v>
      </c>
      <c r="AK857" s="10">
        <v>6.6263999999999994</v>
      </c>
      <c r="AL857" s="10">
        <v>16.896000000000001</v>
      </c>
      <c r="AQ857" s="10">
        <v>0.47312999999999988</v>
      </c>
      <c r="AR857" s="10">
        <v>0.47312999999999988</v>
      </c>
      <c r="AS857" s="10">
        <v>0.75099999999999989</v>
      </c>
      <c r="AT857" s="10">
        <v>0.75099999999999989</v>
      </c>
      <c r="AU857" s="10">
        <v>0.56231181818181808</v>
      </c>
      <c r="AV857" s="10">
        <v>0.56231181818181808</v>
      </c>
      <c r="AW857" s="10">
        <v>0.84018181818181814</v>
      </c>
      <c r="AX857">
        <v>0.84018181818181814</v>
      </c>
      <c r="AY857" s="165">
        <v>1</v>
      </c>
    </row>
    <row r="858" spans="14:51" x14ac:dyDescent="0.25">
      <c r="N858" s="176">
        <v>85.6</v>
      </c>
      <c r="O858" s="10">
        <v>0.56231181818181808</v>
      </c>
      <c r="Q858" s="10">
        <v>0.38918181818181818</v>
      </c>
      <c r="R858" s="10">
        <v>347.92915531906198</v>
      </c>
      <c r="T858" s="10">
        <v>548.42109789803919</v>
      </c>
      <c r="V858" s="10">
        <v>950.1704312313725</v>
      </c>
      <c r="W858" s="10">
        <v>950.1704312313725</v>
      </c>
      <c r="X858" s="10">
        <v>997.72598678692805</v>
      </c>
      <c r="Y858" s="10">
        <v>1045.2815423424836</v>
      </c>
      <c r="Z858" s="10">
        <v>1461.7921201202614</v>
      </c>
      <c r="AH858" s="7">
        <v>640.99307810799507</v>
      </c>
      <c r="AI858" s="10">
        <v>85.6</v>
      </c>
      <c r="AK858" s="10">
        <v>6.6263999999999994</v>
      </c>
      <c r="AL858" s="10">
        <v>16.896000000000001</v>
      </c>
      <c r="AQ858" s="10">
        <v>0.47312999999999988</v>
      </c>
      <c r="AR858" s="10">
        <v>0.47312999999999988</v>
      </c>
      <c r="AS858" s="10">
        <v>0.75099999999999989</v>
      </c>
      <c r="AT858" s="10">
        <v>0.75099999999999989</v>
      </c>
      <c r="AU858" s="10">
        <v>0.56231181818181808</v>
      </c>
      <c r="AV858" s="10">
        <v>0.56231181818181808</v>
      </c>
      <c r="AW858" s="10">
        <v>0.84018181818181814</v>
      </c>
      <c r="AX858">
        <v>0.84018181818181814</v>
      </c>
      <c r="AY858" s="165">
        <v>1</v>
      </c>
    </row>
    <row r="859" spans="14:51" x14ac:dyDescent="0.25">
      <c r="N859" s="176">
        <v>85.7</v>
      </c>
      <c r="O859" s="10">
        <v>0.56231181818181808</v>
      </c>
      <c r="Q859" s="10">
        <v>0.38918181818181818</v>
      </c>
      <c r="R859" s="10">
        <v>349.1044456264338</v>
      </c>
      <c r="T859" s="10">
        <v>549.8269094205948</v>
      </c>
      <c r="V859" s="10">
        <v>952.04557608726145</v>
      </c>
      <c r="W859" s="10">
        <v>952.04557608726145</v>
      </c>
      <c r="X859" s="10">
        <v>999.65668719837254</v>
      </c>
      <c r="Y859" s="10">
        <v>1047.2677983094836</v>
      </c>
      <c r="Z859" s="10">
        <v>1464.2649538650394</v>
      </c>
      <c r="AH859" s="7">
        <v>642.69120376226442</v>
      </c>
      <c r="AI859" s="10">
        <v>85.7</v>
      </c>
      <c r="AK859" s="10">
        <v>6.6263999999999994</v>
      </c>
      <c r="AL859" s="10">
        <v>16.896000000000001</v>
      </c>
      <c r="AQ859" s="10">
        <v>0.47312999999999988</v>
      </c>
      <c r="AR859" s="10">
        <v>0.47312999999999988</v>
      </c>
      <c r="AS859" s="10">
        <v>0.75099999999999989</v>
      </c>
      <c r="AT859" s="10">
        <v>0.75099999999999989</v>
      </c>
      <c r="AU859" s="10">
        <v>0.56231181818181808</v>
      </c>
      <c r="AV859" s="10">
        <v>0.56231181818181808</v>
      </c>
      <c r="AW859" s="10">
        <v>0.84018181818181814</v>
      </c>
      <c r="AX859">
        <v>0.84018181818181814</v>
      </c>
      <c r="AY859" s="165">
        <v>1</v>
      </c>
    </row>
    <row r="860" spans="14:51" x14ac:dyDescent="0.25">
      <c r="N860" s="176">
        <v>85.8</v>
      </c>
      <c r="O860" s="10">
        <v>0.56231181818181808</v>
      </c>
      <c r="Q860" s="10">
        <v>0.38918181818181818</v>
      </c>
      <c r="R860" s="10">
        <v>350.28110813498154</v>
      </c>
      <c r="T860" s="10">
        <v>551.23409314432683</v>
      </c>
      <c r="V860" s="10">
        <v>953.92209314432682</v>
      </c>
      <c r="W860" s="10">
        <v>953.92209314432682</v>
      </c>
      <c r="X860" s="10">
        <v>1001.5887598109935</v>
      </c>
      <c r="Y860" s="10">
        <v>1049.2554264776602</v>
      </c>
      <c r="Z860" s="10">
        <v>1466.7391598109937</v>
      </c>
      <c r="AH860" s="7">
        <v>644.39131205010517</v>
      </c>
      <c r="AI860" s="10">
        <v>85.8</v>
      </c>
      <c r="AK860" s="10">
        <v>6.6263999999999994</v>
      </c>
      <c r="AL860" s="10">
        <v>16.896000000000001</v>
      </c>
      <c r="AQ860" s="10">
        <v>0.47312999999999988</v>
      </c>
      <c r="AR860" s="10">
        <v>0.47312999999999988</v>
      </c>
      <c r="AS860" s="10">
        <v>0.75099999999999989</v>
      </c>
      <c r="AT860" s="10">
        <v>0.75099999999999989</v>
      </c>
      <c r="AU860" s="10">
        <v>0.56231181818181808</v>
      </c>
      <c r="AV860" s="10">
        <v>0.56231181818181808</v>
      </c>
      <c r="AW860" s="10">
        <v>0.84018181818181814</v>
      </c>
      <c r="AX860">
        <v>0.84018181818181814</v>
      </c>
      <c r="AY860" s="165">
        <v>1</v>
      </c>
    </row>
    <row r="861" spans="14:51" x14ac:dyDescent="0.25">
      <c r="N861" s="176">
        <v>85.9</v>
      </c>
      <c r="O861" s="10">
        <v>0.56231181818181808</v>
      </c>
      <c r="Q861" s="10">
        <v>0.38918181818181818</v>
      </c>
      <c r="R861" s="10">
        <v>351.45914284470553</v>
      </c>
      <c r="T861" s="10">
        <v>552.64264906923461</v>
      </c>
      <c r="V861" s="10">
        <v>955.79998240256805</v>
      </c>
      <c r="W861" s="10">
        <v>955.79998240256805</v>
      </c>
      <c r="X861" s="10">
        <v>1003.5222046247902</v>
      </c>
      <c r="Y861" s="10">
        <v>1051.2444268470126</v>
      </c>
      <c r="Z861" s="10">
        <v>1469.2147379581238</v>
      </c>
      <c r="AH861" s="7">
        <v>646.09340297151789</v>
      </c>
      <c r="AI861" s="10">
        <v>85.9</v>
      </c>
      <c r="AK861" s="10">
        <v>6.6263999999999994</v>
      </c>
      <c r="AL861" s="10">
        <v>16.896000000000001</v>
      </c>
      <c r="AQ861" s="10">
        <v>0.47312999999999988</v>
      </c>
      <c r="AR861" s="10">
        <v>0.47312999999999988</v>
      </c>
      <c r="AS861" s="10">
        <v>0.75099999999999989</v>
      </c>
      <c r="AT861" s="10">
        <v>0.75099999999999989</v>
      </c>
      <c r="AU861" s="10">
        <v>0.56231181818181808</v>
      </c>
      <c r="AV861" s="10">
        <v>0.56231181818181808</v>
      </c>
      <c r="AW861" s="10">
        <v>0.84018181818181814</v>
      </c>
      <c r="AX861">
        <v>0.84018181818181814</v>
      </c>
      <c r="AY861" s="165">
        <v>1</v>
      </c>
    </row>
    <row r="862" spans="14:51" x14ac:dyDescent="0.25">
      <c r="N862" s="176">
        <v>86</v>
      </c>
      <c r="O862" s="10">
        <v>0.56231181818181808</v>
      </c>
      <c r="Q862" s="10">
        <v>0.38918181818181818</v>
      </c>
      <c r="R862" s="10">
        <v>352.63854975560565</v>
      </c>
      <c r="T862" s="10">
        <v>554.05257719531858</v>
      </c>
      <c r="V862" s="10">
        <v>957.67924386198524</v>
      </c>
      <c r="W862" s="10">
        <v>957.67924386198524</v>
      </c>
      <c r="X862" s="10">
        <v>1005.4570216397631</v>
      </c>
      <c r="Y862" s="10">
        <v>1053.2347994175409</v>
      </c>
      <c r="Z862" s="10">
        <v>1471.6916883064298</v>
      </c>
      <c r="AH862" s="7">
        <v>647.79747652650246</v>
      </c>
      <c r="AI862" s="10">
        <v>86</v>
      </c>
      <c r="AK862" s="10">
        <v>6.6263999999999994</v>
      </c>
      <c r="AL862" s="10">
        <v>16.896000000000001</v>
      </c>
      <c r="AQ862" s="10">
        <v>0.47312999999999988</v>
      </c>
      <c r="AR862" s="10">
        <v>0.47312999999999988</v>
      </c>
      <c r="AS862" s="10">
        <v>0.75099999999999989</v>
      </c>
      <c r="AT862" s="10">
        <v>0.75099999999999989</v>
      </c>
      <c r="AU862" s="10">
        <v>0.56231181818181808</v>
      </c>
      <c r="AV862" s="10">
        <v>0.56231181818181808</v>
      </c>
      <c r="AW862" s="10">
        <v>0.84018181818181814</v>
      </c>
      <c r="AX862">
        <v>0.84018181818181814</v>
      </c>
      <c r="AY862" s="165">
        <v>1</v>
      </c>
    </row>
    <row r="863" spans="14:51" x14ac:dyDescent="0.25">
      <c r="N863" s="176">
        <v>86.1</v>
      </c>
      <c r="O863" s="10">
        <v>0.56231181818181808</v>
      </c>
      <c r="Q863" s="10">
        <v>0.38918181818181818</v>
      </c>
      <c r="R863" s="10">
        <v>353.81932886768186</v>
      </c>
      <c r="T863" s="10">
        <v>555.4638775225792</v>
      </c>
      <c r="V863" s="10">
        <v>959.5598775225792</v>
      </c>
      <c r="W863" s="10">
        <v>959.5598775225792</v>
      </c>
      <c r="X863" s="10">
        <v>1007.3932108559126</v>
      </c>
      <c r="Y863" s="10">
        <v>1055.2265441892459</v>
      </c>
      <c r="Z863" s="10">
        <v>1474.1700108559126</v>
      </c>
      <c r="AH863" s="7">
        <v>649.50353271505878</v>
      </c>
      <c r="AI863" s="10">
        <v>86.1</v>
      </c>
      <c r="AK863" s="10">
        <v>6.6263999999999994</v>
      </c>
      <c r="AL863" s="10">
        <v>16.896000000000001</v>
      </c>
      <c r="AQ863" s="10">
        <v>0.47312999999999988</v>
      </c>
      <c r="AR863" s="10">
        <v>0.47312999999999988</v>
      </c>
      <c r="AS863" s="10">
        <v>0.75099999999999989</v>
      </c>
      <c r="AT863" s="10">
        <v>0.75099999999999989</v>
      </c>
      <c r="AU863" s="10">
        <v>0.56231181818181808</v>
      </c>
      <c r="AV863" s="10">
        <v>0.56231181818181808</v>
      </c>
      <c r="AW863" s="10">
        <v>0.84018181818181814</v>
      </c>
      <c r="AX863">
        <v>0.84018181818181814</v>
      </c>
      <c r="AY863" s="165">
        <v>1</v>
      </c>
    </row>
    <row r="864" spans="14:51" x14ac:dyDescent="0.25">
      <c r="N864" s="176">
        <v>86.2</v>
      </c>
      <c r="O864" s="10">
        <v>0.56231181818181808</v>
      </c>
      <c r="Q864" s="10">
        <v>0.38918181818181818</v>
      </c>
      <c r="R864" s="10">
        <v>355.00148018093444</v>
      </c>
      <c r="T864" s="10">
        <v>556.87655005101544</v>
      </c>
      <c r="V864" s="10">
        <v>961.44188338434878</v>
      </c>
      <c r="W864" s="10">
        <v>961.44188338434878</v>
      </c>
      <c r="X864" s="10">
        <v>1009.3307722732377</v>
      </c>
      <c r="Y864" s="10">
        <v>1057.2196611621266</v>
      </c>
      <c r="Z864" s="10">
        <v>1476.6497056065712</v>
      </c>
      <c r="AH864" s="7">
        <v>651.21157153718718</v>
      </c>
      <c r="AI864" s="10">
        <v>86.2</v>
      </c>
      <c r="AK864" s="10">
        <v>6.6263999999999994</v>
      </c>
      <c r="AL864" s="10">
        <v>16.896000000000001</v>
      </c>
      <c r="AQ864" s="10">
        <v>0.47312999999999988</v>
      </c>
      <c r="AR864" s="10">
        <v>0.47312999999999988</v>
      </c>
      <c r="AS864" s="10">
        <v>0.75099999999999989</v>
      </c>
      <c r="AT864" s="10">
        <v>0.75099999999999989</v>
      </c>
      <c r="AU864" s="10">
        <v>0.56231181818181808</v>
      </c>
      <c r="AV864" s="10">
        <v>0.56231181818181808</v>
      </c>
      <c r="AW864" s="10">
        <v>0.84018181818181814</v>
      </c>
      <c r="AX864">
        <v>0.84018181818181814</v>
      </c>
      <c r="AY864" s="165">
        <v>1</v>
      </c>
    </row>
    <row r="865" spans="14:51" x14ac:dyDescent="0.25">
      <c r="N865" s="176">
        <v>86.3</v>
      </c>
      <c r="O865" s="10">
        <v>0.56231181818181808</v>
      </c>
      <c r="Q865" s="10">
        <v>0.38918181818181818</v>
      </c>
      <c r="R865" s="10">
        <v>356.18500369536287</v>
      </c>
      <c r="T865" s="10">
        <v>558.29059478062823</v>
      </c>
      <c r="V865" s="10">
        <v>963.32526144729491</v>
      </c>
      <c r="W865" s="10">
        <v>963.32526144729491</v>
      </c>
      <c r="X865" s="10">
        <v>1011.2697058917394</v>
      </c>
      <c r="Y865" s="10">
        <v>1059.2141503361838</v>
      </c>
      <c r="Z865" s="10">
        <v>1479.1307725584061</v>
      </c>
      <c r="AH865" s="7">
        <v>652.92159299288699</v>
      </c>
      <c r="AI865" s="10">
        <v>86.3</v>
      </c>
      <c r="AK865" s="10">
        <v>6.6263999999999994</v>
      </c>
      <c r="AL865" s="10">
        <v>16.896000000000001</v>
      </c>
      <c r="AQ865" s="10">
        <v>0.47312999999999988</v>
      </c>
      <c r="AR865" s="10">
        <v>0.47312999999999988</v>
      </c>
      <c r="AS865" s="10">
        <v>0.75099999999999989</v>
      </c>
      <c r="AT865" s="10">
        <v>0.75099999999999989</v>
      </c>
      <c r="AU865" s="10">
        <v>0.56231181818181808</v>
      </c>
      <c r="AV865" s="10">
        <v>0.56231181818181808</v>
      </c>
      <c r="AW865" s="10">
        <v>0.84018181818181814</v>
      </c>
      <c r="AX865">
        <v>0.84018181818181814</v>
      </c>
      <c r="AY865" s="165">
        <v>1</v>
      </c>
    </row>
    <row r="866" spans="14:51" x14ac:dyDescent="0.25">
      <c r="N866" s="176">
        <v>86.4</v>
      </c>
      <c r="O866" s="10">
        <v>0.56231181818181808</v>
      </c>
      <c r="Q866" s="10">
        <v>0.38918181818181818</v>
      </c>
      <c r="R866" s="10">
        <v>357.36989941096766</v>
      </c>
      <c r="T866" s="10">
        <v>560.93481786465816</v>
      </c>
      <c r="V866" s="10">
        <v>966.43881786465818</v>
      </c>
      <c r="W866" s="10">
        <v>966.43881786465818</v>
      </c>
      <c r="X866" s="10">
        <v>1014.4388178646582</v>
      </c>
      <c r="Y866" s="10">
        <v>1062.4388178646582</v>
      </c>
      <c r="Z866" s="10">
        <v>1482.8420178646584</v>
      </c>
      <c r="AH866" s="7">
        <v>654.63359708215899</v>
      </c>
      <c r="AI866" s="10">
        <v>86.4</v>
      </c>
      <c r="AK866" s="10">
        <v>6.6263999999999994</v>
      </c>
      <c r="AL866" s="10">
        <v>16.896000000000001</v>
      </c>
      <c r="AQ866" s="10">
        <v>0.47312999999999988</v>
      </c>
      <c r="AR866" s="10">
        <v>0.47312999999999988</v>
      </c>
      <c r="AS866" s="10">
        <v>0.75099999999999989</v>
      </c>
      <c r="AT866" s="10">
        <v>0.75099999999999989</v>
      </c>
      <c r="AU866" s="10">
        <v>0.56231181818181808</v>
      </c>
      <c r="AV866" s="10">
        <v>0.56231181818181808</v>
      </c>
      <c r="AW866" s="10">
        <v>0.84018181818181814</v>
      </c>
      <c r="AX866">
        <v>0.84018181818181814</v>
      </c>
      <c r="AY866" s="165">
        <v>1</v>
      </c>
    </row>
    <row r="867" spans="14:51" x14ac:dyDescent="0.25">
      <c r="N867" s="176">
        <v>86.5</v>
      </c>
      <c r="O867" s="10">
        <v>0.56231181818181808</v>
      </c>
      <c r="Q867" s="10">
        <v>0.38918181818181818</v>
      </c>
      <c r="R867" s="10">
        <v>358.55616732774848</v>
      </c>
      <c r="T867" s="10">
        <v>562.35297919779941</v>
      </c>
      <c r="V867" s="10">
        <v>968.32631253113277</v>
      </c>
      <c r="W867" s="10">
        <v>968.32631253113277</v>
      </c>
      <c r="X867" s="10">
        <v>1016.3818680866883</v>
      </c>
      <c r="Y867" s="10">
        <v>1064.4374236422439</v>
      </c>
      <c r="Z867" s="10">
        <v>1485.3272014200218</v>
      </c>
      <c r="AH867" s="7">
        <v>656.34758380500261</v>
      </c>
      <c r="AI867" s="10">
        <v>86.5</v>
      </c>
      <c r="AK867" s="10">
        <v>6.6263999999999994</v>
      </c>
      <c r="AL867" s="10">
        <v>16.896000000000001</v>
      </c>
      <c r="AQ867" s="10">
        <v>0.47312999999999988</v>
      </c>
      <c r="AR867" s="10">
        <v>0.47312999999999988</v>
      </c>
      <c r="AS867" s="10">
        <v>0.75099999999999989</v>
      </c>
      <c r="AT867" s="10">
        <v>0.75099999999999989</v>
      </c>
      <c r="AU867" s="10">
        <v>0.56231181818181808</v>
      </c>
      <c r="AV867" s="10">
        <v>0.56231181818181808</v>
      </c>
      <c r="AW867" s="10">
        <v>0.84018181818181814</v>
      </c>
      <c r="AX867">
        <v>0.84018181818181814</v>
      </c>
      <c r="AY867" s="165">
        <v>1</v>
      </c>
    </row>
    <row r="868" spans="14:51" x14ac:dyDescent="0.25">
      <c r="N868" s="176">
        <v>86.6</v>
      </c>
      <c r="O868" s="10">
        <v>0.56231181818181808</v>
      </c>
      <c r="Q868" s="10">
        <v>0.38918181818181818</v>
      </c>
      <c r="R868" s="10">
        <v>359.74380744570539</v>
      </c>
      <c r="T868" s="10">
        <v>563.77251273211641</v>
      </c>
      <c r="V868" s="10">
        <v>970.21517939878299</v>
      </c>
      <c r="W868" s="10">
        <v>970.21517939878299</v>
      </c>
      <c r="X868" s="10">
        <v>1018.3262905098941</v>
      </c>
      <c r="Y868" s="10">
        <v>1066.4374016210052</v>
      </c>
      <c r="Z868" s="10">
        <v>1487.8137571765608</v>
      </c>
      <c r="AH868" s="7">
        <v>658.06355316141799</v>
      </c>
      <c r="AI868" s="10">
        <v>86.6</v>
      </c>
      <c r="AK868" s="10">
        <v>6.6263999999999994</v>
      </c>
      <c r="AL868" s="10">
        <v>16.896000000000001</v>
      </c>
      <c r="AQ868" s="10">
        <v>0.47312999999999988</v>
      </c>
      <c r="AR868" s="10">
        <v>0.47312999999999988</v>
      </c>
      <c r="AS868" s="10">
        <v>0.75099999999999989</v>
      </c>
      <c r="AT868" s="10">
        <v>0.75099999999999989</v>
      </c>
      <c r="AU868" s="10">
        <v>0.56231181818181808</v>
      </c>
      <c r="AV868" s="10">
        <v>0.56231181818181808</v>
      </c>
      <c r="AW868" s="10">
        <v>0.84018181818181814</v>
      </c>
      <c r="AX868">
        <v>0.84018181818181814</v>
      </c>
      <c r="AY868" s="165">
        <v>1</v>
      </c>
    </row>
    <row r="869" spans="14:51" x14ac:dyDescent="0.25">
      <c r="N869" s="176">
        <v>86.7</v>
      </c>
      <c r="O869" s="10">
        <v>0.56231181818181808</v>
      </c>
      <c r="Q869" s="10">
        <v>0.38918181818181818</v>
      </c>
      <c r="R869" s="10">
        <v>360.93281976483854</v>
      </c>
      <c r="T869" s="10">
        <v>565.19341846760972</v>
      </c>
      <c r="V869" s="10">
        <v>972.10541846760975</v>
      </c>
      <c r="W869" s="10">
        <v>972.10541846760975</v>
      </c>
      <c r="X869" s="10">
        <v>1020.2720851342764</v>
      </c>
      <c r="Y869" s="10">
        <v>1068.438751800943</v>
      </c>
      <c r="Z869" s="10">
        <v>1490.3016851342763</v>
      </c>
      <c r="AH869" s="7">
        <v>659.78150515140533</v>
      </c>
      <c r="AI869" s="10">
        <v>86.7</v>
      </c>
      <c r="AK869" s="10">
        <v>6.6263999999999994</v>
      </c>
      <c r="AL869" s="10">
        <v>16.896000000000001</v>
      </c>
      <c r="AQ869" s="10">
        <v>0.47312999999999988</v>
      </c>
      <c r="AR869" s="10">
        <v>0.47312999999999988</v>
      </c>
      <c r="AS869" s="10">
        <v>0.75099999999999989</v>
      </c>
      <c r="AT869" s="10">
        <v>0.75099999999999989</v>
      </c>
      <c r="AU869" s="10">
        <v>0.56231181818181808</v>
      </c>
      <c r="AV869" s="10">
        <v>0.56231181818181808</v>
      </c>
      <c r="AW869" s="10">
        <v>0.84018181818181814</v>
      </c>
      <c r="AX869">
        <v>0.84018181818181814</v>
      </c>
      <c r="AY869" s="165">
        <v>1</v>
      </c>
    </row>
    <row r="870" spans="14:51" x14ac:dyDescent="0.25">
      <c r="N870" s="176">
        <v>86.8</v>
      </c>
      <c r="O870" s="10">
        <v>0.56231181818181808</v>
      </c>
      <c r="Q870" s="10">
        <v>0.38918181818181818</v>
      </c>
      <c r="R870" s="10">
        <v>362.12320428514789</v>
      </c>
      <c r="T870" s="10">
        <v>566.61569640427933</v>
      </c>
      <c r="V870" s="10">
        <v>973.99702973761259</v>
      </c>
      <c r="W870" s="10">
        <v>973.99702973761259</v>
      </c>
      <c r="X870" s="10">
        <v>1022.2192519598348</v>
      </c>
      <c r="Y870" s="10">
        <v>1070.4414741820569</v>
      </c>
      <c r="Z870" s="10">
        <v>1492.790985293168</v>
      </c>
      <c r="AH870" s="7">
        <v>661.50143977496452</v>
      </c>
      <c r="AI870" s="10">
        <v>86.8</v>
      </c>
      <c r="AK870" s="10">
        <v>6.6263999999999994</v>
      </c>
      <c r="AL870" s="10">
        <v>16.896000000000001</v>
      </c>
      <c r="AQ870" s="10">
        <v>0.47312999999999988</v>
      </c>
      <c r="AR870" s="10">
        <v>0.47312999999999988</v>
      </c>
      <c r="AS870" s="10">
        <v>0.75099999999999989</v>
      </c>
      <c r="AT870" s="10">
        <v>0.75099999999999989</v>
      </c>
      <c r="AU870" s="10">
        <v>0.56231181818181808</v>
      </c>
      <c r="AV870" s="10">
        <v>0.56231181818181808</v>
      </c>
      <c r="AW870" s="10">
        <v>0.84018181818181814</v>
      </c>
      <c r="AX870">
        <v>0.84018181818181814</v>
      </c>
      <c r="AY870" s="165">
        <v>1</v>
      </c>
    </row>
    <row r="871" spans="14:51" x14ac:dyDescent="0.25">
      <c r="N871" s="176">
        <v>86.9</v>
      </c>
      <c r="O871" s="10">
        <v>0.56231181818181808</v>
      </c>
      <c r="Q871" s="10">
        <v>0.38918181818181818</v>
      </c>
      <c r="R871" s="10">
        <v>363.31496100663338</v>
      </c>
      <c r="T871" s="10">
        <v>568.0393465421248</v>
      </c>
      <c r="V871" s="10">
        <v>975.89001320879152</v>
      </c>
      <c r="W871" s="10">
        <v>975.89001320879152</v>
      </c>
      <c r="X871" s="10">
        <v>1024.1677909865693</v>
      </c>
      <c r="Y871" s="10">
        <v>1072.4455687643472</v>
      </c>
      <c r="Z871" s="10">
        <v>1495.2816576532362</v>
      </c>
      <c r="AH871" s="7">
        <v>663.22335703209558</v>
      </c>
      <c r="AI871" s="10">
        <v>86.9</v>
      </c>
      <c r="AK871" s="10">
        <v>6.6263999999999994</v>
      </c>
      <c r="AL871" s="10">
        <v>16.896000000000001</v>
      </c>
      <c r="AQ871" s="10">
        <v>0.47312999999999988</v>
      </c>
      <c r="AR871" s="10">
        <v>0.47312999999999988</v>
      </c>
      <c r="AS871" s="10">
        <v>0.75099999999999989</v>
      </c>
      <c r="AT871" s="10">
        <v>0.75099999999999989</v>
      </c>
      <c r="AU871" s="10">
        <v>0.56231181818181808</v>
      </c>
      <c r="AV871" s="10">
        <v>0.56231181818181808</v>
      </c>
      <c r="AW871" s="10">
        <v>0.84018181818181814</v>
      </c>
      <c r="AX871">
        <v>0.84018181818181814</v>
      </c>
      <c r="AY871" s="165">
        <v>1</v>
      </c>
    </row>
    <row r="872" spans="14:51" x14ac:dyDescent="0.25">
      <c r="N872" s="176">
        <v>87</v>
      </c>
      <c r="O872" s="10">
        <v>0.56231181818181808</v>
      </c>
      <c r="Q872" s="10">
        <v>0.38918181818181818</v>
      </c>
      <c r="R872" s="10">
        <v>364.50808992929495</v>
      </c>
      <c r="T872" s="10">
        <v>569.46436888114681</v>
      </c>
      <c r="V872" s="10">
        <v>977.78436888114675</v>
      </c>
      <c r="W872" s="10">
        <v>977.78436888114675</v>
      </c>
      <c r="X872" s="10">
        <v>1026.11770221448</v>
      </c>
      <c r="Y872" s="10">
        <v>1074.4510355478135</v>
      </c>
      <c r="Z872" s="10">
        <v>1497.7737022144802</v>
      </c>
      <c r="AH872" s="7">
        <v>664.94725692279837</v>
      </c>
      <c r="AI872" s="10">
        <v>87</v>
      </c>
      <c r="AK872" s="10">
        <v>6.6263999999999994</v>
      </c>
      <c r="AL872" s="10">
        <v>16.896000000000001</v>
      </c>
      <c r="AQ872" s="10">
        <v>0.47312999999999988</v>
      </c>
      <c r="AR872" s="10">
        <v>0.47312999999999988</v>
      </c>
      <c r="AS872" s="10">
        <v>0.75099999999999989</v>
      </c>
      <c r="AT872" s="10">
        <v>0.75099999999999989</v>
      </c>
      <c r="AU872" s="10">
        <v>0.56231181818181808</v>
      </c>
      <c r="AV872" s="10">
        <v>0.56231181818181808</v>
      </c>
      <c r="AW872" s="10">
        <v>0.84018181818181814</v>
      </c>
      <c r="AX872">
        <v>0.84018181818181814</v>
      </c>
      <c r="AY872" s="165">
        <v>1</v>
      </c>
    </row>
    <row r="873" spans="14:51" x14ac:dyDescent="0.25">
      <c r="N873" s="176">
        <v>87.1</v>
      </c>
      <c r="O873" s="10">
        <v>0.56231181818181808</v>
      </c>
      <c r="Q873" s="10">
        <v>0.38918181818181818</v>
      </c>
      <c r="R873" s="10">
        <v>365.70259105313266</v>
      </c>
      <c r="T873" s="10">
        <v>570.89076342134467</v>
      </c>
      <c r="V873" s="10">
        <v>979.68009675467806</v>
      </c>
      <c r="W873" s="10">
        <v>979.68009675467806</v>
      </c>
      <c r="X873" s="10">
        <v>1028.068985643567</v>
      </c>
      <c r="Y873" s="10">
        <v>1076.4578745324559</v>
      </c>
      <c r="Z873" s="10">
        <v>1500.2671189769003</v>
      </c>
      <c r="AH873" s="7">
        <v>666.67313944707303</v>
      </c>
      <c r="AI873" s="10">
        <v>87.1</v>
      </c>
      <c r="AK873" s="10">
        <v>6.6263999999999994</v>
      </c>
      <c r="AL873" s="10">
        <v>16.896000000000001</v>
      </c>
      <c r="AQ873" s="10">
        <v>0.47312999999999988</v>
      </c>
      <c r="AR873" s="10">
        <v>0.47312999999999988</v>
      </c>
      <c r="AS873" s="10">
        <v>0.75099999999999989</v>
      </c>
      <c r="AT873" s="10">
        <v>0.75099999999999989</v>
      </c>
      <c r="AU873" s="10">
        <v>0.56231181818181808</v>
      </c>
      <c r="AV873" s="10">
        <v>0.56231181818181808</v>
      </c>
      <c r="AW873" s="10">
        <v>0.84018181818181814</v>
      </c>
      <c r="AX873">
        <v>0.84018181818181814</v>
      </c>
      <c r="AY873" s="165">
        <v>1</v>
      </c>
    </row>
    <row r="874" spans="14:51" x14ac:dyDescent="0.25">
      <c r="N874" s="176">
        <v>87.2</v>
      </c>
      <c r="O874" s="10">
        <v>0.56231181818181808</v>
      </c>
      <c r="Q874" s="10">
        <v>0.38918181818181818</v>
      </c>
      <c r="R874" s="10">
        <v>366.89846437814663</v>
      </c>
      <c r="T874" s="10">
        <v>572.31853016271873</v>
      </c>
      <c r="V874" s="10">
        <v>981.57719682938546</v>
      </c>
      <c r="W874" s="10">
        <v>981.57719682938546</v>
      </c>
      <c r="X874" s="10">
        <v>1030.0216412738298</v>
      </c>
      <c r="Y874" s="10">
        <v>1078.4660857182744</v>
      </c>
      <c r="Z874" s="10">
        <v>1502.7619079404967</v>
      </c>
      <c r="AH874" s="7">
        <v>668.40100460491965</v>
      </c>
      <c r="AI874" s="10">
        <v>87.2</v>
      </c>
      <c r="AK874" s="10">
        <v>6.6263999999999994</v>
      </c>
      <c r="AL874" s="10">
        <v>16.896000000000001</v>
      </c>
      <c r="AQ874" s="10">
        <v>0.47312999999999988</v>
      </c>
      <c r="AR874" s="10">
        <v>0.47312999999999988</v>
      </c>
      <c r="AS874" s="10">
        <v>0.75099999999999989</v>
      </c>
      <c r="AT874" s="10">
        <v>0.75099999999999989</v>
      </c>
      <c r="AU874" s="10">
        <v>0.56231181818181808</v>
      </c>
      <c r="AV874" s="10">
        <v>0.56231181818181808</v>
      </c>
      <c r="AW874" s="10">
        <v>0.84018181818181814</v>
      </c>
      <c r="AX874">
        <v>0.84018181818181814</v>
      </c>
      <c r="AY874" s="165">
        <v>1</v>
      </c>
    </row>
    <row r="875" spans="14:51" x14ac:dyDescent="0.25">
      <c r="N875" s="176">
        <v>87.3</v>
      </c>
      <c r="O875" s="10">
        <v>0.56231181818181808</v>
      </c>
      <c r="Q875" s="10">
        <v>0.38918181818181818</v>
      </c>
      <c r="R875" s="10">
        <v>368.09570990433667</v>
      </c>
      <c r="T875" s="10">
        <v>573.74766910526898</v>
      </c>
      <c r="V875" s="10">
        <v>983.47566910526893</v>
      </c>
      <c r="W875" s="10">
        <v>983.47566910526893</v>
      </c>
      <c r="X875" s="10">
        <v>1031.9756691052689</v>
      </c>
      <c r="Y875" s="10">
        <v>1080.4756691052689</v>
      </c>
      <c r="Z875" s="10">
        <v>1505.258069105269</v>
      </c>
      <c r="AH875" s="7">
        <v>670.1308523963379</v>
      </c>
      <c r="AI875" s="10">
        <v>87.3</v>
      </c>
      <c r="AK875" s="10">
        <v>6.6263999999999994</v>
      </c>
      <c r="AL875" s="10">
        <v>16.896000000000001</v>
      </c>
      <c r="AQ875" s="10">
        <v>0.47312999999999988</v>
      </c>
      <c r="AR875" s="10">
        <v>0.47312999999999988</v>
      </c>
      <c r="AS875" s="10">
        <v>0.75099999999999989</v>
      </c>
      <c r="AT875" s="10">
        <v>0.75099999999999989</v>
      </c>
      <c r="AU875" s="10">
        <v>0.56231181818181808</v>
      </c>
      <c r="AV875" s="10">
        <v>0.56231181818181808</v>
      </c>
      <c r="AW875" s="10">
        <v>0.84018181818181814</v>
      </c>
      <c r="AX875">
        <v>0.84018181818181814</v>
      </c>
      <c r="AY875" s="165">
        <v>1</v>
      </c>
    </row>
    <row r="876" spans="14:51" x14ac:dyDescent="0.25">
      <c r="N876" s="176">
        <v>87.4</v>
      </c>
      <c r="O876" s="10">
        <v>0.56231181818181808</v>
      </c>
      <c r="Q876" s="10">
        <v>0.38918181818181818</v>
      </c>
      <c r="R876" s="10">
        <v>369.29432763170291</v>
      </c>
      <c r="T876" s="10">
        <v>575.1781802489952</v>
      </c>
      <c r="V876" s="10">
        <v>985.37551358232861</v>
      </c>
      <c r="W876" s="10">
        <v>985.37551358232861</v>
      </c>
      <c r="X876" s="10">
        <v>1033.9310691378842</v>
      </c>
      <c r="Y876" s="10">
        <v>1082.4866246934398</v>
      </c>
      <c r="Z876" s="10">
        <v>1507.7556024712176</v>
      </c>
      <c r="AH876" s="7">
        <v>671.86268282132801</v>
      </c>
      <c r="AI876" s="10">
        <v>87.4</v>
      </c>
      <c r="AK876" s="10">
        <v>6.6263999999999994</v>
      </c>
      <c r="AL876" s="10">
        <v>16.896000000000001</v>
      </c>
      <c r="AQ876" s="10">
        <v>0.47312999999999988</v>
      </c>
      <c r="AR876" s="10">
        <v>0.47312999999999988</v>
      </c>
      <c r="AS876" s="10">
        <v>0.75099999999999989</v>
      </c>
      <c r="AT876" s="10">
        <v>0.75099999999999989</v>
      </c>
      <c r="AU876" s="10">
        <v>0.56231181818181808</v>
      </c>
      <c r="AV876" s="10">
        <v>0.56231181818181808</v>
      </c>
      <c r="AW876" s="10">
        <v>0.84018181818181814</v>
      </c>
      <c r="AX876">
        <v>0.84018181818181814</v>
      </c>
      <c r="AY876" s="165">
        <v>1</v>
      </c>
    </row>
    <row r="877" spans="14:51" x14ac:dyDescent="0.25">
      <c r="N877" s="176">
        <v>87.5</v>
      </c>
      <c r="O877" s="10">
        <v>0.56231181818181808</v>
      </c>
      <c r="Q877" s="10">
        <v>0.38918181818181818</v>
      </c>
      <c r="R877" s="10">
        <v>370.49431756024518</v>
      </c>
      <c r="T877" s="10">
        <v>576.61006359389773</v>
      </c>
      <c r="V877" s="10">
        <v>987.27673026056436</v>
      </c>
      <c r="W877" s="10">
        <v>987.27673026056436</v>
      </c>
      <c r="X877" s="10">
        <v>1035.8878413716754</v>
      </c>
      <c r="Y877" s="10">
        <v>1084.4989524827865</v>
      </c>
      <c r="Z877" s="10">
        <v>1510.2545080383422</v>
      </c>
      <c r="AH877" s="7">
        <v>673.59649587988986</v>
      </c>
      <c r="AI877" s="10">
        <v>87.5</v>
      </c>
      <c r="AK877" s="10">
        <v>6.6263999999999994</v>
      </c>
      <c r="AL877" s="10">
        <v>16.896000000000001</v>
      </c>
      <c r="AQ877" s="10">
        <v>0.47312999999999988</v>
      </c>
      <c r="AR877" s="10">
        <v>0.47312999999999988</v>
      </c>
      <c r="AS877" s="10">
        <v>0.75099999999999989</v>
      </c>
      <c r="AT877" s="10">
        <v>0.75099999999999989</v>
      </c>
      <c r="AU877" s="10">
        <v>0.56231181818181808</v>
      </c>
      <c r="AV877" s="10">
        <v>0.56231181818181808</v>
      </c>
      <c r="AW877" s="10">
        <v>0.84018181818181814</v>
      </c>
      <c r="AX877">
        <v>0.84018181818181814</v>
      </c>
      <c r="AY877" s="165">
        <v>1</v>
      </c>
    </row>
    <row r="878" spans="14:51" x14ac:dyDescent="0.25">
      <c r="N878" s="176">
        <v>87.6</v>
      </c>
      <c r="O878" s="10">
        <v>0.56231181818181808</v>
      </c>
      <c r="Q878" s="10">
        <v>0.38918181818181818</v>
      </c>
      <c r="R878" s="10">
        <v>371.6956796899637</v>
      </c>
      <c r="T878" s="10">
        <v>578.04331913997646</v>
      </c>
      <c r="V878" s="10">
        <v>989.17931913997643</v>
      </c>
      <c r="W878" s="10">
        <v>989.17931913997643</v>
      </c>
      <c r="X878" s="10">
        <v>1037.8459858066431</v>
      </c>
      <c r="Y878" s="10">
        <v>1086.5126524733098</v>
      </c>
      <c r="Z878" s="10">
        <v>1512.7547858066432</v>
      </c>
      <c r="AH878" s="7">
        <v>675.33229157202368</v>
      </c>
      <c r="AI878" s="10">
        <v>87.6</v>
      </c>
      <c r="AK878" s="10">
        <v>6.6263999999999994</v>
      </c>
      <c r="AL878" s="10">
        <v>16.896000000000001</v>
      </c>
      <c r="AQ878" s="10">
        <v>0.47312999999999988</v>
      </c>
      <c r="AR878" s="10">
        <v>0.47312999999999988</v>
      </c>
      <c r="AS878" s="10">
        <v>0.75099999999999989</v>
      </c>
      <c r="AT878" s="10">
        <v>0.75099999999999989</v>
      </c>
      <c r="AU878" s="10">
        <v>0.56231181818181808</v>
      </c>
      <c r="AV878" s="10">
        <v>0.56231181818181808</v>
      </c>
      <c r="AW878" s="10">
        <v>0.84018181818181814</v>
      </c>
      <c r="AX878">
        <v>0.84018181818181814</v>
      </c>
      <c r="AY878" s="165">
        <v>1</v>
      </c>
    </row>
    <row r="879" spans="14:51" x14ac:dyDescent="0.25">
      <c r="N879" s="176">
        <v>87.7</v>
      </c>
      <c r="O879" s="10">
        <v>0.56231181818181808</v>
      </c>
      <c r="Q879" s="10">
        <v>0.38918181818181818</v>
      </c>
      <c r="R879" s="10">
        <v>372.89841402085841</v>
      </c>
      <c r="T879" s="10">
        <v>579.47794688723127</v>
      </c>
      <c r="V879" s="10">
        <v>991.08328022056457</v>
      </c>
      <c r="W879" s="10">
        <v>991.08328022056457</v>
      </c>
      <c r="X879" s="10">
        <v>1039.8055024427867</v>
      </c>
      <c r="Y879" s="10">
        <v>1088.5277246650089</v>
      </c>
      <c r="Z879" s="10">
        <v>1515.2564357761203</v>
      </c>
      <c r="AH879" s="7">
        <v>677.07006989772935</v>
      </c>
      <c r="AI879" s="10">
        <v>87.7</v>
      </c>
      <c r="AK879" s="10">
        <v>6.6263999999999994</v>
      </c>
      <c r="AL879" s="10">
        <v>16.896000000000001</v>
      </c>
      <c r="AQ879" s="10">
        <v>0.47312999999999988</v>
      </c>
      <c r="AR879" s="10">
        <v>0.47312999999999988</v>
      </c>
      <c r="AS879" s="10">
        <v>0.75099999999999989</v>
      </c>
      <c r="AT879" s="10">
        <v>0.75099999999999989</v>
      </c>
      <c r="AU879" s="10">
        <v>0.56231181818181808</v>
      </c>
      <c r="AV879" s="10">
        <v>0.56231181818181808</v>
      </c>
      <c r="AW879" s="10">
        <v>0.84018181818181814</v>
      </c>
      <c r="AX879">
        <v>0.84018181818181814</v>
      </c>
      <c r="AY879" s="165">
        <v>1</v>
      </c>
    </row>
    <row r="880" spans="14:51" x14ac:dyDescent="0.25">
      <c r="N880" s="176">
        <v>87.8</v>
      </c>
      <c r="O880" s="10">
        <v>0.56231181818181808</v>
      </c>
      <c r="Q880" s="10">
        <v>0.38918181818181818</v>
      </c>
      <c r="R880" s="10">
        <v>374.10252055292909</v>
      </c>
      <c r="T880" s="10">
        <v>580.91394683566227</v>
      </c>
      <c r="V880" s="10">
        <v>992.98861350232892</v>
      </c>
      <c r="W880" s="10">
        <v>992.98861350232892</v>
      </c>
      <c r="X880" s="10">
        <v>1041.7663912801067</v>
      </c>
      <c r="Y880" s="10">
        <v>1090.5441690578846</v>
      </c>
      <c r="Z880" s="10">
        <v>1517.7594579467736</v>
      </c>
      <c r="AH880" s="7">
        <v>678.80983085700655</v>
      </c>
      <c r="AI880" s="10">
        <v>87.8</v>
      </c>
      <c r="AK880" s="10">
        <v>6.6263999999999994</v>
      </c>
      <c r="AL880" s="10">
        <v>16.896000000000001</v>
      </c>
      <c r="AQ880" s="10">
        <v>0.47312999999999988</v>
      </c>
      <c r="AR880" s="10">
        <v>0.47312999999999988</v>
      </c>
      <c r="AS880" s="10">
        <v>0.75099999999999989</v>
      </c>
      <c r="AT880" s="10">
        <v>0.75099999999999989</v>
      </c>
      <c r="AU880" s="10">
        <v>0.56231181818181808</v>
      </c>
      <c r="AV880" s="10">
        <v>0.56231181818181808</v>
      </c>
      <c r="AW880" s="10">
        <v>0.84018181818181814</v>
      </c>
      <c r="AX880">
        <v>0.84018181818181814</v>
      </c>
      <c r="AY880" s="165">
        <v>1</v>
      </c>
    </row>
    <row r="881" spans="14:51" x14ac:dyDescent="0.25">
      <c r="N881" s="176">
        <v>87.9</v>
      </c>
      <c r="O881" s="10">
        <v>0.56231181818181808</v>
      </c>
      <c r="Q881" s="10">
        <v>0.38918181818181818</v>
      </c>
      <c r="R881" s="10">
        <v>375.3079992861762</v>
      </c>
      <c r="T881" s="10">
        <v>582.35131898526924</v>
      </c>
      <c r="V881" s="10">
        <v>994.89531898526934</v>
      </c>
      <c r="W881" s="10">
        <v>994.89531898526934</v>
      </c>
      <c r="X881" s="10">
        <v>1043.7286523186026</v>
      </c>
      <c r="Y881" s="10">
        <v>1092.5619856519361</v>
      </c>
      <c r="Z881" s="10">
        <v>1520.2638523186029</v>
      </c>
      <c r="AH881" s="7">
        <v>680.55157444985605</v>
      </c>
      <c r="AI881" s="10">
        <v>87.9</v>
      </c>
      <c r="AK881" s="10">
        <v>6.6263999999999994</v>
      </c>
      <c r="AL881" s="10">
        <v>16.896000000000001</v>
      </c>
      <c r="AQ881" s="10">
        <v>0.47312999999999988</v>
      </c>
      <c r="AR881" s="10">
        <v>0.47312999999999988</v>
      </c>
      <c r="AS881" s="10">
        <v>0.75099999999999989</v>
      </c>
      <c r="AT881" s="10">
        <v>0.75099999999999989</v>
      </c>
      <c r="AU881" s="10">
        <v>0.56231181818181808</v>
      </c>
      <c r="AV881" s="10">
        <v>0.56231181818181808</v>
      </c>
      <c r="AW881" s="10">
        <v>0.84018181818181814</v>
      </c>
      <c r="AX881">
        <v>0.84018181818181814</v>
      </c>
      <c r="AY881" s="165">
        <v>1</v>
      </c>
    </row>
    <row r="882" spans="14:51" x14ac:dyDescent="0.25">
      <c r="N882" s="176">
        <v>88</v>
      </c>
      <c r="O882" s="10">
        <v>0.56231181818181808</v>
      </c>
      <c r="Q882" s="10">
        <v>0.38918181818181818</v>
      </c>
      <c r="R882" s="10">
        <v>376.51485022059916</v>
      </c>
      <c r="T882" s="10">
        <v>583.79006333605253</v>
      </c>
      <c r="V882" s="10">
        <v>996.80339666938585</v>
      </c>
      <c r="W882" s="10">
        <v>996.80339666938585</v>
      </c>
      <c r="X882" s="10">
        <v>1045.6922855582748</v>
      </c>
      <c r="Y882" s="10">
        <v>1094.5811744471637</v>
      </c>
      <c r="Z882" s="10">
        <v>1522.7696188916082</v>
      </c>
      <c r="AH882" s="7">
        <v>682.29530067627695</v>
      </c>
      <c r="AI882" s="10">
        <v>88</v>
      </c>
      <c r="AK882" s="10">
        <v>6.6263999999999994</v>
      </c>
      <c r="AL882" s="10">
        <v>16.896000000000001</v>
      </c>
      <c r="AQ882" s="10">
        <v>0.47312999999999988</v>
      </c>
      <c r="AR882" s="10">
        <v>0.47312999999999988</v>
      </c>
      <c r="AS882" s="10">
        <v>0.75099999999999989</v>
      </c>
      <c r="AT882" s="10">
        <v>0.75099999999999989</v>
      </c>
      <c r="AU882" s="10">
        <v>0.56231181818181808</v>
      </c>
      <c r="AV882" s="10">
        <v>0.56231181818181808</v>
      </c>
      <c r="AW882" s="10">
        <v>0.84018181818181814</v>
      </c>
      <c r="AX882">
        <v>0.84018181818181814</v>
      </c>
      <c r="AY882" s="165">
        <v>1</v>
      </c>
    </row>
    <row r="883" spans="14:51" x14ac:dyDescent="0.25">
      <c r="N883" s="176">
        <v>88.1</v>
      </c>
      <c r="O883" s="10">
        <v>0.56231181818181808</v>
      </c>
      <c r="Q883" s="10">
        <v>0.38918181818181818</v>
      </c>
      <c r="R883" s="10">
        <v>377.72307335619843</v>
      </c>
      <c r="T883" s="10">
        <v>585.230179888012</v>
      </c>
      <c r="V883" s="10">
        <v>998.71284655467866</v>
      </c>
      <c r="W883" s="10">
        <v>998.71284655467866</v>
      </c>
      <c r="X883" s="10">
        <v>1047.657290999123</v>
      </c>
      <c r="Y883" s="10">
        <v>1096.6017354435676</v>
      </c>
      <c r="Z883" s="10">
        <v>1525.2767576657898</v>
      </c>
      <c r="AH883" s="7">
        <v>684.04100953626983</v>
      </c>
      <c r="AI883" s="10">
        <v>88.1</v>
      </c>
      <c r="AK883" s="10">
        <v>6.6263999999999994</v>
      </c>
      <c r="AL883" s="10">
        <v>16.896000000000001</v>
      </c>
      <c r="AQ883" s="10">
        <v>0.47312999999999988</v>
      </c>
      <c r="AR883" s="10">
        <v>0.47312999999999988</v>
      </c>
      <c r="AS883" s="10">
        <v>0.75099999999999989</v>
      </c>
      <c r="AT883" s="10">
        <v>0.75099999999999989</v>
      </c>
      <c r="AU883" s="10">
        <v>0.56231181818181808</v>
      </c>
      <c r="AV883" s="10">
        <v>0.56231181818181808</v>
      </c>
      <c r="AW883" s="10">
        <v>0.84018181818181814</v>
      </c>
      <c r="AX883">
        <v>0.84018181818181814</v>
      </c>
      <c r="AY883" s="165">
        <v>1</v>
      </c>
    </row>
    <row r="884" spans="14:51" x14ac:dyDescent="0.25">
      <c r="N884" s="176">
        <v>88.2</v>
      </c>
      <c r="O884" s="10">
        <v>0.56231181818181808</v>
      </c>
      <c r="Q884" s="10">
        <v>0.38918181818181818</v>
      </c>
      <c r="R884" s="10">
        <v>378.93266869297383</v>
      </c>
      <c r="T884" s="10">
        <v>586.67166864114768</v>
      </c>
      <c r="V884" s="10">
        <v>1000.6236686411478</v>
      </c>
      <c r="W884" s="10">
        <v>1000.6236686411478</v>
      </c>
      <c r="X884" s="10">
        <v>1049.6236686411478</v>
      </c>
      <c r="Y884" s="10">
        <v>1098.6236686411478</v>
      </c>
      <c r="Z884" s="10">
        <v>1527.7852686411479</v>
      </c>
      <c r="AH884" s="7">
        <v>685.78870102983456</v>
      </c>
      <c r="AI884" s="10">
        <v>88.2</v>
      </c>
      <c r="AK884" s="10">
        <v>6.6263999999999994</v>
      </c>
      <c r="AL884" s="10">
        <v>16.896000000000001</v>
      </c>
      <c r="AQ884" s="10">
        <v>0.47312999999999988</v>
      </c>
      <c r="AR884" s="10">
        <v>0.47312999999999988</v>
      </c>
      <c r="AS884" s="10">
        <v>0.75099999999999989</v>
      </c>
      <c r="AT884" s="10">
        <v>0.75099999999999989</v>
      </c>
      <c r="AU884" s="10">
        <v>0.56231181818181808</v>
      </c>
      <c r="AV884" s="10">
        <v>0.56231181818181808</v>
      </c>
      <c r="AW884" s="10">
        <v>0.84018181818181814</v>
      </c>
      <c r="AX884">
        <v>0.84018181818181814</v>
      </c>
      <c r="AY884" s="165">
        <v>1</v>
      </c>
    </row>
    <row r="885" spans="14:51" x14ac:dyDescent="0.25">
      <c r="N885" s="176">
        <v>88.3</v>
      </c>
      <c r="O885" s="10">
        <v>0.56231181818181808</v>
      </c>
      <c r="Q885" s="10">
        <v>0.38918181818181818</v>
      </c>
      <c r="R885" s="10">
        <v>380.14363623092521</v>
      </c>
      <c r="T885" s="10">
        <v>588.11452959545932</v>
      </c>
      <c r="V885" s="10">
        <v>1002.5358629287927</v>
      </c>
      <c r="W885" s="10">
        <v>1002.5358629287927</v>
      </c>
      <c r="X885" s="10">
        <v>1051.5914184843482</v>
      </c>
      <c r="Y885" s="10">
        <v>1100.6469740399039</v>
      </c>
      <c r="Z885" s="10">
        <v>1530.2951518176817</v>
      </c>
      <c r="AH885" s="7">
        <v>687.53837515697091</v>
      </c>
      <c r="AI885" s="10">
        <v>88.3</v>
      </c>
      <c r="AK885" s="10">
        <v>6.6263999999999994</v>
      </c>
      <c r="AL885" s="10">
        <v>16.896000000000001</v>
      </c>
      <c r="AQ885" s="10">
        <v>0.47312999999999988</v>
      </c>
      <c r="AR885" s="10">
        <v>0.47312999999999988</v>
      </c>
      <c r="AS885" s="10">
        <v>0.75099999999999989</v>
      </c>
      <c r="AT885" s="10">
        <v>0.75099999999999989</v>
      </c>
      <c r="AU885" s="10">
        <v>0.56231181818181808</v>
      </c>
      <c r="AV885" s="10">
        <v>0.56231181818181808</v>
      </c>
      <c r="AW885" s="10">
        <v>0.84018181818181814</v>
      </c>
      <c r="AX885">
        <v>0.84018181818181814</v>
      </c>
      <c r="AY885" s="165">
        <v>1</v>
      </c>
    </row>
    <row r="886" spans="14:51" x14ac:dyDescent="0.25">
      <c r="N886" s="176">
        <v>88.4</v>
      </c>
      <c r="O886" s="10">
        <v>0.56231181818181808</v>
      </c>
      <c r="Q886" s="10">
        <v>0.38918181818181818</v>
      </c>
      <c r="R886" s="10">
        <v>381.35597597005318</v>
      </c>
      <c r="T886" s="10">
        <v>589.55876275094715</v>
      </c>
      <c r="V886" s="10">
        <v>1004.4494294176138</v>
      </c>
      <c r="W886" s="10">
        <v>1004.4494294176138</v>
      </c>
      <c r="X886" s="10">
        <v>1053.5605405287249</v>
      </c>
      <c r="Y886" s="10">
        <v>1102.671651639836</v>
      </c>
      <c r="Z886" s="10">
        <v>1532.8064071953918</v>
      </c>
      <c r="AH886" s="7">
        <v>689.2900319176797</v>
      </c>
      <c r="AI886" s="10">
        <v>88.4</v>
      </c>
      <c r="AK886" s="10">
        <v>6.6263999999999994</v>
      </c>
      <c r="AL886" s="10">
        <v>16.896000000000001</v>
      </c>
      <c r="AQ886" s="10">
        <v>0.47312999999999988</v>
      </c>
      <c r="AR886" s="10">
        <v>0.47312999999999988</v>
      </c>
      <c r="AS886" s="10">
        <v>0.75099999999999989</v>
      </c>
      <c r="AT886" s="10">
        <v>0.75099999999999989</v>
      </c>
      <c r="AU886" s="10">
        <v>0.56231181818181808</v>
      </c>
      <c r="AV886" s="10">
        <v>0.56231181818181808</v>
      </c>
      <c r="AW886" s="10">
        <v>0.84018181818181814</v>
      </c>
      <c r="AX886">
        <v>0.84018181818181814</v>
      </c>
      <c r="AY886" s="165">
        <v>1</v>
      </c>
    </row>
    <row r="887" spans="14:51" x14ac:dyDescent="0.25">
      <c r="N887" s="176">
        <v>88.5</v>
      </c>
      <c r="O887" s="10">
        <v>0.56231181818181808</v>
      </c>
      <c r="Q887" s="10">
        <v>0.38918181818181818</v>
      </c>
      <c r="R887" s="10">
        <v>382.56968791035689</v>
      </c>
      <c r="T887" s="10">
        <v>591.0043681076113</v>
      </c>
      <c r="V887" s="10">
        <v>1006.3643681076113</v>
      </c>
      <c r="W887" s="10">
        <v>1006.3643681076113</v>
      </c>
      <c r="X887" s="10">
        <v>1055.5310347742779</v>
      </c>
      <c r="Y887" s="10">
        <v>1104.6977014409447</v>
      </c>
      <c r="Z887" s="10">
        <v>1535.3190347742782</v>
      </c>
      <c r="AH887" s="7">
        <v>691.04367131195966</v>
      </c>
      <c r="AI887" s="10">
        <v>88.5</v>
      </c>
      <c r="AK887" s="10">
        <v>6.6263999999999994</v>
      </c>
      <c r="AL887" s="10">
        <v>16.896000000000001</v>
      </c>
      <c r="AQ887" s="10">
        <v>0.47312999999999988</v>
      </c>
      <c r="AR887" s="10">
        <v>0.47312999999999988</v>
      </c>
      <c r="AS887" s="10">
        <v>0.75099999999999989</v>
      </c>
      <c r="AT887" s="10">
        <v>0.75099999999999989</v>
      </c>
      <c r="AU887" s="10">
        <v>0.56231181818181808</v>
      </c>
      <c r="AV887" s="10">
        <v>0.56231181818181808</v>
      </c>
      <c r="AW887" s="10">
        <v>0.84018181818181814</v>
      </c>
      <c r="AX887">
        <v>0.84018181818181814</v>
      </c>
      <c r="AY887" s="165">
        <v>1</v>
      </c>
    </row>
    <row r="888" spans="14:51" x14ac:dyDescent="0.25">
      <c r="N888" s="176">
        <v>88.6</v>
      </c>
      <c r="O888" s="10">
        <v>0.56231181818181808</v>
      </c>
      <c r="Q888" s="10">
        <v>0.38918181818181818</v>
      </c>
      <c r="R888" s="10">
        <v>383.78477205183674</v>
      </c>
      <c r="T888" s="10">
        <v>592.45134566545141</v>
      </c>
      <c r="V888" s="10">
        <v>1008.2806789987848</v>
      </c>
      <c r="W888" s="10">
        <v>1008.2806789987848</v>
      </c>
      <c r="X888" s="10">
        <v>1057.5029012210071</v>
      </c>
      <c r="Y888" s="10">
        <v>1106.7251234432292</v>
      </c>
      <c r="Z888" s="10">
        <v>1537.8330345543404</v>
      </c>
      <c r="AH888" s="7">
        <v>692.79929333981147</v>
      </c>
      <c r="AI888" s="10">
        <v>88.6</v>
      </c>
      <c r="AK888" s="10">
        <v>6.6263999999999994</v>
      </c>
      <c r="AL888" s="10">
        <v>16.896000000000001</v>
      </c>
      <c r="AQ888" s="10">
        <v>0.47312999999999988</v>
      </c>
      <c r="AR888" s="10">
        <v>0.47312999999999988</v>
      </c>
      <c r="AS888" s="10">
        <v>0.75099999999999989</v>
      </c>
      <c r="AT888" s="10">
        <v>0.75099999999999989</v>
      </c>
      <c r="AU888" s="10">
        <v>0.56231181818181808</v>
      </c>
      <c r="AV888" s="10">
        <v>0.56231181818181808</v>
      </c>
      <c r="AW888" s="10">
        <v>0.84018181818181814</v>
      </c>
      <c r="AX888">
        <v>0.84018181818181814</v>
      </c>
      <c r="AY888" s="165">
        <v>1</v>
      </c>
    </row>
    <row r="889" spans="14:51" x14ac:dyDescent="0.25">
      <c r="N889" s="176">
        <v>88.7</v>
      </c>
      <c r="O889" s="10">
        <v>0.56231181818181808</v>
      </c>
      <c r="Q889" s="10">
        <v>0.38918181818181818</v>
      </c>
      <c r="R889" s="10">
        <v>385.00122839449307</v>
      </c>
      <c r="T889" s="10">
        <v>593.89969542446784</v>
      </c>
      <c r="V889" s="10">
        <v>1010.1983620911345</v>
      </c>
      <c r="W889" s="10">
        <v>1010.1983620911345</v>
      </c>
      <c r="X889" s="10">
        <v>1059.4761398689122</v>
      </c>
      <c r="Y889" s="10">
        <v>1108.7539176466901</v>
      </c>
      <c r="Z889" s="10">
        <v>1540.348406535579</v>
      </c>
      <c r="AH889" s="7">
        <v>694.5568980012356</v>
      </c>
      <c r="AI889" s="10">
        <v>88.7</v>
      </c>
      <c r="AK889" s="10">
        <v>6.6263999999999994</v>
      </c>
      <c r="AL889" s="10">
        <v>16.896000000000001</v>
      </c>
      <c r="AQ889" s="10">
        <v>0.47312999999999988</v>
      </c>
      <c r="AR889" s="10">
        <v>0.47312999999999988</v>
      </c>
      <c r="AS889" s="10">
        <v>0.75099999999999989</v>
      </c>
      <c r="AT889" s="10">
        <v>0.75099999999999989</v>
      </c>
      <c r="AU889" s="10">
        <v>0.56231181818181808</v>
      </c>
      <c r="AV889" s="10">
        <v>0.56231181818181808</v>
      </c>
      <c r="AW889" s="10">
        <v>0.84018181818181814</v>
      </c>
      <c r="AX889">
        <v>0.84018181818181814</v>
      </c>
      <c r="AY889" s="165">
        <v>1</v>
      </c>
    </row>
    <row r="890" spans="14:51" x14ac:dyDescent="0.25">
      <c r="N890" s="176">
        <v>88.8</v>
      </c>
      <c r="O890" s="10">
        <v>0.56231181818181808</v>
      </c>
      <c r="Q890" s="10">
        <v>0.38918181818181818</v>
      </c>
      <c r="R890" s="10">
        <v>386.21905693832525</v>
      </c>
      <c r="T890" s="10">
        <v>595.34941738466011</v>
      </c>
      <c r="V890" s="10">
        <v>1012.1174173846601</v>
      </c>
      <c r="W890" s="10">
        <v>1012.1174173846601</v>
      </c>
      <c r="X890" s="10">
        <v>1061.4507507179935</v>
      </c>
      <c r="Y890" s="10">
        <v>1110.7840840513268</v>
      </c>
      <c r="Z890" s="10">
        <v>1542.8651507179934</v>
      </c>
      <c r="AH890" s="7">
        <v>696.31648529623112</v>
      </c>
      <c r="AI890" s="10">
        <v>88.8</v>
      </c>
      <c r="AK890" s="10">
        <v>6.6263999999999994</v>
      </c>
      <c r="AL890" s="10">
        <v>16.896000000000001</v>
      </c>
      <c r="AQ890" s="10">
        <v>0.47312999999999988</v>
      </c>
      <c r="AR890" s="10">
        <v>0.47312999999999988</v>
      </c>
      <c r="AS890" s="10">
        <v>0.75099999999999989</v>
      </c>
      <c r="AT890" s="10">
        <v>0.75099999999999989</v>
      </c>
      <c r="AU890" s="10">
        <v>0.56231181818181808</v>
      </c>
      <c r="AV890" s="10">
        <v>0.56231181818181808</v>
      </c>
      <c r="AW890" s="10">
        <v>0.84018181818181814</v>
      </c>
      <c r="AX890">
        <v>0.84018181818181814</v>
      </c>
      <c r="AY890" s="165">
        <v>1</v>
      </c>
    </row>
    <row r="891" spans="14:51" x14ac:dyDescent="0.25">
      <c r="N891" s="176">
        <v>88.9</v>
      </c>
      <c r="O891" s="10">
        <v>0.56231181818181808</v>
      </c>
      <c r="Q891" s="10">
        <v>0.38918181818181818</v>
      </c>
      <c r="R891" s="10">
        <v>387.43825768333392</v>
      </c>
      <c r="T891" s="10">
        <v>596.8005115460287</v>
      </c>
      <c r="V891" s="10">
        <v>1014.0378448793621</v>
      </c>
      <c r="W891" s="10">
        <v>1014.0378448793621</v>
      </c>
      <c r="X891" s="10">
        <v>1063.4267337682509</v>
      </c>
      <c r="Y891" s="10">
        <v>1112.8156226571398</v>
      </c>
      <c r="Z891" s="10">
        <v>1545.3832671015844</v>
      </c>
      <c r="AH891" s="7">
        <v>698.07805522479896</v>
      </c>
      <c r="AI891" s="10">
        <v>88.9</v>
      </c>
      <c r="AK891" s="10">
        <v>6.6263999999999994</v>
      </c>
      <c r="AL891" s="10">
        <v>16.896000000000001</v>
      </c>
      <c r="AQ891" s="10">
        <v>0.47312999999999988</v>
      </c>
      <c r="AR891" s="10">
        <v>0.47312999999999988</v>
      </c>
      <c r="AS891" s="10">
        <v>0.75099999999999989</v>
      </c>
      <c r="AT891" s="10">
        <v>0.75099999999999989</v>
      </c>
      <c r="AU891" s="10">
        <v>0.56231181818181808</v>
      </c>
      <c r="AV891" s="10">
        <v>0.56231181818181808</v>
      </c>
      <c r="AW891" s="10">
        <v>0.84018181818181814</v>
      </c>
      <c r="AX891">
        <v>0.84018181818181814</v>
      </c>
      <c r="AY891" s="165">
        <v>1</v>
      </c>
    </row>
    <row r="892" spans="14:51" x14ac:dyDescent="0.25">
      <c r="N892" s="176">
        <v>89</v>
      </c>
      <c r="O892" s="10">
        <v>0.56231181818181808</v>
      </c>
      <c r="Q892" s="10">
        <v>0.38918181818181818</v>
      </c>
      <c r="R892" s="10">
        <v>388.65883062951832</v>
      </c>
      <c r="T892" s="10">
        <v>598.25297790857348</v>
      </c>
      <c r="V892" s="10">
        <v>1015.9596445752402</v>
      </c>
      <c r="W892" s="10">
        <v>1015.9596445752402</v>
      </c>
      <c r="X892" s="10">
        <v>1065.4040890196845</v>
      </c>
      <c r="Y892" s="10">
        <v>1114.8485334641291</v>
      </c>
      <c r="Z892" s="10">
        <v>1547.9027556863514</v>
      </c>
      <c r="AH892" s="7">
        <v>699.84160778693808</v>
      </c>
      <c r="AI892" s="10">
        <v>89</v>
      </c>
      <c r="AK892" s="10">
        <v>6.6263999999999994</v>
      </c>
      <c r="AL892" s="10">
        <v>16.896000000000001</v>
      </c>
      <c r="AQ892" s="10">
        <v>0.47312999999999988</v>
      </c>
      <c r="AR892" s="10">
        <v>0.47312999999999988</v>
      </c>
      <c r="AS892" s="10">
        <v>0.75099999999999989</v>
      </c>
      <c r="AT892" s="10">
        <v>0.75099999999999989</v>
      </c>
      <c r="AU892" s="10">
        <v>0.56231181818181808</v>
      </c>
      <c r="AV892" s="10">
        <v>0.56231181818181808</v>
      </c>
      <c r="AW892" s="10">
        <v>0.84018181818181814</v>
      </c>
      <c r="AX892">
        <v>0.84018181818181814</v>
      </c>
      <c r="AY892" s="165">
        <v>1</v>
      </c>
    </row>
    <row r="893" spans="14:51" x14ac:dyDescent="0.25">
      <c r="N893" s="176">
        <v>89.1</v>
      </c>
      <c r="O893" s="10">
        <v>0.56231181818181808</v>
      </c>
      <c r="Q893" s="10">
        <v>0.38918181818181818</v>
      </c>
      <c r="R893" s="10">
        <v>389.88077577687892</v>
      </c>
      <c r="T893" s="10">
        <v>599.70681647229435</v>
      </c>
      <c r="V893" s="10">
        <v>1017.8828164722943</v>
      </c>
      <c r="W893" s="10">
        <v>1017.8828164722943</v>
      </c>
      <c r="X893" s="10">
        <v>1067.3828164722943</v>
      </c>
      <c r="Y893" s="10">
        <v>1116.8828164722943</v>
      </c>
      <c r="Z893" s="10">
        <v>1550.4236164722943</v>
      </c>
      <c r="AH893" s="7">
        <v>701.60714298264907</v>
      </c>
      <c r="AI893" s="10">
        <v>89.1</v>
      </c>
      <c r="AK893" s="10">
        <v>6.6263999999999994</v>
      </c>
      <c r="AL893" s="10">
        <v>16.896000000000001</v>
      </c>
      <c r="AQ893" s="10">
        <v>0.47312999999999988</v>
      </c>
      <c r="AR893" s="10">
        <v>0.47312999999999988</v>
      </c>
      <c r="AS893" s="10">
        <v>0.75099999999999989</v>
      </c>
      <c r="AT893" s="10">
        <v>0.75099999999999989</v>
      </c>
      <c r="AU893" s="10">
        <v>0.56231181818181808</v>
      </c>
      <c r="AV893" s="10">
        <v>0.56231181818181808</v>
      </c>
      <c r="AW893" s="10">
        <v>0.84018181818181814</v>
      </c>
      <c r="AX893">
        <v>0.84018181818181814</v>
      </c>
      <c r="AY893" s="165">
        <v>1</v>
      </c>
    </row>
    <row r="894" spans="14:51" x14ac:dyDescent="0.25">
      <c r="N894" s="176">
        <v>89.2</v>
      </c>
      <c r="O894" s="10">
        <v>0.56231181818181808</v>
      </c>
      <c r="Q894" s="10">
        <v>0.38918181818181818</v>
      </c>
      <c r="R894" s="10">
        <v>391.10409312541606</v>
      </c>
      <c r="T894" s="10">
        <v>601.16202723719152</v>
      </c>
      <c r="V894" s="10">
        <v>1019.8073605705249</v>
      </c>
      <c r="W894" s="10">
        <v>1019.8073605705249</v>
      </c>
      <c r="X894" s="10">
        <v>1069.3629161260806</v>
      </c>
      <c r="Y894" s="10">
        <v>1118.918471681636</v>
      </c>
      <c r="Z894" s="10">
        <v>1552.9458494594139</v>
      </c>
      <c r="AH894" s="7">
        <v>703.37466081193247</v>
      </c>
      <c r="AI894" s="10">
        <v>89.2</v>
      </c>
      <c r="AK894" s="10">
        <v>6.6263999999999994</v>
      </c>
      <c r="AL894" s="10">
        <v>16.896000000000001</v>
      </c>
      <c r="AQ894" s="10">
        <v>0.47312999999999988</v>
      </c>
      <c r="AR894" s="10">
        <v>0.47312999999999988</v>
      </c>
      <c r="AS894" s="10">
        <v>0.75099999999999989</v>
      </c>
      <c r="AT894" s="10">
        <v>0.75099999999999989</v>
      </c>
      <c r="AU894" s="10">
        <v>0.56231181818181808</v>
      </c>
      <c r="AV894" s="10">
        <v>0.56231181818181808</v>
      </c>
      <c r="AW894" s="10">
        <v>0.84018181818181814</v>
      </c>
      <c r="AX894">
        <v>0.84018181818181814</v>
      </c>
      <c r="AY894" s="165">
        <v>1</v>
      </c>
    </row>
    <row r="895" spans="14:51" x14ac:dyDescent="0.25">
      <c r="N895" s="176">
        <v>89.3</v>
      </c>
      <c r="O895" s="10">
        <v>0.56231181818181808</v>
      </c>
      <c r="Q895" s="10">
        <v>0.38918181818181818</v>
      </c>
      <c r="R895" s="10">
        <v>392.32878267512893</v>
      </c>
      <c r="T895" s="10">
        <v>602.61861020326467</v>
      </c>
      <c r="V895" s="10">
        <v>1021.7332768699314</v>
      </c>
      <c r="W895" s="10">
        <v>1021.7332768699314</v>
      </c>
      <c r="X895" s="10">
        <v>1071.3443879810425</v>
      </c>
      <c r="Y895" s="10">
        <v>1120.9554990921536</v>
      </c>
      <c r="Z895" s="10">
        <v>1555.4694546477092</v>
      </c>
      <c r="AH895" s="7">
        <v>705.14416127478705</v>
      </c>
      <c r="AI895" s="10">
        <v>89.3</v>
      </c>
      <c r="AK895" s="10">
        <v>6.6263999999999994</v>
      </c>
      <c r="AL895" s="10">
        <v>16.896000000000001</v>
      </c>
      <c r="AQ895" s="10">
        <v>0.47312999999999988</v>
      </c>
      <c r="AR895" s="10">
        <v>0.47312999999999988</v>
      </c>
      <c r="AS895" s="10">
        <v>0.75099999999999989</v>
      </c>
      <c r="AT895" s="10">
        <v>0.75099999999999989</v>
      </c>
      <c r="AU895" s="10">
        <v>0.56231181818181808</v>
      </c>
      <c r="AV895" s="10">
        <v>0.56231181818181808</v>
      </c>
      <c r="AW895" s="10">
        <v>0.84018181818181814</v>
      </c>
      <c r="AX895">
        <v>0.84018181818181814</v>
      </c>
      <c r="AY895" s="165">
        <v>1</v>
      </c>
    </row>
    <row r="896" spans="14:51" x14ac:dyDescent="0.25">
      <c r="N896" s="176">
        <v>89.4</v>
      </c>
      <c r="O896" s="10">
        <v>0.56231181818181808</v>
      </c>
      <c r="Q896" s="10">
        <v>0.38918181818181818</v>
      </c>
      <c r="R896" s="10">
        <v>393.55484442601829</v>
      </c>
      <c r="T896" s="10">
        <v>604.07656537051412</v>
      </c>
      <c r="V896" s="10">
        <v>1023.6605653705142</v>
      </c>
      <c r="W896" s="10">
        <v>1023.6605653705142</v>
      </c>
      <c r="X896" s="10">
        <v>1073.3272320371809</v>
      </c>
      <c r="Y896" s="10">
        <v>1122.9938987038474</v>
      </c>
      <c r="Z896" s="10">
        <v>1557.994432037181</v>
      </c>
      <c r="AH896" s="7">
        <v>706.91564437121394</v>
      </c>
      <c r="AI896" s="10">
        <v>89.4</v>
      </c>
      <c r="AK896" s="10">
        <v>6.6263999999999994</v>
      </c>
      <c r="AL896" s="10">
        <v>16.896000000000001</v>
      </c>
      <c r="AQ896" s="10">
        <v>0.47312999999999988</v>
      </c>
      <c r="AR896" s="10">
        <v>0.47312999999999988</v>
      </c>
      <c r="AS896" s="10">
        <v>0.75099999999999989</v>
      </c>
      <c r="AT896" s="10">
        <v>0.75099999999999989</v>
      </c>
      <c r="AU896" s="10">
        <v>0.56231181818181808</v>
      </c>
      <c r="AV896" s="10">
        <v>0.56231181818181808</v>
      </c>
      <c r="AW896" s="10">
        <v>0.84018181818181814</v>
      </c>
      <c r="AX896">
        <v>0.84018181818181814</v>
      </c>
      <c r="AY896" s="165">
        <v>1</v>
      </c>
    </row>
    <row r="897" spans="14:55" x14ac:dyDescent="0.25">
      <c r="N897" s="176">
        <v>89.5</v>
      </c>
      <c r="O897" s="10">
        <v>0.56231181818181808</v>
      </c>
      <c r="Q897" s="10">
        <v>0.38918181818181818</v>
      </c>
      <c r="R897" s="10">
        <v>394.7822783780835</v>
      </c>
      <c r="T897" s="10">
        <v>605.53589273893954</v>
      </c>
      <c r="V897" s="10">
        <v>1025.5892260722728</v>
      </c>
      <c r="W897" s="10">
        <v>1025.5892260722728</v>
      </c>
      <c r="X897" s="10">
        <v>1075.311448294495</v>
      </c>
      <c r="Y897" s="10">
        <v>1125.0336705167172</v>
      </c>
      <c r="Z897" s="10">
        <v>1560.5207816278285</v>
      </c>
      <c r="AH897" s="7">
        <v>708.68911010121224</v>
      </c>
      <c r="AI897" s="10">
        <v>89.5</v>
      </c>
      <c r="AK897" s="10">
        <v>6.6263999999999994</v>
      </c>
      <c r="AL897" s="10">
        <v>16.896000000000001</v>
      </c>
      <c r="AQ897" s="10">
        <v>0.47312999999999988</v>
      </c>
      <c r="AR897" s="10">
        <v>0.47312999999999988</v>
      </c>
      <c r="AS897" s="10">
        <v>0.75099999999999989</v>
      </c>
      <c r="AT897" s="10">
        <v>0.75099999999999989</v>
      </c>
      <c r="AU897" s="10">
        <v>0.56231181818181808</v>
      </c>
      <c r="AV897" s="10">
        <v>0.56231181818181808</v>
      </c>
      <c r="AW897" s="10">
        <v>0.84018181818181814</v>
      </c>
      <c r="AX897">
        <v>0.84018181818181814</v>
      </c>
      <c r="AY897" s="165">
        <v>1</v>
      </c>
    </row>
    <row r="898" spans="14:55" x14ac:dyDescent="0.25">
      <c r="N898" s="176">
        <v>89.6</v>
      </c>
      <c r="O898" s="10">
        <v>0.56231181818181808</v>
      </c>
      <c r="Q898" s="10">
        <v>0.38918181818181818</v>
      </c>
      <c r="R898" s="10">
        <v>396.0110845313248</v>
      </c>
      <c r="T898" s="10">
        <v>606.99659230854104</v>
      </c>
      <c r="V898" s="10">
        <v>1027.5192589752078</v>
      </c>
      <c r="W898" s="10">
        <v>1027.5192589752078</v>
      </c>
      <c r="X898" s="10">
        <v>1077.2970367529856</v>
      </c>
      <c r="Y898" s="10">
        <v>1127.0748145307634</v>
      </c>
      <c r="Z898" s="10">
        <v>1563.0485034196524</v>
      </c>
      <c r="AH898" s="7">
        <v>710.46455846478227</v>
      </c>
      <c r="AI898" s="10">
        <v>89.6</v>
      </c>
      <c r="AK898" s="10">
        <v>6.6263999999999994</v>
      </c>
      <c r="AL898" s="10">
        <v>16.896000000000001</v>
      </c>
      <c r="AQ898" s="10">
        <v>0.47312999999999988</v>
      </c>
      <c r="AR898" s="10">
        <v>0.47312999999999988</v>
      </c>
      <c r="AS898" s="10">
        <v>0.75099999999999989</v>
      </c>
      <c r="AT898" s="10">
        <v>0.75099999999999989</v>
      </c>
      <c r="AU898" s="10">
        <v>0.56231181818181808</v>
      </c>
      <c r="AV898" s="10">
        <v>0.56231181818181808</v>
      </c>
      <c r="AW898" s="10">
        <v>0.84018181818181814</v>
      </c>
      <c r="AX898">
        <v>0.84018181818181814</v>
      </c>
      <c r="AY898" s="165">
        <v>1</v>
      </c>
    </row>
    <row r="899" spans="14:55" x14ac:dyDescent="0.25">
      <c r="N899" s="176">
        <v>89.7</v>
      </c>
      <c r="O899" s="10">
        <v>0.56231181818181808</v>
      </c>
      <c r="Q899" s="10">
        <v>0.38918181818181818</v>
      </c>
      <c r="R899" s="10">
        <v>397.24126288574263</v>
      </c>
      <c r="T899" s="10">
        <v>608.45866407931908</v>
      </c>
      <c r="V899" s="10">
        <v>1029.450664079319</v>
      </c>
      <c r="W899" s="10">
        <v>1029.450664079319</v>
      </c>
      <c r="X899" s="10">
        <v>1079.2839974126523</v>
      </c>
      <c r="Y899" s="10">
        <v>1129.1173307459858</v>
      </c>
      <c r="Z899" s="10">
        <v>1565.5775974126525</v>
      </c>
      <c r="AH899" s="7">
        <v>712.24198946192473</v>
      </c>
      <c r="AI899" s="10">
        <v>89.7</v>
      </c>
      <c r="AK899" s="10">
        <v>6.6263999999999994</v>
      </c>
      <c r="AL899" s="10">
        <v>16.896000000000001</v>
      </c>
      <c r="AQ899" s="10">
        <v>0.47312999999999988</v>
      </c>
      <c r="AR899" s="10">
        <v>0.47312999999999988</v>
      </c>
      <c r="AS899" s="10">
        <v>0.75099999999999989</v>
      </c>
      <c r="AT899" s="10">
        <v>0.75099999999999989</v>
      </c>
      <c r="AU899" s="10">
        <v>0.56231181818181808</v>
      </c>
      <c r="AV899" s="10">
        <v>0.56231181818181808</v>
      </c>
      <c r="AW899" s="10">
        <v>0.84018181818181814</v>
      </c>
      <c r="AX899">
        <v>0.84018181818181814</v>
      </c>
      <c r="AY899" s="165">
        <v>1</v>
      </c>
    </row>
    <row r="900" spans="14:55" x14ac:dyDescent="0.25">
      <c r="N900" s="176">
        <v>89.8</v>
      </c>
      <c r="O900" s="10">
        <v>0.56231181818181808</v>
      </c>
      <c r="Q900" s="10">
        <v>0.38918181818181818</v>
      </c>
      <c r="R900" s="10">
        <v>398.47281344133626</v>
      </c>
      <c r="T900" s="10">
        <v>609.92210805127297</v>
      </c>
      <c r="V900" s="10">
        <v>1031.3834413846064</v>
      </c>
      <c r="W900" s="10">
        <v>1031.3834413846064</v>
      </c>
      <c r="X900" s="10">
        <v>1081.2723302734953</v>
      </c>
      <c r="Y900" s="10">
        <v>1131.1612191623842</v>
      </c>
      <c r="Z900" s="10">
        <v>1568.1080636068286</v>
      </c>
      <c r="AH900" s="7">
        <v>714.02140309263848</v>
      </c>
      <c r="AI900" s="10">
        <v>89.8</v>
      </c>
      <c r="AK900" s="10">
        <v>6.6263999999999994</v>
      </c>
      <c r="AL900" s="10">
        <v>16.896000000000001</v>
      </c>
      <c r="AQ900" s="10">
        <v>0.47312999999999988</v>
      </c>
      <c r="AR900" s="10">
        <v>0.47312999999999988</v>
      </c>
      <c r="AS900" s="10">
        <v>0.75099999999999989</v>
      </c>
      <c r="AT900" s="10">
        <v>0.75099999999999989</v>
      </c>
      <c r="AU900" s="10">
        <v>0.56231181818181808</v>
      </c>
      <c r="AV900" s="10">
        <v>0.56231181818181808</v>
      </c>
      <c r="AW900" s="10">
        <v>0.84018181818181814</v>
      </c>
      <c r="AX900">
        <v>0.84018181818181814</v>
      </c>
      <c r="AY900" s="165">
        <v>1</v>
      </c>
    </row>
    <row r="901" spans="14:55" x14ac:dyDescent="0.25">
      <c r="N901" s="176">
        <v>89.9</v>
      </c>
      <c r="O901" s="10">
        <v>0.56231181818181808</v>
      </c>
      <c r="Q901" s="10">
        <v>0.38918181818181818</v>
      </c>
      <c r="R901" s="10">
        <v>399.70573619810625</v>
      </c>
      <c r="T901" s="10">
        <v>611.38692422440295</v>
      </c>
      <c r="V901" s="10">
        <v>1033.3175908910696</v>
      </c>
      <c r="W901" s="10">
        <v>1033.3175908910696</v>
      </c>
      <c r="X901" s="10">
        <v>1083.2620353355139</v>
      </c>
      <c r="Y901" s="10">
        <v>1133.2064797799585</v>
      </c>
      <c r="Z901" s="10">
        <v>1570.6399020021809</v>
      </c>
      <c r="AH901" s="7">
        <v>715.80279935692431</v>
      </c>
      <c r="AI901" s="10">
        <v>89.9</v>
      </c>
      <c r="AK901" s="10">
        <v>6.6263999999999994</v>
      </c>
      <c r="AL901" s="10">
        <v>16.896000000000001</v>
      </c>
      <c r="AQ901" s="10">
        <v>0.47312999999999988</v>
      </c>
      <c r="AR901" s="10">
        <v>0.47312999999999988</v>
      </c>
      <c r="AS901" s="10">
        <v>0.75099999999999989</v>
      </c>
      <c r="AT901" s="10">
        <v>0.75099999999999989</v>
      </c>
      <c r="AU901" s="10">
        <v>0.56231181818181808</v>
      </c>
      <c r="AV901" s="10">
        <v>0.56231181818181808</v>
      </c>
      <c r="AW901" s="10">
        <v>0.84018181818181814</v>
      </c>
      <c r="AX901">
        <v>0.84018181818181814</v>
      </c>
      <c r="AY901" s="165">
        <v>1</v>
      </c>
    </row>
    <row r="902" spans="14:55" x14ac:dyDescent="0.25">
      <c r="N902" s="176">
        <v>90</v>
      </c>
      <c r="O902" s="10">
        <v>0.56231181818181808</v>
      </c>
      <c r="Q902" s="10">
        <v>0.38918181818181818</v>
      </c>
      <c r="R902" s="10">
        <v>400.94003115605238</v>
      </c>
      <c r="T902" s="10">
        <v>612.85311259870934</v>
      </c>
      <c r="V902" s="10">
        <v>1035.2531125987093</v>
      </c>
      <c r="W902" s="10">
        <v>1035.2531125987093</v>
      </c>
      <c r="X902" s="10">
        <v>1085.2531125987093</v>
      </c>
      <c r="Y902" s="10">
        <v>1135.2531125987093</v>
      </c>
      <c r="Z902" s="10">
        <v>1573.1731125987094</v>
      </c>
      <c r="AH902" s="7">
        <v>717.586178254782</v>
      </c>
      <c r="AI902" s="10">
        <v>90</v>
      </c>
      <c r="AK902" s="10">
        <v>6.6263999999999994</v>
      </c>
      <c r="AL902" s="10">
        <v>16.896000000000001</v>
      </c>
      <c r="AQ902" s="10">
        <v>0.47312999999999988</v>
      </c>
      <c r="AR902" s="10">
        <v>0.47312999999999988</v>
      </c>
      <c r="AS902" s="10">
        <v>0.75099999999999989</v>
      </c>
      <c r="AT902" s="10">
        <v>0.75099999999999989</v>
      </c>
      <c r="AU902" s="10">
        <v>0.56231181818181808</v>
      </c>
      <c r="AV902" s="10">
        <v>0.56231181818181808</v>
      </c>
      <c r="AW902" s="10">
        <v>0.84018181818181814</v>
      </c>
      <c r="AX902">
        <v>0.84018181818181814</v>
      </c>
      <c r="AY902" s="165">
        <v>1</v>
      </c>
      <c r="BC902">
        <v>9</v>
      </c>
    </row>
    <row r="903" spans="14:55" x14ac:dyDescent="0.25">
      <c r="N903" s="176">
        <v>90.1</v>
      </c>
      <c r="O903" s="10">
        <v>0.56231181818181808</v>
      </c>
      <c r="Q903" s="10">
        <v>0.38918181818181818</v>
      </c>
      <c r="R903" s="10">
        <v>402.17569831517449</v>
      </c>
      <c r="T903" s="10">
        <v>614.3206731741916</v>
      </c>
      <c r="V903" s="10">
        <v>1037.1900065075249</v>
      </c>
      <c r="W903" s="10">
        <v>1037.1900065075249</v>
      </c>
      <c r="X903" s="10">
        <v>1087.2455620630806</v>
      </c>
      <c r="Y903" s="10">
        <v>1137.301117618636</v>
      </c>
      <c r="Z903" s="10">
        <v>1575.7076953964138</v>
      </c>
      <c r="AH903" s="7">
        <v>719.3715397862112</v>
      </c>
      <c r="AI903" s="10">
        <v>90.1</v>
      </c>
      <c r="AK903" s="10">
        <v>6.6263999999999994</v>
      </c>
      <c r="AL903" s="10">
        <v>16.896000000000001</v>
      </c>
      <c r="AQ903" s="10">
        <v>0.47312999999999988</v>
      </c>
      <c r="AR903" s="10">
        <v>0.47312999999999988</v>
      </c>
      <c r="AS903" s="10">
        <v>0.75099999999999989</v>
      </c>
      <c r="AT903" s="10">
        <v>0.75099999999999989</v>
      </c>
      <c r="AU903" s="10">
        <v>0.56231181818181808</v>
      </c>
      <c r="AV903" s="10">
        <v>0.56231181818181808</v>
      </c>
      <c r="AW903" s="10">
        <v>0.84018181818181814</v>
      </c>
      <c r="AX903">
        <v>0.84018181818181814</v>
      </c>
      <c r="AY903" s="165">
        <v>1</v>
      </c>
    </row>
    <row r="904" spans="14:55" x14ac:dyDescent="0.25">
      <c r="N904" s="176">
        <v>90.2</v>
      </c>
      <c r="O904" s="10">
        <v>0.56231181818181808</v>
      </c>
      <c r="Q904" s="10">
        <v>0.38918181818181818</v>
      </c>
      <c r="R904" s="10">
        <v>403.41273767547307</v>
      </c>
      <c r="T904" s="10">
        <v>615.78960595085039</v>
      </c>
      <c r="V904" s="10">
        <v>1039.128272617517</v>
      </c>
      <c r="W904" s="10">
        <v>1039.128272617517</v>
      </c>
      <c r="X904" s="10">
        <v>1089.2393837286281</v>
      </c>
      <c r="Y904" s="10">
        <v>1139.3504948397392</v>
      </c>
      <c r="Z904" s="10">
        <v>1578.2436503952949</v>
      </c>
      <c r="AH904" s="7">
        <v>721.15888395121272</v>
      </c>
      <c r="AI904" s="10">
        <v>90.2</v>
      </c>
      <c r="AK904" s="10">
        <v>6.6263999999999994</v>
      </c>
      <c r="AL904" s="10">
        <v>16.896000000000001</v>
      </c>
      <c r="AQ904" s="10">
        <v>0.47312999999999988</v>
      </c>
      <c r="AR904" s="10">
        <v>0.47312999999999988</v>
      </c>
      <c r="AS904" s="10">
        <v>0.75099999999999989</v>
      </c>
      <c r="AT904" s="10">
        <v>0.75099999999999989</v>
      </c>
      <c r="AU904" s="10">
        <v>0.56231181818181808</v>
      </c>
      <c r="AV904" s="10">
        <v>0.56231181818181808</v>
      </c>
      <c r="AW904" s="10">
        <v>0.84018181818181814</v>
      </c>
      <c r="AX904">
        <v>0.84018181818181814</v>
      </c>
      <c r="AY904" s="165">
        <v>1</v>
      </c>
    </row>
    <row r="905" spans="14:55" x14ac:dyDescent="0.25">
      <c r="N905" s="176">
        <v>90.3</v>
      </c>
      <c r="O905" s="10">
        <v>0.56231181818181808</v>
      </c>
      <c r="Q905" s="10">
        <v>0.38918181818181818</v>
      </c>
      <c r="R905" s="10">
        <v>404.6511492369475</v>
      </c>
      <c r="T905" s="10">
        <v>617.25991092868492</v>
      </c>
      <c r="V905" s="10">
        <v>1041.0679109286848</v>
      </c>
      <c r="W905" s="10">
        <v>1041.0679109286848</v>
      </c>
      <c r="X905" s="10">
        <v>1091.2345775953515</v>
      </c>
      <c r="Y905" s="10">
        <v>1141.4012442620181</v>
      </c>
      <c r="Z905" s="10">
        <v>1580.7809775953515</v>
      </c>
      <c r="AH905" s="7">
        <v>722.94821074978563</v>
      </c>
      <c r="AI905" s="10">
        <v>90.3</v>
      </c>
      <c r="AK905" s="10">
        <v>6.6263999999999994</v>
      </c>
      <c r="AL905" s="10">
        <v>16.896000000000001</v>
      </c>
      <c r="AQ905" s="10">
        <v>0.47312999999999988</v>
      </c>
      <c r="AR905" s="10">
        <v>0.47312999999999988</v>
      </c>
      <c r="AS905" s="10">
        <v>0.75099999999999989</v>
      </c>
      <c r="AT905" s="10">
        <v>0.75099999999999989</v>
      </c>
      <c r="AU905" s="10">
        <v>0.56231181818181808</v>
      </c>
      <c r="AV905" s="10">
        <v>0.56231181818181808</v>
      </c>
      <c r="AW905" s="10">
        <v>0.84018181818181814</v>
      </c>
      <c r="AX905">
        <v>0.84018181818181814</v>
      </c>
      <c r="AY905" s="165">
        <v>1</v>
      </c>
    </row>
    <row r="906" spans="14:55" x14ac:dyDescent="0.25">
      <c r="N906" s="176">
        <v>90.4</v>
      </c>
      <c r="O906" s="10">
        <v>0.56231181818181808</v>
      </c>
      <c r="Q906" s="10">
        <v>0.38918181818181818</v>
      </c>
      <c r="R906" s="10">
        <v>405.89093299959819</v>
      </c>
      <c r="T906" s="10">
        <v>618.73158810769564</v>
      </c>
      <c r="V906" s="10">
        <v>1043.0089214410291</v>
      </c>
      <c r="W906" s="10">
        <v>1043.0089214410291</v>
      </c>
      <c r="X906" s="10">
        <v>1093.2311436632513</v>
      </c>
      <c r="Y906" s="10">
        <v>1143.4533658854734</v>
      </c>
      <c r="Z906" s="10">
        <v>1583.3196769965846</v>
      </c>
      <c r="AH906" s="7">
        <v>724.73952018193052</v>
      </c>
      <c r="AI906" s="10">
        <v>90.4</v>
      </c>
      <c r="AK906" s="10">
        <v>6.6263999999999994</v>
      </c>
      <c r="AL906" s="10">
        <v>16.896000000000001</v>
      </c>
      <c r="AQ906" s="10">
        <v>0.47312999999999988</v>
      </c>
      <c r="AR906" s="10">
        <v>0.47312999999999988</v>
      </c>
      <c r="AS906" s="10">
        <v>0.75099999999999989</v>
      </c>
      <c r="AT906" s="10">
        <v>0.75099999999999989</v>
      </c>
      <c r="AU906" s="10">
        <v>0.56231181818181808</v>
      </c>
      <c r="AV906" s="10">
        <v>0.56231181818181808</v>
      </c>
      <c r="AW906" s="10">
        <v>0.84018181818181814</v>
      </c>
      <c r="AX906">
        <v>0.84018181818181814</v>
      </c>
      <c r="AY906" s="165">
        <v>1</v>
      </c>
    </row>
    <row r="907" spans="14:55" x14ac:dyDescent="0.25">
      <c r="N907" s="176">
        <v>90.5</v>
      </c>
      <c r="O907" s="10">
        <v>0.56231181818181808</v>
      </c>
      <c r="Q907" s="10">
        <v>0.38918181818181818</v>
      </c>
      <c r="R907" s="10">
        <v>407.13208896342502</v>
      </c>
      <c r="T907" s="10">
        <v>620.20463748788279</v>
      </c>
      <c r="V907" s="10">
        <v>1044.9513041545495</v>
      </c>
      <c r="W907" s="10">
        <v>1044.9513041545495</v>
      </c>
      <c r="X907" s="10">
        <v>1095.2290819323273</v>
      </c>
      <c r="Y907" s="10">
        <v>1145.5068597101051</v>
      </c>
      <c r="Z907" s="10">
        <v>1585.859748598994</v>
      </c>
      <c r="AH907" s="7">
        <v>726.53281224764726</v>
      </c>
      <c r="AI907" s="10">
        <v>90.5</v>
      </c>
      <c r="AK907" s="10">
        <v>6.6263999999999994</v>
      </c>
      <c r="AL907" s="10">
        <v>16.896000000000001</v>
      </c>
      <c r="AQ907" s="10">
        <v>0.47312999999999988</v>
      </c>
      <c r="AR907" s="10">
        <v>0.47312999999999988</v>
      </c>
      <c r="AS907" s="10">
        <v>0.75099999999999989</v>
      </c>
      <c r="AT907" s="10">
        <v>0.75099999999999989</v>
      </c>
      <c r="AU907" s="10">
        <v>0.56231181818181808</v>
      </c>
      <c r="AV907" s="10">
        <v>0.56231181818181808</v>
      </c>
      <c r="AW907" s="10">
        <v>0.84018181818181814</v>
      </c>
      <c r="AX907">
        <v>0.84018181818181814</v>
      </c>
      <c r="AY907" s="165">
        <v>1</v>
      </c>
    </row>
    <row r="908" spans="14:55" x14ac:dyDescent="0.25">
      <c r="N908" s="176">
        <v>90.6</v>
      </c>
      <c r="O908" s="10">
        <v>0.56231181818181808</v>
      </c>
      <c r="Q908" s="10">
        <v>0.38918181818181818</v>
      </c>
      <c r="R908" s="10">
        <v>408.37461712842781</v>
      </c>
      <c r="T908" s="10">
        <v>621.67905906924591</v>
      </c>
      <c r="V908" s="10">
        <v>1046.8950590692459</v>
      </c>
      <c r="W908" s="10">
        <v>1046.8950590692459</v>
      </c>
      <c r="X908" s="10">
        <v>1097.2283924025792</v>
      </c>
      <c r="Y908" s="10">
        <v>1147.5617257359127</v>
      </c>
      <c r="Z908" s="10">
        <v>1588.4011924025795</v>
      </c>
      <c r="AH908" s="7">
        <v>728.32808694693563</v>
      </c>
      <c r="AI908" s="10">
        <v>90.6</v>
      </c>
      <c r="AK908" s="10">
        <v>6.6263999999999994</v>
      </c>
      <c r="AL908" s="10">
        <v>16.896000000000001</v>
      </c>
      <c r="AQ908" s="10">
        <v>0.47312999999999988</v>
      </c>
      <c r="AR908" s="10">
        <v>0.47312999999999988</v>
      </c>
      <c r="AS908" s="10">
        <v>0.75099999999999989</v>
      </c>
      <c r="AT908" s="10">
        <v>0.75099999999999989</v>
      </c>
      <c r="AU908" s="10">
        <v>0.56231181818181808</v>
      </c>
      <c r="AV908" s="10">
        <v>0.56231181818181808</v>
      </c>
      <c r="AW908" s="10">
        <v>0.84018181818181814</v>
      </c>
      <c r="AX908">
        <v>0.84018181818181814</v>
      </c>
      <c r="AY908" s="165">
        <v>1</v>
      </c>
    </row>
    <row r="909" spans="14:55" x14ac:dyDescent="0.25">
      <c r="N909" s="176">
        <v>90.7</v>
      </c>
      <c r="O909" s="10">
        <v>0.56231181818181808</v>
      </c>
      <c r="Q909" s="10">
        <v>0.38918181818181818</v>
      </c>
      <c r="R909" s="10">
        <v>409.61851749460698</v>
      </c>
      <c r="T909" s="10">
        <v>623.15485285178545</v>
      </c>
      <c r="V909" s="10">
        <v>1048.8401861851189</v>
      </c>
      <c r="W909" s="10">
        <v>1048.8401861851189</v>
      </c>
      <c r="X909" s="10">
        <v>1099.2290750740078</v>
      </c>
      <c r="Y909" s="10">
        <v>1149.6179639628967</v>
      </c>
      <c r="Z909" s="10">
        <v>1590.9440084073412</v>
      </c>
      <c r="AH909" s="7">
        <v>730.12534427979608</v>
      </c>
      <c r="AI909" s="10">
        <v>90.7</v>
      </c>
      <c r="AK909" s="10">
        <v>6.6263999999999994</v>
      </c>
      <c r="AL909" s="10">
        <v>16.896000000000001</v>
      </c>
      <c r="AQ909" s="10">
        <v>0.47312999999999988</v>
      </c>
      <c r="AR909" s="10">
        <v>0.47312999999999988</v>
      </c>
      <c r="AS909" s="10">
        <v>0.75099999999999989</v>
      </c>
      <c r="AT909" s="10">
        <v>0.75099999999999989</v>
      </c>
      <c r="AU909" s="10">
        <v>0.56231181818181808</v>
      </c>
      <c r="AV909" s="10">
        <v>0.56231181818181808</v>
      </c>
      <c r="AW909" s="10">
        <v>0.84018181818181814</v>
      </c>
      <c r="AX909">
        <v>0.84018181818181814</v>
      </c>
      <c r="AY909" s="165">
        <v>1</v>
      </c>
    </row>
    <row r="910" spans="14:55" x14ac:dyDescent="0.25">
      <c r="N910" s="176">
        <v>90.8</v>
      </c>
      <c r="O910" s="10">
        <v>0.56231181818181808</v>
      </c>
      <c r="Q910" s="10">
        <v>0.38918181818181818</v>
      </c>
      <c r="R910" s="10">
        <v>410.86379006196233</v>
      </c>
      <c r="T910" s="10">
        <v>624.63201883550073</v>
      </c>
      <c r="V910" s="10">
        <v>1050.7866855021675</v>
      </c>
      <c r="W910" s="10">
        <v>1050.7866855021675</v>
      </c>
      <c r="X910" s="10">
        <v>1101.2311299466119</v>
      </c>
      <c r="Y910" s="10">
        <v>1151.6755743910564</v>
      </c>
      <c r="Z910" s="10">
        <v>1593.4881966132787</v>
      </c>
      <c r="AH910" s="7">
        <v>731.92458424622839</v>
      </c>
      <c r="AI910" s="10">
        <v>90.8</v>
      </c>
      <c r="AK910" s="10">
        <v>6.6263999999999994</v>
      </c>
      <c r="AL910" s="10">
        <v>16.896000000000001</v>
      </c>
      <c r="AQ910" s="10">
        <v>0.47312999999999988</v>
      </c>
      <c r="AR910" s="10">
        <v>0.47312999999999988</v>
      </c>
      <c r="AS910" s="10">
        <v>0.75099999999999989</v>
      </c>
      <c r="AT910" s="10">
        <v>0.75099999999999989</v>
      </c>
      <c r="AU910" s="10">
        <v>0.56231181818181808</v>
      </c>
      <c r="AV910" s="10">
        <v>0.56231181818181808</v>
      </c>
      <c r="AW910" s="10">
        <v>0.84018181818181814</v>
      </c>
      <c r="AX910">
        <v>0.84018181818181814</v>
      </c>
      <c r="AY910" s="165">
        <v>1</v>
      </c>
    </row>
    <row r="911" spans="14:55" x14ac:dyDescent="0.25">
      <c r="N911" s="176">
        <v>90.9</v>
      </c>
      <c r="O911" s="10">
        <v>0.56231181818181808</v>
      </c>
      <c r="Q911" s="10">
        <v>0.38918181818181818</v>
      </c>
      <c r="R911" s="10">
        <v>412.11043483049372</v>
      </c>
      <c r="T911" s="10">
        <v>626.11055702039221</v>
      </c>
      <c r="V911" s="10">
        <v>1052.7345570203922</v>
      </c>
      <c r="W911" s="10">
        <v>1052.7345570203922</v>
      </c>
      <c r="X911" s="10">
        <v>1103.2345570203922</v>
      </c>
      <c r="Y911" s="10">
        <v>1153.7345570203922</v>
      </c>
      <c r="Z911" s="10">
        <v>1596.0337570203924</v>
      </c>
      <c r="AH911" s="7">
        <v>733.72580684623244</v>
      </c>
      <c r="AI911" s="10">
        <v>90.9</v>
      </c>
      <c r="AK911" s="10">
        <v>6.6263999999999994</v>
      </c>
      <c r="AL911" s="10">
        <v>16.896000000000001</v>
      </c>
      <c r="AQ911" s="10">
        <v>0.47312999999999988</v>
      </c>
      <c r="AR911" s="10">
        <v>0.47312999999999988</v>
      </c>
      <c r="AS911" s="10">
        <v>0.75099999999999989</v>
      </c>
      <c r="AT911" s="10">
        <v>0.75099999999999989</v>
      </c>
      <c r="AU911" s="10">
        <v>0.56231181818181808</v>
      </c>
      <c r="AV911" s="10">
        <v>0.56231181818181808</v>
      </c>
      <c r="AW911" s="10">
        <v>0.84018181818181814</v>
      </c>
      <c r="AX911">
        <v>0.84018181818181814</v>
      </c>
      <c r="AY911" s="165">
        <v>1</v>
      </c>
    </row>
    <row r="912" spans="14:55" x14ac:dyDescent="0.25">
      <c r="N912" s="176">
        <v>91</v>
      </c>
      <c r="O912" s="10">
        <v>0.56231181818181808</v>
      </c>
      <c r="Q912" s="10">
        <v>0.38918181818181818</v>
      </c>
      <c r="R912" s="10">
        <v>413.35845180020129</v>
      </c>
      <c r="T912" s="10">
        <v>627.59046740645999</v>
      </c>
      <c r="V912" s="10">
        <v>1054.6838007397932</v>
      </c>
      <c r="W912" s="10">
        <v>1054.6838007397932</v>
      </c>
      <c r="X912" s="10">
        <v>1105.2393562953489</v>
      </c>
      <c r="Y912" s="10">
        <v>1155.7949118509043</v>
      </c>
      <c r="Z912" s="10">
        <v>1598.5806896286822</v>
      </c>
      <c r="AH912" s="7">
        <v>735.52901207980835</v>
      </c>
      <c r="AI912" s="10">
        <v>91</v>
      </c>
      <c r="AK912" s="10">
        <v>6.6263999999999994</v>
      </c>
      <c r="AL912" s="10">
        <v>16.896000000000001</v>
      </c>
      <c r="AQ912" s="10">
        <v>0.47312999999999988</v>
      </c>
      <c r="AR912" s="10">
        <v>0.47312999999999988</v>
      </c>
      <c r="AS912" s="10">
        <v>0.75099999999999989</v>
      </c>
      <c r="AT912" s="10">
        <v>0.75099999999999989</v>
      </c>
      <c r="AU912" s="10">
        <v>0.56231181818181808</v>
      </c>
      <c r="AV912" s="10">
        <v>0.56231181818181808</v>
      </c>
      <c r="AW912" s="10">
        <v>0.84018181818181814</v>
      </c>
      <c r="AX912">
        <v>0.84018181818181814</v>
      </c>
      <c r="AY912" s="165">
        <v>1</v>
      </c>
    </row>
    <row r="913" spans="14:51" x14ac:dyDescent="0.25">
      <c r="N913" s="176">
        <v>91.1</v>
      </c>
      <c r="O913" s="10">
        <v>0.56231181818181808</v>
      </c>
      <c r="Q913" s="10">
        <v>0.38918181818181818</v>
      </c>
      <c r="R913" s="10">
        <v>414.6078409710849</v>
      </c>
      <c r="T913" s="10">
        <v>629.07174999370386</v>
      </c>
      <c r="V913" s="10">
        <v>1056.6344166603706</v>
      </c>
      <c r="W913" s="10">
        <v>1056.6344166603706</v>
      </c>
      <c r="X913" s="10">
        <v>1107.2455277714816</v>
      </c>
      <c r="Y913" s="10">
        <v>1157.8566388825927</v>
      </c>
      <c r="Z913" s="10">
        <v>1601.1289944381483</v>
      </c>
      <c r="AH913" s="7">
        <v>737.33419994695589</v>
      </c>
      <c r="AI913" s="10">
        <v>91.1</v>
      </c>
      <c r="AK913" s="10">
        <v>6.6263999999999994</v>
      </c>
      <c r="AL913" s="10">
        <v>16.896000000000001</v>
      </c>
      <c r="AQ913" s="10">
        <v>0.47312999999999988</v>
      </c>
      <c r="AR913" s="10">
        <v>0.47312999999999988</v>
      </c>
      <c r="AS913" s="10">
        <v>0.75099999999999989</v>
      </c>
      <c r="AT913" s="10">
        <v>0.75099999999999989</v>
      </c>
      <c r="AU913" s="10">
        <v>0.56231181818181808</v>
      </c>
      <c r="AV913" s="10">
        <v>0.56231181818181808</v>
      </c>
      <c r="AW913" s="10">
        <v>0.84018181818181814</v>
      </c>
      <c r="AX913">
        <v>0.84018181818181814</v>
      </c>
      <c r="AY913" s="165">
        <v>1</v>
      </c>
    </row>
    <row r="914" spans="14:51" x14ac:dyDescent="0.25">
      <c r="N914" s="176">
        <v>91.2</v>
      </c>
      <c r="O914" s="10">
        <v>0.56231181818181808</v>
      </c>
      <c r="Q914" s="10">
        <v>0.38918181818181818</v>
      </c>
      <c r="R914" s="10">
        <v>415.85860234314481</v>
      </c>
      <c r="T914" s="10">
        <v>631.85044879299676</v>
      </c>
      <c r="V914" s="10">
        <v>1059.8824487929969</v>
      </c>
      <c r="W914" s="10">
        <v>1059.8824487929969</v>
      </c>
      <c r="X914" s="10">
        <v>1110.5491154596637</v>
      </c>
      <c r="Y914" s="10">
        <v>1161.2157821263302</v>
      </c>
      <c r="Z914" s="10">
        <v>1604.9747154596637</v>
      </c>
      <c r="AH914" s="7">
        <v>739.1413704476754</v>
      </c>
      <c r="AI914" s="10">
        <v>91.2</v>
      </c>
      <c r="AK914" s="10">
        <v>6.6263999999999994</v>
      </c>
      <c r="AL914" s="10">
        <v>16.896000000000001</v>
      </c>
      <c r="AQ914" s="10">
        <v>0.47312999999999988</v>
      </c>
      <c r="AR914" s="10">
        <v>0.47312999999999988</v>
      </c>
      <c r="AS914" s="10">
        <v>0.75099999999999989</v>
      </c>
      <c r="AT914" s="10">
        <v>0.75099999999999989</v>
      </c>
      <c r="AU914" s="10">
        <v>0.56231181818181808</v>
      </c>
      <c r="AV914" s="10">
        <v>0.56231181818181808</v>
      </c>
      <c r="AW914" s="10">
        <v>0.84018181818181814</v>
      </c>
      <c r="AX914">
        <v>0.84018181818181814</v>
      </c>
      <c r="AY914" s="165">
        <v>1</v>
      </c>
    </row>
    <row r="915" spans="14:51" x14ac:dyDescent="0.25">
      <c r="N915" s="176">
        <v>91.3</v>
      </c>
      <c r="O915" s="10">
        <v>0.56231181818181808</v>
      </c>
      <c r="Q915" s="10">
        <v>0.38918181818181818</v>
      </c>
      <c r="R915" s="10">
        <v>417.11073591638086</v>
      </c>
      <c r="T915" s="10">
        <v>633.33584798376887</v>
      </c>
      <c r="V915" s="10">
        <v>1061.8371813171022</v>
      </c>
      <c r="W915" s="10">
        <v>1061.8371813171022</v>
      </c>
      <c r="X915" s="10">
        <v>1112.5594035393244</v>
      </c>
      <c r="Y915" s="10">
        <v>1163.2816257615466</v>
      </c>
      <c r="Z915" s="10">
        <v>1607.5271368726578</v>
      </c>
      <c r="AH915" s="7">
        <v>740.95052358196676</v>
      </c>
      <c r="AI915" s="10">
        <v>91.3</v>
      </c>
      <c r="AK915" s="10">
        <v>6.6263999999999994</v>
      </c>
      <c r="AL915" s="10">
        <v>16.896000000000001</v>
      </c>
      <c r="AQ915" s="10">
        <v>0.47312999999999988</v>
      </c>
      <c r="AR915" s="10">
        <v>0.47312999999999988</v>
      </c>
      <c r="AS915" s="10">
        <v>0.75099999999999989</v>
      </c>
      <c r="AT915" s="10">
        <v>0.75099999999999989</v>
      </c>
      <c r="AU915" s="10">
        <v>0.56231181818181808</v>
      </c>
      <c r="AV915" s="10">
        <v>0.56231181818181808</v>
      </c>
      <c r="AW915" s="10">
        <v>0.84018181818181814</v>
      </c>
      <c r="AX915">
        <v>0.84018181818181814</v>
      </c>
      <c r="AY915" s="165">
        <v>1</v>
      </c>
    </row>
    <row r="916" spans="14:51" x14ac:dyDescent="0.25">
      <c r="N916" s="176">
        <v>91.4</v>
      </c>
      <c r="O916" s="10">
        <v>0.56231181818181808</v>
      </c>
      <c r="Q916" s="10">
        <v>0.38918181818181818</v>
      </c>
      <c r="R916" s="10">
        <v>418.36424169079311</v>
      </c>
      <c r="T916" s="10">
        <v>634.82261937571764</v>
      </c>
      <c r="V916" s="10">
        <v>1063.7932860423844</v>
      </c>
      <c r="W916" s="10">
        <v>1063.7932860423844</v>
      </c>
      <c r="X916" s="10">
        <v>1114.5710638201622</v>
      </c>
      <c r="Y916" s="10">
        <v>1165.34884159794</v>
      </c>
      <c r="Z916" s="10">
        <v>1610.0809304868289</v>
      </c>
      <c r="AH916" s="7">
        <v>742.76165934982998</v>
      </c>
      <c r="AI916" s="10">
        <v>91.4</v>
      </c>
      <c r="AK916" s="10">
        <v>6.6263999999999994</v>
      </c>
      <c r="AL916" s="10">
        <v>16.896000000000001</v>
      </c>
      <c r="AQ916" s="10">
        <v>0.47312999999999988</v>
      </c>
      <c r="AR916" s="10">
        <v>0.47312999999999988</v>
      </c>
      <c r="AS916" s="10">
        <v>0.75099999999999989</v>
      </c>
      <c r="AT916" s="10">
        <v>0.75099999999999989</v>
      </c>
      <c r="AU916" s="10">
        <v>0.56231181818181808</v>
      </c>
      <c r="AV916" s="10">
        <v>0.56231181818181808</v>
      </c>
      <c r="AW916" s="10">
        <v>0.84018181818181814</v>
      </c>
      <c r="AX916">
        <v>0.84018181818181814</v>
      </c>
      <c r="AY916" s="165">
        <v>1</v>
      </c>
    </row>
    <row r="917" spans="14:51" x14ac:dyDescent="0.25">
      <c r="N917" s="176">
        <v>91.5</v>
      </c>
      <c r="O917" s="10">
        <v>0.56231181818181808</v>
      </c>
      <c r="Q917" s="10">
        <v>0.38918181818181818</v>
      </c>
      <c r="R917" s="10">
        <v>419.61911966638127</v>
      </c>
      <c r="T917" s="10">
        <v>636.31076296884203</v>
      </c>
      <c r="V917" s="10">
        <v>1065.7507629688421</v>
      </c>
      <c r="W917" s="10">
        <v>1065.7507629688421</v>
      </c>
      <c r="X917" s="10">
        <v>1116.5840963021753</v>
      </c>
      <c r="Y917" s="10">
        <v>1167.4174296355088</v>
      </c>
      <c r="Z917" s="10">
        <v>1612.6360963021757</v>
      </c>
      <c r="AH917" s="7">
        <v>744.57477775126483</v>
      </c>
      <c r="AI917" s="10">
        <v>91.5</v>
      </c>
      <c r="AK917" s="10">
        <v>6.6263999999999994</v>
      </c>
      <c r="AL917" s="10">
        <v>16.896000000000001</v>
      </c>
      <c r="AQ917" s="10">
        <v>0.47312999999999988</v>
      </c>
      <c r="AR917" s="10">
        <v>0.47312999999999988</v>
      </c>
      <c r="AS917" s="10">
        <v>0.75099999999999989</v>
      </c>
      <c r="AT917" s="10">
        <v>0.75099999999999989</v>
      </c>
      <c r="AU917" s="10">
        <v>0.56231181818181808</v>
      </c>
      <c r="AV917" s="10">
        <v>0.56231181818181808</v>
      </c>
      <c r="AW917" s="10">
        <v>0.84018181818181814</v>
      </c>
      <c r="AX917">
        <v>0.84018181818181814</v>
      </c>
      <c r="AY917" s="165">
        <v>1</v>
      </c>
    </row>
    <row r="918" spans="14:51" x14ac:dyDescent="0.25">
      <c r="N918" s="176">
        <v>91.6</v>
      </c>
      <c r="O918" s="10">
        <v>0.56231181818181808</v>
      </c>
      <c r="Q918" s="10">
        <v>0.38918181818181818</v>
      </c>
      <c r="R918" s="10">
        <v>420.87536984314573</v>
      </c>
      <c r="T918" s="10">
        <v>637.80027876314284</v>
      </c>
      <c r="V918" s="10">
        <v>1067.7096120964761</v>
      </c>
      <c r="W918" s="10">
        <v>1067.7096120964761</v>
      </c>
      <c r="X918" s="10">
        <v>1118.598500985365</v>
      </c>
      <c r="Y918" s="10">
        <v>1169.4873898742539</v>
      </c>
      <c r="Z918" s="10">
        <v>1615.1926343186985</v>
      </c>
      <c r="AH918" s="7">
        <v>746.38987878627165</v>
      </c>
      <c r="AI918" s="10">
        <v>91.6</v>
      </c>
      <c r="AK918" s="10">
        <v>6.6263999999999994</v>
      </c>
      <c r="AL918" s="10">
        <v>16.896000000000001</v>
      </c>
      <c r="AQ918" s="10">
        <v>0.47312999999999988</v>
      </c>
      <c r="AR918" s="10">
        <v>0.47312999999999988</v>
      </c>
      <c r="AS918" s="10">
        <v>0.75099999999999989</v>
      </c>
      <c r="AT918" s="10">
        <v>0.75099999999999989</v>
      </c>
      <c r="AU918" s="10">
        <v>0.56231181818181808</v>
      </c>
      <c r="AV918" s="10">
        <v>0.56231181818181808</v>
      </c>
      <c r="AW918" s="10">
        <v>0.84018181818181814</v>
      </c>
      <c r="AX918">
        <v>0.84018181818181814</v>
      </c>
      <c r="AY918" s="165">
        <v>1</v>
      </c>
    </row>
    <row r="919" spans="14:51" x14ac:dyDescent="0.25">
      <c r="N919" s="176">
        <v>91.7</v>
      </c>
      <c r="O919" s="10">
        <v>0.56231181818181808</v>
      </c>
      <c r="Q919" s="10">
        <v>0.38918181818181818</v>
      </c>
      <c r="R919" s="10">
        <v>422.13299222108645</v>
      </c>
      <c r="T919" s="10">
        <v>639.29116675861985</v>
      </c>
      <c r="V919" s="10">
        <v>1069.6698334252865</v>
      </c>
      <c r="W919" s="10">
        <v>1069.6698334252865</v>
      </c>
      <c r="X919" s="10">
        <v>1120.6142778697308</v>
      </c>
      <c r="Y919" s="10">
        <v>1171.5587223141754</v>
      </c>
      <c r="Z919" s="10">
        <v>1617.7505445363977</v>
      </c>
      <c r="AH919" s="7">
        <v>748.20696245485044</v>
      </c>
      <c r="AI919" s="10">
        <v>91.7</v>
      </c>
      <c r="AK919" s="10">
        <v>6.6263999999999994</v>
      </c>
      <c r="AL919" s="10">
        <v>16.896000000000001</v>
      </c>
      <c r="AQ919" s="10">
        <v>0.47312999999999988</v>
      </c>
      <c r="AR919" s="10">
        <v>0.47312999999999988</v>
      </c>
      <c r="AS919" s="10">
        <v>0.75099999999999989</v>
      </c>
      <c r="AT919" s="10">
        <v>0.75099999999999989</v>
      </c>
      <c r="AU919" s="10">
        <v>0.56231181818181808</v>
      </c>
      <c r="AV919" s="10">
        <v>0.56231181818181808</v>
      </c>
      <c r="AW919" s="10">
        <v>0.84018181818181814</v>
      </c>
      <c r="AX919">
        <v>0.84018181818181814</v>
      </c>
      <c r="AY919" s="165">
        <v>1</v>
      </c>
    </row>
    <row r="920" spans="14:51" x14ac:dyDescent="0.25">
      <c r="N920" s="176">
        <v>91.8</v>
      </c>
      <c r="O920" s="10">
        <v>0.56231181818181808</v>
      </c>
      <c r="Q920" s="10">
        <v>0.38918181818181818</v>
      </c>
      <c r="R920" s="10">
        <v>423.3919868002032</v>
      </c>
      <c r="T920" s="10">
        <v>640.78342695527272</v>
      </c>
      <c r="V920" s="10">
        <v>1071.6314269552727</v>
      </c>
      <c r="W920" s="10">
        <v>1071.6314269552727</v>
      </c>
      <c r="X920" s="10">
        <v>1122.6314269552727</v>
      </c>
      <c r="Y920" s="10">
        <v>1173.6314269552727</v>
      </c>
      <c r="Z920" s="10">
        <v>1620.3098269552727</v>
      </c>
      <c r="AH920" s="7">
        <v>750.02602875700097</v>
      </c>
      <c r="AI920" s="10">
        <v>91.8</v>
      </c>
      <c r="AK920" s="10">
        <v>6.6263999999999994</v>
      </c>
      <c r="AL920" s="10">
        <v>16.896000000000001</v>
      </c>
      <c r="AQ920" s="10">
        <v>0.47312999999999988</v>
      </c>
      <c r="AR920" s="10">
        <v>0.47312999999999988</v>
      </c>
      <c r="AS920" s="10">
        <v>0.75099999999999989</v>
      </c>
      <c r="AT920" s="10">
        <v>0.75099999999999989</v>
      </c>
      <c r="AU920" s="10">
        <v>0.56231181818181808</v>
      </c>
      <c r="AV920" s="10">
        <v>0.56231181818181808</v>
      </c>
      <c r="AW920" s="10">
        <v>0.84018181818181814</v>
      </c>
      <c r="AX920">
        <v>0.84018181818181814</v>
      </c>
      <c r="AY920" s="165">
        <v>1</v>
      </c>
    </row>
    <row r="921" spans="14:51" x14ac:dyDescent="0.25">
      <c r="N921" s="176">
        <v>91.9</v>
      </c>
      <c r="O921" s="10">
        <v>0.56231181818181808</v>
      </c>
      <c r="Q921" s="10">
        <v>0.38918181818181818</v>
      </c>
      <c r="R921" s="10">
        <v>424.65235358049614</v>
      </c>
      <c r="T921" s="10">
        <v>642.27705935310212</v>
      </c>
      <c r="V921" s="10">
        <v>1073.5943926864356</v>
      </c>
      <c r="W921" s="10">
        <v>1073.5943926864356</v>
      </c>
      <c r="X921" s="10">
        <v>1124.6499482419913</v>
      </c>
      <c r="Y921" s="10">
        <v>1175.7055037975467</v>
      </c>
      <c r="Z921" s="10">
        <v>1622.8704815753247</v>
      </c>
      <c r="AH921" s="7">
        <v>751.84707769272336</v>
      </c>
      <c r="AI921" s="10">
        <v>91.9</v>
      </c>
      <c r="AK921" s="10">
        <v>6.6263999999999994</v>
      </c>
      <c r="AL921" s="10">
        <v>16.896000000000001</v>
      </c>
      <c r="AQ921" s="10">
        <v>0.47312999999999988</v>
      </c>
      <c r="AR921" s="10">
        <v>0.47312999999999988</v>
      </c>
      <c r="AS921" s="10">
        <v>0.75099999999999989</v>
      </c>
      <c r="AT921" s="10">
        <v>0.75099999999999989</v>
      </c>
      <c r="AU921" s="10">
        <v>0.56231181818181808</v>
      </c>
      <c r="AV921" s="10">
        <v>0.56231181818181808</v>
      </c>
      <c r="AW921" s="10">
        <v>0.84018181818181814</v>
      </c>
      <c r="AX921">
        <v>0.84018181818181814</v>
      </c>
      <c r="AY921" s="165">
        <v>1</v>
      </c>
    </row>
    <row r="922" spans="14:51" x14ac:dyDescent="0.25">
      <c r="N922" s="176">
        <v>92</v>
      </c>
      <c r="O922" s="10">
        <v>0.56231181818181808</v>
      </c>
      <c r="Q922" s="10">
        <v>0.38918181818181818</v>
      </c>
      <c r="R922" s="10">
        <v>425.91409256196511</v>
      </c>
      <c r="T922" s="10">
        <v>643.7720639521076</v>
      </c>
      <c r="V922" s="10">
        <v>1075.5587306187742</v>
      </c>
      <c r="W922" s="10">
        <v>1075.5587306187742</v>
      </c>
      <c r="X922" s="10">
        <v>1126.6698417298853</v>
      </c>
      <c r="Y922" s="10">
        <v>1177.7809528409964</v>
      </c>
      <c r="Z922" s="10">
        <v>1625.4325083965521</v>
      </c>
      <c r="AH922" s="7">
        <v>753.67010926201738</v>
      </c>
      <c r="AI922" s="10">
        <v>92</v>
      </c>
      <c r="AK922" s="10">
        <v>6.6263999999999994</v>
      </c>
      <c r="AL922" s="10">
        <v>16.896000000000001</v>
      </c>
      <c r="AQ922" s="10">
        <v>0.47312999999999988</v>
      </c>
      <c r="AR922" s="10">
        <v>0.47312999999999988</v>
      </c>
      <c r="AS922" s="10">
        <v>0.75099999999999989</v>
      </c>
      <c r="AT922" s="10">
        <v>0.75099999999999989</v>
      </c>
      <c r="AU922" s="10">
        <v>0.56231181818181808</v>
      </c>
      <c r="AV922" s="10">
        <v>0.56231181818181808</v>
      </c>
      <c r="AW922" s="10">
        <v>0.84018181818181814</v>
      </c>
      <c r="AX922">
        <v>0.84018181818181814</v>
      </c>
      <c r="AY922" s="165">
        <v>1</v>
      </c>
    </row>
    <row r="923" spans="14:51" x14ac:dyDescent="0.25">
      <c r="N923" s="176">
        <v>92.1</v>
      </c>
      <c r="O923" s="10">
        <v>0.56231181818181808</v>
      </c>
      <c r="Q923" s="10">
        <v>0.38918181818181818</v>
      </c>
      <c r="R923" s="10">
        <v>427.17720374461027</v>
      </c>
      <c r="T923" s="10">
        <v>645.26844075228905</v>
      </c>
      <c r="V923" s="10">
        <v>1077.5244407522891</v>
      </c>
      <c r="W923" s="10">
        <v>1077.5244407522891</v>
      </c>
      <c r="X923" s="10">
        <v>1128.6911074189559</v>
      </c>
      <c r="Y923" s="10">
        <v>1179.8577740856224</v>
      </c>
      <c r="Z923" s="10">
        <v>1627.9959074189558</v>
      </c>
      <c r="AH923" s="7">
        <v>755.49512346488325</v>
      </c>
      <c r="AI923" s="10">
        <v>92.1</v>
      </c>
      <c r="AK923" s="10">
        <v>6.6263999999999994</v>
      </c>
      <c r="AL923" s="10">
        <v>16.896000000000001</v>
      </c>
      <c r="AQ923" s="10">
        <v>0.47312999999999988</v>
      </c>
      <c r="AR923" s="10">
        <v>0.47312999999999988</v>
      </c>
      <c r="AS923" s="10">
        <v>0.75099999999999989</v>
      </c>
      <c r="AT923" s="10">
        <v>0.75099999999999989</v>
      </c>
      <c r="AU923" s="10">
        <v>0.56231181818181808</v>
      </c>
      <c r="AV923" s="10">
        <v>0.56231181818181808</v>
      </c>
      <c r="AW923" s="10">
        <v>0.84018181818181814</v>
      </c>
      <c r="AX923">
        <v>0.84018181818181814</v>
      </c>
      <c r="AY923" s="165">
        <v>1</v>
      </c>
    </row>
    <row r="924" spans="14:51" x14ac:dyDescent="0.25">
      <c r="N924" s="176">
        <v>92.2</v>
      </c>
      <c r="O924" s="10">
        <v>0.56231181818181808</v>
      </c>
      <c r="Q924" s="10">
        <v>0.38918181818181818</v>
      </c>
      <c r="R924" s="10">
        <v>428.44168712843168</v>
      </c>
      <c r="T924" s="10">
        <v>646.76618975364681</v>
      </c>
      <c r="V924" s="10">
        <v>1079.4915230869801</v>
      </c>
      <c r="W924" s="10">
        <v>1079.4915230869801</v>
      </c>
      <c r="X924" s="10">
        <v>1130.7137453092023</v>
      </c>
      <c r="Y924" s="10">
        <v>1181.9359675314245</v>
      </c>
      <c r="Z924" s="10">
        <v>1630.5606786425355</v>
      </c>
      <c r="AH924" s="7">
        <v>757.32212030132109</v>
      </c>
      <c r="AI924" s="10">
        <v>92.2</v>
      </c>
      <c r="AK924" s="10">
        <v>6.6263999999999994</v>
      </c>
      <c r="AL924" s="10">
        <v>16.896000000000001</v>
      </c>
      <c r="AQ924" s="10">
        <v>0.47312999999999988</v>
      </c>
      <c r="AR924" s="10">
        <v>0.47312999999999988</v>
      </c>
      <c r="AS924" s="10">
        <v>0.75099999999999989</v>
      </c>
      <c r="AT924" s="10">
        <v>0.75099999999999989</v>
      </c>
      <c r="AU924" s="10">
        <v>0.56231181818181808</v>
      </c>
      <c r="AV924" s="10">
        <v>0.56231181818181808</v>
      </c>
      <c r="AW924" s="10">
        <v>0.84018181818181814</v>
      </c>
      <c r="AX924">
        <v>0.84018181818181814</v>
      </c>
      <c r="AY924" s="165">
        <v>1</v>
      </c>
    </row>
    <row r="925" spans="14:51" x14ac:dyDescent="0.25">
      <c r="N925" s="176">
        <v>92.3</v>
      </c>
      <c r="O925" s="10">
        <v>0.56231181818181808</v>
      </c>
      <c r="Q925" s="10">
        <v>0.38918181818181818</v>
      </c>
      <c r="R925" s="10">
        <v>429.70754271342906</v>
      </c>
      <c r="T925" s="10">
        <v>648.26531095618054</v>
      </c>
      <c r="V925" s="10">
        <v>1081.4599776228472</v>
      </c>
      <c r="W925" s="10">
        <v>1081.4599776228472</v>
      </c>
      <c r="X925" s="10">
        <v>1132.737755400625</v>
      </c>
      <c r="Y925" s="10">
        <v>1184.0155331784028</v>
      </c>
      <c r="Z925" s="10">
        <v>1633.1268220672919</v>
      </c>
      <c r="AH925" s="7">
        <v>759.15109977133056</v>
      </c>
      <c r="AI925" s="10">
        <v>92.3</v>
      </c>
      <c r="AK925" s="10">
        <v>6.6263999999999994</v>
      </c>
      <c r="AL925" s="10">
        <v>16.896000000000001</v>
      </c>
      <c r="AQ925" s="10">
        <v>0.47312999999999988</v>
      </c>
      <c r="AR925" s="10">
        <v>0.47312999999999988</v>
      </c>
      <c r="AS925" s="10">
        <v>0.75099999999999989</v>
      </c>
      <c r="AT925" s="10">
        <v>0.75099999999999989</v>
      </c>
      <c r="AU925" s="10">
        <v>0.56231181818181808</v>
      </c>
      <c r="AV925" s="10">
        <v>0.56231181818181808</v>
      </c>
      <c r="AW925" s="10">
        <v>0.84018181818181814</v>
      </c>
      <c r="AX925">
        <v>0.84018181818181814</v>
      </c>
      <c r="AY925" s="165">
        <v>1</v>
      </c>
    </row>
    <row r="926" spans="14:51" x14ac:dyDescent="0.25">
      <c r="N926" s="176">
        <v>92.4</v>
      </c>
      <c r="O926" s="10">
        <v>0.56231181818181808</v>
      </c>
      <c r="Q926" s="10">
        <v>0.38918181818181818</v>
      </c>
      <c r="R926" s="10">
        <v>430.97477049960293</v>
      </c>
      <c r="T926" s="10">
        <v>649.76580435989058</v>
      </c>
      <c r="V926" s="10">
        <v>1083.4298043598906</v>
      </c>
      <c r="W926" s="10">
        <v>1083.4298043598906</v>
      </c>
      <c r="X926" s="10">
        <v>1134.7631376932238</v>
      </c>
      <c r="Y926" s="10">
        <v>1186.0964710265573</v>
      </c>
      <c r="Z926" s="10">
        <v>1635.694337693224</v>
      </c>
      <c r="AH926" s="7">
        <v>760.98206187491223</v>
      </c>
      <c r="AI926" s="10">
        <v>92.4</v>
      </c>
      <c r="AK926" s="10">
        <v>6.6263999999999994</v>
      </c>
      <c r="AL926" s="10">
        <v>16.896000000000001</v>
      </c>
      <c r="AQ926" s="10">
        <v>0.47312999999999988</v>
      </c>
      <c r="AR926" s="10">
        <v>0.47312999999999988</v>
      </c>
      <c r="AS926" s="10">
        <v>0.75099999999999989</v>
      </c>
      <c r="AT926" s="10">
        <v>0.75099999999999989</v>
      </c>
      <c r="AU926" s="10">
        <v>0.56231181818181808</v>
      </c>
      <c r="AV926" s="10">
        <v>0.56231181818181808</v>
      </c>
      <c r="AW926" s="10">
        <v>0.84018181818181814</v>
      </c>
      <c r="AX926">
        <v>0.84018181818181814</v>
      </c>
      <c r="AY926" s="165">
        <v>1</v>
      </c>
    </row>
    <row r="927" spans="14:51" x14ac:dyDescent="0.25">
      <c r="N927" s="176">
        <v>92.5</v>
      </c>
      <c r="O927" s="10">
        <v>0.56231181818181808</v>
      </c>
      <c r="Q927" s="10">
        <v>0.38918181818181818</v>
      </c>
      <c r="R927" s="10">
        <v>432.24337048695264</v>
      </c>
      <c r="T927" s="10">
        <v>651.2676699647767</v>
      </c>
      <c r="V927" s="10">
        <v>1085.40100329811</v>
      </c>
      <c r="W927" s="10">
        <v>1085.40100329811</v>
      </c>
      <c r="X927" s="10">
        <v>1136.7898921869989</v>
      </c>
      <c r="Y927" s="10">
        <v>1188.1787810758879</v>
      </c>
      <c r="Z927" s="10">
        <v>1638.2632255203325</v>
      </c>
      <c r="AH927" s="7">
        <v>762.8150066120653</v>
      </c>
      <c r="AI927" s="10">
        <v>92.5</v>
      </c>
      <c r="AK927" s="10">
        <v>6.6263999999999994</v>
      </c>
      <c r="AL927" s="10">
        <v>16.896000000000001</v>
      </c>
      <c r="AQ927" s="10">
        <v>0.47312999999999988</v>
      </c>
      <c r="AR927" s="10">
        <v>0.47312999999999988</v>
      </c>
      <c r="AS927" s="10">
        <v>0.75099999999999989</v>
      </c>
      <c r="AT927" s="10">
        <v>0.75099999999999989</v>
      </c>
      <c r="AU927" s="10">
        <v>0.56231181818181808</v>
      </c>
      <c r="AV927" s="10">
        <v>0.56231181818181808</v>
      </c>
      <c r="AW927" s="10">
        <v>0.84018181818181814</v>
      </c>
      <c r="AX927">
        <v>0.84018181818181814</v>
      </c>
      <c r="AY927" s="165">
        <v>1</v>
      </c>
    </row>
    <row r="928" spans="14:51" x14ac:dyDescent="0.25">
      <c r="N928" s="176">
        <v>92.6</v>
      </c>
      <c r="O928" s="10">
        <v>0.56231181818181808</v>
      </c>
      <c r="Q928" s="10">
        <v>0.38918181818181818</v>
      </c>
      <c r="R928" s="10">
        <v>433.51334267547861</v>
      </c>
      <c r="T928" s="10">
        <v>652.7709077708389</v>
      </c>
      <c r="V928" s="10">
        <v>1087.3735744375056</v>
      </c>
      <c r="W928" s="10">
        <v>1087.3735744375056</v>
      </c>
      <c r="X928" s="10">
        <v>1138.8180188819499</v>
      </c>
      <c r="Y928" s="10">
        <v>1190.2624633263945</v>
      </c>
      <c r="Z928" s="10">
        <v>1640.8334855486169</v>
      </c>
      <c r="AH928" s="7">
        <v>764.64993398279046</v>
      </c>
      <c r="AI928" s="10">
        <v>92.6</v>
      </c>
      <c r="AK928" s="10">
        <v>6.6263999999999994</v>
      </c>
      <c r="AL928" s="10">
        <v>16.896000000000001</v>
      </c>
      <c r="AQ928" s="10">
        <v>0.47312999999999988</v>
      </c>
      <c r="AR928" s="10">
        <v>0.47312999999999988</v>
      </c>
      <c r="AS928" s="10">
        <v>0.75099999999999989</v>
      </c>
      <c r="AT928" s="10">
        <v>0.75099999999999989</v>
      </c>
      <c r="AU928" s="10">
        <v>0.56231181818181808</v>
      </c>
      <c r="AV928" s="10">
        <v>0.56231181818181808</v>
      </c>
      <c r="AW928" s="10">
        <v>0.84018181818181814</v>
      </c>
      <c r="AX928">
        <v>0.84018181818181814</v>
      </c>
      <c r="AY928" s="165">
        <v>1</v>
      </c>
    </row>
    <row r="929" spans="14:51" x14ac:dyDescent="0.25">
      <c r="N929" s="176">
        <v>92.7</v>
      </c>
      <c r="O929" s="10">
        <v>0.56231181818181808</v>
      </c>
      <c r="Q929" s="10">
        <v>0.38918181818181818</v>
      </c>
      <c r="R929" s="10">
        <v>434.78468706518072</v>
      </c>
      <c r="T929" s="10">
        <v>654.2755177780773</v>
      </c>
      <c r="V929" s="10">
        <v>1089.3475177780774</v>
      </c>
      <c r="W929" s="10">
        <v>1089.3475177780774</v>
      </c>
      <c r="X929" s="10">
        <v>1140.8475177780774</v>
      </c>
      <c r="Y929" s="10">
        <v>1192.3475177780774</v>
      </c>
      <c r="Z929" s="10">
        <v>1643.4051177780775</v>
      </c>
      <c r="AH929" s="7">
        <v>766.48684398708747</v>
      </c>
      <c r="AI929" s="10">
        <v>92.7</v>
      </c>
      <c r="AK929" s="10">
        <v>6.6263999999999994</v>
      </c>
      <c r="AL929" s="10">
        <v>16.896000000000001</v>
      </c>
      <c r="AQ929" s="10">
        <v>0.47312999999999988</v>
      </c>
      <c r="AR929" s="10">
        <v>0.47312999999999988</v>
      </c>
      <c r="AS929" s="10">
        <v>0.75099999999999989</v>
      </c>
      <c r="AT929" s="10">
        <v>0.75099999999999989</v>
      </c>
      <c r="AU929" s="10">
        <v>0.56231181818181808</v>
      </c>
      <c r="AV929" s="10">
        <v>0.56231181818181808</v>
      </c>
      <c r="AW929" s="10">
        <v>0.84018181818181814</v>
      </c>
      <c r="AX929">
        <v>0.84018181818181814</v>
      </c>
      <c r="AY929" s="165">
        <v>1</v>
      </c>
    </row>
    <row r="930" spans="14:51" x14ac:dyDescent="0.25">
      <c r="N930" s="176">
        <v>92.8</v>
      </c>
      <c r="O930" s="10">
        <v>0.56231181818181808</v>
      </c>
      <c r="Q930" s="10">
        <v>0.38918181818181818</v>
      </c>
      <c r="R930" s="10">
        <v>436.0574036560588</v>
      </c>
      <c r="T930" s="10">
        <v>655.78149998649201</v>
      </c>
      <c r="V930" s="10">
        <v>1091.3228333198253</v>
      </c>
      <c r="W930" s="10">
        <v>1091.3228333198253</v>
      </c>
      <c r="X930" s="10">
        <v>1142.878388875381</v>
      </c>
      <c r="Y930" s="10">
        <v>1194.4339444309364</v>
      </c>
      <c r="Z930" s="10">
        <v>1645.9781222087142</v>
      </c>
      <c r="AH930" s="7">
        <v>768.32573662495599</v>
      </c>
      <c r="AI930" s="10">
        <v>92.8</v>
      </c>
      <c r="AK930" s="10">
        <v>6.6263999999999994</v>
      </c>
      <c r="AL930" s="10">
        <v>16.896000000000001</v>
      </c>
      <c r="AQ930" s="10">
        <v>0.47312999999999988</v>
      </c>
      <c r="AR930" s="10">
        <v>0.47312999999999988</v>
      </c>
      <c r="AS930" s="10">
        <v>0.75099999999999989</v>
      </c>
      <c r="AT930" s="10">
        <v>0.75099999999999989</v>
      </c>
      <c r="AU930" s="10">
        <v>0.56231181818181808</v>
      </c>
      <c r="AV930" s="10">
        <v>0.56231181818181808</v>
      </c>
      <c r="AW930" s="10">
        <v>0.84018181818181814</v>
      </c>
      <c r="AX930">
        <v>0.84018181818181814</v>
      </c>
      <c r="AY930" s="165">
        <v>1</v>
      </c>
    </row>
    <row r="931" spans="14:51" x14ac:dyDescent="0.25">
      <c r="N931" s="176">
        <v>92.9</v>
      </c>
      <c r="O931" s="10">
        <v>0.56231181818181808</v>
      </c>
      <c r="Q931" s="10">
        <v>0.38918181818181818</v>
      </c>
      <c r="R931" s="10">
        <v>437.33149244811347</v>
      </c>
      <c r="T931" s="10">
        <v>657.28885439608268</v>
      </c>
      <c r="V931" s="10">
        <v>1093.2995210627494</v>
      </c>
      <c r="W931" s="10">
        <v>1093.2995210627494</v>
      </c>
      <c r="X931" s="10">
        <v>1144.9106321738604</v>
      </c>
      <c r="Y931" s="10">
        <v>1196.5217432849715</v>
      </c>
      <c r="Z931" s="10">
        <v>1648.5524988405273</v>
      </c>
      <c r="AH931" s="7">
        <v>770.16661189639694</v>
      </c>
      <c r="AI931" s="10">
        <v>92.9</v>
      </c>
      <c r="AK931" s="10">
        <v>6.6263999999999994</v>
      </c>
      <c r="AL931" s="10">
        <v>16.896000000000001</v>
      </c>
      <c r="AQ931" s="10">
        <v>0.47312999999999988</v>
      </c>
      <c r="AR931" s="10">
        <v>0.47312999999999988</v>
      </c>
      <c r="AS931" s="10">
        <v>0.75099999999999989</v>
      </c>
      <c r="AT931" s="10">
        <v>0.75099999999999989</v>
      </c>
      <c r="AU931" s="10">
        <v>0.56231181818181808</v>
      </c>
      <c r="AV931" s="10">
        <v>0.56231181818181808</v>
      </c>
      <c r="AW931" s="10">
        <v>0.84018181818181814</v>
      </c>
      <c r="AX931">
        <v>0.84018181818181814</v>
      </c>
      <c r="AY931" s="165">
        <v>1</v>
      </c>
    </row>
    <row r="932" spans="14:51" x14ac:dyDescent="0.25">
      <c r="N932" s="176">
        <v>93</v>
      </c>
      <c r="O932" s="10">
        <v>0.56231181818181808</v>
      </c>
      <c r="Q932" s="10">
        <v>0.38918181818181818</v>
      </c>
      <c r="R932" s="10">
        <v>438.60695344134388</v>
      </c>
      <c r="T932" s="10">
        <v>658.79758100684955</v>
      </c>
      <c r="V932" s="10">
        <v>1095.2775810068497</v>
      </c>
      <c r="W932" s="10">
        <v>1095.2775810068497</v>
      </c>
      <c r="X932" s="10">
        <v>1146.9442476735164</v>
      </c>
      <c r="Y932" s="10">
        <v>1198.6109143401829</v>
      </c>
      <c r="Z932" s="10">
        <v>1651.1282476735164</v>
      </c>
      <c r="AH932" s="7">
        <v>772.00946980140918</v>
      </c>
      <c r="AI932" s="10">
        <v>93</v>
      </c>
      <c r="AK932" s="10">
        <v>6.6263999999999994</v>
      </c>
      <c r="AL932" s="10">
        <v>16.896000000000001</v>
      </c>
      <c r="AQ932" s="10">
        <v>0.47312999999999988</v>
      </c>
      <c r="AR932" s="10">
        <v>0.47312999999999988</v>
      </c>
      <c r="AS932" s="10">
        <v>0.75099999999999989</v>
      </c>
      <c r="AT932" s="10">
        <v>0.75099999999999989</v>
      </c>
      <c r="AU932" s="10">
        <v>0.56231181818181808</v>
      </c>
      <c r="AV932" s="10">
        <v>0.56231181818181808</v>
      </c>
      <c r="AW932" s="10">
        <v>0.84018181818181814</v>
      </c>
      <c r="AX932">
        <v>0.84018181818181814</v>
      </c>
      <c r="AY932" s="165">
        <v>1</v>
      </c>
    </row>
    <row r="933" spans="14:51" x14ac:dyDescent="0.25">
      <c r="N933" s="176">
        <v>93.1</v>
      </c>
      <c r="O933" s="10">
        <v>0.56231181818181808</v>
      </c>
      <c r="Q933" s="10">
        <v>0.38918181818181818</v>
      </c>
      <c r="R933" s="10">
        <v>439.88378663575048</v>
      </c>
      <c r="T933" s="10">
        <v>660.30767981879262</v>
      </c>
      <c r="V933" s="10">
        <v>1097.2570131521259</v>
      </c>
      <c r="W933" s="10">
        <v>1097.2570131521259</v>
      </c>
      <c r="X933" s="10">
        <v>1148.979235374348</v>
      </c>
      <c r="Y933" s="10">
        <v>1200.7014575965702</v>
      </c>
      <c r="Z933" s="10">
        <v>1653.7053687076814</v>
      </c>
      <c r="AH933" s="7">
        <v>773.85431033999328</v>
      </c>
      <c r="AI933" s="10">
        <v>93.1</v>
      </c>
      <c r="AK933" s="10">
        <v>6.6263999999999994</v>
      </c>
      <c r="AL933" s="10">
        <v>16.896000000000001</v>
      </c>
      <c r="AQ933" s="10">
        <v>0.47312999999999988</v>
      </c>
      <c r="AR933" s="10">
        <v>0.47312999999999988</v>
      </c>
      <c r="AS933" s="10">
        <v>0.75099999999999989</v>
      </c>
      <c r="AT933" s="10">
        <v>0.75099999999999989</v>
      </c>
      <c r="AU933" s="10">
        <v>0.56231181818181808</v>
      </c>
      <c r="AV933" s="10">
        <v>0.56231181818181808</v>
      </c>
      <c r="AW933" s="10">
        <v>0.84018181818181814</v>
      </c>
      <c r="AX933">
        <v>0.84018181818181814</v>
      </c>
      <c r="AY933" s="165">
        <v>1</v>
      </c>
    </row>
    <row r="934" spans="14:51" x14ac:dyDescent="0.25">
      <c r="N934" s="176">
        <v>93.2</v>
      </c>
      <c r="O934" s="10">
        <v>0.56231181818181808</v>
      </c>
      <c r="Q934" s="10">
        <v>0.38918181818181818</v>
      </c>
      <c r="R934" s="10">
        <v>441.16199203133351</v>
      </c>
      <c r="T934" s="10">
        <v>661.81915083191166</v>
      </c>
      <c r="V934" s="10">
        <v>1099.2378174985784</v>
      </c>
      <c r="W934" s="10">
        <v>1099.2378174985784</v>
      </c>
      <c r="X934" s="10">
        <v>1151.0155952763562</v>
      </c>
      <c r="Y934" s="10">
        <v>1202.793373054134</v>
      </c>
      <c r="Z934" s="10">
        <v>1656.2838619430231</v>
      </c>
      <c r="AH934" s="7">
        <v>775.70113351214957</v>
      </c>
      <c r="AI934" s="10">
        <v>93.2</v>
      </c>
      <c r="AK934" s="10">
        <v>6.6263999999999994</v>
      </c>
      <c r="AL934" s="10">
        <v>16.896000000000001</v>
      </c>
      <c r="AQ934" s="10">
        <v>0.47312999999999988</v>
      </c>
      <c r="AR934" s="10">
        <v>0.47312999999999988</v>
      </c>
      <c r="AS934" s="10">
        <v>0.75099999999999989</v>
      </c>
      <c r="AT934" s="10">
        <v>0.75099999999999989</v>
      </c>
      <c r="AU934" s="10">
        <v>0.56231181818181808</v>
      </c>
      <c r="AV934" s="10">
        <v>0.56231181818181808</v>
      </c>
      <c r="AW934" s="10">
        <v>0.84018181818181814</v>
      </c>
      <c r="AX934">
        <v>0.84018181818181814</v>
      </c>
      <c r="AY934" s="165">
        <v>1</v>
      </c>
    </row>
    <row r="935" spans="14:51" x14ac:dyDescent="0.25">
      <c r="N935" s="176">
        <v>93.3</v>
      </c>
      <c r="O935" s="10">
        <v>0.56231181818181808</v>
      </c>
      <c r="Q935" s="10">
        <v>0.38918181818181818</v>
      </c>
      <c r="R935" s="10">
        <v>442.44156962809234</v>
      </c>
      <c r="T935" s="10">
        <v>663.331994046207</v>
      </c>
      <c r="V935" s="10">
        <v>1101.2199940462069</v>
      </c>
      <c r="W935" s="10">
        <v>1101.2199940462069</v>
      </c>
      <c r="X935" s="10">
        <v>1153.0533273795402</v>
      </c>
      <c r="Y935" s="10">
        <v>1204.8866607128737</v>
      </c>
      <c r="Z935" s="10">
        <v>1658.8637273795405</v>
      </c>
      <c r="AH935" s="7">
        <v>777.54993931787715</v>
      </c>
      <c r="AI935" s="10">
        <v>93.3</v>
      </c>
      <c r="AK935" s="10">
        <v>6.6263999999999994</v>
      </c>
      <c r="AL935" s="10">
        <v>16.896000000000001</v>
      </c>
      <c r="AQ935" s="10">
        <v>0.47312999999999988</v>
      </c>
      <c r="AR935" s="10">
        <v>0.47312999999999988</v>
      </c>
      <c r="AS935" s="10">
        <v>0.75099999999999989</v>
      </c>
      <c r="AT935" s="10">
        <v>0.75099999999999989</v>
      </c>
      <c r="AU935" s="10">
        <v>0.56231181818181808</v>
      </c>
      <c r="AV935" s="10">
        <v>0.56231181818181808</v>
      </c>
      <c r="AW935" s="10">
        <v>0.84018181818181814</v>
      </c>
      <c r="AX935">
        <v>0.84018181818181814</v>
      </c>
      <c r="AY935" s="165">
        <v>1</v>
      </c>
    </row>
    <row r="936" spans="14:51" x14ac:dyDescent="0.25">
      <c r="N936" s="176">
        <v>93.4</v>
      </c>
      <c r="O936" s="10">
        <v>0.56231181818181808</v>
      </c>
      <c r="Q936" s="10">
        <v>0.38918181818181818</v>
      </c>
      <c r="R936" s="10">
        <v>443.7225194260277</v>
      </c>
      <c r="T936" s="10">
        <v>664.84620946167854</v>
      </c>
      <c r="V936" s="10">
        <v>1103.2035427950118</v>
      </c>
      <c r="W936" s="10">
        <v>1103.2035427950118</v>
      </c>
      <c r="X936" s="10">
        <v>1155.0924316839007</v>
      </c>
      <c r="Y936" s="10">
        <v>1206.9813205727896</v>
      </c>
      <c r="Z936" s="10">
        <v>1661.4449650172342</v>
      </c>
      <c r="AH936" s="7">
        <v>779.40072775717715</v>
      </c>
      <c r="AI936" s="10">
        <v>93.4</v>
      </c>
      <c r="AK936" s="10">
        <v>6.6263999999999994</v>
      </c>
      <c r="AL936" s="10">
        <v>16.896000000000001</v>
      </c>
      <c r="AQ936" s="10">
        <v>0.47312999999999988</v>
      </c>
      <c r="AR936" s="10">
        <v>0.47312999999999988</v>
      </c>
      <c r="AS936" s="10">
        <v>0.75099999999999989</v>
      </c>
      <c r="AT936" s="10">
        <v>0.75099999999999989</v>
      </c>
      <c r="AU936" s="10">
        <v>0.56231181818181808</v>
      </c>
      <c r="AV936" s="10">
        <v>0.56231181818181808</v>
      </c>
      <c r="AW936" s="10">
        <v>0.84018181818181814</v>
      </c>
      <c r="AX936">
        <v>0.84018181818181814</v>
      </c>
      <c r="AY936" s="165">
        <v>1</v>
      </c>
    </row>
    <row r="937" spans="14:51" x14ac:dyDescent="0.25">
      <c r="N937" s="176">
        <v>93.5</v>
      </c>
      <c r="O937" s="10">
        <v>0.56231181818181808</v>
      </c>
      <c r="Q937" s="10">
        <v>0.38918181818181818</v>
      </c>
      <c r="R937" s="10">
        <v>445.00484142513881</v>
      </c>
      <c r="T937" s="10">
        <v>666.36179707832594</v>
      </c>
      <c r="V937" s="10">
        <v>1105.1884637449925</v>
      </c>
      <c r="W937" s="10">
        <v>1105.1884637449925</v>
      </c>
      <c r="X937" s="10">
        <v>1157.1329081894369</v>
      </c>
      <c r="Y937" s="10">
        <v>1209.0773526338814</v>
      </c>
      <c r="Z937" s="10">
        <v>1664.0275748561037</v>
      </c>
      <c r="AH937" s="7">
        <v>781.25349883004844</v>
      </c>
      <c r="AI937" s="10">
        <v>93.5</v>
      </c>
      <c r="AK937" s="10">
        <v>6.6263999999999994</v>
      </c>
      <c r="AL937" s="10">
        <v>16.896000000000001</v>
      </c>
      <c r="AQ937" s="10">
        <v>0.47312999999999988</v>
      </c>
      <c r="AR937" s="10">
        <v>0.47312999999999988</v>
      </c>
      <c r="AS937" s="10">
        <v>0.75099999999999989</v>
      </c>
      <c r="AT937" s="10">
        <v>0.75099999999999989</v>
      </c>
      <c r="AU937" s="10">
        <v>0.56231181818181808</v>
      </c>
      <c r="AV937" s="10">
        <v>0.56231181818181808</v>
      </c>
      <c r="AW937" s="10">
        <v>0.84018181818181814</v>
      </c>
      <c r="AX937">
        <v>0.84018181818181814</v>
      </c>
      <c r="AY937" s="165">
        <v>1</v>
      </c>
    </row>
    <row r="938" spans="14:51" x14ac:dyDescent="0.25">
      <c r="N938" s="176">
        <v>93.6</v>
      </c>
      <c r="O938" s="10">
        <v>0.56231181818181808</v>
      </c>
      <c r="Q938" s="10">
        <v>0.38918181818181818</v>
      </c>
      <c r="R938" s="10">
        <v>446.28853562542611</v>
      </c>
      <c r="T938" s="10">
        <v>667.87875689614998</v>
      </c>
      <c r="V938" s="10">
        <v>1107.17475689615</v>
      </c>
      <c r="W938" s="10">
        <v>1107.17475689615</v>
      </c>
      <c r="X938" s="10">
        <v>1159.17475689615</v>
      </c>
      <c r="Y938" s="10">
        <v>1211.17475689615</v>
      </c>
      <c r="Z938" s="10">
        <v>1666.61155689615</v>
      </c>
      <c r="AH938" s="7">
        <v>783.10825253649159</v>
      </c>
      <c r="AI938" s="10">
        <v>93.6</v>
      </c>
      <c r="AK938" s="10">
        <v>6.6263999999999994</v>
      </c>
      <c r="AL938" s="10">
        <v>16.896000000000001</v>
      </c>
      <c r="AQ938" s="10">
        <v>0.47312999999999988</v>
      </c>
      <c r="AR938" s="10">
        <v>0.47312999999999988</v>
      </c>
      <c r="AS938" s="10">
        <v>0.75099999999999989</v>
      </c>
      <c r="AT938" s="10">
        <v>0.75099999999999989</v>
      </c>
      <c r="AU938" s="10">
        <v>0.56231181818181808</v>
      </c>
      <c r="AV938" s="10">
        <v>0.56231181818181808</v>
      </c>
      <c r="AW938" s="10">
        <v>0.84018181818181814</v>
      </c>
      <c r="AX938">
        <v>0.84018181818181814</v>
      </c>
      <c r="AY938" s="165">
        <v>1</v>
      </c>
    </row>
    <row r="939" spans="14:51" x14ac:dyDescent="0.25">
      <c r="N939" s="176">
        <v>93.7</v>
      </c>
      <c r="O939" s="10">
        <v>0.56231181818181808</v>
      </c>
      <c r="Q939" s="10">
        <v>0.38918181818181818</v>
      </c>
      <c r="R939" s="10">
        <v>447.57360202688994</v>
      </c>
      <c r="T939" s="10">
        <v>669.39708891514977</v>
      </c>
      <c r="V939" s="10">
        <v>1109.1624222484832</v>
      </c>
      <c r="W939" s="10">
        <v>1109.1624222484832</v>
      </c>
      <c r="X939" s="10">
        <v>1161.2179778040388</v>
      </c>
      <c r="Y939" s="10">
        <v>1213.2735333595942</v>
      </c>
      <c r="Z939" s="10">
        <v>1669.1969111373721</v>
      </c>
      <c r="AH939" s="7">
        <v>784.96498887650716</v>
      </c>
      <c r="AI939" s="10">
        <v>93.7</v>
      </c>
      <c r="AK939" s="10">
        <v>6.6263999999999994</v>
      </c>
      <c r="AL939" s="10">
        <v>16.896000000000001</v>
      </c>
      <c r="AQ939" s="10">
        <v>0.47312999999999988</v>
      </c>
      <c r="AR939" s="10">
        <v>0.47312999999999988</v>
      </c>
      <c r="AS939" s="10">
        <v>0.75099999999999989</v>
      </c>
      <c r="AT939" s="10">
        <v>0.75099999999999989</v>
      </c>
      <c r="AU939" s="10">
        <v>0.56231181818181808</v>
      </c>
      <c r="AV939" s="10">
        <v>0.56231181818181808</v>
      </c>
      <c r="AW939" s="10">
        <v>0.84018181818181814</v>
      </c>
      <c r="AX939">
        <v>0.84018181818181814</v>
      </c>
      <c r="AY939" s="165">
        <v>1</v>
      </c>
    </row>
    <row r="940" spans="14:51" x14ac:dyDescent="0.25">
      <c r="N940" s="176">
        <v>93.8</v>
      </c>
      <c r="O940" s="10">
        <v>0.56231181818181808</v>
      </c>
      <c r="Q940" s="10">
        <v>0.38918181818181818</v>
      </c>
      <c r="R940" s="10">
        <v>448.86004062952958</v>
      </c>
      <c r="T940" s="10">
        <v>670.91679313532586</v>
      </c>
      <c r="V940" s="10">
        <v>1111.1514598019926</v>
      </c>
      <c r="W940" s="10">
        <v>1111.1514598019926</v>
      </c>
      <c r="X940" s="10">
        <v>1163.2625709131037</v>
      </c>
      <c r="Y940" s="10">
        <v>1215.3736820242148</v>
      </c>
      <c r="Z940" s="10">
        <v>1671.7836375797704</v>
      </c>
      <c r="AH940" s="7">
        <v>786.82370785009402</v>
      </c>
      <c r="AI940" s="10">
        <v>93.8</v>
      </c>
      <c r="AK940" s="10">
        <v>6.6263999999999994</v>
      </c>
      <c r="AL940" s="10">
        <v>16.896000000000001</v>
      </c>
      <c r="AQ940" s="10">
        <v>0.47312999999999988</v>
      </c>
      <c r="AR940" s="10">
        <v>0.47312999999999988</v>
      </c>
      <c r="AS940" s="10">
        <v>0.75099999999999989</v>
      </c>
      <c r="AT940" s="10">
        <v>0.75099999999999989</v>
      </c>
      <c r="AU940" s="10">
        <v>0.56231181818181808</v>
      </c>
      <c r="AV940" s="10">
        <v>0.56231181818181808</v>
      </c>
      <c r="AW940" s="10">
        <v>0.84018181818181814</v>
      </c>
      <c r="AX940">
        <v>0.84018181818181814</v>
      </c>
      <c r="AY940" s="165">
        <v>1</v>
      </c>
    </row>
    <row r="941" spans="14:51" x14ac:dyDescent="0.25">
      <c r="N941" s="176">
        <v>93.9</v>
      </c>
      <c r="O941" s="10">
        <v>0.56231181818181808</v>
      </c>
      <c r="Q941" s="10">
        <v>0.38918181818181818</v>
      </c>
      <c r="R941" s="10">
        <v>450.14785143334569</v>
      </c>
      <c r="T941" s="10">
        <v>672.43786955667815</v>
      </c>
      <c r="V941" s="10">
        <v>1113.1418695566781</v>
      </c>
      <c r="W941" s="10">
        <v>1113.1418695566781</v>
      </c>
      <c r="X941" s="10">
        <v>1165.3085362233448</v>
      </c>
      <c r="Y941" s="10">
        <v>1217.4752028900114</v>
      </c>
      <c r="Z941" s="10">
        <v>1674.3717362233449</v>
      </c>
      <c r="AH941" s="7">
        <v>788.68440945725308</v>
      </c>
      <c r="AI941" s="10">
        <v>93.9</v>
      </c>
      <c r="AK941" s="10">
        <v>6.6263999999999994</v>
      </c>
      <c r="AL941" s="10">
        <v>16.896000000000001</v>
      </c>
      <c r="AQ941" s="10">
        <v>0.47312999999999988</v>
      </c>
      <c r="AR941" s="10">
        <v>0.47312999999999988</v>
      </c>
      <c r="AS941" s="10">
        <v>0.75099999999999989</v>
      </c>
      <c r="AT941" s="10">
        <v>0.75099999999999989</v>
      </c>
      <c r="AU941" s="10">
        <v>0.56231181818181808</v>
      </c>
      <c r="AV941" s="10">
        <v>0.56231181818181808</v>
      </c>
      <c r="AW941" s="10">
        <v>0.84018181818181814</v>
      </c>
      <c r="AX941">
        <v>0.84018181818181814</v>
      </c>
      <c r="AY941" s="165">
        <v>1</v>
      </c>
    </row>
    <row r="942" spans="14:51" x14ac:dyDescent="0.25">
      <c r="N942" s="176">
        <v>94</v>
      </c>
      <c r="O942" s="10">
        <v>0.56231181818181808</v>
      </c>
      <c r="Q942" s="10">
        <v>0.38918181818181818</v>
      </c>
      <c r="R942" s="10">
        <v>451.43703443833755</v>
      </c>
      <c r="T942" s="10">
        <v>673.9603181792063</v>
      </c>
      <c r="V942" s="10">
        <v>1115.1336515125397</v>
      </c>
      <c r="W942" s="10">
        <v>1115.1336515125397</v>
      </c>
      <c r="X942" s="10">
        <v>1167.3558737347619</v>
      </c>
      <c r="Y942" s="10">
        <v>1219.578095956984</v>
      </c>
      <c r="Z942" s="10">
        <v>1676.9612070680953</v>
      </c>
      <c r="AH942" s="7">
        <v>790.54709369798343</v>
      </c>
      <c r="AI942" s="10">
        <v>94</v>
      </c>
      <c r="AK942" s="10">
        <v>6.6263999999999994</v>
      </c>
      <c r="AL942" s="10">
        <v>16.896000000000001</v>
      </c>
      <c r="AQ942" s="10">
        <v>0.47312999999999988</v>
      </c>
      <c r="AR942" s="10">
        <v>0.47312999999999988</v>
      </c>
      <c r="AS942" s="10">
        <v>0.75099999999999989</v>
      </c>
      <c r="AT942" s="10">
        <v>0.75099999999999989</v>
      </c>
      <c r="AU942" s="10">
        <v>0.56231181818181808</v>
      </c>
      <c r="AV942" s="10">
        <v>0.56231181818181808</v>
      </c>
      <c r="AW942" s="10">
        <v>0.84018181818181814</v>
      </c>
      <c r="AX942">
        <v>0.84018181818181814</v>
      </c>
      <c r="AY942" s="165">
        <v>1</v>
      </c>
    </row>
    <row r="943" spans="14:51" x14ac:dyDescent="0.25">
      <c r="N943" s="176">
        <v>94.1</v>
      </c>
      <c r="O943" s="10">
        <v>0.56231181818181808</v>
      </c>
      <c r="Q943" s="10">
        <v>0.38918181818181818</v>
      </c>
      <c r="R943" s="10">
        <v>452.72758964450566</v>
      </c>
      <c r="T943" s="10">
        <v>675.48413900291098</v>
      </c>
      <c r="V943" s="10">
        <v>1117.1268056695776</v>
      </c>
      <c r="W943" s="10">
        <v>1117.1268056695776</v>
      </c>
      <c r="X943" s="10">
        <v>1169.4045834473554</v>
      </c>
      <c r="Y943" s="10">
        <v>1221.6823612251333</v>
      </c>
      <c r="Z943" s="10">
        <v>1679.5520501140222</v>
      </c>
      <c r="AH943" s="7">
        <v>792.41176057228574</v>
      </c>
      <c r="AI943" s="10">
        <v>94.1</v>
      </c>
      <c r="AK943" s="10">
        <v>6.6263999999999994</v>
      </c>
      <c r="AL943" s="10">
        <v>16.896000000000001</v>
      </c>
      <c r="AQ943" s="10">
        <v>0.47312999999999988</v>
      </c>
      <c r="AR943" s="10">
        <v>0.47312999999999988</v>
      </c>
      <c r="AS943" s="10">
        <v>0.75099999999999989</v>
      </c>
      <c r="AT943" s="10">
        <v>0.75099999999999989</v>
      </c>
      <c r="AU943" s="10">
        <v>0.56231181818181808</v>
      </c>
      <c r="AV943" s="10">
        <v>0.56231181818181808</v>
      </c>
      <c r="AW943" s="10">
        <v>0.84018181818181814</v>
      </c>
      <c r="AX943">
        <v>0.84018181818181814</v>
      </c>
      <c r="AY943" s="165">
        <v>1</v>
      </c>
    </row>
    <row r="944" spans="14:51" x14ac:dyDescent="0.25">
      <c r="N944" s="176">
        <v>94.2</v>
      </c>
      <c r="O944" s="10">
        <v>0.56231181818181808</v>
      </c>
      <c r="Q944" s="10">
        <v>0.38918181818181818</v>
      </c>
      <c r="R944" s="10">
        <v>454.01951705185013</v>
      </c>
      <c r="T944" s="10">
        <v>677.00933202779152</v>
      </c>
      <c r="V944" s="10">
        <v>1119.1213320277916</v>
      </c>
      <c r="W944" s="10">
        <v>1119.1213320277916</v>
      </c>
      <c r="X944" s="10">
        <v>1171.4546653611249</v>
      </c>
      <c r="Y944" s="10">
        <v>1223.7879986944583</v>
      </c>
      <c r="Z944" s="10">
        <v>1682.1442653611252</v>
      </c>
      <c r="AH944" s="7">
        <v>794.27841008016026</v>
      </c>
      <c r="AI944" s="10">
        <v>94.2</v>
      </c>
      <c r="AK944" s="10">
        <v>6.6263999999999994</v>
      </c>
      <c r="AL944" s="10">
        <v>16.896000000000001</v>
      </c>
      <c r="AQ944" s="10">
        <v>0.47312999999999988</v>
      </c>
      <c r="AR944" s="10">
        <v>0.47312999999999988</v>
      </c>
      <c r="AS944" s="10">
        <v>0.75099999999999989</v>
      </c>
      <c r="AT944" s="10">
        <v>0.75099999999999989</v>
      </c>
      <c r="AU944" s="10">
        <v>0.56231181818181808</v>
      </c>
      <c r="AV944" s="10">
        <v>0.56231181818181808</v>
      </c>
      <c r="AW944" s="10">
        <v>0.84018181818181814</v>
      </c>
      <c r="AX944">
        <v>0.84018181818181814</v>
      </c>
      <c r="AY944" s="165">
        <v>1</v>
      </c>
    </row>
    <row r="945" spans="14:51" x14ac:dyDescent="0.25">
      <c r="N945" s="176">
        <v>94.3</v>
      </c>
      <c r="O945" s="10">
        <v>0.56231181818181808</v>
      </c>
      <c r="Q945" s="10">
        <v>0.38918181818181818</v>
      </c>
      <c r="R945" s="10">
        <v>455.31281666037057</v>
      </c>
      <c r="T945" s="10">
        <v>678.53589725384825</v>
      </c>
      <c r="V945" s="10">
        <v>1121.1172305871817</v>
      </c>
      <c r="W945" s="10">
        <v>1121.1172305871817</v>
      </c>
      <c r="X945" s="10">
        <v>1173.5061194760706</v>
      </c>
      <c r="Y945" s="10">
        <v>1225.8950083649595</v>
      </c>
      <c r="Z945" s="10">
        <v>1684.7378528094041</v>
      </c>
      <c r="AH945" s="7">
        <v>796.14704222160628</v>
      </c>
      <c r="AI945" s="10">
        <v>94.3</v>
      </c>
      <c r="AK945" s="10">
        <v>6.6263999999999994</v>
      </c>
      <c r="AL945" s="10">
        <v>16.896000000000001</v>
      </c>
      <c r="AQ945" s="10">
        <v>0.47312999999999988</v>
      </c>
      <c r="AR945" s="10">
        <v>0.47312999999999988</v>
      </c>
      <c r="AS945" s="10">
        <v>0.75099999999999989</v>
      </c>
      <c r="AT945" s="10">
        <v>0.75099999999999989</v>
      </c>
      <c r="AU945" s="10">
        <v>0.56231181818181808</v>
      </c>
      <c r="AV945" s="10">
        <v>0.56231181818181808</v>
      </c>
      <c r="AW945" s="10">
        <v>0.84018181818181814</v>
      </c>
      <c r="AX945">
        <v>0.84018181818181814</v>
      </c>
      <c r="AY945" s="165">
        <v>1</v>
      </c>
    </row>
    <row r="946" spans="14:51" x14ac:dyDescent="0.25">
      <c r="N946" s="176">
        <v>94.4</v>
      </c>
      <c r="O946" s="10">
        <v>0.56231181818181808</v>
      </c>
      <c r="Q946" s="10">
        <v>0.38918181818181818</v>
      </c>
      <c r="R946" s="10">
        <v>456.60748847006715</v>
      </c>
      <c r="T946" s="10">
        <v>680.0638346810814</v>
      </c>
      <c r="V946" s="10">
        <v>1123.114501347748</v>
      </c>
      <c r="W946" s="10">
        <v>1123.114501347748</v>
      </c>
      <c r="X946" s="10">
        <v>1175.5589457921924</v>
      </c>
      <c r="Y946" s="10">
        <v>1228.003390236637</v>
      </c>
      <c r="Z946" s="10">
        <v>1687.3328124588593</v>
      </c>
      <c r="AH946" s="7">
        <v>798.01765699662417</v>
      </c>
      <c r="AI946" s="10">
        <v>94.4</v>
      </c>
      <c r="AK946" s="10">
        <v>6.6263999999999994</v>
      </c>
      <c r="AL946" s="10">
        <v>16.896000000000001</v>
      </c>
      <c r="AQ946" s="10">
        <v>0.47312999999999988</v>
      </c>
      <c r="AR946" s="10">
        <v>0.47312999999999988</v>
      </c>
      <c r="AS946" s="10">
        <v>0.75099999999999989</v>
      </c>
      <c r="AT946" s="10">
        <v>0.75099999999999989</v>
      </c>
      <c r="AU946" s="10">
        <v>0.56231181818181808</v>
      </c>
      <c r="AV946" s="10">
        <v>0.56231181818181808</v>
      </c>
      <c r="AW946" s="10">
        <v>0.84018181818181814</v>
      </c>
      <c r="AX946">
        <v>0.84018181818181814</v>
      </c>
      <c r="AY946" s="165">
        <v>1</v>
      </c>
    </row>
    <row r="947" spans="14:51" x14ac:dyDescent="0.25">
      <c r="N947" s="176">
        <v>94.5</v>
      </c>
      <c r="O947" s="10">
        <v>0.56231181818181808</v>
      </c>
      <c r="Q947" s="10">
        <v>0.38918181818181818</v>
      </c>
      <c r="R947" s="10">
        <v>457.90353248093999</v>
      </c>
      <c r="T947" s="10">
        <v>681.5931443094903</v>
      </c>
      <c r="V947" s="10">
        <v>1125.1131443094903</v>
      </c>
      <c r="W947" s="10">
        <v>1125.1131443094903</v>
      </c>
      <c r="X947" s="10">
        <v>1177.6131443094903</v>
      </c>
      <c r="Y947" s="10">
        <v>1230.1131443094903</v>
      </c>
      <c r="Z947" s="10">
        <v>1689.9291443094903</v>
      </c>
      <c r="AH947" s="7">
        <v>799.89025440521402</v>
      </c>
      <c r="AI947" s="10">
        <v>94.5</v>
      </c>
      <c r="AK947" s="10">
        <v>6.6263999999999994</v>
      </c>
      <c r="AL947" s="10">
        <v>16.896000000000001</v>
      </c>
      <c r="AQ947" s="10">
        <v>0.47312999999999988</v>
      </c>
      <c r="AR947" s="10">
        <v>0.47312999999999988</v>
      </c>
      <c r="AS947" s="10">
        <v>0.75099999999999989</v>
      </c>
      <c r="AT947" s="10">
        <v>0.75099999999999989</v>
      </c>
      <c r="AU947" s="10">
        <v>0.56231181818181808</v>
      </c>
      <c r="AV947" s="10">
        <v>0.56231181818181808</v>
      </c>
      <c r="AW947" s="10">
        <v>0.84018181818181814</v>
      </c>
      <c r="AX947">
        <v>0.84018181818181814</v>
      </c>
      <c r="AY947" s="165">
        <v>1</v>
      </c>
    </row>
    <row r="948" spans="14:51" x14ac:dyDescent="0.25">
      <c r="N948" s="176">
        <v>94.6</v>
      </c>
      <c r="O948" s="10">
        <v>0.56231181818181808</v>
      </c>
      <c r="Q948" s="10">
        <v>0.38918181818181818</v>
      </c>
      <c r="R948" s="10">
        <v>459.20094869298879</v>
      </c>
      <c r="T948" s="10">
        <v>683.12382613907585</v>
      </c>
      <c r="V948" s="10">
        <v>1127.1131594724093</v>
      </c>
      <c r="W948" s="10">
        <v>1127.1131594724093</v>
      </c>
      <c r="X948" s="10">
        <v>1179.6687150279649</v>
      </c>
      <c r="Y948" s="10">
        <v>1232.2242705835204</v>
      </c>
      <c r="Z948" s="10">
        <v>1692.5268483612981</v>
      </c>
      <c r="AH948" s="7">
        <v>801.76483444737551</v>
      </c>
      <c r="AI948" s="10">
        <v>94.6</v>
      </c>
      <c r="AK948" s="10">
        <v>6.6263999999999994</v>
      </c>
      <c r="AL948" s="10">
        <v>16.896000000000001</v>
      </c>
      <c r="AQ948" s="10">
        <v>0.47312999999999988</v>
      </c>
      <c r="AR948" s="10">
        <v>0.47312999999999988</v>
      </c>
      <c r="AS948" s="10">
        <v>0.75099999999999989</v>
      </c>
      <c r="AT948" s="10">
        <v>0.75099999999999989</v>
      </c>
      <c r="AU948" s="10">
        <v>0.56231181818181808</v>
      </c>
      <c r="AV948" s="10">
        <v>0.56231181818181808</v>
      </c>
      <c r="AW948" s="10">
        <v>0.84018181818181814</v>
      </c>
      <c r="AX948">
        <v>0.84018181818181814</v>
      </c>
      <c r="AY948" s="165">
        <v>1</v>
      </c>
    </row>
    <row r="949" spans="14:51" x14ac:dyDescent="0.25">
      <c r="N949" s="176">
        <v>94.7</v>
      </c>
      <c r="O949" s="10">
        <v>0.56231181818181808</v>
      </c>
      <c r="Q949" s="10">
        <v>0.38918181818181818</v>
      </c>
      <c r="R949" s="10">
        <v>460.49973710621407</v>
      </c>
      <c r="T949" s="10">
        <v>684.65588016983702</v>
      </c>
      <c r="V949" s="10">
        <v>1129.1145468365037</v>
      </c>
      <c r="W949" s="10">
        <v>1129.1145468365037</v>
      </c>
      <c r="X949" s="10">
        <v>1181.7256579476148</v>
      </c>
      <c r="Y949" s="10">
        <v>1234.3367690587258</v>
      </c>
      <c r="Z949" s="10">
        <v>1695.1259246142815</v>
      </c>
      <c r="AH949" s="7">
        <v>803.64139712310919</v>
      </c>
      <c r="AI949" s="10">
        <v>94.7</v>
      </c>
      <c r="AK949" s="10">
        <v>6.6263999999999994</v>
      </c>
      <c r="AL949" s="10">
        <v>16.896000000000001</v>
      </c>
      <c r="AQ949" s="10">
        <v>0.47312999999999988</v>
      </c>
      <c r="AR949" s="10">
        <v>0.47312999999999988</v>
      </c>
      <c r="AS949" s="10">
        <v>0.75099999999999989</v>
      </c>
      <c r="AT949" s="10">
        <v>0.75099999999999989</v>
      </c>
      <c r="AU949" s="10">
        <v>0.56231181818181808</v>
      </c>
      <c r="AV949" s="10">
        <v>0.56231181818181808</v>
      </c>
      <c r="AW949" s="10">
        <v>0.84018181818181814</v>
      </c>
      <c r="AX949">
        <v>0.84018181818181814</v>
      </c>
      <c r="AY949" s="165">
        <v>1</v>
      </c>
    </row>
    <row r="950" spans="14:51" x14ac:dyDescent="0.25">
      <c r="N950" s="176">
        <v>94.8</v>
      </c>
      <c r="O950" s="10">
        <v>0.56231181818181808</v>
      </c>
      <c r="Q950" s="10">
        <v>0.38918181818181818</v>
      </c>
      <c r="R950" s="10">
        <v>461.79989772061509</v>
      </c>
      <c r="T950" s="10">
        <v>686.1893064017745</v>
      </c>
      <c r="V950" s="10">
        <v>1131.1173064017744</v>
      </c>
      <c r="W950" s="10">
        <v>1131.1173064017744</v>
      </c>
      <c r="X950" s="10">
        <v>1183.7839730684411</v>
      </c>
      <c r="Y950" s="10">
        <v>1236.4506397351076</v>
      </c>
      <c r="Z950" s="10">
        <v>1697.726373068441</v>
      </c>
      <c r="AH950" s="7">
        <v>805.51994243241415</v>
      </c>
      <c r="AI950" s="10">
        <v>94.8</v>
      </c>
      <c r="AK950" s="10">
        <v>6.6263999999999994</v>
      </c>
      <c r="AL950" s="10">
        <v>16.896000000000001</v>
      </c>
      <c r="AQ950" s="10">
        <v>0.47312999999999988</v>
      </c>
      <c r="AR950" s="10">
        <v>0.47312999999999988</v>
      </c>
      <c r="AS950" s="10">
        <v>0.75099999999999989</v>
      </c>
      <c r="AT950" s="10">
        <v>0.75099999999999989</v>
      </c>
      <c r="AU950" s="10">
        <v>0.56231181818181808</v>
      </c>
      <c r="AV950" s="10">
        <v>0.56231181818181808</v>
      </c>
      <c r="AW950" s="10">
        <v>0.84018181818181814</v>
      </c>
      <c r="AX950">
        <v>0.84018181818181814</v>
      </c>
      <c r="AY950" s="165">
        <v>1</v>
      </c>
    </row>
    <row r="951" spans="14:51" x14ac:dyDescent="0.25">
      <c r="N951" s="176">
        <v>94.9</v>
      </c>
      <c r="O951" s="10">
        <v>0.56231181818181808</v>
      </c>
      <c r="Q951" s="10">
        <v>0.38918181818181818</v>
      </c>
      <c r="R951" s="10">
        <v>463.10143053619248</v>
      </c>
      <c r="T951" s="10">
        <v>687.72410483488852</v>
      </c>
      <c r="V951" s="10">
        <v>1133.1214381682219</v>
      </c>
      <c r="W951" s="10">
        <v>1133.1214381682219</v>
      </c>
      <c r="X951" s="10">
        <v>1185.843660390444</v>
      </c>
      <c r="Y951" s="10">
        <v>1238.5658826126664</v>
      </c>
      <c r="Z951" s="10">
        <v>1700.3281937237775</v>
      </c>
      <c r="AH951" s="7">
        <v>807.40047037529132</v>
      </c>
      <c r="AI951" s="10">
        <v>94.9</v>
      </c>
      <c r="AK951" s="10">
        <v>6.6263999999999994</v>
      </c>
      <c r="AL951" s="10">
        <v>16.896000000000001</v>
      </c>
      <c r="AQ951" s="10">
        <v>0.47312999999999988</v>
      </c>
      <c r="AR951" s="10">
        <v>0.47312999999999988</v>
      </c>
      <c r="AS951" s="10">
        <v>0.75099999999999989</v>
      </c>
      <c r="AT951" s="10">
        <v>0.75099999999999989</v>
      </c>
      <c r="AU951" s="10">
        <v>0.56231181818181808</v>
      </c>
      <c r="AV951" s="10">
        <v>0.56231181818181808</v>
      </c>
      <c r="AW951" s="10">
        <v>0.84018181818181814</v>
      </c>
      <c r="AX951">
        <v>0.84018181818181814</v>
      </c>
      <c r="AY951" s="165">
        <v>1</v>
      </c>
    </row>
    <row r="952" spans="14:51" x14ac:dyDescent="0.25">
      <c r="N952" s="176">
        <v>95</v>
      </c>
      <c r="O952" s="10">
        <v>0.56231181818181808</v>
      </c>
      <c r="Q952" s="10">
        <v>0.38918181818181818</v>
      </c>
      <c r="R952" s="10">
        <v>464.40433555294607</v>
      </c>
      <c r="T952" s="10">
        <v>689.26027546917805</v>
      </c>
      <c r="V952" s="10">
        <v>1135.1269421358447</v>
      </c>
      <c r="W952" s="10">
        <v>1135.1269421358447</v>
      </c>
      <c r="X952" s="10">
        <v>1187.9047199136226</v>
      </c>
      <c r="Y952" s="10">
        <v>1240.6824976914004</v>
      </c>
      <c r="Z952" s="10">
        <v>1702.9313865802894</v>
      </c>
      <c r="AH952" s="7">
        <v>809.28298095174034</v>
      </c>
      <c r="AI952" s="10">
        <v>95</v>
      </c>
      <c r="AK952" s="10">
        <v>6.6263999999999994</v>
      </c>
      <c r="AL952" s="10">
        <v>16.896000000000001</v>
      </c>
      <c r="AQ952" s="10">
        <v>0.47312999999999988</v>
      </c>
      <c r="AR952" s="10">
        <v>0.47312999999999988</v>
      </c>
      <c r="AS952" s="10">
        <v>0.75099999999999989</v>
      </c>
      <c r="AT952" s="10">
        <v>0.75099999999999989</v>
      </c>
      <c r="AU952" s="10">
        <v>0.56231181818181808</v>
      </c>
      <c r="AV952" s="10">
        <v>0.56231181818181808</v>
      </c>
      <c r="AW952" s="10">
        <v>0.84018181818181814</v>
      </c>
      <c r="AX952">
        <v>0.84018181818181814</v>
      </c>
      <c r="AY952" s="165">
        <v>1</v>
      </c>
    </row>
    <row r="953" spans="14:51" x14ac:dyDescent="0.25">
      <c r="N953" s="176">
        <v>95.1</v>
      </c>
      <c r="O953" s="10">
        <v>0.56231181818181808</v>
      </c>
      <c r="Q953" s="10">
        <v>0.38918181818181818</v>
      </c>
      <c r="R953" s="10">
        <v>465.70861277087562</v>
      </c>
      <c r="T953" s="10">
        <v>690.79781830464435</v>
      </c>
      <c r="V953" s="10">
        <v>1137.1338183046444</v>
      </c>
      <c r="W953" s="10">
        <v>1137.1338183046444</v>
      </c>
      <c r="X953" s="10">
        <v>1189.9671516379776</v>
      </c>
      <c r="Y953" s="10">
        <v>1242.8004849713111</v>
      </c>
      <c r="Z953" s="10">
        <v>1705.5359516379779</v>
      </c>
      <c r="AH953" s="7">
        <v>811.16747416176088</v>
      </c>
      <c r="AI953" s="10">
        <v>95.1</v>
      </c>
      <c r="AK953" s="10">
        <v>6.6263999999999994</v>
      </c>
      <c r="AL953" s="10">
        <v>16.896000000000001</v>
      </c>
      <c r="AQ953" s="10">
        <v>0.47312999999999988</v>
      </c>
      <c r="AR953" s="10">
        <v>0.47312999999999988</v>
      </c>
      <c r="AS953" s="10">
        <v>0.75099999999999989</v>
      </c>
      <c r="AT953" s="10">
        <v>0.75099999999999989</v>
      </c>
      <c r="AU953" s="10">
        <v>0.56231181818181808</v>
      </c>
      <c r="AV953" s="10">
        <v>0.56231181818181808</v>
      </c>
      <c r="AW953" s="10">
        <v>0.84018181818181814</v>
      </c>
      <c r="AX953">
        <v>0.84018181818181814</v>
      </c>
      <c r="AY953" s="165">
        <v>1</v>
      </c>
    </row>
    <row r="954" spans="14:51" x14ac:dyDescent="0.25">
      <c r="N954" s="176">
        <v>95.2</v>
      </c>
      <c r="O954" s="10">
        <v>0.56231181818181808</v>
      </c>
      <c r="Q954" s="10">
        <v>0.38918181818181818</v>
      </c>
      <c r="R954" s="10">
        <v>467.01426218998154</v>
      </c>
      <c r="T954" s="10">
        <v>692.33673334128639</v>
      </c>
      <c r="V954" s="10">
        <v>1139.1420666746199</v>
      </c>
      <c r="W954" s="10">
        <v>1139.1420666746199</v>
      </c>
      <c r="X954" s="10">
        <v>1192.0309555635088</v>
      </c>
      <c r="Y954" s="10">
        <v>1244.9198444523977</v>
      </c>
      <c r="Z954" s="10">
        <v>1708.1418888968424</v>
      </c>
      <c r="AH954" s="7">
        <v>813.0539500053535</v>
      </c>
      <c r="AI954" s="10">
        <v>95.2</v>
      </c>
      <c r="AK954" s="10">
        <v>6.6263999999999994</v>
      </c>
      <c r="AL954" s="10">
        <v>16.896000000000001</v>
      </c>
      <c r="AQ954" s="10">
        <v>0.47312999999999988</v>
      </c>
      <c r="AR954" s="10">
        <v>0.47312999999999988</v>
      </c>
      <c r="AS954" s="10">
        <v>0.75099999999999989</v>
      </c>
      <c r="AT954" s="10">
        <v>0.75099999999999989</v>
      </c>
      <c r="AU954" s="10">
        <v>0.56231181818181808</v>
      </c>
      <c r="AV954" s="10">
        <v>0.56231181818181808</v>
      </c>
      <c r="AW954" s="10">
        <v>0.84018181818181814</v>
      </c>
      <c r="AX954">
        <v>0.84018181818181814</v>
      </c>
      <c r="AY954" s="165">
        <v>1</v>
      </c>
    </row>
    <row r="955" spans="14:51" x14ac:dyDescent="0.25">
      <c r="N955" s="176">
        <v>95.3</v>
      </c>
      <c r="O955" s="10">
        <v>0.56231181818181808</v>
      </c>
      <c r="Q955" s="10">
        <v>0.38918181818181818</v>
      </c>
      <c r="R955" s="10">
        <v>468.32128381026359</v>
      </c>
      <c r="T955" s="10">
        <v>693.87702057910451</v>
      </c>
      <c r="V955" s="10">
        <v>1141.1516872457712</v>
      </c>
      <c r="W955" s="10">
        <v>1141.1516872457712</v>
      </c>
      <c r="X955" s="10">
        <v>1194.0961316902155</v>
      </c>
      <c r="Y955" s="10">
        <v>1247.0405761346601</v>
      </c>
      <c r="Z955" s="10">
        <v>1710.7491983568825</v>
      </c>
      <c r="AH955" s="7">
        <v>814.94240848251798</v>
      </c>
      <c r="AI955" s="10">
        <v>95.3</v>
      </c>
      <c r="AK955" s="10">
        <v>6.6263999999999994</v>
      </c>
      <c r="AL955" s="10">
        <v>16.896000000000001</v>
      </c>
      <c r="AQ955" s="10">
        <v>0.47312999999999988</v>
      </c>
      <c r="AR955" s="10">
        <v>0.47312999999999988</v>
      </c>
      <c r="AS955" s="10">
        <v>0.75099999999999989</v>
      </c>
      <c r="AT955" s="10">
        <v>0.75099999999999989</v>
      </c>
      <c r="AU955" s="10">
        <v>0.56231181818181808</v>
      </c>
      <c r="AV955" s="10">
        <v>0.56231181818181808</v>
      </c>
      <c r="AW955" s="10">
        <v>0.84018181818181814</v>
      </c>
      <c r="AX955">
        <v>0.84018181818181814</v>
      </c>
      <c r="AY955" s="165">
        <v>1</v>
      </c>
    </row>
    <row r="956" spans="14:51" x14ac:dyDescent="0.25">
      <c r="N956" s="176">
        <v>95.4</v>
      </c>
      <c r="O956" s="10">
        <v>0.56231181818181808</v>
      </c>
      <c r="Q956" s="10">
        <v>0.38918181818181818</v>
      </c>
      <c r="R956" s="10">
        <v>469.62967763172173</v>
      </c>
      <c r="T956" s="10">
        <v>695.41868001809928</v>
      </c>
      <c r="V956" s="10">
        <v>1143.1626800180993</v>
      </c>
      <c r="W956" s="10">
        <v>1143.1626800180993</v>
      </c>
      <c r="X956" s="10">
        <v>1196.1626800180993</v>
      </c>
      <c r="Y956" s="10">
        <v>1249.1626800180993</v>
      </c>
      <c r="Z956" s="10">
        <v>1713.3578800180994</v>
      </c>
      <c r="AH956" s="7">
        <v>816.8328495932542</v>
      </c>
      <c r="AI956" s="10">
        <v>95.4</v>
      </c>
      <c r="AK956" s="10">
        <v>6.6263999999999994</v>
      </c>
      <c r="AL956" s="10">
        <v>16.896000000000001</v>
      </c>
      <c r="AQ956" s="10">
        <v>0.47312999999999988</v>
      </c>
      <c r="AR956" s="10">
        <v>0.47312999999999988</v>
      </c>
      <c r="AS956" s="10">
        <v>0.75099999999999989</v>
      </c>
      <c r="AT956" s="10">
        <v>0.75099999999999989</v>
      </c>
      <c r="AU956" s="10">
        <v>0.56231181818181808</v>
      </c>
      <c r="AV956" s="10">
        <v>0.56231181818181808</v>
      </c>
      <c r="AW956" s="10">
        <v>0.84018181818181814</v>
      </c>
      <c r="AX956">
        <v>0.84018181818181814</v>
      </c>
      <c r="AY956" s="165">
        <v>1</v>
      </c>
    </row>
    <row r="957" spans="14:51" x14ac:dyDescent="0.25">
      <c r="N957" s="176">
        <v>95.5</v>
      </c>
      <c r="O957" s="10">
        <v>0.56231181818181808</v>
      </c>
      <c r="Q957" s="10">
        <v>0.38918181818181818</v>
      </c>
      <c r="R957" s="10">
        <v>470.93944365435601</v>
      </c>
      <c r="T957" s="10">
        <v>696.96171165826979</v>
      </c>
      <c r="V957" s="10">
        <v>1145.175044991603</v>
      </c>
      <c r="W957" s="10">
        <v>1145.175044991603</v>
      </c>
      <c r="X957" s="10">
        <v>1198.2306005471587</v>
      </c>
      <c r="Y957" s="10">
        <v>1251.2861561027141</v>
      </c>
      <c r="Z957" s="10">
        <v>1715.967933880492</v>
      </c>
      <c r="AH957" s="7">
        <v>818.72527333756227</v>
      </c>
      <c r="AI957" s="10">
        <v>95.5</v>
      </c>
      <c r="AK957" s="10">
        <v>6.6263999999999994</v>
      </c>
      <c r="AL957" s="10">
        <v>16.896000000000001</v>
      </c>
      <c r="AQ957" s="10">
        <v>0.47312999999999988</v>
      </c>
      <c r="AR957" s="10">
        <v>0.47312999999999988</v>
      </c>
      <c r="AS957" s="10">
        <v>0.75099999999999989</v>
      </c>
      <c r="AT957" s="10">
        <v>0.75099999999999989</v>
      </c>
      <c r="AU957" s="10">
        <v>0.56231181818181808</v>
      </c>
      <c r="AV957" s="10">
        <v>0.56231181818181808</v>
      </c>
      <c r="AW957" s="10">
        <v>0.84018181818181814</v>
      </c>
      <c r="AX957">
        <v>0.84018181818181814</v>
      </c>
      <c r="AY957" s="165">
        <v>1</v>
      </c>
    </row>
    <row r="958" spans="14:51" x14ac:dyDescent="0.25">
      <c r="N958" s="176">
        <v>95.6</v>
      </c>
      <c r="O958" s="10">
        <v>0.56231181818181808</v>
      </c>
      <c r="Q958" s="10">
        <v>0.38918181818181818</v>
      </c>
      <c r="R958" s="10">
        <v>472.25058187816637</v>
      </c>
      <c r="T958" s="10">
        <v>698.5061154996165</v>
      </c>
      <c r="V958" s="10">
        <v>1147.1887821662831</v>
      </c>
      <c r="W958" s="10">
        <v>1147.1887821662831</v>
      </c>
      <c r="X958" s="10">
        <v>1200.2998932773942</v>
      </c>
      <c r="Y958" s="10">
        <v>1253.4110043885053</v>
      </c>
      <c r="Z958" s="10">
        <v>1718.5793599440608</v>
      </c>
      <c r="AH958" s="7">
        <v>820.61967971544198</v>
      </c>
      <c r="AI958" s="10">
        <v>95.6</v>
      </c>
      <c r="AK958" s="10">
        <v>6.6263999999999994</v>
      </c>
      <c r="AL958" s="10">
        <v>16.896000000000001</v>
      </c>
      <c r="AQ958" s="10">
        <v>0.47312999999999988</v>
      </c>
      <c r="AR958" s="10">
        <v>0.47312999999999988</v>
      </c>
      <c r="AS958" s="10">
        <v>0.75099999999999989</v>
      </c>
      <c r="AT958" s="10">
        <v>0.75099999999999989</v>
      </c>
      <c r="AU958" s="10">
        <v>0.56231181818181808</v>
      </c>
      <c r="AV958" s="10">
        <v>0.56231181818181808</v>
      </c>
      <c r="AW958" s="10">
        <v>0.84018181818181814</v>
      </c>
      <c r="AX958">
        <v>0.84018181818181814</v>
      </c>
      <c r="AY958" s="165">
        <v>1</v>
      </c>
    </row>
    <row r="959" spans="14:51" x14ac:dyDescent="0.25">
      <c r="N959" s="176">
        <v>95.7</v>
      </c>
      <c r="O959" s="10">
        <v>0.56231181818181808</v>
      </c>
      <c r="Q959" s="10">
        <v>0.38918181818181818</v>
      </c>
      <c r="R959" s="10">
        <v>473.56309230315298</v>
      </c>
      <c r="T959" s="10">
        <v>700.05189154213951</v>
      </c>
      <c r="V959" s="10">
        <v>1149.2038915421394</v>
      </c>
      <c r="W959" s="10">
        <v>1149.2038915421394</v>
      </c>
      <c r="X959" s="10">
        <v>1202.3705582088062</v>
      </c>
      <c r="Y959" s="10">
        <v>1255.5372248754727</v>
      </c>
      <c r="Z959" s="10">
        <v>1721.1921582088062</v>
      </c>
      <c r="AH959" s="7">
        <v>822.51606872689376</v>
      </c>
      <c r="AI959" s="10">
        <v>95.7</v>
      </c>
      <c r="AK959" s="10">
        <v>6.6263999999999994</v>
      </c>
      <c r="AL959" s="10">
        <v>16.896000000000001</v>
      </c>
      <c r="AQ959" s="10">
        <v>0.47312999999999988</v>
      </c>
      <c r="AR959" s="10">
        <v>0.47312999999999988</v>
      </c>
      <c r="AS959" s="10">
        <v>0.75099999999999989</v>
      </c>
      <c r="AT959" s="10">
        <v>0.75099999999999989</v>
      </c>
      <c r="AU959" s="10">
        <v>0.56231181818181808</v>
      </c>
      <c r="AV959" s="10">
        <v>0.56231181818181808</v>
      </c>
      <c r="AW959" s="10">
        <v>0.84018181818181814</v>
      </c>
      <c r="AX959">
        <v>0.84018181818181814</v>
      </c>
      <c r="AY959" s="165">
        <v>1</v>
      </c>
    </row>
    <row r="960" spans="14:51" x14ac:dyDescent="0.25">
      <c r="N960" s="176">
        <v>95.8</v>
      </c>
      <c r="O960" s="10">
        <v>0.56231181818181808</v>
      </c>
      <c r="Q960" s="10">
        <v>0.38918181818181818</v>
      </c>
      <c r="R960" s="10">
        <v>474.87697492931574</v>
      </c>
      <c r="T960" s="10">
        <v>702.95957725199037</v>
      </c>
      <c r="V960" s="10">
        <v>1152.5809105853236</v>
      </c>
      <c r="W960" s="10">
        <v>1152.5809105853236</v>
      </c>
      <c r="X960" s="10">
        <v>1205.8031328075458</v>
      </c>
      <c r="Y960" s="10">
        <v>1259.025355029768</v>
      </c>
      <c r="Z960" s="10">
        <v>1725.1668661408792</v>
      </c>
      <c r="AH960" s="7">
        <v>824.41444037191741</v>
      </c>
      <c r="AI960" s="10">
        <v>95.8</v>
      </c>
      <c r="AK960" s="10">
        <v>6.6263999999999994</v>
      </c>
      <c r="AL960" s="10">
        <v>16.896000000000001</v>
      </c>
      <c r="AQ960" s="10">
        <v>0.47312999999999988</v>
      </c>
      <c r="AR960" s="10">
        <v>0.47312999999999988</v>
      </c>
      <c r="AS960" s="10">
        <v>0.75099999999999989</v>
      </c>
      <c r="AT960" s="10">
        <v>0.75099999999999989</v>
      </c>
      <c r="AU960" s="10">
        <v>0.56231181818181808</v>
      </c>
      <c r="AV960" s="10">
        <v>0.56231181818181808</v>
      </c>
      <c r="AW960" s="10">
        <v>0.84018181818181814</v>
      </c>
      <c r="AX960">
        <v>0.84018181818181814</v>
      </c>
      <c r="AY960" s="165">
        <v>1</v>
      </c>
    </row>
    <row r="961" spans="14:51" x14ac:dyDescent="0.25">
      <c r="N961" s="176">
        <v>95.9</v>
      </c>
      <c r="O961" s="10">
        <v>0.56231181818181808</v>
      </c>
      <c r="Q961" s="10">
        <v>0.38918181818181818</v>
      </c>
      <c r="R961" s="10">
        <v>476.19222975665457</v>
      </c>
      <c r="T961" s="10">
        <v>704.50946989804152</v>
      </c>
      <c r="V961" s="10">
        <v>1154.6001365647082</v>
      </c>
      <c r="W961" s="10">
        <v>1154.6001365647082</v>
      </c>
      <c r="X961" s="10">
        <v>1207.8779143424861</v>
      </c>
      <c r="Y961" s="10">
        <v>1261.1556921202639</v>
      </c>
      <c r="Z961" s="10">
        <v>1727.7837810091528</v>
      </c>
      <c r="AH961" s="7">
        <v>826.31479465051268</v>
      </c>
      <c r="AI961" s="10">
        <v>95.9</v>
      </c>
      <c r="AK961" s="10">
        <v>6.6263999999999994</v>
      </c>
      <c r="AL961" s="10">
        <v>16.896000000000001</v>
      </c>
      <c r="AQ961" s="10">
        <v>0.47312999999999988</v>
      </c>
      <c r="AR961" s="10">
        <v>0.47312999999999988</v>
      </c>
      <c r="AS961" s="10">
        <v>0.75099999999999989</v>
      </c>
      <c r="AT961" s="10">
        <v>0.75099999999999989</v>
      </c>
      <c r="AU961" s="10">
        <v>0.56231181818181808</v>
      </c>
      <c r="AV961" s="10">
        <v>0.56231181818181808</v>
      </c>
      <c r="AW961" s="10">
        <v>0.84018181818181814</v>
      </c>
      <c r="AX961">
        <v>0.84018181818181814</v>
      </c>
      <c r="AY961" s="165">
        <v>1</v>
      </c>
    </row>
    <row r="962" spans="14:51" x14ac:dyDescent="0.25">
      <c r="N962" s="176">
        <v>96</v>
      </c>
      <c r="O962" s="10">
        <v>0.56231181818181808</v>
      </c>
      <c r="Q962" s="10">
        <v>0.38918181818181818</v>
      </c>
      <c r="R962" s="10">
        <v>477.50885678516948</v>
      </c>
      <c r="T962" s="10">
        <v>706.06073474526909</v>
      </c>
      <c r="V962" s="10">
        <v>1156.6207347452691</v>
      </c>
      <c r="W962" s="10">
        <v>1156.6207347452691</v>
      </c>
      <c r="X962" s="10">
        <v>1209.9540680786024</v>
      </c>
      <c r="Y962" s="10">
        <v>1263.2874014119359</v>
      </c>
      <c r="Z962" s="10">
        <v>1730.4020680786027</v>
      </c>
      <c r="AH962" s="7">
        <v>828.2171315626797</v>
      </c>
      <c r="AI962" s="10">
        <v>96</v>
      </c>
      <c r="AK962" s="10">
        <v>6.6263999999999994</v>
      </c>
      <c r="AL962" s="10">
        <v>16.896000000000001</v>
      </c>
      <c r="AQ962" s="10">
        <v>0.47312999999999988</v>
      </c>
      <c r="AR962" s="10">
        <v>0.47312999999999988</v>
      </c>
      <c r="AS962" s="10">
        <v>0.75099999999999989</v>
      </c>
      <c r="AT962" s="10">
        <v>0.75099999999999989</v>
      </c>
      <c r="AU962" s="10">
        <v>0.56231181818181808</v>
      </c>
      <c r="AV962" s="10">
        <v>0.56231181818181808</v>
      </c>
      <c r="AW962" s="10">
        <v>0.84018181818181814</v>
      </c>
      <c r="AX962">
        <v>0.84018181818181814</v>
      </c>
      <c r="AY962" s="165">
        <v>1</v>
      </c>
    </row>
    <row r="963" spans="14:51" x14ac:dyDescent="0.25">
      <c r="N963" s="176">
        <v>96.1</v>
      </c>
      <c r="O963" s="10">
        <v>0.56231181818181808</v>
      </c>
      <c r="Q963" s="10">
        <v>0.38918181818181818</v>
      </c>
      <c r="R963" s="10">
        <v>478.82685601486077</v>
      </c>
      <c r="T963" s="10">
        <v>707.61337179367285</v>
      </c>
      <c r="V963" s="10">
        <v>1158.6427051270061</v>
      </c>
      <c r="W963" s="10">
        <v>1158.6427051270061</v>
      </c>
      <c r="X963" s="10">
        <v>1212.0315940158951</v>
      </c>
      <c r="Y963" s="10">
        <v>1265.420482904784</v>
      </c>
      <c r="Z963" s="10">
        <v>1733.0217273492285</v>
      </c>
      <c r="AH963" s="7">
        <v>830.1214511084188</v>
      </c>
      <c r="AI963" s="10">
        <v>96.1</v>
      </c>
      <c r="AK963" s="10">
        <v>6.6263999999999994</v>
      </c>
      <c r="AL963" s="10">
        <v>16.896000000000001</v>
      </c>
      <c r="AQ963" s="10">
        <v>0.47312999999999988</v>
      </c>
      <c r="AR963" s="10">
        <v>0.47312999999999988</v>
      </c>
      <c r="AS963" s="10">
        <v>0.75099999999999989</v>
      </c>
      <c r="AT963" s="10">
        <v>0.75099999999999989</v>
      </c>
      <c r="AU963" s="10">
        <v>0.56231181818181808</v>
      </c>
      <c r="AV963" s="10">
        <v>0.56231181818181808</v>
      </c>
      <c r="AW963" s="10">
        <v>0.84018181818181814</v>
      </c>
      <c r="AX963">
        <v>0.84018181818181814</v>
      </c>
      <c r="AY963" s="165">
        <v>1</v>
      </c>
    </row>
    <row r="964" spans="14:51" x14ac:dyDescent="0.25">
      <c r="N964" s="176">
        <v>96.2</v>
      </c>
      <c r="O964" s="10">
        <v>0.56231181818181808</v>
      </c>
      <c r="Q964" s="10">
        <v>0.38918181818181818</v>
      </c>
      <c r="R964" s="10">
        <v>480.14622744572807</v>
      </c>
      <c r="T964" s="10">
        <v>709.16738104325259</v>
      </c>
      <c r="V964" s="10">
        <v>1160.6660477099192</v>
      </c>
      <c r="W964" s="10">
        <v>1160.6660477099192</v>
      </c>
      <c r="X964" s="10">
        <v>1214.1104921543636</v>
      </c>
      <c r="Y964" s="10">
        <v>1267.5549365988081</v>
      </c>
      <c r="Z964" s="10">
        <v>1735.6427588210304</v>
      </c>
      <c r="AH964" s="7">
        <v>832.02775328772964</v>
      </c>
      <c r="AI964" s="10">
        <v>96.2</v>
      </c>
      <c r="AK964" s="10">
        <v>6.6263999999999994</v>
      </c>
      <c r="AL964" s="10">
        <v>16.896000000000001</v>
      </c>
      <c r="AQ964" s="10">
        <v>0.47312999999999988</v>
      </c>
      <c r="AR964" s="10">
        <v>0.47312999999999988</v>
      </c>
      <c r="AS964" s="10">
        <v>0.75099999999999989</v>
      </c>
      <c r="AT964" s="10">
        <v>0.75099999999999989</v>
      </c>
      <c r="AU964" s="10">
        <v>0.56231181818181808</v>
      </c>
      <c r="AV964" s="10">
        <v>0.56231181818181808</v>
      </c>
      <c r="AW964" s="10">
        <v>0.84018181818181814</v>
      </c>
      <c r="AX964">
        <v>0.84018181818181814</v>
      </c>
      <c r="AY964" s="165">
        <v>1</v>
      </c>
    </row>
    <row r="965" spans="14:51" x14ac:dyDescent="0.25">
      <c r="N965" s="176">
        <v>96.3</v>
      </c>
      <c r="O965" s="10">
        <v>0.56231181818181808</v>
      </c>
      <c r="Q965" s="10">
        <v>0.38918181818181818</v>
      </c>
      <c r="R965" s="10">
        <v>481.46697107777157</v>
      </c>
      <c r="T965" s="10">
        <v>710.72276249400841</v>
      </c>
      <c r="V965" s="10">
        <v>1162.6907624940084</v>
      </c>
      <c r="W965" s="10">
        <v>1162.6907624940084</v>
      </c>
      <c r="X965" s="10">
        <v>1216.1907624940084</v>
      </c>
      <c r="Y965" s="10">
        <v>1269.6907624940084</v>
      </c>
      <c r="Z965" s="10">
        <v>1738.2651624940086</v>
      </c>
      <c r="AH965" s="7">
        <v>833.93603810061234</v>
      </c>
      <c r="AI965" s="10">
        <v>96.3</v>
      </c>
      <c r="AK965" s="10">
        <v>6.6263999999999994</v>
      </c>
      <c r="AL965" s="10">
        <v>16.896000000000001</v>
      </c>
      <c r="AQ965" s="10">
        <v>0.47312999999999988</v>
      </c>
      <c r="AR965" s="10">
        <v>0.47312999999999988</v>
      </c>
      <c r="AS965" s="10">
        <v>0.75099999999999989</v>
      </c>
      <c r="AT965" s="10">
        <v>0.75099999999999989</v>
      </c>
      <c r="AU965" s="10">
        <v>0.56231181818181808</v>
      </c>
      <c r="AV965" s="10">
        <v>0.56231181818181808</v>
      </c>
      <c r="AW965" s="10">
        <v>0.84018181818181814</v>
      </c>
      <c r="AX965">
        <v>0.84018181818181814</v>
      </c>
      <c r="AY965" s="165">
        <v>1</v>
      </c>
    </row>
    <row r="966" spans="14:51" x14ac:dyDescent="0.25">
      <c r="N966" s="176">
        <v>96.4</v>
      </c>
      <c r="O966" s="10">
        <v>0.56231181818181808</v>
      </c>
      <c r="Q966" s="10">
        <v>0.38918181818181818</v>
      </c>
      <c r="R966" s="10">
        <v>482.78908691099122</v>
      </c>
      <c r="T966" s="10">
        <v>712.27951614594065</v>
      </c>
      <c r="V966" s="10">
        <v>1164.7168494792741</v>
      </c>
      <c r="W966" s="10">
        <v>1164.7168494792741</v>
      </c>
      <c r="X966" s="10">
        <v>1218.2724050348297</v>
      </c>
      <c r="Y966" s="10">
        <v>1271.8279605903851</v>
      </c>
      <c r="Z966" s="10">
        <v>1740.8889383681631</v>
      </c>
      <c r="AH966" s="7">
        <v>835.84630554706689</v>
      </c>
      <c r="AI966" s="10">
        <v>96.4</v>
      </c>
      <c r="AK966" s="10">
        <v>6.6263999999999994</v>
      </c>
      <c r="AL966" s="10">
        <v>16.896000000000001</v>
      </c>
      <c r="AQ966" s="10">
        <v>0.47312999999999988</v>
      </c>
      <c r="AR966" s="10">
        <v>0.47312999999999988</v>
      </c>
      <c r="AS966" s="10">
        <v>0.75099999999999989</v>
      </c>
      <c r="AT966" s="10">
        <v>0.75099999999999989</v>
      </c>
      <c r="AU966" s="10">
        <v>0.56231181818181808</v>
      </c>
      <c r="AV966" s="10">
        <v>0.56231181818181808</v>
      </c>
      <c r="AW966" s="10">
        <v>0.84018181818181814</v>
      </c>
      <c r="AX966">
        <v>0.84018181818181814</v>
      </c>
      <c r="AY966" s="165">
        <v>1</v>
      </c>
    </row>
    <row r="967" spans="14:51" x14ac:dyDescent="0.25">
      <c r="N967" s="176">
        <v>96.5</v>
      </c>
      <c r="O967" s="10">
        <v>0.56231181818181808</v>
      </c>
      <c r="Q967" s="10">
        <v>0.38918181818181818</v>
      </c>
      <c r="R967" s="10">
        <v>484.11257494538683</v>
      </c>
      <c r="T967" s="10">
        <v>713.83764199904897</v>
      </c>
      <c r="V967" s="10">
        <v>1166.7443086657156</v>
      </c>
      <c r="W967" s="10">
        <v>1166.7443086657156</v>
      </c>
      <c r="X967" s="10">
        <v>1220.3554197768267</v>
      </c>
      <c r="Y967" s="10">
        <v>1273.9665308879378</v>
      </c>
      <c r="Z967" s="10">
        <v>1743.5140864434934</v>
      </c>
      <c r="AH967" s="7">
        <v>837.75855562709296</v>
      </c>
      <c r="AI967" s="10">
        <v>96.5</v>
      </c>
      <c r="AK967" s="10">
        <v>6.6263999999999994</v>
      </c>
      <c r="AL967" s="10">
        <v>16.896000000000001</v>
      </c>
      <c r="AQ967" s="10">
        <v>0.47312999999999988</v>
      </c>
      <c r="AR967" s="10">
        <v>0.47312999999999988</v>
      </c>
      <c r="AS967" s="10">
        <v>0.75099999999999989</v>
      </c>
      <c r="AT967" s="10">
        <v>0.75099999999999989</v>
      </c>
      <c r="AU967" s="10">
        <v>0.56231181818181808</v>
      </c>
      <c r="AV967" s="10">
        <v>0.56231181818181808</v>
      </c>
      <c r="AW967" s="10">
        <v>0.84018181818181814</v>
      </c>
      <c r="AX967">
        <v>0.84018181818181814</v>
      </c>
      <c r="AY967" s="165">
        <v>1</v>
      </c>
    </row>
    <row r="968" spans="14:51" x14ac:dyDescent="0.25">
      <c r="N968" s="176">
        <v>96.6</v>
      </c>
      <c r="O968" s="10">
        <v>0.56231181818181808</v>
      </c>
      <c r="Q968" s="10">
        <v>0.38918181818181818</v>
      </c>
      <c r="R968" s="10">
        <v>485.4374351809588</v>
      </c>
      <c r="T968" s="10">
        <v>715.39714005333337</v>
      </c>
      <c r="V968" s="10">
        <v>1168.7731400533335</v>
      </c>
      <c r="W968" s="10">
        <v>1168.7731400533335</v>
      </c>
      <c r="X968" s="10">
        <v>1222.4398067200002</v>
      </c>
      <c r="Y968" s="10">
        <v>1276.1064733866667</v>
      </c>
      <c r="Z968" s="10">
        <v>1746.1406067200001</v>
      </c>
      <c r="AH968" s="7">
        <v>839.67278834069123</v>
      </c>
      <c r="AI968" s="10">
        <v>96.6</v>
      </c>
      <c r="AK968" s="10">
        <v>6.6263999999999994</v>
      </c>
      <c r="AL968" s="10">
        <v>16.896000000000001</v>
      </c>
      <c r="AQ968" s="10">
        <v>0.47312999999999988</v>
      </c>
      <c r="AR968" s="10">
        <v>0.47312999999999988</v>
      </c>
      <c r="AS968" s="10">
        <v>0.75099999999999989</v>
      </c>
      <c r="AT968" s="10">
        <v>0.75099999999999989</v>
      </c>
      <c r="AU968" s="10">
        <v>0.56231181818181808</v>
      </c>
      <c r="AV968" s="10">
        <v>0.56231181818181808</v>
      </c>
      <c r="AW968" s="10">
        <v>0.84018181818181814</v>
      </c>
      <c r="AX968">
        <v>0.84018181818181814</v>
      </c>
      <c r="AY968" s="165">
        <v>1</v>
      </c>
    </row>
    <row r="969" spans="14:51" x14ac:dyDescent="0.25">
      <c r="N969" s="176">
        <v>96.7</v>
      </c>
      <c r="O969" s="10">
        <v>0.56231181818181808</v>
      </c>
      <c r="Q969" s="10">
        <v>0.38918181818181818</v>
      </c>
      <c r="R969" s="10">
        <v>486.76366761770691</v>
      </c>
      <c r="T969" s="10">
        <v>716.95801030879375</v>
      </c>
      <c r="V969" s="10">
        <v>1170.8033436421272</v>
      </c>
      <c r="W969" s="10">
        <v>1170.8033436421272</v>
      </c>
      <c r="X969" s="10">
        <v>1224.5255658643493</v>
      </c>
      <c r="Y969" s="10">
        <v>1278.2477880865715</v>
      </c>
      <c r="Z969" s="10">
        <v>1748.7684991976828</v>
      </c>
      <c r="AH969" s="7">
        <v>841.58900368786124</v>
      </c>
      <c r="AI969" s="10">
        <v>96.7</v>
      </c>
      <c r="AK969" s="10">
        <v>6.6263999999999994</v>
      </c>
      <c r="AL969" s="10">
        <v>16.896000000000001</v>
      </c>
      <c r="AQ969" s="10">
        <v>0.47312999999999988</v>
      </c>
      <c r="AR969" s="10">
        <v>0.47312999999999988</v>
      </c>
      <c r="AS969" s="10">
        <v>0.75099999999999989</v>
      </c>
      <c r="AT969" s="10">
        <v>0.75099999999999989</v>
      </c>
      <c r="AU969" s="10">
        <v>0.56231181818181808</v>
      </c>
      <c r="AV969" s="10">
        <v>0.56231181818181808</v>
      </c>
      <c r="AW969" s="10">
        <v>0.84018181818181814</v>
      </c>
      <c r="AX969">
        <v>0.84018181818181814</v>
      </c>
      <c r="AY969" s="165">
        <v>1</v>
      </c>
    </row>
    <row r="970" spans="14:51" x14ac:dyDescent="0.25">
      <c r="N970" s="176">
        <v>96.8</v>
      </c>
      <c r="O970" s="10">
        <v>0.56231181818181808</v>
      </c>
      <c r="Q970" s="10">
        <v>0.38918181818181818</v>
      </c>
      <c r="R970" s="10">
        <v>488.09127225563094</v>
      </c>
      <c r="T970" s="10">
        <v>718.52025276543054</v>
      </c>
      <c r="V970" s="10">
        <v>1172.8349194320972</v>
      </c>
      <c r="W970" s="10">
        <v>1172.8349194320972</v>
      </c>
      <c r="X970" s="10">
        <v>1226.612697209875</v>
      </c>
      <c r="Y970" s="10">
        <v>1280.3904749876529</v>
      </c>
      <c r="Z970" s="10">
        <v>1751.3977638765418</v>
      </c>
      <c r="AH970" s="7">
        <v>843.50720166860276</v>
      </c>
      <c r="AI970" s="10">
        <v>96.8</v>
      </c>
      <c r="AK970" s="10">
        <v>6.6263999999999994</v>
      </c>
      <c r="AL970" s="10">
        <v>16.896000000000001</v>
      </c>
      <c r="AQ970" s="10">
        <v>0.47312999999999988</v>
      </c>
      <c r="AR970" s="10">
        <v>0.47312999999999988</v>
      </c>
      <c r="AS970" s="10">
        <v>0.75099999999999989</v>
      </c>
      <c r="AT970" s="10">
        <v>0.75099999999999989</v>
      </c>
      <c r="AU970" s="10">
        <v>0.56231181818181808</v>
      </c>
      <c r="AV970" s="10">
        <v>0.56231181818181808</v>
      </c>
      <c r="AW970" s="10">
        <v>0.84018181818181814</v>
      </c>
      <c r="AX970">
        <v>0.84018181818181814</v>
      </c>
      <c r="AY970" s="165">
        <v>1</v>
      </c>
    </row>
    <row r="971" spans="14:51" x14ac:dyDescent="0.25">
      <c r="N971" s="176">
        <v>96.9</v>
      </c>
      <c r="O971" s="10">
        <v>0.56231181818181808</v>
      </c>
      <c r="Q971" s="10">
        <v>0.38918181818181818</v>
      </c>
      <c r="R971" s="10">
        <v>489.4202490947315</v>
      </c>
      <c r="T971" s="10">
        <v>720.08386742324342</v>
      </c>
      <c r="V971" s="10">
        <v>1174.8678674232435</v>
      </c>
      <c r="W971" s="10">
        <v>1174.8678674232435</v>
      </c>
      <c r="X971" s="10">
        <v>1228.7012007565768</v>
      </c>
      <c r="Y971" s="10">
        <v>1282.5345340899103</v>
      </c>
      <c r="Z971" s="10">
        <v>1754.028400756577</v>
      </c>
      <c r="AH971" s="7">
        <v>845.42738228291671</v>
      </c>
      <c r="AI971" s="10">
        <v>96.9</v>
      </c>
      <c r="AK971" s="10">
        <v>6.6263999999999994</v>
      </c>
      <c r="AL971" s="10">
        <v>16.896000000000001</v>
      </c>
      <c r="AQ971" s="10">
        <v>0.47312999999999988</v>
      </c>
      <c r="AR971" s="10">
        <v>0.47312999999999988</v>
      </c>
      <c r="AS971" s="10">
        <v>0.75099999999999989</v>
      </c>
      <c r="AT971" s="10">
        <v>0.75099999999999989</v>
      </c>
      <c r="AU971" s="10">
        <v>0.56231181818181808</v>
      </c>
      <c r="AV971" s="10">
        <v>0.56231181818181808</v>
      </c>
      <c r="AW971" s="10">
        <v>0.84018181818181814</v>
      </c>
      <c r="AX971">
        <v>0.84018181818181814</v>
      </c>
      <c r="AY971" s="165">
        <v>1</v>
      </c>
    </row>
    <row r="972" spans="14:51" x14ac:dyDescent="0.25">
      <c r="N972" s="176">
        <v>97</v>
      </c>
      <c r="O972" s="10">
        <v>0.56231181818181808</v>
      </c>
      <c r="Q972" s="10">
        <v>0.38918181818181818</v>
      </c>
      <c r="R972" s="10">
        <v>490.75059813500792</v>
      </c>
      <c r="T972" s="10">
        <v>721.64885428223238</v>
      </c>
      <c r="V972" s="10">
        <v>1176.9021876155657</v>
      </c>
      <c r="W972" s="10">
        <v>1176.9021876155657</v>
      </c>
      <c r="X972" s="10">
        <v>1230.7910765044546</v>
      </c>
      <c r="Y972" s="10">
        <v>1284.6799653933435</v>
      </c>
      <c r="Z972" s="10">
        <v>1756.6604098377879</v>
      </c>
      <c r="AH972" s="7">
        <v>847.34954553080206</v>
      </c>
      <c r="AI972" s="10">
        <v>97</v>
      </c>
      <c r="AK972" s="10">
        <v>6.6263999999999994</v>
      </c>
      <c r="AL972" s="10">
        <v>16.896000000000001</v>
      </c>
      <c r="AQ972" s="10">
        <v>0.47312999999999988</v>
      </c>
      <c r="AR972" s="10">
        <v>0.47312999999999988</v>
      </c>
      <c r="AS972" s="10">
        <v>0.75099999999999989</v>
      </c>
      <c r="AT972" s="10">
        <v>0.75099999999999989</v>
      </c>
      <c r="AU972" s="10">
        <v>0.56231181818181808</v>
      </c>
      <c r="AV972" s="10">
        <v>0.56231181818181808</v>
      </c>
      <c r="AW972" s="10">
        <v>0.84018181818181814</v>
      </c>
      <c r="AX972">
        <v>0.84018181818181814</v>
      </c>
      <c r="AY972" s="165">
        <v>1</v>
      </c>
    </row>
    <row r="973" spans="14:51" x14ac:dyDescent="0.25">
      <c r="N973" s="176">
        <v>97.1</v>
      </c>
      <c r="O973" s="10">
        <v>0.56231181818181808</v>
      </c>
      <c r="Q973" s="10">
        <v>0.38918181818181818</v>
      </c>
      <c r="R973" s="10">
        <v>492.08231937646059</v>
      </c>
      <c r="T973" s="10">
        <v>723.21521334239731</v>
      </c>
      <c r="V973" s="10">
        <v>1178.937880009064</v>
      </c>
      <c r="W973" s="10">
        <v>1178.937880009064</v>
      </c>
      <c r="X973" s="10">
        <v>1232.8823244535083</v>
      </c>
      <c r="Y973" s="10">
        <v>1286.8267688979529</v>
      </c>
      <c r="Z973" s="10">
        <v>1759.2937911201752</v>
      </c>
      <c r="AH973" s="7">
        <v>849.27369141225938</v>
      </c>
      <c r="AI973" s="10">
        <v>97.1</v>
      </c>
      <c r="AK973" s="10">
        <v>6.6263999999999994</v>
      </c>
      <c r="AL973" s="10">
        <v>16.896000000000001</v>
      </c>
      <c r="AQ973" s="10">
        <v>0.47312999999999988</v>
      </c>
      <c r="AR973" s="10">
        <v>0.47312999999999988</v>
      </c>
      <c r="AS973" s="10">
        <v>0.75099999999999989</v>
      </c>
      <c r="AT973" s="10">
        <v>0.75099999999999989</v>
      </c>
      <c r="AU973" s="10">
        <v>0.56231181818181808</v>
      </c>
      <c r="AV973" s="10">
        <v>0.56231181818181808</v>
      </c>
      <c r="AW973" s="10">
        <v>0.84018181818181814</v>
      </c>
      <c r="AX973">
        <v>0.84018181818181814</v>
      </c>
      <c r="AY973" s="165">
        <v>1</v>
      </c>
    </row>
    <row r="974" spans="14:51" x14ac:dyDescent="0.25">
      <c r="N974" s="176">
        <v>97.2</v>
      </c>
      <c r="O974" s="10">
        <v>0.56231181818181808</v>
      </c>
      <c r="Q974" s="10">
        <v>0.38918181818181818</v>
      </c>
      <c r="R974" s="10">
        <v>493.41541281908945</v>
      </c>
      <c r="T974" s="10">
        <v>724.78294460373877</v>
      </c>
      <c r="V974" s="10">
        <v>1180.9749446037388</v>
      </c>
      <c r="W974" s="10">
        <v>1180.9749446037388</v>
      </c>
      <c r="X974" s="10">
        <v>1234.9749446037388</v>
      </c>
      <c r="Y974" s="10">
        <v>1288.9749446037388</v>
      </c>
      <c r="Z974" s="10">
        <v>1761.9285446037388</v>
      </c>
      <c r="AH974" s="7">
        <v>851.19981992728856</v>
      </c>
      <c r="AI974" s="10">
        <v>97.2</v>
      </c>
      <c r="AK974" s="10">
        <v>6.6263999999999994</v>
      </c>
      <c r="AL974" s="10">
        <v>16.896000000000001</v>
      </c>
      <c r="AQ974" s="10">
        <v>0.47312999999999988</v>
      </c>
      <c r="AR974" s="10">
        <v>0.47312999999999988</v>
      </c>
      <c r="AS974" s="10">
        <v>0.75099999999999989</v>
      </c>
      <c r="AT974" s="10">
        <v>0.75099999999999989</v>
      </c>
      <c r="AU974" s="10">
        <v>0.56231181818181808</v>
      </c>
      <c r="AV974" s="10">
        <v>0.56231181818181808</v>
      </c>
      <c r="AW974" s="10">
        <v>0.84018181818181814</v>
      </c>
      <c r="AX974">
        <v>0.84018181818181814</v>
      </c>
      <c r="AY974" s="165">
        <v>1</v>
      </c>
    </row>
    <row r="975" spans="14:51" x14ac:dyDescent="0.25">
      <c r="N975" s="176">
        <v>97.3</v>
      </c>
      <c r="O975" s="10">
        <v>0.56231181818181808</v>
      </c>
      <c r="Q975" s="10">
        <v>0.38918181818181818</v>
      </c>
      <c r="R975" s="10">
        <v>494.74987846289429</v>
      </c>
      <c r="T975" s="10">
        <v>726.3520480662562</v>
      </c>
      <c r="V975" s="10">
        <v>1183.0133813995894</v>
      </c>
      <c r="W975" s="10">
        <v>1183.0133813995894</v>
      </c>
      <c r="X975" s="10">
        <v>1237.0689369551451</v>
      </c>
      <c r="Y975" s="10">
        <v>1291.1244925107005</v>
      </c>
      <c r="Z975" s="10">
        <v>1764.5646702884783</v>
      </c>
      <c r="AH975" s="7">
        <v>853.12793107588925</v>
      </c>
      <c r="AI975" s="10">
        <v>97.3</v>
      </c>
      <c r="AK975" s="10">
        <v>6.6263999999999994</v>
      </c>
      <c r="AL975" s="10">
        <v>16.896000000000001</v>
      </c>
      <c r="AQ975" s="10">
        <v>0.47312999999999988</v>
      </c>
      <c r="AR975" s="10">
        <v>0.47312999999999988</v>
      </c>
      <c r="AS975" s="10">
        <v>0.75099999999999989</v>
      </c>
      <c r="AT975" s="10">
        <v>0.75099999999999989</v>
      </c>
      <c r="AU975" s="10">
        <v>0.56231181818181808</v>
      </c>
      <c r="AV975" s="10">
        <v>0.56231181818181808</v>
      </c>
      <c r="AW975" s="10">
        <v>0.84018181818181814</v>
      </c>
      <c r="AX975">
        <v>0.84018181818181814</v>
      </c>
      <c r="AY975" s="165">
        <v>1</v>
      </c>
    </row>
    <row r="976" spans="14:51" x14ac:dyDescent="0.25">
      <c r="N976" s="176">
        <v>97.4</v>
      </c>
      <c r="O976" s="10">
        <v>0.56231181818181808</v>
      </c>
      <c r="Q976" s="10">
        <v>0.38918181818181818</v>
      </c>
      <c r="R976" s="10">
        <v>496.08571630787554</v>
      </c>
      <c r="T976" s="10">
        <v>727.92252372994972</v>
      </c>
      <c r="V976" s="10">
        <v>1185.0531903966164</v>
      </c>
      <c r="W976" s="10">
        <v>1185.0531903966164</v>
      </c>
      <c r="X976" s="10">
        <v>1239.1643015077275</v>
      </c>
      <c r="Y976" s="10">
        <v>1293.2754126188386</v>
      </c>
      <c r="Z976" s="10">
        <v>1767.2021681743943</v>
      </c>
      <c r="AH976" s="7">
        <v>855.05802485806225</v>
      </c>
      <c r="AI976" s="10">
        <v>97.4</v>
      </c>
      <c r="AK976" s="10">
        <v>6.6263999999999994</v>
      </c>
      <c r="AL976" s="10">
        <v>16.896000000000001</v>
      </c>
      <c r="AQ976" s="10">
        <v>0.47312999999999988</v>
      </c>
      <c r="AR976" s="10">
        <v>0.47312999999999988</v>
      </c>
      <c r="AS976" s="10">
        <v>0.75099999999999989</v>
      </c>
      <c r="AT976" s="10">
        <v>0.75099999999999989</v>
      </c>
      <c r="AU976" s="10">
        <v>0.56231181818181808</v>
      </c>
      <c r="AV976" s="10">
        <v>0.56231181818181808</v>
      </c>
      <c r="AW976" s="10">
        <v>0.84018181818181814</v>
      </c>
      <c r="AX976">
        <v>0.84018181818181814</v>
      </c>
      <c r="AY976" s="165">
        <v>1</v>
      </c>
    </row>
    <row r="977" spans="14:51" x14ac:dyDescent="0.25">
      <c r="N977" s="176">
        <v>97.5</v>
      </c>
      <c r="O977" s="10">
        <v>0.56231181818181808</v>
      </c>
      <c r="Q977" s="10">
        <v>0.38918181818181818</v>
      </c>
      <c r="R977" s="10">
        <v>497.42292635403265</v>
      </c>
      <c r="T977" s="10">
        <v>729.49437159481954</v>
      </c>
      <c r="V977" s="10">
        <v>1187.0943715948197</v>
      </c>
      <c r="W977" s="10">
        <v>1187.0943715948197</v>
      </c>
      <c r="X977" s="10">
        <v>1241.2610382614864</v>
      </c>
      <c r="Y977" s="10">
        <v>1295.4277049281529</v>
      </c>
      <c r="Z977" s="10">
        <v>1769.8410382614863</v>
      </c>
      <c r="AH977" s="7">
        <v>856.99010127380666</v>
      </c>
      <c r="AI977" s="10">
        <v>97.5</v>
      </c>
      <c r="AK977" s="10">
        <v>6.6263999999999994</v>
      </c>
      <c r="AL977" s="10">
        <v>16.896000000000001</v>
      </c>
      <c r="AQ977" s="10">
        <v>0.47312999999999988</v>
      </c>
      <c r="AR977" s="10">
        <v>0.47312999999999988</v>
      </c>
      <c r="AS977" s="10">
        <v>0.75099999999999989</v>
      </c>
      <c r="AT977" s="10">
        <v>0.75099999999999989</v>
      </c>
      <c r="AU977" s="10">
        <v>0.56231181818181808</v>
      </c>
      <c r="AV977" s="10">
        <v>0.56231181818181808</v>
      </c>
      <c r="AW977" s="10">
        <v>0.84018181818181814</v>
      </c>
      <c r="AX977">
        <v>0.84018181818181814</v>
      </c>
      <c r="AY977" s="165">
        <v>1</v>
      </c>
    </row>
    <row r="978" spans="14:51" x14ac:dyDescent="0.25">
      <c r="N978" s="176">
        <v>97.6</v>
      </c>
      <c r="O978" s="10">
        <v>0.56231181818181808</v>
      </c>
      <c r="Q978" s="10">
        <v>0.38918181818181818</v>
      </c>
      <c r="R978" s="10">
        <v>498.76150860136596</v>
      </c>
      <c r="T978" s="10">
        <v>731.06759166086533</v>
      </c>
      <c r="V978" s="10">
        <v>1189.1369249941986</v>
      </c>
      <c r="W978" s="10">
        <v>1189.1369249941986</v>
      </c>
      <c r="X978" s="10">
        <v>1243.3591472164208</v>
      </c>
      <c r="Y978" s="10">
        <v>1297.5813694386429</v>
      </c>
      <c r="Z978" s="10">
        <v>1772.481280549754</v>
      </c>
      <c r="AH978" s="7">
        <v>858.92416032312292</v>
      </c>
      <c r="AI978" s="10">
        <v>97.6</v>
      </c>
      <c r="AK978" s="10">
        <v>6.6263999999999994</v>
      </c>
      <c r="AL978" s="10">
        <v>16.896000000000001</v>
      </c>
      <c r="AQ978" s="10">
        <v>0.47312999999999988</v>
      </c>
      <c r="AR978" s="10">
        <v>0.47312999999999988</v>
      </c>
      <c r="AS978" s="10">
        <v>0.75099999999999989</v>
      </c>
      <c r="AT978" s="10">
        <v>0.75099999999999989</v>
      </c>
      <c r="AU978" s="10">
        <v>0.56231181818181808</v>
      </c>
      <c r="AV978" s="10">
        <v>0.56231181818181808</v>
      </c>
      <c r="AW978" s="10">
        <v>0.84018181818181814</v>
      </c>
      <c r="AX978">
        <v>0.84018181818181814</v>
      </c>
      <c r="AY978" s="165">
        <v>1</v>
      </c>
    </row>
    <row r="979" spans="14:51" x14ac:dyDescent="0.25">
      <c r="N979" s="176">
        <v>97.7</v>
      </c>
      <c r="O979" s="10">
        <v>0.56231181818181808</v>
      </c>
      <c r="Q979" s="10">
        <v>0.38918181818181818</v>
      </c>
      <c r="R979" s="10">
        <v>500.10146304987575</v>
      </c>
      <c r="T979" s="10">
        <v>732.64218392808743</v>
      </c>
      <c r="V979" s="10">
        <v>1191.1808505947542</v>
      </c>
      <c r="W979" s="10">
        <v>1191.1808505947542</v>
      </c>
      <c r="X979" s="10">
        <v>1245.4586283725321</v>
      </c>
      <c r="Y979" s="10">
        <v>1299.7364061503099</v>
      </c>
      <c r="Z979" s="10">
        <v>1775.122895039199</v>
      </c>
      <c r="AH979" s="7">
        <v>860.86020200601149</v>
      </c>
      <c r="AI979" s="10">
        <v>97.7</v>
      </c>
      <c r="AK979" s="10">
        <v>6.6263999999999994</v>
      </c>
      <c r="AL979" s="10">
        <v>16.896000000000001</v>
      </c>
      <c r="AQ979" s="10">
        <v>0.47312999999999988</v>
      </c>
      <c r="AR979" s="10">
        <v>0.47312999999999988</v>
      </c>
      <c r="AS979" s="10">
        <v>0.75099999999999989</v>
      </c>
      <c r="AT979" s="10">
        <v>0.75099999999999989</v>
      </c>
      <c r="AU979" s="10">
        <v>0.56231181818181808</v>
      </c>
      <c r="AV979" s="10">
        <v>0.56231181818181808</v>
      </c>
      <c r="AW979" s="10">
        <v>0.84018181818181814</v>
      </c>
      <c r="AX979">
        <v>0.84018181818181814</v>
      </c>
      <c r="AY979" s="165">
        <v>1</v>
      </c>
    </row>
    <row r="980" spans="14:51" x14ac:dyDescent="0.25">
      <c r="N980" s="176">
        <v>97.8</v>
      </c>
      <c r="O980" s="10">
        <v>0.56231181818181808</v>
      </c>
      <c r="Q980" s="10">
        <v>0.38918181818181818</v>
      </c>
      <c r="R980" s="10">
        <v>501.44278969956127</v>
      </c>
      <c r="T980" s="10">
        <v>734.2181483964855</v>
      </c>
      <c r="V980" s="10">
        <v>1193.2261483964855</v>
      </c>
      <c r="W980" s="10">
        <v>1193.2261483964855</v>
      </c>
      <c r="X980" s="10">
        <v>1247.5594817298188</v>
      </c>
      <c r="Y980" s="10">
        <v>1301.8928150631523</v>
      </c>
      <c r="Z980" s="10">
        <v>1777.7658817298191</v>
      </c>
      <c r="AH980" s="7">
        <v>862.79822632247124</v>
      </c>
      <c r="AI980" s="10">
        <v>97.8</v>
      </c>
      <c r="AK980" s="10">
        <v>6.6263999999999994</v>
      </c>
      <c r="AL980" s="10">
        <v>16.896000000000001</v>
      </c>
      <c r="AQ980" s="10">
        <v>0.47312999999999988</v>
      </c>
      <c r="AR980" s="10">
        <v>0.47312999999999988</v>
      </c>
      <c r="AS980" s="10">
        <v>0.75099999999999989</v>
      </c>
      <c r="AT980" s="10">
        <v>0.75099999999999989</v>
      </c>
      <c r="AU980" s="10">
        <v>0.56231181818181808</v>
      </c>
      <c r="AV980" s="10">
        <v>0.56231181818181808</v>
      </c>
      <c r="AW980" s="10">
        <v>0.84018181818181814</v>
      </c>
      <c r="AX980">
        <v>0.84018181818181814</v>
      </c>
      <c r="AY980" s="165">
        <v>1</v>
      </c>
    </row>
    <row r="981" spans="14:51" x14ac:dyDescent="0.25">
      <c r="N981" s="176">
        <v>97.9</v>
      </c>
      <c r="O981" s="10">
        <v>0.56231181818181808</v>
      </c>
      <c r="Q981" s="10">
        <v>0.38918181818181818</v>
      </c>
      <c r="R981" s="10">
        <v>502.78548855042334</v>
      </c>
      <c r="T981" s="10">
        <v>735.79548506605988</v>
      </c>
      <c r="V981" s="10">
        <v>1195.2728183993931</v>
      </c>
      <c r="W981" s="10">
        <v>1195.2728183993931</v>
      </c>
      <c r="X981" s="10">
        <v>1249.6617072882821</v>
      </c>
      <c r="Y981" s="10">
        <v>1304.050596177171</v>
      </c>
      <c r="Z981" s="10">
        <v>1780.4102406216155</v>
      </c>
      <c r="AH981" s="7">
        <v>864.73823327250341</v>
      </c>
      <c r="AI981" s="10">
        <v>97.9</v>
      </c>
      <c r="AK981" s="10">
        <v>6.6263999999999994</v>
      </c>
      <c r="AL981" s="10">
        <v>16.896000000000001</v>
      </c>
      <c r="AQ981" s="10">
        <v>0.47312999999999988</v>
      </c>
      <c r="AR981" s="10">
        <v>0.47312999999999988</v>
      </c>
      <c r="AS981" s="10">
        <v>0.75099999999999989</v>
      </c>
      <c r="AT981" s="10">
        <v>0.75099999999999989</v>
      </c>
      <c r="AU981" s="10">
        <v>0.56231181818181808</v>
      </c>
      <c r="AV981" s="10">
        <v>0.56231181818181808</v>
      </c>
      <c r="AW981" s="10">
        <v>0.84018181818181814</v>
      </c>
      <c r="AX981">
        <v>0.84018181818181814</v>
      </c>
      <c r="AY981" s="165">
        <v>1</v>
      </c>
    </row>
    <row r="982" spans="14:51" x14ac:dyDescent="0.25">
      <c r="N982" s="176">
        <v>98</v>
      </c>
      <c r="O982" s="10">
        <v>0.56231181818181808</v>
      </c>
      <c r="Q982" s="10">
        <v>0.38918181818181818</v>
      </c>
      <c r="R982" s="10">
        <v>504.1295596024612</v>
      </c>
      <c r="T982" s="10">
        <v>737.37419393681046</v>
      </c>
      <c r="V982" s="10">
        <v>1197.3208606034773</v>
      </c>
      <c r="W982" s="10">
        <v>1197.3208606034773</v>
      </c>
      <c r="X982" s="10">
        <v>1251.7653050479216</v>
      </c>
      <c r="Y982" s="10">
        <v>1306.2097494923662</v>
      </c>
      <c r="Z982" s="10">
        <v>1783.0559717145884</v>
      </c>
      <c r="AH982" s="7">
        <v>866.68022285610687</v>
      </c>
      <c r="AI982" s="10">
        <v>98</v>
      </c>
      <c r="AK982" s="10">
        <v>6.6263999999999994</v>
      </c>
      <c r="AL982" s="10">
        <v>16.896000000000001</v>
      </c>
      <c r="AQ982" s="10">
        <v>0.47312999999999988</v>
      </c>
      <c r="AR982" s="10">
        <v>0.47312999999999988</v>
      </c>
      <c r="AS982" s="10">
        <v>0.75099999999999989</v>
      </c>
      <c r="AT982" s="10">
        <v>0.75099999999999989</v>
      </c>
      <c r="AU982" s="10">
        <v>0.56231181818181808</v>
      </c>
      <c r="AV982" s="10">
        <v>0.56231181818181808</v>
      </c>
      <c r="AW982" s="10">
        <v>0.84018181818181814</v>
      </c>
      <c r="AX982">
        <v>0.84018181818181814</v>
      </c>
      <c r="AY982" s="165">
        <v>1</v>
      </c>
    </row>
    <row r="983" spans="14:51" x14ac:dyDescent="0.25">
      <c r="N983" s="176">
        <v>98.1</v>
      </c>
      <c r="O983" s="10">
        <v>0.56231181818181808</v>
      </c>
      <c r="Q983" s="10">
        <v>0.38918181818181818</v>
      </c>
      <c r="R983" s="10">
        <v>505.4750028556752</v>
      </c>
      <c r="T983" s="10">
        <v>738.95427500873689</v>
      </c>
      <c r="V983" s="10">
        <v>1199.3702750087368</v>
      </c>
      <c r="W983" s="10">
        <v>1199.3702750087368</v>
      </c>
      <c r="X983" s="10">
        <v>1253.8702750087368</v>
      </c>
      <c r="Y983" s="10">
        <v>1308.3702750087368</v>
      </c>
      <c r="Z983" s="10">
        <v>1785.703075008737</v>
      </c>
      <c r="AH983" s="7">
        <v>868.62419507328218</v>
      </c>
      <c r="AI983" s="10">
        <v>98.1</v>
      </c>
      <c r="AK983" s="10">
        <v>6.6263999999999994</v>
      </c>
      <c r="AL983" s="10">
        <v>16.896000000000001</v>
      </c>
      <c r="AQ983" s="10">
        <v>0.47312999999999988</v>
      </c>
      <c r="AR983" s="10">
        <v>0.47312999999999988</v>
      </c>
      <c r="AS983" s="10">
        <v>0.75099999999999989</v>
      </c>
      <c r="AT983" s="10">
        <v>0.75099999999999989</v>
      </c>
      <c r="AU983" s="10">
        <v>0.56231181818181808</v>
      </c>
      <c r="AV983" s="10">
        <v>0.56231181818181808</v>
      </c>
      <c r="AW983" s="10">
        <v>0.84018181818181814</v>
      </c>
      <c r="AX983">
        <v>0.84018181818181814</v>
      </c>
      <c r="AY983" s="165">
        <v>1</v>
      </c>
    </row>
    <row r="984" spans="14:51" x14ac:dyDescent="0.25">
      <c r="N984" s="176">
        <v>98.2</v>
      </c>
      <c r="O984" s="10">
        <v>0.56231181818181808</v>
      </c>
      <c r="Q984" s="10">
        <v>0.38918181818181818</v>
      </c>
      <c r="R984" s="10">
        <v>506.82181831006579</v>
      </c>
      <c r="T984" s="10">
        <v>740.53572828183974</v>
      </c>
      <c r="V984" s="10">
        <v>1201.4210616151731</v>
      </c>
      <c r="W984" s="10">
        <v>1201.4210616151731</v>
      </c>
      <c r="X984" s="10">
        <v>1255.9766171707288</v>
      </c>
      <c r="Y984" s="10">
        <v>1310.5321727262842</v>
      </c>
      <c r="Z984" s="10">
        <v>1788.3515505040621</v>
      </c>
      <c r="AH984" s="7">
        <v>870.57014992402992</v>
      </c>
      <c r="AI984" s="10">
        <v>98.2</v>
      </c>
      <c r="AK984" s="10">
        <v>6.6263999999999994</v>
      </c>
      <c r="AL984" s="10">
        <v>16.896000000000001</v>
      </c>
      <c r="AQ984" s="10">
        <v>0.47312999999999988</v>
      </c>
      <c r="AR984" s="10">
        <v>0.47312999999999988</v>
      </c>
      <c r="AS984" s="10">
        <v>0.75099999999999989</v>
      </c>
      <c r="AT984" s="10">
        <v>0.75099999999999989</v>
      </c>
      <c r="AU984" s="10">
        <v>0.56231181818181808</v>
      </c>
      <c r="AV984" s="10">
        <v>0.56231181818181808</v>
      </c>
      <c r="AW984" s="10">
        <v>0.84018181818181814</v>
      </c>
      <c r="AX984">
        <v>0.84018181818181814</v>
      </c>
      <c r="AY984" s="165">
        <v>1</v>
      </c>
    </row>
    <row r="985" spans="14:51" x14ac:dyDescent="0.25">
      <c r="N985" s="176">
        <v>98.3</v>
      </c>
      <c r="O985" s="10">
        <v>0.56231181818181808</v>
      </c>
      <c r="Q985" s="10">
        <v>0.38918181818181818</v>
      </c>
      <c r="R985" s="10">
        <v>508.17000596563201</v>
      </c>
      <c r="T985" s="10">
        <v>742.11855375611867</v>
      </c>
      <c r="V985" s="10">
        <v>1203.4732204227853</v>
      </c>
      <c r="W985" s="10">
        <v>1203.4732204227853</v>
      </c>
      <c r="X985" s="10">
        <v>1258.0843315338964</v>
      </c>
      <c r="Y985" s="10">
        <v>1312.6954426450075</v>
      </c>
      <c r="Z985" s="10">
        <v>1791.001398200563</v>
      </c>
      <c r="AH985" s="7">
        <v>872.51808740834883</v>
      </c>
      <c r="AI985" s="10">
        <v>98.3</v>
      </c>
      <c r="AK985" s="10">
        <v>6.6263999999999994</v>
      </c>
      <c r="AL985" s="10">
        <v>16.896000000000001</v>
      </c>
      <c r="AQ985" s="10">
        <v>0.47312999999999988</v>
      </c>
      <c r="AR985" s="10">
        <v>0.47312999999999988</v>
      </c>
      <c r="AS985" s="10">
        <v>0.75099999999999989</v>
      </c>
      <c r="AT985" s="10">
        <v>0.75099999999999989</v>
      </c>
      <c r="AU985" s="10">
        <v>0.56231181818181808</v>
      </c>
      <c r="AV985" s="10">
        <v>0.56231181818181808</v>
      </c>
      <c r="AW985" s="10">
        <v>0.84018181818181814</v>
      </c>
      <c r="AX985">
        <v>0.84018181818181814</v>
      </c>
      <c r="AY985" s="165">
        <v>1</v>
      </c>
    </row>
    <row r="986" spans="14:51" x14ac:dyDescent="0.25">
      <c r="N986" s="176">
        <v>98.4</v>
      </c>
      <c r="O986" s="10">
        <v>0.56231181818181808</v>
      </c>
      <c r="Q986" s="10">
        <v>0.38918181818181818</v>
      </c>
      <c r="R986" s="10">
        <v>509.51956582237483</v>
      </c>
      <c r="T986" s="10">
        <v>743.70275143157369</v>
      </c>
      <c r="V986" s="10">
        <v>1205.5267514315738</v>
      </c>
      <c r="W986" s="10">
        <v>1205.5267514315738</v>
      </c>
      <c r="X986" s="10">
        <v>1260.1934180982405</v>
      </c>
      <c r="Y986" s="10">
        <v>1314.860084764907</v>
      </c>
      <c r="Z986" s="10">
        <v>1793.6526180982405</v>
      </c>
      <c r="AH986" s="7">
        <v>874.46800752624017</v>
      </c>
      <c r="AI986" s="10">
        <v>98.4</v>
      </c>
      <c r="AK986" s="10">
        <v>6.6263999999999994</v>
      </c>
      <c r="AL986" s="10">
        <v>16.896000000000001</v>
      </c>
      <c r="AQ986" s="10">
        <v>0.47312999999999988</v>
      </c>
      <c r="AR986" s="10">
        <v>0.47312999999999988</v>
      </c>
      <c r="AS986" s="10">
        <v>0.75099999999999989</v>
      </c>
      <c r="AT986" s="10">
        <v>0.75099999999999989</v>
      </c>
      <c r="AU986" s="10">
        <v>0.56231181818181808</v>
      </c>
      <c r="AV986" s="10">
        <v>0.56231181818181808</v>
      </c>
      <c r="AW986" s="10">
        <v>0.84018181818181814</v>
      </c>
      <c r="AX986">
        <v>0.84018181818181814</v>
      </c>
      <c r="AY986" s="165">
        <v>1</v>
      </c>
    </row>
    <row r="987" spans="14:51" x14ac:dyDescent="0.25">
      <c r="N987" s="176">
        <v>98.5</v>
      </c>
      <c r="O987" s="10">
        <v>0.56231181818181808</v>
      </c>
      <c r="Q987" s="10">
        <v>0.38918181818181818</v>
      </c>
      <c r="R987" s="10">
        <v>510.8704978802935</v>
      </c>
      <c r="T987" s="10">
        <v>745.28832130820501</v>
      </c>
      <c r="V987" s="10">
        <v>1207.5816546415383</v>
      </c>
      <c r="W987" s="10">
        <v>1207.5816546415383</v>
      </c>
      <c r="X987" s="10">
        <v>1262.3038768637605</v>
      </c>
      <c r="Y987" s="10">
        <v>1317.0260990859827</v>
      </c>
      <c r="Z987" s="10">
        <v>1796.3052101970939</v>
      </c>
      <c r="AH987" s="7">
        <v>876.41991027770291</v>
      </c>
      <c r="AI987" s="10">
        <v>98.5</v>
      </c>
      <c r="AK987" s="10">
        <v>6.6263999999999994</v>
      </c>
      <c r="AL987" s="10">
        <v>16.896000000000001</v>
      </c>
      <c r="AQ987" s="10">
        <v>0.47312999999999988</v>
      </c>
      <c r="AR987" s="10">
        <v>0.47312999999999988</v>
      </c>
      <c r="AS987" s="10">
        <v>0.75099999999999989</v>
      </c>
      <c r="AT987" s="10">
        <v>0.75099999999999989</v>
      </c>
      <c r="AU987" s="10">
        <v>0.56231181818181808</v>
      </c>
      <c r="AV987" s="10">
        <v>0.56231181818181808</v>
      </c>
      <c r="AW987" s="10">
        <v>0.84018181818181814</v>
      </c>
      <c r="AX987">
        <v>0.84018181818181814</v>
      </c>
      <c r="AY987" s="165">
        <v>1</v>
      </c>
    </row>
    <row r="988" spans="14:51" x14ac:dyDescent="0.25">
      <c r="N988" s="176">
        <v>98.6</v>
      </c>
      <c r="O988" s="10">
        <v>0.56231181818181808</v>
      </c>
      <c r="Q988" s="10">
        <v>0.38918181818181818</v>
      </c>
      <c r="R988" s="10">
        <v>512.22280213938825</v>
      </c>
      <c r="T988" s="10">
        <v>746.87526338601231</v>
      </c>
      <c r="V988" s="10">
        <v>1209.6379300526789</v>
      </c>
      <c r="W988" s="10">
        <v>1209.6379300526789</v>
      </c>
      <c r="X988" s="10">
        <v>1264.4157078304568</v>
      </c>
      <c r="Y988" s="10">
        <v>1319.1934856082344</v>
      </c>
      <c r="Z988" s="10">
        <v>1798.9591744971233</v>
      </c>
      <c r="AH988" s="7">
        <v>878.37379566273728</v>
      </c>
      <c r="AI988" s="10">
        <v>98.6</v>
      </c>
      <c r="AK988" s="10">
        <v>6.6263999999999994</v>
      </c>
      <c r="AL988" s="10">
        <v>16.896000000000001</v>
      </c>
      <c r="AQ988" s="10">
        <v>0.47312999999999988</v>
      </c>
      <c r="AR988" s="10">
        <v>0.47312999999999988</v>
      </c>
      <c r="AS988" s="10">
        <v>0.75099999999999989</v>
      </c>
      <c r="AT988" s="10">
        <v>0.75099999999999989</v>
      </c>
      <c r="AU988" s="10">
        <v>0.56231181818181808</v>
      </c>
      <c r="AV988" s="10">
        <v>0.56231181818181808</v>
      </c>
      <c r="AW988" s="10">
        <v>0.84018181818181814</v>
      </c>
      <c r="AX988">
        <v>0.84018181818181814</v>
      </c>
      <c r="AY988" s="165">
        <v>1</v>
      </c>
    </row>
    <row r="989" spans="14:51" x14ac:dyDescent="0.25">
      <c r="N989" s="176">
        <v>98.7</v>
      </c>
      <c r="O989" s="10">
        <v>0.56231181818181808</v>
      </c>
      <c r="Q989" s="10">
        <v>0.38918181818181818</v>
      </c>
      <c r="R989" s="10">
        <v>513.57647859965959</v>
      </c>
      <c r="T989" s="10">
        <v>748.46357766499568</v>
      </c>
      <c r="V989" s="10">
        <v>1211.6955776649957</v>
      </c>
      <c r="W989" s="10">
        <v>1211.6955776649957</v>
      </c>
      <c r="X989" s="10">
        <v>1266.5289109983289</v>
      </c>
      <c r="Y989" s="10">
        <v>1321.3622443316624</v>
      </c>
      <c r="Z989" s="10">
        <v>1801.6145109983293</v>
      </c>
      <c r="AH989" s="7">
        <v>880.32966368134407</v>
      </c>
      <c r="AI989" s="10">
        <v>98.7</v>
      </c>
      <c r="AK989" s="10">
        <v>6.6263999999999994</v>
      </c>
      <c r="AL989" s="10">
        <v>16.896000000000001</v>
      </c>
      <c r="AQ989" s="10">
        <v>0.47312999999999988</v>
      </c>
      <c r="AR989" s="10">
        <v>0.47312999999999988</v>
      </c>
      <c r="AS989" s="10">
        <v>0.75099999999999989</v>
      </c>
      <c r="AT989" s="10">
        <v>0.75099999999999989</v>
      </c>
      <c r="AU989" s="10">
        <v>0.56231181818181808</v>
      </c>
      <c r="AV989" s="10">
        <v>0.56231181818181808</v>
      </c>
      <c r="AW989" s="10">
        <v>0.84018181818181814</v>
      </c>
      <c r="AX989">
        <v>0.84018181818181814</v>
      </c>
      <c r="AY989" s="165">
        <v>1</v>
      </c>
    </row>
    <row r="990" spans="14:51" x14ac:dyDescent="0.25">
      <c r="N990" s="176">
        <v>98.8</v>
      </c>
      <c r="O990" s="10">
        <v>0.56231181818181808</v>
      </c>
      <c r="Q990" s="10">
        <v>0.38918181818181818</v>
      </c>
      <c r="R990" s="10">
        <v>514.93152726110668</v>
      </c>
      <c r="T990" s="10">
        <v>750.05326414515559</v>
      </c>
      <c r="V990" s="10">
        <v>1213.7545974784889</v>
      </c>
      <c r="W990" s="10">
        <v>1213.7545974784889</v>
      </c>
      <c r="X990" s="10">
        <v>1268.6434863673778</v>
      </c>
      <c r="Y990" s="10">
        <v>1323.5323752562667</v>
      </c>
      <c r="Z990" s="10">
        <v>1804.2712197007113</v>
      </c>
      <c r="AH990" s="7">
        <v>882.28751433352215</v>
      </c>
      <c r="AI990" s="10">
        <v>98.8</v>
      </c>
      <c r="AK990" s="10">
        <v>6.6263999999999994</v>
      </c>
      <c r="AL990" s="10">
        <v>16.896000000000001</v>
      </c>
      <c r="AQ990" s="10">
        <v>0.47312999999999988</v>
      </c>
      <c r="AR990" s="10">
        <v>0.47312999999999988</v>
      </c>
      <c r="AS990" s="10">
        <v>0.75099999999999989</v>
      </c>
      <c r="AT990" s="10">
        <v>0.75099999999999989</v>
      </c>
      <c r="AU990" s="10">
        <v>0.56231181818181808</v>
      </c>
      <c r="AV990" s="10">
        <v>0.56231181818181808</v>
      </c>
      <c r="AW990" s="10">
        <v>0.84018181818181814</v>
      </c>
      <c r="AX990">
        <v>0.84018181818181814</v>
      </c>
      <c r="AY990" s="165">
        <v>1</v>
      </c>
    </row>
    <row r="991" spans="14:51" x14ac:dyDescent="0.25">
      <c r="N991" s="176">
        <v>98.9</v>
      </c>
      <c r="O991" s="10">
        <v>0.56231181818181808</v>
      </c>
      <c r="Q991" s="10">
        <v>0.38918181818181818</v>
      </c>
      <c r="R991" s="10">
        <v>516.28794812372996</v>
      </c>
      <c r="T991" s="10">
        <v>751.64432282649136</v>
      </c>
      <c r="V991" s="10">
        <v>1215.814989493158</v>
      </c>
      <c r="W991" s="10">
        <v>1215.814989493158</v>
      </c>
      <c r="X991" s="10">
        <v>1270.7594339376024</v>
      </c>
      <c r="Y991" s="10">
        <v>1325.7038783820469</v>
      </c>
      <c r="Z991" s="10">
        <v>1806.9293006042692</v>
      </c>
      <c r="AH991" s="7">
        <v>884.2473476192722</v>
      </c>
      <c r="AI991" s="10">
        <v>98.9</v>
      </c>
      <c r="AK991" s="10">
        <v>6.6263999999999994</v>
      </c>
      <c r="AL991" s="10">
        <v>16.896000000000001</v>
      </c>
      <c r="AQ991" s="10">
        <v>0.47312999999999988</v>
      </c>
      <c r="AR991" s="10">
        <v>0.47312999999999988</v>
      </c>
      <c r="AS991" s="10">
        <v>0.75099999999999989</v>
      </c>
      <c r="AT991" s="10">
        <v>0.75099999999999989</v>
      </c>
      <c r="AU991" s="10">
        <v>0.56231181818181808</v>
      </c>
      <c r="AV991" s="10">
        <v>0.56231181818181808</v>
      </c>
      <c r="AW991" s="10">
        <v>0.84018181818181814</v>
      </c>
      <c r="AX991">
        <v>0.84018181818181814</v>
      </c>
      <c r="AY991" s="165">
        <v>1</v>
      </c>
    </row>
    <row r="992" spans="14:51" x14ac:dyDescent="0.25">
      <c r="N992" s="176">
        <v>99</v>
      </c>
      <c r="O992" s="10">
        <v>0.56231181818181808</v>
      </c>
      <c r="Q992" s="10">
        <v>0.38918181818181818</v>
      </c>
      <c r="R992" s="10">
        <v>517.64574118752955</v>
      </c>
      <c r="T992" s="10">
        <v>753.23675370900344</v>
      </c>
      <c r="V992" s="10">
        <v>1217.8767537090034</v>
      </c>
      <c r="W992" s="10">
        <v>1217.8767537090034</v>
      </c>
      <c r="X992" s="10">
        <v>1272.8767537090034</v>
      </c>
      <c r="Y992" s="10">
        <v>1327.8767537090034</v>
      </c>
      <c r="Z992" s="10">
        <v>1809.5887537090034</v>
      </c>
      <c r="AH992" s="7">
        <v>886.20916353859434</v>
      </c>
      <c r="AI992" s="10">
        <v>99</v>
      </c>
      <c r="AK992" s="10">
        <v>6.6263999999999994</v>
      </c>
      <c r="AL992" s="10">
        <v>16.896000000000001</v>
      </c>
      <c r="AQ992" s="10">
        <v>0.47312999999999988</v>
      </c>
      <c r="AR992" s="10">
        <v>0.47312999999999988</v>
      </c>
      <c r="AS992" s="10">
        <v>0.75099999999999989</v>
      </c>
      <c r="AT992" s="10">
        <v>0.75099999999999989</v>
      </c>
      <c r="AU992" s="10">
        <v>0.56231181818181808</v>
      </c>
      <c r="AV992" s="10">
        <v>0.56231181818181808</v>
      </c>
      <c r="AW992" s="10">
        <v>0.84018181818181814</v>
      </c>
      <c r="AX992">
        <v>0.84018181818181814</v>
      </c>
      <c r="AY992" s="165">
        <v>1</v>
      </c>
    </row>
    <row r="993" spans="14:51" x14ac:dyDescent="0.25">
      <c r="N993" s="176">
        <v>99.1</v>
      </c>
      <c r="O993" s="10">
        <v>0.56231181818181808</v>
      </c>
      <c r="Q993" s="10">
        <v>0.38918181818181818</v>
      </c>
      <c r="R993" s="10">
        <v>519.00490645250511</v>
      </c>
      <c r="T993" s="10">
        <v>754.83055679269148</v>
      </c>
      <c r="V993" s="10">
        <v>1219.9398901260247</v>
      </c>
      <c r="W993" s="10">
        <v>1219.9398901260247</v>
      </c>
      <c r="X993" s="10">
        <v>1274.9954456815803</v>
      </c>
      <c r="Y993" s="10">
        <v>1330.0510012371358</v>
      </c>
      <c r="Z993" s="10">
        <v>1812.2495790149137</v>
      </c>
      <c r="AH993" s="7">
        <v>888.17296209148799</v>
      </c>
      <c r="AI993" s="10">
        <v>99.1</v>
      </c>
      <c r="AK993" s="10">
        <v>6.6263999999999994</v>
      </c>
      <c r="AL993" s="10">
        <v>16.896000000000001</v>
      </c>
      <c r="AQ993" s="10">
        <v>0.47312999999999988</v>
      </c>
      <c r="AR993" s="10">
        <v>0.47312999999999988</v>
      </c>
      <c r="AS993" s="10">
        <v>0.75099999999999989</v>
      </c>
      <c r="AT993" s="10">
        <v>0.75099999999999989</v>
      </c>
      <c r="AU993" s="10">
        <v>0.56231181818181808</v>
      </c>
      <c r="AV993" s="10">
        <v>0.56231181818181808</v>
      </c>
      <c r="AW993" s="10">
        <v>0.84018181818181814</v>
      </c>
      <c r="AX993">
        <v>0.84018181818181814</v>
      </c>
      <c r="AY993" s="165">
        <v>1</v>
      </c>
    </row>
    <row r="994" spans="14:51" x14ac:dyDescent="0.25">
      <c r="N994" s="176">
        <v>99.2</v>
      </c>
      <c r="O994" s="10">
        <v>0.56231181818181808</v>
      </c>
      <c r="Q994" s="10">
        <v>0.38918181818181818</v>
      </c>
      <c r="R994" s="10">
        <v>520.36544391865709</v>
      </c>
      <c r="T994" s="10">
        <v>756.42573207755561</v>
      </c>
      <c r="V994" s="10">
        <v>1222.0043987442223</v>
      </c>
      <c r="W994" s="10">
        <v>1222.0043987442223</v>
      </c>
      <c r="X994" s="10">
        <v>1277.1155098553334</v>
      </c>
      <c r="Y994" s="10">
        <v>1332.2266209664444</v>
      </c>
      <c r="Z994" s="10">
        <v>1814.9117765220001</v>
      </c>
      <c r="AH994" s="7">
        <v>890.13874327795395</v>
      </c>
      <c r="AI994" s="10">
        <v>99.2</v>
      </c>
      <c r="AK994" s="10">
        <v>6.6263999999999994</v>
      </c>
      <c r="AL994" s="10">
        <v>16.896000000000001</v>
      </c>
      <c r="AQ994" s="10">
        <v>0.47312999999999988</v>
      </c>
      <c r="AR994" s="10">
        <v>0.47312999999999988</v>
      </c>
      <c r="AS994" s="10">
        <v>0.75099999999999989</v>
      </c>
      <c r="AT994" s="10">
        <v>0.75099999999999989</v>
      </c>
      <c r="AU994" s="10">
        <v>0.56231181818181808</v>
      </c>
      <c r="AV994" s="10">
        <v>0.56231181818181808</v>
      </c>
      <c r="AW994" s="10">
        <v>0.84018181818181814</v>
      </c>
      <c r="AX994">
        <v>0.84018181818181814</v>
      </c>
      <c r="AY994" s="165">
        <v>1</v>
      </c>
    </row>
    <row r="995" spans="14:51" x14ac:dyDescent="0.25">
      <c r="N995" s="176">
        <v>99.3</v>
      </c>
      <c r="O995" s="10">
        <v>0.56231181818181808</v>
      </c>
      <c r="Q995" s="10">
        <v>0.38918181818181818</v>
      </c>
      <c r="R995" s="10">
        <v>521.72735358598482</v>
      </c>
      <c r="T995" s="10">
        <v>758.02227956359627</v>
      </c>
      <c r="V995" s="10">
        <v>1224.0702795635962</v>
      </c>
      <c r="W995" s="10">
        <v>1224.0702795635962</v>
      </c>
      <c r="X995" s="10">
        <v>1279.2369462302629</v>
      </c>
      <c r="Y995" s="10">
        <v>1334.4036128969294</v>
      </c>
      <c r="Z995" s="10">
        <v>1817.5753462302628</v>
      </c>
      <c r="AH995" s="7">
        <v>892.10650709799108</v>
      </c>
      <c r="AI995" s="10">
        <v>99.3</v>
      </c>
      <c r="AK995" s="10">
        <v>6.6263999999999994</v>
      </c>
      <c r="AL995" s="10">
        <v>16.896000000000001</v>
      </c>
      <c r="AQ995" s="10">
        <v>0.47312999999999988</v>
      </c>
      <c r="AR995" s="10">
        <v>0.47312999999999988</v>
      </c>
      <c r="AS995" s="10">
        <v>0.75099999999999989</v>
      </c>
      <c r="AT995" s="10">
        <v>0.75099999999999989</v>
      </c>
      <c r="AU995" s="10">
        <v>0.56231181818181808</v>
      </c>
      <c r="AV995" s="10">
        <v>0.56231181818181808</v>
      </c>
      <c r="AW995" s="10">
        <v>0.84018181818181814</v>
      </c>
      <c r="AX995">
        <v>0.84018181818181814</v>
      </c>
      <c r="AY995" s="165">
        <v>1</v>
      </c>
    </row>
    <row r="996" spans="14:51" x14ac:dyDescent="0.25">
      <c r="N996" s="176">
        <v>99.4</v>
      </c>
      <c r="O996" s="10">
        <v>0.56231181818181808</v>
      </c>
      <c r="Q996" s="10">
        <v>0.38918181818181818</v>
      </c>
      <c r="R996" s="10">
        <v>523.09063545448896</v>
      </c>
      <c r="T996" s="10">
        <v>759.62019925081279</v>
      </c>
      <c r="V996" s="10">
        <v>1226.1375325841461</v>
      </c>
      <c r="W996" s="10">
        <v>1226.1375325841461</v>
      </c>
      <c r="X996" s="10">
        <v>1281.3597548063683</v>
      </c>
      <c r="Y996" s="10">
        <v>1336.5819770285907</v>
      </c>
      <c r="Z996" s="10">
        <v>1820.240288139702</v>
      </c>
      <c r="AH996" s="7">
        <v>894.07625355160042</v>
      </c>
      <c r="AI996" s="10">
        <v>99.4</v>
      </c>
      <c r="AK996" s="10">
        <v>6.6263999999999994</v>
      </c>
      <c r="AL996" s="10">
        <v>16.896000000000001</v>
      </c>
      <c r="AQ996" s="10">
        <v>0.47312999999999988</v>
      </c>
      <c r="AR996" s="10">
        <v>0.47312999999999988</v>
      </c>
      <c r="AS996" s="10">
        <v>0.75099999999999989</v>
      </c>
      <c r="AT996" s="10">
        <v>0.75099999999999989</v>
      </c>
      <c r="AU996" s="10">
        <v>0.56231181818181808</v>
      </c>
      <c r="AV996" s="10">
        <v>0.56231181818181808</v>
      </c>
      <c r="AW996" s="10">
        <v>0.84018181818181814</v>
      </c>
      <c r="AX996">
        <v>0.84018181818181814</v>
      </c>
      <c r="AY996" s="165">
        <v>1</v>
      </c>
    </row>
    <row r="997" spans="14:51" x14ac:dyDescent="0.25">
      <c r="N997" s="176">
        <v>99.5</v>
      </c>
      <c r="O997" s="10">
        <v>0.56231181818181808</v>
      </c>
      <c r="Q997" s="10">
        <v>0.38918181818181818</v>
      </c>
      <c r="R997" s="10">
        <v>524.4552895241693</v>
      </c>
      <c r="T997" s="10">
        <v>761.21949113920573</v>
      </c>
      <c r="V997" s="10">
        <v>1228.2061578058724</v>
      </c>
      <c r="W997" s="10">
        <v>1228.2061578058724</v>
      </c>
      <c r="X997" s="10">
        <v>1283.4839355836502</v>
      </c>
      <c r="Y997" s="10">
        <v>1338.7617133614281</v>
      </c>
      <c r="Z997" s="10">
        <v>1822.9066022503171</v>
      </c>
      <c r="AH997" s="7">
        <v>896.0479826387816</v>
      </c>
      <c r="AI997" s="10">
        <v>99.5</v>
      </c>
      <c r="AK997" s="10">
        <v>6.6263999999999994</v>
      </c>
      <c r="AL997" s="10">
        <v>16.896000000000001</v>
      </c>
      <c r="AQ997" s="10">
        <v>0.47312999999999988</v>
      </c>
      <c r="AR997" s="10">
        <v>0.47312999999999988</v>
      </c>
      <c r="AS997" s="10">
        <v>0.75099999999999989</v>
      </c>
      <c r="AT997" s="10">
        <v>0.75099999999999989</v>
      </c>
      <c r="AU997" s="10">
        <v>0.56231181818181808</v>
      </c>
      <c r="AV997" s="10">
        <v>0.56231181818181808</v>
      </c>
      <c r="AW997" s="10">
        <v>0.84018181818181814</v>
      </c>
      <c r="AX997">
        <v>0.84018181818181814</v>
      </c>
      <c r="AY997" s="165">
        <v>1</v>
      </c>
    </row>
    <row r="998" spans="14:51" x14ac:dyDescent="0.25">
      <c r="N998" s="176">
        <v>99.6</v>
      </c>
      <c r="O998" s="10">
        <v>0.56231181818181808</v>
      </c>
      <c r="Q998" s="10">
        <v>0.38918181818181818</v>
      </c>
      <c r="R998" s="10">
        <v>525.82131579502561</v>
      </c>
      <c r="T998" s="10">
        <v>762.8201552287743</v>
      </c>
      <c r="V998" s="10">
        <v>1230.2761552287743</v>
      </c>
      <c r="W998" s="10">
        <v>1230.2761552287743</v>
      </c>
      <c r="X998" s="10">
        <v>1285.6094885621076</v>
      </c>
      <c r="Y998" s="10">
        <v>1340.9428218954411</v>
      </c>
      <c r="Z998" s="10">
        <v>1825.5742885621078</v>
      </c>
      <c r="AH998" s="7">
        <v>898.02169435953431</v>
      </c>
      <c r="AI998" s="10">
        <v>99.6</v>
      </c>
      <c r="AK998" s="10">
        <v>6.6263999999999994</v>
      </c>
      <c r="AL998" s="10">
        <v>16.896000000000001</v>
      </c>
      <c r="AQ998" s="10">
        <v>0.47312999999999988</v>
      </c>
      <c r="AR998" s="10">
        <v>0.47312999999999988</v>
      </c>
      <c r="AS998" s="10">
        <v>0.75099999999999989</v>
      </c>
      <c r="AT998" s="10">
        <v>0.75099999999999989</v>
      </c>
      <c r="AU998" s="10">
        <v>0.56231181818181808</v>
      </c>
      <c r="AV998" s="10">
        <v>0.56231181818181808</v>
      </c>
      <c r="AW998" s="10">
        <v>0.84018181818181814</v>
      </c>
      <c r="AX998">
        <v>0.84018181818181814</v>
      </c>
      <c r="AY998" s="165">
        <v>1</v>
      </c>
    </row>
    <row r="999" spans="14:51" x14ac:dyDescent="0.25">
      <c r="N999" s="176">
        <v>99.7</v>
      </c>
      <c r="O999" s="10">
        <v>0.56231181818181808</v>
      </c>
      <c r="Q999" s="10">
        <v>0.38918181818181818</v>
      </c>
      <c r="R999" s="10">
        <v>527.18871426705812</v>
      </c>
      <c r="T999" s="10">
        <v>764.42219151951929</v>
      </c>
      <c r="V999" s="10">
        <v>1232.3475248528525</v>
      </c>
      <c r="W999" s="10">
        <v>1232.3475248528525</v>
      </c>
      <c r="X999" s="10">
        <v>1287.7364137417414</v>
      </c>
      <c r="Y999" s="10">
        <v>1343.1253026306304</v>
      </c>
      <c r="Z999" s="10">
        <v>1828.2433470750748</v>
      </c>
      <c r="AH999" s="7">
        <v>899.99738871385898</v>
      </c>
      <c r="AI999" s="10">
        <v>99.7</v>
      </c>
      <c r="AK999" s="10">
        <v>6.6263999999999994</v>
      </c>
      <c r="AL999" s="10">
        <v>16.896000000000001</v>
      </c>
      <c r="AQ999" s="10">
        <v>0.47312999999999988</v>
      </c>
      <c r="AR999" s="10">
        <v>0.47312999999999988</v>
      </c>
      <c r="AS999" s="10">
        <v>0.75099999999999989</v>
      </c>
      <c r="AT999" s="10">
        <v>0.75099999999999989</v>
      </c>
      <c r="AU999" s="10">
        <v>0.56231181818181808</v>
      </c>
      <c r="AV999" s="10">
        <v>0.56231181818181808</v>
      </c>
      <c r="AW999" s="10">
        <v>0.84018181818181814</v>
      </c>
      <c r="AX999">
        <v>0.84018181818181814</v>
      </c>
      <c r="AY999" s="165">
        <v>1</v>
      </c>
    </row>
    <row r="1000" spans="14:51" x14ac:dyDescent="0.25">
      <c r="N1000" s="176">
        <v>99.8</v>
      </c>
      <c r="O1000" s="10">
        <v>0.56231181818181808</v>
      </c>
      <c r="Q1000" s="10">
        <v>0.38918181818181818</v>
      </c>
      <c r="R1000" s="10">
        <v>528.55748494026693</v>
      </c>
      <c r="T1000" s="10">
        <v>766.02560001144059</v>
      </c>
      <c r="V1000" s="10">
        <v>1234.4202666781073</v>
      </c>
      <c r="W1000" s="10">
        <v>1234.4202666781073</v>
      </c>
      <c r="X1000" s="10">
        <v>1289.8647111225516</v>
      </c>
      <c r="Y1000" s="10">
        <v>1345.3091555669962</v>
      </c>
      <c r="Z1000" s="10">
        <v>1830.9137777892186</v>
      </c>
      <c r="AH1000" s="7">
        <v>901.97506570175574</v>
      </c>
      <c r="AI1000" s="10">
        <v>99.8</v>
      </c>
      <c r="AK1000" s="10">
        <v>6.6263999999999994</v>
      </c>
      <c r="AL1000" s="10">
        <v>16.896000000000001</v>
      </c>
      <c r="AQ1000" s="10">
        <v>0.47312999999999988</v>
      </c>
      <c r="AR1000" s="10">
        <v>0.47312999999999988</v>
      </c>
      <c r="AS1000" s="10">
        <v>0.75099999999999989</v>
      </c>
      <c r="AT1000" s="10">
        <v>0.75099999999999989</v>
      </c>
      <c r="AU1000" s="10">
        <v>0.56231181818181808</v>
      </c>
      <c r="AV1000" s="10">
        <v>0.56231181818181808</v>
      </c>
      <c r="AW1000" s="10">
        <v>0.84018181818181814</v>
      </c>
      <c r="AX1000">
        <v>0.84018181818181814</v>
      </c>
      <c r="AY1000" s="165">
        <v>1</v>
      </c>
    </row>
    <row r="1001" spans="14:51" x14ac:dyDescent="0.25">
      <c r="N1001" s="176">
        <v>99.9</v>
      </c>
      <c r="O1001" s="10">
        <v>0.56231181818181808</v>
      </c>
      <c r="Q1001" s="10">
        <v>0.38918181818181818</v>
      </c>
      <c r="R1001" s="10">
        <v>529.92762781465183</v>
      </c>
      <c r="T1001" s="10">
        <v>767.63038070453774</v>
      </c>
      <c r="V1001" s="10">
        <v>1236.4943807045379</v>
      </c>
      <c r="W1001" s="10">
        <v>1236.4943807045379</v>
      </c>
      <c r="X1001" s="10">
        <v>1291.9943807045379</v>
      </c>
      <c r="Y1001" s="10">
        <v>1347.4943807045379</v>
      </c>
      <c r="Z1001" s="10">
        <v>1833.585580704538</v>
      </c>
      <c r="AH1001" s="7">
        <v>903.95472532322412</v>
      </c>
      <c r="AI1001" s="10">
        <v>99.9</v>
      </c>
      <c r="AK1001" s="10">
        <v>6.6263999999999994</v>
      </c>
      <c r="AL1001" s="10">
        <v>16.896000000000001</v>
      </c>
      <c r="AQ1001" s="10">
        <v>0.47312999999999988</v>
      </c>
      <c r="AR1001" s="10">
        <v>0.47312999999999988</v>
      </c>
      <c r="AS1001" s="10">
        <v>0.75099999999999989</v>
      </c>
      <c r="AT1001" s="10">
        <v>0.75099999999999989</v>
      </c>
      <c r="AU1001" s="10">
        <v>0.56231181818181808</v>
      </c>
      <c r="AV1001" s="10">
        <v>0.56231181818181808</v>
      </c>
      <c r="AW1001" s="10">
        <v>0.84018181818181814</v>
      </c>
      <c r="AX1001">
        <v>0.84018181818181814</v>
      </c>
      <c r="AY1001" s="165">
        <v>1</v>
      </c>
    </row>
    <row r="1002" spans="14:51" x14ac:dyDescent="0.25">
      <c r="N1002" s="176">
        <v>100</v>
      </c>
      <c r="O1002" s="10">
        <v>0.56231181818181808</v>
      </c>
      <c r="Q1002" s="10">
        <v>0.38918181818181818</v>
      </c>
      <c r="R1002" s="10">
        <v>531.29914289021281</v>
      </c>
      <c r="T1002" s="10">
        <v>769.23653359881132</v>
      </c>
      <c r="V1002" s="10">
        <v>1238.5698669321446</v>
      </c>
      <c r="W1002" s="10">
        <v>1238.5698669321446</v>
      </c>
      <c r="X1002" s="10">
        <v>1294.1254224877002</v>
      </c>
      <c r="Y1002" s="10">
        <v>1349.6809780432557</v>
      </c>
      <c r="Z1002" s="10">
        <v>1836.2587558210334</v>
      </c>
      <c r="AH1002" s="7">
        <v>905.93636757826437</v>
      </c>
      <c r="AI1002" s="10">
        <v>100</v>
      </c>
      <c r="AK1002" s="10">
        <v>6.6263999999999994</v>
      </c>
      <c r="AL1002" s="10">
        <v>16.896000000000001</v>
      </c>
      <c r="AQ1002" s="10">
        <v>0.47312999999999988</v>
      </c>
      <c r="AR1002" s="10">
        <v>0.47312999999999988</v>
      </c>
      <c r="AS1002" s="10">
        <v>0.75099999999999989</v>
      </c>
      <c r="AT1002" s="10">
        <v>0.75099999999999989</v>
      </c>
      <c r="AU1002" s="10">
        <v>0.56231181818181808</v>
      </c>
      <c r="AV1002" s="10">
        <v>0.56231181818181808</v>
      </c>
      <c r="AW1002" s="10">
        <v>0.84018181818181814</v>
      </c>
      <c r="AX1002">
        <v>0.84018181818181814</v>
      </c>
      <c r="AY1002" s="165">
        <v>1</v>
      </c>
    </row>
    <row r="1003" spans="14:51" x14ac:dyDescent="0.25">
      <c r="N1003" s="176">
        <v>100.1</v>
      </c>
      <c r="O1003" s="10">
        <v>0.56231181818181808</v>
      </c>
      <c r="Q1003" s="10">
        <v>0.38918181818181818</v>
      </c>
      <c r="R1003" s="10">
        <v>532.67203016694975</v>
      </c>
      <c r="T1003" s="10">
        <v>770.84405869426087</v>
      </c>
      <c r="V1003" s="10">
        <v>1240.6467253609276</v>
      </c>
      <c r="W1003" s="10">
        <v>1240.6467253609276</v>
      </c>
      <c r="X1003" s="10">
        <v>1296.2578364720387</v>
      </c>
      <c r="Y1003" s="10">
        <v>1351.8689475831497</v>
      </c>
      <c r="Z1003" s="10">
        <v>1838.9333031387055</v>
      </c>
      <c r="AH1003" s="7">
        <v>907.91999246687612</v>
      </c>
      <c r="AI1003" s="10">
        <v>100.1</v>
      </c>
      <c r="AK1003" s="10">
        <v>6.6263999999999994</v>
      </c>
      <c r="AL1003" s="10">
        <v>16.896000000000001</v>
      </c>
      <c r="AQ1003" s="10">
        <v>0.47312999999999988</v>
      </c>
      <c r="AR1003" s="10">
        <v>0.47312999999999988</v>
      </c>
      <c r="AS1003" s="10">
        <v>0.75099999999999989</v>
      </c>
      <c r="AT1003" s="10">
        <v>0.75099999999999989</v>
      </c>
      <c r="AU1003" s="10">
        <v>0.56231181818181808</v>
      </c>
      <c r="AV1003" s="10">
        <v>0.56231181818181808</v>
      </c>
      <c r="AW1003" s="10">
        <v>0.84018181818181814</v>
      </c>
      <c r="AX1003">
        <v>0.84018181818181814</v>
      </c>
      <c r="AY1003" s="165">
        <v>1</v>
      </c>
    </row>
    <row r="1004" spans="14:51" x14ac:dyDescent="0.25">
      <c r="N1004" s="176">
        <v>100.2</v>
      </c>
      <c r="O1004" s="10">
        <v>0.56231181818181808</v>
      </c>
      <c r="Q1004" s="10">
        <v>0.38918181818181818</v>
      </c>
      <c r="R1004" s="10">
        <v>534.04628964486312</v>
      </c>
      <c r="T1004" s="10">
        <v>772.45295599088649</v>
      </c>
      <c r="V1004" s="10">
        <v>1242.7249559908864</v>
      </c>
      <c r="W1004" s="10">
        <v>1242.7249559908864</v>
      </c>
      <c r="X1004" s="10">
        <v>1298.3916226575532</v>
      </c>
      <c r="Y1004" s="10">
        <v>1354.0582893242197</v>
      </c>
      <c r="Z1004" s="10">
        <v>1841.6092226575531</v>
      </c>
      <c r="AH1004" s="7">
        <v>909.90559998906008</v>
      </c>
      <c r="AI1004" s="10">
        <v>100.2</v>
      </c>
      <c r="AK1004" s="10">
        <v>6.6263999999999994</v>
      </c>
      <c r="AL1004" s="10">
        <v>16.896000000000001</v>
      </c>
      <c r="AQ1004" s="10">
        <v>0.47312999999999988</v>
      </c>
      <c r="AR1004" s="10">
        <v>0.47312999999999988</v>
      </c>
      <c r="AS1004" s="10">
        <v>0.75099999999999989</v>
      </c>
      <c r="AT1004" s="10">
        <v>0.75099999999999989</v>
      </c>
      <c r="AU1004" s="10">
        <v>0.56231181818181808</v>
      </c>
      <c r="AV1004" s="10">
        <v>0.56231181818181808</v>
      </c>
      <c r="AW1004" s="10">
        <v>0.84018181818181814</v>
      </c>
      <c r="AX1004">
        <v>0.84018181818181814</v>
      </c>
      <c r="AY1004" s="165">
        <v>1</v>
      </c>
    </row>
    <row r="1005" spans="14:51" x14ac:dyDescent="0.25">
      <c r="N1005" s="176">
        <v>100.3</v>
      </c>
      <c r="O1005" s="10">
        <v>0.56231181818181808</v>
      </c>
      <c r="Q1005" s="10">
        <v>0.38918181818181818</v>
      </c>
      <c r="R1005" s="10">
        <v>535.42192132395257</v>
      </c>
      <c r="T1005" s="10">
        <v>774.06322548868866</v>
      </c>
      <c r="V1005" s="10">
        <v>1244.804558822022</v>
      </c>
      <c r="W1005" s="10">
        <v>1244.804558822022</v>
      </c>
      <c r="X1005" s="10">
        <v>1300.5267810442442</v>
      </c>
      <c r="Y1005" s="10">
        <v>1356.2490032664664</v>
      </c>
      <c r="Z1005" s="10">
        <v>1844.2865143775775</v>
      </c>
      <c r="AH1005" s="7">
        <v>911.89319014481589</v>
      </c>
      <c r="AI1005" s="10">
        <v>100.3</v>
      </c>
      <c r="AK1005" s="10">
        <v>6.6263999999999994</v>
      </c>
      <c r="AL1005" s="10">
        <v>16.896000000000001</v>
      </c>
      <c r="AQ1005" s="10">
        <v>0.47312999999999988</v>
      </c>
      <c r="AR1005" s="10">
        <v>0.47312999999999988</v>
      </c>
      <c r="AS1005" s="10">
        <v>0.75099999999999989</v>
      </c>
      <c r="AT1005" s="10">
        <v>0.75099999999999989</v>
      </c>
      <c r="AU1005" s="10">
        <v>0.56231181818181808</v>
      </c>
      <c r="AV1005" s="10">
        <v>0.56231181818181808</v>
      </c>
      <c r="AW1005" s="10">
        <v>0.84018181818181814</v>
      </c>
      <c r="AX1005">
        <v>0.84018181818181814</v>
      </c>
      <c r="AY1005" s="165">
        <v>1</v>
      </c>
    </row>
    <row r="1006" spans="14:51" x14ac:dyDescent="0.25">
      <c r="N1006" s="176">
        <v>100.4</v>
      </c>
      <c r="O1006" s="10">
        <v>0.56231181818181808</v>
      </c>
      <c r="Q1006" s="10">
        <v>0.38918181818181818</v>
      </c>
      <c r="R1006" s="10">
        <v>536.79892520421822</v>
      </c>
      <c r="T1006" s="10">
        <v>775.67486718766668</v>
      </c>
      <c r="V1006" s="10">
        <v>1246.8855338543335</v>
      </c>
      <c r="W1006" s="10">
        <v>1246.8855338543335</v>
      </c>
      <c r="X1006" s="10">
        <v>1302.6633116321113</v>
      </c>
      <c r="Y1006" s="10">
        <v>1358.4410894098892</v>
      </c>
      <c r="Z1006" s="10">
        <v>1846.9651782987783</v>
      </c>
      <c r="AH1006" s="7">
        <v>913.88276293414356</v>
      </c>
      <c r="AI1006" s="10">
        <v>100.4</v>
      </c>
      <c r="AK1006" s="10">
        <v>6.6263999999999994</v>
      </c>
      <c r="AL1006" s="10">
        <v>16.896000000000001</v>
      </c>
      <c r="AQ1006" s="10">
        <v>0.47312999999999988</v>
      </c>
      <c r="AR1006" s="10">
        <v>0.47312999999999988</v>
      </c>
      <c r="AS1006" s="10">
        <v>0.75099999999999989</v>
      </c>
      <c r="AT1006" s="10">
        <v>0.75099999999999989</v>
      </c>
      <c r="AU1006" s="10">
        <v>0.56231181818181808</v>
      </c>
      <c r="AV1006" s="10">
        <v>0.56231181818181808</v>
      </c>
      <c r="AW1006" s="10">
        <v>0.84018181818181814</v>
      </c>
      <c r="AX1006">
        <v>0.84018181818181814</v>
      </c>
      <c r="AY1006" s="165">
        <v>1</v>
      </c>
    </row>
    <row r="1007" spans="14:51" x14ac:dyDescent="0.25">
      <c r="N1007" s="176">
        <v>100.5</v>
      </c>
      <c r="O1007" s="10">
        <v>0.56231181818181808</v>
      </c>
      <c r="Q1007" s="10">
        <v>0.38918181818181818</v>
      </c>
      <c r="R1007" s="10">
        <v>538.17730128565972</v>
      </c>
      <c r="T1007" s="10">
        <v>778.71428421042788</v>
      </c>
      <c r="V1007" s="10">
        <v>1250.3942842104279</v>
      </c>
      <c r="W1007" s="10">
        <v>1250.3942842104279</v>
      </c>
      <c r="X1007" s="10">
        <v>1306.2276175437612</v>
      </c>
      <c r="Y1007" s="10">
        <v>1362.0609508770947</v>
      </c>
      <c r="Z1007" s="10">
        <v>1851.0716175437615</v>
      </c>
      <c r="AH1007" s="7">
        <v>915.87431835704263</v>
      </c>
      <c r="AI1007" s="10">
        <v>100.5</v>
      </c>
      <c r="AK1007" s="10">
        <v>6.6263999999999994</v>
      </c>
      <c r="AL1007" s="10">
        <v>16.896000000000001</v>
      </c>
      <c r="AQ1007" s="10">
        <v>0.47312999999999988</v>
      </c>
      <c r="AR1007" s="10">
        <v>0.47312999999999988</v>
      </c>
      <c r="AS1007" s="10">
        <v>0.75099999999999989</v>
      </c>
      <c r="AT1007" s="10">
        <v>0.75099999999999989</v>
      </c>
      <c r="AU1007" s="10">
        <v>0.56231181818181808</v>
      </c>
      <c r="AV1007" s="10">
        <v>0.56231181818181808</v>
      </c>
      <c r="AW1007" s="10">
        <v>0.84018181818181814</v>
      </c>
      <c r="AX1007">
        <v>0.84018181818181814</v>
      </c>
      <c r="AY1007" s="165">
        <v>1</v>
      </c>
    </row>
    <row r="1008" spans="14:51" x14ac:dyDescent="0.25">
      <c r="N1008" s="176">
        <v>100.6</v>
      </c>
      <c r="O1008" s="10">
        <v>0.56231181818181808</v>
      </c>
      <c r="Q1008" s="10">
        <v>0.38918181818181818</v>
      </c>
      <c r="R1008" s="10">
        <v>539.55704956827776</v>
      </c>
      <c r="T1008" s="10">
        <v>780.33004251293414</v>
      </c>
      <c r="V1008" s="10">
        <v>1252.4793758462674</v>
      </c>
      <c r="W1008" s="10">
        <v>1252.4793758462674</v>
      </c>
      <c r="X1008" s="10">
        <v>1308.3682647351563</v>
      </c>
      <c r="Y1008" s="10">
        <v>1364.2571536240453</v>
      </c>
      <c r="Z1008" s="10">
        <v>1853.7543980684898</v>
      </c>
      <c r="AH1008" s="7">
        <v>917.867856413514</v>
      </c>
      <c r="AI1008" s="10">
        <v>100.6</v>
      </c>
      <c r="AK1008" s="10">
        <v>6.6263999999999994</v>
      </c>
      <c r="AL1008" s="10">
        <v>16.896000000000001</v>
      </c>
      <c r="AQ1008" s="10">
        <v>0.47312999999999988</v>
      </c>
      <c r="AR1008" s="10">
        <v>0.47312999999999988</v>
      </c>
      <c r="AS1008" s="10">
        <v>0.75099999999999989</v>
      </c>
      <c r="AT1008" s="10">
        <v>0.75099999999999989</v>
      </c>
      <c r="AU1008" s="10">
        <v>0.56231181818181808</v>
      </c>
      <c r="AV1008" s="10">
        <v>0.56231181818181808</v>
      </c>
      <c r="AW1008" s="10">
        <v>0.84018181818181814</v>
      </c>
      <c r="AX1008">
        <v>0.84018181818181814</v>
      </c>
      <c r="AY1008" s="165">
        <v>1</v>
      </c>
    </row>
    <row r="1009" spans="14:51" x14ac:dyDescent="0.25">
      <c r="N1009" s="176">
        <v>100.7</v>
      </c>
      <c r="O1009" s="10">
        <v>0.56231181818181808</v>
      </c>
      <c r="Q1009" s="10">
        <v>0.38918181818181818</v>
      </c>
      <c r="R1009" s="10">
        <v>540.93817005207177</v>
      </c>
      <c r="T1009" s="10">
        <v>781.94717301661683</v>
      </c>
      <c r="V1009" s="10">
        <v>1254.5658396832835</v>
      </c>
      <c r="W1009" s="10">
        <v>1254.5658396832835</v>
      </c>
      <c r="X1009" s="10">
        <v>1310.5102841277278</v>
      </c>
      <c r="Y1009" s="10">
        <v>1366.4547285721724</v>
      </c>
      <c r="Z1009" s="10">
        <v>1856.4385507943948</v>
      </c>
      <c r="AH1009" s="7">
        <v>919.86337710355701</v>
      </c>
      <c r="AI1009" s="10">
        <v>100.7</v>
      </c>
      <c r="AK1009" s="10">
        <v>6.6263999999999994</v>
      </c>
      <c r="AL1009" s="10">
        <v>16.896000000000001</v>
      </c>
      <c r="AQ1009" s="10">
        <v>0.47312999999999988</v>
      </c>
      <c r="AR1009" s="10">
        <v>0.47312999999999988</v>
      </c>
      <c r="AS1009" s="10">
        <v>0.75099999999999989</v>
      </c>
      <c r="AT1009" s="10">
        <v>0.75099999999999989</v>
      </c>
      <c r="AU1009" s="10">
        <v>0.56231181818181808</v>
      </c>
      <c r="AV1009" s="10">
        <v>0.56231181818181808</v>
      </c>
      <c r="AW1009" s="10">
        <v>0.84018181818181814</v>
      </c>
      <c r="AX1009">
        <v>0.84018181818181814</v>
      </c>
      <c r="AY1009" s="165">
        <v>1</v>
      </c>
    </row>
    <row r="1010" spans="14:51" x14ac:dyDescent="0.25">
      <c r="N1010" s="176">
        <v>100.8</v>
      </c>
      <c r="O1010" s="10">
        <v>0.56231181818181808</v>
      </c>
      <c r="Q1010" s="10">
        <v>0.38918181818181818</v>
      </c>
      <c r="R1010" s="10">
        <v>542.32066273704197</v>
      </c>
      <c r="T1010" s="10">
        <v>783.56567572147571</v>
      </c>
      <c r="V1010" s="10">
        <v>1256.6536757214758</v>
      </c>
      <c r="W1010" s="10">
        <v>1256.6536757214758</v>
      </c>
      <c r="X1010" s="10">
        <v>1312.6536757214758</v>
      </c>
      <c r="Y1010" s="10">
        <v>1368.6536757214758</v>
      </c>
      <c r="Z1010" s="10">
        <v>1859.1240757214759</v>
      </c>
      <c r="AH1010" s="7">
        <v>921.86088042717188</v>
      </c>
      <c r="AI1010" s="10">
        <v>100.8</v>
      </c>
      <c r="AK1010" s="10">
        <v>6.6263999999999994</v>
      </c>
      <c r="AL1010" s="10">
        <v>16.896000000000001</v>
      </c>
      <c r="AQ1010" s="10">
        <v>0.47312999999999988</v>
      </c>
      <c r="AR1010" s="10">
        <v>0.47312999999999988</v>
      </c>
      <c r="AS1010" s="10">
        <v>0.75099999999999989</v>
      </c>
      <c r="AT1010" s="10">
        <v>0.75099999999999989</v>
      </c>
      <c r="AU1010" s="10">
        <v>0.56231181818181808</v>
      </c>
      <c r="AV1010" s="10">
        <v>0.56231181818181808</v>
      </c>
      <c r="AW1010" s="10">
        <v>0.84018181818181814</v>
      </c>
      <c r="AX1010">
        <v>0.84018181818181814</v>
      </c>
      <c r="AY1010" s="165">
        <v>1</v>
      </c>
    </row>
    <row r="1011" spans="14:51" x14ac:dyDescent="0.25">
      <c r="N1011" s="176">
        <v>100.9</v>
      </c>
      <c r="O1011" s="10">
        <v>0.56231181818181808</v>
      </c>
      <c r="Q1011" s="10">
        <v>0.38918181818181818</v>
      </c>
      <c r="R1011" s="10">
        <v>543.70452762318837</v>
      </c>
      <c r="T1011" s="10">
        <v>785.18555062751068</v>
      </c>
      <c r="V1011" s="10">
        <v>1258.742883960844</v>
      </c>
      <c r="W1011" s="10">
        <v>1258.742883960844</v>
      </c>
      <c r="X1011" s="10">
        <v>1314.7984395163996</v>
      </c>
      <c r="Y1011" s="10">
        <v>1370.8539950719551</v>
      </c>
      <c r="Z1011" s="10">
        <v>1861.8109728497329</v>
      </c>
      <c r="AH1011" s="7">
        <v>923.8603663843586</v>
      </c>
      <c r="AI1011" s="10">
        <v>100.9</v>
      </c>
      <c r="AK1011" s="10">
        <v>6.6263999999999994</v>
      </c>
      <c r="AL1011" s="10">
        <v>16.896000000000001</v>
      </c>
      <c r="AQ1011" s="10">
        <v>0.47312999999999988</v>
      </c>
      <c r="AR1011" s="10">
        <v>0.47312999999999988</v>
      </c>
      <c r="AS1011" s="10">
        <v>0.75099999999999989</v>
      </c>
      <c r="AT1011" s="10">
        <v>0.75099999999999989</v>
      </c>
      <c r="AU1011" s="10">
        <v>0.56231181818181808</v>
      </c>
      <c r="AV1011" s="10">
        <v>0.56231181818181808</v>
      </c>
      <c r="AW1011" s="10">
        <v>0.84018181818181814</v>
      </c>
      <c r="AX1011">
        <v>0.84018181818181814</v>
      </c>
      <c r="AY1011" s="165">
        <v>1</v>
      </c>
    </row>
    <row r="1012" spans="14:51" x14ac:dyDescent="0.25">
      <c r="N1012" s="176">
        <v>101</v>
      </c>
      <c r="O1012" s="10">
        <v>0.56231181818181808</v>
      </c>
      <c r="Q1012" s="10">
        <v>0.38918181818181818</v>
      </c>
      <c r="R1012" s="10">
        <v>545.08976471051074</v>
      </c>
      <c r="T1012" s="10">
        <v>786.80679773472184</v>
      </c>
      <c r="V1012" s="10">
        <v>1260.8334644013885</v>
      </c>
      <c r="W1012" s="10">
        <v>1260.8334644013885</v>
      </c>
      <c r="X1012" s="10">
        <v>1316.9445755124996</v>
      </c>
      <c r="Y1012" s="10">
        <v>1373.0556866236107</v>
      </c>
      <c r="Z1012" s="10">
        <v>1864.4992421791662</v>
      </c>
      <c r="AH1012" s="7">
        <v>925.86183497511684</v>
      </c>
      <c r="AI1012" s="10">
        <v>101</v>
      </c>
      <c r="AK1012" s="10">
        <v>6.6263999999999994</v>
      </c>
      <c r="AL1012" s="10">
        <v>16.896000000000001</v>
      </c>
      <c r="AQ1012" s="10">
        <v>0.47312999999999988</v>
      </c>
      <c r="AR1012" s="10">
        <v>0.47312999999999988</v>
      </c>
      <c r="AS1012" s="10">
        <v>0.75099999999999989</v>
      </c>
      <c r="AT1012" s="10">
        <v>0.75099999999999989</v>
      </c>
      <c r="AU1012" s="10">
        <v>0.56231181818181808</v>
      </c>
      <c r="AV1012" s="10">
        <v>0.56231181818181808</v>
      </c>
      <c r="AW1012" s="10">
        <v>0.84018181818181814</v>
      </c>
      <c r="AX1012">
        <v>0.84018181818181814</v>
      </c>
      <c r="AY1012" s="165">
        <v>1</v>
      </c>
    </row>
    <row r="1013" spans="14:51" x14ac:dyDescent="0.25">
      <c r="N1013" s="176">
        <v>101.1</v>
      </c>
      <c r="O1013" s="10">
        <v>0.56231181818181808</v>
      </c>
      <c r="Q1013" s="10">
        <v>0.38918181818181818</v>
      </c>
      <c r="R1013" s="10">
        <v>546.47637399900941</v>
      </c>
      <c r="T1013" s="10">
        <v>788.42941704310886</v>
      </c>
      <c r="V1013" s="10">
        <v>1262.9254170431088</v>
      </c>
      <c r="W1013" s="10">
        <v>1262.9254170431088</v>
      </c>
      <c r="X1013" s="10">
        <v>1319.0920837097756</v>
      </c>
      <c r="Y1013" s="10">
        <v>1375.2587503764421</v>
      </c>
      <c r="Z1013" s="10">
        <v>1867.1888837097754</v>
      </c>
      <c r="AH1013" s="7">
        <v>927.86528619944727</v>
      </c>
      <c r="AI1013" s="10">
        <v>101.1</v>
      </c>
      <c r="AK1013" s="10">
        <v>6.6263999999999994</v>
      </c>
      <c r="AL1013" s="10">
        <v>16.896000000000001</v>
      </c>
      <c r="AQ1013" s="10">
        <v>0.47312999999999988</v>
      </c>
      <c r="AR1013" s="10">
        <v>0.47312999999999988</v>
      </c>
      <c r="AS1013" s="10">
        <v>0.75099999999999989</v>
      </c>
      <c r="AT1013" s="10">
        <v>0.75099999999999989</v>
      </c>
      <c r="AU1013" s="10">
        <v>0.56231181818181808</v>
      </c>
      <c r="AV1013" s="10">
        <v>0.56231181818181808</v>
      </c>
      <c r="AW1013" s="10">
        <v>0.84018181818181814</v>
      </c>
      <c r="AX1013">
        <v>0.84018181818181814</v>
      </c>
      <c r="AY1013" s="165">
        <v>1</v>
      </c>
    </row>
    <row r="1014" spans="14:51" x14ac:dyDescent="0.25">
      <c r="N1014" s="176">
        <v>101.2</v>
      </c>
      <c r="O1014" s="10">
        <v>0.56231181818181808</v>
      </c>
      <c r="Q1014" s="10">
        <v>0.38918181818181818</v>
      </c>
      <c r="R1014" s="10">
        <v>547.86435548868417</v>
      </c>
      <c r="T1014" s="10">
        <v>790.05340855267229</v>
      </c>
      <c r="V1014" s="10">
        <v>1265.0187418860057</v>
      </c>
      <c r="W1014" s="10">
        <v>1265.0187418860057</v>
      </c>
      <c r="X1014" s="10">
        <v>1321.2409641082279</v>
      </c>
      <c r="Y1014" s="10">
        <v>1377.4631863304501</v>
      </c>
      <c r="Z1014" s="10">
        <v>1869.8798974415613</v>
      </c>
      <c r="AH1014" s="7">
        <v>929.87072005734933</v>
      </c>
      <c r="AI1014" s="10">
        <v>101.2</v>
      </c>
      <c r="AK1014" s="10">
        <v>6.6263999999999994</v>
      </c>
      <c r="AL1014" s="10">
        <v>16.896000000000001</v>
      </c>
      <c r="AQ1014" s="10">
        <v>0.47312999999999988</v>
      </c>
      <c r="AR1014" s="10">
        <v>0.47312999999999988</v>
      </c>
      <c r="AS1014" s="10">
        <v>0.75099999999999989</v>
      </c>
      <c r="AT1014" s="10">
        <v>0.75099999999999989</v>
      </c>
      <c r="AU1014" s="10">
        <v>0.56231181818181808</v>
      </c>
      <c r="AV1014" s="10">
        <v>0.56231181818181808</v>
      </c>
      <c r="AW1014" s="10">
        <v>0.84018181818181814</v>
      </c>
      <c r="AX1014">
        <v>0.84018181818181814</v>
      </c>
      <c r="AY1014" s="165">
        <v>1</v>
      </c>
    </row>
    <row r="1015" spans="14:51" x14ac:dyDescent="0.25">
      <c r="N1015" s="176">
        <v>101.3</v>
      </c>
      <c r="O1015" s="10">
        <v>0.56231181818181808</v>
      </c>
      <c r="Q1015" s="10">
        <v>0.38918181818181818</v>
      </c>
      <c r="R1015" s="10">
        <v>549.25370917953501</v>
      </c>
      <c r="T1015" s="10">
        <v>791.67877226341193</v>
      </c>
      <c r="V1015" s="10">
        <v>1267.1134389300787</v>
      </c>
      <c r="W1015" s="10">
        <v>1267.1134389300787</v>
      </c>
      <c r="X1015" s="10">
        <v>1323.3912167078565</v>
      </c>
      <c r="Y1015" s="10">
        <v>1379.6689944856344</v>
      </c>
      <c r="Z1015" s="10">
        <v>1872.5722833745233</v>
      </c>
      <c r="AH1015" s="7">
        <v>931.87813654882314</v>
      </c>
      <c r="AI1015" s="10">
        <v>101.3</v>
      </c>
      <c r="AK1015" s="10">
        <v>6.6263999999999994</v>
      </c>
      <c r="AL1015" s="10">
        <v>16.896000000000001</v>
      </c>
      <c r="AQ1015" s="10">
        <v>0.47312999999999988</v>
      </c>
      <c r="AR1015" s="10">
        <v>0.47312999999999988</v>
      </c>
      <c r="AS1015" s="10">
        <v>0.75099999999999989</v>
      </c>
      <c r="AT1015" s="10">
        <v>0.75099999999999989</v>
      </c>
      <c r="AU1015" s="10">
        <v>0.56231181818181808</v>
      </c>
      <c r="AV1015" s="10">
        <v>0.56231181818181808</v>
      </c>
      <c r="AW1015" s="10">
        <v>0.84018181818181814</v>
      </c>
      <c r="AX1015">
        <v>0.84018181818181814</v>
      </c>
      <c r="AY1015" s="165">
        <v>1</v>
      </c>
    </row>
    <row r="1016" spans="14:51" x14ac:dyDescent="0.25">
      <c r="N1016" s="176">
        <v>101.4</v>
      </c>
      <c r="O1016" s="10">
        <v>0.56231181818181808</v>
      </c>
      <c r="Q1016" s="10">
        <v>0.38918181818181818</v>
      </c>
      <c r="R1016" s="10">
        <v>550.64443507156227</v>
      </c>
      <c r="T1016" s="10">
        <v>793.30550817532765</v>
      </c>
      <c r="V1016" s="10">
        <v>1269.2095081753278</v>
      </c>
      <c r="W1016" s="10">
        <v>1269.2095081753278</v>
      </c>
      <c r="X1016" s="10">
        <v>1325.542841508661</v>
      </c>
      <c r="Y1016" s="10">
        <v>1381.8761748419945</v>
      </c>
      <c r="Z1016" s="10">
        <v>1875.2660415086614</v>
      </c>
      <c r="AH1016" s="7">
        <v>933.88753567386925</v>
      </c>
      <c r="AI1016" s="10">
        <v>101.4</v>
      </c>
      <c r="AK1016" s="10">
        <v>6.6263999999999994</v>
      </c>
      <c r="AL1016" s="10">
        <v>16.896000000000001</v>
      </c>
      <c r="AQ1016" s="10">
        <v>0.47312999999999988</v>
      </c>
      <c r="AR1016" s="10">
        <v>0.47312999999999988</v>
      </c>
      <c r="AS1016" s="10">
        <v>0.75099999999999989</v>
      </c>
      <c r="AT1016" s="10">
        <v>0.75099999999999989</v>
      </c>
      <c r="AU1016" s="10">
        <v>0.56231181818181808</v>
      </c>
      <c r="AV1016" s="10">
        <v>0.56231181818181808</v>
      </c>
      <c r="AW1016" s="10">
        <v>0.84018181818181814</v>
      </c>
      <c r="AX1016">
        <v>0.84018181818181814</v>
      </c>
      <c r="AY1016" s="165">
        <v>1</v>
      </c>
    </row>
    <row r="1017" spans="14:51" x14ac:dyDescent="0.25">
      <c r="N1017" s="176">
        <v>101.5</v>
      </c>
      <c r="O1017" s="10">
        <v>0.56231181818181808</v>
      </c>
      <c r="Q1017" s="10">
        <v>0.38918181818181818</v>
      </c>
      <c r="R1017" s="10">
        <v>552.03653316476527</v>
      </c>
      <c r="T1017" s="10">
        <v>794.93361628841944</v>
      </c>
      <c r="V1017" s="10">
        <v>1271.3069496217527</v>
      </c>
      <c r="W1017" s="10">
        <v>1271.3069496217527</v>
      </c>
      <c r="X1017" s="10">
        <v>1327.6958385106416</v>
      </c>
      <c r="Y1017" s="10">
        <v>1384.0847273995305</v>
      </c>
      <c r="Z1017" s="10">
        <v>1877.9611718439751</v>
      </c>
      <c r="AH1017" s="7">
        <v>935.89891743248666</v>
      </c>
      <c r="AI1017" s="10">
        <v>101.5</v>
      </c>
      <c r="AK1017" s="10">
        <v>6.6263999999999994</v>
      </c>
      <c r="AL1017" s="10">
        <v>16.896000000000001</v>
      </c>
      <c r="AQ1017" s="10">
        <v>0.47312999999999988</v>
      </c>
      <c r="AR1017" s="10">
        <v>0.47312999999999988</v>
      </c>
      <c r="AS1017" s="10">
        <v>0.75099999999999989</v>
      </c>
      <c r="AT1017" s="10">
        <v>0.75099999999999989</v>
      </c>
      <c r="AU1017" s="10">
        <v>0.56231181818181808</v>
      </c>
      <c r="AV1017" s="10">
        <v>0.56231181818181808</v>
      </c>
      <c r="AW1017" s="10">
        <v>0.84018181818181814</v>
      </c>
      <c r="AX1017">
        <v>0.84018181818181814</v>
      </c>
      <c r="AY1017" s="165">
        <v>1</v>
      </c>
    </row>
    <row r="1018" spans="14:51" x14ac:dyDescent="0.25">
      <c r="N1018" s="176">
        <v>101.6</v>
      </c>
      <c r="O1018" s="10">
        <v>0.56231181818181808</v>
      </c>
      <c r="Q1018" s="10">
        <v>0.38918181818181818</v>
      </c>
      <c r="R1018" s="10">
        <v>553.4300034591447</v>
      </c>
      <c r="T1018" s="10">
        <v>796.56309660268732</v>
      </c>
      <c r="V1018" s="10">
        <v>1273.4057632693539</v>
      </c>
      <c r="W1018" s="10">
        <v>1273.4057632693539</v>
      </c>
      <c r="X1018" s="10">
        <v>1329.8502077137982</v>
      </c>
      <c r="Y1018" s="10">
        <v>1386.2946521582428</v>
      </c>
      <c r="Z1018" s="10">
        <v>1880.6576743804651</v>
      </c>
      <c r="AH1018" s="7">
        <v>937.91228182467614</v>
      </c>
      <c r="AI1018" s="10">
        <v>101.6</v>
      </c>
      <c r="AK1018" s="10">
        <v>6.6263999999999994</v>
      </c>
      <c r="AL1018" s="10">
        <v>16.896000000000001</v>
      </c>
      <c r="AQ1018" s="10">
        <v>0.47312999999999988</v>
      </c>
      <c r="AR1018" s="10">
        <v>0.47312999999999988</v>
      </c>
      <c r="AS1018" s="10">
        <v>0.75099999999999989</v>
      </c>
      <c r="AT1018" s="10">
        <v>0.75099999999999989</v>
      </c>
      <c r="AU1018" s="10">
        <v>0.56231181818181808</v>
      </c>
      <c r="AV1018" s="10">
        <v>0.56231181818181808</v>
      </c>
      <c r="AW1018" s="10">
        <v>0.84018181818181814</v>
      </c>
      <c r="AX1018">
        <v>0.84018181818181814</v>
      </c>
      <c r="AY1018" s="165">
        <v>1</v>
      </c>
    </row>
    <row r="1019" spans="14:51" x14ac:dyDescent="0.25">
      <c r="N1019" s="176">
        <v>101.7</v>
      </c>
      <c r="O1019" s="10">
        <v>0.56231181818181808</v>
      </c>
      <c r="Q1019" s="10">
        <v>0.38918181818181818</v>
      </c>
      <c r="R1019" s="10">
        <v>554.82484595470032</v>
      </c>
      <c r="T1019" s="10">
        <v>798.19394911813151</v>
      </c>
      <c r="V1019" s="10">
        <v>1275.5059491181314</v>
      </c>
      <c r="W1019" s="10">
        <v>1275.5059491181314</v>
      </c>
      <c r="X1019" s="10">
        <v>1332.0059491181314</v>
      </c>
      <c r="Y1019" s="10">
        <v>1388.5059491181314</v>
      </c>
      <c r="Z1019" s="10">
        <v>1883.3555491181314</v>
      </c>
      <c r="AH1019" s="7">
        <v>939.92762885043749</v>
      </c>
      <c r="AI1019" s="10">
        <v>101.7</v>
      </c>
      <c r="AK1019" s="10">
        <v>6.6263999999999994</v>
      </c>
      <c r="AL1019" s="10">
        <v>16.896000000000001</v>
      </c>
      <c r="AQ1019" s="10">
        <v>0.47312999999999988</v>
      </c>
      <c r="AR1019" s="10">
        <v>0.47312999999999988</v>
      </c>
      <c r="AS1019" s="10">
        <v>0.75099999999999989</v>
      </c>
      <c r="AT1019" s="10">
        <v>0.75099999999999989</v>
      </c>
      <c r="AU1019" s="10">
        <v>0.56231181818181808</v>
      </c>
      <c r="AV1019" s="10">
        <v>0.56231181818181808</v>
      </c>
      <c r="AW1019" s="10">
        <v>0.84018181818181814</v>
      </c>
      <c r="AX1019">
        <v>0.84018181818181814</v>
      </c>
      <c r="AY1019" s="165">
        <v>1</v>
      </c>
    </row>
    <row r="1020" spans="14:51" x14ac:dyDescent="0.25">
      <c r="N1020" s="176">
        <v>101.8</v>
      </c>
      <c r="O1020" s="10">
        <v>0.56231181818181808</v>
      </c>
      <c r="Q1020" s="10">
        <v>0.38918181818181818</v>
      </c>
      <c r="R1020" s="10">
        <v>556.2210606514318</v>
      </c>
      <c r="T1020" s="10">
        <v>799.8261738347519</v>
      </c>
      <c r="V1020" s="10">
        <v>1277.6075071680852</v>
      </c>
      <c r="W1020" s="10">
        <v>1277.6075071680852</v>
      </c>
      <c r="X1020" s="10">
        <v>1334.1630627236409</v>
      </c>
      <c r="Y1020" s="10">
        <v>1390.7186182791963</v>
      </c>
      <c r="Z1020" s="10">
        <v>1886.0547960569743</v>
      </c>
      <c r="AH1020" s="7">
        <v>941.94495850977034</v>
      </c>
      <c r="AI1020" s="10">
        <v>101.8</v>
      </c>
      <c r="AK1020" s="10">
        <v>6.6263999999999994</v>
      </c>
      <c r="AL1020" s="10">
        <v>16.896000000000001</v>
      </c>
      <c r="AQ1020" s="10">
        <v>0.47312999999999988</v>
      </c>
      <c r="AR1020" s="10">
        <v>0.47312999999999988</v>
      </c>
      <c r="AS1020" s="10">
        <v>0.75099999999999989</v>
      </c>
      <c r="AT1020" s="10">
        <v>0.75099999999999989</v>
      </c>
      <c r="AU1020" s="10">
        <v>0.56231181818181808</v>
      </c>
      <c r="AV1020" s="10">
        <v>0.56231181818181808</v>
      </c>
      <c r="AW1020" s="10">
        <v>0.84018181818181814</v>
      </c>
      <c r="AX1020">
        <v>0.84018181818181814</v>
      </c>
      <c r="AY1020" s="165">
        <v>1</v>
      </c>
    </row>
    <row r="1021" spans="14:51" x14ac:dyDescent="0.25">
      <c r="N1021" s="176">
        <v>101.9</v>
      </c>
      <c r="O1021" s="10">
        <v>0.56231181818181808</v>
      </c>
      <c r="Q1021" s="10">
        <v>0.38918181818181818</v>
      </c>
      <c r="R1021" s="10">
        <v>557.61864754933981</v>
      </c>
      <c r="T1021" s="10">
        <v>801.45977075254837</v>
      </c>
      <c r="V1021" s="10">
        <v>1279.7104374192149</v>
      </c>
      <c r="W1021" s="10">
        <v>1279.7104374192149</v>
      </c>
      <c r="X1021" s="10">
        <v>1336.321548530326</v>
      </c>
      <c r="Y1021" s="10">
        <v>1392.9326596414371</v>
      </c>
      <c r="Z1021" s="10">
        <v>1888.7554151969928</v>
      </c>
      <c r="AH1021" s="7">
        <v>943.96427080267551</v>
      </c>
      <c r="AI1021" s="10">
        <v>101.9</v>
      </c>
      <c r="AK1021" s="10">
        <v>6.6263999999999994</v>
      </c>
      <c r="AL1021" s="10">
        <v>16.896000000000001</v>
      </c>
      <c r="AQ1021" s="10">
        <v>0.47312999999999988</v>
      </c>
      <c r="AR1021" s="10">
        <v>0.47312999999999988</v>
      </c>
      <c r="AS1021" s="10">
        <v>0.75099999999999989</v>
      </c>
      <c r="AT1021" s="10">
        <v>0.75099999999999989</v>
      </c>
      <c r="AU1021" s="10">
        <v>0.56231181818181808</v>
      </c>
      <c r="AV1021" s="10">
        <v>0.56231181818181808</v>
      </c>
      <c r="AW1021" s="10">
        <v>0.84018181818181814</v>
      </c>
      <c r="AX1021">
        <v>0.84018181818181814</v>
      </c>
      <c r="AY1021" s="165">
        <v>1</v>
      </c>
    </row>
    <row r="1022" spans="14:51" x14ac:dyDescent="0.25">
      <c r="N1022" s="176">
        <v>102</v>
      </c>
      <c r="O1022" s="10">
        <v>0.56231181818181808</v>
      </c>
      <c r="Q1022" s="10">
        <v>0.38918181818181818</v>
      </c>
      <c r="R1022" s="10">
        <v>559.01760664842368</v>
      </c>
      <c r="T1022" s="10">
        <v>803.0947398715208</v>
      </c>
      <c r="V1022" s="10">
        <v>1281.8147398715209</v>
      </c>
      <c r="W1022" s="10">
        <v>1281.8147398715209</v>
      </c>
      <c r="X1022" s="10">
        <v>1338.4814065381877</v>
      </c>
      <c r="Y1022" s="10">
        <v>1395.1480732048542</v>
      </c>
      <c r="Z1022" s="10">
        <v>1891.4574065381876</v>
      </c>
      <c r="AH1022" s="7">
        <v>945.98556572915209</v>
      </c>
      <c r="AI1022" s="10">
        <v>102</v>
      </c>
      <c r="AK1022" s="10">
        <v>6.6263999999999994</v>
      </c>
      <c r="AL1022" s="10">
        <v>16.896000000000001</v>
      </c>
      <c r="AQ1022" s="10">
        <v>0.47312999999999988</v>
      </c>
      <c r="AR1022" s="10">
        <v>0.47312999999999988</v>
      </c>
      <c r="AS1022" s="10">
        <v>0.75099999999999989</v>
      </c>
      <c r="AT1022" s="10">
        <v>0.75099999999999989</v>
      </c>
      <c r="AU1022" s="10">
        <v>0.56231181818181808</v>
      </c>
      <c r="AV1022" s="10">
        <v>0.56231181818181808</v>
      </c>
      <c r="AW1022" s="10">
        <v>0.84018181818181814</v>
      </c>
      <c r="AX1022">
        <v>0.84018181818181814</v>
      </c>
      <c r="AY1022" s="165">
        <v>1</v>
      </c>
    </row>
    <row r="1023" spans="14:51" x14ac:dyDescent="0.25">
      <c r="N1023" s="176">
        <v>102.1</v>
      </c>
      <c r="O1023" s="10">
        <v>0.56231181818181808</v>
      </c>
      <c r="Q1023" s="10">
        <v>0.38918181818181818</v>
      </c>
      <c r="R1023" s="10">
        <v>560.41793794868363</v>
      </c>
      <c r="T1023" s="10">
        <v>804.73108119166943</v>
      </c>
      <c r="V1023" s="10">
        <v>1283.9204145250028</v>
      </c>
      <c r="W1023" s="10">
        <v>1283.9204145250028</v>
      </c>
      <c r="X1023" s="10">
        <v>1340.642636747225</v>
      </c>
      <c r="Y1023" s="10">
        <v>1397.3648589694471</v>
      </c>
      <c r="Z1023" s="10">
        <v>1894.1607700805584</v>
      </c>
      <c r="AH1023" s="7">
        <v>948.0088432892004</v>
      </c>
      <c r="AI1023" s="10">
        <v>102.1</v>
      </c>
      <c r="AK1023" s="10">
        <v>6.6263999999999994</v>
      </c>
      <c r="AL1023" s="10">
        <v>16.896000000000001</v>
      </c>
      <c r="AQ1023" s="10">
        <v>0.47312999999999988</v>
      </c>
      <c r="AR1023" s="10">
        <v>0.47312999999999988</v>
      </c>
      <c r="AS1023" s="10">
        <v>0.75099999999999989</v>
      </c>
      <c r="AT1023" s="10">
        <v>0.75099999999999989</v>
      </c>
      <c r="AU1023" s="10">
        <v>0.56231181818181808</v>
      </c>
      <c r="AV1023" s="10">
        <v>0.56231181818181808</v>
      </c>
      <c r="AW1023" s="10">
        <v>0.84018181818181814</v>
      </c>
      <c r="AX1023">
        <v>0.84018181818181814</v>
      </c>
      <c r="AY1023" s="165">
        <v>1</v>
      </c>
    </row>
    <row r="1024" spans="14:51" x14ac:dyDescent="0.25">
      <c r="N1024" s="176">
        <v>102.2</v>
      </c>
      <c r="O1024" s="10">
        <v>0.56231181818181808</v>
      </c>
      <c r="Q1024" s="10">
        <v>0.38918181818181818</v>
      </c>
      <c r="R1024" s="10">
        <v>561.81964145012012</v>
      </c>
      <c r="T1024" s="10">
        <v>806.36879471299449</v>
      </c>
      <c r="V1024" s="10">
        <v>1286.0274613796612</v>
      </c>
      <c r="W1024" s="10">
        <v>1286.0274613796612</v>
      </c>
      <c r="X1024" s="10">
        <v>1342.805239157439</v>
      </c>
      <c r="Y1024" s="10">
        <v>1399.5830169352168</v>
      </c>
      <c r="Z1024" s="10">
        <v>1896.8655058241059</v>
      </c>
      <c r="AH1024" s="7">
        <v>950.03410348282114</v>
      </c>
      <c r="AI1024" s="10">
        <v>102.2</v>
      </c>
      <c r="AK1024" s="10">
        <v>6.6263999999999994</v>
      </c>
      <c r="AL1024" s="10">
        <v>16.896000000000001</v>
      </c>
      <c r="AQ1024" s="10">
        <v>0.47312999999999988</v>
      </c>
      <c r="AR1024" s="10">
        <v>0.47312999999999988</v>
      </c>
      <c r="AS1024" s="10">
        <v>0.75099999999999989</v>
      </c>
      <c r="AT1024" s="10">
        <v>0.75099999999999989</v>
      </c>
      <c r="AU1024" s="10">
        <v>0.56231181818181808</v>
      </c>
      <c r="AV1024" s="10">
        <v>0.56231181818181808</v>
      </c>
      <c r="AW1024" s="10">
        <v>0.84018181818181814</v>
      </c>
      <c r="AX1024">
        <v>0.84018181818181814</v>
      </c>
      <c r="AY1024" s="165">
        <v>1</v>
      </c>
    </row>
    <row r="1025" spans="14:51" x14ac:dyDescent="0.25">
      <c r="N1025" s="176">
        <v>102.3</v>
      </c>
      <c r="O1025" s="10">
        <v>0.56231181818181808</v>
      </c>
      <c r="Q1025" s="10">
        <v>0.38918181818181818</v>
      </c>
      <c r="R1025" s="10">
        <v>563.22271715273246</v>
      </c>
      <c r="T1025" s="10">
        <v>808.00788043549539</v>
      </c>
      <c r="V1025" s="10">
        <v>1288.1358804354954</v>
      </c>
      <c r="W1025" s="10">
        <v>1288.1358804354954</v>
      </c>
      <c r="X1025" s="10">
        <v>1344.9692137688287</v>
      </c>
      <c r="Y1025" s="10">
        <v>1401.8025471021622</v>
      </c>
      <c r="Z1025" s="10">
        <v>1899.5716137688289</v>
      </c>
      <c r="AH1025" s="7">
        <v>952.06134631001328</v>
      </c>
      <c r="AI1025" s="10">
        <v>102.3</v>
      </c>
      <c r="AK1025" s="10">
        <v>6.6263999999999994</v>
      </c>
      <c r="AL1025" s="10">
        <v>16.896000000000001</v>
      </c>
      <c r="AQ1025" s="10">
        <v>0.47312999999999988</v>
      </c>
      <c r="AR1025" s="10">
        <v>0.47312999999999988</v>
      </c>
      <c r="AS1025" s="10">
        <v>0.75099999999999989</v>
      </c>
      <c r="AT1025" s="10">
        <v>0.75099999999999989</v>
      </c>
      <c r="AU1025" s="10">
        <v>0.56231181818181808</v>
      </c>
      <c r="AV1025" s="10">
        <v>0.56231181818181808</v>
      </c>
      <c r="AW1025" s="10">
        <v>0.84018181818181814</v>
      </c>
      <c r="AX1025">
        <v>0.84018181818181814</v>
      </c>
      <c r="AY1025" s="165">
        <v>1</v>
      </c>
    </row>
    <row r="1026" spans="14:51" x14ac:dyDescent="0.25">
      <c r="N1026" s="176">
        <v>102.4</v>
      </c>
      <c r="O1026" s="10">
        <v>0.56231181818181808</v>
      </c>
      <c r="Q1026" s="10">
        <v>0.38918181818181818</v>
      </c>
      <c r="R1026" s="10">
        <v>564.62716505652122</v>
      </c>
      <c r="T1026" s="10">
        <v>809.64833835917284</v>
      </c>
      <c r="V1026" s="10">
        <v>1290.2456716925062</v>
      </c>
      <c r="W1026" s="10">
        <v>1290.2456716925062</v>
      </c>
      <c r="X1026" s="10">
        <v>1347.1345605813951</v>
      </c>
      <c r="Y1026" s="10">
        <v>1404.023449470284</v>
      </c>
      <c r="Z1026" s="10">
        <v>1902.2790939147285</v>
      </c>
      <c r="AH1026" s="7">
        <v>954.0905717707775</v>
      </c>
      <c r="AI1026" s="10">
        <v>102.4</v>
      </c>
      <c r="AK1026" s="10">
        <v>6.6263999999999994</v>
      </c>
      <c r="AL1026" s="10">
        <v>16.896000000000001</v>
      </c>
      <c r="AQ1026" s="10">
        <v>0.47312999999999988</v>
      </c>
      <c r="AR1026" s="10">
        <v>0.47312999999999988</v>
      </c>
      <c r="AS1026" s="10">
        <v>0.75099999999999989</v>
      </c>
      <c r="AT1026" s="10">
        <v>0.75099999999999989</v>
      </c>
      <c r="AU1026" s="10">
        <v>0.56231181818181808</v>
      </c>
      <c r="AV1026" s="10">
        <v>0.56231181818181808</v>
      </c>
      <c r="AW1026" s="10">
        <v>0.84018181818181814</v>
      </c>
      <c r="AX1026">
        <v>0.84018181818181814</v>
      </c>
      <c r="AY1026" s="165">
        <v>1</v>
      </c>
    </row>
    <row r="1027" spans="14:51" x14ac:dyDescent="0.25">
      <c r="N1027" s="176">
        <v>102.5</v>
      </c>
      <c r="O1027" s="10">
        <v>0.56231181818181808</v>
      </c>
      <c r="Q1027" s="10">
        <v>0.38918181818181818</v>
      </c>
      <c r="R1027" s="10">
        <v>566.03298516148584</v>
      </c>
      <c r="T1027" s="10">
        <v>811.29016848402603</v>
      </c>
      <c r="V1027" s="10">
        <v>1292.3568351506926</v>
      </c>
      <c r="W1027" s="10">
        <v>1292.3568351506926</v>
      </c>
      <c r="X1027" s="10">
        <v>1349.301279595137</v>
      </c>
      <c r="Y1027" s="10">
        <v>1406.2457240395815</v>
      </c>
      <c r="Z1027" s="10">
        <v>1904.9879462618039</v>
      </c>
      <c r="AH1027" s="7">
        <v>956.12177986511313</v>
      </c>
      <c r="AI1027" s="10">
        <v>102.5</v>
      </c>
      <c r="AK1027" s="10">
        <v>6.6263999999999994</v>
      </c>
      <c r="AL1027" s="10">
        <v>16.896000000000001</v>
      </c>
      <c r="AQ1027" s="10">
        <v>0.47312999999999988</v>
      </c>
      <c r="AR1027" s="10">
        <v>0.47312999999999988</v>
      </c>
      <c r="AS1027" s="10">
        <v>0.75099999999999989</v>
      </c>
      <c r="AT1027" s="10">
        <v>0.75099999999999989</v>
      </c>
      <c r="AU1027" s="10">
        <v>0.56231181818181808</v>
      </c>
      <c r="AV1027" s="10">
        <v>0.56231181818181808</v>
      </c>
      <c r="AW1027" s="10">
        <v>0.84018181818181814</v>
      </c>
      <c r="AX1027">
        <v>0.84018181818181814</v>
      </c>
      <c r="AY1027" s="165">
        <v>1</v>
      </c>
    </row>
    <row r="1028" spans="14:51" x14ac:dyDescent="0.25">
      <c r="N1028" s="176">
        <v>102.6</v>
      </c>
      <c r="O1028" s="10">
        <v>0.56231181818181808</v>
      </c>
      <c r="Q1028" s="10">
        <v>0.38918181818181818</v>
      </c>
      <c r="R1028" s="10">
        <v>567.44017746762654</v>
      </c>
      <c r="T1028" s="10">
        <v>812.93337081005552</v>
      </c>
      <c r="V1028" s="10">
        <v>1294.4693708100556</v>
      </c>
      <c r="W1028" s="10">
        <v>1294.4693708100556</v>
      </c>
      <c r="X1028" s="10">
        <v>1351.4693708100556</v>
      </c>
      <c r="Y1028" s="10">
        <v>1408.4693708100556</v>
      </c>
      <c r="Z1028" s="10">
        <v>1907.6981708100557</v>
      </c>
      <c r="AH1028" s="7">
        <v>958.15497059302061</v>
      </c>
      <c r="AI1028" s="10">
        <v>102.6</v>
      </c>
      <c r="AK1028" s="10">
        <v>6.6263999999999994</v>
      </c>
      <c r="AL1028" s="10">
        <v>16.896000000000001</v>
      </c>
      <c r="AQ1028" s="10">
        <v>0.47312999999999988</v>
      </c>
      <c r="AR1028" s="10">
        <v>0.47312999999999988</v>
      </c>
      <c r="AS1028" s="10">
        <v>0.75099999999999989</v>
      </c>
      <c r="AT1028" s="10">
        <v>0.75099999999999989</v>
      </c>
      <c r="AU1028" s="10">
        <v>0.56231181818181808</v>
      </c>
      <c r="AV1028" s="10">
        <v>0.56231181818181808</v>
      </c>
      <c r="AW1028" s="10">
        <v>0.84018181818181814</v>
      </c>
      <c r="AX1028">
        <v>0.84018181818181814</v>
      </c>
      <c r="AY1028" s="165">
        <v>1</v>
      </c>
    </row>
    <row r="1029" spans="14:51" x14ac:dyDescent="0.25">
      <c r="N1029" s="176">
        <v>102.7</v>
      </c>
      <c r="O1029" s="10">
        <v>0.56231181818181808</v>
      </c>
      <c r="Q1029" s="10">
        <v>0.38918181818181818</v>
      </c>
      <c r="R1029" s="10">
        <v>568.84874197494378</v>
      </c>
      <c r="T1029" s="10">
        <v>814.5779453372611</v>
      </c>
      <c r="V1029" s="10">
        <v>1296.5832786705946</v>
      </c>
      <c r="W1029" s="10">
        <v>1296.5832786705946</v>
      </c>
      <c r="X1029" s="10">
        <v>1353.6388342261503</v>
      </c>
      <c r="Y1029" s="10">
        <v>1410.6943897817057</v>
      </c>
      <c r="Z1029" s="10">
        <v>1910.4097675594835</v>
      </c>
      <c r="AH1029" s="7">
        <v>960.1901439545004</v>
      </c>
      <c r="AI1029" s="10">
        <v>102.7</v>
      </c>
      <c r="AK1029" s="10">
        <v>6.6263999999999994</v>
      </c>
      <c r="AL1029" s="10">
        <v>16.896000000000001</v>
      </c>
      <c r="AQ1029" s="10">
        <v>0.47312999999999988</v>
      </c>
      <c r="AR1029" s="10">
        <v>0.47312999999999988</v>
      </c>
      <c r="AS1029" s="10">
        <v>0.75099999999999989</v>
      </c>
      <c r="AT1029" s="10">
        <v>0.75099999999999989</v>
      </c>
      <c r="AU1029" s="10">
        <v>0.56231181818181808</v>
      </c>
      <c r="AV1029" s="10">
        <v>0.56231181818181808</v>
      </c>
      <c r="AW1029" s="10">
        <v>0.84018181818181814</v>
      </c>
      <c r="AX1029">
        <v>0.84018181818181814</v>
      </c>
      <c r="AY1029" s="165">
        <v>1</v>
      </c>
    </row>
    <row r="1030" spans="14:51" x14ac:dyDescent="0.25">
      <c r="N1030" s="176">
        <v>102.8</v>
      </c>
      <c r="O1030" s="10">
        <v>0.56231181818181808</v>
      </c>
      <c r="Q1030" s="10">
        <v>0.38918181818181818</v>
      </c>
      <c r="R1030" s="10">
        <v>570.25867868343687</v>
      </c>
      <c r="T1030" s="10">
        <v>816.22389206564276</v>
      </c>
      <c r="V1030" s="10">
        <v>1298.6985587323095</v>
      </c>
      <c r="W1030" s="10">
        <v>1298.6985587323095</v>
      </c>
      <c r="X1030" s="10">
        <v>1355.8096698434206</v>
      </c>
      <c r="Y1030" s="10">
        <v>1412.9207809545317</v>
      </c>
      <c r="Z1030" s="10">
        <v>1913.1227365100872</v>
      </c>
      <c r="AH1030" s="7">
        <v>962.22729994955159</v>
      </c>
      <c r="AI1030" s="10">
        <v>102.8</v>
      </c>
      <c r="AK1030" s="10">
        <v>6.6263999999999994</v>
      </c>
      <c r="AL1030" s="10">
        <v>16.896000000000001</v>
      </c>
      <c r="AQ1030" s="10">
        <v>0.47312999999999988</v>
      </c>
      <c r="AR1030" s="10">
        <v>0.47312999999999988</v>
      </c>
      <c r="AS1030" s="10">
        <v>0.75099999999999989</v>
      </c>
      <c r="AT1030" s="10">
        <v>0.75099999999999989</v>
      </c>
      <c r="AU1030" s="10">
        <v>0.56231181818181808</v>
      </c>
      <c r="AV1030" s="10">
        <v>0.56231181818181808</v>
      </c>
      <c r="AW1030" s="10">
        <v>0.84018181818181814</v>
      </c>
      <c r="AX1030">
        <v>0.84018181818181814</v>
      </c>
      <c r="AY1030" s="165">
        <v>1</v>
      </c>
    </row>
    <row r="1031" spans="14:51" x14ac:dyDescent="0.25">
      <c r="N1031" s="176">
        <v>102.9</v>
      </c>
      <c r="O1031" s="10">
        <v>0.56231181818181808</v>
      </c>
      <c r="Q1031" s="10">
        <v>0.38918181818181818</v>
      </c>
      <c r="R1031" s="10">
        <v>571.66998759310638</v>
      </c>
      <c r="T1031" s="10">
        <v>817.87121099520095</v>
      </c>
      <c r="V1031" s="10">
        <v>1300.8152109952011</v>
      </c>
      <c r="W1031" s="10">
        <v>1300.8152109952011</v>
      </c>
      <c r="X1031" s="10">
        <v>1357.9818776618679</v>
      </c>
      <c r="Y1031" s="10">
        <v>1415.1485443285344</v>
      </c>
      <c r="Z1031" s="10">
        <v>1915.8370776618679</v>
      </c>
      <c r="AH1031" s="7">
        <v>964.2664385781751</v>
      </c>
      <c r="AI1031" s="10">
        <v>102.9</v>
      </c>
      <c r="AK1031" s="10">
        <v>6.6263999999999994</v>
      </c>
      <c r="AL1031" s="10">
        <v>16.896000000000001</v>
      </c>
      <c r="AQ1031" s="10">
        <v>0.47312999999999988</v>
      </c>
      <c r="AR1031" s="10">
        <v>0.47312999999999988</v>
      </c>
      <c r="AS1031" s="10">
        <v>0.75099999999999989</v>
      </c>
      <c r="AT1031" s="10">
        <v>0.75099999999999989</v>
      </c>
      <c r="AU1031" s="10">
        <v>0.56231181818181808</v>
      </c>
      <c r="AV1031" s="10">
        <v>0.56231181818181808</v>
      </c>
      <c r="AW1031" s="10">
        <v>0.84018181818181814</v>
      </c>
      <c r="AX1031">
        <v>0.84018181818181814</v>
      </c>
      <c r="AY1031" s="165">
        <v>1</v>
      </c>
    </row>
    <row r="1032" spans="14:51" x14ac:dyDescent="0.25">
      <c r="N1032" s="176">
        <v>103</v>
      </c>
      <c r="O1032" s="10">
        <v>0.56231181818181808</v>
      </c>
      <c r="Q1032" s="10">
        <v>0.38918181818181818</v>
      </c>
      <c r="R1032" s="10">
        <v>573.08266870395164</v>
      </c>
      <c r="T1032" s="10">
        <v>819.519902125935</v>
      </c>
      <c r="V1032" s="10">
        <v>1302.9332354592684</v>
      </c>
      <c r="W1032" s="10">
        <v>1302.9332354592684</v>
      </c>
      <c r="X1032" s="10">
        <v>1360.1554576814906</v>
      </c>
      <c r="Y1032" s="10">
        <v>1417.3776799037128</v>
      </c>
      <c r="Z1032" s="10">
        <v>1918.5527910148239</v>
      </c>
      <c r="AH1032" s="7">
        <v>966.30755984036989</v>
      </c>
      <c r="AI1032" s="10">
        <v>103</v>
      </c>
      <c r="AK1032" s="10">
        <v>6.6263999999999994</v>
      </c>
      <c r="AL1032" s="10">
        <v>16.896000000000001</v>
      </c>
      <c r="AQ1032" s="10">
        <v>0.47312999999999988</v>
      </c>
      <c r="AR1032" s="10">
        <v>0.47312999999999988</v>
      </c>
      <c r="AS1032" s="10">
        <v>0.75099999999999989</v>
      </c>
      <c r="AT1032" s="10">
        <v>0.75099999999999989</v>
      </c>
      <c r="AU1032" s="10">
        <v>0.56231181818181808</v>
      </c>
      <c r="AV1032" s="10">
        <v>0.56231181818181808</v>
      </c>
      <c r="AW1032" s="10">
        <v>0.84018181818181814</v>
      </c>
      <c r="AX1032">
        <v>0.84018181818181814</v>
      </c>
      <c r="AY1032" s="165">
        <v>1</v>
      </c>
    </row>
    <row r="1033" spans="14:51" x14ac:dyDescent="0.25">
      <c r="N1033" s="176">
        <v>103.1</v>
      </c>
      <c r="O1033" s="10">
        <v>0.56231181818181808</v>
      </c>
      <c r="Q1033" s="10">
        <v>0.38918181818181818</v>
      </c>
      <c r="R1033" s="10">
        <v>574.49672201597321</v>
      </c>
      <c r="T1033" s="10">
        <v>821.16996545784491</v>
      </c>
      <c r="V1033" s="10">
        <v>1305.0526321245115</v>
      </c>
      <c r="W1033" s="10">
        <v>1305.0526321245115</v>
      </c>
      <c r="X1033" s="10">
        <v>1362.3304099022894</v>
      </c>
      <c r="Y1033" s="10">
        <v>1419.6081876800672</v>
      </c>
      <c r="Z1033" s="10">
        <v>1921.2698765689561</v>
      </c>
      <c r="AH1033" s="7">
        <v>968.35066373613665</v>
      </c>
      <c r="AI1033" s="10">
        <v>103.1</v>
      </c>
      <c r="AK1033" s="10">
        <v>6.6263999999999994</v>
      </c>
      <c r="AL1033" s="10">
        <v>16.896000000000001</v>
      </c>
      <c r="AQ1033" s="10">
        <v>0.47312999999999988</v>
      </c>
      <c r="AR1033" s="10">
        <v>0.47312999999999988</v>
      </c>
      <c r="AS1033" s="10">
        <v>0.75099999999999989</v>
      </c>
      <c r="AT1033" s="10">
        <v>0.75099999999999989</v>
      </c>
      <c r="AU1033" s="10">
        <v>0.56231181818181808</v>
      </c>
      <c r="AV1033" s="10">
        <v>0.56231181818181808</v>
      </c>
      <c r="AW1033" s="10">
        <v>0.84018181818181814</v>
      </c>
      <c r="AX1033">
        <v>0.84018181818181814</v>
      </c>
      <c r="AY1033" s="165">
        <v>1</v>
      </c>
    </row>
    <row r="1034" spans="14:51" x14ac:dyDescent="0.25">
      <c r="N1034" s="176">
        <v>103.2</v>
      </c>
      <c r="O1034" s="10">
        <v>0.56231181818181808</v>
      </c>
      <c r="Q1034" s="10">
        <v>0.38918181818181818</v>
      </c>
      <c r="R1034" s="10">
        <v>575.91214752917108</v>
      </c>
      <c r="T1034" s="10">
        <v>822.82140099093158</v>
      </c>
      <c r="V1034" s="10">
        <v>1307.1734009909317</v>
      </c>
      <c r="W1034" s="10">
        <v>1307.1734009909317</v>
      </c>
      <c r="X1034" s="10">
        <v>1364.5067343242649</v>
      </c>
      <c r="Y1034" s="10">
        <v>1421.8400676575984</v>
      </c>
      <c r="Z1034" s="10">
        <v>1923.9883343242652</v>
      </c>
      <c r="AH1034" s="7">
        <v>970.3957502654755</v>
      </c>
      <c r="AI1034" s="10">
        <v>103.2</v>
      </c>
      <c r="AK1034" s="10">
        <v>6.6263999999999994</v>
      </c>
      <c r="AL1034" s="10">
        <v>16.896000000000001</v>
      </c>
      <c r="AQ1034" s="10">
        <v>0.47312999999999988</v>
      </c>
      <c r="AR1034" s="10">
        <v>0.47312999999999988</v>
      </c>
      <c r="AS1034" s="10">
        <v>0.75099999999999989</v>
      </c>
      <c r="AT1034" s="10">
        <v>0.75099999999999989</v>
      </c>
      <c r="AU1034" s="10">
        <v>0.56231181818181808</v>
      </c>
      <c r="AV1034" s="10">
        <v>0.56231181818181808</v>
      </c>
      <c r="AW1034" s="10">
        <v>0.84018181818181814</v>
      </c>
      <c r="AX1034">
        <v>0.84018181818181814</v>
      </c>
      <c r="AY1034" s="165">
        <v>1</v>
      </c>
    </row>
    <row r="1035" spans="14:51" x14ac:dyDescent="0.25">
      <c r="N1035" s="176">
        <v>103.3</v>
      </c>
      <c r="O1035" s="10">
        <v>0.56231181818181808</v>
      </c>
      <c r="Q1035" s="10">
        <v>0.38918181818181818</v>
      </c>
      <c r="R1035" s="10">
        <v>577.32894524354481</v>
      </c>
      <c r="T1035" s="10">
        <v>824.47420872519399</v>
      </c>
      <c r="V1035" s="10">
        <v>1309.2955420585274</v>
      </c>
      <c r="W1035" s="10">
        <v>1309.2955420585274</v>
      </c>
      <c r="X1035" s="10">
        <v>1366.6844309474163</v>
      </c>
      <c r="Y1035" s="10">
        <v>1424.0733198363052</v>
      </c>
      <c r="Z1035" s="10">
        <v>1926.7081642807498</v>
      </c>
      <c r="AH1035" s="7">
        <v>972.44281942838575</v>
      </c>
      <c r="AI1035" s="10">
        <v>103.3</v>
      </c>
      <c r="AK1035" s="10">
        <v>6.6263999999999994</v>
      </c>
      <c r="AL1035" s="10">
        <v>16.896000000000001</v>
      </c>
      <c r="AQ1035" s="10">
        <v>0.47312999999999988</v>
      </c>
      <c r="AR1035" s="10">
        <v>0.47312999999999988</v>
      </c>
      <c r="AS1035" s="10">
        <v>0.75099999999999989</v>
      </c>
      <c r="AT1035" s="10">
        <v>0.75099999999999989</v>
      </c>
      <c r="AU1035" s="10">
        <v>0.56231181818181808</v>
      </c>
      <c r="AV1035" s="10">
        <v>0.56231181818181808</v>
      </c>
      <c r="AW1035" s="10">
        <v>0.84018181818181814</v>
      </c>
      <c r="AX1035">
        <v>0.84018181818181814</v>
      </c>
      <c r="AY1035" s="165">
        <v>1</v>
      </c>
    </row>
    <row r="1036" spans="14:51" x14ac:dyDescent="0.25">
      <c r="N1036" s="176">
        <v>103.4</v>
      </c>
      <c r="O1036" s="10">
        <v>0.56231181818181808</v>
      </c>
      <c r="Q1036" s="10">
        <v>0.38918181818181818</v>
      </c>
      <c r="R1036" s="10">
        <v>578.74711515909496</v>
      </c>
      <c r="T1036" s="10">
        <v>826.12838866063294</v>
      </c>
      <c r="V1036" s="10">
        <v>1311.4190553272997</v>
      </c>
      <c r="W1036" s="10">
        <v>1311.4190553272997</v>
      </c>
      <c r="X1036" s="10">
        <v>1368.863499771744</v>
      </c>
      <c r="Y1036" s="10">
        <v>1426.3079442161886</v>
      </c>
      <c r="Z1036" s="10">
        <v>1929.4293664384109</v>
      </c>
      <c r="AH1036" s="7">
        <v>974.49187122486819</v>
      </c>
      <c r="AI1036" s="10">
        <v>103.4</v>
      </c>
      <c r="AK1036" s="10">
        <v>6.6263999999999994</v>
      </c>
      <c r="AL1036" s="10">
        <v>16.896000000000001</v>
      </c>
      <c r="AQ1036" s="10">
        <v>0.47312999999999988</v>
      </c>
      <c r="AR1036" s="10">
        <v>0.47312999999999988</v>
      </c>
      <c r="AS1036" s="10">
        <v>0.75099999999999989</v>
      </c>
      <c r="AT1036" s="10">
        <v>0.75099999999999989</v>
      </c>
      <c r="AU1036" s="10">
        <v>0.56231181818181808</v>
      </c>
      <c r="AV1036" s="10">
        <v>0.56231181818181808</v>
      </c>
      <c r="AW1036" s="10">
        <v>0.84018181818181814</v>
      </c>
      <c r="AX1036">
        <v>0.84018181818181814</v>
      </c>
      <c r="AY1036" s="165">
        <v>1</v>
      </c>
    </row>
    <row r="1037" spans="14:51" x14ac:dyDescent="0.25">
      <c r="N1037" s="176">
        <v>103.5</v>
      </c>
      <c r="O1037" s="10">
        <v>0.56231181818181808</v>
      </c>
      <c r="Q1037" s="10">
        <v>0.38918181818181818</v>
      </c>
      <c r="R1037" s="10">
        <v>580.16665727582119</v>
      </c>
      <c r="T1037" s="10">
        <v>827.78394079724751</v>
      </c>
      <c r="V1037" s="10">
        <v>1313.5439407972476</v>
      </c>
      <c r="W1037" s="10">
        <v>1313.5439407972476</v>
      </c>
      <c r="X1037" s="10">
        <v>1371.0439407972476</v>
      </c>
      <c r="Y1037" s="10">
        <v>1428.5439407972476</v>
      </c>
      <c r="Z1037" s="10">
        <v>1932.1519407972478</v>
      </c>
      <c r="AH1037" s="7">
        <v>976.54290565492227</v>
      </c>
      <c r="AI1037" s="10">
        <v>103.5</v>
      </c>
      <c r="AK1037" s="10">
        <v>6.6263999999999994</v>
      </c>
      <c r="AL1037" s="10">
        <v>16.896000000000001</v>
      </c>
      <c r="AQ1037" s="10">
        <v>0.47312999999999988</v>
      </c>
      <c r="AR1037" s="10">
        <v>0.47312999999999988</v>
      </c>
      <c r="AS1037" s="10">
        <v>0.75099999999999989</v>
      </c>
      <c r="AT1037" s="10">
        <v>0.75099999999999989</v>
      </c>
      <c r="AU1037" s="10">
        <v>0.56231181818181808</v>
      </c>
      <c r="AV1037" s="10">
        <v>0.56231181818181808</v>
      </c>
      <c r="AW1037" s="10">
        <v>0.84018181818181814</v>
      </c>
      <c r="AX1037">
        <v>0.84018181818181814</v>
      </c>
      <c r="AY1037" s="165">
        <v>1</v>
      </c>
    </row>
    <row r="1038" spans="14:51" x14ac:dyDescent="0.25">
      <c r="N1038" s="176">
        <v>103.6</v>
      </c>
      <c r="O1038" s="10">
        <v>0.56231181818181808</v>
      </c>
      <c r="Q1038" s="10">
        <v>0.38918181818181818</v>
      </c>
      <c r="R1038" s="10">
        <v>581.5875715937234</v>
      </c>
      <c r="T1038" s="10">
        <v>829.44086513503839</v>
      </c>
      <c r="V1038" s="10">
        <v>1315.6701984683718</v>
      </c>
      <c r="W1038" s="10">
        <v>1315.6701984683718</v>
      </c>
      <c r="X1038" s="10">
        <v>1373.2257540239275</v>
      </c>
      <c r="Y1038" s="10">
        <v>1430.7813095794829</v>
      </c>
      <c r="Z1038" s="10">
        <v>1934.8758873572608</v>
      </c>
      <c r="AH1038" s="7">
        <v>978.59592271854797</v>
      </c>
      <c r="AI1038" s="10">
        <v>103.6</v>
      </c>
      <c r="AK1038" s="10">
        <v>6.6263999999999994</v>
      </c>
      <c r="AL1038" s="10">
        <v>16.896000000000001</v>
      </c>
      <c r="AQ1038" s="10">
        <v>0.47312999999999988</v>
      </c>
      <c r="AR1038" s="10">
        <v>0.47312999999999988</v>
      </c>
      <c r="AS1038" s="10">
        <v>0.75099999999999989</v>
      </c>
      <c r="AT1038" s="10">
        <v>0.75099999999999989</v>
      </c>
      <c r="AU1038" s="10">
        <v>0.56231181818181808</v>
      </c>
      <c r="AV1038" s="10">
        <v>0.56231181818181808</v>
      </c>
      <c r="AW1038" s="10">
        <v>0.84018181818181814</v>
      </c>
      <c r="AX1038">
        <v>0.84018181818181814</v>
      </c>
      <c r="AY1038" s="165">
        <v>1</v>
      </c>
    </row>
    <row r="1039" spans="14:51" x14ac:dyDescent="0.25">
      <c r="N1039" s="176">
        <v>103.7</v>
      </c>
      <c r="O1039" s="10">
        <v>0.56231181818181808</v>
      </c>
      <c r="Q1039" s="10">
        <v>0.38918181818181818</v>
      </c>
      <c r="R1039" s="10">
        <v>583.00985811280214</v>
      </c>
      <c r="T1039" s="10">
        <v>831.0991616740057</v>
      </c>
      <c r="V1039" s="10">
        <v>1317.7978283406724</v>
      </c>
      <c r="W1039" s="10">
        <v>1317.7978283406724</v>
      </c>
      <c r="X1039" s="10">
        <v>1375.4089394517835</v>
      </c>
      <c r="Y1039" s="10">
        <v>1433.0200505628945</v>
      </c>
      <c r="Z1039" s="10">
        <v>1937.6012061184501</v>
      </c>
      <c r="AH1039" s="7">
        <v>980.65092241574609</v>
      </c>
      <c r="AI1039" s="10">
        <v>103.7</v>
      </c>
      <c r="AK1039" s="10">
        <v>6.6263999999999994</v>
      </c>
      <c r="AL1039" s="10">
        <v>16.896000000000001</v>
      </c>
      <c r="AQ1039" s="10">
        <v>0.47312999999999988</v>
      </c>
      <c r="AR1039" s="10">
        <v>0.47312999999999988</v>
      </c>
      <c r="AS1039" s="10">
        <v>0.75099999999999989</v>
      </c>
      <c r="AT1039" s="10">
        <v>0.75099999999999989</v>
      </c>
      <c r="AU1039" s="10">
        <v>0.56231181818181808</v>
      </c>
      <c r="AV1039" s="10">
        <v>0.56231181818181808</v>
      </c>
      <c r="AW1039" s="10">
        <v>0.84018181818181814</v>
      </c>
      <c r="AX1039">
        <v>0.84018181818181814</v>
      </c>
      <c r="AY1039" s="165">
        <v>1</v>
      </c>
    </row>
    <row r="1040" spans="14:51" x14ac:dyDescent="0.25">
      <c r="N1040" s="176">
        <v>103.8</v>
      </c>
      <c r="O1040" s="10">
        <v>0.56231181818181808</v>
      </c>
      <c r="Q1040" s="10">
        <v>0.38918181818181818</v>
      </c>
      <c r="R1040" s="10">
        <v>584.43351683305673</v>
      </c>
      <c r="T1040" s="10">
        <v>832.75883041414875</v>
      </c>
      <c r="V1040" s="10">
        <v>1319.9268304141488</v>
      </c>
      <c r="W1040" s="10">
        <v>1319.9268304141488</v>
      </c>
      <c r="X1040" s="10">
        <v>1377.5934970808155</v>
      </c>
      <c r="Y1040" s="10">
        <v>1435.260163747482</v>
      </c>
      <c r="Z1040" s="10">
        <v>1940.3278970808155</v>
      </c>
      <c r="AH1040" s="7">
        <v>982.70790474651562</v>
      </c>
      <c r="AI1040" s="10">
        <v>103.8</v>
      </c>
      <c r="AK1040" s="10">
        <v>6.6263999999999994</v>
      </c>
      <c r="AL1040" s="10">
        <v>16.896000000000001</v>
      </c>
      <c r="AQ1040" s="10">
        <v>0.47312999999999988</v>
      </c>
      <c r="AR1040" s="10">
        <v>0.47312999999999988</v>
      </c>
      <c r="AS1040" s="10">
        <v>0.75099999999999989</v>
      </c>
      <c r="AT1040" s="10">
        <v>0.75099999999999989</v>
      </c>
      <c r="AU1040" s="10">
        <v>0.56231181818181808</v>
      </c>
      <c r="AV1040" s="10">
        <v>0.56231181818181808</v>
      </c>
      <c r="AW1040" s="10">
        <v>0.84018181818181814</v>
      </c>
      <c r="AX1040">
        <v>0.84018181818181814</v>
      </c>
      <c r="AY1040" s="165">
        <v>1</v>
      </c>
    </row>
    <row r="1041" spans="14:51" x14ac:dyDescent="0.25">
      <c r="N1041" s="176">
        <v>103.9</v>
      </c>
      <c r="O1041" s="10">
        <v>0.56231181818181808</v>
      </c>
      <c r="Q1041" s="10">
        <v>0.38918181818181818</v>
      </c>
      <c r="R1041" s="10">
        <v>585.85854775448752</v>
      </c>
      <c r="T1041" s="10">
        <v>834.41987135546844</v>
      </c>
      <c r="V1041" s="10">
        <v>1322.0572046888019</v>
      </c>
      <c r="W1041" s="10">
        <v>1322.0572046888019</v>
      </c>
      <c r="X1041" s="10">
        <v>1379.7794269110241</v>
      </c>
      <c r="Y1041" s="10">
        <v>1437.5016491332462</v>
      </c>
      <c r="Z1041" s="10">
        <v>1943.0559602443575</v>
      </c>
      <c r="AH1041" s="7">
        <v>984.76686971085701</v>
      </c>
      <c r="AI1041" s="10">
        <v>103.9</v>
      </c>
      <c r="AK1041" s="10">
        <v>6.6263999999999994</v>
      </c>
      <c r="AL1041" s="10">
        <v>16.896000000000001</v>
      </c>
      <c r="AQ1041" s="10">
        <v>0.47312999999999988</v>
      </c>
      <c r="AR1041" s="10">
        <v>0.47312999999999988</v>
      </c>
      <c r="AS1041" s="10">
        <v>0.75099999999999989</v>
      </c>
      <c r="AT1041" s="10">
        <v>0.75099999999999989</v>
      </c>
      <c r="AU1041" s="10">
        <v>0.56231181818181808</v>
      </c>
      <c r="AV1041" s="10">
        <v>0.56231181818181808</v>
      </c>
      <c r="AW1041" s="10">
        <v>0.84018181818181814</v>
      </c>
      <c r="AX1041">
        <v>0.84018181818181814</v>
      </c>
      <c r="AY1041" s="165">
        <v>1</v>
      </c>
    </row>
    <row r="1042" spans="14:51" x14ac:dyDescent="0.25">
      <c r="N1042" s="176">
        <v>104</v>
      </c>
      <c r="O1042" s="10">
        <v>0.56231181818181808</v>
      </c>
      <c r="Q1042" s="10">
        <v>0.38918181818181818</v>
      </c>
      <c r="R1042" s="10">
        <v>587.2849508770945</v>
      </c>
      <c r="T1042" s="10">
        <v>836.08228449796388</v>
      </c>
      <c r="V1042" s="10">
        <v>1324.1889511646305</v>
      </c>
      <c r="W1042" s="10">
        <v>1324.1889511646305</v>
      </c>
      <c r="X1042" s="10">
        <v>1381.9667289424083</v>
      </c>
      <c r="Y1042" s="10">
        <v>1439.7445067201861</v>
      </c>
      <c r="Z1042" s="10">
        <v>1945.7853956090751</v>
      </c>
      <c r="AH1042" s="7">
        <v>986.82781730877036</v>
      </c>
      <c r="AI1042" s="10">
        <v>104</v>
      </c>
      <c r="AK1042" s="10">
        <v>6.6263999999999994</v>
      </c>
      <c r="AL1042" s="10">
        <v>16.896000000000001</v>
      </c>
      <c r="AQ1042" s="10">
        <v>0.47312999999999988</v>
      </c>
      <c r="AR1042" s="10">
        <v>0.47312999999999988</v>
      </c>
      <c r="AS1042" s="10">
        <v>0.75099999999999989</v>
      </c>
      <c r="AT1042" s="10">
        <v>0.75099999999999989</v>
      </c>
      <c r="AU1042" s="10">
        <v>0.56231181818181808</v>
      </c>
      <c r="AV1042" s="10">
        <v>0.56231181818181808</v>
      </c>
      <c r="AW1042" s="10">
        <v>0.84018181818181814</v>
      </c>
      <c r="AX1042">
        <v>0.84018181818181814</v>
      </c>
      <c r="AY1042" s="165">
        <v>1</v>
      </c>
    </row>
    <row r="1043" spans="14:51" x14ac:dyDescent="0.25">
      <c r="N1043" s="176">
        <v>104.1</v>
      </c>
      <c r="O1043" s="10">
        <v>0.56231181818181808</v>
      </c>
      <c r="Q1043" s="10">
        <v>0.38918181818181818</v>
      </c>
      <c r="R1043" s="10">
        <v>588.71272620087746</v>
      </c>
      <c r="T1043" s="10">
        <v>837.74606984163552</v>
      </c>
      <c r="V1043" s="10">
        <v>1326.3220698416355</v>
      </c>
      <c r="W1043" s="10">
        <v>1326.3220698416355</v>
      </c>
      <c r="X1043" s="10">
        <v>1384.1554031749688</v>
      </c>
      <c r="Y1043" s="10">
        <v>1441.9887365083023</v>
      </c>
      <c r="Z1043" s="10">
        <v>1948.516203174969</v>
      </c>
      <c r="AH1043" s="7">
        <v>988.89074754025523</v>
      </c>
      <c r="AI1043" s="10">
        <v>104.1</v>
      </c>
      <c r="AK1043" s="10">
        <v>6.6263999999999994</v>
      </c>
      <c r="AL1043" s="10">
        <v>16.896000000000001</v>
      </c>
      <c r="AQ1043" s="10">
        <v>0.47312999999999988</v>
      </c>
      <c r="AR1043" s="10">
        <v>0.47312999999999988</v>
      </c>
      <c r="AS1043" s="10">
        <v>0.75099999999999989</v>
      </c>
      <c r="AT1043" s="10">
        <v>0.75099999999999989</v>
      </c>
      <c r="AU1043" s="10">
        <v>0.56231181818181808</v>
      </c>
      <c r="AV1043" s="10">
        <v>0.56231181818181808</v>
      </c>
      <c r="AW1043" s="10">
        <v>0.84018181818181814</v>
      </c>
      <c r="AX1043">
        <v>0.84018181818181814</v>
      </c>
      <c r="AY1043" s="165">
        <v>1</v>
      </c>
    </row>
    <row r="1044" spans="14:51" x14ac:dyDescent="0.25">
      <c r="N1044" s="176">
        <v>104.2</v>
      </c>
      <c r="O1044" s="10">
        <v>0.56231181818181808</v>
      </c>
      <c r="Q1044" s="10">
        <v>0.38918181818181818</v>
      </c>
      <c r="R1044" s="10">
        <v>590.14187372583672</v>
      </c>
      <c r="T1044" s="10">
        <v>839.41122738648369</v>
      </c>
      <c r="V1044" s="10">
        <v>1328.4565607198169</v>
      </c>
      <c r="W1044" s="10">
        <v>1328.4565607198169</v>
      </c>
      <c r="X1044" s="10">
        <v>1386.3454496087058</v>
      </c>
      <c r="Y1044" s="10">
        <v>1444.2343384975948</v>
      </c>
      <c r="Z1044" s="10">
        <v>1951.2483829420394</v>
      </c>
      <c r="AH1044" s="7">
        <v>990.95566040531219</v>
      </c>
      <c r="AI1044" s="10">
        <v>104.2</v>
      </c>
      <c r="AK1044" s="10">
        <v>6.6263999999999994</v>
      </c>
      <c r="AL1044" s="10">
        <v>16.896000000000001</v>
      </c>
      <c r="AQ1044" s="10">
        <v>0.47312999999999988</v>
      </c>
      <c r="AR1044" s="10">
        <v>0.47312999999999988</v>
      </c>
      <c r="AS1044" s="10">
        <v>0.75099999999999989</v>
      </c>
      <c r="AT1044" s="10">
        <v>0.75099999999999989</v>
      </c>
      <c r="AU1044" s="10">
        <v>0.56231181818181808</v>
      </c>
      <c r="AV1044" s="10">
        <v>0.56231181818181808</v>
      </c>
      <c r="AW1044" s="10">
        <v>0.84018181818181814</v>
      </c>
      <c r="AX1044">
        <v>0.84018181818181814</v>
      </c>
      <c r="AY1044" s="165">
        <v>1</v>
      </c>
    </row>
    <row r="1045" spans="14:51" x14ac:dyDescent="0.25">
      <c r="N1045" s="176">
        <v>104.3</v>
      </c>
      <c r="O1045" s="10">
        <v>0.56231181818181808</v>
      </c>
      <c r="Q1045" s="10">
        <v>0.38918181818181818</v>
      </c>
      <c r="R1045" s="10">
        <v>591.57239345197218</v>
      </c>
      <c r="T1045" s="10">
        <v>841.07775713250737</v>
      </c>
      <c r="V1045" s="10">
        <v>1330.592423799174</v>
      </c>
      <c r="W1045" s="10">
        <v>1330.592423799174</v>
      </c>
      <c r="X1045" s="10">
        <v>1388.5368682436183</v>
      </c>
      <c r="Y1045" s="10">
        <v>1446.4813126880629</v>
      </c>
      <c r="Z1045" s="10">
        <v>1953.9819349102852</v>
      </c>
      <c r="AH1045" s="7">
        <v>993.02255590394111</v>
      </c>
      <c r="AI1045" s="10">
        <v>104.3</v>
      </c>
      <c r="AK1045" s="10">
        <v>6.6263999999999994</v>
      </c>
      <c r="AL1045" s="10">
        <v>16.896000000000001</v>
      </c>
      <c r="AQ1045" s="10">
        <v>0.47312999999999988</v>
      </c>
      <c r="AR1045" s="10">
        <v>0.47312999999999988</v>
      </c>
      <c r="AS1045" s="10">
        <v>0.75099999999999989</v>
      </c>
      <c r="AT1045" s="10">
        <v>0.75099999999999989</v>
      </c>
      <c r="AU1045" s="10">
        <v>0.56231181818181808</v>
      </c>
      <c r="AV1045" s="10">
        <v>0.56231181818181808</v>
      </c>
      <c r="AW1045" s="10">
        <v>0.84018181818181814</v>
      </c>
      <c r="AX1045">
        <v>0.84018181818181814</v>
      </c>
      <c r="AY1045" s="165">
        <v>1</v>
      </c>
    </row>
    <row r="1046" spans="14:51" x14ac:dyDescent="0.25">
      <c r="N1046" s="176">
        <v>104.4</v>
      </c>
      <c r="O1046" s="10">
        <v>0.56231181818181808</v>
      </c>
      <c r="Q1046" s="10">
        <v>0.38918181818181818</v>
      </c>
      <c r="R1046" s="10">
        <v>593.00428537928371</v>
      </c>
      <c r="T1046" s="10">
        <v>842.74565907970771</v>
      </c>
      <c r="V1046" s="10">
        <v>1332.7296590797077</v>
      </c>
      <c r="W1046" s="10">
        <v>1332.7296590797077</v>
      </c>
      <c r="X1046" s="10">
        <v>1390.7296590797077</v>
      </c>
      <c r="Y1046" s="10">
        <v>1448.7296590797077</v>
      </c>
      <c r="Z1046" s="10">
        <v>1956.7168590797078</v>
      </c>
      <c r="AH1046" s="7">
        <v>995.09143403614166</v>
      </c>
      <c r="AI1046" s="10">
        <v>104.4</v>
      </c>
      <c r="AK1046" s="10">
        <v>6.6263999999999994</v>
      </c>
      <c r="AL1046" s="10">
        <v>16.896000000000001</v>
      </c>
      <c r="AQ1046" s="10">
        <v>0.47312999999999988</v>
      </c>
      <c r="AR1046" s="10">
        <v>0.47312999999999988</v>
      </c>
      <c r="AS1046" s="10">
        <v>0.75099999999999989</v>
      </c>
      <c r="AT1046" s="10">
        <v>0.75099999999999989</v>
      </c>
      <c r="AU1046" s="10">
        <v>0.56231181818181808</v>
      </c>
      <c r="AV1046" s="10">
        <v>0.56231181818181808</v>
      </c>
      <c r="AW1046" s="10">
        <v>0.84018181818181814</v>
      </c>
      <c r="AX1046">
        <v>0.84018181818181814</v>
      </c>
      <c r="AY1046" s="165">
        <v>1</v>
      </c>
    </row>
    <row r="1047" spans="14:51" x14ac:dyDescent="0.25">
      <c r="N1047" s="176">
        <v>104.5</v>
      </c>
      <c r="O1047" s="10">
        <v>0.56231181818181808</v>
      </c>
      <c r="Q1047" s="10">
        <v>0.38918181818181818</v>
      </c>
      <c r="R1047" s="10">
        <v>594.43754950777145</v>
      </c>
      <c r="T1047" s="10">
        <v>844.41493322808401</v>
      </c>
      <c r="V1047" s="10">
        <v>1334.8682665614174</v>
      </c>
      <c r="W1047" s="10">
        <v>1334.8682665614174</v>
      </c>
      <c r="X1047" s="10">
        <v>1392.923822116973</v>
      </c>
      <c r="Y1047" s="10">
        <v>1450.9793776725285</v>
      </c>
      <c r="Z1047" s="10">
        <v>1959.4531554503064</v>
      </c>
      <c r="AH1047" s="7">
        <v>997.16229480191407</v>
      </c>
      <c r="AI1047" s="10">
        <v>104.5</v>
      </c>
      <c r="AK1047" s="10">
        <v>6.6263999999999994</v>
      </c>
      <c r="AL1047" s="10">
        <v>16.896000000000001</v>
      </c>
      <c r="AQ1047" s="10">
        <v>0.47312999999999988</v>
      </c>
      <c r="AR1047" s="10">
        <v>0.47312999999999988</v>
      </c>
      <c r="AS1047" s="10">
        <v>0.75099999999999989</v>
      </c>
      <c r="AT1047" s="10">
        <v>0.75099999999999989</v>
      </c>
      <c r="AU1047" s="10">
        <v>0.56231181818181808</v>
      </c>
      <c r="AV1047" s="10">
        <v>0.56231181818181808</v>
      </c>
      <c r="AW1047" s="10">
        <v>0.84018181818181814</v>
      </c>
      <c r="AX1047">
        <v>0.84018181818181814</v>
      </c>
      <c r="AY1047" s="165">
        <v>1</v>
      </c>
    </row>
    <row r="1048" spans="14:51" x14ac:dyDescent="0.25">
      <c r="N1048" s="176">
        <v>104.6</v>
      </c>
      <c r="O1048" s="10">
        <v>0.56231181818181808</v>
      </c>
      <c r="Q1048" s="10">
        <v>0.38918181818181818</v>
      </c>
      <c r="R1048" s="10">
        <v>595.87218583743515</v>
      </c>
      <c r="T1048" s="10">
        <v>846.08557957763628</v>
      </c>
      <c r="V1048" s="10">
        <v>1337.0082462443029</v>
      </c>
      <c r="W1048" s="10">
        <v>1337.0082462443029</v>
      </c>
      <c r="X1048" s="10">
        <v>1395.119357355414</v>
      </c>
      <c r="Y1048" s="10">
        <v>1453.2304684665251</v>
      </c>
      <c r="Z1048" s="10">
        <v>1962.1908240220807</v>
      </c>
      <c r="AH1048" s="7">
        <v>999.23513820125811</v>
      </c>
      <c r="AI1048" s="10">
        <v>104.6</v>
      </c>
      <c r="AK1048" s="10">
        <v>6.6263999999999994</v>
      </c>
      <c r="AL1048" s="10">
        <v>16.896000000000001</v>
      </c>
      <c r="AQ1048" s="10">
        <v>0.47312999999999988</v>
      </c>
      <c r="AR1048" s="10">
        <v>0.47312999999999988</v>
      </c>
      <c r="AS1048" s="10">
        <v>0.75099999999999989</v>
      </c>
      <c r="AT1048" s="10">
        <v>0.75099999999999989</v>
      </c>
      <c r="AU1048" s="10">
        <v>0.56231181818181808</v>
      </c>
      <c r="AV1048" s="10">
        <v>0.56231181818181808</v>
      </c>
      <c r="AW1048" s="10">
        <v>0.84018181818181814</v>
      </c>
      <c r="AX1048">
        <v>0.84018181818181814</v>
      </c>
      <c r="AY1048" s="165">
        <v>1</v>
      </c>
    </row>
    <row r="1049" spans="14:51" x14ac:dyDescent="0.25">
      <c r="N1049" s="176">
        <v>104.7</v>
      </c>
      <c r="O1049" s="10">
        <v>0.56231181818181808</v>
      </c>
      <c r="Q1049" s="10">
        <v>0.38918181818181818</v>
      </c>
      <c r="R1049" s="10">
        <v>597.30819436827517</v>
      </c>
      <c r="T1049" s="10">
        <v>847.75759812836509</v>
      </c>
      <c r="V1049" s="10">
        <v>1339.1495981283651</v>
      </c>
      <c r="W1049" s="10">
        <v>1339.1495981283651</v>
      </c>
      <c r="X1049" s="10">
        <v>1397.3162647950319</v>
      </c>
      <c r="Y1049" s="10">
        <v>1455.4829314616984</v>
      </c>
      <c r="Z1049" s="10">
        <v>1964.9298647950318</v>
      </c>
      <c r="AH1049" s="7">
        <v>1001.3099642341742</v>
      </c>
      <c r="AI1049" s="10">
        <v>104.7</v>
      </c>
      <c r="AK1049" s="10">
        <v>6.6263999999999994</v>
      </c>
      <c r="AL1049" s="10">
        <v>16.896000000000001</v>
      </c>
      <c r="AQ1049" s="10">
        <v>0.47312999999999988</v>
      </c>
      <c r="AR1049" s="10">
        <v>0.47312999999999988</v>
      </c>
      <c r="AS1049" s="10">
        <v>0.75099999999999989</v>
      </c>
      <c r="AT1049" s="10">
        <v>0.75099999999999989</v>
      </c>
      <c r="AU1049" s="10">
        <v>0.56231181818181808</v>
      </c>
      <c r="AV1049" s="10">
        <v>0.56231181818181808</v>
      </c>
      <c r="AW1049" s="10">
        <v>0.84018181818181814</v>
      </c>
      <c r="AX1049">
        <v>0.84018181818181814</v>
      </c>
      <c r="AY1049" s="165">
        <v>1</v>
      </c>
    </row>
    <row r="1050" spans="14:51" x14ac:dyDescent="0.25">
      <c r="N1050" s="176">
        <v>104.8</v>
      </c>
      <c r="O1050" s="10">
        <v>0.56231181818181808</v>
      </c>
      <c r="Q1050" s="10">
        <v>0.38918181818181818</v>
      </c>
      <c r="R1050" s="10">
        <v>598.74557510029138</v>
      </c>
      <c r="T1050" s="10">
        <v>849.43098888026975</v>
      </c>
      <c r="V1050" s="10">
        <v>1341.292322213603</v>
      </c>
      <c r="W1050" s="10">
        <v>1341.292322213603</v>
      </c>
      <c r="X1050" s="10">
        <v>1399.5145444358252</v>
      </c>
      <c r="Y1050" s="10">
        <v>1457.7367666580474</v>
      </c>
      <c r="Z1050" s="10">
        <v>1967.6702777691585</v>
      </c>
      <c r="AH1050" s="7">
        <v>1003.3867729006622</v>
      </c>
      <c r="AI1050" s="10">
        <v>104.8</v>
      </c>
      <c r="AK1050" s="10">
        <v>6.6263999999999994</v>
      </c>
      <c r="AL1050" s="10">
        <v>16.896000000000001</v>
      </c>
      <c r="AQ1050" s="10">
        <v>0.47312999999999988</v>
      </c>
      <c r="AR1050" s="10">
        <v>0.47312999999999988</v>
      </c>
      <c r="AS1050" s="10">
        <v>0.75099999999999989</v>
      </c>
      <c r="AT1050" s="10">
        <v>0.75099999999999989</v>
      </c>
      <c r="AU1050" s="10">
        <v>0.56231181818181808</v>
      </c>
      <c r="AV1050" s="10">
        <v>0.56231181818181808</v>
      </c>
      <c r="AW1050" s="10">
        <v>0.84018181818181814</v>
      </c>
      <c r="AX1050">
        <v>0.84018181818181814</v>
      </c>
      <c r="AY1050" s="165">
        <v>1</v>
      </c>
    </row>
    <row r="1051" spans="14:51" x14ac:dyDescent="0.25">
      <c r="N1051" s="176">
        <v>104.9</v>
      </c>
      <c r="O1051" s="10">
        <v>0.56231181818181808</v>
      </c>
      <c r="Q1051" s="10">
        <v>0.38918181818181818</v>
      </c>
      <c r="R1051" s="10">
        <v>600.18432803348367</v>
      </c>
      <c r="T1051" s="10">
        <v>851.10575183335072</v>
      </c>
      <c r="V1051" s="10">
        <v>1343.4364185000175</v>
      </c>
      <c r="W1051" s="10">
        <v>1343.4364185000175</v>
      </c>
      <c r="X1051" s="10">
        <v>1401.7141962777953</v>
      </c>
      <c r="Y1051" s="10">
        <v>1459.9919740555731</v>
      </c>
      <c r="Z1051" s="10">
        <v>1970.4120629444621</v>
      </c>
      <c r="AH1051" s="7">
        <v>1005.4655642007219</v>
      </c>
      <c r="AI1051" s="10">
        <v>104.9</v>
      </c>
      <c r="AK1051" s="10">
        <v>6.6263999999999994</v>
      </c>
      <c r="AL1051" s="10">
        <v>16.896000000000001</v>
      </c>
      <c r="AQ1051" s="10">
        <v>0.47312999999999988</v>
      </c>
      <c r="AR1051" s="10">
        <v>0.47312999999999988</v>
      </c>
      <c r="AS1051" s="10">
        <v>0.75099999999999989</v>
      </c>
      <c r="AT1051" s="10">
        <v>0.75099999999999989</v>
      </c>
      <c r="AU1051" s="10">
        <v>0.56231181818181808</v>
      </c>
      <c r="AV1051" s="10">
        <v>0.56231181818181808</v>
      </c>
      <c r="AW1051" s="10">
        <v>0.84018181818181814</v>
      </c>
      <c r="AX1051">
        <v>0.84018181818181814</v>
      </c>
      <c r="AY1051" s="165">
        <v>1</v>
      </c>
    </row>
    <row r="1052" spans="14:51" x14ac:dyDescent="0.25">
      <c r="N1052" s="176">
        <v>105</v>
      </c>
      <c r="O1052" s="10">
        <v>0.56231181818181808</v>
      </c>
      <c r="Q1052" s="10">
        <v>0.38918181818181818</v>
      </c>
      <c r="R1052" s="10">
        <v>601.62445316785204</v>
      </c>
      <c r="T1052" s="10">
        <v>852.78188698760789</v>
      </c>
      <c r="V1052" s="10">
        <v>1345.581886987608</v>
      </c>
      <c r="W1052" s="10">
        <v>1345.581886987608</v>
      </c>
      <c r="X1052" s="10">
        <v>1403.9152203209412</v>
      </c>
      <c r="Y1052" s="10">
        <v>1462.2485536542747</v>
      </c>
      <c r="Z1052" s="10">
        <v>1973.1552203209415</v>
      </c>
      <c r="AH1052" s="7">
        <v>1007.5463381343533</v>
      </c>
      <c r="AI1052" s="10">
        <v>105</v>
      </c>
      <c r="AK1052" s="10">
        <v>6.6263999999999994</v>
      </c>
      <c r="AL1052" s="10">
        <v>16.896000000000001</v>
      </c>
      <c r="AQ1052" s="10">
        <v>0.47312999999999988</v>
      </c>
      <c r="AR1052" s="10">
        <v>0.47312999999999988</v>
      </c>
      <c r="AS1052" s="10">
        <v>0.75099999999999989</v>
      </c>
      <c r="AT1052" s="10">
        <v>0.75099999999999989</v>
      </c>
      <c r="AU1052" s="10">
        <v>0.56231181818181808</v>
      </c>
      <c r="AV1052" s="10">
        <v>0.56231181818181808</v>
      </c>
      <c r="AW1052" s="10">
        <v>0.84018181818181814</v>
      </c>
      <c r="AX1052">
        <v>0.84018181818181814</v>
      </c>
      <c r="AY1052" s="165">
        <v>1</v>
      </c>
    </row>
    <row r="1053" spans="14:51" x14ac:dyDescent="0.25">
      <c r="N1053" s="176">
        <v>105.1</v>
      </c>
      <c r="O1053" s="10">
        <v>0.56231181818181808</v>
      </c>
      <c r="Q1053" s="10">
        <v>0.38918181818181818</v>
      </c>
      <c r="R1053" s="10">
        <v>603.06595050339661</v>
      </c>
      <c r="T1053" s="10">
        <v>854.45939434304091</v>
      </c>
      <c r="V1053" s="10">
        <v>1347.7287276763743</v>
      </c>
      <c r="W1053" s="10">
        <v>1347.7287276763743</v>
      </c>
      <c r="X1053" s="10">
        <v>1406.1176165652632</v>
      </c>
      <c r="Y1053" s="10">
        <v>1464.5065054541521</v>
      </c>
      <c r="Z1053" s="10">
        <v>1975.8997498985966</v>
      </c>
      <c r="AH1053" s="7">
        <v>1009.6290947015566</v>
      </c>
      <c r="AI1053" s="10">
        <v>105.1</v>
      </c>
      <c r="AK1053" s="10">
        <v>6.6263999999999994</v>
      </c>
      <c r="AL1053" s="10">
        <v>16.896000000000001</v>
      </c>
      <c r="AQ1053" s="10">
        <v>0.47312999999999988</v>
      </c>
      <c r="AR1053" s="10">
        <v>0.47312999999999988</v>
      </c>
      <c r="AS1053" s="10">
        <v>0.75099999999999989</v>
      </c>
      <c r="AT1053" s="10">
        <v>0.75099999999999989</v>
      </c>
      <c r="AU1053" s="10">
        <v>0.56231181818181808</v>
      </c>
      <c r="AV1053" s="10">
        <v>0.56231181818181808</v>
      </c>
      <c r="AW1053" s="10">
        <v>0.84018181818181814</v>
      </c>
      <c r="AX1053">
        <v>0.84018181818181814</v>
      </c>
      <c r="AY1053" s="165">
        <v>1</v>
      </c>
    </row>
    <row r="1054" spans="14:51" x14ac:dyDescent="0.25">
      <c r="N1054" s="176">
        <v>105.2</v>
      </c>
      <c r="O1054" s="10">
        <v>0.56231181818181808</v>
      </c>
      <c r="Q1054" s="10">
        <v>0.38918181818181818</v>
      </c>
      <c r="R1054" s="10">
        <v>604.50882004011737</v>
      </c>
      <c r="T1054" s="10">
        <v>857.63054267871235</v>
      </c>
      <c r="V1054" s="10">
        <v>1351.369209345379</v>
      </c>
      <c r="W1054" s="10">
        <v>1351.369209345379</v>
      </c>
      <c r="X1054" s="10">
        <v>1409.8136537898233</v>
      </c>
      <c r="Y1054" s="10">
        <v>1468.2580982342679</v>
      </c>
      <c r="Z1054" s="10">
        <v>1980.1379204564903</v>
      </c>
      <c r="AH1054" s="7">
        <v>1011.7138339023318</v>
      </c>
      <c r="AI1054" s="10">
        <v>105.2</v>
      </c>
      <c r="AK1054" s="10">
        <v>6.6263999999999994</v>
      </c>
      <c r="AL1054" s="10">
        <v>16.896000000000001</v>
      </c>
      <c r="AQ1054" s="10">
        <v>0.47312999999999988</v>
      </c>
      <c r="AR1054" s="10">
        <v>0.47312999999999988</v>
      </c>
      <c r="AS1054" s="10">
        <v>0.75099999999999989</v>
      </c>
      <c r="AT1054" s="10">
        <v>0.75099999999999989</v>
      </c>
      <c r="AU1054" s="10">
        <v>0.56231181818181808</v>
      </c>
      <c r="AV1054" s="10">
        <v>0.56231181818181808</v>
      </c>
      <c r="AW1054" s="10">
        <v>0.84018181818181814</v>
      </c>
      <c r="AX1054">
        <v>0.84018181818181814</v>
      </c>
      <c r="AY1054" s="165">
        <v>1</v>
      </c>
    </row>
    <row r="1055" spans="14:51" x14ac:dyDescent="0.25">
      <c r="N1055" s="176">
        <v>105.3</v>
      </c>
      <c r="O1055" s="10">
        <v>0.56231181818181808</v>
      </c>
      <c r="Q1055" s="10">
        <v>0.38918181818181818</v>
      </c>
      <c r="R1055" s="10">
        <v>605.95306177801433</v>
      </c>
      <c r="T1055" s="10">
        <v>859.31216663767407</v>
      </c>
      <c r="V1055" s="10">
        <v>1353.520166637674</v>
      </c>
      <c r="W1055" s="10">
        <v>1353.520166637674</v>
      </c>
      <c r="X1055" s="10">
        <v>1412.020166637674</v>
      </c>
      <c r="Y1055" s="10">
        <v>1470.520166637674</v>
      </c>
      <c r="Z1055" s="10">
        <v>1982.8865666376742</v>
      </c>
      <c r="AH1055" s="7">
        <v>1013.8005557366788</v>
      </c>
      <c r="AI1055" s="10">
        <v>105.3</v>
      </c>
      <c r="AK1055" s="10">
        <v>6.6263999999999994</v>
      </c>
      <c r="AL1055" s="10">
        <v>16.896000000000001</v>
      </c>
      <c r="AQ1055" s="10">
        <v>0.47312999999999988</v>
      </c>
      <c r="AR1055" s="10">
        <v>0.47312999999999988</v>
      </c>
      <c r="AS1055" s="10">
        <v>0.75099999999999989</v>
      </c>
      <c r="AT1055" s="10">
        <v>0.75099999999999989</v>
      </c>
      <c r="AU1055" s="10">
        <v>0.56231181818181808</v>
      </c>
      <c r="AV1055" s="10">
        <v>0.56231181818181808</v>
      </c>
      <c r="AW1055" s="10">
        <v>0.84018181818181814</v>
      </c>
      <c r="AX1055">
        <v>0.84018181818181814</v>
      </c>
      <c r="AY1055" s="165">
        <v>1</v>
      </c>
    </row>
    <row r="1056" spans="14:51" x14ac:dyDescent="0.25">
      <c r="N1056" s="176">
        <v>105.4</v>
      </c>
      <c r="O1056" s="10">
        <v>0.56231181818181808</v>
      </c>
      <c r="Q1056" s="10">
        <v>0.38918181818181818</v>
      </c>
      <c r="R1056" s="10">
        <v>607.39867571708737</v>
      </c>
      <c r="T1056" s="10">
        <v>860.99516279781199</v>
      </c>
      <c r="V1056" s="10">
        <v>1355.6724961311454</v>
      </c>
      <c r="W1056" s="10">
        <v>1355.6724961311454</v>
      </c>
      <c r="X1056" s="10">
        <v>1414.2280516867011</v>
      </c>
      <c r="Y1056" s="10">
        <v>1472.7836072422565</v>
      </c>
      <c r="Z1056" s="10">
        <v>1985.6365850200345</v>
      </c>
      <c r="AH1056" s="7">
        <v>1015.8892602045977</v>
      </c>
      <c r="AI1056" s="10">
        <v>105.4</v>
      </c>
      <c r="AK1056" s="10">
        <v>6.6263999999999994</v>
      </c>
      <c r="AL1056" s="10">
        <v>16.896000000000001</v>
      </c>
      <c r="AQ1056" s="10">
        <v>0.47312999999999988</v>
      </c>
      <c r="AR1056" s="10">
        <v>0.47312999999999988</v>
      </c>
      <c r="AS1056" s="10">
        <v>0.75099999999999989</v>
      </c>
      <c r="AT1056" s="10">
        <v>0.75099999999999989</v>
      </c>
      <c r="AU1056" s="10">
        <v>0.56231181818181808</v>
      </c>
      <c r="AV1056" s="10">
        <v>0.56231181818181808</v>
      </c>
      <c r="AW1056" s="10">
        <v>0.84018181818181814</v>
      </c>
      <c r="AX1056">
        <v>0.84018181818181814</v>
      </c>
      <c r="AY1056" s="165">
        <v>1</v>
      </c>
    </row>
    <row r="1057" spans="14:51" x14ac:dyDescent="0.25">
      <c r="N1057" s="176">
        <v>105.5</v>
      </c>
      <c r="O1057" s="10">
        <v>0.56231181818181808</v>
      </c>
      <c r="Q1057" s="10">
        <v>0.38918181818181818</v>
      </c>
      <c r="R1057" s="10">
        <v>608.84566185733638</v>
      </c>
      <c r="T1057" s="10">
        <v>862.67953115912576</v>
      </c>
      <c r="V1057" s="10">
        <v>1357.8261978257924</v>
      </c>
      <c r="W1057" s="10">
        <v>1357.8261978257924</v>
      </c>
      <c r="X1057" s="10">
        <v>1416.4373089369035</v>
      </c>
      <c r="Y1057" s="10">
        <v>1475.0484200480146</v>
      </c>
      <c r="Z1057" s="10">
        <v>1988.3879756035703</v>
      </c>
      <c r="AH1057" s="7">
        <v>1017.9799473060882</v>
      </c>
      <c r="AI1057" s="10">
        <v>105.5</v>
      </c>
      <c r="AK1057" s="10">
        <v>6.6263999999999994</v>
      </c>
      <c r="AL1057" s="10">
        <v>16.896000000000001</v>
      </c>
      <c r="AQ1057" s="10">
        <v>0.47312999999999988</v>
      </c>
      <c r="AR1057" s="10">
        <v>0.47312999999999988</v>
      </c>
      <c r="AS1057" s="10">
        <v>0.75099999999999989</v>
      </c>
      <c r="AT1057" s="10">
        <v>0.75099999999999989</v>
      </c>
      <c r="AU1057" s="10">
        <v>0.56231181818181808</v>
      </c>
      <c r="AV1057" s="10">
        <v>0.56231181818181808</v>
      </c>
      <c r="AW1057" s="10">
        <v>0.84018181818181814</v>
      </c>
      <c r="AX1057">
        <v>0.84018181818181814</v>
      </c>
      <c r="AY1057" s="165">
        <v>1</v>
      </c>
    </row>
    <row r="1058" spans="14:51" x14ac:dyDescent="0.25">
      <c r="N1058" s="176">
        <v>105.6</v>
      </c>
      <c r="O1058" s="10">
        <v>0.56231181818181808</v>
      </c>
      <c r="Q1058" s="10">
        <v>0.38918181818181818</v>
      </c>
      <c r="R1058" s="10">
        <v>610.2940201987617</v>
      </c>
      <c r="T1058" s="10">
        <v>864.36527172161595</v>
      </c>
      <c r="V1058" s="10">
        <v>1359.9812717216159</v>
      </c>
      <c r="W1058" s="10">
        <v>1359.9812717216159</v>
      </c>
      <c r="X1058" s="10">
        <v>1418.6479383882827</v>
      </c>
      <c r="Y1058" s="10">
        <v>1477.3146050549492</v>
      </c>
      <c r="Z1058" s="10">
        <v>1991.1407383882824</v>
      </c>
      <c r="AH1058" s="7">
        <v>1020.0726170411507</v>
      </c>
      <c r="AI1058" s="10">
        <v>105.6</v>
      </c>
      <c r="AK1058" s="10">
        <v>6.6263999999999994</v>
      </c>
      <c r="AL1058" s="10">
        <v>16.896000000000001</v>
      </c>
      <c r="AQ1058" s="10">
        <v>0.47312999999999988</v>
      </c>
      <c r="AR1058" s="10">
        <v>0.47312999999999988</v>
      </c>
      <c r="AS1058" s="10">
        <v>0.75099999999999989</v>
      </c>
      <c r="AT1058" s="10">
        <v>0.75099999999999989</v>
      </c>
      <c r="AU1058" s="10">
        <v>0.56231181818181808</v>
      </c>
      <c r="AV1058" s="10">
        <v>0.56231181818181808</v>
      </c>
      <c r="AW1058" s="10">
        <v>0.84018181818181814</v>
      </c>
      <c r="AX1058">
        <v>0.84018181818181814</v>
      </c>
      <c r="AY1058" s="165">
        <v>1</v>
      </c>
    </row>
    <row r="1059" spans="14:51" x14ac:dyDescent="0.25">
      <c r="N1059" s="176">
        <v>105.7</v>
      </c>
      <c r="O1059" s="10">
        <v>0.56231181818181808</v>
      </c>
      <c r="Q1059" s="10">
        <v>0.38918181818181818</v>
      </c>
      <c r="R1059" s="10">
        <v>611.74375074136333</v>
      </c>
      <c r="T1059" s="10">
        <v>866.05238448528223</v>
      </c>
      <c r="V1059" s="10">
        <v>1362.1377178186156</v>
      </c>
      <c r="W1059" s="10">
        <v>1362.1377178186156</v>
      </c>
      <c r="X1059" s="10">
        <v>1420.8599400408377</v>
      </c>
      <c r="Y1059" s="10">
        <v>1479.5821622630599</v>
      </c>
      <c r="Z1059" s="10">
        <v>1993.8948733741711</v>
      </c>
      <c r="AH1059" s="7">
        <v>1022.1672694097851</v>
      </c>
      <c r="AI1059" s="10">
        <v>105.7</v>
      </c>
      <c r="AK1059" s="10">
        <v>6.6263999999999994</v>
      </c>
      <c r="AL1059" s="10">
        <v>16.896000000000001</v>
      </c>
      <c r="AQ1059" s="10">
        <v>0.47312999999999988</v>
      </c>
      <c r="AR1059" s="10">
        <v>0.47312999999999988</v>
      </c>
      <c r="AS1059" s="10">
        <v>0.75099999999999989</v>
      </c>
      <c r="AT1059" s="10">
        <v>0.75099999999999989</v>
      </c>
      <c r="AU1059" s="10">
        <v>0.56231181818181808</v>
      </c>
      <c r="AV1059" s="10">
        <v>0.56231181818181808</v>
      </c>
      <c r="AW1059" s="10">
        <v>0.84018181818181814</v>
      </c>
      <c r="AX1059">
        <v>0.84018181818181814</v>
      </c>
      <c r="AY1059" s="165">
        <v>1</v>
      </c>
    </row>
    <row r="1060" spans="14:51" x14ac:dyDescent="0.25">
      <c r="N1060" s="176">
        <v>105.8</v>
      </c>
      <c r="O1060" s="10">
        <v>0.56231181818181808</v>
      </c>
      <c r="Q1060" s="10">
        <v>0.38918181818181818</v>
      </c>
      <c r="R1060" s="10">
        <v>613.19485348514081</v>
      </c>
      <c r="T1060" s="10">
        <v>867.74086945012459</v>
      </c>
      <c r="V1060" s="10">
        <v>1364.2955361167913</v>
      </c>
      <c r="W1060" s="10">
        <v>1364.2955361167913</v>
      </c>
      <c r="X1060" s="10">
        <v>1423.0733138945691</v>
      </c>
      <c r="Y1060" s="10">
        <v>1481.8510916723469</v>
      </c>
      <c r="Z1060" s="10">
        <v>1996.650380561236</v>
      </c>
      <c r="AH1060" s="7">
        <v>1024.263904411991</v>
      </c>
      <c r="AI1060" s="10">
        <v>105.8</v>
      </c>
      <c r="AK1060" s="10">
        <v>6.6263999999999994</v>
      </c>
      <c r="AL1060" s="10">
        <v>16.896000000000001</v>
      </c>
      <c r="AQ1060" s="10">
        <v>0.47312999999999988</v>
      </c>
      <c r="AR1060" s="10">
        <v>0.47312999999999988</v>
      </c>
      <c r="AS1060" s="10">
        <v>0.75099999999999989</v>
      </c>
      <c r="AT1060" s="10">
        <v>0.75099999999999989</v>
      </c>
      <c r="AU1060" s="10">
        <v>0.56231181818181808</v>
      </c>
      <c r="AV1060" s="10">
        <v>0.56231181818181808</v>
      </c>
      <c r="AW1060" s="10">
        <v>0.84018181818181814</v>
      </c>
      <c r="AX1060">
        <v>0.84018181818181814</v>
      </c>
      <c r="AY1060" s="165">
        <v>1</v>
      </c>
    </row>
    <row r="1061" spans="14:51" x14ac:dyDescent="0.25">
      <c r="N1061" s="176">
        <v>105.9</v>
      </c>
      <c r="O1061" s="10">
        <v>0.56231181818181808</v>
      </c>
      <c r="Q1061" s="10">
        <v>0.38918181818181818</v>
      </c>
      <c r="R1061" s="10">
        <v>614.64732843009483</v>
      </c>
      <c r="T1061" s="10">
        <v>869.43072661614292</v>
      </c>
      <c r="V1061" s="10">
        <v>1366.454726616143</v>
      </c>
      <c r="W1061" s="10">
        <v>1366.454726616143</v>
      </c>
      <c r="X1061" s="10">
        <v>1425.2880599494763</v>
      </c>
      <c r="Y1061" s="10">
        <v>1484.1213932828098</v>
      </c>
      <c r="Z1061" s="10">
        <v>1999.4072599494766</v>
      </c>
      <c r="AH1061" s="7">
        <v>1026.3625220477693</v>
      </c>
      <c r="AI1061" s="10">
        <v>105.9</v>
      </c>
      <c r="AK1061" s="10">
        <v>6.6263999999999994</v>
      </c>
      <c r="AL1061" s="10">
        <v>16.896000000000001</v>
      </c>
      <c r="AQ1061" s="10">
        <v>0.47312999999999988</v>
      </c>
      <c r="AR1061" s="10">
        <v>0.47312999999999988</v>
      </c>
      <c r="AS1061" s="10">
        <v>0.75099999999999989</v>
      </c>
      <c r="AT1061" s="10">
        <v>0.75099999999999989</v>
      </c>
      <c r="AU1061" s="10">
        <v>0.56231181818181808</v>
      </c>
      <c r="AV1061" s="10">
        <v>0.56231181818181808</v>
      </c>
      <c r="AW1061" s="10">
        <v>0.84018181818181814</v>
      </c>
      <c r="AX1061">
        <v>0.84018181818181814</v>
      </c>
      <c r="AY1061" s="165">
        <v>1</v>
      </c>
    </row>
    <row r="1062" spans="14:51" x14ac:dyDescent="0.25">
      <c r="N1062" s="176">
        <v>106</v>
      </c>
      <c r="O1062" s="10">
        <v>0.56231181818181808</v>
      </c>
      <c r="Q1062" s="10">
        <v>0.38918181818181818</v>
      </c>
      <c r="R1062" s="10">
        <v>616.10117557622459</v>
      </c>
      <c r="T1062" s="10">
        <v>871.12195598333767</v>
      </c>
      <c r="V1062" s="10">
        <v>1368.6152893166709</v>
      </c>
      <c r="W1062" s="10">
        <v>1368.6152893166709</v>
      </c>
      <c r="X1062" s="10">
        <v>1427.5041782055598</v>
      </c>
      <c r="Y1062" s="10">
        <v>1486.3930670944487</v>
      </c>
      <c r="Z1062" s="10">
        <v>2002.1655115388933</v>
      </c>
      <c r="AH1062" s="7">
        <v>1028.4631223171189</v>
      </c>
      <c r="AI1062" s="10">
        <v>106</v>
      </c>
      <c r="AK1062" s="10">
        <v>6.6263999999999994</v>
      </c>
      <c r="AL1062" s="10">
        <v>16.896000000000001</v>
      </c>
      <c r="AQ1062" s="10">
        <v>0.47312999999999988</v>
      </c>
      <c r="AR1062" s="10">
        <v>0.47312999999999988</v>
      </c>
      <c r="AS1062" s="10">
        <v>0.75099999999999989</v>
      </c>
      <c r="AT1062" s="10">
        <v>0.75099999999999989</v>
      </c>
      <c r="AU1062" s="10">
        <v>0.56231181818181808</v>
      </c>
      <c r="AV1062" s="10">
        <v>0.56231181818181808</v>
      </c>
      <c r="AW1062" s="10">
        <v>0.84018181818181814</v>
      </c>
      <c r="AX1062">
        <v>0.84018181818181814</v>
      </c>
      <c r="AY1062" s="165">
        <v>1</v>
      </c>
    </row>
    <row r="1063" spans="14:51" x14ac:dyDescent="0.25">
      <c r="N1063" s="176">
        <v>106.1</v>
      </c>
      <c r="O1063" s="10">
        <v>0.56231181818181808</v>
      </c>
      <c r="Q1063" s="10">
        <v>0.38918181818181818</v>
      </c>
      <c r="R1063" s="10">
        <v>617.55639492353066</v>
      </c>
      <c r="T1063" s="10">
        <v>872.81455755170862</v>
      </c>
      <c r="V1063" s="10">
        <v>1370.7772242183753</v>
      </c>
      <c r="W1063" s="10">
        <v>1370.7772242183753</v>
      </c>
      <c r="X1063" s="10">
        <v>1429.7216686628196</v>
      </c>
      <c r="Y1063" s="10">
        <v>1488.6661131072642</v>
      </c>
      <c r="Z1063" s="10">
        <v>2004.9251353294865</v>
      </c>
      <c r="AH1063" s="7">
        <v>1030.5657052200406</v>
      </c>
      <c r="AI1063" s="10">
        <v>106.1</v>
      </c>
      <c r="AK1063" s="10">
        <v>6.6263999999999994</v>
      </c>
      <c r="AL1063" s="10">
        <v>16.896000000000001</v>
      </c>
      <c r="AQ1063" s="10">
        <v>0.47312999999999988</v>
      </c>
      <c r="AR1063" s="10">
        <v>0.47312999999999988</v>
      </c>
      <c r="AS1063" s="10">
        <v>0.75099999999999989</v>
      </c>
      <c r="AT1063" s="10">
        <v>0.75099999999999989</v>
      </c>
      <c r="AU1063" s="10">
        <v>0.56231181818181808</v>
      </c>
      <c r="AV1063" s="10">
        <v>0.56231181818181808</v>
      </c>
      <c r="AW1063" s="10">
        <v>0.84018181818181814</v>
      </c>
      <c r="AX1063">
        <v>0.84018181818181814</v>
      </c>
      <c r="AY1063" s="165">
        <v>1</v>
      </c>
    </row>
    <row r="1064" spans="14:51" x14ac:dyDescent="0.25">
      <c r="N1064" s="176">
        <v>106.2</v>
      </c>
      <c r="O1064" s="10">
        <v>0.56231181818181808</v>
      </c>
      <c r="Q1064" s="10">
        <v>0.38918181818181818</v>
      </c>
      <c r="R1064" s="10">
        <v>619.01298647201293</v>
      </c>
      <c r="T1064" s="10">
        <v>874.50853132125565</v>
      </c>
      <c r="V1064" s="10">
        <v>1372.9405313212555</v>
      </c>
      <c r="W1064" s="10">
        <v>1372.9405313212555</v>
      </c>
      <c r="X1064" s="10">
        <v>1431.9405313212555</v>
      </c>
      <c r="Y1064" s="10">
        <v>1490.9405313212555</v>
      </c>
      <c r="Z1064" s="10">
        <v>2007.6861313212557</v>
      </c>
      <c r="AH1064" s="7">
        <v>1032.6702707565341</v>
      </c>
      <c r="AI1064" s="10">
        <v>106.2</v>
      </c>
      <c r="AK1064" s="10">
        <v>6.6263999999999994</v>
      </c>
      <c r="AL1064" s="10">
        <v>16.896000000000001</v>
      </c>
      <c r="AQ1064" s="10">
        <v>0.47312999999999988</v>
      </c>
      <c r="AR1064" s="10">
        <v>0.47312999999999988</v>
      </c>
      <c r="AS1064" s="10">
        <v>0.75099999999999989</v>
      </c>
      <c r="AT1064" s="10">
        <v>0.75099999999999989</v>
      </c>
      <c r="AU1064" s="10">
        <v>0.56231181818181808</v>
      </c>
      <c r="AV1064" s="10">
        <v>0.56231181818181808</v>
      </c>
      <c r="AW1064" s="10">
        <v>0.84018181818181814</v>
      </c>
      <c r="AX1064">
        <v>0.84018181818181814</v>
      </c>
      <c r="AY1064" s="165">
        <v>1</v>
      </c>
    </row>
    <row r="1065" spans="14:51" x14ac:dyDescent="0.25">
      <c r="N1065" s="176">
        <v>106.3</v>
      </c>
      <c r="O1065" s="10">
        <v>0.56231181818181808</v>
      </c>
      <c r="Q1065" s="10">
        <v>0.38918181818181818</v>
      </c>
      <c r="R1065" s="10">
        <v>620.47095022167116</v>
      </c>
      <c r="T1065" s="10">
        <v>876.20387729197887</v>
      </c>
      <c r="V1065" s="10">
        <v>1375.1052106253123</v>
      </c>
      <c r="W1065" s="10">
        <v>1375.1052106253123</v>
      </c>
      <c r="X1065" s="10">
        <v>1434.160766180868</v>
      </c>
      <c r="Y1065" s="10">
        <v>1493.2163217364234</v>
      </c>
      <c r="Z1065" s="10">
        <v>2010.4484995142013</v>
      </c>
      <c r="AH1065" s="7">
        <v>1034.7768189265992</v>
      </c>
      <c r="AI1065" s="10">
        <v>106.3</v>
      </c>
      <c r="AK1065" s="10">
        <v>6.6263999999999994</v>
      </c>
      <c r="AL1065" s="10">
        <v>16.896000000000001</v>
      </c>
      <c r="AQ1065" s="10">
        <v>0.47312999999999988</v>
      </c>
      <c r="AR1065" s="10">
        <v>0.47312999999999988</v>
      </c>
      <c r="AS1065" s="10">
        <v>0.75099999999999989</v>
      </c>
      <c r="AT1065" s="10">
        <v>0.75099999999999989</v>
      </c>
      <c r="AU1065" s="10">
        <v>0.56231181818181808</v>
      </c>
      <c r="AV1065" s="10">
        <v>0.56231181818181808</v>
      </c>
      <c r="AW1065" s="10">
        <v>0.84018181818181814</v>
      </c>
      <c r="AX1065">
        <v>0.84018181818181814</v>
      </c>
      <c r="AY1065" s="165">
        <v>1</v>
      </c>
    </row>
    <row r="1066" spans="14:51" x14ac:dyDescent="0.25">
      <c r="N1066" s="176">
        <v>106.4</v>
      </c>
      <c r="O1066" s="10">
        <v>0.56231181818181808</v>
      </c>
      <c r="Q1066" s="10">
        <v>0.38918181818181818</v>
      </c>
      <c r="R1066" s="10">
        <v>621.93028617250593</v>
      </c>
      <c r="T1066" s="10">
        <v>877.90059546387783</v>
      </c>
      <c r="V1066" s="10">
        <v>1377.2712621305445</v>
      </c>
      <c r="W1066" s="10">
        <v>1377.2712621305445</v>
      </c>
      <c r="X1066" s="10">
        <v>1436.3823732416556</v>
      </c>
      <c r="Y1066" s="10">
        <v>1495.4934843527667</v>
      </c>
      <c r="Z1066" s="10">
        <v>2013.2122399083223</v>
      </c>
      <c r="AH1066" s="7">
        <v>1036.8853497302366</v>
      </c>
      <c r="AI1066" s="10">
        <v>106.4</v>
      </c>
      <c r="AK1066" s="10">
        <v>6.6263999999999994</v>
      </c>
      <c r="AL1066" s="10">
        <v>16.896000000000001</v>
      </c>
      <c r="AQ1066" s="10">
        <v>0.47312999999999988</v>
      </c>
      <c r="AR1066" s="10">
        <v>0.47312999999999988</v>
      </c>
      <c r="AS1066" s="10">
        <v>0.75099999999999989</v>
      </c>
      <c r="AT1066" s="10">
        <v>0.75099999999999989</v>
      </c>
      <c r="AU1066" s="10">
        <v>0.56231181818181808</v>
      </c>
      <c r="AV1066" s="10">
        <v>0.56231181818181808</v>
      </c>
      <c r="AW1066" s="10">
        <v>0.84018181818181814</v>
      </c>
      <c r="AX1066">
        <v>0.84018181818181814</v>
      </c>
      <c r="AY1066" s="165">
        <v>1</v>
      </c>
    </row>
    <row r="1067" spans="14:51" x14ac:dyDescent="0.25">
      <c r="N1067" s="176">
        <v>106.5</v>
      </c>
      <c r="O1067" s="10">
        <v>0.56231181818181808</v>
      </c>
      <c r="Q1067" s="10">
        <v>0.38918181818181818</v>
      </c>
      <c r="R1067" s="10">
        <v>623.39099432451656</v>
      </c>
      <c r="T1067" s="10">
        <v>879.59868583695334</v>
      </c>
      <c r="V1067" s="10">
        <v>1379.4386858369535</v>
      </c>
      <c r="W1067" s="10">
        <v>1379.4386858369535</v>
      </c>
      <c r="X1067" s="10">
        <v>1438.6053525036202</v>
      </c>
      <c r="Y1067" s="10">
        <v>1497.7720191702867</v>
      </c>
      <c r="Z1067" s="10">
        <v>2015.9773525036203</v>
      </c>
      <c r="AH1067" s="7">
        <v>1038.9958631674453</v>
      </c>
      <c r="AI1067" s="10">
        <v>106.5</v>
      </c>
      <c r="AK1067" s="10">
        <v>6.6263999999999994</v>
      </c>
      <c r="AL1067" s="10">
        <v>16.896000000000001</v>
      </c>
      <c r="AQ1067" s="10">
        <v>0.47312999999999988</v>
      </c>
      <c r="AR1067" s="10">
        <v>0.47312999999999988</v>
      </c>
      <c r="AS1067" s="10">
        <v>0.75099999999999989</v>
      </c>
      <c r="AT1067" s="10">
        <v>0.75099999999999989</v>
      </c>
      <c r="AU1067" s="10">
        <v>0.56231181818181808</v>
      </c>
      <c r="AV1067" s="10">
        <v>0.56231181818181808</v>
      </c>
      <c r="AW1067" s="10">
        <v>0.84018181818181814</v>
      </c>
      <c r="AX1067">
        <v>0.84018181818181814</v>
      </c>
      <c r="AY1067" s="165">
        <v>1</v>
      </c>
    </row>
    <row r="1068" spans="14:51" x14ac:dyDescent="0.25">
      <c r="N1068" s="176">
        <v>106.6</v>
      </c>
      <c r="O1068" s="10">
        <v>0.56231181818181808</v>
      </c>
      <c r="Q1068" s="10">
        <v>0.38918181818181818</v>
      </c>
      <c r="R1068" s="10">
        <v>624.85307467770315</v>
      </c>
      <c r="T1068" s="10">
        <v>881.29814841120492</v>
      </c>
      <c r="V1068" s="10">
        <v>1381.6074817445383</v>
      </c>
      <c r="W1068" s="10">
        <v>1381.6074817445383</v>
      </c>
      <c r="X1068" s="10">
        <v>1440.8297039667605</v>
      </c>
      <c r="Y1068" s="10">
        <v>1500.0519261889826</v>
      </c>
      <c r="Z1068" s="10">
        <v>2018.7438373000937</v>
      </c>
      <c r="AH1068" s="7">
        <v>1041.1083592382258</v>
      </c>
      <c r="AI1068" s="10">
        <v>106.6</v>
      </c>
      <c r="AK1068" s="10">
        <v>6.6263999999999994</v>
      </c>
      <c r="AL1068" s="10">
        <v>16.896000000000001</v>
      </c>
      <c r="AQ1068" s="10">
        <v>0.47312999999999988</v>
      </c>
      <c r="AR1068" s="10">
        <v>0.47312999999999988</v>
      </c>
      <c r="AS1068" s="10">
        <v>0.75099999999999989</v>
      </c>
      <c r="AT1068" s="10">
        <v>0.75099999999999989</v>
      </c>
      <c r="AU1068" s="10">
        <v>0.56231181818181808</v>
      </c>
      <c r="AV1068" s="10">
        <v>0.56231181818181808</v>
      </c>
      <c r="AW1068" s="10">
        <v>0.84018181818181814</v>
      </c>
      <c r="AX1068">
        <v>0.84018181818181814</v>
      </c>
      <c r="AY1068" s="165">
        <v>1</v>
      </c>
    </row>
    <row r="1069" spans="14:51" x14ac:dyDescent="0.25">
      <c r="N1069" s="176">
        <v>106.7</v>
      </c>
      <c r="O1069" s="10">
        <v>0.56231181818181808</v>
      </c>
      <c r="Q1069" s="10">
        <v>0.38918181818181818</v>
      </c>
      <c r="R1069" s="10">
        <v>626.31652723206639</v>
      </c>
      <c r="T1069" s="10">
        <v>882.99898318663259</v>
      </c>
      <c r="V1069" s="10">
        <v>1383.7776498532994</v>
      </c>
      <c r="W1069" s="10">
        <v>1383.7776498532994</v>
      </c>
      <c r="X1069" s="10">
        <v>1443.0554276310772</v>
      </c>
      <c r="Y1069" s="10">
        <v>1502.3332054088551</v>
      </c>
      <c r="Z1069" s="10">
        <v>2021.511694297744</v>
      </c>
      <c r="AH1069" s="7">
        <v>1043.2228379425787</v>
      </c>
      <c r="AI1069" s="10">
        <v>106.7</v>
      </c>
      <c r="AK1069" s="10">
        <v>6.6263999999999994</v>
      </c>
      <c r="AL1069" s="10">
        <v>16.896000000000001</v>
      </c>
      <c r="AQ1069" s="10">
        <v>0.47312999999999988</v>
      </c>
      <c r="AR1069" s="10">
        <v>0.47312999999999988</v>
      </c>
      <c r="AS1069" s="10">
        <v>0.75099999999999989</v>
      </c>
      <c r="AT1069" s="10">
        <v>0.75099999999999989</v>
      </c>
      <c r="AU1069" s="10">
        <v>0.56231181818181808</v>
      </c>
      <c r="AV1069" s="10">
        <v>0.56231181818181808</v>
      </c>
      <c r="AW1069" s="10">
        <v>0.84018181818181814</v>
      </c>
      <c r="AX1069">
        <v>0.84018181818181814</v>
      </c>
      <c r="AY1069" s="165">
        <v>1</v>
      </c>
    </row>
    <row r="1070" spans="14:51" x14ac:dyDescent="0.25">
      <c r="N1070" s="176">
        <v>106.8</v>
      </c>
      <c r="O1070" s="10">
        <v>0.56231181818181808</v>
      </c>
      <c r="Q1070" s="10">
        <v>0.38918181818181818</v>
      </c>
      <c r="R1070" s="10">
        <v>627.78135198760538</v>
      </c>
      <c r="T1070" s="10">
        <v>884.70119016323679</v>
      </c>
      <c r="V1070" s="10">
        <v>1385.9491901632368</v>
      </c>
      <c r="W1070" s="10">
        <v>1385.9491901632368</v>
      </c>
      <c r="X1070" s="10">
        <v>1445.2825234965701</v>
      </c>
      <c r="Y1070" s="10">
        <v>1504.6158568299036</v>
      </c>
      <c r="Z1070" s="10">
        <v>2024.2809234965703</v>
      </c>
      <c r="AH1070" s="7">
        <v>1045.3392992805029</v>
      </c>
      <c r="AI1070" s="10">
        <v>106.8</v>
      </c>
      <c r="AK1070" s="10">
        <v>6.6263999999999994</v>
      </c>
      <c r="AL1070" s="10">
        <v>16.896000000000001</v>
      </c>
      <c r="AQ1070" s="10">
        <v>0.47312999999999988</v>
      </c>
      <c r="AR1070" s="10">
        <v>0.47312999999999988</v>
      </c>
      <c r="AS1070" s="10">
        <v>0.75099999999999989</v>
      </c>
      <c r="AT1070" s="10">
        <v>0.75099999999999989</v>
      </c>
      <c r="AU1070" s="10">
        <v>0.56231181818181808</v>
      </c>
      <c r="AV1070" s="10">
        <v>0.56231181818181808</v>
      </c>
      <c r="AW1070" s="10">
        <v>0.84018181818181814</v>
      </c>
      <c r="AX1070">
        <v>0.84018181818181814</v>
      </c>
      <c r="AY1070" s="165">
        <v>1</v>
      </c>
    </row>
    <row r="1071" spans="14:51" x14ac:dyDescent="0.25">
      <c r="N1071" s="176">
        <v>106.9</v>
      </c>
      <c r="O1071" s="10">
        <v>0.56231181818181808</v>
      </c>
      <c r="Q1071" s="10">
        <v>0.38918181818181818</v>
      </c>
      <c r="R1071" s="10">
        <v>629.2475489443209</v>
      </c>
      <c r="T1071" s="10">
        <v>886.40476934101662</v>
      </c>
      <c r="V1071" s="10">
        <v>1388.1221026743501</v>
      </c>
      <c r="W1071" s="10">
        <v>1388.1221026743501</v>
      </c>
      <c r="X1071" s="10">
        <v>1447.510991563239</v>
      </c>
      <c r="Y1071" s="10">
        <v>1506.8998804521279</v>
      </c>
      <c r="Z1071" s="10">
        <v>2027.0515248965726</v>
      </c>
      <c r="AH1071" s="7">
        <v>1047.4577432519995</v>
      </c>
      <c r="AI1071" s="10">
        <v>106.9</v>
      </c>
      <c r="AK1071" s="10">
        <v>6.6263999999999994</v>
      </c>
      <c r="AL1071" s="10">
        <v>16.896000000000001</v>
      </c>
      <c r="AQ1071" s="10">
        <v>0.47312999999999988</v>
      </c>
      <c r="AR1071" s="10">
        <v>0.47312999999999988</v>
      </c>
      <c r="AS1071" s="10">
        <v>0.75099999999999989</v>
      </c>
      <c r="AT1071" s="10">
        <v>0.75099999999999989</v>
      </c>
      <c r="AU1071" s="10">
        <v>0.56231181818181808</v>
      </c>
      <c r="AV1071" s="10">
        <v>0.56231181818181808</v>
      </c>
      <c r="AW1071" s="10">
        <v>0.84018181818181814</v>
      </c>
      <c r="AX1071">
        <v>0.84018181818181814</v>
      </c>
      <c r="AY1071" s="165">
        <v>1</v>
      </c>
    </row>
    <row r="1072" spans="14:51" x14ac:dyDescent="0.25">
      <c r="N1072" s="176">
        <v>107</v>
      </c>
      <c r="O1072" s="10">
        <v>0.56231181818181808</v>
      </c>
      <c r="Q1072" s="10">
        <v>0.38918181818181818</v>
      </c>
      <c r="R1072" s="10">
        <v>630.71511810221205</v>
      </c>
      <c r="T1072" s="10">
        <v>888.10972071997276</v>
      </c>
      <c r="V1072" s="10">
        <v>1390.2963873866395</v>
      </c>
      <c r="W1072" s="10">
        <v>1390.2963873866395</v>
      </c>
      <c r="X1072" s="10">
        <v>1449.7408318310838</v>
      </c>
      <c r="Y1072" s="10">
        <v>1509.1852762755284</v>
      </c>
      <c r="Z1072" s="10">
        <v>2029.8234984977507</v>
      </c>
      <c r="AH1072" s="7">
        <v>1049.5781698570672</v>
      </c>
      <c r="AI1072" s="10">
        <v>107</v>
      </c>
      <c r="AK1072" s="10">
        <v>6.6263999999999994</v>
      </c>
      <c r="AL1072" s="10">
        <v>16.896000000000001</v>
      </c>
      <c r="AQ1072" s="10">
        <v>0.47312999999999988</v>
      </c>
      <c r="AR1072" s="10">
        <v>0.47312999999999988</v>
      </c>
      <c r="AS1072" s="10">
        <v>0.75099999999999989</v>
      </c>
      <c r="AT1072" s="10">
        <v>0.75099999999999989</v>
      </c>
      <c r="AU1072" s="10">
        <v>0.56231181818181808</v>
      </c>
      <c r="AV1072" s="10">
        <v>0.56231181818181808</v>
      </c>
      <c r="AW1072" s="10">
        <v>0.84018181818181814</v>
      </c>
      <c r="AX1072">
        <v>0.84018181818181814</v>
      </c>
      <c r="AY1072" s="165">
        <v>1</v>
      </c>
    </row>
    <row r="1073" spans="14:51" x14ac:dyDescent="0.25">
      <c r="N1073" s="176">
        <v>107.1</v>
      </c>
      <c r="O1073" s="10">
        <v>0.56231181818181808</v>
      </c>
      <c r="Q1073" s="10">
        <v>0.38918181818181818</v>
      </c>
      <c r="R1073" s="10">
        <v>632.1840594612795</v>
      </c>
      <c r="T1073" s="10">
        <v>889.8160443001052</v>
      </c>
      <c r="V1073" s="10">
        <v>1392.4720443001052</v>
      </c>
      <c r="W1073" s="10">
        <v>1392.4720443001052</v>
      </c>
      <c r="X1073" s="10">
        <v>1451.9720443001052</v>
      </c>
      <c r="Y1073" s="10">
        <v>1511.4720443001052</v>
      </c>
      <c r="Z1073" s="10">
        <v>2032.5968443001052</v>
      </c>
      <c r="AH1073" s="7">
        <v>1051.7005790957069</v>
      </c>
      <c r="AI1073" s="10">
        <v>107.1</v>
      </c>
      <c r="AK1073" s="10">
        <v>6.6263999999999994</v>
      </c>
      <c r="AL1073" s="10">
        <v>16.896000000000001</v>
      </c>
      <c r="AQ1073" s="10">
        <v>0.47312999999999988</v>
      </c>
      <c r="AR1073" s="10">
        <v>0.47312999999999988</v>
      </c>
      <c r="AS1073" s="10">
        <v>0.75099999999999989</v>
      </c>
      <c r="AT1073" s="10">
        <v>0.75099999999999989</v>
      </c>
      <c r="AU1073" s="10">
        <v>0.56231181818181808</v>
      </c>
      <c r="AV1073" s="10">
        <v>0.56231181818181808</v>
      </c>
      <c r="AW1073" s="10">
        <v>0.84018181818181814</v>
      </c>
      <c r="AX1073">
        <v>0.84018181818181814</v>
      </c>
      <c r="AY1073" s="165">
        <v>1</v>
      </c>
    </row>
    <row r="1074" spans="14:51" x14ac:dyDescent="0.25">
      <c r="N1074" s="176">
        <v>107.2</v>
      </c>
      <c r="O1074" s="10">
        <v>0.56231181818181808</v>
      </c>
      <c r="Q1074" s="10">
        <v>0.38918181818181818</v>
      </c>
      <c r="R1074" s="10">
        <v>633.65437302152338</v>
      </c>
      <c r="T1074" s="10">
        <v>891.52374008141362</v>
      </c>
      <c r="V1074" s="10">
        <v>1394.6490734147469</v>
      </c>
      <c r="W1074" s="10">
        <v>1394.6490734147469</v>
      </c>
      <c r="X1074" s="10">
        <v>1454.2046289703026</v>
      </c>
      <c r="Y1074" s="10">
        <v>1513.760184525858</v>
      </c>
      <c r="Z1074" s="10">
        <v>2035.371562303636</v>
      </c>
      <c r="AH1074" s="7">
        <v>1053.8249709679189</v>
      </c>
      <c r="AI1074" s="10">
        <v>107.2</v>
      </c>
      <c r="AK1074" s="10">
        <v>6.6263999999999994</v>
      </c>
      <c r="AL1074" s="10">
        <v>16.896000000000001</v>
      </c>
      <c r="AQ1074" s="10">
        <v>0.47312999999999988</v>
      </c>
      <c r="AR1074" s="10">
        <v>0.47312999999999988</v>
      </c>
      <c r="AS1074" s="10">
        <v>0.75099999999999989</v>
      </c>
      <c r="AT1074" s="10">
        <v>0.75099999999999989</v>
      </c>
      <c r="AU1074" s="10">
        <v>0.56231181818181808</v>
      </c>
      <c r="AV1074" s="10">
        <v>0.56231181818181808</v>
      </c>
      <c r="AW1074" s="10">
        <v>0.84018181818181814</v>
      </c>
      <c r="AX1074">
        <v>0.84018181818181814</v>
      </c>
      <c r="AY1074" s="165">
        <v>1</v>
      </c>
    </row>
    <row r="1075" spans="14:51" x14ac:dyDescent="0.25">
      <c r="N1075" s="176">
        <v>107.3</v>
      </c>
      <c r="O1075" s="10">
        <v>0.56231181818181808</v>
      </c>
      <c r="Q1075" s="10">
        <v>0.38918181818181818</v>
      </c>
      <c r="R1075" s="10">
        <v>635.12605878294312</v>
      </c>
      <c r="T1075" s="10">
        <v>893.23280806389835</v>
      </c>
      <c r="V1075" s="10">
        <v>1396.827474730565</v>
      </c>
      <c r="W1075" s="10">
        <v>1396.827474730565</v>
      </c>
      <c r="X1075" s="10">
        <v>1456.4385858416761</v>
      </c>
      <c r="Y1075" s="10">
        <v>1516.0496969527871</v>
      </c>
      <c r="Z1075" s="10">
        <v>2038.1476525083428</v>
      </c>
      <c r="AH1075" s="7">
        <v>1055.9513454737023</v>
      </c>
      <c r="AI1075" s="10">
        <v>107.3</v>
      </c>
      <c r="AK1075" s="10">
        <v>6.6263999999999994</v>
      </c>
      <c r="AL1075" s="10">
        <v>16.896000000000001</v>
      </c>
      <c r="AQ1075" s="10">
        <v>0.47312999999999988</v>
      </c>
      <c r="AR1075" s="10">
        <v>0.47312999999999988</v>
      </c>
      <c r="AS1075" s="10">
        <v>0.75099999999999989</v>
      </c>
      <c r="AT1075" s="10">
        <v>0.75099999999999989</v>
      </c>
      <c r="AU1075" s="10">
        <v>0.56231181818181808</v>
      </c>
      <c r="AV1075" s="10">
        <v>0.56231181818181808</v>
      </c>
      <c r="AW1075" s="10">
        <v>0.84018181818181814</v>
      </c>
      <c r="AX1075">
        <v>0.84018181818181814</v>
      </c>
      <c r="AY1075" s="165">
        <v>1</v>
      </c>
    </row>
    <row r="1076" spans="14:51" x14ac:dyDescent="0.25">
      <c r="N1076" s="176">
        <v>107.4</v>
      </c>
      <c r="O1076" s="10">
        <v>0.56231181818181808</v>
      </c>
      <c r="Q1076" s="10">
        <v>0.38918181818181818</v>
      </c>
      <c r="R1076" s="10">
        <v>636.59911674553939</v>
      </c>
      <c r="T1076" s="10">
        <v>894.94324824755904</v>
      </c>
      <c r="V1076" s="10">
        <v>1399.0072482475591</v>
      </c>
      <c r="W1076" s="10">
        <v>1399.0072482475591</v>
      </c>
      <c r="X1076" s="10">
        <v>1458.6739149142259</v>
      </c>
      <c r="Y1076" s="10">
        <v>1518.3405815808924</v>
      </c>
      <c r="Z1076" s="10">
        <v>2040.9251149142258</v>
      </c>
      <c r="AH1076" s="7">
        <v>1058.0797026130581</v>
      </c>
      <c r="AI1076" s="10">
        <v>107.4</v>
      </c>
      <c r="AK1076" s="10">
        <v>6.6263999999999994</v>
      </c>
      <c r="AL1076" s="10">
        <v>16.896000000000001</v>
      </c>
      <c r="AQ1076" s="10">
        <v>0.47312999999999988</v>
      </c>
      <c r="AR1076" s="10">
        <v>0.47312999999999988</v>
      </c>
      <c r="AS1076" s="10">
        <v>0.75099999999999989</v>
      </c>
      <c r="AT1076" s="10">
        <v>0.75099999999999989</v>
      </c>
      <c r="AU1076" s="10">
        <v>0.56231181818181808</v>
      </c>
      <c r="AV1076" s="10">
        <v>0.56231181818181808</v>
      </c>
      <c r="AW1076" s="10">
        <v>0.84018181818181814</v>
      </c>
      <c r="AX1076">
        <v>0.84018181818181814</v>
      </c>
      <c r="AY1076" s="165">
        <v>1</v>
      </c>
    </row>
    <row r="1077" spans="14:51" x14ac:dyDescent="0.25">
      <c r="N1077" s="176">
        <v>107.5</v>
      </c>
      <c r="O1077" s="10">
        <v>0.56231181818181808</v>
      </c>
      <c r="Q1077" s="10">
        <v>0.38918181818181818</v>
      </c>
      <c r="R1077" s="10">
        <v>638.0735469093114</v>
      </c>
      <c r="T1077" s="10">
        <v>896.6550606323957</v>
      </c>
      <c r="V1077" s="10">
        <v>1401.1883939657291</v>
      </c>
      <c r="W1077" s="10">
        <v>1401.1883939657291</v>
      </c>
      <c r="X1077" s="10">
        <v>1460.9106161879513</v>
      </c>
      <c r="Y1077" s="10">
        <v>1520.6328384101735</v>
      </c>
      <c r="Z1077" s="10">
        <v>2043.7039495212848</v>
      </c>
      <c r="AH1077" s="7">
        <v>1060.2100423859849</v>
      </c>
      <c r="AI1077" s="10">
        <v>107.5</v>
      </c>
      <c r="AK1077" s="10">
        <v>6.6263999999999994</v>
      </c>
      <c r="AL1077" s="10">
        <v>16.896000000000001</v>
      </c>
      <c r="AQ1077" s="10">
        <v>0.47312999999999988</v>
      </c>
      <c r="AR1077" s="10">
        <v>0.47312999999999988</v>
      </c>
      <c r="AS1077" s="10">
        <v>0.75099999999999989</v>
      </c>
      <c r="AT1077" s="10">
        <v>0.75099999999999989</v>
      </c>
      <c r="AU1077" s="10">
        <v>0.56231181818181808</v>
      </c>
      <c r="AV1077" s="10">
        <v>0.56231181818181808</v>
      </c>
      <c r="AW1077" s="10">
        <v>0.84018181818181814</v>
      </c>
      <c r="AX1077">
        <v>0.84018181818181814</v>
      </c>
      <c r="AY1077" s="165">
        <v>1</v>
      </c>
    </row>
    <row r="1078" spans="14:51" x14ac:dyDescent="0.25">
      <c r="N1078" s="176">
        <v>107.6</v>
      </c>
      <c r="O1078" s="10">
        <v>0.56231181818181808</v>
      </c>
      <c r="Q1078" s="10">
        <v>0.38918181818181818</v>
      </c>
      <c r="R1078" s="10">
        <v>639.54934927425961</v>
      </c>
      <c r="T1078" s="10">
        <v>898.36824521840902</v>
      </c>
      <c r="V1078" s="10">
        <v>1403.3709118850757</v>
      </c>
      <c r="W1078" s="10">
        <v>1403.3709118850757</v>
      </c>
      <c r="X1078" s="10">
        <v>1463.1486896628535</v>
      </c>
      <c r="Y1078" s="10">
        <v>1522.9264674406313</v>
      </c>
      <c r="Z1078" s="10">
        <v>2046.4841563295204</v>
      </c>
      <c r="AH1078" s="7">
        <v>1062.3423647924837</v>
      </c>
      <c r="AI1078" s="10">
        <v>107.6</v>
      </c>
      <c r="AK1078" s="10">
        <v>6.6263999999999994</v>
      </c>
      <c r="AL1078" s="10">
        <v>16.896000000000001</v>
      </c>
      <c r="AQ1078" s="10">
        <v>0.47312999999999988</v>
      </c>
      <c r="AR1078" s="10">
        <v>0.47312999999999988</v>
      </c>
      <c r="AS1078" s="10">
        <v>0.75099999999999989</v>
      </c>
      <c r="AT1078" s="10">
        <v>0.75099999999999989</v>
      </c>
      <c r="AU1078" s="10">
        <v>0.56231181818181808</v>
      </c>
      <c r="AV1078" s="10">
        <v>0.56231181818181808</v>
      </c>
      <c r="AW1078" s="10">
        <v>0.84018181818181814</v>
      </c>
      <c r="AX1078">
        <v>0.84018181818181814</v>
      </c>
      <c r="AY1078" s="165">
        <v>1</v>
      </c>
    </row>
    <row r="1079" spans="14:51" x14ac:dyDescent="0.25">
      <c r="N1079" s="176">
        <v>107.7</v>
      </c>
      <c r="O1079" s="10">
        <v>0.56231181818181808</v>
      </c>
      <c r="Q1079" s="10">
        <v>0.38918181818181818</v>
      </c>
      <c r="R1079" s="10">
        <v>641.02652384038436</v>
      </c>
      <c r="T1079" s="10">
        <v>900.08280200559807</v>
      </c>
      <c r="V1079" s="10">
        <v>1405.554802005598</v>
      </c>
      <c r="W1079" s="10">
        <v>1405.554802005598</v>
      </c>
      <c r="X1079" s="10">
        <v>1465.3881353389313</v>
      </c>
      <c r="Y1079" s="10">
        <v>1525.2214686722648</v>
      </c>
      <c r="Z1079" s="10">
        <v>2049.2657353389313</v>
      </c>
      <c r="AH1079" s="7">
        <v>1064.476669832555</v>
      </c>
      <c r="AI1079" s="10">
        <v>107.7</v>
      </c>
      <c r="AK1079" s="10">
        <v>6.6263999999999994</v>
      </c>
      <c r="AL1079" s="10">
        <v>16.896000000000001</v>
      </c>
      <c r="AQ1079" s="10">
        <v>0.47312999999999988</v>
      </c>
      <c r="AR1079" s="10">
        <v>0.47312999999999988</v>
      </c>
      <c r="AS1079" s="10">
        <v>0.75099999999999989</v>
      </c>
      <c r="AT1079" s="10">
        <v>0.75099999999999989</v>
      </c>
      <c r="AU1079" s="10">
        <v>0.56231181818181808</v>
      </c>
      <c r="AV1079" s="10">
        <v>0.56231181818181808</v>
      </c>
      <c r="AW1079" s="10">
        <v>0.84018181818181814</v>
      </c>
      <c r="AX1079">
        <v>0.84018181818181814</v>
      </c>
      <c r="AY1079" s="165">
        <v>1</v>
      </c>
    </row>
    <row r="1080" spans="14:51" x14ac:dyDescent="0.25">
      <c r="N1080" s="176">
        <v>107.8</v>
      </c>
      <c r="O1080" s="10">
        <v>0.56231181818181808</v>
      </c>
      <c r="Q1080" s="10">
        <v>0.38918181818181818</v>
      </c>
      <c r="R1080" s="10">
        <v>642.50507060768473</v>
      </c>
      <c r="T1080" s="10">
        <v>901.79873099396377</v>
      </c>
      <c r="V1080" s="10">
        <v>1407.7400643272972</v>
      </c>
      <c r="W1080" s="10">
        <v>1407.7400643272972</v>
      </c>
      <c r="X1080" s="10">
        <v>1467.6289532161861</v>
      </c>
      <c r="Y1080" s="10">
        <v>1527.517842105075</v>
      </c>
      <c r="Z1080" s="10">
        <v>2052.0486865495195</v>
      </c>
      <c r="AH1080" s="7">
        <v>1066.6129575061973</v>
      </c>
      <c r="AI1080" s="10">
        <v>107.8</v>
      </c>
      <c r="AK1080" s="10">
        <v>6.6263999999999994</v>
      </c>
      <c r="AL1080" s="10">
        <v>16.896000000000001</v>
      </c>
      <c r="AQ1080" s="10">
        <v>0.47312999999999988</v>
      </c>
      <c r="AR1080" s="10">
        <v>0.47312999999999988</v>
      </c>
      <c r="AS1080" s="10">
        <v>0.75099999999999989</v>
      </c>
      <c r="AT1080" s="10">
        <v>0.75099999999999989</v>
      </c>
      <c r="AU1080" s="10">
        <v>0.56231181818181808</v>
      </c>
      <c r="AV1080" s="10">
        <v>0.56231181818181808</v>
      </c>
      <c r="AW1080" s="10">
        <v>0.84018181818181814</v>
      </c>
      <c r="AX1080">
        <v>0.84018181818181814</v>
      </c>
      <c r="AY1080" s="165">
        <v>1</v>
      </c>
    </row>
    <row r="1081" spans="14:51" x14ac:dyDescent="0.25">
      <c r="N1081" s="176">
        <v>107.9</v>
      </c>
      <c r="O1081" s="10">
        <v>0.56231181818181808</v>
      </c>
      <c r="Q1081" s="10">
        <v>0.38918181818181818</v>
      </c>
      <c r="R1081" s="10">
        <v>643.98498957616164</v>
      </c>
      <c r="T1081" s="10">
        <v>903.51603218350522</v>
      </c>
      <c r="V1081" s="10">
        <v>1409.926698850172</v>
      </c>
      <c r="W1081" s="10">
        <v>1409.926698850172</v>
      </c>
      <c r="X1081" s="10">
        <v>1469.8711432946163</v>
      </c>
      <c r="Y1081" s="10">
        <v>1529.8155877390609</v>
      </c>
      <c r="Z1081" s="10">
        <v>2054.8330099612831</v>
      </c>
      <c r="AH1081" s="7">
        <v>1068.751227813412</v>
      </c>
      <c r="AI1081" s="10">
        <v>107.9</v>
      </c>
      <c r="AK1081" s="10">
        <v>6.6263999999999994</v>
      </c>
      <c r="AL1081" s="10">
        <v>16.896000000000001</v>
      </c>
      <c r="AQ1081" s="10">
        <v>0.47312999999999988</v>
      </c>
      <c r="AR1081" s="10">
        <v>0.47312999999999988</v>
      </c>
      <c r="AS1081" s="10">
        <v>0.75099999999999989</v>
      </c>
      <c r="AT1081" s="10">
        <v>0.75099999999999989</v>
      </c>
      <c r="AU1081" s="10">
        <v>0.56231181818181808</v>
      </c>
      <c r="AV1081" s="10">
        <v>0.56231181818181808</v>
      </c>
      <c r="AW1081" s="10">
        <v>0.84018181818181814</v>
      </c>
      <c r="AX1081">
        <v>0.84018181818181814</v>
      </c>
      <c r="AY1081" s="165">
        <v>1</v>
      </c>
    </row>
    <row r="1082" spans="14:51" x14ac:dyDescent="0.25">
      <c r="N1082" s="176">
        <v>108</v>
      </c>
      <c r="O1082" s="10">
        <v>0.56231181818181808</v>
      </c>
      <c r="Q1082" s="10">
        <v>0.38918181818181818</v>
      </c>
      <c r="R1082" s="10">
        <v>645.46628074581452</v>
      </c>
      <c r="T1082" s="10">
        <v>905.23470557422274</v>
      </c>
      <c r="V1082" s="10">
        <v>1412.1147055742226</v>
      </c>
      <c r="W1082" s="10">
        <v>1412.1147055742226</v>
      </c>
      <c r="X1082" s="10">
        <v>1472.1147055742226</v>
      </c>
      <c r="Y1082" s="10">
        <v>1532.1147055742226</v>
      </c>
      <c r="Z1082" s="10">
        <v>2057.618705574223</v>
      </c>
      <c r="AH1082" s="7">
        <v>1070.8914807541983</v>
      </c>
      <c r="AI1082" s="10">
        <v>108</v>
      </c>
      <c r="AK1082" s="10">
        <v>6.6263999999999994</v>
      </c>
      <c r="AL1082" s="10">
        <v>16.896000000000001</v>
      </c>
      <c r="AQ1082" s="10">
        <v>0.47312999999999988</v>
      </c>
      <c r="AR1082" s="10">
        <v>0.47312999999999988</v>
      </c>
      <c r="AS1082" s="10">
        <v>0.75099999999999989</v>
      </c>
      <c r="AT1082" s="10">
        <v>0.75099999999999989</v>
      </c>
      <c r="AU1082" s="10">
        <v>0.56231181818181808</v>
      </c>
      <c r="AV1082" s="10">
        <v>0.56231181818181808</v>
      </c>
      <c r="AW1082" s="10">
        <v>0.84018181818181814</v>
      </c>
      <c r="AX1082">
        <v>0.84018181818181814</v>
      </c>
      <c r="AY1082" s="165">
        <v>1</v>
      </c>
    </row>
    <row r="1083" spans="14:51" x14ac:dyDescent="0.25">
      <c r="N1083" s="176">
        <v>108.1</v>
      </c>
      <c r="O1083" s="10">
        <v>0.56231181818181808</v>
      </c>
      <c r="Q1083" s="10">
        <v>0.38918181818181818</v>
      </c>
      <c r="R1083" s="10">
        <v>646.94894411664336</v>
      </c>
      <c r="T1083" s="10">
        <v>906.95475116611669</v>
      </c>
      <c r="V1083" s="10">
        <v>1414.30408449945</v>
      </c>
      <c r="W1083" s="10">
        <v>1414.30408449945</v>
      </c>
      <c r="X1083" s="10">
        <v>1474.3596400550057</v>
      </c>
      <c r="Y1083" s="10">
        <v>1534.4151956105611</v>
      </c>
      <c r="Z1083" s="10">
        <v>2060.4057733883392</v>
      </c>
      <c r="AH1083" s="7">
        <v>1073.0337163285562</v>
      </c>
      <c r="AI1083" s="10">
        <v>108.1</v>
      </c>
      <c r="AK1083" s="10">
        <v>6.6263999999999994</v>
      </c>
      <c r="AL1083" s="10">
        <v>16.896000000000001</v>
      </c>
      <c r="AQ1083" s="10">
        <v>0.47312999999999988</v>
      </c>
      <c r="AR1083" s="10">
        <v>0.47312999999999988</v>
      </c>
      <c r="AS1083" s="10">
        <v>0.75099999999999989</v>
      </c>
      <c r="AT1083" s="10">
        <v>0.75099999999999989</v>
      </c>
      <c r="AU1083" s="10">
        <v>0.56231181818181808</v>
      </c>
      <c r="AV1083" s="10">
        <v>0.56231181818181808</v>
      </c>
      <c r="AW1083" s="10">
        <v>0.84018181818181814</v>
      </c>
      <c r="AX1083">
        <v>0.84018181818181814</v>
      </c>
      <c r="AY1083" s="165">
        <v>1</v>
      </c>
    </row>
    <row r="1084" spans="14:51" x14ac:dyDescent="0.25">
      <c r="N1084" s="176">
        <v>108.2</v>
      </c>
      <c r="O1084" s="10">
        <v>0.56231181818181808</v>
      </c>
      <c r="Q1084" s="10">
        <v>0.38918181818181818</v>
      </c>
      <c r="R1084" s="10">
        <v>648.43297968864886</v>
      </c>
      <c r="T1084" s="10">
        <v>908.67616895918661</v>
      </c>
      <c r="V1084" s="10">
        <v>1416.4948356258533</v>
      </c>
      <c r="W1084" s="10">
        <v>1416.4948356258533</v>
      </c>
      <c r="X1084" s="10">
        <v>1476.6059467369644</v>
      </c>
      <c r="Y1084" s="10">
        <v>1536.7170578480755</v>
      </c>
      <c r="Z1084" s="10">
        <v>2063.1942134036312</v>
      </c>
      <c r="AH1084" s="7">
        <v>1075.1779345364866</v>
      </c>
      <c r="AI1084" s="10">
        <v>108.2</v>
      </c>
      <c r="AK1084" s="10">
        <v>6.6263999999999994</v>
      </c>
      <c r="AL1084" s="10">
        <v>16.896000000000001</v>
      </c>
      <c r="AQ1084" s="10">
        <v>0.47312999999999988</v>
      </c>
      <c r="AR1084" s="10">
        <v>0.47312999999999988</v>
      </c>
      <c r="AS1084" s="10">
        <v>0.75099999999999989</v>
      </c>
      <c r="AT1084" s="10">
        <v>0.75099999999999989</v>
      </c>
      <c r="AU1084" s="10">
        <v>0.56231181818181808</v>
      </c>
      <c r="AV1084" s="10">
        <v>0.56231181818181808</v>
      </c>
      <c r="AW1084" s="10">
        <v>0.84018181818181814</v>
      </c>
      <c r="AX1084">
        <v>0.84018181818181814</v>
      </c>
      <c r="AY1084" s="165">
        <v>1</v>
      </c>
    </row>
    <row r="1085" spans="14:51" x14ac:dyDescent="0.25">
      <c r="N1085" s="176">
        <v>108.3</v>
      </c>
      <c r="O1085" s="10">
        <v>0.56231181818181808</v>
      </c>
      <c r="Q1085" s="10">
        <v>0.38918181818181818</v>
      </c>
      <c r="R1085" s="10">
        <v>649.91838746183009</v>
      </c>
      <c r="T1085" s="10">
        <v>910.39895895343284</v>
      </c>
      <c r="V1085" s="10">
        <v>1418.6869589534328</v>
      </c>
      <c r="W1085" s="10">
        <v>1418.6869589534328</v>
      </c>
      <c r="X1085" s="10">
        <v>1478.8536256200996</v>
      </c>
      <c r="Y1085" s="10">
        <v>1539.0202922867661</v>
      </c>
      <c r="Z1085" s="10">
        <v>2065.9840256200996</v>
      </c>
      <c r="AH1085" s="7">
        <v>1077.3241353779881</v>
      </c>
      <c r="AI1085" s="10">
        <v>108.3</v>
      </c>
      <c r="AK1085" s="10">
        <v>6.6263999999999994</v>
      </c>
      <c r="AL1085" s="10">
        <v>16.896000000000001</v>
      </c>
      <c r="AQ1085" s="10">
        <v>0.47312999999999988</v>
      </c>
      <c r="AR1085" s="10">
        <v>0.47312999999999988</v>
      </c>
      <c r="AS1085" s="10">
        <v>0.75099999999999989</v>
      </c>
      <c r="AT1085" s="10">
        <v>0.75099999999999989</v>
      </c>
      <c r="AU1085" s="10">
        <v>0.56231181818181808</v>
      </c>
      <c r="AV1085" s="10">
        <v>0.56231181818181808</v>
      </c>
      <c r="AW1085" s="10">
        <v>0.84018181818181814</v>
      </c>
      <c r="AX1085">
        <v>0.84018181818181814</v>
      </c>
      <c r="AY1085" s="165">
        <v>1</v>
      </c>
    </row>
    <row r="1086" spans="14:51" x14ac:dyDescent="0.25">
      <c r="N1086" s="176">
        <v>108.4</v>
      </c>
      <c r="O1086" s="10">
        <v>0.56231181818181808</v>
      </c>
      <c r="Q1086" s="10">
        <v>0.38918181818181818</v>
      </c>
      <c r="R1086" s="10">
        <v>651.40516743618764</v>
      </c>
      <c r="T1086" s="10">
        <v>912.12312114885503</v>
      </c>
      <c r="V1086" s="10">
        <v>1420.8804544821885</v>
      </c>
      <c r="W1086" s="10">
        <v>1420.8804544821885</v>
      </c>
      <c r="X1086" s="10">
        <v>1481.1026767044107</v>
      </c>
      <c r="Y1086" s="10">
        <v>1541.3248989266331</v>
      </c>
      <c r="Z1086" s="10">
        <v>2068.7752100377443</v>
      </c>
      <c r="AH1086" s="7">
        <v>1079.4723188530618</v>
      </c>
      <c r="AI1086" s="10">
        <v>108.4</v>
      </c>
      <c r="AK1086" s="10">
        <v>6.6263999999999994</v>
      </c>
      <c r="AL1086" s="10">
        <v>16.896000000000001</v>
      </c>
      <c r="AQ1086" s="10">
        <v>0.47312999999999988</v>
      </c>
      <c r="AR1086" s="10">
        <v>0.47312999999999988</v>
      </c>
      <c r="AS1086" s="10">
        <v>0.75099999999999989</v>
      </c>
      <c r="AT1086" s="10">
        <v>0.75099999999999989</v>
      </c>
      <c r="AU1086" s="10">
        <v>0.56231181818181808</v>
      </c>
      <c r="AV1086" s="10">
        <v>0.56231181818181808</v>
      </c>
      <c r="AW1086" s="10">
        <v>0.84018181818181814</v>
      </c>
      <c r="AX1086">
        <v>0.84018181818181814</v>
      </c>
      <c r="AY1086" s="165">
        <v>1</v>
      </c>
    </row>
    <row r="1087" spans="14:51" x14ac:dyDescent="0.25">
      <c r="N1087" s="176">
        <v>108.5</v>
      </c>
      <c r="O1087" s="10">
        <v>0.56231181818181808</v>
      </c>
      <c r="Q1087" s="10">
        <v>0.38918181818181818</v>
      </c>
      <c r="R1087" s="10">
        <v>652.89331961172138</v>
      </c>
      <c r="T1087" s="10">
        <v>913.8486555454532</v>
      </c>
      <c r="V1087" s="10">
        <v>1423.0753222121198</v>
      </c>
      <c r="W1087" s="10">
        <v>1423.0753222121198</v>
      </c>
      <c r="X1087" s="10">
        <v>1483.3530999898976</v>
      </c>
      <c r="Y1087" s="10">
        <v>1543.6308777676754</v>
      </c>
      <c r="Z1087" s="10">
        <v>2071.5677666565643</v>
      </c>
      <c r="AH1087" s="7">
        <v>1081.6224849617074</v>
      </c>
      <c r="AI1087" s="10">
        <v>108.5</v>
      </c>
      <c r="AK1087" s="10">
        <v>6.6263999999999994</v>
      </c>
      <c r="AL1087" s="10">
        <v>16.896000000000001</v>
      </c>
      <c r="AQ1087" s="10">
        <v>0.47312999999999988</v>
      </c>
      <c r="AR1087" s="10">
        <v>0.47312999999999988</v>
      </c>
      <c r="AS1087" s="10">
        <v>0.75099999999999989</v>
      </c>
      <c r="AT1087" s="10">
        <v>0.75099999999999989</v>
      </c>
      <c r="AU1087" s="10">
        <v>0.56231181818181808</v>
      </c>
      <c r="AV1087" s="10">
        <v>0.56231181818181808</v>
      </c>
      <c r="AW1087" s="10">
        <v>0.84018181818181814</v>
      </c>
      <c r="AX1087">
        <v>0.84018181818181814</v>
      </c>
      <c r="AY1087" s="165">
        <v>1</v>
      </c>
    </row>
    <row r="1088" spans="14:51" x14ac:dyDescent="0.25">
      <c r="N1088" s="176">
        <v>108.6</v>
      </c>
      <c r="O1088" s="10">
        <v>0.56231181818181808</v>
      </c>
      <c r="Q1088" s="10">
        <v>0.38918181818181818</v>
      </c>
      <c r="R1088" s="10">
        <v>654.38284398843098</v>
      </c>
      <c r="T1088" s="10">
        <v>915.57556214322813</v>
      </c>
      <c r="V1088" s="10">
        <v>1425.271562143228</v>
      </c>
      <c r="W1088" s="10">
        <v>1425.271562143228</v>
      </c>
      <c r="X1088" s="10">
        <v>1485.6048954765613</v>
      </c>
      <c r="Y1088" s="10">
        <v>1545.9382288098948</v>
      </c>
      <c r="Z1088" s="10">
        <v>2074.3616954765616</v>
      </c>
      <c r="AH1088" s="7">
        <v>1083.7746337039243</v>
      </c>
      <c r="AI1088" s="10">
        <v>108.6</v>
      </c>
      <c r="AK1088" s="10">
        <v>6.6263999999999994</v>
      </c>
      <c r="AL1088" s="10">
        <v>16.896000000000001</v>
      </c>
      <c r="AQ1088" s="10">
        <v>0.47312999999999988</v>
      </c>
      <c r="AR1088" s="10">
        <v>0.47312999999999988</v>
      </c>
      <c r="AS1088" s="10">
        <v>0.75099999999999989</v>
      </c>
      <c r="AT1088" s="10">
        <v>0.75099999999999989</v>
      </c>
      <c r="AU1088" s="10">
        <v>0.56231181818181808</v>
      </c>
      <c r="AV1088" s="10">
        <v>0.56231181818181808</v>
      </c>
      <c r="AW1088" s="10">
        <v>0.84018181818181814</v>
      </c>
      <c r="AX1088">
        <v>0.84018181818181814</v>
      </c>
      <c r="AY1088" s="165">
        <v>1</v>
      </c>
    </row>
    <row r="1089" spans="14:51" x14ac:dyDescent="0.25">
      <c r="N1089" s="176">
        <v>108.7</v>
      </c>
      <c r="O1089" s="10">
        <v>0.56231181818181808</v>
      </c>
      <c r="Q1089" s="10">
        <v>0.38918181818181818</v>
      </c>
      <c r="R1089" s="10">
        <v>655.873740566317</v>
      </c>
      <c r="T1089" s="10">
        <v>917.30384094217868</v>
      </c>
      <c r="V1089" s="10">
        <v>1427.4691742755122</v>
      </c>
      <c r="W1089" s="10">
        <v>1427.4691742755122</v>
      </c>
      <c r="X1089" s="10">
        <v>1487.8580631644011</v>
      </c>
      <c r="Y1089" s="10">
        <v>1548.24695205329</v>
      </c>
      <c r="Z1089" s="10">
        <v>2077.1569964977343</v>
      </c>
      <c r="AH1089" s="7">
        <v>1085.9287650797137</v>
      </c>
      <c r="AI1089" s="10">
        <v>108.7</v>
      </c>
      <c r="AK1089" s="10">
        <v>6.6263999999999994</v>
      </c>
      <c r="AL1089" s="10">
        <v>16.896000000000001</v>
      </c>
      <c r="AQ1089" s="10">
        <v>0.47312999999999988</v>
      </c>
      <c r="AR1089" s="10">
        <v>0.47312999999999988</v>
      </c>
      <c r="AS1089" s="10">
        <v>0.75099999999999989</v>
      </c>
      <c r="AT1089" s="10">
        <v>0.75099999999999989</v>
      </c>
      <c r="AU1089" s="10">
        <v>0.56231181818181808</v>
      </c>
      <c r="AV1089" s="10">
        <v>0.56231181818181808</v>
      </c>
      <c r="AW1089" s="10">
        <v>0.84018181818181814</v>
      </c>
      <c r="AX1089">
        <v>0.84018181818181814</v>
      </c>
      <c r="AY1089" s="165">
        <v>1</v>
      </c>
    </row>
    <row r="1090" spans="14:51" x14ac:dyDescent="0.25">
      <c r="N1090" s="176">
        <v>108.8</v>
      </c>
      <c r="O1090" s="10">
        <v>0.56231181818181808</v>
      </c>
      <c r="Q1090" s="10">
        <v>0.38918181818181818</v>
      </c>
      <c r="R1090" s="10">
        <v>657.3660093453791</v>
      </c>
      <c r="T1090" s="10">
        <v>919.03349194230566</v>
      </c>
      <c r="V1090" s="10">
        <v>1429.6681586089724</v>
      </c>
      <c r="W1090" s="10">
        <v>1429.6681586089724</v>
      </c>
      <c r="X1090" s="10">
        <v>1490.1126030534167</v>
      </c>
      <c r="Y1090" s="10">
        <v>1550.5570474978613</v>
      </c>
      <c r="Z1090" s="10">
        <v>2079.9536697200838</v>
      </c>
      <c r="AH1090" s="7">
        <v>1088.0848790890745</v>
      </c>
      <c r="AI1090" s="10">
        <v>108.8</v>
      </c>
      <c r="AK1090" s="10">
        <v>6.6263999999999994</v>
      </c>
      <c r="AL1090" s="10">
        <v>16.896000000000001</v>
      </c>
      <c r="AQ1090" s="10">
        <v>0.47312999999999988</v>
      </c>
      <c r="AR1090" s="10">
        <v>0.47312999999999988</v>
      </c>
      <c r="AS1090" s="10">
        <v>0.75099999999999989</v>
      </c>
      <c r="AT1090" s="10">
        <v>0.75099999999999989</v>
      </c>
      <c r="AU1090" s="10">
        <v>0.56231181818181808</v>
      </c>
      <c r="AV1090" s="10">
        <v>0.56231181818181808</v>
      </c>
      <c r="AW1090" s="10">
        <v>0.84018181818181814</v>
      </c>
      <c r="AX1090">
        <v>0.84018181818181814</v>
      </c>
      <c r="AY1090" s="165">
        <v>1</v>
      </c>
    </row>
    <row r="1091" spans="14:51" x14ac:dyDescent="0.25">
      <c r="N1091" s="176">
        <v>108.9</v>
      </c>
      <c r="O1091" s="10">
        <v>0.56231181818181808</v>
      </c>
      <c r="Q1091" s="10">
        <v>0.38918181818181818</v>
      </c>
      <c r="R1091" s="10">
        <v>658.85965032561739</v>
      </c>
      <c r="T1091" s="10">
        <v>920.76451514360872</v>
      </c>
      <c r="V1091" s="10">
        <v>1431.8685151436089</v>
      </c>
      <c r="W1091" s="10">
        <v>1431.8685151436089</v>
      </c>
      <c r="X1091" s="10">
        <v>1492.3685151436089</v>
      </c>
      <c r="Y1091" s="10">
        <v>1552.8685151436089</v>
      </c>
      <c r="Z1091" s="10">
        <v>2082.7517151436091</v>
      </c>
      <c r="AH1091" s="7">
        <v>1090.2429757320074</v>
      </c>
      <c r="AI1091" s="10">
        <v>108.9</v>
      </c>
      <c r="AK1091" s="10">
        <v>6.6263999999999994</v>
      </c>
      <c r="AL1091" s="10">
        <v>16.896000000000001</v>
      </c>
      <c r="AQ1091" s="10">
        <v>0.47312999999999988</v>
      </c>
      <c r="AR1091" s="10">
        <v>0.47312999999999988</v>
      </c>
      <c r="AS1091" s="10">
        <v>0.75099999999999989</v>
      </c>
      <c r="AT1091" s="10">
        <v>0.75099999999999989</v>
      </c>
      <c r="AU1091" s="10">
        <v>0.56231181818181808</v>
      </c>
      <c r="AV1091" s="10">
        <v>0.56231181818181808</v>
      </c>
      <c r="AW1091" s="10">
        <v>0.84018181818181814</v>
      </c>
      <c r="AX1091">
        <v>0.84018181818181814</v>
      </c>
      <c r="AY1091" s="165">
        <v>1</v>
      </c>
    </row>
    <row r="1092" spans="14:51" x14ac:dyDescent="0.25">
      <c r="N1092" s="176">
        <v>109</v>
      </c>
      <c r="O1092" s="10">
        <v>0.56231181818181808</v>
      </c>
      <c r="Q1092" s="10">
        <v>0.38918181818181818</v>
      </c>
      <c r="R1092" s="10">
        <v>660.35466350703189</v>
      </c>
      <c r="T1092" s="10">
        <v>922.49691054608775</v>
      </c>
      <c r="V1092" s="10">
        <v>1434.070243879421</v>
      </c>
      <c r="W1092" s="10">
        <v>1434.070243879421</v>
      </c>
      <c r="X1092" s="10">
        <v>1494.6257994349767</v>
      </c>
      <c r="Y1092" s="10">
        <v>1555.1813549905321</v>
      </c>
      <c r="Z1092" s="10">
        <v>2085.5511327683098</v>
      </c>
      <c r="AH1092" s="7">
        <v>1092.403055008512</v>
      </c>
      <c r="AI1092" s="10">
        <v>109</v>
      </c>
      <c r="AK1092" s="10">
        <v>6.6263999999999994</v>
      </c>
      <c r="AL1092" s="10">
        <v>16.896000000000001</v>
      </c>
      <c r="AQ1092" s="10">
        <v>0.47312999999999988</v>
      </c>
      <c r="AR1092" s="10">
        <v>0.47312999999999988</v>
      </c>
      <c r="AS1092" s="10">
        <v>0.75099999999999989</v>
      </c>
      <c r="AT1092" s="10">
        <v>0.75099999999999989</v>
      </c>
      <c r="AU1092" s="10">
        <v>0.56231181818181808</v>
      </c>
      <c r="AV1092" s="10">
        <v>0.56231181818181808</v>
      </c>
      <c r="AW1092" s="10">
        <v>0.84018181818181814</v>
      </c>
      <c r="AX1092">
        <v>0.84018181818181814</v>
      </c>
      <c r="AY1092" s="165">
        <v>1</v>
      </c>
    </row>
    <row r="1093" spans="14:51" x14ac:dyDescent="0.25">
      <c r="N1093" s="176">
        <v>109.1</v>
      </c>
      <c r="O1093" s="10">
        <v>0.56231181818181808</v>
      </c>
      <c r="Q1093" s="10">
        <v>0.38918181818181818</v>
      </c>
      <c r="R1093" s="10">
        <v>661.85104888962223</v>
      </c>
      <c r="T1093" s="10">
        <v>924.2306781497432</v>
      </c>
      <c r="V1093" s="10">
        <v>1436.2733448164099</v>
      </c>
      <c r="W1093" s="10">
        <v>1436.2733448164099</v>
      </c>
      <c r="X1093" s="10">
        <v>1496.884455927521</v>
      </c>
      <c r="Y1093" s="10">
        <v>1557.4955670386321</v>
      </c>
      <c r="Z1093" s="10">
        <v>2088.3519225941877</v>
      </c>
      <c r="AH1093" s="7">
        <v>1094.565116918588</v>
      </c>
      <c r="AI1093" s="10">
        <v>109.1</v>
      </c>
      <c r="AK1093" s="10">
        <v>6.6263999999999994</v>
      </c>
      <c r="AL1093" s="10">
        <v>16.896000000000001</v>
      </c>
      <c r="AQ1093" s="10">
        <v>0.47312999999999988</v>
      </c>
      <c r="AR1093" s="10">
        <v>0.47312999999999988</v>
      </c>
      <c r="AS1093" s="10">
        <v>0.75099999999999989</v>
      </c>
      <c r="AT1093" s="10">
        <v>0.75099999999999989</v>
      </c>
      <c r="AU1093" s="10">
        <v>0.56231181818181808</v>
      </c>
      <c r="AV1093" s="10">
        <v>0.56231181818181808</v>
      </c>
      <c r="AW1093" s="10">
        <v>0.84018181818181814</v>
      </c>
      <c r="AX1093">
        <v>0.84018181818181814</v>
      </c>
      <c r="AY1093" s="165">
        <v>1</v>
      </c>
    </row>
    <row r="1094" spans="14:51" x14ac:dyDescent="0.25">
      <c r="N1094" s="176">
        <v>109.2</v>
      </c>
      <c r="O1094" s="10">
        <v>0.56231181818181808</v>
      </c>
      <c r="Q1094" s="10">
        <v>0.38918181818181818</v>
      </c>
      <c r="R1094" s="10">
        <v>663.348806473389</v>
      </c>
      <c r="T1094" s="10">
        <v>925.9658179545745</v>
      </c>
      <c r="V1094" s="10">
        <v>1438.4778179545747</v>
      </c>
      <c r="W1094" s="10">
        <v>1438.4778179545747</v>
      </c>
      <c r="X1094" s="10">
        <v>1499.1444846212414</v>
      </c>
      <c r="Y1094" s="10">
        <v>1559.8111512879079</v>
      </c>
      <c r="Z1094" s="10">
        <v>2091.1540846212415</v>
      </c>
      <c r="AH1094" s="7">
        <v>1096.7291614622363</v>
      </c>
      <c r="AI1094" s="10">
        <v>109.2</v>
      </c>
      <c r="AK1094" s="10">
        <v>6.6263999999999994</v>
      </c>
      <c r="AL1094" s="10">
        <v>16.896000000000001</v>
      </c>
      <c r="AQ1094" s="10">
        <v>0.47312999999999988</v>
      </c>
      <c r="AR1094" s="10">
        <v>0.47312999999999988</v>
      </c>
      <c r="AS1094" s="10">
        <v>0.75099999999999989</v>
      </c>
      <c r="AT1094" s="10">
        <v>0.75099999999999989</v>
      </c>
      <c r="AU1094" s="10">
        <v>0.56231181818181808</v>
      </c>
      <c r="AV1094" s="10">
        <v>0.56231181818181808</v>
      </c>
      <c r="AW1094" s="10">
        <v>0.84018181818181814</v>
      </c>
      <c r="AX1094">
        <v>0.84018181818181814</v>
      </c>
      <c r="AY1094" s="165">
        <v>1</v>
      </c>
    </row>
    <row r="1095" spans="14:51" x14ac:dyDescent="0.25">
      <c r="N1095" s="176">
        <v>109.3</v>
      </c>
      <c r="O1095" s="10">
        <v>0.56231181818181808</v>
      </c>
      <c r="Q1095" s="10">
        <v>0.38918181818181818</v>
      </c>
      <c r="R1095" s="10">
        <v>664.84793625833186</v>
      </c>
      <c r="T1095" s="10">
        <v>927.70232996058223</v>
      </c>
      <c r="V1095" s="10">
        <v>1440.6836632939157</v>
      </c>
      <c r="W1095" s="10">
        <v>1440.6836632939157</v>
      </c>
      <c r="X1095" s="10">
        <v>1501.4058855161379</v>
      </c>
      <c r="Y1095" s="10">
        <v>1562.1281077383601</v>
      </c>
      <c r="Z1095" s="10">
        <v>2093.9576188494711</v>
      </c>
      <c r="AH1095" s="7">
        <v>1098.8951886394564</v>
      </c>
      <c r="AI1095" s="10">
        <v>109.3</v>
      </c>
      <c r="AK1095" s="10">
        <v>6.6263999999999994</v>
      </c>
      <c r="AL1095" s="10">
        <v>16.896000000000001</v>
      </c>
      <c r="AQ1095" s="10">
        <v>0.47312999999999988</v>
      </c>
      <c r="AR1095" s="10">
        <v>0.47312999999999988</v>
      </c>
      <c r="AS1095" s="10">
        <v>0.75099999999999989</v>
      </c>
      <c r="AT1095" s="10">
        <v>0.75099999999999989</v>
      </c>
      <c r="AU1095" s="10">
        <v>0.56231181818181808</v>
      </c>
      <c r="AV1095" s="10">
        <v>0.56231181818181808</v>
      </c>
      <c r="AW1095" s="10">
        <v>0.84018181818181814</v>
      </c>
      <c r="AX1095">
        <v>0.84018181818181814</v>
      </c>
      <c r="AY1095" s="165">
        <v>1</v>
      </c>
    </row>
    <row r="1096" spans="14:51" x14ac:dyDescent="0.25">
      <c r="N1096" s="176">
        <v>109.4</v>
      </c>
      <c r="O1096" s="10">
        <v>0.56231181818181808</v>
      </c>
      <c r="Q1096" s="10">
        <v>0.38918181818181818</v>
      </c>
      <c r="R1096" s="10">
        <v>666.3484382444509</v>
      </c>
      <c r="T1096" s="10">
        <v>929.44021416776604</v>
      </c>
      <c r="V1096" s="10">
        <v>1442.8908808344327</v>
      </c>
      <c r="W1096" s="10">
        <v>1442.8908808344327</v>
      </c>
      <c r="X1096" s="10">
        <v>1503.6686586122105</v>
      </c>
      <c r="Y1096" s="10">
        <v>1564.4464363899883</v>
      </c>
      <c r="Z1096" s="10">
        <v>2096.7625252788775</v>
      </c>
      <c r="AH1096" s="7">
        <v>1101.0631984502484</v>
      </c>
      <c r="AI1096" s="10">
        <v>109.4</v>
      </c>
      <c r="AK1096" s="10">
        <v>6.6263999999999994</v>
      </c>
      <c r="AL1096" s="10">
        <v>16.896000000000001</v>
      </c>
      <c r="AQ1096" s="10">
        <v>0.47312999999999988</v>
      </c>
      <c r="AR1096" s="10">
        <v>0.47312999999999988</v>
      </c>
      <c r="AS1096" s="10">
        <v>0.75099999999999989</v>
      </c>
      <c r="AT1096" s="10">
        <v>0.75099999999999989</v>
      </c>
      <c r="AU1096" s="10">
        <v>0.56231181818181808</v>
      </c>
      <c r="AV1096" s="10">
        <v>0.56231181818181808</v>
      </c>
      <c r="AW1096" s="10">
        <v>0.84018181818181814</v>
      </c>
      <c r="AX1096">
        <v>0.84018181818181814</v>
      </c>
      <c r="AY1096" s="165">
        <v>1</v>
      </c>
    </row>
    <row r="1097" spans="14:51" x14ac:dyDescent="0.25">
      <c r="N1097" s="176">
        <v>109.5</v>
      </c>
      <c r="O1097" s="10">
        <v>0.56231181818181808</v>
      </c>
      <c r="Q1097" s="10">
        <v>0.38918181818181818</v>
      </c>
      <c r="R1097" s="10">
        <v>667.85031243174581</v>
      </c>
      <c r="T1097" s="10">
        <v>931.17947057612582</v>
      </c>
      <c r="V1097" s="10">
        <v>1445.0994705761259</v>
      </c>
      <c r="W1097" s="10">
        <v>1445.0994705761259</v>
      </c>
      <c r="X1097" s="10">
        <v>1505.9328039094592</v>
      </c>
      <c r="Y1097" s="10">
        <v>1566.7661372427926</v>
      </c>
      <c r="Z1097" s="10">
        <v>2099.5688039094593</v>
      </c>
      <c r="AH1097" s="7">
        <v>1103.2331908946119</v>
      </c>
      <c r="AI1097" s="10">
        <v>109.5</v>
      </c>
      <c r="AK1097" s="10">
        <v>6.6263999999999994</v>
      </c>
      <c r="AL1097" s="10">
        <v>16.896000000000001</v>
      </c>
      <c r="AQ1097" s="10">
        <v>0.47312999999999988</v>
      </c>
      <c r="AR1097" s="10">
        <v>0.47312999999999988</v>
      </c>
      <c r="AS1097" s="10">
        <v>0.75099999999999989</v>
      </c>
      <c r="AT1097" s="10">
        <v>0.75099999999999989</v>
      </c>
      <c r="AU1097" s="10">
        <v>0.56231181818181808</v>
      </c>
      <c r="AV1097" s="10">
        <v>0.56231181818181808</v>
      </c>
      <c r="AW1097" s="10">
        <v>0.84018181818181814</v>
      </c>
      <c r="AX1097">
        <v>0.84018181818181814</v>
      </c>
      <c r="AY1097" s="165">
        <v>1</v>
      </c>
    </row>
    <row r="1098" spans="14:51" x14ac:dyDescent="0.25">
      <c r="N1098" s="176">
        <v>109.6</v>
      </c>
      <c r="O1098" s="10">
        <v>0.56231181818181808</v>
      </c>
      <c r="Q1098" s="10">
        <v>0.38918181818181818</v>
      </c>
      <c r="R1098" s="10">
        <v>669.35355882021713</v>
      </c>
      <c r="T1098" s="10">
        <v>932.9200991856618</v>
      </c>
      <c r="V1098" s="10">
        <v>1447.309432518995</v>
      </c>
      <c r="W1098" s="10">
        <v>1447.309432518995</v>
      </c>
      <c r="X1098" s="10">
        <v>1508.1983214078839</v>
      </c>
      <c r="Y1098" s="10">
        <v>1569.0872102967728</v>
      </c>
      <c r="Z1098" s="10">
        <v>2102.3764547412175</v>
      </c>
      <c r="AH1098" s="7">
        <v>1105.4051659725474</v>
      </c>
      <c r="AI1098" s="10">
        <v>109.6</v>
      </c>
      <c r="AK1098" s="10">
        <v>6.6263999999999994</v>
      </c>
      <c r="AL1098" s="10">
        <v>16.896000000000001</v>
      </c>
      <c r="AQ1098" s="10">
        <v>0.47312999999999988</v>
      </c>
      <c r="AR1098" s="10">
        <v>0.47312999999999988</v>
      </c>
      <c r="AS1098" s="10">
        <v>0.75099999999999989</v>
      </c>
      <c r="AT1098" s="10">
        <v>0.75099999999999989</v>
      </c>
      <c r="AU1098" s="10">
        <v>0.56231181818181808</v>
      </c>
      <c r="AV1098" s="10">
        <v>0.56231181818181808</v>
      </c>
      <c r="AW1098" s="10">
        <v>0.84018181818181814</v>
      </c>
      <c r="AX1098">
        <v>0.84018181818181814</v>
      </c>
      <c r="AY1098" s="165">
        <v>1</v>
      </c>
    </row>
    <row r="1099" spans="14:51" x14ac:dyDescent="0.25">
      <c r="N1099" s="176">
        <v>109.7</v>
      </c>
      <c r="O1099" s="10">
        <v>0.56231181818181808</v>
      </c>
      <c r="Q1099" s="10">
        <v>0.38918181818181818</v>
      </c>
      <c r="R1099" s="10">
        <v>670.85817740986465</v>
      </c>
      <c r="T1099" s="10">
        <v>934.66209999637408</v>
      </c>
      <c r="V1099" s="10">
        <v>1449.5207666630408</v>
      </c>
      <c r="W1099" s="10">
        <v>1449.5207666630408</v>
      </c>
      <c r="X1099" s="10">
        <v>1510.4652111074852</v>
      </c>
      <c r="Y1099" s="10">
        <v>1571.4096555519297</v>
      </c>
      <c r="Z1099" s="10">
        <v>2105.1854777741519</v>
      </c>
      <c r="AH1099" s="7">
        <v>1107.5791236840548</v>
      </c>
      <c r="AI1099" s="10">
        <v>109.7</v>
      </c>
      <c r="AK1099" s="10">
        <v>6.6263999999999994</v>
      </c>
      <c r="AL1099" s="10">
        <v>16.896000000000001</v>
      </c>
      <c r="AQ1099" s="10">
        <v>0.47312999999999988</v>
      </c>
      <c r="AR1099" s="10">
        <v>0.47312999999999988</v>
      </c>
      <c r="AS1099" s="10">
        <v>0.75099999999999989</v>
      </c>
      <c r="AT1099" s="10">
        <v>0.75099999999999989</v>
      </c>
      <c r="AU1099" s="10">
        <v>0.56231181818181808</v>
      </c>
      <c r="AV1099" s="10">
        <v>0.56231181818181808</v>
      </c>
      <c r="AW1099" s="10">
        <v>0.84018181818181814</v>
      </c>
      <c r="AX1099">
        <v>0.84018181818181814</v>
      </c>
      <c r="AY1099" s="165">
        <v>1</v>
      </c>
    </row>
    <row r="1100" spans="14:51" x14ac:dyDescent="0.25">
      <c r="N1100" s="176">
        <v>109.8</v>
      </c>
      <c r="O1100" s="10">
        <v>0.56231181818181808</v>
      </c>
      <c r="Q1100" s="10">
        <v>0.38918181818181818</v>
      </c>
      <c r="R1100" s="10">
        <v>672.36416820068825</v>
      </c>
      <c r="T1100" s="10">
        <v>936.40547300826256</v>
      </c>
      <c r="V1100" s="10">
        <v>1451.7334730082625</v>
      </c>
      <c r="W1100" s="10">
        <v>1451.7334730082625</v>
      </c>
      <c r="X1100" s="10">
        <v>1512.7334730082625</v>
      </c>
      <c r="Y1100" s="10">
        <v>1573.7334730082625</v>
      </c>
      <c r="Z1100" s="10">
        <v>2107.9958730082626</v>
      </c>
      <c r="AH1100" s="7">
        <v>1109.755064029134</v>
      </c>
      <c r="AI1100" s="10">
        <v>109.8</v>
      </c>
      <c r="AK1100" s="10">
        <v>6.6263999999999994</v>
      </c>
      <c r="AL1100" s="10">
        <v>16.896000000000001</v>
      </c>
      <c r="AQ1100" s="10">
        <v>0.47312999999999988</v>
      </c>
      <c r="AR1100" s="10">
        <v>0.47312999999999988</v>
      </c>
      <c r="AS1100" s="10">
        <v>0.75099999999999989</v>
      </c>
      <c r="AT1100" s="10">
        <v>0.75099999999999989</v>
      </c>
      <c r="AU1100" s="10">
        <v>0.56231181818181808</v>
      </c>
      <c r="AV1100" s="10">
        <v>0.56231181818181808</v>
      </c>
      <c r="AW1100" s="10">
        <v>0.84018181818181814</v>
      </c>
      <c r="AX1100">
        <v>0.84018181818181814</v>
      </c>
      <c r="AY1100" s="165">
        <v>1</v>
      </c>
    </row>
    <row r="1101" spans="14:51" x14ac:dyDescent="0.25">
      <c r="N1101" s="176">
        <v>109.9</v>
      </c>
      <c r="O1101" s="10">
        <v>0.56231181818181808</v>
      </c>
      <c r="Q1101" s="10">
        <v>0.38918181818181818</v>
      </c>
      <c r="R1101" s="10">
        <v>673.87153119268805</v>
      </c>
      <c r="T1101" s="10">
        <v>939.70835265684423</v>
      </c>
      <c r="V1101" s="10">
        <v>1455.5056859901777</v>
      </c>
      <c r="W1101" s="10">
        <v>1455.5056859901777</v>
      </c>
      <c r="X1101" s="10">
        <v>1516.5612415457333</v>
      </c>
      <c r="Y1101" s="10">
        <v>1577.6167971012887</v>
      </c>
      <c r="Z1101" s="10">
        <v>2112.3657748790665</v>
      </c>
      <c r="AH1101" s="7">
        <v>1111.9329870077852</v>
      </c>
      <c r="AI1101" s="10">
        <v>109.9</v>
      </c>
      <c r="AK1101" s="10">
        <v>6.6263999999999994</v>
      </c>
      <c r="AL1101" s="10">
        <v>16.896000000000001</v>
      </c>
      <c r="AQ1101" s="10">
        <v>0.47312999999999988</v>
      </c>
      <c r="AR1101" s="10">
        <v>0.47312999999999988</v>
      </c>
      <c r="AS1101" s="10">
        <v>0.75099999999999989</v>
      </c>
      <c r="AT1101" s="10">
        <v>0.75099999999999989</v>
      </c>
      <c r="AU1101" s="10">
        <v>0.56231181818181808</v>
      </c>
      <c r="AV1101" s="10">
        <v>0.56231181818181808</v>
      </c>
      <c r="AW1101" s="10">
        <v>0.84018181818181814</v>
      </c>
      <c r="AX1101">
        <v>0.84018181818181814</v>
      </c>
      <c r="AY1101" s="165">
        <v>1</v>
      </c>
    </row>
    <row r="1102" spans="14:51" x14ac:dyDescent="0.25">
      <c r="N1102" s="176">
        <v>110</v>
      </c>
      <c r="O1102" s="10">
        <v>0.56231181818181808</v>
      </c>
      <c r="Q1102" s="10">
        <v>0.38918181818181818</v>
      </c>
      <c r="R1102" s="10">
        <v>675.38026638586371</v>
      </c>
      <c r="T1102" s="10">
        <v>941.45584227226095</v>
      </c>
      <c r="V1102" s="10">
        <v>1457.7225089389276</v>
      </c>
      <c r="W1102" s="10">
        <v>1457.7225089389276</v>
      </c>
      <c r="X1102" s="10">
        <v>1518.8336200500387</v>
      </c>
      <c r="Y1102" s="10">
        <v>1579.9447311611498</v>
      </c>
      <c r="Z1102" s="10">
        <v>2115.1802867167053</v>
      </c>
      <c r="AH1102" s="7">
        <v>1114.1128926200076</v>
      </c>
      <c r="AI1102" s="10">
        <v>110</v>
      </c>
      <c r="AK1102" s="10">
        <v>6.6263999999999994</v>
      </c>
      <c r="AL1102" s="10">
        <v>16.896000000000001</v>
      </c>
      <c r="AQ1102" s="10">
        <v>0.47312999999999988</v>
      </c>
      <c r="AR1102" s="10">
        <v>0.47312999999999988</v>
      </c>
      <c r="AS1102" s="10">
        <v>0.75099999999999989</v>
      </c>
      <c r="AT1102" s="10">
        <v>0.75099999999999989</v>
      </c>
      <c r="AU1102" s="10">
        <v>0.56231181818181808</v>
      </c>
      <c r="AV1102" s="10">
        <v>0.56231181818181808</v>
      </c>
      <c r="AW1102" s="10">
        <v>0.84018181818181814</v>
      </c>
      <c r="AX1102">
        <v>0.84018181818181814</v>
      </c>
      <c r="AY1102" s="165">
        <v>1</v>
      </c>
    </row>
    <row r="1103" spans="14:51" x14ac:dyDescent="0.25">
      <c r="N1103" s="176">
        <v>110.1</v>
      </c>
      <c r="O1103" s="10">
        <v>0.56231181818181808</v>
      </c>
      <c r="Q1103" s="10">
        <v>0.38918181818181818</v>
      </c>
      <c r="R1103" s="10">
        <v>676.89037378021578</v>
      </c>
      <c r="T1103" s="10">
        <v>943.20470408885399</v>
      </c>
      <c r="V1103" s="10">
        <v>1459.9407040888541</v>
      </c>
      <c r="W1103" s="10">
        <v>1459.9407040888541</v>
      </c>
      <c r="X1103" s="10">
        <v>1521.1073707555208</v>
      </c>
      <c r="Y1103" s="10">
        <v>1582.2740374221873</v>
      </c>
      <c r="Z1103" s="10">
        <v>2117.9961707555208</v>
      </c>
      <c r="AH1103" s="7">
        <v>1116.2947808658025</v>
      </c>
      <c r="AI1103" s="10">
        <v>110.1</v>
      </c>
      <c r="AK1103" s="10">
        <v>6.6263999999999994</v>
      </c>
      <c r="AL1103" s="10">
        <v>16.896000000000001</v>
      </c>
      <c r="AQ1103" s="10">
        <v>0.47312999999999988</v>
      </c>
      <c r="AR1103" s="10">
        <v>0.47312999999999988</v>
      </c>
      <c r="AS1103" s="10">
        <v>0.75099999999999989</v>
      </c>
      <c r="AT1103" s="10">
        <v>0.75099999999999989</v>
      </c>
      <c r="AU1103" s="10">
        <v>0.56231181818181808</v>
      </c>
      <c r="AV1103" s="10">
        <v>0.56231181818181808</v>
      </c>
      <c r="AW1103" s="10">
        <v>0.84018181818181814</v>
      </c>
      <c r="AX1103">
        <v>0.84018181818181814</v>
      </c>
      <c r="AY1103" s="165">
        <v>1</v>
      </c>
    </row>
    <row r="1104" spans="14:51" x14ac:dyDescent="0.25">
      <c r="N1104" s="176">
        <v>110.2</v>
      </c>
      <c r="O1104" s="10">
        <v>0.56231181818181808</v>
      </c>
      <c r="Q1104" s="10">
        <v>0.38918181818181818</v>
      </c>
      <c r="R1104" s="10">
        <v>678.40185337574394</v>
      </c>
      <c r="T1104" s="10">
        <v>944.9549381066231</v>
      </c>
      <c r="V1104" s="10">
        <v>1462.1602714399564</v>
      </c>
      <c r="W1104" s="10">
        <v>1462.1602714399564</v>
      </c>
      <c r="X1104" s="10">
        <v>1523.3824936621786</v>
      </c>
      <c r="Y1104" s="10">
        <v>1584.6047158844008</v>
      </c>
      <c r="Z1104" s="10">
        <v>2120.8134269955121</v>
      </c>
      <c r="AH1104" s="7">
        <v>1118.4786517451689</v>
      </c>
      <c r="AI1104" s="10">
        <v>110.2</v>
      </c>
      <c r="AK1104" s="10">
        <v>6.6263999999999994</v>
      </c>
      <c r="AL1104" s="10">
        <v>16.896000000000001</v>
      </c>
      <c r="AQ1104" s="10">
        <v>0.47312999999999988</v>
      </c>
      <c r="AR1104" s="10">
        <v>0.47312999999999988</v>
      </c>
      <c r="AS1104" s="10">
        <v>0.75099999999999989</v>
      </c>
      <c r="AT1104" s="10">
        <v>0.75099999999999989</v>
      </c>
      <c r="AU1104" s="10">
        <v>0.56231181818181808</v>
      </c>
      <c r="AV1104" s="10">
        <v>0.56231181818181808</v>
      </c>
      <c r="AW1104" s="10">
        <v>0.84018181818181814</v>
      </c>
      <c r="AX1104">
        <v>0.84018181818181814</v>
      </c>
      <c r="AY1104" s="165">
        <v>1</v>
      </c>
    </row>
    <row r="1105" spans="14:51" x14ac:dyDescent="0.25">
      <c r="N1105" s="176">
        <v>110.3</v>
      </c>
      <c r="O1105" s="10">
        <v>0.56231181818181808</v>
      </c>
      <c r="Q1105" s="10">
        <v>0.38918181818181818</v>
      </c>
      <c r="R1105" s="10">
        <v>679.91470517244818</v>
      </c>
      <c r="T1105" s="10">
        <v>946.70654432556819</v>
      </c>
      <c r="V1105" s="10">
        <v>1464.3812109922349</v>
      </c>
      <c r="W1105" s="10">
        <v>1464.3812109922349</v>
      </c>
      <c r="X1105" s="10">
        <v>1525.6589887700127</v>
      </c>
      <c r="Y1105" s="10">
        <v>1586.9367665477905</v>
      </c>
      <c r="Z1105" s="10">
        <v>2123.6320554366794</v>
      </c>
      <c r="AH1105" s="7">
        <v>1120.6645052581071</v>
      </c>
      <c r="AI1105" s="10">
        <v>110.3</v>
      </c>
      <c r="AK1105" s="10">
        <v>6.6263999999999994</v>
      </c>
      <c r="AL1105" s="10">
        <v>16.896000000000001</v>
      </c>
      <c r="AQ1105" s="10">
        <v>0.47312999999999988</v>
      </c>
      <c r="AR1105" s="10">
        <v>0.47312999999999988</v>
      </c>
      <c r="AS1105" s="10">
        <v>0.75099999999999989</v>
      </c>
      <c r="AT1105" s="10">
        <v>0.75099999999999989</v>
      </c>
      <c r="AU1105" s="10">
        <v>0.56231181818181808</v>
      </c>
      <c r="AV1105" s="10">
        <v>0.56231181818181808</v>
      </c>
      <c r="AW1105" s="10">
        <v>0.84018181818181814</v>
      </c>
      <c r="AX1105">
        <v>0.84018181818181814</v>
      </c>
      <c r="AY1105" s="165">
        <v>1</v>
      </c>
    </row>
    <row r="1106" spans="14:51" x14ac:dyDescent="0.25">
      <c r="N1106" s="176">
        <v>110.4</v>
      </c>
      <c r="O1106" s="10">
        <v>0.56231181818181808</v>
      </c>
      <c r="Q1106" s="10">
        <v>0.38918181818181818</v>
      </c>
      <c r="R1106" s="10">
        <v>681.42892917032896</v>
      </c>
      <c r="T1106" s="10">
        <v>948.4595227456897</v>
      </c>
      <c r="V1106" s="10">
        <v>1466.6035227456896</v>
      </c>
      <c r="W1106" s="10">
        <v>1466.6035227456896</v>
      </c>
      <c r="X1106" s="10">
        <v>1527.9368560790228</v>
      </c>
      <c r="Y1106" s="10">
        <v>1589.2701894123563</v>
      </c>
      <c r="Z1106" s="10">
        <v>2126.4520560790234</v>
      </c>
      <c r="AH1106" s="7">
        <v>1122.8523414046176</v>
      </c>
      <c r="AI1106" s="10">
        <v>110.4</v>
      </c>
      <c r="AK1106" s="10">
        <v>6.6263999999999994</v>
      </c>
      <c r="AL1106" s="10">
        <v>16.896000000000001</v>
      </c>
      <c r="AQ1106" s="10">
        <v>0.47312999999999988</v>
      </c>
      <c r="AR1106" s="10">
        <v>0.47312999999999988</v>
      </c>
      <c r="AS1106" s="10">
        <v>0.75099999999999989</v>
      </c>
      <c r="AT1106" s="10">
        <v>0.75099999999999989</v>
      </c>
      <c r="AU1106" s="10">
        <v>0.56231181818181808</v>
      </c>
      <c r="AV1106" s="10">
        <v>0.56231181818181808</v>
      </c>
      <c r="AW1106" s="10">
        <v>0.84018181818181814</v>
      </c>
      <c r="AX1106">
        <v>0.84018181818181814</v>
      </c>
      <c r="AY1106" s="165">
        <v>1</v>
      </c>
    </row>
    <row r="1107" spans="14:51" x14ac:dyDescent="0.25">
      <c r="N1107" s="176">
        <v>110.5</v>
      </c>
      <c r="O1107" s="10">
        <v>0.56231181818181808</v>
      </c>
      <c r="Q1107" s="10">
        <v>0.38918181818181818</v>
      </c>
      <c r="R1107" s="10">
        <v>682.94452536938547</v>
      </c>
      <c r="T1107" s="10">
        <v>950.21387336698717</v>
      </c>
      <c r="V1107" s="10">
        <v>1468.8272067003204</v>
      </c>
      <c r="W1107" s="10">
        <v>1468.8272067003204</v>
      </c>
      <c r="X1107" s="10">
        <v>1530.2160955892093</v>
      </c>
      <c r="Y1107" s="10">
        <v>1591.6049844780982</v>
      </c>
      <c r="Z1107" s="10">
        <v>2129.2734289225427</v>
      </c>
      <c r="AH1107" s="7">
        <v>1125.0421601846995</v>
      </c>
      <c r="AI1107" s="10">
        <v>110.5</v>
      </c>
      <c r="AK1107" s="10">
        <v>6.6263999999999994</v>
      </c>
      <c r="AL1107" s="10">
        <v>16.896000000000001</v>
      </c>
      <c r="AQ1107" s="10">
        <v>0.47312999999999988</v>
      </c>
      <c r="AR1107" s="10">
        <v>0.47312999999999988</v>
      </c>
      <c r="AS1107" s="10">
        <v>0.75099999999999989</v>
      </c>
      <c r="AT1107" s="10">
        <v>0.75099999999999989</v>
      </c>
      <c r="AU1107" s="10">
        <v>0.56231181818181808</v>
      </c>
      <c r="AV1107" s="10">
        <v>0.56231181818181808</v>
      </c>
      <c r="AW1107" s="10">
        <v>0.84018181818181814</v>
      </c>
      <c r="AX1107">
        <v>0.84018181818181814</v>
      </c>
      <c r="AY1107" s="165">
        <v>1</v>
      </c>
    </row>
    <row r="1108" spans="14:51" x14ac:dyDescent="0.25">
      <c r="N1108" s="176">
        <v>110.6</v>
      </c>
      <c r="O1108" s="10">
        <v>0.56231181818181808</v>
      </c>
      <c r="Q1108" s="10">
        <v>0.38918181818181818</v>
      </c>
      <c r="R1108" s="10">
        <v>684.46149376961819</v>
      </c>
      <c r="T1108" s="10">
        <v>951.96959618946096</v>
      </c>
      <c r="V1108" s="10">
        <v>1471.0522628561275</v>
      </c>
      <c r="W1108" s="10">
        <v>1471.0522628561275</v>
      </c>
      <c r="X1108" s="10">
        <v>1532.4967073005719</v>
      </c>
      <c r="Y1108" s="10">
        <v>1593.9411517450164</v>
      </c>
      <c r="Z1108" s="10">
        <v>2132.0961739672389</v>
      </c>
      <c r="AH1108" s="7">
        <v>1127.2339615983533</v>
      </c>
      <c r="AI1108" s="10">
        <v>110.6</v>
      </c>
      <c r="AK1108" s="10">
        <v>6.6263999999999994</v>
      </c>
      <c r="AL1108" s="10">
        <v>16.896000000000001</v>
      </c>
      <c r="AQ1108" s="10">
        <v>0.47312999999999988</v>
      </c>
      <c r="AR1108" s="10">
        <v>0.47312999999999988</v>
      </c>
      <c r="AS1108" s="10">
        <v>0.75099999999999989</v>
      </c>
      <c r="AT1108" s="10">
        <v>0.75099999999999989</v>
      </c>
      <c r="AU1108" s="10">
        <v>0.56231181818181808</v>
      </c>
      <c r="AV1108" s="10">
        <v>0.56231181818181808</v>
      </c>
      <c r="AW1108" s="10">
        <v>0.84018181818181814</v>
      </c>
      <c r="AX1108">
        <v>0.84018181818181814</v>
      </c>
      <c r="AY1108" s="165">
        <v>1</v>
      </c>
    </row>
    <row r="1109" spans="14:51" x14ac:dyDescent="0.25">
      <c r="N1109" s="176">
        <v>110.7</v>
      </c>
      <c r="O1109" s="10">
        <v>0.56231181818181808</v>
      </c>
      <c r="Q1109" s="10">
        <v>0.38918181818181818</v>
      </c>
      <c r="R1109" s="10">
        <v>685.97983437102721</v>
      </c>
      <c r="T1109" s="10">
        <v>953.72669121311094</v>
      </c>
      <c r="V1109" s="10">
        <v>1473.278691213111</v>
      </c>
      <c r="W1109" s="10">
        <v>1473.278691213111</v>
      </c>
      <c r="X1109" s="10">
        <v>1534.778691213111</v>
      </c>
      <c r="Y1109" s="10">
        <v>1596.278691213111</v>
      </c>
      <c r="Z1109" s="10">
        <v>2134.9202912131113</v>
      </c>
      <c r="AH1109" s="7">
        <v>1129.4277456455791</v>
      </c>
      <c r="AI1109" s="10">
        <v>110.7</v>
      </c>
      <c r="AK1109" s="10">
        <v>6.6263999999999994</v>
      </c>
      <c r="AL1109" s="10">
        <v>16.896000000000001</v>
      </c>
      <c r="AQ1109" s="10">
        <v>0.47312999999999988</v>
      </c>
      <c r="AR1109" s="10">
        <v>0.47312999999999988</v>
      </c>
      <c r="AS1109" s="10">
        <v>0.75099999999999989</v>
      </c>
      <c r="AT1109" s="10">
        <v>0.75099999999999989</v>
      </c>
      <c r="AU1109" s="10">
        <v>0.56231181818181808</v>
      </c>
      <c r="AV1109" s="10">
        <v>0.56231181818181808</v>
      </c>
      <c r="AW1109" s="10">
        <v>0.84018181818181814</v>
      </c>
      <c r="AX1109">
        <v>0.84018181818181814</v>
      </c>
      <c r="AY1109" s="165">
        <v>1</v>
      </c>
    </row>
    <row r="1110" spans="14:51" x14ac:dyDescent="0.25">
      <c r="N1110" s="176">
        <v>110.8</v>
      </c>
      <c r="O1110" s="10">
        <v>0.56231181818181808</v>
      </c>
      <c r="Q1110" s="10">
        <v>0.38918181818181818</v>
      </c>
      <c r="R1110" s="10">
        <v>687.4995471736122</v>
      </c>
      <c r="T1110" s="10">
        <v>955.48515843793678</v>
      </c>
      <c r="V1110" s="10">
        <v>1475.5064917712702</v>
      </c>
      <c r="W1110" s="10">
        <v>1475.5064917712702</v>
      </c>
      <c r="X1110" s="10">
        <v>1537.0620473268259</v>
      </c>
      <c r="Y1110" s="10">
        <v>1598.6176028823813</v>
      </c>
      <c r="Z1110" s="10">
        <v>2137.7457806601592</v>
      </c>
      <c r="AH1110" s="7">
        <v>1131.6235123263764</v>
      </c>
      <c r="AI1110" s="10">
        <v>110.8</v>
      </c>
      <c r="AK1110" s="10">
        <v>6.6263999999999994</v>
      </c>
      <c r="AL1110" s="10">
        <v>16.896000000000001</v>
      </c>
      <c r="AQ1110" s="10">
        <v>0.47312999999999988</v>
      </c>
      <c r="AR1110" s="10">
        <v>0.47312999999999988</v>
      </c>
      <c r="AS1110" s="10">
        <v>0.75099999999999989</v>
      </c>
      <c r="AT1110" s="10">
        <v>0.75099999999999989</v>
      </c>
      <c r="AU1110" s="10">
        <v>0.56231181818181808</v>
      </c>
      <c r="AV1110" s="10">
        <v>0.56231181818181808</v>
      </c>
      <c r="AW1110" s="10">
        <v>0.84018181818181814</v>
      </c>
      <c r="AX1110">
        <v>0.84018181818181814</v>
      </c>
      <c r="AY1110" s="165">
        <v>1</v>
      </c>
    </row>
    <row r="1111" spans="14:51" x14ac:dyDescent="0.25">
      <c r="N1111" s="176">
        <v>110.9</v>
      </c>
      <c r="O1111" s="10">
        <v>0.56231181818181808</v>
      </c>
      <c r="Q1111" s="10">
        <v>0.38918181818181818</v>
      </c>
      <c r="R1111" s="10">
        <v>689.02063217737361</v>
      </c>
      <c r="T1111" s="10">
        <v>957.24499786393903</v>
      </c>
      <c r="V1111" s="10">
        <v>1477.7356645306058</v>
      </c>
      <c r="W1111" s="10">
        <v>1477.7356645306058</v>
      </c>
      <c r="X1111" s="10">
        <v>1539.3467756417169</v>
      </c>
      <c r="Y1111" s="10">
        <v>1600.957886752828</v>
      </c>
      <c r="Z1111" s="10">
        <v>2140.5726423083838</v>
      </c>
      <c r="AH1111" s="7">
        <v>1133.8212616407459</v>
      </c>
      <c r="AI1111" s="10">
        <v>110.9</v>
      </c>
      <c r="AK1111" s="10">
        <v>6.6263999999999994</v>
      </c>
      <c r="AL1111" s="10">
        <v>16.896000000000001</v>
      </c>
      <c r="AQ1111" s="10">
        <v>0.47312999999999988</v>
      </c>
      <c r="AR1111" s="10">
        <v>0.47312999999999988</v>
      </c>
      <c r="AS1111" s="10">
        <v>0.75099999999999989</v>
      </c>
      <c r="AT1111" s="10">
        <v>0.75099999999999989</v>
      </c>
      <c r="AU1111" s="10">
        <v>0.56231181818181808</v>
      </c>
      <c r="AV1111" s="10">
        <v>0.56231181818181808</v>
      </c>
      <c r="AW1111" s="10">
        <v>0.84018181818181814</v>
      </c>
      <c r="AX1111">
        <v>0.84018181818181814</v>
      </c>
      <c r="AY1111" s="165">
        <v>1</v>
      </c>
    </row>
    <row r="1112" spans="14:51" x14ac:dyDescent="0.25">
      <c r="N1112" s="176">
        <v>111</v>
      </c>
      <c r="O1112" s="10">
        <v>0.56231181818181808</v>
      </c>
      <c r="Q1112" s="10">
        <v>0.38918181818181818</v>
      </c>
      <c r="R1112" s="10">
        <v>690.54308938231077</v>
      </c>
      <c r="T1112" s="10">
        <v>959.00620949111737</v>
      </c>
      <c r="V1112" s="10">
        <v>1479.9662094911173</v>
      </c>
      <c r="W1112" s="10">
        <v>1479.9662094911173</v>
      </c>
      <c r="X1112" s="10">
        <v>1541.632876157784</v>
      </c>
      <c r="Y1112" s="10">
        <v>1603.2995428244506</v>
      </c>
      <c r="Z1112" s="10">
        <v>2143.4008761577838</v>
      </c>
      <c r="AH1112" s="7">
        <v>1136.0209935886867</v>
      </c>
      <c r="AI1112" s="10">
        <v>111</v>
      </c>
      <c r="AK1112" s="10">
        <v>6.6263999999999994</v>
      </c>
      <c r="AL1112" s="10">
        <v>16.896000000000001</v>
      </c>
      <c r="AQ1112" s="10">
        <v>0.47312999999999988</v>
      </c>
      <c r="AR1112" s="10">
        <v>0.47312999999999988</v>
      </c>
      <c r="AS1112" s="10">
        <v>0.75099999999999989</v>
      </c>
      <c r="AT1112" s="10">
        <v>0.75099999999999989</v>
      </c>
      <c r="AU1112" s="10">
        <v>0.56231181818181808</v>
      </c>
      <c r="AV1112" s="10">
        <v>0.56231181818181808</v>
      </c>
      <c r="AW1112" s="10">
        <v>0.84018181818181814</v>
      </c>
      <c r="AX1112">
        <v>0.84018181818181814</v>
      </c>
      <c r="AY1112" s="165">
        <v>1</v>
      </c>
    </row>
    <row r="1113" spans="14:51" x14ac:dyDescent="0.25">
      <c r="N1113" s="176">
        <v>111.1</v>
      </c>
      <c r="O1113" s="10">
        <v>0.56231181818181808</v>
      </c>
      <c r="Q1113" s="10">
        <v>0.38918181818181818</v>
      </c>
      <c r="R1113" s="10">
        <v>692.06691878842412</v>
      </c>
      <c r="T1113" s="10">
        <v>960.76879331947157</v>
      </c>
      <c r="V1113" s="10">
        <v>1482.1981266528051</v>
      </c>
      <c r="W1113" s="10">
        <v>1482.1981266528051</v>
      </c>
      <c r="X1113" s="10">
        <v>1543.9203488750272</v>
      </c>
      <c r="Y1113" s="10">
        <v>1605.6425710972494</v>
      </c>
      <c r="Z1113" s="10">
        <v>2146.2304822083606</v>
      </c>
      <c r="AH1113" s="7">
        <v>1138.2227081701994</v>
      </c>
      <c r="AI1113" s="10">
        <v>111.1</v>
      </c>
      <c r="AK1113" s="10">
        <v>6.6263999999999994</v>
      </c>
      <c r="AL1113" s="10">
        <v>16.896000000000001</v>
      </c>
      <c r="AQ1113" s="10">
        <v>0.47312999999999988</v>
      </c>
      <c r="AR1113" s="10">
        <v>0.47312999999999988</v>
      </c>
      <c r="AS1113" s="10">
        <v>0.75099999999999989</v>
      </c>
      <c r="AT1113" s="10">
        <v>0.75099999999999989</v>
      </c>
      <c r="AU1113" s="10">
        <v>0.56231181818181808</v>
      </c>
      <c r="AV1113" s="10">
        <v>0.56231181818181808</v>
      </c>
      <c r="AW1113" s="10">
        <v>0.84018181818181814</v>
      </c>
      <c r="AX1113">
        <v>0.84018181818181814</v>
      </c>
      <c r="AY1113" s="165">
        <v>1</v>
      </c>
    </row>
    <row r="1114" spans="14:51" x14ac:dyDescent="0.25">
      <c r="N1114" s="176">
        <v>111.2</v>
      </c>
      <c r="O1114" s="10">
        <v>0.56231181818181808</v>
      </c>
      <c r="Q1114" s="10">
        <v>0.38918181818181818</v>
      </c>
      <c r="R1114" s="10">
        <v>693.59212039571401</v>
      </c>
      <c r="T1114" s="10">
        <v>962.53274934900242</v>
      </c>
      <c r="V1114" s="10">
        <v>1484.4314160156691</v>
      </c>
      <c r="W1114" s="10">
        <v>1484.4314160156691</v>
      </c>
      <c r="X1114" s="10">
        <v>1546.209193793447</v>
      </c>
      <c r="Y1114" s="10">
        <v>1607.9869715712248</v>
      </c>
      <c r="Z1114" s="10">
        <v>2149.0614604601137</v>
      </c>
      <c r="AH1114" s="7">
        <v>1140.4264053852846</v>
      </c>
      <c r="AI1114" s="10">
        <v>111.2</v>
      </c>
      <c r="AK1114" s="10">
        <v>6.6263999999999994</v>
      </c>
      <c r="AL1114" s="10">
        <v>16.896000000000001</v>
      </c>
      <c r="AQ1114" s="10">
        <v>0.47312999999999988</v>
      </c>
      <c r="AR1114" s="10">
        <v>0.47312999999999988</v>
      </c>
      <c r="AS1114" s="10">
        <v>0.75099999999999989</v>
      </c>
      <c r="AT1114" s="10">
        <v>0.75099999999999989</v>
      </c>
      <c r="AU1114" s="10">
        <v>0.56231181818181808</v>
      </c>
      <c r="AV1114" s="10">
        <v>0.56231181818181808</v>
      </c>
      <c r="AW1114" s="10">
        <v>0.84018181818181814</v>
      </c>
      <c r="AX1114">
        <v>0.84018181818181814</v>
      </c>
      <c r="AY1114" s="165">
        <v>1</v>
      </c>
    </row>
    <row r="1115" spans="14:51" x14ac:dyDescent="0.25">
      <c r="N1115" s="176">
        <v>111.3</v>
      </c>
      <c r="O1115" s="10">
        <v>0.56231181818181808</v>
      </c>
      <c r="Q1115" s="10">
        <v>0.38918181818181818</v>
      </c>
      <c r="R1115" s="10">
        <v>695.11869420417963</v>
      </c>
      <c r="T1115" s="10">
        <v>964.298077579709</v>
      </c>
      <c r="V1115" s="10">
        <v>1486.6660775797091</v>
      </c>
      <c r="W1115" s="10">
        <v>1486.6660775797091</v>
      </c>
      <c r="X1115" s="10">
        <v>1548.4994109130423</v>
      </c>
      <c r="Y1115" s="10">
        <v>1610.3327442463758</v>
      </c>
      <c r="Z1115" s="10">
        <v>2151.8938109130427</v>
      </c>
      <c r="AH1115" s="7">
        <v>1142.6320852339411</v>
      </c>
      <c r="AI1115" s="10">
        <v>111.3</v>
      </c>
      <c r="AK1115" s="10">
        <v>6.6263999999999994</v>
      </c>
      <c r="AL1115" s="10">
        <v>16.896000000000001</v>
      </c>
      <c r="AQ1115" s="10">
        <v>0.47312999999999988</v>
      </c>
      <c r="AR1115" s="10">
        <v>0.47312999999999988</v>
      </c>
      <c r="AS1115" s="10">
        <v>0.75099999999999989</v>
      </c>
      <c r="AT1115" s="10">
        <v>0.75099999999999989</v>
      </c>
      <c r="AU1115" s="10">
        <v>0.56231181818181808</v>
      </c>
      <c r="AV1115" s="10">
        <v>0.56231181818181808</v>
      </c>
      <c r="AW1115" s="10">
        <v>0.84018181818181814</v>
      </c>
      <c r="AX1115">
        <v>0.84018181818181814</v>
      </c>
      <c r="AY1115" s="165">
        <v>1</v>
      </c>
    </row>
    <row r="1116" spans="14:51" x14ac:dyDescent="0.25">
      <c r="N1116" s="176">
        <v>111.4</v>
      </c>
      <c r="O1116" s="10">
        <v>0.56231181818181808</v>
      </c>
      <c r="Q1116" s="10">
        <v>0.38918181818181818</v>
      </c>
      <c r="R1116" s="10">
        <v>696.64664021382191</v>
      </c>
      <c r="T1116" s="10">
        <v>966.0647780115919</v>
      </c>
      <c r="V1116" s="10">
        <v>1488.9021113449253</v>
      </c>
      <c r="W1116" s="10">
        <v>1488.9021113449253</v>
      </c>
      <c r="X1116" s="10">
        <v>1550.7910002338142</v>
      </c>
      <c r="Y1116" s="10">
        <v>1612.6798891227031</v>
      </c>
      <c r="Z1116" s="10">
        <v>2154.7275335671475</v>
      </c>
      <c r="AH1116" s="7">
        <v>1144.83974771617</v>
      </c>
      <c r="AI1116" s="10">
        <v>111.4</v>
      </c>
      <c r="AK1116" s="10">
        <v>6.6263999999999994</v>
      </c>
      <c r="AL1116" s="10">
        <v>16.896000000000001</v>
      </c>
      <c r="AQ1116" s="10">
        <v>0.47312999999999988</v>
      </c>
      <c r="AR1116" s="10">
        <v>0.47312999999999988</v>
      </c>
      <c r="AS1116" s="10">
        <v>0.75099999999999989</v>
      </c>
      <c r="AT1116" s="10">
        <v>0.75099999999999989</v>
      </c>
      <c r="AU1116" s="10">
        <v>0.56231181818181808</v>
      </c>
      <c r="AV1116" s="10">
        <v>0.56231181818181808</v>
      </c>
      <c r="AW1116" s="10">
        <v>0.84018181818181814</v>
      </c>
      <c r="AX1116">
        <v>0.84018181818181814</v>
      </c>
      <c r="AY1116" s="165">
        <v>1</v>
      </c>
    </row>
    <row r="1117" spans="14:51" x14ac:dyDescent="0.25">
      <c r="N1117" s="176">
        <v>111.5</v>
      </c>
      <c r="O1117" s="10">
        <v>0.56231181818181808</v>
      </c>
      <c r="Q1117" s="10">
        <v>0.38918181818181818</v>
      </c>
      <c r="R1117" s="10">
        <v>698.17595842463993</v>
      </c>
      <c r="T1117" s="10">
        <v>967.8328506446511</v>
      </c>
      <c r="V1117" s="10">
        <v>1491.1395173113178</v>
      </c>
      <c r="W1117" s="10">
        <v>1491.1395173113178</v>
      </c>
      <c r="X1117" s="10">
        <v>1553.0839617557622</v>
      </c>
      <c r="Y1117" s="10">
        <v>1615.0284062002067</v>
      </c>
      <c r="Z1117" s="10">
        <v>2157.562628422429</v>
      </c>
      <c r="AH1117" s="7">
        <v>1147.04939283197</v>
      </c>
      <c r="AI1117" s="10">
        <v>111.5</v>
      </c>
      <c r="AK1117" s="10">
        <v>6.6263999999999994</v>
      </c>
      <c r="AL1117" s="10">
        <v>16.896000000000001</v>
      </c>
      <c r="AQ1117" s="10">
        <v>0.47312999999999988</v>
      </c>
      <c r="AR1117" s="10">
        <v>0.47312999999999988</v>
      </c>
      <c r="AS1117" s="10">
        <v>0.75099999999999989</v>
      </c>
      <c r="AT1117" s="10">
        <v>0.75099999999999989</v>
      </c>
      <c r="AU1117" s="10">
        <v>0.56231181818181808</v>
      </c>
      <c r="AV1117" s="10">
        <v>0.56231181818181808</v>
      </c>
      <c r="AW1117" s="10">
        <v>0.84018181818181814</v>
      </c>
      <c r="AX1117">
        <v>0.84018181818181814</v>
      </c>
      <c r="AY1117" s="165">
        <v>1</v>
      </c>
    </row>
    <row r="1118" spans="14:51" x14ac:dyDescent="0.25">
      <c r="N1118" s="176">
        <v>111.6</v>
      </c>
      <c r="O1118" s="10">
        <v>0.56231181818181808</v>
      </c>
      <c r="Q1118" s="10">
        <v>0.38918181818181818</v>
      </c>
      <c r="R1118" s="10">
        <v>699.70664883663403</v>
      </c>
      <c r="T1118" s="10">
        <v>969.60229547888628</v>
      </c>
      <c r="V1118" s="10">
        <v>1493.3782954788862</v>
      </c>
      <c r="W1118" s="10">
        <v>1493.3782954788862</v>
      </c>
      <c r="X1118" s="10">
        <v>1555.3782954788862</v>
      </c>
      <c r="Y1118" s="10">
        <v>1617.3782954788862</v>
      </c>
      <c r="Z1118" s="10">
        <v>2160.3990954788865</v>
      </c>
      <c r="AH1118" s="7">
        <v>1149.2610205813417</v>
      </c>
      <c r="AI1118" s="10">
        <v>111.6</v>
      </c>
      <c r="AK1118" s="10">
        <v>6.6263999999999994</v>
      </c>
      <c r="AL1118" s="10">
        <v>16.896000000000001</v>
      </c>
      <c r="AQ1118" s="10">
        <v>0.47312999999999988</v>
      </c>
      <c r="AR1118" s="10">
        <v>0.47312999999999988</v>
      </c>
      <c r="AS1118" s="10">
        <v>0.75099999999999989</v>
      </c>
      <c r="AT1118" s="10">
        <v>0.75099999999999989</v>
      </c>
      <c r="AU1118" s="10">
        <v>0.56231181818181808</v>
      </c>
      <c r="AV1118" s="10">
        <v>0.56231181818181808</v>
      </c>
      <c r="AW1118" s="10">
        <v>0.84018181818181814</v>
      </c>
      <c r="AX1118">
        <v>0.84018181818181814</v>
      </c>
      <c r="AY1118" s="165">
        <v>1</v>
      </c>
    </row>
    <row r="1119" spans="14:51" x14ac:dyDescent="0.25">
      <c r="N1119" s="176">
        <v>111.7</v>
      </c>
      <c r="O1119" s="10">
        <v>0.56231181818181808</v>
      </c>
      <c r="Q1119" s="10">
        <v>0.38918181818181818</v>
      </c>
      <c r="R1119" s="10">
        <v>701.23871144980467</v>
      </c>
      <c r="T1119" s="10">
        <v>971.37311251429765</v>
      </c>
      <c r="V1119" s="10">
        <v>1495.6184458476309</v>
      </c>
      <c r="W1119" s="10">
        <v>1495.6184458476309</v>
      </c>
      <c r="X1119" s="10">
        <v>1557.6740014031866</v>
      </c>
      <c r="Y1119" s="10">
        <v>1619.729556958742</v>
      </c>
      <c r="Z1119" s="10">
        <v>2163.2369347365202</v>
      </c>
      <c r="AH1119" s="7">
        <v>1151.4746309642858</v>
      </c>
      <c r="AI1119" s="10">
        <v>111.7</v>
      </c>
      <c r="AK1119" s="10">
        <v>6.6263999999999994</v>
      </c>
      <c r="AL1119" s="10">
        <v>16.896000000000001</v>
      </c>
      <c r="AQ1119" s="10">
        <v>0.47312999999999988</v>
      </c>
      <c r="AR1119" s="10">
        <v>0.47312999999999988</v>
      </c>
      <c r="AS1119" s="10">
        <v>0.75099999999999989</v>
      </c>
      <c r="AT1119" s="10">
        <v>0.75099999999999989</v>
      </c>
      <c r="AU1119" s="10">
        <v>0.56231181818181808</v>
      </c>
      <c r="AV1119" s="10">
        <v>0.56231181818181808</v>
      </c>
      <c r="AW1119" s="10">
        <v>0.84018181818181814</v>
      </c>
      <c r="AX1119">
        <v>0.84018181818181814</v>
      </c>
      <c r="AY1119" s="165">
        <v>1</v>
      </c>
    </row>
    <row r="1120" spans="14:51" x14ac:dyDescent="0.25">
      <c r="N1120" s="176">
        <v>111.8</v>
      </c>
      <c r="O1120" s="10">
        <v>0.56231181818181808</v>
      </c>
      <c r="Q1120" s="10">
        <v>0.38918181818181818</v>
      </c>
      <c r="R1120" s="10">
        <v>702.77214626415116</v>
      </c>
      <c r="T1120" s="10">
        <v>973.1453017508851</v>
      </c>
      <c r="V1120" s="10">
        <v>1497.8599684175517</v>
      </c>
      <c r="W1120" s="10">
        <v>1497.8599684175517</v>
      </c>
      <c r="X1120" s="10">
        <v>1559.9710795286628</v>
      </c>
      <c r="Y1120" s="10">
        <v>1622.0821906397739</v>
      </c>
      <c r="Z1120" s="10">
        <v>2166.0761461953298</v>
      </c>
      <c r="AH1120" s="7">
        <v>1153.6902239808014</v>
      </c>
      <c r="AI1120" s="10">
        <v>111.8</v>
      </c>
      <c r="AK1120" s="10">
        <v>6.6263999999999994</v>
      </c>
      <c r="AL1120" s="10">
        <v>16.896000000000001</v>
      </c>
      <c r="AQ1120" s="10">
        <v>0.47312999999999988</v>
      </c>
      <c r="AR1120" s="10">
        <v>0.47312999999999988</v>
      </c>
      <c r="AS1120" s="10">
        <v>0.75099999999999989</v>
      </c>
      <c r="AT1120" s="10">
        <v>0.75099999999999989</v>
      </c>
      <c r="AU1120" s="10">
        <v>0.56231181818181808</v>
      </c>
      <c r="AV1120" s="10">
        <v>0.56231181818181808</v>
      </c>
      <c r="AW1120" s="10">
        <v>0.84018181818181814</v>
      </c>
      <c r="AX1120">
        <v>0.84018181818181814</v>
      </c>
      <c r="AY1120" s="165">
        <v>1</v>
      </c>
    </row>
    <row r="1121" spans="14:51" x14ac:dyDescent="0.25">
      <c r="N1121" s="176">
        <v>111.9</v>
      </c>
      <c r="O1121" s="10">
        <v>0.56231181818181808</v>
      </c>
      <c r="Q1121" s="10">
        <v>0.38918181818181818</v>
      </c>
      <c r="R1121" s="10">
        <v>704.30695327967408</v>
      </c>
      <c r="T1121" s="10">
        <v>974.9188631886484</v>
      </c>
      <c r="V1121" s="10">
        <v>1500.1028631886484</v>
      </c>
      <c r="W1121" s="10">
        <v>1500.1028631886484</v>
      </c>
      <c r="X1121" s="10">
        <v>1562.2695298553151</v>
      </c>
      <c r="Y1121" s="10">
        <v>1624.4361965219816</v>
      </c>
      <c r="Z1121" s="10">
        <v>2168.9167298553152</v>
      </c>
      <c r="AH1121" s="7">
        <v>1155.9077996308893</v>
      </c>
      <c r="AI1121" s="10">
        <v>111.9</v>
      </c>
      <c r="AK1121" s="10">
        <v>6.6263999999999994</v>
      </c>
      <c r="AL1121" s="10">
        <v>16.896000000000001</v>
      </c>
      <c r="AQ1121" s="10">
        <v>0.47312999999999988</v>
      </c>
      <c r="AR1121" s="10">
        <v>0.47312999999999988</v>
      </c>
      <c r="AS1121" s="10">
        <v>0.75099999999999989</v>
      </c>
      <c r="AT1121" s="10">
        <v>0.75099999999999989</v>
      </c>
      <c r="AU1121" s="10">
        <v>0.56473290818181821</v>
      </c>
      <c r="AV1121" s="10">
        <v>0.56473290818181821</v>
      </c>
      <c r="AW1121" s="10">
        <v>0.84018181818181814</v>
      </c>
      <c r="AX1121">
        <v>0.84018181818181814</v>
      </c>
      <c r="AY1121" s="165">
        <v>1</v>
      </c>
    </row>
    <row r="1122" spans="14:51" x14ac:dyDescent="0.25">
      <c r="N1122" s="176">
        <v>112</v>
      </c>
      <c r="O1122" s="10">
        <v>0.56231181818181808</v>
      </c>
      <c r="Q1122" s="10">
        <v>0.38918181818181818</v>
      </c>
      <c r="R1122" s="10">
        <v>705.84313249637273</v>
      </c>
      <c r="T1122" s="10">
        <v>976.69379682758836</v>
      </c>
      <c r="V1122" s="10">
        <v>1502.3471301609216</v>
      </c>
      <c r="W1122" s="10">
        <v>1502.3471301609216</v>
      </c>
      <c r="X1122" s="10">
        <v>1564.5693523831437</v>
      </c>
      <c r="Y1122" s="10">
        <v>1626.7915746053659</v>
      </c>
      <c r="Z1122" s="10">
        <v>2171.758685716477</v>
      </c>
      <c r="AH1122" s="7">
        <v>1158.1273579145482</v>
      </c>
      <c r="AI1122" s="10">
        <v>112</v>
      </c>
      <c r="AK1122" s="10">
        <v>6.6263999999999994</v>
      </c>
      <c r="AL1122" s="10">
        <v>16.896000000000001</v>
      </c>
      <c r="AQ1122" s="10">
        <v>0.47312999999999988</v>
      </c>
      <c r="AR1122" s="10">
        <v>0.47312999999999988</v>
      </c>
      <c r="AS1122" s="10">
        <v>0.75099999999999989</v>
      </c>
      <c r="AT1122" s="10">
        <v>0.75099999999999989</v>
      </c>
      <c r="AU1122" s="10">
        <v>0.56473290818181821</v>
      </c>
      <c r="AV1122" s="10">
        <v>0.56473290818181821</v>
      </c>
      <c r="AW1122" s="10">
        <v>0.84018181818181814</v>
      </c>
      <c r="AX1122">
        <v>0.84018181818181814</v>
      </c>
      <c r="AY1122" s="165">
        <v>1</v>
      </c>
    </row>
    <row r="1123" spans="14:51" x14ac:dyDescent="0.25">
      <c r="N1123" s="176">
        <v>112.1</v>
      </c>
      <c r="O1123" s="10">
        <v>0.56231181818181808</v>
      </c>
      <c r="Q1123" s="10">
        <v>0.38918181818181818</v>
      </c>
      <c r="R1123" s="10">
        <v>707.38068391424758</v>
      </c>
      <c r="T1123" s="10">
        <v>978.46329330253229</v>
      </c>
      <c r="V1123" s="10">
        <v>1504.5859599691989</v>
      </c>
      <c r="W1123" s="10">
        <v>1504.5859599691989</v>
      </c>
      <c r="X1123" s="10">
        <v>1566.8637377469768</v>
      </c>
      <c r="Y1123" s="10">
        <v>1629.1415155247546</v>
      </c>
      <c r="Z1123" s="10">
        <v>2174.5952044136438</v>
      </c>
      <c r="AH1123" s="7">
        <v>1160.348898831779</v>
      </c>
      <c r="AI1123" s="10">
        <v>112.1</v>
      </c>
      <c r="AK1123" s="10">
        <v>6.6263999999999994</v>
      </c>
      <c r="AL1123" s="10">
        <v>16.896000000000001</v>
      </c>
      <c r="AQ1123" s="10">
        <v>0.47312999999999988</v>
      </c>
      <c r="AR1123" s="10">
        <v>0.47312999999999988</v>
      </c>
      <c r="AS1123" s="10">
        <v>0.75099999999999989</v>
      </c>
      <c r="AT1123" s="10">
        <v>0.75099999999999989</v>
      </c>
      <c r="AU1123" s="10">
        <v>0.56473290818181821</v>
      </c>
      <c r="AV1123" s="10">
        <v>0.56473290818181821</v>
      </c>
      <c r="AW1123" s="10">
        <v>0.84018181818181814</v>
      </c>
      <c r="AX1123">
        <v>0.84018181818181814</v>
      </c>
      <c r="AY1123" s="165">
        <v>1</v>
      </c>
    </row>
    <row r="1124" spans="14:51" x14ac:dyDescent="0.25">
      <c r="N1124" s="176">
        <v>112.2</v>
      </c>
      <c r="O1124" s="10">
        <v>0.56231181818181808</v>
      </c>
      <c r="Q1124" s="10">
        <v>0.38918181818181818</v>
      </c>
      <c r="R1124" s="10">
        <v>708.91960753329909</v>
      </c>
      <c r="T1124" s="10">
        <v>980.23415609583139</v>
      </c>
      <c r="V1124" s="10">
        <v>1506.8261560958313</v>
      </c>
      <c r="W1124" s="10">
        <v>1506.8261560958313</v>
      </c>
      <c r="X1124" s="10">
        <v>1569.1594894291645</v>
      </c>
      <c r="Y1124" s="10">
        <v>1631.492822762498</v>
      </c>
      <c r="Z1124" s="10">
        <v>2177.4330894291647</v>
      </c>
      <c r="AH1124" s="7">
        <v>1162.5724223825825</v>
      </c>
      <c r="AI1124" s="10">
        <v>112.2</v>
      </c>
      <c r="AK1124" s="10">
        <v>6.6263999999999994</v>
      </c>
      <c r="AL1124" s="10">
        <v>16.896000000000001</v>
      </c>
      <c r="AQ1124" s="10">
        <v>0.47312999999999988</v>
      </c>
      <c r="AR1124" s="10">
        <v>0.47312999999999988</v>
      </c>
      <c r="AS1124" s="10">
        <v>0.75099999999999989</v>
      </c>
      <c r="AT1124" s="10">
        <v>0.75099999999999989</v>
      </c>
      <c r="AU1124" s="10">
        <v>0.56473290818181821</v>
      </c>
      <c r="AV1124" s="10">
        <v>0.56473290818181821</v>
      </c>
      <c r="AW1124" s="10">
        <v>0.84018181818181814</v>
      </c>
      <c r="AX1124">
        <v>0.84018181818181814</v>
      </c>
      <c r="AY1124" s="165">
        <v>1</v>
      </c>
    </row>
    <row r="1125" spans="14:51" x14ac:dyDescent="0.25">
      <c r="N1125" s="176">
        <v>112.3</v>
      </c>
      <c r="O1125" s="10">
        <v>0.56231181818181808</v>
      </c>
      <c r="Q1125" s="10">
        <v>0.38918181818181818</v>
      </c>
      <c r="R1125" s="10">
        <v>710.45990335352622</v>
      </c>
      <c r="T1125" s="10">
        <v>982.00638520748578</v>
      </c>
      <c r="V1125" s="10">
        <v>1509.067718540819</v>
      </c>
      <c r="W1125" s="10">
        <v>1509.067718540819</v>
      </c>
      <c r="X1125" s="10">
        <v>1571.4566074297079</v>
      </c>
      <c r="Y1125" s="10">
        <v>1633.8454963185968</v>
      </c>
      <c r="Z1125" s="10">
        <v>2180.2723407630415</v>
      </c>
      <c r="AH1125" s="7">
        <v>1164.7979285669571</v>
      </c>
      <c r="AI1125" s="10">
        <v>112.3</v>
      </c>
      <c r="AK1125" s="10">
        <v>6.6263999999999994</v>
      </c>
      <c r="AL1125" s="10">
        <v>16.896000000000001</v>
      </c>
      <c r="AQ1125" s="10">
        <v>0.47312999999999988</v>
      </c>
      <c r="AR1125" s="10">
        <v>0.47312999999999988</v>
      </c>
      <c r="AS1125" s="10">
        <v>0.75099999999999989</v>
      </c>
      <c r="AT1125" s="10">
        <v>0.75099999999999989</v>
      </c>
      <c r="AU1125" s="10">
        <v>0.56473290818181821</v>
      </c>
      <c r="AV1125" s="10">
        <v>0.56473290818181821</v>
      </c>
      <c r="AW1125" s="10">
        <v>0.84018181818181814</v>
      </c>
      <c r="AX1125">
        <v>0.84018181818181814</v>
      </c>
      <c r="AY1125" s="165">
        <v>1</v>
      </c>
    </row>
    <row r="1126" spans="14:51" x14ac:dyDescent="0.25">
      <c r="N1126" s="176">
        <v>112.4</v>
      </c>
      <c r="O1126" s="10">
        <v>0.56231181818181808</v>
      </c>
      <c r="Q1126" s="10">
        <v>0.38918181818181818</v>
      </c>
      <c r="R1126" s="10">
        <v>712.00157137492977</v>
      </c>
      <c r="T1126" s="10">
        <v>983.77998063749544</v>
      </c>
      <c r="V1126" s="10">
        <v>1511.3106473041621</v>
      </c>
      <c r="W1126" s="10">
        <v>1511.3106473041621</v>
      </c>
      <c r="X1126" s="10">
        <v>1573.7550917486064</v>
      </c>
      <c r="Y1126" s="10">
        <v>1636.199536193051</v>
      </c>
      <c r="Z1126" s="10">
        <v>2183.1129584152732</v>
      </c>
      <c r="AH1126" s="7">
        <v>1167.0254173849039</v>
      </c>
      <c r="AI1126" s="10">
        <v>112.4</v>
      </c>
      <c r="AK1126" s="10">
        <v>6.6263999999999994</v>
      </c>
      <c r="AL1126" s="10">
        <v>16.896000000000001</v>
      </c>
      <c r="AQ1126" s="10">
        <v>0.47312999999999988</v>
      </c>
      <c r="AR1126" s="10">
        <v>0.47312999999999988</v>
      </c>
      <c r="AS1126" s="10">
        <v>0.75099999999999989</v>
      </c>
      <c r="AT1126" s="10">
        <v>0.75099999999999989</v>
      </c>
      <c r="AU1126" s="10">
        <v>0.56473290818181821</v>
      </c>
      <c r="AV1126" s="10">
        <v>0.56473290818181821</v>
      </c>
      <c r="AW1126" s="10">
        <v>0.84018181818181814</v>
      </c>
      <c r="AX1126">
        <v>0.84018181818181814</v>
      </c>
      <c r="AY1126" s="165">
        <v>1</v>
      </c>
    </row>
    <row r="1127" spans="14:51" x14ac:dyDescent="0.25">
      <c r="N1127" s="176">
        <v>112.5</v>
      </c>
      <c r="O1127" s="10">
        <v>0.56231181818181808</v>
      </c>
      <c r="Q1127" s="10">
        <v>0.38918181818181818</v>
      </c>
      <c r="R1127" s="10">
        <v>713.5446115975094</v>
      </c>
      <c r="T1127" s="10">
        <v>985.5549423858605</v>
      </c>
      <c r="V1127" s="10">
        <v>1513.5549423858606</v>
      </c>
      <c r="W1127" s="10">
        <v>1513.5549423858606</v>
      </c>
      <c r="X1127" s="10">
        <v>1576.0549423858606</v>
      </c>
      <c r="Y1127" s="10">
        <v>1638.5549423858606</v>
      </c>
      <c r="Z1127" s="10">
        <v>2185.9549423858607</v>
      </c>
      <c r="AH1127" s="7">
        <v>1169.2548888364224</v>
      </c>
      <c r="AI1127" s="10">
        <v>112.5</v>
      </c>
      <c r="AK1127" s="10">
        <v>6.6263999999999994</v>
      </c>
      <c r="AL1127" s="10">
        <v>16.896000000000001</v>
      </c>
      <c r="AQ1127" s="10">
        <v>0.47312999999999988</v>
      </c>
      <c r="AR1127" s="10">
        <v>0.47312999999999988</v>
      </c>
      <c r="AS1127" s="10">
        <v>0.75099999999999989</v>
      </c>
      <c r="AT1127" s="10">
        <v>0.75099999999999989</v>
      </c>
      <c r="AU1127" s="10">
        <v>0.56473290818181821</v>
      </c>
      <c r="AV1127" s="10">
        <v>0.56473290818181821</v>
      </c>
      <c r="AW1127" s="10">
        <v>0.84018181818181814</v>
      </c>
      <c r="AX1127">
        <v>0.84018181818181814</v>
      </c>
      <c r="AY1127" s="165">
        <v>1</v>
      </c>
    </row>
    <row r="1128" spans="14:51" x14ac:dyDescent="0.25">
      <c r="N1128" s="176">
        <v>112.6</v>
      </c>
      <c r="O1128" s="10">
        <v>0.56231181818181808</v>
      </c>
      <c r="Q1128" s="10">
        <v>0.38918181818181818</v>
      </c>
      <c r="R1128" s="10">
        <v>715.089024021265</v>
      </c>
      <c r="T1128" s="10">
        <v>987.33127045258061</v>
      </c>
      <c r="V1128" s="10">
        <v>1515.8006037859141</v>
      </c>
      <c r="W1128" s="10">
        <v>1515.8006037859141</v>
      </c>
      <c r="X1128" s="10">
        <v>1578.3561593414697</v>
      </c>
      <c r="Y1128" s="10">
        <v>1640.9117148970251</v>
      </c>
      <c r="Z1128" s="10">
        <v>2188.7982926748027</v>
      </c>
      <c r="AH1128" s="7">
        <v>1171.4863429215125</v>
      </c>
      <c r="AI1128" s="10">
        <v>112.6</v>
      </c>
      <c r="AK1128" s="10">
        <v>6.6263999999999994</v>
      </c>
      <c r="AL1128" s="10">
        <v>16.896000000000001</v>
      </c>
      <c r="AQ1128" s="10">
        <v>0.47312999999999988</v>
      </c>
      <c r="AR1128" s="10">
        <v>0.47312999999999988</v>
      </c>
      <c r="AS1128" s="10">
        <v>0.75099999999999989</v>
      </c>
      <c r="AT1128" s="10">
        <v>0.75099999999999989</v>
      </c>
      <c r="AU1128" s="10">
        <v>0.56473290818181821</v>
      </c>
      <c r="AV1128" s="10">
        <v>0.56473290818181821</v>
      </c>
      <c r="AW1128" s="10">
        <v>0.84018181818181814</v>
      </c>
      <c r="AX1128">
        <v>0.84018181818181814</v>
      </c>
      <c r="AY1128" s="165">
        <v>1</v>
      </c>
    </row>
    <row r="1129" spans="14:51" x14ac:dyDescent="0.25">
      <c r="N1129" s="176">
        <v>112.7</v>
      </c>
      <c r="O1129" s="10">
        <v>0.56231181818181808</v>
      </c>
      <c r="Q1129" s="10">
        <v>0.38918181818181818</v>
      </c>
      <c r="R1129" s="10">
        <v>716.63480864619714</v>
      </c>
      <c r="T1129" s="10">
        <v>989.108964837656</v>
      </c>
      <c r="V1129" s="10">
        <v>1518.0476315043227</v>
      </c>
      <c r="W1129" s="10">
        <v>1518.0476315043227</v>
      </c>
      <c r="X1129" s="10">
        <v>1580.6587426154338</v>
      </c>
      <c r="Y1129" s="10">
        <v>1643.2698537265449</v>
      </c>
      <c r="Z1129" s="10">
        <v>2191.6430092821006</v>
      </c>
      <c r="AH1129" s="7">
        <v>1173.7197796401749</v>
      </c>
      <c r="AI1129" s="10">
        <v>112.7</v>
      </c>
      <c r="AK1129" s="10">
        <v>6.6263999999999994</v>
      </c>
      <c r="AL1129" s="10">
        <v>16.896000000000001</v>
      </c>
      <c r="AQ1129" s="10">
        <v>0.47312999999999988</v>
      </c>
      <c r="AR1129" s="10">
        <v>0.47312999999999988</v>
      </c>
      <c r="AS1129" s="10">
        <v>0.75099999999999989</v>
      </c>
      <c r="AT1129" s="10">
        <v>0.75099999999999989</v>
      </c>
      <c r="AU1129" s="10">
        <v>0.56473290818181821</v>
      </c>
      <c r="AV1129" s="10">
        <v>0.56473290818181821</v>
      </c>
      <c r="AW1129" s="10">
        <v>0.84018181818181814</v>
      </c>
      <c r="AX1129">
        <v>0.84018181818181814</v>
      </c>
      <c r="AY1129" s="165">
        <v>1</v>
      </c>
    </row>
    <row r="1130" spans="14:51" x14ac:dyDescent="0.25">
      <c r="N1130" s="176">
        <v>112.8</v>
      </c>
      <c r="O1130" s="10">
        <v>0.56231181818181808</v>
      </c>
      <c r="Q1130" s="10">
        <v>0.38918181818181818</v>
      </c>
      <c r="R1130" s="10">
        <v>718.18196547230502</v>
      </c>
      <c r="T1130" s="10">
        <v>990.88802554108645</v>
      </c>
      <c r="V1130" s="10">
        <v>1520.2960255410865</v>
      </c>
      <c r="W1130" s="10">
        <v>1520.2960255410865</v>
      </c>
      <c r="X1130" s="10">
        <v>1582.9626922077532</v>
      </c>
      <c r="Y1130" s="10">
        <v>1645.6293588744197</v>
      </c>
      <c r="Z1130" s="10">
        <v>2194.4890922077529</v>
      </c>
      <c r="AH1130" s="7">
        <v>1175.9551989924087</v>
      </c>
      <c r="AI1130" s="10">
        <v>112.8</v>
      </c>
      <c r="AK1130" s="10">
        <v>6.6263999999999994</v>
      </c>
      <c r="AL1130" s="10">
        <v>16.896000000000001</v>
      </c>
      <c r="AQ1130" s="10">
        <v>0.47312999999999988</v>
      </c>
      <c r="AR1130" s="10">
        <v>0.47312999999999988</v>
      </c>
      <c r="AS1130" s="10">
        <v>0.75099999999999989</v>
      </c>
      <c r="AT1130" s="10">
        <v>0.75099999999999989</v>
      </c>
      <c r="AU1130" s="10">
        <v>0.56473290818181821</v>
      </c>
      <c r="AV1130" s="10">
        <v>0.56473290818181821</v>
      </c>
      <c r="AW1130" s="10">
        <v>0.84018181818181814</v>
      </c>
      <c r="AX1130">
        <v>0.84018181818181814</v>
      </c>
      <c r="AY1130" s="165">
        <v>1</v>
      </c>
    </row>
    <row r="1131" spans="14:51" x14ac:dyDescent="0.25">
      <c r="N1131" s="176">
        <v>112.9</v>
      </c>
      <c r="O1131" s="10">
        <v>0.56231181818181808</v>
      </c>
      <c r="Q1131" s="10">
        <v>0.38918181818181818</v>
      </c>
      <c r="R1131" s="10">
        <v>719.73049449958933</v>
      </c>
      <c r="T1131" s="10">
        <v>992.6684525628724</v>
      </c>
      <c r="V1131" s="10">
        <v>1522.5457858962059</v>
      </c>
      <c r="W1131" s="10">
        <v>1522.5457858962059</v>
      </c>
      <c r="X1131" s="10">
        <v>1585.268008118428</v>
      </c>
      <c r="Y1131" s="10">
        <v>1647.9902303406502</v>
      </c>
      <c r="Z1131" s="10">
        <v>2197.3365414517616</v>
      </c>
      <c r="AH1131" s="7">
        <v>1178.1926009782146</v>
      </c>
      <c r="AI1131" s="10">
        <v>112.9</v>
      </c>
      <c r="AK1131" s="10">
        <v>6.6263999999999994</v>
      </c>
      <c r="AL1131" s="10">
        <v>16.896000000000001</v>
      </c>
      <c r="AQ1131" s="10">
        <v>0.47312999999999988</v>
      </c>
      <c r="AR1131" s="10">
        <v>0.47312999999999988</v>
      </c>
      <c r="AS1131" s="10">
        <v>0.75099999999999989</v>
      </c>
      <c r="AT1131" s="10">
        <v>0.75099999999999989</v>
      </c>
      <c r="AU1131" s="10">
        <v>0.56473290818181821</v>
      </c>
      <c r="AV1131" s="10">
        <v>0.56473290818181821</v>
      </c>
      <c r="AW1131" s="10">
        <v>0.84018181818181814</v>
      </c>
      <c r="AX1131">
        <v>0.84018181818181814</v>
      </c>
      <c r="AY1131" s="165">
        <v>1</v>
      </c>
    </row>
    <row r="1132" spans="14:51" x14ac:dyDescent="0.25">
      <c r="N1132" s="176">
        <v>113</v>
      </c>
      <c r="O1132" s="10">
        <v>0.56231181818181808</v>
      </c>
      <c r="Q1132" s="10">
        <v>0.38918181818181818</v>
      </c>
      <c r="R1132" s="10">
        <v>721.28039572804971</v>
      </c>
      <c r="T1132" s="10">
        <v>994.45024590301375</v>
      </c>
      <c r="V1132" s="10">
        <v>1524.7969125696804</v>
      </c>
      <c r="W1132" s="10">
        <v>1524.7969125696804</v>
      </c>
      <c r="X1132" s="10">
        <v>1587.5746903474583</v>
      </c>
      <c r="Y1132" s="10">
        <v>1650.3524681252361</v>
      </c>
      <c r="Z1132" s="10">
        <v>2200.1853570141252</v>
      </c>
      <c r="AH1132" s="7">
        <v>1180.4319855975923</v>
      </c>
      <c r="AI1132" s="10">
        <v>113</v>
      </c>
      <c r="AK1132" s="10">
        <v>6.6263999999999994</v>
      </c>
      <c r="AL1132" s="10">
        <v>16.896000000000001</v>
      </c>
      <c r="AQ1132" s="10">
        <v>0.47312999999999988</v>
      </c>
      <c r="AR1132" s="10">
        <v>0.47312999999999988</v>
      </c>
      <c r="AS1132" s="10">
        <v>0.75099999999999989</v>
      </c>
      <c r="AT1132" s="10">
        <v>0.75099999999999989</v>
      </c>
      <c r="AU1132" s="10">
        <v>0.56473290818181821</v>
      </c>
      <c r="AV1132" s="10">
        <v>0.56473290818181821</v>
      </c>
      <c r="AW1132" s="10">
        <v>0.84018181818181814</v>
      </c>
      <c r="AX1132">
        <v>0.84018181818181814</v>
      </c>
      <c r="AY1132" s="165">
        <v>1</v>
      </c>
    </row>
    <row r="1133" spans="14:51" x14ac:dyDescent="0.25">
      <c r="N1133" s="176">
        <v>113.1</v>
      </c>
      <c r="O1133" s="10">
        <v>0.56231181818181808</v>
      </c>
      <c r="Q1133" s="10">
        <v>0.38918181818181818</v>
      </c>
      <c r="R1133" s="10">
        <v>722.83166915768606</v>
      </c>
      <c r="T1133" s="10">
        <v>996.23340556151027</v>
      </c>
      <c r="V1133" s="10">
        <v>1527.0494055615104</v>
      </c>
      <c r="W1133" s="10">
        <v>1527.0494055615104</v>
      </c>
      <c r="X1133" s="10">
        <v>1589.8827388948437</v>
      </c>
      <c r="Y1133" s="10">
        <v>1652.7160722281772</v>
      </c>
      <c r="Z1133" s="10">
        <v>2203.0355388948437</v>
      </c>
      <c r="AH1133" s="7">
        <v>1182.6733528505415</v>
      </c>
      <c r="AI1133" s="10">
        <v>113.1</v>
      </c>
      <c r="AK1133" s="10">
        <v>6.6263999999999994</v>
      </c>
      <c r="AL1133" s="10">
        <v>16.896000000000001</v>
      </c>
      <c r="AQ1133" s="10">
        <v>0.47312999999999988</v>
      </c>
      <c r="AR1133" s="10">
        <v>0.47312999999999988</v>
      </c>
      <c r="AS1133" s="10">
        <v>0.75099999999999989</v>
      </c>
      <c r="AT1133" s="10">
        <v>0.75099999999999989</v>
      </c>
      <c r="AU1133" s="10">
        <v>0.56473290818181821</v>
      </c>
      <c r="AV1133" s="10">
        <v>0.56473290818181821</v>
      </c>
      <c r="AW1133" s="10">
        <v>0.84018181818181814</v>
      </c>
      <c r="AX1133">
        <v>0.84018181818181814</v>
      </c>
      <c r="AY1133" s="165">
        <v>1</v>
      </c>
    </row>
    <row r="1134" spans="14:51" x14ac:dyDescent="0.25">
      <c r="N1134" s="176">
        <v>113.2</v>
      </c>
      <c r="O1134" s="10">
        <v>0.56231181818181808</v>
      </c>
      <c r="Q1134" s="10">
        <v>0.38918181818181818</v>
      </c>
      <c r="R1134" s="10">
        <v>724.38431478849873</v>
      </c>
      <c r="T1134" s="10">
        <v>998.01793153836206</v>
      </c>
      <c r="V1134" s="10">
        <v>1529.3032648716953</v>
      </c>
      <c r="W1134" s="10">
        <v>1529.3032648716953</v>
      </c>
      <c r="X1134" s="10">
        <v>1592.1921537605842</v>
      </c>
      <c r="Y1134" s="10">
        <v>1655.0810426494731</v>
      </c>
      <c r="Z1134" s="10">
        <v>2205.8870870939177</v>
      </c>
      <c r="AH1134" s="7">
        <v>1184.9167027370629</v>
      </c>
      <c r="AI1134" s="10">
        <v>113.2</v>
      </c>
      <c r="AK1134" s="10">
        <v>6.6263999999999994</v>
      </c>
      <c r="AL1134" s="10">
        <v>16.896000000000001</v>
      </c>
      <c r="AQ1134" s="10">
        <v>0.47312999999999988</v>
      </c>
      <c r="AR1134" s="10">
        <v>0.47312999999999988</v>
      </c>
      <c r="AS1134" s="10">
        <v>0.75099999999999989</v>
      </c>
      <c r="AT1134" s="10">
        <v>0.75099999999999989</v>
      </c>
      <c r="AU1134" s="10">
        <v>0.56473290818181821</v>
      </c>
      <c r="AV1134" s="10">
        <v>0.56473290818181821</v>
      </c>
      <c r="AW1134" s="10">
        <v>0.84018181818181814</v>
      </c>
      <c r="AX1134">
        <v>0.84018181818181814</v>
      </c>
      <c r="AY1134" s="165">
        <v>1</v>
      </c>
    </row>
    <row r="1135" spans="14:51" x14ac:dyDescent="0.25">
      <c r="N1135" s="176">
        <v>113.3</v>
      </c>
      <c r="O1135" s="10">
        <v>0.56231181818181808</v>
      </c>
      <c r="Q1135" s="10">
        <v>0.38918181818181818</v>
      </c>
      <c r="R1135" s="10">
        <v>725.93833262048759</v>
      </c>
      <c r="T1135" s="10">
        <v>999.80382383356914</v>
      </c>
      <c r="V1135" s="10">
        <v>1531.5584905002358</v>
      </c>
      <c r="W1135" s="10">
        <v>1531.5584905002358</v>
      </c>
      <c r="X1135" s="10">
        <v>1594.5029349446802</v>
      </c>
      <c r="Y1135" s="10">
        <v>1657.4473793891248</v>
      </c>
      <c r="Z1135" s="10">
        <v>2208.740001611347</v>
      </c>
      <c r="AH1135" s="7">
        <v>1187.162035257156</v>
      </c>
      <c r="AI1135" s="10">
        <v>113.3</v>
      </c>
      <c r="AK1135" s="10">
        <v>6.6263999999999994</v>
      </c>
      <c r="AL1135" s="10">
        <v>16.896000000000001</v>
      </c>
      <c r="AQ1135" s="10">
        <v>0.47312999999999988</v>
      </c>
      <c r="AR1135" s="10">
        <v>0.47312999999999988</v>
      </c>
      <c r="AS1135" s="10">
        <v>0.75099999999999989</v>
      </c>
      <c r="AT1135" s="10">
        <v>0.75099999999999989</v>
      </c>
      <c r="AU1135" s="10">
        <v>0.56473290818181821</v>
      </c>
      <c r="AV1135" s="10">
        <v>0.56473290818181821</v>
      </c>
      <c r="AW1135" s="10">
        <v>0.84018181818181814</v>
      </c>
      <c r="AX1135">
        <v>0.84018181818181814</v>
      </c>
      <c r="AY1135" s="165">
        <v>1</v>
      </c>
    </row>
    <row r="1136" spans="14:51" x14ac:dyDescent="0.25">
      <c r="N1136" s="176">
        <v>113.4</v>
      </c>
      <c r="O1136" s="10">
        <v>0.56231181818181808</v>
      </c>
      <c r="Q1136" s="10">
        <v>0.38918181818181818</v>
      </c>
      <c r="R1136" s="10">
        <v>727.49372265365264</v>
      </c>
      <c r="T1136" s="10">
        <v>1001.5910824471315</v>
      </c>
      <c r="V1136" s="10">
        <v>1533.8150824471315</v>
      </c>
      <c r="W1136" s="10">
        <v>1533.8150824471315</v>
      </c>
      <c r="X1136" s="10">
        <v>1596.8150824471315</v>
      </c>
      <c r="Y1136" s="10">
        <v>1659.8150824471315</v>
      </c>
      <c r="Z1136" s="10">
        <v>2211.5942824471317</v>
      </c>
      <c r="AH1136" s="7">
        <v>1189.4093504108209</v>
      </c>
      <c r="AI1136" s="10">
        <v>113.4</v>
      </c>
      <c r="AK1136" s="10">
        <v>6.6263999999999994</v>
      </c>
      <c r="AL1136" s="10">
        <v>16.896000000000001</v>
      </c>
      <c r="AQ1136" s="10">
        <v>0.47312999999999988</v>
      </c>
      <c r="AR1136" s="10">
        <v>0.47312999999999988</v>
      </c>
      <c r="AS1136" s="10">
        <v>0.75099999999999989</v>
      </c>
      <c r="AT1136" s="10">
        <v>0.75099999999999989</v>
      </c>
      <c r="AU1136" s="10">
        <v>0.56473290818181821</v>
      </c>
      <c r="AV1136" s="10">
        <v>0.56473290818181821</v>
      </c>
      <c r="AW1136" s="10">
        <v>0.84018181818181814</v>
      </c>
      <c r="AX1136">
        <v>0.84018181818181814</v>
      </c>
      <c r="AY1136" s="165">
        <v>1</v>
      </c>
    </row>
    <row r="1137" spans="14:51" x14ac:dyDescent="0.25">
      <c r="N1137" s="176">
        <v>113.5</v>
      </c>
      <c r="O1137" s="10">
        <v>0.56231181818181808</v>
      </c>
      <c r="Q1137" s="10">
        <v>0.38918181818181818</v>
      </c>
      <c r="R1137" s="10">
        <v>729.05048488799378</v>
      </c>
      <c r="T1137" s="10">
        <v>1003.3797073790491</v>
      </c>
      <c r="V1137" s="10">
        <v>1536.0730407123824</v>
      </c>
      <c r="W1137" s="10">
        <v>1536.0730407123824</v>
      </c>
      <c r="X1137" s="10">
        <v>1599.1285962679381</v>
      </c>
      <c r="Y1137" s="10">
        <v>1662.1841518234935</v>
      </c>
      <c r="Z1137" s="10">
        <v>2214.4499296012714</v>
      </c>
      <c r="AH1137" s="7">
        <v>1191.6586481980578</v>
      </c>
      <c r="AI1137" s="10">
        <v>113.5</v>
      </c>
      <c r="AK1137" s="10">
        <v>6.6263999999999994</v>
      </c>
      <c r="AL1137" s="10">
        <v>16.896000000000001</v>
      </c>
      <c r="AQ1137" s="10">
        <v>0.47312999999999988</v>
      </c>
      <c r="AR1137" s="10">
        <v>0.47312999999999988</v>
      </c>
      <c r="AS1137" s="10">
        <v>0.75099999999999989</v>
      </c>
      <c r="AT1137" s="10">
        <v>0.75099999999999989</v>
      </c>
      <c r="AU1137" s="10">
        <v>0.56473290818181821</v>
      </c>
      <c r="AV1137" s="10">
        <v>0.56473290818181821</v>
      </c>
      <c r="AW1137" s="10">
        <v>0.84018181818181814</v>
      </c>
      <c r="AX1137">
        <v>0.84018181818181814</v>
      </c>
      <c r="AY1137" s="165">
        <v>1</v>
      </c>
    </row>
    <row r="1138" spans="14:51" x14ac:dyDescent="0.25">
      <c r="N1138" s="176">
        <v>113.6</v>
      </c>
      <c r="O1138" s="10">
        <v>0.56231181818181808</v>
      </c>
      <c r="Q1138" s="10">
        <v>0.38918181818181818</v>
      </c>
      <c r="R1138" s="10">
        <v>730.60861932351088</v>
      </c>
      <c r="T1138" s="10">
        <v>1005.1696986293218</v>
      </c>
      <c r="V1138" s="10">
        <v>1538.3323652959884</v>
      </c>
      <c r="W1138" s="10">
        <v>1538.3323652959884</v>
      </c>
      <c r="X1138" s="10">
        <v>1601.4434764070995</v>
      </c>
      <c r="Y1138" s="10">
        <v>1664.5545875182106</v>
      </c>
      <c r="Z1138" s="10">
        <v>2217.306943073766</v>
      </c>
      <c r="AH1138" s="7">
        <v>1193.9099286188662</v>
      </c>
      <c r="AI1138" s="10">
        <v>113.6</v>
      </c>
      <c r="AK1138" s="10">
        <v>6.6263999999999994</v>
      </c>
      <c r="AL1138" s="10">
        <v>16.896000000000001</v>
      </c>
      <c r="AQ1138" s="10">
        <v>0.47312999999999988</v>
      </c>
      <c r="AR1138" s="10">
        <v>0.47312999999999988</v>
      </c>
      <c r="AS1138" s="10">
        <v>0.75099999999999989</v>
      </c>
      <c r="AT1138" s="10">
        <v>0.75099999999999989</v>
      </c>
      <c r="AU1138" s="10">
        <v>0.56473290818181821</v>
      </c>
      <c r="AV1138" s="10">
        <v>0.56473290818181821</v>
      </c>
      <c r="AW1138" s="10">
        <v>0.84018181818181814</v>
      </c>
      <c r="AX1138">
        <v>0.84018181818181814</v>
      </c>
      <c r="AY1138" s="165">
        <v>1</v>
      </c>
    </row>
    <row r="1139" spans="14:51" x14ac:dyDescent="0.25">
      <c r="N1139" s="176">
        <v>113.7</v>
      </c>
      <c r="O1139" s="10">
        <v>0.56231181818181808</v>
      </c>
      <c r="Q1139" s="10">
        <v>0.38918181818181818</v>
      </c>
      <c r="R1139" s="10">
        <v>732.16812596020429</v>
      </c>
      <c r="T1139" s="10">
        <v>1006.9610561979505</v>
      </c>
      <c r="V1139" s="10">
        <v>1540.5930561979505</v>
      </c>
      <c r="W1139" s="10">
        <v>1540.5930561979505</v>
      </c>
      <c r="X1139" s="10">
        <v>1603.7597228646173</v>
      </c>
      <c r="Y1139" s="10">
        <v>1666.9263895312838</v>
      </c>
      <c r="Z1139" s="10">
        <v>2220.1653228646173</v>
      </c>
      <c r="AH1139" s="7">
        <v>1196.1631916732465</v>
      </c>
      <c r="AI1139" s="10">
        <v>113.7</v>
      </c>
      <c r="AK1139" s="10">
        <v>6.6263999999999994</v>
      </c>
      <c r="AL1139" s="10">
        <v>16.896000000000001</v>
      </c>
      <c r="AQ1139" s="10">
        <v>0.47312999999999988</v>
      </c>
      <c r="AR1139" s="10">
        <v>0.47312999999999988</v>
      </c>
      <c r="AS1139" s="10">
        <v>0.75099999999999989</v>
      </c>
      <c r="AT1139" s="10">
        <v>0.75099999999999989</v>
      </c>
      <c r="AU1139" s="10">
        <v>0.56473290818181821</v>
      </c>
      <c r="AV1139" s="10">
        <v>0.56473290818181821</v>
      </c>
      <c r="AW1139" s="10">
        <v>0.84018181818181814</v>
      </c>
      <c r="AX1139">
        <v>0.84018181818181814</v>
      </c>
      <c r="AY1139" s="165">
        <v>1</v>
      </c>
    </row>
    <row r="1140" spans="14:51" x14ac:dyDescent="0.25">
      <c r="N1140" s="176">
        <v>113.8</v>
      </c>
      <c r="O1140" s="10">
        <v>0.56231181818181808</v>
      </c>
      <c r="Q1140" s="10">
        <v>0.38918181818181818</v>
      </c>
      <c r="R1140" s="10">
        <v>733.7290047980739</v>
      </c>
      <c r="T1140" s="10">
        <v>1008.7537800849334</v>
      </c>
      <c r="V1140" s="10">
        <v>1542.8551134182667</v>
      </c>
      <c r="W1140" s="10">
        <v>1542.8551134182667</v>
      </c>
      <c r="X1140" s="10">
        <v>1606.0773356404889</v>
      </c>
      <c r="Y1140" s="10">
        <v>1669.299557862711</v>
      </c>
      <c r="Z1140" s="10">
        <v>2223.0250689738223</v>
      </c>
      <c r="AH1140" s="7">
        <v>1198.4184373611988</v>
      </c>
      <c r="AI1140" s="10">
        <v>113.8</v>
      </c>
      <c r="AK1140" s="10">
        <v>6.6263999999999994</v>
      </c>
      <c r="AL1140" s="10">
        <v>16.896000000000001</v>
      </c>
      <c r="AQ1140" s="10">
        <v>0.47312999999999988</v>
      </c>
      <c r="AR1140" s="10">
        <v>0.47312999999999988</v>
      </c>
      <c r="AS1140" s="10">
        <v>0.75099999999999989</v>
      </c>
      <c r="AT1140" s="10">
        <v>0.75099999999999989</v>
      </c>
      <c r="AU1140" s="10">
        <v>0.56473290818181821</v>
      </c>
      <c r="AV1140" s="10">
        <v>0.56473290818181821</v>
      </c>
      <c r="AW1140" s="10">
        <v>0.84018181818181814</v>
      </c>
      <c r="AX1140">
        <v>0.84018181818181814</v>
      </c>
      <c r="AY1140" s="165">
        <v>1</v>
      </c>
    </row>
    <row r="1141" spans="14:51" x14ac:dyDescent="0.25">
      <c r="N1141" s="176">
        <v>113.9</v>
      </c>
      <c r="O1141" s="10">
        <v>0.56231181818181808</v>
      </c>
      <c r="Q1141" s="10">
        <v>0.38918181818181818</v>
      </c>
      <c r="R1141" s="10">
        <v>735.29125583711959</v>
      </c>
      <c r="T1141" s="10">
        <v>1010.547870290272</v>
      </c>
      <c r="V1141" s="10">
        <v>1545.1185369569389</v>
      </c>
      <c r="W1141" s="10">
        <v>1545.1185369569389</v>
      </c>
      <c r="X1141" s="10">
        <v>1608.3963147347167</v>
      </c>
      <c r="Y1141" s="10">
        <v>1671.6740925124946</v>
      </c>
      <c r="Z1141" s="10">
        <v>2225.8861814013835</v>
      </c>
      <c r="AH1141" s="7">
        <v>1200.6756656827229</v>
      </c>
      <c r="AI1141" s="10">
        <v>113.9</v>
      </c>
      <c r="AK1141" s="10">
        <v>6.6263999999999994</v>
      </c>
      <c r="AL1141" s="10">
        <v>16.896000000000001</v>
      </c>
      <c r="AQ1141" s="10">
        <v>0.47312999999999988</v>
      </c>
      <c r="AR1141" s="10">
        <v>0.47312999999999988</v>
      </c>
      <c r="AS1141" s="10">
        <v>0.75099999999999989</v>
      </c>
      <c r="AT1141" s="10">
        <v>0.75099999999999989</v>
      </c>
      <c r="AU1141" s="10">
        <v>0.56473290818181821</v>
      </c>
      <c r="AV1141" s="10">
        <v>0.56473290818181821</v>
      </c>
      <c r="AW1141" s="10">
        <v>0.84018181818181814</v>
      </c>
      <c r="AX1141">
        <v>0.84018181818181814</v>
      </c>
      <c r="AY1141" s="165">
        <v>1</v>
      </c>
    </row>
    <row r="1142" spans="14:51" x14ac:dyDescent="0.25">
      <c r="N1142" s="176">
        <v>114</v>
      </c>
      <c r="O1142" s="10">
        <v>0.56231181818181808</v>
      </c>
      <c r="Q1142" s="10">
        <v>0.38918181818181818</v>
      </c>
      <c r="R1142" s="10">
        <v>736.85487907734125</v>
      </c>
      <c r="T1142" s="10">
        <v>1012.3433268139662</v>
      </c>
      <c r="V1142" s="10">
        <v>1547.3833268139663</v>
      </c>
      <c r="W1142" s="10">
        <v>1547.3833268139663</v>
      </c>
      <c r="X1142" s="10">
        <v>1610.7166601472995</v>
      </c>
      <c r="Y1142" s="10">
        <v>1674.049993480633</v>
      </c>
      <c r="Z1142" s="10">
        <v>2228.7486601472997</v>
      </c>
      <c r="AH1142" s="7">
        <v>1202.9348766378184</v>
      </c>
      <c r="AI1142" s="10">
        <v>114</v>
      </c>
      <c r="AK1142" s="10">
        <v>6.6263999999999994</v>
      </c>
      <c r="AL1142" s="10">
        <v>16.896000000000001</v>
      </c>
      <c r="AQ1142" s="10">
        <v>0.47312999999999988</v>
      </c>
      <c r="AR1142" s="10">
        <v>0.47312999999999988</v>
      </c>
      <c r="AS1142" s="10">
        <v>0.75099999999999989</v>
      </c>
      <c r="AT1142" s="10">
        <v>0.75099999999999989</v>
      </c>
      <c r="AU1142" s="10">
        <v>0.56473290818181821</v>
      </c>
      <c r="AV1142" s="10">
        <v>0.56473290818181821</v>
      </c>
      <c r="AW1142" s="10">
        <v>0.84018181818181814</v>
      </c>
      <c r="AX1142">
        <v>0.84018181818181814</v>
      </c>
      <c r="AY1142" s="165">
        <v>1</v>
      </c>
    </row>
    <row r="1143" spans="14:51" x14ac:dyDescent="0.25">
      <c r="N1143" s="176">
        <v>114.1</v>
      </c>
      <c r="O1143" s="10">
        <v>0.56231181818181808</v>
      </c>
      <c r="Q1143" s="10">
        <v>0.38918181818181818</v>
      </c>
      <c r="R1143" s="10">
        <v>738.41987451873933</v>
      </c>
      <c r="T1143" s="10">
        <v>1014.1401496560154</v>
      </c>
      <c r="V1143" s="10">
        <v>1549.6494829893486</v>
      </c>
      <c r="W1143" s="10">
        <v>1549.6494829893486</v>
      </c>
      <c r="X1143" s="10">
        <v>1613.0383718782375</v>
      </c>
      <c r="Y1143" s="10">
        <v>1676.4272607671264</v>
      </c>
      <c r="Z1143" s="10">
        <v>2231.6125052115708</v>
      </c>
      <c r="AH1143" s="7">
        <v>1205.1960702264862</v>
      </c>
      <c r="AI1143" s="10">
        <v>114.1</v>
      </c>
      <c r="AK1143" s="10">
        <v>6.6263999999999994</v>
      </c>
      <c r="AL1143" s="10">
        <v>16.896000000000001</v>
      </c>
      <c r="AQ1143" s="10">
        <v>0.47312999999999988</v>
      </c>
      <c r="AR1143" s="10">
        <v>0.47312999999999988</v>
      </c>
      <c r="AS1143" s="10">
        <v>0.75099999999999989</v>
      </c>
      <c r="AT1143" s="10">
        <v>0.75099999999999989</v>
      </c>
      <c r="AU1143" s="10">
        <v>0.56473290818181821</v>
      </c>
      <c r="AV1143" s="10">
        <v>0.56473290818181821</v>
      </c>
      <c r="AW1143" s="10">
        <v>0.84018181818181814</v>
      </c>
      <c r="AX1143">
        <v>0.84018181818181814</v>
      </c>
      <c r="AY1143" s="165">
        <v>1</v>
      </c>
    </row>
    <row r="1144" spans="14:51" x14ac:dyDescent="0.25">
      <c r="N1144" s="176">
        <v>114.2</v>
      </c>
      <c r="O1144" s="10">
        <v>0.56231181818181808</v>
      </c>
      <c r="Q1144" s="10">
        <v>0.38918181818181818</v>
      </c>
      <c r="R1144" s="10">
        <v>739.9862421613135</v>
      </c>
      <c r="T1144" s="10">
        <v>1015.9383388164199</v>
      </c>
      <c r="V1144" s="10">
        <v>1551.9170054830865</v>
      </c>
      <c r="W1144" s="10">
        <v>1551.9170054830865</v>
      </c>
      <c r="X1144" s="10">
        <v>1615.3614499275309</v>
      </c>
      <c r="Y1144" s="10">
        <v>1678.8058943719755</v>
      </c>
      <c r="Z1144" s="10">
        <v>2234.4777165941978</v>
      </c>
      <c r="AH1144" s="7">
        <v>1207.4592464487257</v>
      </c>
      <c r="AI1144" s="10">
        <v>114.2</v>
      </c>
      <c r="AK1144" s="10">
        <v>6.6263999999999994</v>
      </c>
      <c r="AL1144" s="10">
        <v>16.896000000000001</v>
      </c>
      <c r="AQ1144" s="10">
        <v>0.47312999999999988</v>
      </c>
      <c r="AR1144" s="10">
        <v>0.47312999999999988</v>
      </c>
      <c r="AS1144" s="10">
        <v>0.75099999999999989</v>
      </c>
      <c r="AT1144" s="10">
        <v>0.75099999999999989</v>
      </c>
      <c r="AU1144" s="10">
        <v>0.56473290818181821</v>
      </c>
      <c r="AV1144" s="10">
        <v>0.56473290818181821</v>
      </c>
      <c r="AW1144" s="10">
        <v>0.84018181818181814</v>
      </c>
      <c r="AX1144">
        <v>0.84018181818181814</v>
      </c>
      <c r="AY1144" s="165">
        <v>1</v>
      </c>
    </row>
    <row r="1145" spans="14:51" x14ac:dyDescent="0.25">
      <c r="N1145" s="176">
        <v>114.3</v>
      </c>
      <c r="O1145" s="10">
        <v>0.56231181818181808</v>
      </c>
      <c r="Q1145" s="10">
        <v>0.38918181818181818</v>
      </c>
      <c r="R1145" s="10">
        <v>741.55398200506386</v>
      </c>
      <c r="T1145" s="10">
        <v>1017.7378942951796</v>
      </c>
      <c r="V1145" s="10">
        <v>1554.1858942951794</v>
      </c>
      <c r="W1145" s="10">
        <v>1554.1858942951794</v>
      </c>
      <c r="X1145" s="10">
        <v>1617.6858942951794</v>
      </c>
      <c r="Y1145" s="10">
        <v>1681.1858942951794</v>
      </c>
      <c r="Z1145" s="10">
        <v>2237.3442942951797</v>
      </c>
      <c r="AH1145" s="7">
        <v>1209.7244053045372</v>
      </c>
      <c r="AI1145" s="10">
        <v>114.3</v>
      </c>
      <c r="AK1145" s="10">
        <v>6.6263999999999994</v>
      </c>
      <c r="AL1145" s="10">
        <v>16.896000000000001</v>
      </c>
      <c r="AQ1145" s="10">
        <v>0.47312999999999988</v>
      </c>
      <c r="AR1145" s="10">
        <v>0.47312999999999988</v>
      </c>
      <c r="AS1145" s="10">
        <v>0.75099999999999989</v>
      </c>
      <c r="AT1145" s="10">
        <v>0.75099999999999989</v>
      </c>
      <c r="AU1145" s="10">
        <v>0.56473290818181821</v>
      </c>
      <c r="AV1145" s="10">
        <v>0.56473290818181821</v>
      </c>
      <c r="AW1145" s="10">
        <v>0.84018181818181814</v>
      </c>
      <c r="AX1145">
        <v>0.84018181818181814</v>
      </c>
      <c r="AY1145" s="165">
        <v>1</v>
      </c>
    </row>
    <row r="1146" spans="14:51" x14ac:dyDescent="0.25">
      <c r="N1146" s="176">
        <v>114.4</v>
      </c>
      <c r="O1146" s="10">
        <v>0.56231181818181808</v>
      </c>
      <c r="Q1146" s="10">
        <v>0.38918181818181818</v>
      </c>
      <c r="R1146" s="10">
        <v>743.12309404999041</v>
      </c>
      <c r="T1146" s="10">
        <v>1019.5388160922943</v>
      </c>
      <c r="V1146" s="10">
        <v>1556.4561494256277</v>
      </c>
      <c r="W1146" s="10">
        <v>1556.4561494256277</v>
      </c>
      <c r="X1146" s="10">
        <v>1620.0117049811834</v>
      </c>
      <c r="Y1146" s="10">
        <v>1683.5672605367388</v>
      </c>
      <c r="Z1146" s="10">
        <v>2240.212238314517</v>
      </c>
      <c r="AH1146" s="7">
        <v>1211.9915467939204</v>
      </c>
      <c r="AI1146" s="10">
        <v>114.4</v>
      </c>
      <c r="AK1146" s="10">
        <v>6.6263999999999994</v>
      </c>
      <c r="AL1146" s="10">
        <v>16.896000000000001</v>
      </c>
      <c r="AQ1146" s="10">
        <v>0.47312999999999988</v>
      </c>
      <c r="AR1146" s="10">
        <v>0.47312999999999988</v>
      </c>
      <c r="AS1146" s="10">
        <v>0.75099999999999989</v>
      </c>
      <c r="AT1146" s="10">
        <v>0.75099999999999989</v>
      </c>
      <c r="AU1146" s="10">
        <v>0.56473290818181821</v>
      </c>
      <c r="AV1146" s="10">
        <v>0.56473290818181821</v>
      </c>
      <c r="AW1146" s="10">
        <v>0.84018181818181814</v>
      </c>
      <c r="AX1146">
        <v>0.84018181818181814</v>
      </c>
      <c r="AY1146" s="165">
        <v>1</v>
      </c>
    </row>
    <row r="1147" spans="14:51" x14ac:dyDescent="0.25">
      <c r="N1147" s="176">
        <v>114.5</v>
      </c>
      <c r="O1147" s="10">
        <v>0.56231181818181808</v>
      </c>
      <c r="Q1147" s="10">
        <v>0.38918181818181818</v>
      </c>
      <c r="R1147" s="10">
        <v>744.69357829609282</v>
      </c>
      <c r="T1147" s="10">
        <v>1021.3411042077649</v>
      </c>
      <c r="V1147" s="10">
        <v>1558.7277708744316</v>
      </c>
      <c r="W1147" s="10">
        <v>1558.7277708744316</v>
      </c>
      <c r="X1147" s="10">
        <v>1622.3388819855427</v>
      </c>
      <c r="Y1147" s="10">
        <v>1685.9499930966538</v>
      </c>
      <c r="Z1147" s="10">
        <v>2243.0815486522097</v>
      </c>
      <c r="AH1147" s="7">
        <v>1214.2606709168751</v>
      </c>
      <c r="AI1147" s="10">
        <v>114.5</v>
      </c>
      <c r="AK1147" s="10">
        <v>6.6263999999999994</v>
      </c>
      <c r="AL1147" s="10">
        <v>16.896000000000001</v>
      </c>
      <c r="AQ1147" s="10">
        <v>0.47312999999999988</v>
      </c>
      <c r="AR1147" s="10">
        <v>0.47312999999999988</v>
      </c>
      <c r="AS1147" s="10">
        <v>0.75099999999999989</v>
      </c>
      <c r="AT1147" s="10">
        <v>0.75099999999999989</v>
      </c>
      <c r="AU1147" s="10">
        <v>0.56473290818181821</v>
      </c>
      <c r="AV1147" s="10">
        <v>0.56473290818181821</v>
      </c>
      <c r="AW1147" s="10">
        <v>0.84018181818181814</v>
      </c>
      <c r="AX1147">
        <v>0.84018181818181814</v>
      </c>
      <c r="AY1147" s="165">
        <v>1</v>
      </c>
    </row>
    <row r="1148" spans="14:51" x14ac:dyDescent="0.25">
      <c r="N1148" s="176">
        <v>114.6</v>
      </c>
      <c r="O1148" s="10">
        <v>0.56231181818181808</v>
      </c>
      <c r="Q1148" s="10">
        <v>0.38918181818181818</v>
      </c>
      <c r="R1148" s="10">
        <v>746.26543474337166</v>
      </c>
      <c r="T1148" s="10">
        <v>1023.1447586415902</v>
      </c>
      <c r="V1148" s="10">
        <v>1561.0007586415902</v>
      </c>
      <c r="W1148" s="10">
        <v>1561.0007586415902</v>
      </c>
      <c r="X1148" s="10">
        <v>1624.667425308257</v>
      </c>
      <c r="Y1148" s="10">
        <v>1688.3340919749235</v>
      </c>
      <c r="Z1148" s="10">
        <v>2245.9522253082569</v>
      </c>
      <c r="AH1148" s="7">
        <v>1216.5317776734021</v>
      </c>
      <c r="AI1148" s="10">
        <v>114.6</v>
      </c>
      <c r="AK1148" s="10">
        <v>6.6263999999999994</v>
      </c>
      <c r="AL1148" s="10">
        <v>16.896000000000001</v>
      </c>
      <c r="AQ1148" s="10">
        <v>0.47312999999999988</v>
      </c>
      <c r="AR1148" s="10">
        <v>0.47312999999999988</v>
      </c>
      <c r="AS1148" s="10">
        <v>0.75099999999999989</v>
      </c>
      <c r="AT1148" s="10">
        <v>0.75099999999999989</v>
      </c>
      <c r="AU1148" s="10">
        <v>0.56473290818181821</v>
      </c>
      <c r="AV1148" s="10">
        <v>0.56473290818181821</v>
      </c>
      <c r="AW1148" s="10">
        <v>0.84018181818181814</v>
      </c>
      <c r="AX1148">
        <v>0.84018181818181814</v>
      </c>
      <c r="AY1148" s="165">
        <v>1</v>
      </c>
    </row>
    <row r="1149" spans="14:51" x14ac:dyDescent="0.25">
      <c r="N1149" s="176">
        <v>114.7</v>
      </c>
      <c r="O1149" s="10">
        <v>0.56231181818181808</v>
      </c>
      <c r="Q1149" s="10">
        <v>0.38918181818181818</v>
      </c>
      <c r="R1149" s="10">
        <v>747.83866339182657</v>
      </c>
      <c r="T1149" s="10">
        <v>1026.5681834855839</v>
      </c>
      <c r="V1149" s="10">
        <v>1564.8935168189173</v>
      </c>
      <c r="W1149" s="10">
        <v>1564.8935168189173</v>
      </c>
      <c r="X1149" s="10">
        <v>1628.6157390411395</v>
      </c>
      <c r="Y1149" s="10">
        <v>1692.3379612633616</v>
      </c>
      <c r="Z1149" s="10">
        <v>2250.4426723744727</v>
      </c>
      <c r="AH1149" s="7">
        <v>1218.8048670635008</v>
      </c>
      <c r="AI1149" s="10">
        <v>114.7</v>
      </c>
      <c r="AK1149" s="10">
        <v>6.6263999999999994</v>
      </c>
      <c r="AL1149" s="10">
        <v>16.896000000000001</v>
      </c>
      <c r="AQ1149" s="10">
        <v>0.47312999999999988</v>
      </c>
      <c r="AR1149" s="10">
        <v>0.47312999999999988</v>
      </c>
      <c r="AS1149" s="10">
        <v>0.75099999999999989</v>
      </c>
      <c r="AT1149" s="10">
        <v>0.75099999999999989</v>
      </c>
      <c r="AU1149" s="10">
        <v>0.56473290818181821</v>
      </c>
      <c r="AV1149" s="10">
        <v>0.56473290818181821</v>
      </c>
      <c r="AW1149" s="10">
        <v>0.84018181818181814</v>
      </c>
      <c r="AX1149">
        <v>0.84018181818181814</v>
      </c>
      <c r="AY1149" s="165">
        <v>1</v>
      </c>
    </row>
    <row r="1150" spans="14:51" x14ac:dyDescent="0.25">
      <c r="N1150" s="176">
        <v>114.8</v>
      </c>
      <c r="O1150" s="10">
        <v>0.56231181818181808</v>
      </c>
      <c r="Q1150" s="10">
        <v>0.38918181818181818</v>
      </c>
      <c r="R1150" s="10">
        <v>749.41326424145745</v>
      </c>
      <c r="T1150" s="10">
        <v>1028.3759368744752</v>
      </c>
      <c r="V1150" s="10">
        <v>1567.1706035411419</v>
      </c>
      <c r="W1150" s="10">
        <v>1567.1706035411419</v>
      </c>
      <c r="X1150" s="10">
        <v>1630.9483813189197</v>
      </c>
      <c r="Y1150" s="10">
        <v>1694.7261590966975</v>
      </c>
      <c r="Z1150" s="10">
        <v>2253.3174479855866</v>
      </c>
      <c r="AH1150" s="7">
        <v>1221.0799390871709</v>
      </c>
      <c r="AI1150" s="10">
        <v>114.8</v>
      </c>
      <c r="AK1150" s="10">
        <v>6.6263999999999994</v>
      </c>
      <c r="AL1150" s="10">
        <v>16.896000000000001</v>
      </c>
      <c r="AQ1150" s="10">
        <v>0.47312999999999988</v>
      </c>
      <c r="AR1150" s="10">
        <v>0.47312999999999988</v>
      </c>
      <c r="AS1150" s="10">
        <v>0.75099999999999989</v>
      </c>
      <c r="AT1150" s="10">
        <v>0.75099999999999989</v>
      </c>
      <c r="AU1150" s="10">
        <v>0.56473290818181821</v>
      </c>
      <c r="AV1150" s="10">
        <v>0.56473290818181821</v>
      </c>
      <c r="AW1150" s="10">
        <v>0.84018181818181814</v>
      </c>
      <c r="AX1150">
        <v>0.84018181818181814</v>
      </c>
      <c r="AY1150" s="165">
        <v>1</v>
      </c>
    </row>
    <row r="1151" spans="14:51" x14ac:dyDescent="0.25">
      <c r="N1151" s="176">
        <v>114.9</v>
      </c>
      <c r="O1151" s="10">
        <v>0.56231181818181808</v>
      </c>
      <c r="Q1151" s="10">
        <v>0.38918181818181818</v>
      </c>
      <c r="R1151" s="10">
        <v>750.98923729226487</v>
      </c>
      <c r="T1151" s="10">
        <v>1030.1850565817217</v>
      </c>
      <c r="V1151" s="10">
        <v>1569.4490565817218</v>
      </c>
      <c r="W1151" s="10">
        <v>1569.4490565817218</v>
      </c>
      <c r="X1151" s="10">
        <v>1633.2823899150551</v>
      </c>
      <c r="Y1151" s="10">
        <v>1697.1157232483886</v>
      </c>
      <c r="Z1151" s="10">
        <v>2256.1935899150553</v>
      </c>
      <c r="AH1151" s="7">
        <v>1223.3569937444136</v>
      </c>
      <c r="AI1151" s="10">
        <v>114.9</v>
      </c>
      <c r="AK1151" s="10">
        <v>6.6263999999999994</v>
      </c>
      <c r="AL1151" s="10">
        <v>16.896000000000001</v>
      </c>
      <c r="AQ1151" s="10">
        <v>0.47312999999999988</v>
      </c>
      <c r="AR1151" s="10">
        <v>0.47312999999999988</v>
      </c>
      <c r="AS1151" s="10">
        <v>0.75099999999999989</v>
      </c>
      <c r="AT1151" s="10">
        <v>0.75099999999999989</v>
      </c>
      <c r="AU1151" s="10">
        <v>0.56473290818181821</v>
      </c>
      <c r="AV1151" s="10">
        <v>0.56473290818181821</v>
      </c>
      <c r="AW1151" s="10">
        <v>0.84018181818181814</v>
      </c>
      <c r="AX1151">
        <v>0.84018181818181814</v>
      </c>
      <c r="AY1151" s="165">
        <v>1</v>
      </c>
    </row>
    <row r="1152" spans="14:51" x14ac:dyDescent="0.25">
      <c r="N1152" s="176">
        <v>115</v>
      </c>
      <c r="O1152" s="10">
        <v>0.56231181818181808</v>
      </c>
      <c r="Q1152" s="10">
        <v>0.38918181818181818</v>
      </c>
      <c r="R1152" s="10">
        <v>752.56658254424804</v>
      </c>
      <c r="T1152" s="10">
        <v>1031.9955426073236</v>
      </c>
      <c r="V1152" s="10">
        <v>1571.728875940657</v>
      </c>
      <c r="W1152" s="10">
        <v>1571.728875940657</v>
      </c>
      <c r="X1152" s="10">
        <v>1635.6177648295459</v>
      </c>
      <c r="Y1152" s="10">
        <v>1699.5066537184348</v>
      </c>
      <c r="Z1152" s="10">
        <v>2259.0710981628795</v>
      </c>
      <c r="AH1152" s="7">
        <v>1225.6360310352275</v>
      </c>
      <c r="AI1152" s="10">
        <v>115</v>
      </c>
      <c r="AK1152" s="10">
        <v>6.6263999999999994</v>
      </c>
      <c r="AL1152" s="10">
        <v>16.896000000000001</v>
      </c>
      <c r="AQ1152" s="10">
        <v>0.47312999999999988</v>
      </c>
      <c r="AR1152" s="10">
        <v>0.47312999999999988</v>
      </c>
      <c r="AS1152" s="10">
        <v>0.75099999999999989</v>
      </c>
      <c r="AT1152" s="10">
        <v>0.75099999999999989</v>
      </c>
      <c r="AU1152" s="10">
        <v>0.56473290818181821</v>
      </c>
      <c r="AV1152" s="10">
        <v>0.56473290818181821</v>
      </c>
      <c r="AW1152" s="10">
        <v>0.84018181818181814</v>
      </c>
      <c r="AX1152">
        <v>0.84018181818181814</v>
      </c>
      <c r="AY1152" s="165">
        <v>1</v>
      </c>
    </row>
    <row r="1153" spans="14:51" x14ac:dyDescent="0.25">
      <c r="N1153" s="176">
        <v>115.1</v>
      </c>
      <c r="O1153" s="10">
        <v>0.56231181818181808</v>
      </c>
      <c r="Q1153" s="10">
        <v>0.38918181818181818</v>
      </c>
      <c r="R1153" s="10">
        <v>754.14529999740751</v>
      </c>
      <c r="T1153" s="10">
        <v>1033.8073949512807</v>
      </c>
      <c r="V1153" s="10">
        <v>1574.0100616179475</v>
      </c>
      <c r="W1153" s="10">
        <v>1574.0100616179475</v>
      </c>
      <c r="X1153" s="10">
        <v>1637.9545060623918</v>
      </c>
      <c r="Y1153" s="10">
        <v>1701.8989505068364</v>
      </c>
      <c r="Z1153" s="10">
        <v>2261.9499727290586</v>
      </c>
      <c r="AH1153" s="7">
        <v>1227.9170509596133</v>
      </c>
      <c r="AI1153" s="10">
        <v>115.1</v>
      </c>
      <c r="AK1153" s="10">
        <v>6.6263999999999994</v>
      </c>
      <c r="AL1153" s="10">
        <v>16.896000000000001</v>
      </c>
      <c r="AQ1153" s="10">
        <v>0.47312999999999988</v>
      </c>
      <c r="AR1153" s="10">
        <v>0.47312999999999988</v>
      </c>
      <c r="AS1153" s="10">
        <v>0.75099999999999989</v>
      </c>
      <c r="AT1153" s="10">
        <v>0.75099999999999989</v>
      </c>
      <c r="AU1153" s="10">
        <v>0.56473290818181821</v>
      </c>
      <c r="AV1153" s="10">
        <v>0.56473290818181821</v>
      </c>
      <c r="AW1153" s="10">
        <v>0.84018181818181814</v>
      </c>
      <c r="AX1153">
        <v>0.84018181818181814</v>
      </c>
      <c r="AY1153" s="165">
        <v>1</v>
      </c>
    </row>
    <row r="1154" spans="14:51" x14ac:dyDescent="0.25">
      <c r="N1154" s="176">
        <v>115.2</v>
      </c>
      <c r="O1154" s="10">
        <v>0.56231181818181808</v>
      </c>
      <c r="Q1154" s="10">
        <v>0.38918181818181818</v>
      </c>
      <c r="R1154" s="10">
        <v>755.72538965174328</v>
      </c>
      <c r="T1154" s="10">
        <v>1035.6206136135932</v>
      </c>
      <c r="V1154" s="10">
        <v>1576.2926136135932</v>
      </c>
      <c r="W1154" s="10">
        <v>1576.2926136135932</v>
      </c>
      <c r="X1154" s="10">
        <v>1640.2926136135932</v>
      </c>
      <c r="Y1154" s="10">
        <v>1704.2926136135932</v>
      </c>
      <c r="Z1154" s="10">
        <v>2264.8302136135935</v>
      </c>
      <c r="AH1154" s="7">
        <v>1230.2000535175712</v>
      </c>
      <c r="AI1154" s="10">
        <v>115.2</v>
      </c>
      <c r="AK1154" s="10">
        <v>6.6263999999999994</v>
      </c>
      <c r="AL1154" s="10">
        <v>16.896000000000001</v>
      </c>
      <c r="AQ1154" s="10">
        <v>0.47312999999999988</v>
      </c>
      <c r="AR1154" s="10">
        <v>0.47312999999999988</v>
      </c>
      <c r="AS1154" s="10">
        <v>0.75099999999999989</v>
      </c>
      <c r="AT1154" s="10">
        <v>0.75099999999999989</v>
      </c>
      <c r="AU1154" s="10">
        <v>0.56473290818181821</v>
      </c>
      <c r="AV1154" s="10">
        <v>0.56473290818181821</v>
      </c>
      <c r="AW1154" s="10">
        <v>0.84018181818181814</v>
      </c>
      <c r="AX1154">
        <v>0.84018181818181814</v>
      </c>
      <c r="AY1154" s="165">
        <v>1</v>
      </c>
    </row>
    <row r="1155" spans="14:51" x14ac:dyDescent="0.25">
      <c r="N1155" s="176">
        <v>115.3</v>
      </c>
      <c r="O1155" s="10">
        <v>0.56231181818181808</v>
      </c>
      <c r="Q1155" s="10">
        <v>0.38918181818181818</v>
      </c>
      <c r="R1155" s="10">
        <v>757.30685150725515</v>
      </c>
      <c r="T1155" s="10">
        <v>1037.4351985942606</v>
      </c>
      <c r="V1155" s="10">
        <v>1578.5765319275938</v>
      </c>
      <c r="W1155" s="10">
        <v>1578.5765319275938</v>
      </c>
      <c r="X1155" s="10">
        <v>1642.6320874831495</v>
      </c>
      <c r="Y1155" s="10">
        <v>1706.6876430387049</v>
      </c>
      <c r="Z1155" s="10">
        <v>2267.7118208164829</v>
      </c>
      <c r="AH1155" s="7">
        <v>1232.485038709101</v>
      </c>
      <c r="AI1155" s="10">
        <v>115.3</v>
      </c>
      <c r="AK1155" s="10">
        <v>6.6263999999999994</v>
      </c>
      <c r="AL1155" s="10">
        <v>16.896000000000001</v>
      </c>
      <c r="AQ1155" s="10">
        <v>0.47312999999999988</v>
      </c>
      <c r="AR1155" s="10">
        <v>0.47312999999999988</v>
      </c>
      <c r="AS1155" s="10">
        <v>0.75099999999999989</v>
      </c>
      <c r="AT1155" s="10">
        <v>0.75099999999999989</v>
      </c>
      <c r="AU1155" s="10">
        <v>0.56473290818181821</v>
      </c>
      <c r="AV1155" s="10">
        <v>0.56473290818181821</v>
      </c>
      <c r="AW1155" s="10">
        <v>0.84018181818181814</v>
      </c>
      <c r="AX1155">
        <v>0.84018181818181814</v>
      </c>
      <c r="AY1155" s="165">
        <v>1</v>
      </c>
    </row>
    <row r="1156" spans="14:51" x14ac:dyDescent="0.25">
      <c r="N1156" s="176">
        <v>115.4</v>
      </c>
      <c r="O1156" s="10">
        <v>0.56231181818181808</v>
      </c>
      <c r="Q1156" s="10">
        <v>0.38918181818181818</v>
      </c>
      <c r="R1156" s="10">
        <v>758.88968556394309</v>
      </c>
      <c r="T1156" s="10">
        <v>1039.251149893284</v>
      </c>
      <c r="V1156" s="10">
        <v>1580.8618165599507</v>
      </c>
      <c r="W1156" s="10">
        <v>1580.8618165599507</v>
      </c>
      <c r="X1156" s="10">
        <v>1644.9729276710618</v>
      </c>
      <c r="Y1156" s="10">
        <v>1709.0840387821729</v>
      </c>
      <c r="Z1156" s="10">
        <v>2270.5947943377287</v>
      </c>
      <c r="AH1156" s="7">
        <v>1234.7720065342025</v>
      </c>
      <c r="AI1156" s="10">
        <v>115.4</v>
      </c>
      <c r="AK1156" s="10">
        <v>6.6263999999999994</v>
      </c>
      <c r="AL1156" s="10">
        <v>16.896000000000001</v>
      </c>
      <c r="AQ1156" s="10">
        <v>0.47312999999999988</v>
      </c>
      <c r="AR1156" s="10">
        <v>0.47312999999999988</v>
      </c>
      <c r="AS1156" s="10">
        <v>0.75099999999999989</v>
      </c>
      <c r="AT1156" s="10">
        <v>0.75099999999999989</v>
      </c>
      <c r="AU1156" s="10">
        <v>0.56473290818181821</v>
      </c>
      <c r="AV1156" s="10">
        <v>0.56473290818181821</v>
      </c>
      <c r="AW1156" s="10">
        <v>0.84018181818181814</v>
      </c>
      <c r="AX1156">
        <v>0.84018181818181814</v>
      </c>
      <c r="AY1156" s="165">
        <v>1</v>
      </c>
    </row>
    <row r="1157" spans="14:51" x14ac:dyDescent="0.25">
      <c r="N1157" s="176">
        <v>115.5</v>
      </c>
      <c r="O1157" s="10">
        <v>0.56231181818181808</v>
      </c>
      <c r="Q1157" s="10">
        <v>0.38918181818181818</v>
      </c>
      <c r="R1157" s="10">
        <v>760.47389182180711</v>
      </c>
      <c r="T1157" s="10">
        <v>1041.0684675106618</v>
      </c>
      <c r="V1157" s="10">
        <v>1583.1484675106617</v>
      </c>
      <c r="W1157" s="10">
        <v>1583.1484675106617</v>
      </c>
      <c r="X1157" s="10">
        <v>1647.3151341773284</v>
      </c>
      <c r="Y1157" s="10">
        <v>1711.481800843995</v>
      </c>
      <c r="Z1157" s="10">
        <v>2273.4791341773284</v>
      </c>
      <c r="AH1157" s="7">
        <v>1237.0609569928756</v>
      </c>
      <c r="AI1157" s="10">
        <v>115.5</v>
      </c>
      <c r="AK1157" s="10">
        <v>6.6263999999999994</v>
      </c>
      <c r="AL1157" s="10">
        <v>16.896000000000001</v>
      </c>
      <c r="AQ1157" s="10">
        <v>0.47312999999999988</v>
      </c>
      <c r="AR1157" s="10">
        <v>0.47312999999999988</v>
      </c>
      <c r="AS1157" s="10">
        <v>0.75099999999999989</v>
      </c>
      <c r="AT1157" s="10">
        <v>0.75099999999999989</v>
      </c>
      <c r="AU1157" s="10">
        <v>0.56473290818181821</v>
      </c>
      <c r="AV1157" s="10">
        <v>0.56473290818181821</v>
      </c>
      <c r="AW1157" s="10">
        <v>0.84018181818181814</v>
      </c>
      <c r="AX1157">
        <v>0.84018181818181814</v>
      </c>
      <c r="AY1157" s="165">
        <v>1</v>
      </c>
    </row>
    <row r="1158" spans="14:51" x14ac:dyDescent="0.25">
      <c r="N1158" s="176">
        <v>115.6</v>
      </c>
      <c r="O1158" s="10">
        <v>0.56231181818181808</v>
      </c>
      <c r="Q1158" s="10">
        <v>0.38918181818181818</v>
      </c>
      <c r="R1158" s="10">
        <v>762.05947028084699</v>
      </c>
      <c r="T1158" s="10">
        <v>1042.8871514463951</v>
      </c>
      <c r="V1158" s="10">
        <v>1585.4364847797285</v>
      </c>
      <c r="W1158" s="10">
        <v>1585.4364847797285</v>
      </c>
      <c r="X1158" s="10">
        <v>1649.6587070019507</v>
      </c>
      <c r="Y1158" s="10">
        <v>1713.8809292241729</v>
      </c>
      <c r="Z1158" s="10">
        <v>2276.364840335284</v>
      </c>
      <c r="AH1158" s="7">
        <v>1239.3518900851202</v>
      </c>
      <c r="AI1158" s="10">
        <v>115.6</v>
      </c>
      <c r="AK1158" s="10">
        <v>6.6263999999999994</v>
      </c>
      <c r="AL1158" s="10">
        <v>16.896000000000001</v>
      </c>
      <c r="AQ1158" s="10">
        <v>0.47312999999999988</v>
      </c>
      <c r="AR1158" s="10">
        <v>0.47312999999999988</v>
      </c>
      <c r="AS1158" s="10">
        <v>0.75099999999999989</v>
      </c>
      <c r="AT1158" s="10">
        <v>0.75099999999999989</v>
      </c>
      <c r="AU1158" s="10">
        <v>0.56473290818181821</v>
      </c>
      <c r="AV1158" s="10">
        <v>0.56473290818181821</v>
      </c>
      <c r="AW1158" s="10">
        <v>0.84018181818181814</v>
      </c>
      <c r="AX1158">
        <v>0.84018181818181814</v>
      </c>
      <c r="AY1158" s="165">
        <v>1</v>
      </c>
    </row>
    <row r="1159" spans="14:51" x14ac:dyDescent="0.25">
      <c r="N1159" s="176">
        <v>115.7</v>
      </c>
      <c r="O1159" s="10">
        <v>0.56473290818181821</v>
      </c>
      <c r="Q1159" s="10">
        <v>0.38918181818181818</v>
      </c>
      <c r="R1159" s="10">
        <v>763.64642094106352</v>
      </c>
      <c r="T1159" s="10">
        <v>1044.7072017004841</v>
      </c>
      <c r="V1159" s="10">
        <v>1587.7258683671507</v>
      </c>
      <c r="W1159" s="10">
        <v>1587.7258683671507</v>
      </c>
      <c r="X1159" s="10">
        <v>1652.0036461449286</v>
      </c>
      <c r="Y1159" s="10">
        <v>1716.2814239227064</v>
      </c>
      <c r="Z1159" s="10">
        <v>2279.2519128115955</v>
      </c>
      <c r="AH1159" s="7">
        <v>1241.6448058109374</v>
      </c>
      <c r="AI1159" s="10">
        <v>115.7</v>
      </c>
      <c r="AK1159" s="10">
        <v>6.6263999999999994</v>
      </c>
      <c r="AL1159" s="10">
        <v>16.896000000000001</v>
      </c>
      <c r="AQ1159" s="10">
        <v>0.47312999999999988</v>
      </c>
      <c r="AR1159" s="10">
        <v>0.47312999999999988</v>
      </c>
      <c r="AS1159" s="10">
        <v>0.75099999999999989</v>
      </c>
      <c r="AT1159" s="10">
        <v>0.75099999999999989</v>
      </c>
      <c r="AU1159" s="10">
        <v>0.56473290818181821</v>
      </c>
      <c r="AV1159" s="10">
        <v>0.56473290818181821</v>
      </c>
      <c r="AW1159" s="10">
        <v>0.84402481818181818</v>
      </c>
      <c r="AX1159">
        <v>0.84402481818181818</v>
      </c>
      <c r="AY1159" s="165">
        <v>1</v>
      </c>
    </row>
    <row r="1160" spans="14:51" x14ac:dyDescent="0.25">
      <c r="N1160" s="176">
        <v>115.8</v>
      </c>
      <c r="O1160" s="10">
        <v>0.56473290818181821</v>
      </c>
      <c r="Q1160" s="10">
        <v>0.38918181818181818</v>
      </c>
      <c r="R1160" s="10">
        <v>765.22793443728403</v>
      </c>
      <c r="T1160" s="10">
        <v>1046.528618272928</v>
      </c>
      <c r="V1160" s="10">
        <v>1590.0166182729281</v>
      </c>
      <c r="W1160" s="10">
        <v>1590.0166182729281</v>
      </c>
      <c r="X1160" s="10">
        <v>1654.3499516062614</v>
      </c>
      <c r="Y1160" s="10">
        <v>1718.6832849395948</v>
      </c>
      <c r="Z1160" s="10">
        <v>2282.1403516062614</v>
      </c>
      <c r="AH1160" s="7">
        <v>1243.9397041703262</v>
      </c>
      <c r="AI1160" s="10">
        <v>115.8</v>
      </c>
      <c r="AK1160" s="10">
        <v>6.6263999999999994</v>
      </c>
      <c r="AL1160" s="10">
        <v>16.896000000000001</v>
      </c>
      <c r="AQ1160" s="10">
        <v>0.47312999999999988</v>
      </c>
      <c r="AR1160" s="10">
        <v>0.47312999999999988</v>
      </c>
      <c r="AS1160" s="10">
        <v>0.75099999999999989</v>
      </c>
      <c r="AT1160" s="10">
        <v>0.75099999999999989</v>
      </c>
      <c r="AU1160" s="10">
        <v>0.56473290818181821</v>
      </c>
      <c r="AV1160" s="10">
        <v>0.56473290818181821</v>
      </c>
      <c r="AW1160" s="10">
        <v>0.84402481818181818</v>
      </c>
      <c r="AX1160">
        <v>0.84402481818181818</v>
      </c>
      <c r="AY1160" s="165">
        <v>1</v>
      </c>
    </row>
    <row r="1161" spans="14:51" x14ac:dyDescent="0.25">
      <c r="N1161" s="176">
        <v>115.9</v>
      </c>
      <c r="O1161" s="10">
        <v>0.56473290818181821</v>
      </c>
      <c r="Q1161" s="10">
        <v>0.38918181818181818</v>
      </c>
      <c r="R1161" s="10">
        <v>766.81081425185971</v>
      </c>
      <c r="T1161" s="10">
        <v>1048.3514011637276</v>
      </c>
      <c r="V1161" s="10">
        <v>1592.3087344970609</v>
      </c>
      <c r="W1161" s="10">
        <v>1592.3087344970609</v>
      </c>
      <c r="X1161" s="10">
        <v>1656.6976233859498</v>
      </c>
      <c r="Y1161" s="10">
        <v>1721.0865122748387</v>
      </c>
      <c r="Z1161" s="10">
        <v>2285.0301567192832</v>
      </c>
      <c r="AH1161" s="7">
        <v>1246.2365851632867</v>
      </c>
      <c r="AI1161" s="10">
        <v>115.9</v>
      </c>
      <c r="AK1161" s="10">
        <v>6.6263999999999994</v>
      </c>
      <c r="AL1161" s="10">
        <v>16.896000000000001</v>
      </c>
      <c r="AQ1161" s="10">
        <v>0.47312999999999988</v>
      </c>
      <c r="AR1161" s="10">
        <v>0.47312999999999988</v>
      </c>
      <c r="AS1161" s="10">
        <v>0.75099999999999989</v>
      </c>
      <c r="AT1161" s="10">
        <v>0.75099999999999989</v>
      </c>
      <c r="AU1161" s="10">
        <v>0.56473290818181821</v>
      </c>
      <c r="AV1161" s="10">
        <v>0.56473290818181821</v>
      </c>
      <c r="AW1161" s="10">
        <v>0.84402481818181818</v>
      </c>
      <c r="AX1161">
        <v>0.84402481818181818</v>
      </c>
      <c r="AY1161" s="165">
        <v>1</v>
      </c>
    </row>
    <row r="1162" spans="14:51" x14ac:dyDescent="0.25">
      <c r="N1162" s="176">
        <v>116</v>
      </c>
      <c r="O1162" s="10">
        <v>0.56473290818181821</v>
      </c>
      <c r="Q1162" s="10">
        <v>0.38918181818181818</v>
      </c>
      <c r="R1162" s="10">
        <v>768.39506038479078</v>
      </c>
      <c r="T1162" s="10">
        <v>1050.1755503728821</v>
      </c>
      <c r="V1162" s="10">
        <v>1594.6022170395488</v>
      </c>
      <c r="W1162" s="10">
        <v>1594.6022170395488</v>
      </c>
      <c r="X1162" s="10">
        <v>1659.0466614839931</v>
      </c>
      <c r="Y1162" s="10">
        <v>1723.4911059284377</v>
      </c>
      <c r="Z1162" s="10">
        <v>2287.92132815066</v>
      </c>
      <c r="AH1162" s="7">
        <v>1248.5354487898192</v>
      </c>
      <c r="AI1162" s="10">
        <v>116</v>
      </c>
      <c r="AK1162" s="10">
        <v>6.6263999999999994</v>
      </c>
      <c r="AL1162" s="10">
        <v>16.896000000000001</v>
      </c>
      <c r="AQ1162" s="10">
        <v>0.47312999999999988</v>
      </c>
      <c r="AR1162" s="10">
        <v>0.47312999999999988</v>
      </c>
      <c r="AS1162" s="10">
        <v>0.75099999999999989</v>
      </c>
      <c r="AT1162" s="10">
        <v>0.75099999999999989</v>
      </c>
      <c r="AU1162" s="10">
        <v>0.56473290818181821</v>
      </c>
      <c r="AV1162" s="10">
        <v>0.56473290818181821</v>
      </c>
      <c r="AW1162" s="10">
        <v>0.84402481818181818</v>
      </c>
      <c r="AX1162">
        <v>0.84402481818181818</v>
      </c>
      <c r="AY1162" s="165">
        <v>1</v>
      </c>
    </row>
    <row r="1163" spans="14:51" x14ac:dyDescent="0.25">
      <c r="N1163" s="176">
        <v>116.1</v>
      </c>
      <c r="O1163" s="10">
        <v>0.56473290818181821</v>
      </c>
      <c r="Q1163" s="10">
        <v>0.38918181818181818</v>
      </c>
      <c r="R1163" s="10">
        <v>769.98067283607702</v>
      </c>
      <c r="T1163" s="10">
        <v>1052.0010659003919</v>
      </c>
      <c r="V1163" s="10">
        <v>1596.8970659003919</v>
      </c>
      <c r="W1163" s="10">
        <v>1596.8970659003919</v>
      </c>
      <c r="X1163" s="10">
        <v>1661.3970659003919</v>
      </c>
      <c r="Y1163" s="10">
        <v>1725.8970659003919</v>
      </c>
      <c r="Z1163" s="10">
        <v>2290.8138659003921</v>
      </c>
      <c r="AH1163" s="7">
        <v>1250.8362950499234</v>
      </c>
      <c r="AI1163" s="10">
        <v>116.1</v>
      </c>
      <c r="AK1163" s="10">
        <v>6.6263999999999994</v>
      </c>
      <c r="AL1163" s="10">
        <v>16.896000000000001</v>
      </c>
      <c r="AQ1163" s="10">
        <v>0.47312999999999988</v>
      </c>
      <c r="AR1163" s="10">
        <v>0.47312999999999988</v>
      </c>
      <c r="AS1163" s="10">
        <v>0.75099999999999989</v>
      </c>
      <c r="AT1163" s="10">
        <v>0.75099999999999989</v>
      </c>
      <c r="AU1163" s="10">
        <v>0.56473290818181821</v>
      </c>
      <c r="AV1163" s="10">
        <v>0.56473290818181821</v>
      </c>
      <c r="AW1163" s="10">
        <v>0.84402481818181818</v>
      </c>
      <c r="AX1163">
        <v>0.84402481818181818</v>
      </c>
      <c r="AY1163" s="165">
        <v>1</v>
      </c>
    </row>
    <row r="1164" spans="14:51" x14ac:dyDescent="0.25">
      <c r="N1164" s="176">
        <v>116.2</v>
      </c>
      <c r="O1164" s="10">
        <v>0.56473290818181821</v>
      </c>
      <c r="Q1164" s="10">
        <v>0.38918181818181818</v>
      </c>
      <c r="R1164" s="10">
        <v>771.56765160571865</v>
      </c>
      <c r="T1164" s="10">
        <v>1053.827947746257</v>
      </c>
      <c r="V1164" s="10">
        <v>1599.1932810795904</v>
      </c>
      <c r="W1164" s="10">
        <v>1599.1932810795904</v>
      </c>
      <c r="X1164" s="10">
        <v>1663.7488366351461</v>
      </c>
      <c r="Y1164" s="10">
        <v>1728.3043921907015</v>
      </c>
      <c r="Z1164" s="10">
        <v>2293.7077699684796</v>
      </c>
      <c r="AH1164" s="7">
        <v>1253.1391239435995</v>
      </c>
      <c r="AI1164" s="10">
        <v>116.2</v>
      </c>
      <c r="AK1164" s="10">
        <v>6.6263999999999994</v>
      </c>
      <c r="AL1164" s="10">
        <v>16.896000000000001</v>
      </c>
      <c r="AQ1164" s="10">
        <v>0.35073498600000003</v>
      </c>
      <c r="AR1164" s="10">
        <v>0.35073498600000003</v>
      </c>
      <c r="AS1164" s="10">
        <v>0.75099999999999989</v>
      </c>
      <c r="AT1164" s="10">
        <v>0.75099999999999989</v>
      </c>
      <c r="AU1164" s="10">
        <v>0.56473290818181821</v>
      </c>
      <c r="AV1164" s="10">
        <v>0.56473290818181821</v>
      </c>
      <c r="AW1164" s="10">
        <v>0.84402481818181818</v>
      </c>
      <c r="AX1164">
        <v>0.84402481818181818</v>
      </c>
      <c r="AY1164" s="165">
        <v>1</v>
      </c>
    </row>
    <row r="1165" spans="14:51" x14ac:dyDescent="0.25">
      <c r="N1165" s="176">
        <v>116.3</v>
      </c>
      <c r="O1165" s="10">
        <v>0.56473290818181821</v>
      </c>
      <c r="Q1165" s="10">
        <v>0.38918181818181818</v>
      </c>
      <c r="R1165" s="10">
        <v>773.15599669371545</v>
      </c>
      <c r="T1165" s="10">
        <v>1055.656195910477</v>
      </c>
      <c r="V1165" s="10">
        <v>1601.4908625771436</v>
      </c>
      <c r="W1165" s="10">
        <v>1601.4908625771436</v>
      </c>
      <c r="X1165" s="10">
        <v>1666.1019736882547</v>
      </c>
      <c r="Y1165" s="10">
        <v>1730.7130847993658</v>
      </c>
      <c r="Z1165" s="10">
        <v>2296.6030403549212</v>
      </c>
      <c r="AH1165" s="7">
        <v>1255.4439354708475</v>
      </c>
      <c r="AI1165" s="10">
        <v>116.3</v>
      </c>
      <c r="AK1165" s="10">
        <v>6.6263999999999994</v>
      </c>
      <c r="AL1165" s="10">
        <v>16.896000000000001</v>
      </c>
      <c r="AQ1165" s="10">
        <v>0.35073498600000003</v>
      </c>
      <c r="AR1165" s="10">
        <v>0.35073498600000003</v>
      </c>
      <c r="AS1165" s="10">
        <v>0.75099999999999989</v>
      </c>
      <c r="AT1165" s="10">
        <v>0.75099999999999989</v>
      </c>
      <c r="AU1165" s="10">
        <v>0.56473290818181821</v>
      </c>
      <c r="AV1165" s="10">
        <v>0.56473290818181821</v>
      </c>
      <c r="AW1165" s="10">
        <v>0.84402481818181818</v>
      </c>
      <c r="AX1165">
        <v>0.84402481818181818</v>
      </c>
      <c r="AY1165" s="165">
        <v>1</v>
      </c>
    </row>
    <row r="1166" spans="14:51" x14ac:dyDescent="0.25">
      <c r="N1166" s="176">
        <v>116.4</v>
      </c>
      <c r="O1166" s="10">
        <v>0.56473290818181821</v>
      </c>
      <c r="Q1166" s="10">
        <v>0.38918181818181818</v>
      </c>
      <c r="R1166" s="10">
        <v>774.74570810006742</v>
      </c>
      <c r="T1166" s="10">
        <v>1057.9515849362542</v>
      </c>
      <c r="V1166" s="10">
        <v>1604.2555849362543</v>
      </c>
      <c r="W1166" s="10">
        <v>1604.2555849362543</v>
      </c>
      <c r="X1166" s="10">
        <v>1668.9222516029211</v>
      </c>
      <c r="Y1166" s="10">
        <v>1733.5889182695876</v>
      </c>
      <c r="Z1166" s="10">
        <v>2299.9654516029209</v>
      </c>
      <c r="AH1166" s="7">
        <v>1257.7507296316671</v>
      </c>
      <c r="AI1166" s="10">
        <v>116.4</v>
      </c>
      <c r="AK1166" s="10">
        <v>6.6263999999999994</v>
      </c>
      <c r="AL1166" s="10">
        <v>16.896000000000001</v>
      </c>
      <c r="AQ1166" s="10">
        <v>0.35073498600000003</v>
      </c>
      <c r="AR1166" s="10">
        <v>0.35073498600000003</v>
      </c>
      <c r="AS1166" s="10">
        <v>0.75099999999999989</v>
      </c>
      <c r="AT1166" s="10">
        <v>0.75099999999999989</v>
      </c>
      <c r="AU1166" s="10">
        <v>0.56473290818181821</v>
      </c>
      <c r="AV1166" s="10">
        <v>0.56473290818181821</v>
      </c>
      <c r="AW1166" s="10">
        <v>0.84402481818181818</v>
      </c>
      <c r="AX1166">
        <v>0.84402481818181818</v>
      </c>
      <c r="AY1166" s="165">
        <v>1</v>
      </c>
    </row>
    <row r="1167" spans="14:51" x14ac:dyDescent="0.25">
      <c r="N1167" s="176">
        <v>116.5</v>
      </c>
      <c r="O1167" s="10">
        <v>0.56473290818181821</v>
      </c>
      <c r="Q1167" s="10">
        <v>0.38918181818181818</v>
      </c>
      <c r="R1167" s="10">
        <v>776.33678582477444</v>
      </c>
      <c r="T1167" s="10">
        <v>1060.2487279412633</v>
      </c>
      <c r="V1167" s="10">
        <v>1607.0220612745966</v>
      </c>
      <c r="W1167" s="10">
        <v>1607.0220612745966</v>
      </c>
      <c r="X1167" s="10">
        <v>1671.7442834968188</v>
      </c>
      <c r="Y1167" s="10">
        <v>1736.4665057190409</v>
      </c>
      <c r="Z1167" s="10">
        <v>2303.3296168301522</v>
      </c>
      <c r="AH1167" s="7">
        <v>1260.0595064260581</v>
      </c>
      <c r="AI1167" s="10">
        <v>116.5</v>
      </c>
      <c r="AK1167" s="10">
        <v>6.6263999999999994</v>
      </c>
      <c r="AL1167" s="10">
        <v>16.896000000000001</v>
      </c>
      <c r="AQ1167" s="10">
        <v>0.35073498600000003</v>
      </c>
      <c r="AR1167" s="10">
        <v>0.35073498600000003</v>
      </c>
      <c r="AS1167" s="10">
        <v>0.75099999999999989</v>
      </c>
      <c r="AT1167" s="10">
        <v>0.75099999999999989</v>
      </c>
      <c r="AU1167" s="10">
        <v>0.56473290818181821</v>
      </c>
      <c r="AV1167" s="10">
        <v>0.56473290818181821</v>
      </c>
      <c r="AW1167" s="10">
        <v>0.84402481818181818</v>
      </c>
      <c r="AX1167">
        <v>0.84402481818181818</v>
      </c>
      <c r="AY1167" s="165">
        <v>1</v>
      </c>
    </row>
    <row r="1168" spans="14:51" x14ac:dyDescent="0.25">
      <c r="N1168" s="176">
        <v>116.6</v>
      </c>
      <c r="O1168" s="10">
        <v>0.56473290818181821</v>
      </c>
      <c r="Q1168" s="10">
        <v>0.38918181818181818</v>
      </c>
      <c r="R1168" s="10">
        <v>777.92922986783697</v>
      </c>
      <c r="T1168" s="10">
        <v>1062.5476249255041</v>
      </c>
      <c r="V1168" s="10">
        <v>1609.7902915921709</v>
      </c>
      <c r="W1168" s="10">
        <v>1609.7902915921709</v>
      </c>
      <c r="X1168" s="10">
        <v>1674.5680693699487</v>
      </c>
      <c r="Y1168" s="10">
        <v>1739.3458471477265</v>
      </c>
      <c r="Z1168" s="10">
        <v>2306.6955360366155</v>
      </c>
      <c r="AH1168" s="7">
        <v>1262.3702658540215</v>
      </c>
      <c r="AI1168" s="10">
        <v>116.6</v>
      </c>
      <c r="AK1168" s="10">
        <v>6.6263999999999994</v>
      </c>
      <c r="AL1168" s="10">
        <v>16.896000000000001</v>
      </c>
      <c r="AQ1168" s="10">
        <v>0.35073498600000003</v>
      </c>
      <c r="AR1168" s="10">
        <v>0.35073498600000003</v>
      </c>
      <c r="AS1168" s="10">
        <v>0.75099999999999989</v>
      </c>
      <c r="AT1168" s="10">
        <v>0.75099999999999989</v>
      </c>
      <c r="AU1168" s="10">
        <v>0.56473290818181821</v>
      </c>
      <c r="AV1168" s="10">
        <v>0.56473290818181821</v>
      </c>
      <c r="AW1168" s="10">
        <v>0.84402481818181818</v>
      </c>
      <c r="AX1168">
        <v>0.84402481818181818</v>
      </c>
      <c r="AY1168" s="165">
        <v>1</v>
      </c>
    </row>
    <row r="1169" spans="14:51" x14ac:dyDescent="0.25">
      <c r="N1169" s="176">
        <v>116.7</v>
      </c>
      <c r="O1169" s="10">
        <v>0.56473290818181821</v>
      </c>
      <c r="Q1169" s="10">
        <v>0.38918181818181818</v>
      </c>
      <c r="R1169" s="10">
        <v>779.52304022925489</v>
      </c>
      <c r="T1169" s="10">
        <v>1064.8482758889768</v>
      </c>
      <c r="V1169" s="10">
        <v>1612.5602758889768</v>
      </c>
      <c r="W1169" s="10">
        <v>1612.5602758889768</v>
      </c>
      <c r="X1169" s="10">
        <v>1677.39360922231</v>
      </c>
      <c r="Y1169" s="10">
        <v>1742.2269425556435</v>
      </c>
      <c r="Z1169" s="10">
        <v>2310.0632092223104</v>
      </c>
      <c r="AH1169" s="7">
        <v>1264.6830079155568</v>
      </c>
      <c r="AI1169" s="10">
        <v>116.7</v>
      </c>
      <c r="AK1169" s="10">
        <v>6.6263999999999994</v>
      </c>
      <c r="AL1169" s="10">
        <v>16.896000000000001</v>
      </c>
      <c r="AQ1169" s="10">
        <v>0.35073498600000003</v>
      </c>
      <c r="AR1169" s="10">
        <v>0.35073498600000003</v>
      </c>
      <c r="AS1169" s="10">
        <v>0.75099999999999989</v>
      </c>
      <c r="AT1169" s="10">
        <v>0.75099999999999989</v>
      </c>
      <c r="AU1169" s="10">
        <v>0.56473290818181821</v>
      </c>
      <c r="AV1169" s="10">
        <v>0.56473290818181821</v>
      </c>
      <c r="AW1169" s="10">
        <v>0.84402481818181818</v>
      </c>
      <c r="AX1169">
        <v>0.84402481818181818</v>
      </c>
      <c r="AY1169" s="165">
        <v>1</v>
      </c>
    </row>
    <row r="1170" spans="14:51" x14ac:dyDescent="0.25">
      <c r="N1170" s="176">
        <v>116.8</v>
      </c>
      <c r="O1170" s="10">
        <v>0.56473290818181821</v>
      </c>
      <c r="Q1170" s="10">
        <v>0.38918181818181818</v>
      </c>
      <c r="R1170" s="10">
        <v>781.11821690902798</v>
      </c>
      <c r="T1170" s="10">
        <v>1067.1506808316815</v>
      </c>
      <c r="V1170" s="10">
        <v>1615.3320141650147</v>
      </c>
      <c r="W1170" s="10">
        <v>1615.3320141650147</v>
      </c>
      <c r="X1170" s="10">
        <v>1680.2209030539036</v>
      </c>
      <c r="Y1170" s="10">
        <v>1745.1097919427925</v>
      </c>
      <c r="Z1170" s="10">
        <v>2313.4326363872369</v>
      </c>
      <c r="AH1170" s="7">
        <v>1266.9977326106639</v>
      </c>
      <c r="AI1170" s="10">
        <v>116.8</v>
      </c>
      <c r="AK1170" s="10">
        <v>6.6263999999999994</v>
      </c>
      <c r="AL1170" s="10">
        <v>16.896000000000001</v>
      </c>
      <c r="AQ1170" s="10">
        <v>0.35073498600000003</v>
      </c>
      <c r="AR1170" s="10">
        <v>0.35073498600000003</v>
      </c>
      <c r="AS1170" s="10">
        <v>0.75099999999999989</v>
      </c>
      <c r="AT1170" s="10">
        <v>0.75099999999999989</v>
      </c>
      <c r="AU1170" s="10">
        <v>0.56473290818181821</v>
      </c>
      <c r="AV1170" s="10">
        <v>0.56473290818181821</v>
      </c>
      <c r="AW1170" s="10">
        <v>0.84402481818181818</v>
      </c>
      <c r="AX1170">
        <v>0.84402481818181818</v>
      </c>
      <c r="AY1170" s="165">
        <v>1</v>
      </c>
    </row>
    <row r="1171" spans="14:51" x14ac:dyDescent="0.25">
      <c r="N1171" s="176">
        <v>116.9</v>
      </c>
      <c r="O1171" s="10">
        <v>0.56473290818181821</v>
      </c>
      <c r="Q1171" s="10">
        <v>0.38918181818181818</v>
      </c>
      <c r="R1171" s="10">
        <v>782.71475990715646</v>
      </c>
      <c r="T1171" s="10">
        <v>1069.454839753618</v>
      </c>
      <c r="V1171" s="10">
        <v>1618.1055064202847</v>
      </c>
      <c r="W1171" s="10">
        <v>1618.1055064202847</v>
      </c>
      <c r="X1171" s="10">
        <v>1683.049950864729</v>
      </c>
      <c r="Y1171" s="10">
        <v>1747.9943953091736</v>
      </c>
      <c r="Z1171" s="10">
        <v>2316.8038175313959</v>
      </c>
      <c r="AH1171" s="7">
        <v>1269.3144399393429</v>
      </c>
      <c r="AI1171" s="10">
        <v>116.9</v>
      </c>
      <c r="AK1171" s="10">
        <v>6.6263999999999994</v>
      </c>
      <c r="AL1171" s="10">
        <v>16.896000000000001</v>
      </c>
      <c r="AQ1171" s="10">
        <v>0.35073498600000003</v>
      </c>
      <c r="AR1171" s="10">
        <v>0.35073498600000003</v>
      </c>
      <c r="AS1171" s="10">
        <v>0.75099999999999989</v>
      </c>
      <c r="AT1171" s="10">
        <v>0.75099999999999989</v>
      </c>
      <c r="AU1171" s="10">
        <v>0.56473290818181821</v>
      </c>
      <c r="AV1171" s="10">
        <v>0.56473290818181821</v>
      </c>
      <c r="AW1171" s="10">
        <v>0.84402481818181818</v>
      </c>
      <c r="AX1171">
        <v>0.84402481818181818</v>
      </c>
      <c r="AY1171" s="165">
        <v>1</v>
      </c>
    </row>
    <row r="1172" spans="14:51" x14ac:dyDescent="0.25">
      <c r="N1172" s="176">
        <v>117</v>
      </c>
      <c r="O1172" s="10">
        <v>0.56473290818181821</v>
      </c>
      <c r="Q1172" s="10">
        <v>0.38918181818181818</v>
      </c>
      <c r="R1172" s="10">
        <v>784.31266922364011</v>
      </c>
      <c r="T1172" s="10">
        <v>1071.7607526547863</v>
      </c>
      <c r="V1172" s="10">
        <v>1620.8807526547862</v>
      </c>
      <c r="W1172" s="10">
        <v>1620.8807526547862</v>
      </c>
      <c r="X1172" s="10">
        <v>1685.8807526547862</v>
      </c>
      <c r="Y1172" s="10">
        <v>1750.8807526547862</v>
      </c>
      <c r="Z1172" s="10">
        <v>2320.1767526547865</v>
      </c>
      <c r="AH1172" s="7">
        <v>1271.6331299015937</v>
      </c>
      <c r="AI1172" s="10">
        <v>117</v>
      </c>
      <c r="AK1172" s="10">
        <v>6.6263999999999994</v>
      </c>
      <c r="AL1172" s="10">
        <v>16.896000000000001</v>
      </c>
      <c r="AQ1172" s="10">
        <v>0.35073498600000003</v>
      </c>
      <c r="AR1172" s="10">
        <v>0.35073498600000003</v>
      </c>
      <c r="AS1172" s="10">
        <v>0.75099999999999989</v>
      </c>
      <c r="AT1172" s="10">
        <v>0.75099999999999989</v>
      </c>
      <c r="AU1172" s="10">
        <v>0.56473290818181821</v>
      </c>
      <c r="AV1172" s="10">
        <v>0.56473290818181821</v>
      </c>
      <c r="AW1172" s="10">
        <v>0.84402481818181818</v>
      </c>
      <c r="AX1172">
        <v>0.84402481818181818</v>
      </c>
      <c r="AY1172" s="165">
        <v>1</v>
      </c>
    </row>
    <row r="1173" spans="14:51" x14ac:dyDescent="0.25">
      <c r="N1173" s="176">
        <v>117.1</v>
      </c>
      <c r="O1173" s="10">
        <v>0.56473290818181821</v>
      </c>
      <c r="Q1173" s="10">
        <v>0.38918181818181818</v>
      </c>
      <c r="R1173" s="10">
        <v>785.91194485847905</v>
      </c>
      <c r="T1173" s="10">
        <v>1074.0684195351862</v>
      </c>
      <c r="V1173" s="10">
        <v>1623.6577528685195</v>
      </c>
      <c r="W1173" s="10">
        <v>1623.6577528685195</v>
      </c>
      <c r="X1173" s="10">
        <v>1688.7133084240752</v>
      </c>
      <c r="Y1173" s="10">
        <v>1753.7688639796306</v>
      </c>
      <c r="Z1173" s="10">
        <v>2323.5514417574086</v>
      </c>
      <c r="AH1173" s="7">
        <v>1273.9538024974161</v>
      </c>
      <c r="AI1173" s="10">
        <v>117.1</v>
      </c>
      <c r="AK1173" s="10">
        <v>6.6263999999999994</v>
      </c>
      <c r="AL1173" s="10">
        <v>16.896000000000001</v>
      </c>
      <c r="AQ1173" s="10">
        <v>0.35073498600000003</v>
      </c>
      <c r="AR1173" s="10">
        <v>0.35073498600000003</v>
      </c>
      <c r="AS1173" s="10">
        <v>0.75099999999999989</v>
      </c>
      <c r="AT1173" s="10">
        <v>0.75099999999999989</v>
      </c>
      <c r="AU1173" s="10">
        <v>0.56473290818181821</v>
      </c>
      <c r="AV1173" s="10">
        <v>0.56473290818181821</v>
      </c>
      <c r="AW1173" s="10">
        <v>0.84402481818181818</v>
      </c>
      <c r="AX1173">
        <v>0.84402481818181818</v>
      </c>
      <c r="AY1173" s="165">
        <v>1</v>
      </c>
    </row>
    <row r="1174" spans="14:51" x14ac:dyDescent="0.25">
      <c r="N1174" s="176">
        <v>117.2</v>
      </c>
      <c r="O1174" s="10">
        <v>0.56473290818181821</v>
      </c>
      <c r="Q1174" s="10">
        <v>0.38918181818181818</v>
      </c>
      <c r="R1174" s="10">
        <v>787.51258681167326</v>
      </c>
      <c r="T1174" s="10">
        <v>1076.3778403948177</v>
      </c>
      <c r="V1174" s="10">
        <v>1626.4365070614845</v>
      </c>
      <c r="W1174" s="10">
        <v>1626.4365070614845</v>
      </c>
      <c r="X1174" s="10">
        <v>1691.5476181725955</v>
      </c>
      <c r="Y1174" s="10">
        <v>1756.6587292837066</v>
      </c>
      <c r="Z1174" s="10">
        <v>2326.9278848392623</v>
      </c>
      <c r="AH1174" s="7">
        <v>1276.2764577268103</v>
      </c>
      <c r="AI1174" s="10">
        <v>117.2</v>
      </c>
      <c r="AK1174" s="10">
        <v>6.6263999999999994</v>
      </c>
      <c r="AL1174" s="10">
        <v>16.896000000000001</v>
      </c>
      <c r="AQ1174" s="10">
        <v>0.35073498600000003</v>
      </c>
      <c r="AR1174" s="10">
        <v>0.35073498600000003</v>
      </c>
      <c r="AS1174" s="10">
        <v>0.75099999999999989</v>
      </c>
      <c r="AT1174" s="10">
        <v>0.75099999999999989</v>
      </c>
      <c r="AU1174" s="10">
        <v>0.56473290818181821</v>
      </c>
      <c r="AV1174" s="10">
        <v>0.56473290818181821</v>
      </c>
      <c r="AW1174" s="10">
        <v>0.84402481818181818</v>
      </c>
      <c r="AX1174">
        <v>0.84402481818181818</v>
      </c>
      <c r="AY1174" s="165">
        <v>1</v>
      </c>
    </row>
    <row r="1175" spans="14:51" x14ac:dyDescent="0.25">
      <c r="N1175" s="176">
        <v>117.3</v>
      </c>
      <c r="O1175" s="10">
        <v>0.56473290818181821</v>
      </c>
      <c r="Q1175" s="10">
        <v>0.38918181818181818</v>
      </c>
      <c r="R1175" s="10">
        <v>789.11459508322253</v>
      </c>
      <c r="T1175" s="10">
        <v>1078.6890152336816</v>
      </c>
      <c r="V1175" s="10">
        <v>1629.2170152336816</v>
      </c>
      <c r="W1175" s="10">
        <v>1629.2170152336816</v>
      </c>
      <c r="X1175" s="10">
        <v>1694.3836819003484</v>
      </c>
      <c r="Y1175" s="10">
        <v>1759.5503485670149</v>
      </c>
      <c r="Z1175" s="10">
        <v>2330.3060819003485</v>
      </c>
      <c r="AH1175" s="7">
        <v>1278.6010955897762</v>
      </c>
      <c r="AI1175" s="10">
        <v>117.3</v>
      </c>
      <c r="AK1175" s="10">
        <v>6.6263999999999994</v>
      </c>
      <c r="AL1175" s="10">
        <v>16.896000000000001</v>
      </c>
      <c r="AQ1175" s="10">
        <v>0.35073498600000003</v>
      </c>
      <c r="AR1175" s="10">
        <v>0.35073498600000003</v>
      </c>
      <c r="AS1175" s="10">
        <v>0.75099999999999989</v>
      </c>
      <c r="AT1175" s="10">
        <v>0.75099999999999989</v>
      </c>
      <c r="AU1175" s="10">
        <v>0.56473290818181821</v>
      </c>
      <c r="AV1175" s="10">
        <v>0.56473290818181821</v>
      </c>
      <c r="AW1175" s="10">
        <v>0.84402481818181818</v>
      </c>
      <c r="AX1175">
        <v>0.84402481818181818</v>
      </c>
      <c r="AY1175" s="165">
        <v>1</v>
      </c>
    </row>
    <row r="1176" spans="14:51" x14ac:dyDescent="0.25">
      <c r="N1176" s="176">
        <v>117.4</v>
      </c>
      <c r="O1176" s="10">
        <v>0.56473290818181821</v>
      </c>
      <c r="Q1176" s="10">
        <v>0.38918181818181818</v>
      </c>
      <c r="R1176" s="10">
        <v>790.71796967312775</v>
      </c>
      <c r="T1176" s="10">
        <v>1081.0019440517772</v>
      </c>
      <c r="V1176" s="10">
        <v>1631.9992773851104</v>
      </c>
      <c r="W1176" s="10">
        <v>1631.9992773851104</v>
      </c>
      <c r="X1176" s="10">
        <v>1697.2214996073326</v>
      </c>
      <c r="Y1176" s="10">
        <v>1762.4437218295548</v>
      </c>
      <c r="Z1176" s="10">
        <v>2333.6860329406659</v>
      </c>
      <c r="AH1176" s="7">
        <v>1280.9277160863148</v>
      </c>
      <c r="AI1176" s="10">
        <v>117.4</v>
      </c>
      <c r="AK1176" s="10">
        <v>6.6263999999999994</v>
      </c>
      <c r="AL1176" s="10">
        <v>16.896000000000001</v>
      </c>
      <c r="AQ1176" s="10">
        <v>0.35073498600000003</v>
      </c>
      <c r="AR1176" s="10">
        <v>0.35073498600000003</v>
      </c>
      <c r="AS1176" s="10">
        <v>0.75099999999999989</v>
      </c>
      <c r="AT1176" s="10">
        <v>0.75099999999999989</v>
      </c>
      <c r="AU1176" s="10">
        <v>0.56473290818181821</v>
      </c>
      <c r="AV1176" s="10">
        <v>0.56473290818181821</v>
      </c>
      <c r="AW1176" s="10">
        <v>0.84402481818181818</v>
      </c>
      <c r="AX1176">
        <v>0.84402481818181818</v>
      </c>
      <c r="AY1176" s="165">
        <v>1</v>
      </c>
    </row>
    <row r="1177" spans="14:51" x14ac:dyDescent="0.25">
      <c r="N1177" s="176">
        <v>117.5</v>
      </c>
      <c r="O1177" s="10">
        <v>0.56473290818181821</v>
      </c>
      <c r="Q1177" s="10">
        <v>0.38918181818181818</v>
      </c>
      <c r="R1177" s="10">
        <v>792.32271058138735</v>
      </c>
      <c r="T1177" s="10">
        <v>1083.3166268491045</v>
      </c>
      <c r="V1177" s="10">
        <v>1634.7832935157712</v>
      </c>
      <c r="W1177" s="10">
        <v>1634.7832935157712</v>
      </c>
      <c r="X1177" s="10">
        <v>1700.061071293549</v>
      </c>
      <c r="Y1177" s="10">
        <v>1765.3388490713269</v>
      </c>
      <c r="Z1177" s="10">
        <v>2337.0677379602157</v>
      </c>
      <c r="AH1177" s="7">
        <v>1283.2563192164241</v>
      </c>
      <c r="AI1177" s="10">
        <v>117.5</v>
      </c>
      <c r="AK1177" s="10">
        <v>6.6263999999999994</v>
      </c>
      <c r="AL1177" s="10">
        <v>16.896000000000001</v>
      </c>
      <c r="AQ1177" s="10">
        <v>0.35073498600000003</v>
      </c>
      <c r="AR1177" s="10">
        <v>0.35073498600000003</v>
      </c>
      <c r="AS1177" s="10">
        <v>0.75099999999999989</v>
      </c>
      <c r="AT1177" s="10">
        <v>0.75099999999999989</v>
      </c>
      <c r="AU1177" s="10">
        <v>0.56473290818181821</v>
      </c>
      <c r="AV1177" s="10">
        <v>0.56473290818181821</v>
      </c>
      <c r="AW1177" s="10">
        <v>0.84402481818181818</v>
      </c>
      <c r="AX1177">
        <v>0.84402481818181818</v>
      </c>
      <c r="AY1177" s="165">
        <v>1</v>
      </c>
    </row>
    <row r="1178" spans="14:51" x14ac:dyDescent="0.25">
      <c r="N1178" s="176">
        <v>117.6</v>
      </c>
      <c r="O1178" s="10">
        <v>0.56473290818181821</v>
      </c>
      <c r="Q1178" s="10">
        <v>0.38918181818181818</v>
      </c>
      <c r="R1178" s="10">
        <v>793.92881780800258</v>
      </c>
      <c r="T1178" s="10">
        <v>1085.6330636256637</v>
      </c>
      <c r="V1178" s="10">
        <v>1637.5690636256636</v>
      </c>
      <c r="W1178" s="10">
        <v>1637.5690636256636</v>
      </c>
      <c r="X1178" s="10">
        <v>1702.9023969589969</v>
      </c>
      <c r="Y1178" s="10">
        <v>1768.2357302923303</v>
      </c>
      <c r="Z1178" s="10">
        <v>2340.4511969589971</v>
      </c>
      <c r="AH1178" s="7">
        <v>1285.5869049801056</v>
      </c>
      <c r="AI1178" s="10">
        <v>117.6</v>
      </c>
      <c r="AK1178" s="10">
        <v>6.6263999999999994</v>
      </c>
      <c r="AL1178" s="10">
        <v>16.896000000000001</v>
      </c>
      <c r="AQ1178" s="10">
        <v>0.35073498600000003</v>
      </c>
      <c r="AR1178" s="10">
        <v>0.35073498600000003</v>
      </c>
      <c r="AS1178" s="10">
        <v>0.75099999999999989</v>
      </c>
      <c r="AT1178" s="10">
        <v>0.75099999999999989</v>
      </c>
      <c r="AU1178" s="10">
        <v>0.56473290818181821</v>
      </c>
      <c r="AV1178" s="10">
        <v>0.56473290818181821</v>
      </c>
      <c r="AW1178" s="10">
        <v>0.84402481818181818</v>
      </c>
      <c r="AX1178">
        <v>0.84402481818181818</v>
      </c>
      <c r="AY1178" s="165">
        <v>1</v>
      </c>
    </row>
    <row r="1179" spans="14:51" x14ac:dyDescent="0.25">
      <c r="N1179" s="176">
        <v>117.7</v>
      </c>
      <c r="O1179" s="10">
        <v>0.56473290818181821</v>
      </c>
      <c r="Q1179" s="10">
        <v>0.38918181818181818</v>
      </c>
      <c r="R1179" s="10">
        <v>795.53629135297331</v>
      </c>
      <c r="T1179" s="10">
        <v>1087.9512543814549</v>
      </c>
      <c r="V1179" s="10">
        <v>1640.3565877147882</v>
      </c>
      <c r="W1179" s="10">
        <v>1640.3565877147882</v>
      </c>
      <c r="X1179" s="10">
        <v>1705.7454766036772</v>
      </c>
      <c r="Y1179" s="10">
        <v>1771.1343654925661</v>
      </c>
      <c r="Z1179" s="10">
        <v>2343.8364099370106</v>
      </c>
      <c r="AH1179" s="7">
        <v>1287.9194733773593</v>
      </c>
      <c r="AI1179" s="10">
        <v>117.7</v>
      </c>
      <c r="AK1179" s="10">
        <v>6.6263999999999994</v>
      </c>
      <c r="AL1179" s="10">
        <v>16.896000000000001</v>
      </c>
      <c r="AQ1179" s="10">
        <v>0.35073498600000003</v>
      </c>
      <c r="AR1179" s="10">
        <v>0.35073498600000003</v>
      </c>
      <c r="AS1179" s="10">
        <v>0.75099999999999989</v>
      </c>
      <c r="AT1179" s="10">
        <v>0.75099999999999989</v>
      </c>
      <c r="AU1179" s="10">
        <v>0.56473290818181821</v>
      </c>
      <c r="AV1179" s="10">
        <v>0.56473290818181821</v>
      </c>
      <c r="AW1179" s="10">
        <v>0.84402481818181818</v>
      </c>
      <c r="AX1179">
        <v>0.84402481818181818</v>
      </c>
      <c r="AY1179" s="165">
        <v>1</v>
      </c>
    </row>
    <row r="1180" spans="14:51" x14ac:dyDescent="0.25">
      <c r="N1180" s="176">
        <v>117.8</v>
      </c>
      <c r="O1180" s="10">
        <v>0.56473290818181821</v>
      </c>
      <c r="Q1180" s="10">
        <v>0.38918181818181818</v>
      </c>
      <c r="R1180" s="10">
        <v>797.14513121629909</v>
      </c>
      <c r="T1180" s="10">
        <v>1090.2711991164779</v>
      </c>
      <c r="V1180" s="10">
        <v>1643.1458657831445</v>
      </c>
      <c r="W1180" s="10">
        <v>1643.1458657831445</v>
      </c>
      <c r="X1180" s="10">
        <v>1708.5903102275888</v>
      </c>
      <c r="Y1180" s="10">
        <v>1774.0347546720334</v>
      </c>
      <c r="Z1180" s="10">
        <v>2347.2233768942556</v>
      </c>
      <c r="AH1180" s="7">
        <v>1290.2540244081845</v>
      </c>
      <c r="AI1180" s="10">
        <v>117.8</v>
      </c>
      <c r="AK1180" s="10">
        <v>6.6263999999999994</v>
      </c>
      <c r="AL1180" s="10">
        <v>16.896000000000001</v>
      </c>
      <c r="AQ1180" s="10">
        <v>0.35073498600000003</v>
      </c>
      <c r="AR1180" s="10">
        <v>0.35073498600000003</v>
      </c>
      <c r="AS1180" s="10">
        <v>0.75099999999999989</v>
      </c>
      <c r="AT1180" s="10">
        <v>0.75099999999999989</v>
      </c>
      <c r="AU1180" s="10">
        <v>0.56473290818181821</v>
      </c>
      <c r="AV1180" s="10">
        <v>0.56473290818181821</v>
      </c>
      <c r="AW1180" s="10">
        <v>0.84402481818181818</v>
      </c>
      <c r="AX1180">
        <v>0.84402481818181818</v>
      </c>
      <c r="AY1180" s="165">
        <v>1</v>
      </c>
    </row>
    <row r="1181" spans="14:51" x14ac:dyDescent="0.25">
      <c r="N1181" s="176">
        <v>117.9</v>
      </c>
      <c r="O1181" s="10">
        <v>0.56473290818181821</v>
      </c>
      <c r="Q1181" s="10">
        <v>0.38918181818181818</v>
      </c>
      <c r="R1181" s="10">
        <v>798.75533739798016</v>
      </c>
      <c r="T1181" s="10">
        <v>1092.5928978307327</v>
      </c>
      <c r="V1181" s="10">
        <v>1645.9368978307327</v>
      </c>
      <c r="W1181" s="10">
        <v>1645.9368978307327</v>
      </c>
      <c r="X1181" s="10">
        <v>1711.4368978307327</v>
      </c>
      <c r="Y1181" s="10">
        <v>1776.9368978307327</v>
      </c>
      <c r="Z1181" s="10">
        <v>2350.6120978307326</v>
      </c>
      <c r="AH1181" s="7">
        <v>1292.5905580725816</v>
      </c>
      <c r="AI1181" s="10">
        <v>117.9</v>
      </c>
      <c r="AK1181" s="10">
        <v>6.6263999999999994</v>
      </c>
      <c r="AL1181" s="10">
        <v>16.896000000000001</v>
      </c>
      <c r="AQ1181" s="10">
        <v>0.35073498600000003</v>
      </c>
      <c r="AR1181" s="10">
        <v>0.35073498600000003</v>
      </c>
      <c r="AS1181" s="10">
        <v>0.75099999999999989</v>
      </c>
      <c r="AT1181" s="10">
        <v>0.75099999999999989</v>
      </c>
      <c r="AU1181" s="10">
        <v>0.56473290818181821</v>
      </c>
      <c r="AV1181" s="10">
        <v>0.56473290818181821</v>
      </c>
      <c r="AW1181" s="10">
        <v>0.84402481818181818</v>
      </c>
      <c r="AX1181">
        <v>0.84402481818181818</v>
      </c>
      <c r="AY1181" s="165">
        <v>1</v>
      </c>
    </row>
    <row r="1182" spans="14:51" x14ac:dyDescent="0.25">
      <c r="N1182" s="176">
        <v>118</v>
      </c>
      <c r="O1182" s="10">
        <v>0.56473290818181821</v>
      </c>
      <c r="Q1182" s="10">
        <v>0.38918181818181818</v>
      </c>
      <c r="R1182" s="10">
        <v>800.3669098980165</v>
      </c>
      <c r="T1182" s="10">
        <v>1094.9163505242188</v>
      </c>
      <c r="V1182" s="10">
        <v>1648.7296838575521</v>
      </c>
      <c r="W1182" s="10">
        <v>1648.7296838575521</v>
      </c>
      <c r="X1182" s="10">
        <v>1714.2852394131078</v>
      </c>
      <c r="Y1182" s="10">
        <v>1779.8407949686632</v>
      </c>
      <c r="Z1182" s="10">
        <v>2354.0025727464408</v>
      </c>
      <c r="AH1182" s="7">
        <v>1294.9290743705506</v>
      </c>
      <c r="AI1182" s="10">
        <v>118</v>
      </c>
      <c r="AK1182" s="10">
        <v>6.6263999999999994</v>
      </c>
      <c r="AL1182" s="10">
        <v>16.896000000000001</v>
      </c>
      <c r="AQ1182" s="10">
        <v>0.35073498600000003</v>
      </c>
      <c r="AR1182" s="10">
        <v>0.35073498600000003</v>
      </c>
      <c r="AS1182" s="10">
        <v>0.75099999999999989</v>
      </c>
      <c r="AT1182" s="10">
        <v>0.75099999999999989</v>
      </c>
      <c r="AU1182" s="10">
        <v>0.56473290818181821</v>
      </c>
      <c r="AV1182" s="10">
        <v>0.56473290818181821</v>
      </c>
      <c r="AW1182" s="10">
        <v>0.84402481818181818</v>
      </c>
      <c r="AX1182">
        <v>0.84402481818181818</v>
      </c>
      <c r="AY1182" s="165">
        <v>1</v>
      </c>
    </row>
    <row r="1183" spans="14:51" x14ac:dyDescent="0.25">
      <c r="N1183" s="176">
        <v>118.1</v>
      </c>
      <c r="O1183" s="10">
        <v>0.56473290818181821</v>
      </c>
      <c r="Q1183" s="10">
        <v>0.38918181818181818</v>
      </c>
      <c r="R1183" s="10">
        <v>801.97984871640779</v>
      </c>
      <c r="T1183" s="10">
        <v>1097.2415571969377</v>
      </c>
      <c r="V1183" s="10">
        <v>1651.5242238636042</v>
      </c>
      <c r="W1183" s="10">
        <v>1651.5242238636042</v>
      </c>
      <c r="X1183" s="10">
        <v>1717.1353349747153</v>
      </c>
      <c r="Y1183" s="10">
        <v>1782.7464460858264</v>
      </c>
      <c r="Z1183" s="10">
        <v>2357.3948016413819</v>
      </c>
      <c r="AH1183" s="7">
        <v>1297.2695733020907</v>
      </c>
      <c r="AI1183" s="10">
        <v>118.1</v>
      </c>
      <c r="AK1183" s="10">
        <v>6.6263999999999994</v>
      </c>
      <c r="AL1183" s="10">
        <v>16.896000000000001</v>
      </c>
      <c r="AQ1183" s="10">
        <v>0.35073498600000003</v>
      </c>
      <c r="AR1183" s="10">
        <v>0.35073498600000003</v>
      </c>
      <c r="AS1183" s="10">
        <v>0.75099999999999989</v>
      </c>
      <c r="AT1183" s="10">
        <v>0.75099999999999989</v>
      </c>
      <c r="AU1183" s="10">
        <v>0.56473290818181821</v>
      </c>
      <c r="AV1183" s="10">
        <v>0.56473290818181821</v>
      </c>
      <c r="AW1183" s="10">
        <v>0.84402481818181818</v>
      </c>
      <c r="AX1183">
        <v>0.84402481818181818</v>
      </c>
      <c r="AY1183" s="165">
        <v>1</v>
      </c>
    </row>
    <row r="1184" spans="14:51" x14ac:dyDescent="0.25">
      <c r="N1184" s="176">
        <v>118.2</v>
      </c>
      <c r="O1184" s="10">
        <v>0.56473290818181821</v>
      </c>
      <c r="Q1184" s="10">
        <v>0.38918181818181818</v>
      </c>
      <c r="R1184" s="10">
        <v>803.59415385315503</v>
      </c>
      <c r="T1184" s="10">
        <v>1099.5685178488877</v>
      </c>
      <c r="V1184" s="10">
        <v>1654.3205178488879</v>
      </c>
      <c r="W1184" s="10">
        <v>1654.3205178488879</v>
      </c>
      <c r="X1184" s="10">
        <v>1719.9871845155546</v>
      </c>
      <c r="Y1184" s="10">
        <v>1785.6538511822212</v>
      </c>
      <c r="Z1184" s="10">
        <v>2360.7887845155547</v>
      </c>
      <c r="AH1184" s="7">
        <v>1299.6120548672038</v>
      </c>
      <c r="AI1184" s="10">
        <v>118.2</v>
      </c>
      <c r="AK1184" s="10">
        <v>6.6263999999999994</v>
      </c>
      <c r="AL1184" s="10">
        <v>16.896000000000001</v>
      </c>
      <c r="AQ1184" s="10">
        <v>0.35073498600000003</v>
      </c>
      <c r="AR1184" s="10">
        <v>0.35073498600000003</v>
      </c>
      <c r="AS1184" s="10">
        <v>0.75099999999999989</v>
      </c>
      <c r="AT1184" s="10">
        <v>0.75099999999999989</v>
      </c>
      <c r="AU1184" s="10">
        <v>0.56473290818181821</v>
      </c>
      <c r="AV1184" s="10">
        <v>0.56473290818181821</v>
      </c>
      <c r="AW1184" s="10">
        <v>0.84402481818181818</v>
      </c>
      <c r="AX1184">
        <v>0.84402481818181818</v>
      </c>
      <c r="AY1184" s="165">
        <v>1</v>
      </c>
    </row>
    <row r="1185" spans="14:51" x14ac:dyDescent="0.25">
      <c r="N1185" s="176">
        <v>118.3</v>
      </c>
      <c r="O1185" s="10">
        <v>0.56473290818181821</v>
      </c>
      <c r="Q1185" s="10">
        <v>0.38918181818181818</v>
      </c>
      <c r="R1185" s="10">
        <v>805.20982530825688</v>
      </c>
      <c r="T1185" s="10">
        <v>1101.8972324800698</v>
      </c>
      <c r="V1185" s="10">
        <v>1657.1185658134032</v>
      </c>
      <c r="W1185" s="10">
        <v>1657.1185658134032</v>
      </c>
      <c r="X1185" s="10">
        <v>1722.8407880356253</v>
      </c>
      <c r="Y1185" s="10">
        <v>1788.5630102578475</v>
      </c>
      <c r="Z1185" s="10">
        <v>2364.1845213689585</v>
      </c>
      <c r="AH1185" s="7">
        <v>1301.9565190658877</v>
      </c>
      <c r="AI1185" s="10">
        <v>118.3</v>
      </c>
      <c r="AK1185" s="10">
        <v>6.6263999999999994</v>
      </c>
      <c r="AL1185" s="10">
        <v>16.896000000000001</v>
      </c>
      <c r="AQ1185" s="10">
        <v>0.35073498600000003</v>
      </c>
      <c r="AR1185" s="10">
        <v>0.35073498600000003</v>
      </c>
      <c r="AS1185" s="10">
        <v>0.75099999999999989</v>
      </c>
      <c r="AT1185" s="10">
        <v>0.75099999999999989</v>
      </c>
      <c r="AU1185" s="10">
        <v>0.56473290818181821</v>
      </c>
      <c r="AV1185" s="10">
        <v>0.56473290818181821</v>
      </c>
      <c r="AW1185" s="10">
        <v>0.84402481818181818</v>
      </c>
      <c r="AX1185">
        <v>0.84402481818181818</v>
      </c>
      <c r="AY1185" s="165">
        <v>1</v>
      </c>
    </row>
    <row r="1186" spans="14:51" x14ac:dyDescent="0.25">
      <c r="N1186" s="176">
        <v>118.4</v>
      </c>
      <c r="O1186" s="10">
        <v>0.56473290818181821</v>
      </c>
      <c r="Q1186" s="10">
        <v>0.38918181818181818</v>
      </c>
      <c r="R1186" s="10">
        <v>806.82686308171469</v>
      </c>
      <c r="T1186" s="10">
        <v>1104.2277010904838</v>
      </c>
      <c r="V1186" s="10">
        <v>1659.9183677571505</v>
      </c>
      <c r="W1186" s="10">
        <v>1659.9183677571505</v>
      </c>
      <c r="X1186" s="10">
        <v>1725.6961455349283</v>
      </c>
      <c r="Y1186" s="10">
        <v>1791.4739233127061</v>
      </c>
      <c r="Z1186" s="10">
        <v>2367.5820122015953</v>
      </c>
      <c r="AH1186" s="7">
        <v>1304.3029658981445</v>
      </c>
      <c r="AI1186" s="10">
        <v>118.4</v>
      </c>
      <c r="AK1186" s="10">
        <v>6.6263999999999994</v>
      </c>
      <c r="AL1186" s="10">
        <v>16.896000000000001</v>
      </c>
      <c r="AQ1186" s="10">
        <v>0.35073498600000003</v>
      </c>
      <c r="AR1186" s="10">
        <v>0.35073498600000003</v>
      </c>
      <c r="AS1186" s="10">
        <v>0.75099999999999989</v>
      </c>
      <c r="AT1186" s="10">
        <v>0.75099999999999989</v>
      </c>
      <c r="AU1186" s="10">
        <v>0.56473290818181821</v>
      </c>
      <c r="AV1186" s="10">
        <v>0.56473290818181821</v>
      </c>
      <c r="AW1186" s="10">
        <v>0.84402481818181818</v>
      </c>
      <c r="AX1186">
        <v>0.84402481818181818</v>
      </c>
      <c r="AY1186" s="165">
        <v>1</v>
      </c>
    </row>
    <row r="1187" spans="14:51" x14ac:dyDescent="0.25">
      <c r="N1187" s="176">
        <v>118.5</v>
      </c>
      <c r="O1187" s="10">
        <v>0.56473290818181821</v>
      </c>
      <c r="Q1187" s="10">
        <v>0.38918181818181818</v>
      </c>
      <c r="R1187" s="10">
        <v>808.4452671735271</v>
      </c>
      <c r="T1187" s="10">
        <v>1106.5599236801297</v>
      </c>
      <c r="V1187" s="10">
        <v>1662.7199236801298</v>
      </c>
      <c r="W1187" s="10">
        <v>1662.7199236801298</v>
      </c>
      <c r="X1187" s="10">
        <v>1728.5532570134631</v>
      </c>
      <c r="Y1187" s="10">
        <v>1794.3865903467965</v>
      </c>
      <c r="Z1187" s="10">
        <v>2370.9812570134632</v>
      </c>
      <c r="AH1187" s="7">
        <v>1306.6513953639721</v>
      </c>
      <c r="AI1187" s="10">
        <v>118.5</v>
      </c>
      <c r="AK1187" s="10">
        <v>6.6263999999999994</v>
      </c>
      <c r="AL1187" s="10">
        <v>16.896000000000001</v>
      </c>
      <c r="AQ1187" s="10">
        <v>0.35073498600000003</v>
      </c>
      <c r="AR1187" s="10">
        <v>0.35073498600000003</v>
      </c>
      <c r="AS1187" s="10">
        <v>0.75099999999999989</v>
      </c>
      <c r="AT1187" s="10">
        <v>0.75099999999999989</v>
      </c>
      <c r="AU1187" s="10">
        <v>0.56473290818181821</v>
      </c>
      <c r="AV1187" s="10">
        <v>0.56473290818181821</v>
      </c>
      <c r="AW1187" s="10">
        <v>0.84402481818181818</v>
      </c>
      <c r="AX1187">
        <v>0.84402481818181818</v>
      </c>
      <c r="AY1187" s="165">
        <v>1</v>
      </c>
    </row>
    <row r="1188" spans="14:51" x14ac:dyDescent="0.25">
      <c r="N1188" s="176">
        <v>118.6</v>
      </c>
      <c r="O1188" s="10">
        <v>0.56473290818181821</v>
      </c>
      <c r="Q1188" s="10">
        <v>0.38918181818181818</v>
      </c>
      <c r="R1188" s="10">
        <v>810.06503758369502</v>
      </c>
      <c r="T1188" s="10">
        <v>1108.8939002490074</v>
      </c>
      <c r="V1188" s="10">
        <v>1665.5232335823407</v>
      </c>
      <c r="W1188" s="10">
        <v>1665.5232335823407</v>
      </c>
      <c r="X1188" s="10">
        <v>1731.4121224712296</v>
      </c>
      <c r="Y1188" s="10">
        <v>1797.3010113601185</v>
      </c>
      <c r="Z1188" s="10">
        <v>2374.3822558045631</v>
      </c>
      <c r="AH1188" s="7">
        <v>1309.0018074633722</v>
      </c>
      <c r="AI1188" s="10">
        <v>118.6</v>
      </c>
      <c r="AK1188" s="10">
        <v>6.6263999999999994</v>
      </c>
      <c r="AL1188" s="10">
        <v>16.896000000000001</v>
      </c>
      <c r="AQ1188" s="10">
        <v>0.35073498600000003</v>
      </c>
      <c r="AR1188" s="10">
        <v>0.35073498600000003</v>
      </c>
      <c r="AS1188" s="10">
        <v>0.75099999999999989</v>
      </c>
      <c r="AT1188" s="10">
        <v>0.75099999999999989</v>
      </c>
      <c r="AU1188" s="10">
        <v>0.56473290818181821</v>
      </c>
      <c r="AV1188" s="10">
        <v>0.56473290818181821</v>
      </c>
      <c r="AW1188" s="10">
        <v>0.84402481818181818</v>
      </c>
      <c r="AX1188">
        <v>0.84402481818181818</v>
      </c>
      <c r="AY1188" s="165">
        <v>1</v>
      </c>
    </row>
    <row r="1189" spans="14:51" x14ac:dyDescent="0.25">
      <c r="N1189" s="176">
        <v>118.7</v>
      </c>
      <c r="O1189" s="10">
        <v>0.56473290818181821</v>
      </c>
      <c r="Q1189" s="10">
        <v>0.38918181818181818</v>
      </c>
      <c r="R1189" s="10">
        <v>811.68617431221821</v>
      </c>
      <c r="T1189" s="10">
        <v>1111.2296307971169</v>
      </c>
      <c r="V1189" s="10">
        <v>1668.3282974637837</v>
      </c>
      <c r="W1189" s="10">
        <v>1668.3282974637837</v>
      </c>
      <c r="X1189" s="10">
        <v>1734.272741908228</v>
      </c>
      <c r="Y1189" s="10">
        <v>1800.2171863526726</v>
      </c>
      <c r="Z1189" s="10">
        <v>2377.7850085748951</v>
      </c>
      <c r="AH1189" s="7">
        <v>1311.3542021963437</v>
      </c>
      <c r="AI1189" s="10">
        <v>118.7</v>
      </c>
      <c r="AK1189" s="10">
        <v>6.6263999999999994</v>
      </c>
      <c r="AL1189" s="10">
        <v>16.896000000000001</v>
      </c>
      <c r="AQ1189" s="10">
        <v>0.35073498600000003</v>
      </c>
      <c r="AR1189" s="10">
        <v>0.35073498600000003</v>
      </c>
      <c r="AS1189" s="10">
        <v>0.75099999999999989</v>
      </c>
      <c r="AT1189" s="10">
        <v>0.75099999999999989</v>
      </c>
      <c r="AU1189" s="10">
        <v>0.56473290818181821</v>
      </c>
      <c r="AV1189" s="10">
        <v>0.56473290818181821</v>
      </c>
      <c r="AW1189" s="10">
        <v>0.84402481818181818</v>
      </c>
      <c r="AX1189">
        <v>0.84402481818181818</v>
      </c>
      <c r="AY1189" s="165">
        <v>1</v>
      </c>
    </row>
    <row r="1190" spans="14:51" x14ac:dyDescent="0.25">
      <c r="N1190" s="176">
        <v>118.8</v>
      </c>
      <c r="O1190" s="10">
        <v>0.56473290818181821</v>
      </c>
      <c r="Q1190" s="10">
        <v>0.38918181818181818</v>
      </c>
      <c r="R1190" s="10">
        <v>813.30867735909669</v>
      </c>
      <c r="T1190" s="10">
        <v>1113.5671153244575</v>
      </c>
      <c r="V1190" s="10">
        <v>1671.1351153244575</v>
      </c>
      <c r="W1190" s="10">
        <v>1671.1351153244575</v>
      </c>
      <c r="X1190" s="10">
        <v>1737.1351153244575</v>
      </c>
      <c r="Y1190" s="10">
        <v>1803.1351153244575</v>
      </c>
      <c r="Z1190" s="10">
        <v>2381.1895153244577</v>
      </c>
      <c r="AH1190" s="7">
        <v>1313.7085795628873</v>
      </c>
      <c r="AI1190" s="10">
        <v>118.8</v>
      </c>
      <c r="AK1190" s="10">
        <v>6.6263999999999994</v>
      </c>
      <c r="AL1190" s="10">
        <v>16.896000000000001</v>
      </c>
      <c r="AQ1190" s="10">
        <v>0.35073498600000003</v>
      </c>
      <c r="AR1190" s="10">
        <v>0.35073498600000003</v>
      </c>
      <c r="AS1190" s="10">
        <v>0.75099999999999989</v>
      </c>
      <c r="AT1190" s="10">
        <v>0.75099999999999989</v>
      </c>
      <c r="AU1190" s="10">
        <v>0.56473290818181821</v>
      </c>
      <c r="AV1190" s="10">
        <v>0.56473290818181821</v>
      </c>
      <c r="AW1190" s="10">
        <v>0.84402481818181818</v>
      </c>
      <c r="AX1190">
        <v>0.84402481818181818</v>
      </c>
      <c r="AY1190" s="165">
        <v>1</v>
      </c>
    </row>
    <row r="1191" spans="14:51" x14ac:dyDescent="0.25">
      <c r="N1191" s="176">
        <v>118.9</v>
      </c>
      <c r="O1191" s="10">
        <v>0.56473290818181821</v>
      </c>
      <c r="Q1191" s="10">
        <v>0.38918181818181818</v>
      </c>
      <c r="R1191" s="10">
        <v>814.93254672433045</v>
      </c>
      <c r="T1191" s="10">
        <v>1115.9063538310313</v>
      </c>
      <c r="V1191" s="10">
        <v>1673.9436871643647</v>
      </c>
      <c r="W1191" s="10">
        <v>1673.9436871643647</v>
      </c>
      <c r="X1191" s="10">
        <v>1739.9992427199204</v>
      </c>
      <c r="Y1191" s="10">
        <v>1806.0547982754758</v>
      </c>
      <c r="Z1191" s="10">
        <v>2384.5957760532538</v>
      </c>
      <c r="AH1191" s="7">
        <v>1316.0649395630026</v>
      </c>
      <c r="AI1191" s="10">
        <v>118.9</v>
      </c>
      <c r="AK1191" s="10">
        <v>6.6263999999999994</v>
      </c>
      <c r="AL1191" s="10">
        <v>16.896000000000001</v>
      </c>
      <c r="AQ1191" s="10">
        <v>0.35073498600000003</v>
      </c>
      <c r="AR1191" s="10">
        <v>0.35073498600000003</v>
      </c>
      <c r="AS1191" s="10">
        <v>0.75099999999999989</v>
      </c>
      <c r="AT1191" s="10">
        <v>0.75099999999999989</v>
      </c>
      <c r="AU1191" s="10">
        <v>0.56473290818181821</v>
      </c>
      <c r="AV1191" s="10">
        <v>0.56473290818181821</v>
      </c>
      <c r="AW1191" s="10">
        <v>0.84402481818181818</v>
      </c>
      <c r="AX1191">
        <v>0.84402481818181818</v>
      </c>
      <c r="AY1191" s="165">
        <v>1</v>
      </c>
    </row>
    <row r="1192" spans="14:51" x14ac:dyDescent="0.25">
      <c r="N1192" s="176">
        <v>119</v>
      </c>
      <c r="O1192" s="10">
        <v>0.56473290818181821</v>
      </c>
      <c r="Q1192" s="10">
        <v>0.38918181818181818</v>
      </c>
      <c r="R1192" s="10">
        <v>816.55778240791949</v>
      </c>
      <c r="T1192" s="10">
        <v>1118.2473463168358</v>
      </c>
      <c r="V1192" s="10">
        <v>1676.7540129835024</v>
      </c>
      <c r="W1192" s="10">
        <v>1676.7540129835024</v>
      </c>
      <c r="X1192" s="10">
        <v>1742.8651240946135</v>
      </c>
      <c r="Y1192" s="10">
        <v>1808.9762352057246</v>
      </c>
      <c r="Z1192" s="10">
        <v>2388.0037907612805</v>
      </c>
      <c r="AH1192" s="7">
        <v>1318.4232821966898</v>
      </c>
      <c r="AI1192" s="10">
        <v>119</v>
      </c>
      <c r="AK1192" s="10">
        <v>6.6263999999999994</v>
      </c>
      <c r="AL1192" s="10">
        <v>16.896000000000001</v>
      </c>
      <c r="AQ1192" s="10">
        <v>0.35073498600000003</v>
      </c>
      <c r="AR1192" s="10">
        <v>0.35073498600000003</v>
      </c>
      <c r="AS1192" s="10">
        <v>0.75099999999999989</v>
      </c>
      <c r="AT1192" s="10">
        <v>0.75099999999999989</v>
      </c>
      <c r="AU1192" s="10">
        <v>0.56473290818181821</v>
      </c>
      <c r="AV1192" s="10">
        <v>0.56473290818181821</v>
      </c>
      <c r="AW1192" s="10">
        <v>0.84402481818181818</v>
      </c>
      <c r="AX1192">
        <v>0.84402481818181818</v>
      </c>
      <c r="AY1192" s="165">
        <v>1</v>
      </c>
    </row>
    <row r="1193" spans="14:51" x14ac:dyDescent="0.25">
      <c r="N1193" s="176">
        <v>119.1</v>
      </c>
      <c r="O1193" s="10">
        <v>0.56473290818181821</v>
      </c>
      <c r="Q1193" s="10">
        <v>0.38918181818181818</v>
      </c>
      <c r="R1193" s="10">
        <v>818.18438440986336</v>
      </c>
      <c r="T1193" s="10">
        <v>1120.5900927818734</v>
      </c>
      <c r="V1193" s="10">
        <v>1679.5660927818735</v>
      </c>
      <c r="W1193" s="10">
        <v>1679.5660927818735</v>
      </c>
      <c r="X1193" s="10">
        <v>1745.7327594485403</v>
      </c>
      <c r="Y1193" s="10">
        <v>1811.8994261152068</v>
      </c>
      <c r="Z1193" s="10">
        <v>2391.4135594485401</v>
      </c>
      <c r="AH1193" s="7">
        <v>1320.7836074639483</v>
      </c>
      <c r="AI1193" s="10">
        <v>119.1</v>
      </c>
      <c r="AK1193" s="10">
        <v>6.6263999999999994</v>
      </c>
      <c r="AL1193" s="10">
        <v>16.896000000000001</v>
      </c>
      <c r="AQ1193" s="10">
        <v>0.35073498600000003</v>
      </c>
      <c r="AR1193" s="10">
        <v>0.35073498600000003</v>
      </c>
      <c r="AS1193" s="10">
        <v>0.75099999999999989</v>
      </c>
      <c r="AT1193" s="10">
        <v>0.75099999999999989</v>
      </c>
      <c r="AU1193" s="10">
        <v>0.56473290818181821</v>
      </c>
      <c r="AV1193" s="10">
        <v>0.56473290818181821</v>
      </c>
      <c r="AW1193" s="10">
        <v>0.84402481818181818</v>
      </c>
      <c r="AX1193">
        <v>0.84402481818181818</v>
      </c>
      <c r="AY1193" s="165">
        <v>1</v>
      </c>
    </row>
    <row r="1194" spans="14:51" x14ac:dyDescent="0.25">
      <c r="N1194" s="176">
        <v>119.2</v>
      </c>
      <c r="O1194" s="10">
        <v>0.56473290818181821</v>
      </c>
      <c r="Q1194" s="10">
        <v>0.38918181818181818</v>
      </c>
      <c r="R1194" s="10">
        <v>819.81235273016341</v>
      </c>
      <c r="T1194" s="10">
        <v>1122.9345932261413</v>
      </c>
      <c r="V1194" s="10">
        <v>1682.3799265594746</v>
      </c>
      <c r="W1194" s="10">
        <v>1682.3799265594746</v>
      </c>
      <c r="X1194" s="10">
        <v>1748.6021487816968</v>
      </c>
      <c r="Y1194" s="10">
        <v>1814.8243710039192</v>
      </c>
      <c r="Z1194" s="10">
        <v>2394.8250821150305</v>
      </c>
      <c r="AH1194" s="7">
        <v>1323.14591536478</v>
      </c>
      <c r="AI1194" s="10">
        <v>119.2</v>
      </c>
      <c r="AK1194" s="10">
        <v>6.6263999999999994</v>
      </c>
      <c r="AL1194" s="10">
        <v>16.896000000000001</v>
      </c>
      <c r="AQ1194" s="10">
        <v>0.35073498600000003</v>
      </c>
      <c r="AR1194" s="10">
        <v>0.35073498600000003</v>
      </c>
      <c r="AS1194" s="10">
        <v>0.75099999999999989</v>
      </c>
      <c r="AT1194" s="10">
        <v>0.75099999999999989</v>
      </c>
      <c r="AU1194" s="10">
        <v>0.56473290818181821</v>
      </c>
      <c r="AV1194" s="10">
        <v>0.56473290818181821</v>
      </c>
      <c r="AW1194" s="10">
        <v>0.84402481818181818</v>
      </c>
      <c r="AX1194">
        <v>0.84402481818181818</v>
      </c>
      <c r="AY1194" s="165">
        <v>1</v>
      </c>
    </row>
    <row r="1195" spans="14:51" x14ac:dyDescent="0.25">
      <c r="N1195" s="176">
        <v>119.3</v>
      </c>
      <c r="O1195" s="10">
        <v>0.56473290818181821</v>
      </c>
      <c r="Q1195" s="10">
        <v>0.38918181818181818</v>
      </c>
      <c r="R1195" s="10">
        <v>821.44168736881784</v>
      </c>
      <c r="T1195" s="10">
        <v>1127.4408730736509</v>
      </c>
      <c r="V1195" s="10">
        <v>1687.3555397403175</v>
      </c>
      <c r="W1195" s="10">
        <v>1687.3555397403175</v>
      </c>
      <c r="X1195" s="10">
        <v>1753.6333175180953</v>
      </c>
      <c r="Y1195" s="10">
        <v>1819.9110952958731</v>
      </c>
      <c r="Z1195" s="10">
        <v>2400.3983841847621</v>
      </c>
      <c r="AH1195" s="7">
        <v>1325.5102058991822</v>
      </c>
      <c r="AI1195" s="10">
        <v>119.3</v>
      </c>
      <c r="AK1195" s="10">
        <v>6.6263999999999994</v>
      </c>
      <c r="AL1195" s="10">
        <v>16.896000000000001</v>
      </c>
      <c r="AQ1195" s="10">
        <v>0.35073498600000003</v>
      </c>
      <c r="AR1195" s="10">
        <v>0.35073498600000003</v>
      </c>
      <c r="AS1195" s="10">
        <v>0.75099999999999989</v>
      </c>
      <c r="AT1195" s="10">
        <v>0.75099999999999989</v>
      </c>
      <c r="AU1195" s="10">
        <v>0.56473290818181821</v>
      </c>
      <c r="AV1195" s="10">
        <v>0.56473290818181821</v>
      </c>
      <c r="AW1195" s="10">
        <v>0.84402481818181818</v>
      </c>
      <c r="AX1195">
        <v>0.84402481818181818</v>
      </c>
      <c r="AY1195" s="165">
        <v>1</v>
      </c>
    </row>
    <row r="1196" spans="14:51" x14ac:dyDescent="0.25">
      <c r="N1196" s="176">
        <v>119.4</v>
      </c>
      <c r="O1196" s="10">
        <v>0.56473290818181821</v>
      </c>
      <c r="Q1196" s="10">
        <v>0.38918181818181818</v>
      </c>
      <c r="R1196" s="10">
        <v>823.07238832582789</v>
      </c>
      <c r="T1196" s="10">
        <v>1129.7906354556151</v>
      </c>
      <c r="V1196" s="10">
        <v>1690.1746354556151</v>
      </c>
      <c r="W1196" s="10">
        <v>1690.1746354556151</v>
      </c>
      <c r="X1196" s="10">
        <v>1756.5079687889483</v>
      </c>
      <c r="Y1196" s="10">
        <v>1822.8413021222818</v>
      </c>
      <c r="Z1196" s="10">
        <v>2403.8151687889485</v>
      </c>
      <c r="AH1196" s="7">
        <v>1327.8764790671567</v>
      </c>
      <c r="AI1196" s="10">
        <v>119.4</v>
      </c>
      <c r="AK1196" s="10">
        <v>6.6263999999999994</v>
      </c>
      <c r="AL1196" s="10">
        <v>16.896000000000001</v>
      </c>
      <c r="AQ1196" s="10">
        <v>0.35073498600000003</v>
      </c>
      <c r="AR1196" s="10">
        <v>0.35073498600000003</v>
      </c>
      <c r="AS1196" s="10">
        <v>0.75099999999999989</v>
      </c>
      <c r="AT1196" s="10">
        <v>0.75099999999999989</v>
      </c>
      <c r="AU1196" s="10">
        <v>0.56473290818181821</v>
      </c>
      <c r="AV1196" s="10">
        <v>0.56473290818181821</v>
      </c>
      <c r="AW1196" s="10">
        <v>0.84402481818181818</v>
      </c>
      <c r="AX1196">
        <v>0.84402481818181818</v>
      </c>
      <c r="AY1196" s="165">
        <v>1</v>
      </c>
    </row>
    <row r="1197" spans="14:51" x14ac:dyDescent="0.25">
      <c r="N1197" s="176">
        <v>119.5</v>
      </c>
      <c r="O1197" s="10">
        <v>0.56473290818181821</v>
      </c>
      <c r="Q1197" s="10">
        <v>0.38918181818181818</v>
      </c>
      <c r="R1197" s="10">
        <v>824.70445560119333</v>
      </c>
      <c r="T1197" s="10">
        <v>1132.1421518168113</v>
      </c>
      <c r="V1197" s="10">
        <v>1692.9954851501448</v>
      </c>
      <c r="W1197" s="10">
        <v>1692.9954851501448</v>
      </c>
      <c r="X1197" s="10">
        <v>1759.3843740390337</v>
      </c>
      <c r="Y1197" s="10">
        <v>1825.7732629279226</v>
      </c>
      <c r="Z1197" s="10">
        <v>2407.233707372367</v>
      </c>
      <c r="AH1197" s="7">
        <v>1330.2447348687031</v>
      </c>
      <c r="AI1197" s="10">
        <v>119.5</v>
      </c>
      <c r="AK1197" s="10">
        <v>6.6263999999999994</v>
      </c>
      <c r="AL1197" s="10">
        <v>16.896000000000001</v>
      </c>
      <c r="AQ1197" s="10">
        <v>0.35073498600000003</v>
      </c>
      <c r="AR1197" s="10">
        <v>0.35073498600000003</v>
      </c>
      <c r="AS1197" s="10">
        <v>0.75099999999999989</v>
      </c>
      <c r="AT1197" s="10">
        <v>0.75099999999999989</v>
      </c>
      <c r="AU1197" s="10">
        <v>0.56473290818181821</v>
      </c>
      <c r="AV1197" s="10">
        <v>0.56473290818181821</v>
      </c>
      <c r="AW1197" s="10">
        <v>0.84402481818181818</v>
      </c>
      <c r="AX1197">
        <v>0.84402481818181818</v>
      </c>
      <c r="AY1197" s="165">
        <v>1</v>
      </c>
    </row>
    <row r="1198" spans="14:51" x14ac:dyDescent="0.25">
      <c r="N1198" s="176">
        <v>119.6</v>
      </c>
      <c r="O1198" s="10">
        <v>0.56473290818181821</v>
      </c>
      <c r="Q1198" s="10">
        <v>0.38918181818181818</v>
      </c>
      <c r="R1198" s="10">
        <v>826.33788919491394</v>
      </c>
      <c r="T1198" s="10">
        <v>1134.4954221572391</v>
      </c>
      <c r="V1198" s="10">
        <v>1695.8180888239058</v>
      </c>
      <c r="W1198" s="10">
        <v>1695.8180888239058</v>
      </c>
      <c r="X1198" s="10">
        <v>1762.2625332683501</v>
      </c>
      <c r="Y1198" s="10">
        <v>1828.7069777127947</v>
      </c>
      <c r="Z1198" s="10">
        <v>2410.6539999350171</v>
      </c>
      <c r="AH1198" s="7">
        <v>1332.6149733038212</v>
      </c>
      <c r="AI1198" s="10">
        <v>119.6</v>
      </c>
      <c r="AK1198" s="10">
        <v>6.6263999999999994</v>
      </c>
      <c r="AL1198" s="10">
        <v>16.896000000000001</v>
      </c>
      <c r="AQ1198" s="10">
        <v>0.35073498600000003</v>
      </c>
      <c r="AR1198" s="10">
        <v>0.35073498600000003</v>
      </c>
      <c r="AS1198" s="10">
        <v>0.75099999999999989</v>
      </c>
      <c r="AT1198" s="10">
        <v>0.75099999999999989</v>
      </c>
      <c r="AU1198" s="10">
        <v>0.56473290818181821</v>
      </c>
      <c r="AV1198" s="10">
        <v>0.56473290818181821</v>
      </c>
      <c r="AW1198" s="10">
        <v>0.84402481818181818</v>
      </c>
      <c r="AX1198">
        <v>0.84402481818181818</v>
      </c>
      <c r="AY1198" s="165">
        <v>1</v>
      </c>
    </row>
    <row r="1199" spans="14:51" x14ac:dyDescent="0.25">
      <c r="N1199" s="176">
        <v>119.7</v>
      </c>
      <c r="O1199" s="10">
        <v>0.56473290818181821</v>
      </c>
      <c r="Q1199" s="10">
        <v>0.38918181818181818</v>
      </c>
      <c r="R1199" s="10">
        <v>827.97268910698995</v>
      </c>
      <c r="T1199" s="10">
        <v>1136.8504464768982</v>
      </c>
      <c r="V1199" s="10">
        <v>1698.6424464768984</v>
      </c>
      <c r="W1199" s="10">
        <v>1698.6424464768984</v>
      </c>
      <c r="X1199" s="10">
        <v>1765.1424464768984</v>
      </c>
      <c r="Y1199" s="10">
        <v>1831.6424464768984</v>
      </c>
      <c r="Z1199" s="10">
        <v>2414.0760464768987</v>
      </c>
      <c r="AH1199" s="7">
        <v>1334.9871943725113</v>
      </c>
      <c r="AI1199" s="10">
        <v>119.7</v>
      </c>
      <c r="AK1199" s="10">
        <v>6.6263999999999994</v>
      </c>
      <c r="AL1199" s="10">
        <v>16.896000000000001</v>
      </c>
      <c r="AQ1199" s="10">
        <v>0.35073498600000003</v>
      </c>
      <c r="AR1199" s="10">
        <v>0.35073498600000003</v>
      </c>
      <c r="AS1199" s="10">
        <v>0.75099999999999989</v>
      </c>
      <c r="AT1199" s="10">
        <v>0.75099999999999989</v>
      </c>
      <c r="AU1199" s="10">
        <v>0.56473290818181821</v>
      </c>
      <c r="AV1199" s="10">
        <v>0.56473290818181821</v>
      </c>
      <c r="AW1199" s="10">
        <v>0.84402481818181818</v>
      </c>
      <c r="AX1199">
        <v>0.84402481818181818</v>
      </c>
      <c r="AY1199" s="165">
        <v>1</v>
      </c>
    </row>
    <row r="1200" spans="14:51" x14ac:dyDescent="0.25">
      <c r="N1200" s="176">
        <v>119.8</v>
      </c>
      <c r="O1200" s="10">
        <v>0.56473290818181821</v>
      </c>
      <c r="Q1200" s="10">
        <v>0.38918181818181818</v>
      </c>
      <c r="R1200" s="10">
        <v>829.60885533742112</v>
      </c>
      <c r="T1200" s="10">
        <v>1139.2072247757906</v>
      </c>
      <c r="V1200" s="10">
        <v>1701.4685581091239</v>
      </c>
      <c r="W1200" s="10">
        <v>1701.4685581091239</v>
      </c>
      <c r="X1200" s="10">
        <v>1768.0241136646796</v>
      </c>
      <c r="Y1200" s="10">
        <v>1834.579669220235</v>
      </c>
      <c r="Z1200" s="10">
        <v>2417.4998469980128</v>
      </c>
      <c r="AH1200" s="7">
        <v>1337.3613980747732</v>
      </c>
      <c r="AI1200" s="10">
        <v>119.8</v>
      </c>
      <c r="AK1200" s="10">
        <v>6.6263999999999994</v>
      </c>
      <c r="AL1200" s="10">
        <v>16.896000000000001</v>
      </c>
      <c r="AQ1200" s="10">
        <v>0.35073498600000003</v>
      </c>
      <c r="AR1200" s="10">
        <v>0.35073498600000003</v>
      </c>
      <c r="AS1200" s="10">
        <v>0.75099999999999989</v>
      </c>
      <c r="AT1200" s="10">
        <v>0.75099999999999989</v>
      </c>
      <c r="AU1200" s="10">
        <v>0.56473290818181821</v>
      </c>
      <c r="AV1200" s="10">
        <v>0.56473290818181821</v>
      </c>
      <c r="AW1200" s="10">
        <v>0.84402481818181818</v>
      </c>
      <c r="AX1200">
        <v>0.84402481818181818</v>
      </c>
      <c r="AY1200" s="165">
        <v>1</v>
      </c>
    </row>
    <row r="1201" spans="14:51" x14ac:dyDescent="0.25">
      <c r="N1201" s="176">
        <v>119.9</v>
      </c>
      <c r="O1201" s="10">
        <v>0.56473290818181821</v>
      </c>
      <c r="Q1201" s="10">
        <v>0.38918181818181818</v>
      </c>
      <c r="R1201" s="10">
        <v>831.24638788620757</v>
      </c>
      <c r="T1201" s="10">
        <v>1141.5657570539133</v>
      </c>
      <c r="V1201" s="10">
        <v>1704.2964237205802</v>
      </c>
      <c r="W1201" s="10">
        <v>1704.2964237205802</v>
      </c>
      <c r="X1201" s="10">
        <v>1770.9075348316912</v>
      </c>
      <c r="Y1201" s="10">
        <v>1837.5186459428023</v>
      </c>
      <c r="Z1201" s="10">
        <v>2420.925401498358</v>
      </c>
      <c r="AH1201" s="7">
        <v>1339.737584410607</v>
      </c>
      <c r="AI1201" s="10">
        <v>119.9</v>
      </c>
      <c r="AK1201" s="10">
        <v>6.6263999999999994</v>
      </c>
      <c r="AL1201" s="10">
        <v>16.896000000000001</v>
      </c>
      <c r="AQ1201" s="10">
        <v>0.35073498600000003</v>
      </c>
      <c r="AR1201" s="10">
        <v>0.35073498600000003</v>
      </c>
      <c r="AS1201" s="10">
        <v>0.75099999999999989</v>
      </c>
      <c r="AT1201" s="10">
        <v>0.75099999999999989</v>
      </c>
      <c r="AU1201" s="10">
        <v>0.56473290818181821</v>
      </c>
      <c r="AV1201" s="10">
        <v>0.56473290818181821</v>
      </c>
      <c r="AW1201" s="10">
        <v>0.84402481818181818</v>
      </c>
      <c r="AX1201">
        <v>0.84402481818181818</v>
      </c>
      <c r="AY1201" s="165">
        <v>1</v>
      </c>
    </row>
    <row r="1202" spans="14:51" x14ac:dyDescent="0.25">
      <c r="N1202" s="176">
        <v>120</v>
      </c>
      <c r="O1202" s="10">
        <v>0.56473290818181821</v>
      </c>
      <c r="Q1202" s="10">
        <v>0.38918181818181818</v>
      </c>
      <c r="R1202" s="10">
        <v>832.88528675334931</v>
      </c>
      <c r="T1202" s="10">
        <v>1143.9260433112684</v>
      </c>
      <c r="V1202" s="10">
        <v>1707.1260433112684</v>
      </c>
      <c r="W1202" s="10">
        <v>1707.1260433112684</v>
      </c>
      <c r="X1202" s="10">
        <v>1773.7927099779351</v>
      </c>
      <c r="Y1202" s="10">
        <v>1840.4593766446017</v>
      </c>
      <c r="Z1202" s="10">
        <v>2424.3527099779349</v>
      </c>
      <c r="AH1202" s="7">
        <v>1342.1157533800126</v>
      </c>
      <c r="AI1202" s="10">
        <v>120</v>
      </c>
      <c r="AK1202" s="10">
        <v>6.6263999999999994</v>
      </c>
      <c r="AL1202" s="10">
        <v>16.896000000000001</v>
      </c>
      <c r="AQ1202" s="10">
        <v>0.35073498600000003</v>
      </c>
      <c r="AR1202" s="10">
        <v>0.35073498600000003</v>
      </c>
      <c r="AS1202" s="10">
        <v>0.75099999999999989</v>
      </c>
      <c r="AT1202" s="10">
        <v>0.75099999999999989</v>
      </c>
      <c r="AU1202" s="10">
        <v>0.56473290818181821</v>
      </c>
      <c r="AV1202" s="10">
        <v>0.56473290818181821</v>
      </c>
      <c r="AW1202" s="10">
        <v>0.84402481818181818</v>
      </c>
      <c r="AX1202">
        <v>0.84402481818181818</v>
      </c>
      <c r="AY1202" s="165">
        <v>1</v>
      </c>
    </row>
    <row r="1203" spans="14:51" x14ac:dyDescent="0.25">
      <c r="N1203" s="176">
        <v>120.1</v>
      </c>
      <c r="O1203" s="10">
        <v>0.43991680418181822</v>
      </c>
      <c r="Q1203" s="10">
        <v>0.38918181818181818</v>
      </c>
      <c r="R1203" s="10">
        <v>834.52555193884575</v>
      </c>
      <c r="T1203" s="10">
        <v>1146.2880835478554</v>
      </c>
      <c r="V1203" s="10">
        <v>1709.9574168811887</v>
      </c>
      <c r="W1203" s="10">
        <v>1709.9574168811887</v>
      </c>
      <c r="X1203" s="10">
        <v>1776.6796391034109</v>
      </c>
      <c r="Y1203" s="10">
        <v>1843.401861325633</v>
      </c>
      <c r="Z1203" s="10">
        <v>2427.7817724367442</v>
      </c>
      <c r="AH1203" s="7">
        <v>1344.4959049829893</v>
      </c>
      <c r="AI1203" s="10">
        <v>120.1</v>
      </c>
      <c r="AK1203" s="10">
        <v>6.6263999999999994</v>
      </c>
      <c r="AL1203" s="10">
        <v>16.896000000000001</v>
      </c>
      <c r="AQ1203" s="10">
        <v>0.35073498600000003</v>
      </c>
      <c r="AR1203" s="10">
        <v>0.35073498600000003</v>
      </c>
      <c r="AS1203" s="10">
        <v>0.55672220000000006</v>
      </c>
      <c r="AT1203" s="10">
        <v>0.55672220000000006</v>
      </c>
      <c r="AU1203" s="10">
        <v>0.56473290818181821</v>
      </c>
      <c r="AV1203" s="10">
        <v>0.56473290818181821</v>
      </c>
      <c r="AW1203" s="10">
        <v>0.84402481818181818</v>
      </c>
      <c r="AX1203">
        <v>0.84402481818181818</v>
      </c>
      <c r="AY1203" s="165">
        <v>1</v>
      </c>
    </row>
    <row r="1204" spans="14:51" x14ac:dyDescent="0.25">
      <c r="N1204" s="176">
        <v>120.2</v>
      </c>
      <c r="O1204" s="10">
        <v>0.43991680418181822</v>
      </c>
      <c r="Q1204" s="10">
        <v>0.38918181818181818</v>
      </c>
      <c r="R1204" s="10">
        <v>836.63295798589957</v>
      </c>
      <c r="T1204" s="10">
        <v>1148.6518777636745</v>
      </c>
      <c r="V1204" s="10">
        <v>1712.7905444303412</v>
      </c>
      <c r="W1204" s="10">
        <v>1712.7905444303412</v>
      </c>
      <c r="X1204" s="10">
        <v>1779.5683222081191</v>
      </c>
      <c r="Y1204" s="10">
        <v>1846.3460999858969</v>
      </c>
      <c r="Z1204" s="10">
        <v>2431.212588874786</v>
      </c>
      <c r="AH1204" s="7">
        <v>1346.8780392195386</v>
      </c>
      <c r="AI1204" s="10">
        <v>120.2</v>
      </c>
      <c r="AK1204" s="10">
        <v>6.6263999999999994</v>
      </c>
      <c r="AL1204" s="10">
        <v>16.896000000000001</v>
      </c>
      <c r="AQ1204" s="10">
        <v>0.35073498600000003</v>
      </c>
      <c r="AR1204" s="10">
        <v>0.35073498600000003</v>
      </c>
      <c r="AS1204" s="10">
        <v>0.55672220000000006</v>
      </c>
      <c r="AT1204" s="10">
        <v>0.55672220000000006</v>
      </c>
      <c r="AU1204" s="10">
        <v>0.56473290818181821</v>
      </c>
      <c r="AV1204" s="10">
        <v>0.56473290818181821</v>
      </c>
      <c r="AW1204" s="10">
        <v>0.84402481818181818</v>
      </c>
      <c r="AX1204">
        <v>0.84402481818181818</v>
      </c>
      <c r="AY1204" s="165">
        <v>1</v>
      </c>
    </row>
    <row r="1205" spans="14:51" x14ac:dyDescent="0.25">
      <c r="N1205" s="176">
        <v>120.3</v>
      </c>
      <c r="O1205" s="10">
        <v>0.43991680418181822</v>
      </c>
      <c r="Q1205" s="10">
        <v>0.38918181818181818</v>
      </c>
      <c r="R1205" s="10">
        <v>838.74211801218519</v>
      </c>
      <c r="T1205" s="10">
        <v>1151.0174259587252</v>
      </c>
      <c r="V1205" s="10">
        <v>1715.6254259587254</v>
      </c>
      <c r="W1205" s="10">
        <v>1715.6254259587254</v>
      </c>
      <c r="X1205" s="10">
        <v>1782.4587592920586</v>
      </c>
      <c r="Y1205" s="10">
        <v>1849.2920926253921</v>
      </c>
      <c r="Z1205" s="10">
        <v>2434.6451592920589</v>
      </c>
      <c r="AH1205" s="7">
        <v>1349.2621560896594</v>
      </c>
      <c r="AI1205" s="10">
        <v>120.3</v>
      </c>
      <c r="AK1205" s="10">
        <v>6.6263999999999994</v>
      </c>
      <c r="AL1205" s="10">
        <v>16.896000000000001</v>
      </c>
      <c r="AQ1205" s="10">
        <v>0.35073498600000003</v>
      </c>
      <c r="AR1205" s="10">
        <v>0.35073498600000003</v>
      </c>
      <c r="AS1205" s="10">
        <v>0.55672220000000006</v>
      </c>
      <c r="AT1205" s="10">
        <v>0.55672220000000006</v>
      </c>
      <c r="AU1205" s="10">
        <v>0.56473290818181821</v>
      </c>
      <c r="AV1205" s="10">
        <v>0.56473290818181821</v>
      </c>
      <c r="AW1205" s="10">
        <v>0.84402481818181818</v>
      </c>
      <c r="AX1205">
        <v>0.84402481818181818</v>
      </c>
      <c r="AY1205" s="165">
        <v>1</v>
      </c>
    </row>
    <row r="1206" spans="14:51" x14ac:dyDescent="0.25">
      <c r="N1206" s="176">
        <v>120.4</v>
      </c>
      <c r="O1206" s="10">
        <v>0.43991680418181822</v>
      </c>
      <c r="Q1206" s="10">
        <v>0.38918181818181818</v>
      </c>
      <c r="R1206" s="10">
        <v>840.85303201770273</v>
      </c>
      <c r="T1206" s="10">
        <v>1153.3847281330079</v>
      </c>
      <c r="V1206" s="10">
        <v>1718.4620614663413</v>
      </c>
      <c r="W1206" s="10">
        <v>1718.4620614663413</v>
      </c>
      <c r="X1206" s="10">
        <v>1785.3509503552302</v>
      </c>
      <c r="Y1206" s="10">
        <v>1852.2398392441191</v>
      </c>
      <c r="Z1206" s="10">
        <v>2438.0794836885639</v>
      </c>
      <c r="AH1206" s="7">
        <v>1351.6482555933521</v>
      </c>
      <c r="AI1206" s="10">
        <v>120.4</v>
      </c>
      <c r="AK1206" s="10">
        <v>6.6263999999999994</v>
      </c>
      <c r="AL1206" s="10">
        <v>16.896000000000001</v>
      </c>
      <c r="AQ1206" s="10">
        <v>0.35073498600000003</v>
      </c>
      <c r="AR1206" s="10">
        <v>0.35073498600000003</v>
      </c>
      <c r="AS1206" s="10">
        <v>0.55672220000000006</v>
      </c>
      <c r="AT1206" s="10">
        <v>0.55672220000000006</v>
      </c>
      <c r="AU1206" s="10">
        <v>0.56473290818181821</v>
      </c>
      <c r="AV1206" s="10">
        <v>0.56473290818181821</v>
      </c>
      <c r="AW1206" s="10">
        <v>0.84402481818181818</v>
      </c>
      <c r="AX1206">
        <v>0.84402481818181818</v>
      </c>
      <c r="AY1206" s="165">
        <v>1</v>
      </c>
    </row>
    <row r="1207" spans="14:51" x14ac:dyDescent="0.25">
      <c r="N1207" s="176">
        <v>120.5</v>
      </c>
      <c r="O1207" s="10">
        <v>0.43991680418181822</v>
      </c>
      <c r="Q1207" s="10">
        <v>0.38918181818181818</v>
      </c>
      <c r="R1207" s="10">
        <v>842.96570000245208</v>
      </c>
      <c r="T1207" s="10">
        <v>1155.7537842865222</v>
      </c>
      <c r="V1207" s="10">
        <v>1721.3004509531888</v>
      </c>
      <c r="W1207" s="10">
        <v>1721.3004509531888</v>
      </c>
      <c r="X1207" s="10">
        <v>1788.2448953976332</v>
      </c>
      <c r="Y1207" s="10">
        <v>1855.1893398420777</v>
      </c>
      <c r="Z1207" s="10">
        <v>2441.5155620643</v>
      </c>
      <c r="AH1207" s="7">
        <v>1354.0363377306167</v>
      </c>
      <c r="AI1207" s="10">
        <v>120.5</v>
      </c>
      <c r="AK1207" s="10">
        <v>6.6263999999999994</v>
      </c>
      <c r="AL1207" s="10">
        <v>16.896000000000001</v>
      </c>
      <c r="AQ1207" s="10">
        <v>0.35073498600000003</v>
      </c>
      <c r="AR1207" s="10">
        <v>0.35073498600000003</v>
      </c>
      <c r="AS1207" s="10">
        <v>0.55672220000000006</v>
      </c>
      <c r="AT1207" s="10">
        <v>0.55672220000000006</v>
      </c>
      <c r="AU1207" s="10">
        <v>0.56473290818181821</v>
      </c>
      <c r="AV1207" s="10">
        <v>0.56473290818181821</v>
      </c>
      <c r="AW1207" s="10">
        <v>0.84402481818181818</v>
      </c>
      <c r="AX1207">
        <v>0.84402481818181818</v>
      </c>
      <c r="AY1207" s="165">
        <v>1</v>
      </c>
    </row>
    <row r="1208" spans="14:51" x14ac:dyDescent="0.25">
      <c r="N1208" s="176">
        <v>120.6</v>
      </c>
      <c r="O1208" s="10">
        <v>0.43991680418181822</v>
      </c>
      <c r="Q1208" s="10">
        <v>0.38918181818181818</v>
      </c>
      <c r="R1208" s="10">
        <v>845.08012196643335</v>
      </c>
      <c r="T1208" s="10">
        <v>1158.1245944192685</v>
      </c>
      <c r="V1208" s="10">
        <v>1724.1405944192684</v>
      </c>
      <c r="W1208" s="10">
        <v>1724.1405944192684</v>
      </c>
      <c r="X1208" s="10">
        <v>1791.1405944192684</v>
      </c>
      <c r="Y1208" s="10">
        <v>1858.1405944192684</v>
      </c>
      <c r="Z1208" s="10">
        <v>2444.9533944192685</v>
      </c>
      <c r="AH1208" s="7">
        <v>1356.4264025014531</v>
      </c>
      <c r="AI1208" s="10">
        <v>120.6</v>
      </c>
      <c r="AK1208" s="10">
        <v>6.6263999999999994</v>
      </c>
      <c r="AL1208" s="10">
        <v>16.896000000000001</v>
      </c>
      <c r="AQ1208" s="10">
        <v>0.35073498600000003</v>
      </c>
      <c r="AR1208" s="10">
        <v>0.35073498600000003</v>
      </c>
      <c r="AS1208" s="10">
        <v>0.55672220000000006</v>
      </c>
      <c r="AT1208" s="10">
        <v>0.55672220000000006</v>
      </c>
      <c r="AU1208" s="10">
        <v>0.56473290818181821</v>
      </c>
      <c r="AV1208" s="10">
        <v>0.56473290818181821</v>
      </c>
      <c r="AW1208" s="10">
        <v>0.84402481818181818</v>
      </c>
      <c r="AX1208">
        <v>0.84402481818181818</v>
      </c>
      <c r="AY1208" s="165">
        <v>1</v>
      </c>
    </row>
    <row r="1209" spans="14:51" x14ac:dyDescent="0.25">
      <c r="N1209" s="176">
        <v>120.7</v>
      </c>
      <c r="O1209" s="10">
        <v>0.43991680418181822</v>
      </c>
      <c r="Q1209" s="10">
        <v>0.38918181818181818</v>
      </c>
      <c r="R1209" s="10">
        <v>847.19629790964632</v>
      </c>
      <c r="T1209" s="10">
        <v>1160.4971585312462</v>
      </c>
      <c r="V1209" s="10">
        <v>1726.9824918645795</v>
      </c>
      <c r="W1209" s="10">
        <v>1726.9824918645795</v>
      </c>
      <c r="X1209" s="10">
        <v>1794.0380474201352</v>
      </c>
      <c r="Y1209" s="10">
        <v>1861.0936029756906</v>
      </c>
      <c r="Z1209" s="10">
        <v>2448.3929807534687</v>
      </c>
      <c r="AH1209" s="7">
        <v>1358.8184499058614</v>
      </c>
      <c r="AI1209" s="10">
        <v>120.7</v>
      </c>
      <c r="AK1209" s="10">
        <v>6.6263999999999994</v>
      </c>
      <c r="AL1209" s="10">
        <v>16.896000000000001</v>
      </c>
      <c r="AQ1209" s="10">
        <v>0.35073498600000003</v>
      </c>
      <c r="AR1209" s="10">
        <v>0.35073498600000003</v>
      </c>
      <c r="AS1209" s="10">
        <v>0.55672220000000006</v>
      </c>
      <c r="AT1209" s="10">
        <v>0.55672220000000006</v>
      </c>
      <c r="AU1209" s="10">
        <v>0.56473290818181821</v>
      </c>
      <c r="AV1209" s="10">
        <v>0.56473290818181821</v>
      </c>
      <c r="AW1209" s="10">
        <v>0.84402481818181818</v>
      </c>
      <c r="AX1209">
        <v>0.84402481818181818</v>
      </c>
      <c r="AY1209" s="165">
        <v>1</v>
      </c>
    </row>
    <row r="1210" spans="14:51" x14ac:dyDescent="0.25">
      <c r="N1210" s="176">
        <v>120.8</v>
      </c>
      <c r="O1210" s="10">
        <v>0.43991680418181822</v>
      </c>
      <c r="Q1210" s="10">
        <v>0.38918181818181818</v>
      </c>
      <c r="R1210" s="10">
        <v>849.31422783209132</v>
      </c>
      <c r="T1210" s="10">
        <v>1162.8714766224562</v>
      </c>
      <c r="V1210" s="10">
        <v>1729.8261432891227</v>
      </c>
      <c r="W1210" s="10">
        <v>1729.8261432891227</v>
      </c>
      <c r="X1210" s="10">
        <v>1796.9372544002338</v>
      </c>
      <c r="Y1210" s="10">
        <v>1864.0483655113449</v>
      </c>
      <c r="Z1210" s="10">
        <v>2451.8343210669004</v>
      </c>
      <c r="AH1210" s="7">
        <v>1361.2124799438416</v>
      </c>
      <c r="AI1210" s="10">
        <v>120.8</v>
      </c>
      <c r="AK1210" s="10">
        <v>6.6263999999999994</v>
      </c>
      <c r="AL1210" s="10">
        <v>16.896000000000001</v>
      </c>
      <c r="AQ1210" s="10">
        <v>0.35073498600000003</v>
      </c>
      <c r="AR1210" s="10">
        <v>0.35073498600000003</v>
      </c>
      <c r="AS1210" s="10">
        <v>0.55672220000000006</v>
      </c>
      <c r="AT1210" s="10">
        <v>0.55672220000000006</v>
      </c>
      <c r="AU1210" s="10">
        <v>0.56473290818181821</v>
      </c>
      <c r="AV1210" s="10">
        <v>0.56473290818181821</v>
      </c>
      <c r="AW1210" s="10">
        <v>0.84402481818181818</v>
      </c>
      <c r="AX1210">
        <v>0.84402481818181818</v>
      </c>
      <c r="AY1210" s="165">
        <v>1</v>
      </c>
    </row>
    <row r="1211" spans="14:51" x14ac:dyDescent="0.25">
      <c r="N1211" s="176">
        <v>120.9</v>
      </c>
      <c r="O1211" s="10">
        <v>0.43991680418181822</v>
      </c>
      <c r="Q1211" s="10">
        <v>0.38918181818181818</v>
      </c>
      <c r="R1211" s="10">
        <v>851.43391173376779</v>
      </c>
      <c r="T1211" s="10">
        <v>1165.2475486928979</v>
      </c>
      <c r="V1211" s="10">
        <v>1732.6715486928979</v>
      </c>
      <c r="W1211" s="10">
        <v>1732.6715486928979</v>
      </c>
      <c r="X1211" s="10">
        <v>1799.8382153595646</v>
      </c>
      <c r="Y1211" s="10">
        <v>1867.0048820262311</v>
      </c>
      <c r="Z1211" s="10">
        <v>2455.2774153595647</v>
      </c>
      <c r="AH1211" s="7">
        <v>1363.6084926153933</v>
      </c>
      <c r="AI1211" s="10">
        <v>120.9</v>
      </c>
      <c r="AK1211" s="10">
        <v>6.6263999999999994</v>
      </c>
      <c r="AL1211" s="10">
        <v>16.896000000000001</v>
      </c>
      <c r="AQ1211" s="10">
        <v>0.35073498600000003</v>
      </c>
      <c r="AR1211" s="10">
        <v>0.35073498600000003</v>
      </c>
      <c r="AS1211" s="10">
        <v>0.55672220000000006</v>
      </c>
      <c r="AT1211" s="10">
        <v>0.55672220000000006</v>
      </c>
      <c r="AU1211" s="10">
        <v>0.56473290818181821</v>
      </c>
      <c r="AV1211" s="10">
        <v>0.56473290818181821</v>
      </c>
      <c r="AW1211" s="10">
        <v>0.84402481818181818</v>
      </c>
      <c r="AX1211">
        <v>0.84402481818181818</v>
      </c>
      <c r="AY1211" s="165">
        <v>1</v>
      </c>
    </row>
    <row r="1212" spans="14:51" x14ac:dyDescent="0.25">
      <c r="N1212" s="176">
        <v>121</v>
      </c>
      <c r="O1212" s="10">
        <v>0.43991680418181822</v>
      </c>
      <c r="Q1212" s="10">
        <v>0.38918181818181818</v>
      </c>
      <c r="R1212" s="10">
        <v>853.55534961467595</v>
      </c>
      <c r="T1212" s="10">
        <v>1167.6253747425715</v>
      </c>
      <c r="V1212" s="10">
        <v>1735.5187080759047</v>
      </c>
      <c r="W1212" s="10">
        <v>1735.5187080759047</v>
      </c>
      <c r="X1212" s="10">
        <v>1802.7409302981268</v>
      </c>
      <c r="Y1212" s="10">
        <v>1869.963152520349</v>
      </c>
      <c r="Z1212" s="10">
        <v>2458.72226363146</v>
      </c>
      <c r="AH1212" s="7">
        <v>1366.0064879205167</v>
      </c>
      <c r="AI1212" s="10">
        <v>121</v>
      </c>
      <c r="AK1212" s="10">
        <v>6.6263999999999994</v>
      </c>
      <c r="AL1212" s="10">
        <v>16.896000000000001</v>
      </c>
      <c r="AQ1212" s="10">
        <v>0.35073498600000003</v>
      </c>
      <c r="AR1212" s="10">
        <v>0.35073498600000003</v>
      </c>
      <c r="AS1212" s="10">
        <v>0.55672220000000006</v>
      </c>
      <c r="AT1212" s="10">
        <v>0.55672220000000006</v>
      </c>
      <c r="AU1212" s="10">
        <v>0.56473290818181821</v>
      </c>
      <c r="AV1212" s="10">
        <v>0.56473290818181821</v>
      </c>
      <c r="AW1212" s="10">
        <v>0.84402481818181818</v>
      </c>
      <c r="AX1212">
        <v>0.84402481818181818</v>
      </c>
      <c r="AY1212" s="165">
        <v>1</v>
      </c>
    </row>
    <row r="1213" spans="14:51" x14ac:dyDescent="0.25">
      <c r="N1213" s="176">
        <v>121.1</v>
      </c>
      <c r="O1213" s="10">
        <v>0.43991680418181822</v>
      </c>
      <c r="Q1213" s="10">
        <v>0.38918181818181818</v>
      </c>
      <c r="R1213" s="10">
        <v>855.67854147481637</v>
      </c>
      <c r="T1213" s="10">
        <v>1170.0049547714771</v>
      </c>
      <c r="V1213" s="10">
        <v>1738.3676214381437</v>
      </c>
      <c r="W1213" s="10">
        <v>1738.3676214381437</v>
      </c>
      <c r="X1213" s="10">
        <v>1805.6453992159215</v>
      </c>
      <c r="Y1213" s="10">
        <v>1872.9231769936991</v>
      </c>
      <c r="Z1213" s="10">
        <v>2462.1688658825879</v>
      </c>
      <c r="AH1213" s="7">
        <v>1368.4064658592124</v>
      </c>
      <c r="AI1213" s="10">
        <v>121.1</v>
      </c>
      <c r="AK1213" s="10">
        <v>6.6263999999999994</v>
      </c>
      <c r="AL1213" s="10">
        <v>16.896000000000001</v>
      </c>
      <c r="AQ1213" s="10">
        <v>0.35073498600000003</v>
      </c>
      <c r="AR1213" s="10">
        <v>0.35073498600000003</v>
      </c>
      <c r="AS1213" s="10">
        <v>0.55672220000000006</v>
      </c>
      <c r="AT1213" s="10">
        <v>0.55672220000000006</v>
      </c>
      <c r="AU1213" s="10">
        <v>0.56473290818181821</v>
      </c>
      <c r="AV1213" s="10">
        <v>0.56473290818181821</v>
      </c>
      <c r="AW1213" s="10">
        <v>0.84402481818181818</v>
      </c>
      <c r="AX1213">
        <v>0.84402481818181818</v>
      </c>
      <c r="AY1213" s="165">
        <v>1</v>
      </c>
    </row>
    <row r="1214" spans="14:51" x14ac:dyDescent="0.25">
      <c r="N1214" s="176">
        <v>121.2</v>
      </c>
      <c r="O1214" s="10">
        <v>0.43991680418181822</v>
      </c>
      <c r="Q1214" s="10">
        <v>0.38918181818181818</v>
      </c>
      <c r="R1214" s="10">
        <v>857.80348731418849</v>
      </c>
      <c r="T1214" s="10">
        <v>1172.3862887796142</v>
      </c>
      <c r="V1214" s="10">
        <v>1741.2182887796143</v>
      </c>
      <c r="W1214" s="10">
        <v>1741.2182887796143</v>
      </c>
      <c r="X1214" s="10">
        <v>1808.5516221129476</v>
      </c>
      <c r="Y1214" s="10">
        <v>1875.8849554462811</v>
      </c>
      <c r="Z1214" s="10">
        <v>2465.6172221129477</v>
      </c>
      <c r="AH1214" s="7">
        <v>1370.8084264314798</v>
      </c>
      <c r="AI1214" s="10">
        <v>121.2</v>
      </c>
      <c r="AK1214" s="10">
        <v>6.6263999999999994</v>
      </c>
      <c r="AL1214" s="10">
        <v>16.896000000000001</v>
      </c>
      <c r="AQ1214" s="10">
        <v>0.35073498600000003</v>
      </c>
      <c r="AR1214" s="10">
        <v>0.35073498600000003</v>
      </c>
      <c r="AS1214" s="10">
        <v>0.55672220000000006</v>
      </c>
      <c r="AT1214" s="10">
        <v>0.55672220000000006</v>
      </c>
      <c r="AU1214" s="10">
        <v>0.56473290818181821</v>
      </c>
      <c r="AV1214" s="10">
        <v>0.56473290818181821</v>
      </c>
      <c r="AW1214" s="10">
        <v>0.84402481818181818</v>
      </c>
      <c r="AX1214">
        <v>0.84402481818181818</v>
      </c>
      <c r="AY1214" s="165">
        <v>1</v>
      </c>
    </row>
    <row r="1215" spans="14:51" x14ac:dyDescent="0.25">
      <c r="N1215" s="176">
        <v>121.3</v>
      </c>
      <c r="O1215" s="10">
        <v>0.43991680418181822</v>
      </c>
      <c r="Q1215" s="10">
        <v>0.38918181818181818</v>
      </c>
      <c r="R1215" s="10">
        <v>859.93018713279241</v>
      </c>
      <c r="T1215" s="10">
        <v>1174.7693767669837</v>
      </c>
      <c r="V1215" s="10">
        <v>1744.070710100317</v>
      </c>
      <c r="W1215" s="10">
        <v>1744.070710100317</v>
      </c>
      <c r="X1215" s="10">
        <v>1811.4595989892059</v>
      </c>
      <c r="Y1215" s="10">
        <v>1878.8484878780948</v>
      </c>
      <c r="Z1215" s="10">
        <v>2469.0673323225392</v>
      </c>
      <c r="AH1215" s="7">
        <v>1373.2123696373189</v>
      </c>
      <c r="AI1215" s="10">
        <v>121.3</v>
      </c>
      <c r="AK1215" s="10">
        <v>6.6263999999999994</v>
      </c>
      <c r="AL1215" s="10">
        <v>16.896000000000001</v>
      </c>
      <c r="AQ1215" s="10">
        <v>0.35073498600000003</v>
      </c>
      <c r="AR1215" s="10">
        <v>0.35073498600000003</v>
      </c>
      <c r="AS1215" s="10">
        <v>0.55672220000000006</v>
      </c>
      <c r="AT1215" s="10">
        <v>0.55672220000000006</v>
      </c>
      <c r="AU1215" s="10">
        <v>0.56473290818181821</v>
      </c>
      <c r="AV1215" s="10">
        <v>0.56473290818181821</v>
      </c>
      <c r="AW1215" s="10">
        <v>0.84402481818181818</v>
      </c>
      <c r="AX1215">
        <v>0.84402481818181818</v>
      </c>
      <c r="AY1215" s="165">
        <v>1</v>
      </c>
    </row>
    <row r="1216" spans="14:51" x14ac:dyDescent="0.25">
      <c r="N1216" s="176">
        <v>121.4</v>
      </c>
      <c r="O1216" s="10">
        <v>0.43991680418181822</v>
      </c>
      <c r="Q1216" s="10">
        <v>0.38918181818181818</v>
      </c>
      <c r="R1216" s="10">
        <v>862.05864093062826</v>
      </c>
      <c r="T1216" s="10">
        <v>1177.1542187335845</v>
      </c>
      <c r="V1216" s="10">
        <v>1746.9248854002512</v>
      </c>
      <c r="W1216" s="10">
        <v>1746.9248854002512</v>
      </c>
      <c r="X1216" s="10">
        <v>1814.3693298446956</v>
      </c>
      <c r="Y1216" s="10">
        <v>1881.8137742891402</v>
      </c>
      <c r="Z1216" s="10">
        <v>2472.5191965113627</v>
      </c>
      <c r="AH1216" s="7">
        <v>1375.6182954767301</v>
      </c>
      <c r="AI1216" s="10">
        <v>121.4</v>
      </c>
      <c r="AK1216" s="10">
        <v>6.6263999999999994</v>
      </c>
      <c r="AL1216" s="10">
        <v>16.896000000000001</v>
      </c>
      <c r="AQ1216" s="10">
        <v>0.35073498600000003</v>
      </c>
      <c r="AR1216" s="10">
        <v>0.35073498600000003</v>
      </c>
      <c r="AS1216" s="10">
        <v>0.55672220000000006</v>
      </c>
      <c r="AT1216" s="10">
        <v>0.55672220000000006</v>
      </c>
      <c r="AU1216" s="10">
        <v>0.56473290818181821</v>
      </c>
      <c r="AV1216" s="10">
        <v>0.56473290818181821</v>
      </c>
      <c r="AW1216" s="10">
        <v>0.84402481818181818</v>
      </c>
      <c r="AX1216">
        <v>0.84402481818181818</v>
      </c>
      <c r="AY1216" s="165">
        <v>1</v>
      </c>
    </row>
    <row r="1217" spans="14:51" x14ac:dyDescent="0.25">
      <c r="N1217" s="176">
        <v>121.5</v>
      </c>
      <c r="O1217" s="10">
        <v>0.43991680418181822</v>
      </c>
      <c r="Q1217" s="10">
        <v>0.38918181818181818</v>
      </c>
      <c r="R1217" s="10">
        <v>864.18884870769614</v>
      </c>
      <c r="T1217" s="10">
        <v>1179.5408146794173</v>
      </c>
      <c r="V1217" s="10">
        <v>1749.7808146794173</v>
      </c>
      <c r="W1217" s="10">
        <v>1749.7808146794173</v>
      </c>
      <c r="X1217" s="10">
        <v>1817.2808146794173</v>
      </c>
      <c r="Y1217" s="10">
        <v>1884.7808146794173</v>
      </c>
      <c r="Z1217" s="10">
        <v>2475.9728146794173</v>
      </c>
      <c r="AH1217" s="7">
        <v>1378.0262039497131</v>
      </c>
      <c r="AI1217" s="10">
        <v>121.5</v>
      </c>
      <c r="AK1217" s="10">
        <v>6.6263999999999994</v>
      </c>
      <c r="AL1217" s="10">
        <v>16.896000000000001</v>
      </c>
      <c r="AQ1217" s="10">
        <v>0.35073498600000003</v>
      </c>
      <c r="AR1217" s="10">
        <v>0.35073498600000003</v>
      </c>
      <c r="AS1217" s="10">
        <v>0.55672220000000006</v>
      </c>
      <c r="AT1217" s="10">
        <v>0.55672220000000006</v>
      </c>
      <c r="AU1217" s="10">
        <v>0.56473290818181821</v>
      </c>
      <c r="AV1217" s="10">
        <v>0.56473290818181821</v>
      </c>
      <c r="AW1217" s="10">
        <v>0.84402481818181818</v>
      </c>
      <c r="AX1217">
        <v>0.84402481818181818</v>
      </c>
      <c r="AY1217" s="165">
        <v>1</v>
      </c>
    </row>
    <row r="1218" spans="14:51" x14ac:dyDescent="0.25">
      <c r="N1218" s="176">
        <v>121.6</v>
      </c>
      <c r="O1218" s="10">
        <v>0.43991680418181822</v>
      </c>
      <c r="Q1218" s="10">
        <v>0.38918181818181818</v>
      </c>
      <c r="R1218" s="10">
        <v>866.32081046399571</v>
      </c>
      <c r="T1218" s="10">
        <v>1181.9291646044812</v>
      </c>
      <c r="V1218" s="10">
        <v>1752.6384979378145</v>
      </c>
      <c r="W1218" s="10">
        <v>1752.6384979378145</v>
      </c>
      <c r="X1218" s="10">
        <v>1820.1940534933701</v>
      </c>
      <c r="Y1218" s="10">
        <v>1887.7496090489255</v>
      </c>
      <c r="Z1218" s="10">
        <v>2479.4281868267035</v>
      </c>
      <c r="AH1218" s="7">
        <v>1380.436095056268</v>
      </c>
      <c r="AI1218" s="10">
        <v>121.6</v>
      </c>
      <c r="AK1218" s="10">
        <v>6.6263999999999994</v>
      </c>
      <c r="AL1218" s="10">
        <v>16.896000000000001</v>
      </c>
      <c r="AQ1218" s="10">
        <v>0.35073498600000003</v>
      </c>
      <c r="AR1218" s="10">
        <v>0.35073498600000003</v>
      </c>
      <c r="AS1218" s="10">
        <v>0.55672220000000006</v>
      </c>
      <c r="AT1218" s="10">
        <v>0.55672220000000006</v>
      </c>
      <c r="AU1218" s="10">
        <v>0.56473290818181821</v>
      </c>
      <c r="AV1218" s="10">
        <v>0.56473290818181821</v>
      </c>
      <c r="AW1218" s="10">
        <v>0.84402481818181818</v>
      </c>
      <c r="AX1218">
        <v>0.84402481818181818</v>
      </c>
      <c r="AY1218" s="165">
        <v>1</v>
      </c>
    </row>
    <row r="1219" spans="14:51" x14ac:dyDescent="0.25">
      <c r="N1219" s="176">
        <v>121.7</v>
      </c>
      <c r="O1219" s="10">
        <v>0.43991680418181822</v>
      </c>
      <c r="Q1219" s="10">
        <v>0.38918181818181818</v>
      </c>
      <c r="R1219" s="10">
        <v>868.45452619952698</v>
      </c>
      <c r="T1219" s="10">
        <v>1184.3192685087781</v>
      </c>
      <c r="V1219" s="10">
        <v>1755.4979351754448</v>
      </c>
      <c r="W1219" s="10">
        <v>1755.4979351754448</v>
      </c>
      <c r="X1219" s="10">
        <v>1823.1090462865559</v>
      </c>
      <c r="Y1219" s="10">
        <v>1890.720157397667</v>
      </c>
      <c r="Z1219" s="10">
        <v>2482.8853129532226</v>
      </c>
      <c r="AH1219" s="7">
        <v>1382.8479687963943</v>
      </c>
      <c r="AI1219" s="10">
        <v>121.7</v>
      </c>
      <c r="AK1219" s="10">
        <v>6.6263999999999994</v>
      </c>
      <c r="AL1219" s="10">
        <v>16.896000000000001</v>
      </c>
      <c r="AQ1219" s="10">
        <v>0.35073498600000003</v>
      </c>
      <c r="AR1219" s="10">
        <v>0.35073498600000003</v>
      </c>
      <c r="AS1219" s="10">
        <v>0.55672220000000006</v>
      </c>
      <c r="AT1219" s="10">
        <v>0.55672220000000006</v>
      </c>
      <c r="AU1219" s="10">
        <v>0.56473290818181821</v>
      </c>
      <c r="AV1219" s="10">
        <v>0.56473290818181821</v>
      </c>
      <c r="AW1219" s="10">
        <v>0.84402481818181818</v>
      </c>
      <c r="AX1219">
        <v>0.84402481818181818</v>
      </c>
      <c r="AY1219" s="165">
        <v>1</v>
      </c>
    </row>
    <row r="1220" spans="14:51" x14ac:dyDescent="0.25">
      <c r="N1220" s="176">
        <v>121.8</v>
      </c>
      <c r="O1220" s="10">
        <v>0.43991680418181822</v>
      </c>
      <c r="Q1220" s="10">
        <v>0.38918181818181818</v>
      </c>
      <c r="R1220" s="10">
        <v>870.58999591428972</v>
      </c>
      <c r="T1220" s="10">
        <v>1186.7111263923064</v>
      </c>
      <c r="V1220" s="10">
        <v>1758.3591263923063</v>
      </c>
      <c r="W1220" s="10">
        <v>1758.3591263923063</v>
      </c>
      <c r="X1220" s="10">
        <v>1826.025793058973</v>
      </c>
      <c r="Y1220" s="10">
        <v>1893.6924597256395</v>
      </c>
      <c r="Z1220" s="10">
        <v>2486.3441930589729</v>
      </c>
      <c r="AH1220" s="7">
        <v>1385.2618251700922</v>
      </c>
      <c r="AI1220" s="10">
        <v>121.8</v>
      </c>
      <c r="AK1220" s="10">
        <v>6.6263999999999994</v>
      </c>
      <c r="AL1220" s="10">
        <v>16.896000000000001</v>
      </c>
      <c r="AQ1220" s="10">
        <v>0.35073498600000003</v>
      </c>
      <c r="AR1220" s="10">
        <v>0.35073498600000003</v>
      </c>
      <c r="AS1220" s="10">
        <v>0.55672220000000006</v>
      </c>
      <c r="AT1220" s="10">
        <v>0.55672220000000006</v>
      </c>
      <c r="AU1220" s="10">
        <v>0.56473290818181821</v>
      </c>
      <c r="AV1220" s="10">
        <v>0.56473290818181821</v>
      </c>
      <c r="AW1220" s="10">
        <v>0.84402481818181818</v>
      </c>
      <c r="AX1220">
        <v>0.84402481818181818</v>
      </c>
      <c r="AY1220" s="165">
        <v>1</v>
      </c>
    </row>
    <row r="1221" spans="14:51" x14ac:dyDescent="0.25">
      <c r="N1221" s="176">
        <v>121.9</v>
      </c>
      <c r="O1221" s="10">
        <v>0.43991680418181822</v>
      </c>
      <c r="Q1221" s="10">
        <v>0.38918181818181818</v>
      </c>
      <c r="R1221" s="10">
        <v>872.72721960828528</v>
      </c>
      <c r="T1221" s="10">
        <v>1189.1047382550664</v>
      </c>
      <c r="V1221" s="10">
        <v>1761.2220715883998</v>
      </c>
      <c r="W1221" s="10">
        <v>1761.2220715883998</v>
      </c>
      <c r="X1221" s="10">
        <v>1828.944293810622</v>
      </c>
      <c r="Y1221" s="10">
        <v>1896.6665160328444</v>
      </c>
      <c r="Z1221" s="10">
        <v>2489.8048271439557</v>
      </c>
      <c r="AH1221" s="7">
        <v>1387.6776641773629</v>
      </c>
      <c r="AI1221" s="10">
        <v>121.9</v>
      </c>
      <c r="AK1221" s="10">
        <v>6.6263999999999994</v>
      </c>
      <c r="AL1221" s="10">
        <v>16.896000000000001</v>
      </c>
      <c r="AQ1221" s="10">
        <v>0.35073498600000003</v>
      </c>
      <c r="AR1221" s="10">
        <v>0.35073498600000003</v>
      </c>
      <c r="AS1221" s="10">
        <v>0.55672220000000006</v>
      </c>
      <c r="AT1221" s="10">
        <v>0.55672220000000006</v>
      </c>
      <c r="AU1221" s="10">
        <v>0.56473290818181821</v>
      </c>
      <c r="AV1221" s="10">
        <v>0.56473290818181821</v>
      </c>
      <c r="AW1221" s="10">
        <v>0.84402481818181818</v>
      </c>
      <c r="AX1221">
        <v>0.84402481818181818</v>
      </c>
      <c r="AY1221" s="165">
        <v>1</v>
      </c>
    </row>
    <row r="1222" spans="14:51" x14ac:dyDescent="0.25">
      <c r="N1222" s="176">
        <v>122</v>
      </c>
      <c r="O1222" s="10">
        <v>0.43991680418181822</v>
      </c>
      <c r="Q1222" s="10">
        <v>0.38918181818181818</v>
      </c>
      <c r="R1222" s="10">
        <v>874.86619728151175</v>
      </c>
      <c r="T1222" s="10">
        <v>1191.5001040970585</v>
      </c>
      <c r="V1222" s="10">
        <v>1764.0867707637253</v>
      </c>
      <c r="W1222" s="10">
        <v>1764.0867707637253</v>
      </c>
      <c r="X1222" s="10">
        <v>1831.8645485415032</v>
      </c>
      <c r="Y1222" s="10">
        <v>1899.642326319281</v>
      </c>
      <c r="Z1222" s="10">
        <v>2493.26721520817</v>
      </c>
      <c r="AH1222" s="7">
        <v>1390.0954858182045</v>
      </c>
      <c r="AI1222" s="10">
        <v>122</v>
      </c>
      <c r="AK1222" s="10">
        <v>6.6263999999999994</v>
      </c>
      <c r="AL1222" s="10">
        <v>16.896000000000001</v>
      </c>
      <c r="AQ1222" s="10">
        <v>0.35073498600000003</v>
      </c>
      <c r="AR1222" s="10">
        <v>0.35073498600000003</v>
      </c>
      <c r="AS1222" s="10">
        <v>0.55672220000000006</v>
      </c>
      <c r="AT1222" s="10">
        <v>0.55672220000000006</v>
      </c>
      <c r="AU1222" s="10">
        <v>0.56473290818181821</v>
      </c>
      <c r="AV1222" s="10">
        <v>0.56473290818181821</v>
      </c>
      <c r="AW1222" s="10">
        <v>0.84402481818181818</v>
      </c>
      <c r="AX1222">
        <v>0.84402481818181818</v>
      </c>
      <c r="AY1222" s="165">
        <v>1</v>
      </c>
    </row>
    <row r="1223" spans="14:51" x14ac:dyDescent="0.25">
      <c r="N1223" s="176">
        <v>122.1</v>
      </c>
      <c r="O1223" s="10">
        <v>0.43991680418181822</v>
      </c>
      <c r="Q1223" s="10">
        <v>0.38918181818181818</v>
      </c>
      <c r="R1223" s="10">
        <v>877.00692893397047</v>
      </c>
      <c r="T1223" s="10">
        <v>1193.8972239182824</v>
      </c>
      <c r="V1223" s="10">
        <v>1766.9532239182824</v>
      </c>
      <c r="W1223" s="10">
        <v>1766.9532239182824</v>
      </c>
      <c r="X1223" s="10">
        <v>1834.7865572516157</v>
      </c>
      <c r="Y1223" s="10">
        <v>1902.6198905849492</v>
      </c>
      <c r="Z1223" s="10">
        <v>2496.7313572516159</v>
      </c>
      <c r="AH1223" s="7">
        <v>1392.5152900926182</v>
      </c>
      <c r="AI1223" s="10">
        <v>122.1</v>
      </c>
      <c r="AK1223" s="10">
        <v>6.6263999999999994</v>
      </c>
      <c r="AL1223" s="10">
        <v>16.896000000000001</v>
      </c>
      <c r="AQ1223" s="10">
        <v>0.35073498600000003</v>
      </c>
      <c r="AR1223" s="10">
        <v>0.35073498600000003</v>
      </c>
      <c r="AS1223" s="10">
        <v>0.55672220000000006</v>
      </c>
      <c r="AT1223" s="10">
        <v>0.55672220000000006</v>
      </c>
      <c r="AU1223" s="10">
        <v>0.56473290818181821</v>
      </c>
      <c r="AV1223" s="10">
        <v>0.56473290818181821</v>
      </c>
      <c r="AW1223" s="10">
        <v>0.84402481818181818</v>
      </c>
      <c r="AX1223">
        <v>0.84402481818181818</v>
      </c>
      <c r="AY1223" s="165">
        <v>1</v>
      </c>
    </row>
    <row r="1224" spans="14:51" x14ac:dyDescent="0.25">
      <c r="N1224" s="176">
        <v>122.2</v>
      </c>
      <c r="O1224" s="10">
        <v>0.43991680418181822</v>
      </c>
      <c r="Q1224" s="10">
        <v>0.38918181818181818</v>
      </c>
      <c r="R1224" s="10">
        <v>879.14941456566123</v>
      </c>
      <c r="T1224" s="10">
        <v>1196.2960977187381</v>
      </c>
      <c r="V1224" s="10">
        <v>1769.8214310520716</v>
      </c>
      <c r="W1224" s="10">
        <v>1769.8214310520716</v>
      </c>
      <c r="X1224" s="10">
        <v>1837.7103199409605</v>
      </c>
      <c r="Y1224" s="10">
        <v>1905.5992088298494</v>
      </c>
      <c r="Z1224" s="10">
        <v>2500.1972532742939</v>
      </c>
      <c r="AH1224" s="7">
        <v>1394.9370770006039</v>
      </c>
      <c r="AI1224" s="10">
        <v>122.2</v>
      </c>
      <c r="AK1224" s="10">
        <v>6.6263999999999994</v>
      </c>
      <c r="AL1224" s="10">
        <v>16.896000000000001</v>
      </c>
      <c r="AQ1224" s="10">
        <v>0.35073498600000003</v>
      </c>
      <c r="AR1224" s="10">
        <v>0.35073498600000003</v>
      </c>
      <c r="AS1224" s="10">
        <v>0.55672220000000006</v>
      </c>
      <c r="AT1224" s="10">
        <v>0.55672220000000006</v>
      </c>
      <c r="AU1224" s="10">
        <v>0.56473290818181821</v>
      </c>
      <c r="AV1224" s="10">
        <v>0.56473290818181821</v>
      </c>
      <c r="AW1224" s="10">
        <v>0.84402481818181818</v>
      </c>
      <c r="AX1224">
        <v>0.84402481818181818</v>
      </c>
      <c r="AY1224" s="165">
        <v>1</v>
      </c>
    </row>
    <row r="1225" spans="14:51" x14ac:dyDescent="0.25">
      <c r="N1225" s="176">
        <v>122.3</v>
      </c>
      <c r="O1225" s="10">
        <v>0.43991680418181822</v>
      </c>
      <c r="Q1225" s="10">
        <v>0.38918181818181818</v>
      </c>
      <c r="R1225" s="10">
        <v>881.29365417658369</v>
      </c>
      <c r="T1225" s="10">
        <v>1198.6967254984256</v>
      </c>
      <c r="V1225" s="10">
        <v>1772.6913921650923</v>
      </c>
      <c r="W1225" s="10">
        <v>1772.6913921650923</v>
      </c>
      <c r="X1225" s="10">
        <v>1840.6358366095367</v>
      </c>
      <c r="Y1225" s="10">
        <v>1908.5802810539813</v>
      </c>
      <c r="Z1225" s="10">
        <v>2503.6649032762034</v>
      </c>
      <c r="AH1225" s="7">
        <v>1397.3608465421614</v>
      </c>
      <c r="AI1225" s="10">
        <v>122.3</v>
      </c>
      <c r="AK1225" s="10">
        <v>6.6263999999999994</v>
      </c>
      <c r="AL1225" s="10">
        <v>16.896000000000001</v>
      </c>
      <c r="AQ1225" s="10">
        <v>0.35073498600000003</v>
      </c>
      <c r="AR1225" s="10">
        <v>0.35073498600000003</v>
      </c>
      <c r="AS1225" s="10">
        <v>0.55672220000000006</v>
      </c>
      <c r="AT1225" s="10">
        <v>0.55672220000000006</v>
      </c>
      <c r="AU1225" s="10">
        <v>0.56473290818181821</v>
      </c>
      <c r="AV1225" s="10">
        <v>0.56473290818181821</v>
      </c>
      <c r="AW1225" s="10">
        <v>0.84402481818181818</v>
      </c>
      <c r="AX1225">
        <v>0.84402481818181818</v>
      </c>
      <c r="AY1225" s="165">
        <v>1</v>
      </c>
    </row>
    <row r="1226" spans="14:51" x14ac:dyDescent="0.25">
      <c r="N1226" s="176">
        <v>122.4</v>
      </c>
      <c r="O1226" s="10">
        <v>0.43991680418181822</v>
      </c>
      <c r="Q1226" s="10">
        <v>0.38918181818181818</v>
      </c>
      <c r="R1226" s="10">
        <v>883.43964776673783</v>
      </c>
      <c r="T1226" s="10">
        <v>1201.0991072573445</v>
      </c>
      <c r="V1226" s="10">
        <v>1775.5631072573447</v>
      </c>
      <c r="W1226" s="10">
        <v>1775.5631072573447</v>
      </c>
      <c r="X1226" s="10">
        <v>1843.5631072573447</v>
      </c>
      <c r="Y1226" s="10">
        <v>1911.5631072573447</v>
      </c>
      <c r="Z1226" s="10">
        <v>2507.1343072573445</v>
      </c>
      <c r="AH1226" s="7">
        <v>1399.7865987172906</v>
      </c>
      <c r="AI1226" s="10">
        <v>122.4</v>
      </c>
      <c r="AK1226" s="10">
        <v>6.6263999999999994</v>
      </c>
      <c r="AL1226" s="10">
        <v>16.896000000000001</v>
      </c>
      <c r="AQ1226" s="10">
        <v>0.35073498600000003</v>
      </c>
      <c r="AR1226" s="10">
        <v>0.35073498600000003</v>
      </c>
      <c r="AS1226" s="10">
        <v>0.55672220000000006</v>
      </c>
      <c r="AT1226" s="10">
        <v>0.55672220000000006</v>
      </c>
      <c r="AU1226" s="10">
        <v>0.56473290818181821</v>
      </c>
      <c r="AV1226" s="10">
        <v>0.56473290818181821</v>
      </c>
      <c r="AW1226" s="10">
        <v>0.84402481818181818</v>
      </c>
      <c r="AX1226">
        <v>0.84402481818181818</v>
      </c>
      <c r="AY1226" s="165">
        <v>1</v>
      </c>
    </row>
    <row r="1227" spans="14:51" x14ac:dyDescent="0.25">
      <c r="N1227" s="176">
        <v>122.5</v>
      </c>
      <c r="O1227" s="10">
        <v>0.43991680418181822</v>
      </c>
      <c r="Q1227" s="10">
        <v>0.38918181818181818</v>
      </c>
      <c r="R1227" s="10">
        <v>885.58739533612402</v>
      </c>
      <c r="T1227" s="10">
        <v>1203.5032429954963</v>
      </c>
      <c r="V1227" s="10">
        <v>1778.4365763288297</v>
      </c>
      <c r="W1227" s="10">
        <v>1778.4365763288297</v>
      </c>
      <c r="X1227" s="10">
        <v>1846.4921318843853</v>
      </c>
      <c r="Y1227" s="10">
        <v>1914.5476874399408</v>
      </c>
      <c r="Z1227" s="10">
        <v>2510.6054652177186</v>
      </c>
      <c r="AH1227" s="7">
        <v>1402.2143335259918</v>
      </c>
      <c r="AI1227" s="10">
        <v>122.5</v>
      </c>
      <c r="AK1227" s="10">
        <v>6.6263999999999994</v>
      </c>
      <c r="AL1227" s="10">
        <v>16.896000000000001</v>
      </c>
      <c r="AQ1227" s="10">
        <v>0.35073498600000003</v>
      </c>
      <c r="AR1227" s="10">
        <v>0.35073498600000003</v>
      </c>
      <c r="AS1227" s="10">
        <v>0.55672220000000006</v>
      </c>
      <c r="AT1227" s="10">
        <v>0.55672220000000006</v>
      </c>
      <c r="AU1227" s="10">
        <v>0.56473290818181821</v>
      </c>
      <c r="AV1227" s="10">
        <v>0.56473290818181821</v>
      </c>
      <c r="AW1227" s="10">
        <v>0.84402481818181818</v>
      </c>
      <c r="AX1227">
        <v>0.84402481818181818</v>
      </c>
      <c r="AY1227" s="165">
        <v>1</v>
      </c>
    </row>
    <row r="1228" spans="14:51" x14ac:dyDescent="0.25">
      <c r="N1228" s="176">
        <v>122.6</v>
      </c>
      <c r="O1228" s="10">
        <v>0.43991680418181822</v>
      </c>
      <c r="Q1228" s="10">
        <v>0.38918181818181818</v>
      </c>
      <c r="R1228" s="10">
        <v>887.73689688474133</v>
      </c>
      <c r="T1228" s="10">
        <v>1205.9091327128788</v>
      </c>
      <c r="V1228" s="10">
        <v>1781.3117993795454</v>
      </c>
      <c r="W1228" s="10">
        <v>1781.3117993795454</v>
      </c>
      <c r="X1228" s="10">
        <v>1849.4229104906565</v>
      </c>
      <c r="Y1228" s="10">
        <v>1917.5340216017676</v>
      </c>
      <c r="Z1228" s="10">
        <v>2514.0783771573233</v>
      </c>
      <c r="AH1228" s="7">
        <v>1404.6440509682641</v>
      </c>
      <c r="AI1228" s="10">
        <v>122.6</v>
      </c>
      <c r="AK1228" s="10">
        <v>6.6263999999999994</v>
      </c>
      <c r="AL1228" s="10">
        <v>16.896000000000001</v>
      </c>
      <c r="AQ1228" s="10">
        <v>0.35073498600000003</v>
      </c>
      <c r="AR1228" s="10">
        <v>0.35073498600000003</v>
      </c>
      <c r="AS1228" s="10">
        <v>0.55672220000000006</v>
      </c>
      <c r="AT1228" s="10">
        <v>0.55672220000000006</v>
      </c>
      <c r="AU1228" s="10">
        <v>0.56473290818181821</v>
      </c>
      <c r="AV1228" s="10">
        <v>0.56473290818181821</v>
      </c>
      <c r="AW1228" s="10">
        <v>0.84402481818181818</v>
      </c>
      <c r="AX1228">
        <v>0.84402481818181818</v>
      </c>
      <c r="AY1228" s="165">
        <v>1</v>
      </c>
    </row>
    <row r="1229" spans="14:51" x14ac:dyDescent="0.25">
      <c r="N1229" s="176">
        <v>122.7</v>
      </c>
      <c r="O1229" s="10">
        <v>0.43991680418181822</v>
      </c>
      <c r="Q1229" s="10">
        <v>0.38918181818181818</v>
      </c>
      <c r="R1229" s="10">
        <v>889.88815241259169</v>
      </c>
      <c r="T1229" s="10">
        <v>1208.3167764094937</v>
      </c>
      <c r="V1229" s="10">
        <v>1784.1887764094938</v>
      </c>
      <c r="W1229" s="10">
        <v>1784.1887764094938</v>
      </c>
      <c r="X1229" s="10">
        <v>1852.3554430761606</v>
      </c>
      <c r="Y1229" s="10">
        <v>1920.5221097428271</v>
      </c>
      <c r="Z1229" s="10">
        <v>2517.5530430761605</v>
      </c>
      <c r="AH1229" s="7">
        <v>1407.0757510441097</v>
      </c>
      <c r="AI1229" s="10">
        <v>122.7</v>
      </c>
      <c r="AK1229" s="10">
        <v>6.6263999999999994</v>
      </c>
      <c r="AL1229" s="10">
        <v>16.896000000000001</v>
      </c>
      <c r="AQ1229" s="10">
        <v>0.35073498600000003</v>
      </c>
      <c r="AR1229" s="10">
        <v>0.35073498600000003</v>
      </c>
      <c r="AS1229" s="10">
        <v>0.55672220000000006</v>
      </c>
      <c r="AT1229" s="10">
        <v>0.55672220000000006</v>
      </c>
      <c r="AU1229" s="10">
        <v>0.56473290818181821</v>
      </c>
      <c r="AV1229" s="10">
        <v>0.56473290818181821</v>
      </c>
      <c r="AW1229" s="10">
        <v>0.84402481818181818</v>
      </c>
      <c r="AX1229">
        <v>0.84402481818181818</v>
      </c>
      <c r="AY1229" s="165">
        <v>1</v>
      </c>
    </row>
    <row r="1230" spans="14:51" x14ac:dyDescent="0.25">
      <c r="N1230" s="176">
        <v>122.8</v>
      </c>
      <c r="O1230" s="10">
        <v>0.43991680418181822</v>
      </c>
      <c r="Q1230" s="10">
        <v>0.38918181818181818</v>
      </c>
      <c r="R1230" s="10">
        <v>892.04116191967273</v>
      </c>
      <c r="T1230" s="10">
        <v>1210.7261740853405</v>
      </c>
      <c r="V1230" s="10">
        <v>1787.0675074186738</v>
      </c>
      <c r="W1230" s="10">
        <v>1787.0675074186738</v>
      </c>
      <c r="X1230" s="10">
        <v>1855.289729640896</v>
      </c>
      <c r="Y1230" s="10">
        <v>1923.5119518631182</v>
      </c>
      <c r="Z1230" s="10">
        <v>2521.0294629742293</v>
      </c>
      <c r="AH1230" s="7">
        <v>1409.5094337535256</v>
      </c>
      <c r="AI1230" s="10">
        <v>122.8</v>
      </c>
      <c r="AK1230" s="10">
        <v>6.6263999999999994</v>
      </c>
      <c r="AL1230" s="10">
        <v>16.896000000000001</v>
      </c>
      <c r="AQ1230" s="10">
        <v>0.35073498600000003</v>
      </c>
      <c r="AR1230" s="10">
        <v>0.35073498600000003</v>
      </c>
      <c r="AS1230" s="10">
        <v>0.55672220000000006</v>
      </c>
      <c r="AT1230" s="10">
        <v>0.55672220000000006</v>
      </c>
      <c r="AU1230" s="10">
        <v>0.56473290818181821</v>
      </c>
      <c r="AV1230" s="10">
        <v>0.56473290818181821</v>
      </c>
      <c r="AW1230" s="10">
        <v>0.84402481818181818</v>
      </c>
      <c r="AX1230">
        <v>0.84402481818181818</v>
      </c>
      <c r="AY1230" s="165">
        <v>1</v>
      </c>
    </row>
    <row r="1231" spans="14:51" x14ac:dyDescent="0.25">
      <c r="N1231" s="176">
        <v>122.9</v>
      </c>
      <c r="O1231" s="10">
        <v>0.43991680418181822</v>
      </c>
      <c r="Q1231" s="10">
        <v>0.38918181818181818</v>
      </c>
      <c r="R1231" s="10">
        <v>894.19592540598683</v>
      </c>
      <c r="T1231" s="10">
        <v>1213.1373257404191</v>
      </c>
      <c r="V1231" s="10">
        <v>1789.9479924070858</v>
      </c>
      <c r="W1231" s="10">
        <v>1789.9479924070858</v>
      </c>
      <c r="X1231" s="10">
        <v>1858.2257701848637</v>
      </c>
      <c r="Y1231" s="10">
        <v>1926.5035479626415</v>
      </c>
      <c r="Z1231" s="10">
        <v>2524.5076368515306</v>
      </c>
      <c r="AH1231" s="7">
        <v>1411.9450990965147</v>
      </c>
      <c r="AI1231" s="10">
        <v>122.9</v>
      </c>
      <c r="AK1231" s="10">
        <v>6.6263999999999994</v>
      </c>
      <c r="AL1231" s="10">
        <v>16.896000000000001</v>
      </c>
      <c r="AQ1231" s="10">
        <v>0.35073498600000003</v>
      </c>
      <c r="AR1231" s="10">
        <v>0.35073498600000003</v>
      </c>
      <c r="AS1231" s="10">
        <v>0.55672220000000006</v>
      </c>
      <c r="AT1231" s="10">
        <v>0.55672220000000006</v>
      </c>
      <c r="AU1231" s="10">
        <v>0.56473290818181821</v>
      </c>
      <c r="AV1231" s="10">
        <v>0.56473290818181821</v>
      </c>
      <c r="AW1231" s="10">
        <v>0.84402481818181818</v>
      </c>
      <c r="AX1231">
        <v>0.84402481818181818</v>
      </c>
      <c r="AY1231" s="165">
        <v>1</v>
      </c>
    </row>
    <row r="1232" spans="14:51" x14ac:dyDescent="0.25">
      <c r="N1232" s="176">
        <v>123</v>
      </c>
      <c r="O1232" s="10">
        <v>0.43991680418181822</v>
      </c>
      <c r="Q1232" s="10">
        <v>0.38918181818181818</v>
      </c>
      <c r="R1232" s="10">
        <v>896.35244287153137</v>
      </c>
      <c r="T1232" s="10">
        <v>1215.5502313747295</v>
      </c>
      <c r="V1232" s="10">
        <v>1792.8302313747295</v>
      </c>
      <c r="W1232" s="10">
        <v>1792.8302313747295</v>
      </c>
      <c r="X1232" s="10">
        <v>1861.1635647080627</v>
      </c>
      <c r="Y1232" s="10">
        <v>1929.4968980413962</v>
      </c>
      <c r="Z1232" s="10">
        <v>2527.987564708063</v>
      </c>
      <c r="AH1232" s="7">
        <v>1414.3827470730741</v>
      </c>
      <c r="AI1232" s="10">
        <v>123</v>
      </c>
      <c r="AK1232" s="10">
        <v>6.6263999999999994</v>
      </c>
      <c r="AL1232" s="10">
        <v>16.896000000000001</v>
      </c>
      <c r="AQ1232" s="10">
        <v>0.35073498600000003</v>
      </c>
      <c r="AR1232" s="10">
        <v>0.35073498600000003</v>
      </c>
      <c r="AS1232" s="10">
        <v>0.55672220000000006</v>
      </c>
      <c r="AT1232" s="10">
        <v>0.55672220000000006</v>
      </c>
      <c r="AU1232" s="10">
        <v>0.56473290818181821</v>
      </c>
      <c r="AV1232" s="10">
        <v>0.56473290818181821</v>
      </c>
      <c r="AW1232" s="10">
        <v>0.84402481818181818</v>
      </c>
      <c r="AX1232">
        <v>0.84402481818181818</v>
      </c>
      <c r="AY1232" s="165">
        <v>1</v>
      </c>
    </row>
    <row r="1233" spans="14:51" x14ac:dyDescent="0.25">
      <c r="N1233" s="176">
        <v>123.1</v>
      </c>
      <c r="O1233" s="10">
        <v>0.43991680418181822</v>
      </c>
      <c r="Q1233" s="10">
        <v>0.38918181818181818</v>
      </c>
      <c r="R1233" s="10">
        <v>898.51071431630862</v>
      </c>
      <c r="T1233" s="10">
        <v>1217.9648909882717</v>
      </c>
      <c r="V1233" s="10">
        <v>1795.7142243216049</v>
      </c>
      <c r="W1233" s="10">
        <v>1795.7142243216049</v>
      </c>
      <c r="X1233" s="10">
        <v>1864.1031132104938</v>
      </c>
      <c r="Y1233" s="10">
        <v>1932.4920020993827</v>
      </c>
      <c r="Z1233" s="10">
        <v>2531.4692465438275</v>
      </c>
      <c r="AH1233" s="7">
        <v>1416.8223776832065</v>
      </c>
      <c r="AI1233" s="10">
        <v>123.1</v>
      </c>
      <c r="AK1233" s="10">
        <v>6.6263999999999994</v>
      </c>
      <c r="AL1233" s="10">
        <v>16.896000000000001</v>
      </c>
      <c r="AQ1233" s="10">
        <v>0.35073498600000003</v>
      </c>
      <c r="AR1233" s="10">
        <v>0.35073498600000003</v>
      </c>
      <c r="AS1233" s="10">
        <v>0.55672220000000006</v>
      </c>
      <c r="AT1233" s="10">
        <v>0.55672220000000006</v>
      </c>
      <c r="AU1233" s="10">
        <v>0.56473290818181821</v>
      </c>
      <c r="AV1233" s="10">
        <v>0.56473290818181821</v>
      </c>
      <c r="AW1233" s="10">
        <v>0.84402481818181818</v>
      </c>
      <c r="AX1233">
        <v>0.84402481818181818</v>
      </c>
      <c r="AY1233" s="165">
        <v>1</v>
      </c>
    </row>
    <row r="1234" spans="14:51" x14ac:dyDescent="0.25">
      <c r="N1234" s="176">
        <v>123.2</v>
      </c>
      <c r="O1234" s="10">
        <v>0.43991680418181822</v>
      </c>
      <c r="Q1234" s="10">
        <v>0.38918181818181818</v>
      </c>
      <c r="R1234" s="10">
        <v>900.67073974031769</v>
      </c>
      <c r="T1234" s="10">
        <v>1220.3813045810452</v>
      </c>
      <c r="V1234" s="10">
        <v>1798.5999712477119</v>
      </c>
      <c r="W1234" s="10">
        <v>1798.5999712477119</v>
      </c>
      <c r="X1234" s="10">
        <v>1867.0444156921562</v>
      </c>
      <c r="Y1234" s="10">
        <v>1935.4888601366008</v>
      </c>
      <c r="Z1234" s="10">
        <v>2534.952682358823</v>
      </c>
      <c r="AH1234" s="7">
        <v>1419.2639909269105</v>
      </c>
      <c r="AI1234" s="10">
        <v>123.2</v>
      </c>
      <c r="AK1234" s="10">
        <v>6.6263999999999994</v>
      </c>
      <c r="AL1234" s="10">
        <v>16.896000000000001</v>
      </c>
      <c r="AQ1234" s="10">
        <v>0.35073498600000003</v>
      </c>
      <c r="AR1234" s="10">
        <v>0.35073498600000003</v>
      </c>
      <c r="AS1234" s="10">
        <v>0.55672220000000006</v>
      </c>
      <c r="AT1234" s="10">
        <v>0.55672220000000006</v>
      </c>
      <c r="AU1234" s="10">
        <v>0.56473290818181821</v>
      </c>
      <c r="AV1234" s="10">
        <v>0.56473290818181821</v>
      </c>
      <c r="AW1234" s="10">
        <v>0.84402481818181818</v>
      </c>
      <c r="AX1234">
        <v>0.84402481818181818</v>
      </c>
      <c r="AY1234" s="165">
        <v>1</v>
      </c>
    </row>
    <row r="1235" spans="14:51" x14ac:dyDescent="0.25">
      <c r="N1235" s="176">
        <v>123.3</v>
      </c>
      <c r="O1235" s="10">
        <v>0.43991680418181822</v>
      </c>
      <c r="Q1235" s="10">
        <v>0.38918181818181818</v>
      </c>
      <c r="R1235" s="10">
        <v>902.83251914355844</v>
      </c>
      <c r="T1235" s="10">
        <v>1222.7994721530517</v>
      </c>
      <c r="V1235" s="10">
        <v>1801.4874721530518</v>
      </c>
      <c r="W1235" s="10">
        <v>1801.4874721530518</v>
      </c>
      <c r="X1235" s="10">
        <v>1869.9874721530518</v>
      </c>
      <c r="Y1235" s="10">
        <v>1938.4874721530518</v>
      </c>
      <c r="Z1235" s="10">
        <v>2538.437872153052</v>
      </c>
      <c r="AH1235" s="7">
        <v>1421.7075868041861</v>
      </c>
      <c r="AI1235" s="10">
        <v>123.3</v>
      </c>
      <c r="AK1235" s="10">
        <v>6.6263999999999994</v>
      </c>
      <c r="AL1235" s="10">
        <v>16.896000000000001</v>
      </c>
      <c r="AQ1235" s="10">
        <v>0.35073498600000003</v>
      </c>
      <c r="AR1235" s="10">
        <v>0.35073498600000003</v>
      </c>
      <c r="AS1235" s="10">
        <v>0.55672220000000006</v>
      </c>
      <c r="AT1235" s="10">
        <v>0.55672220000000006</v>
      </c>
      <c r="AU1235" s="10">
        <v>0.56473290818181821</v>
      </c>
      <c r="AV1235" s="10">
        <v>0.56473290818181821</v>
      </c>
      <c r="AW1235" s="10">
        <v>0.84402481818181818</v>
      </c>
      <c r="AX1235">
        <v>0.84402481818181818</v>
      </c>
      <c r="AY1235" s="165">
        <v>1</v>
      </c>
    </row>
    <row r="1236" spans="14:51" x14ac:dyDescent="0.25">
      <c r="N1236" s="176">
        <v>123.4</v>
      </c>
      <c r="O1236" s="10">
        <v>0.43991680418181822</v>
      </c>
      <c r="Q1236" s="10">
        <v>0.38918181818181818</v>
      </c>
      <c r="R1236" s="10">
        <v>904.99605252603112</v>
      </c>
      <c r="T1236" s="10">
        <v>1225.2193937042891</v>
      </c>
      <c r="V1236" s="10">
        <v>1804.3767270376225</v>
      </c>
      <c r="W1236" s="10">
        <v>1804.3767270376225</v>
      </c>
      <c r="X1236" s="10">
        <v>1872.9322825931781</v>
      </c>
      <c r="Y1236" s="10">
        <v>1941.4878381487335</v>
      </c>
      <c r="Z1236" s="10">
        <v>2541.9248159265117</v>
      </c>
      <c r="AH1236" s="7">
        <v>1424.1531653150339</v>
      </c>
      <c r="AI1236" s="10">
        <v>123.4</v>
      </c>
      <c r="AK1236" s="10">
        <v>6.6263999999999994</v>
      </c>
      <c r="AL1236" s="10">
        <v>16.896000000000001</v>
      </c>
      <c r="AQ1236" s="10">
        <v>0.35073498600000003</v>
      </c>
      <c r="AR1236" s="10">
        <v>0.35073498600000003</v>
      </c>
      <c r="AS1236" s="10">
        <v>0.55672220000000006</v>
      </c>
      <c r="AT1236" s="10">
        <v>0.55672220000000006</v>
      </c>
      <c r="AU1236" s="10">
        <v>0.56473290818181821</v>
      </c>
      <c r="AV1236" s="10">
        <v>0.56473290818181821</v>
      </c>
      <c r="AW1236" s="10">
        <v>0.84402481818181818</v>
      </c>
      <c r="AX1236">
        <v>0.84402481818181818</v>
      </c>
      <c r="AY1236" s="165">
        <v>1</v>
      </c>
    </row>
    <row r="1237" spans="14:51" x14ac:dyDescent="0.25">
      <c r="N1237" s="176">
        <v>123.5</v>
      </c>
      <c r="O1237" s="10">
        <v>0.43991680418181822</v>
      </c>
      <c r="Q1237" s="10">
        <v>0.38918181818181818</v>
      </c>
      <c r="R1237" s="10">
        <v>907.16133988773561</v>
      </c>
      <c r="T1237" s="10">
        <v>1227.641069234759</v>
      </c>
      <c r="V1237" s="10">
        <v>1807.2677359014256</v>
      </c>
      <c r="W1237" s="10">
        <v>1807.2677359014256</v>
      </c>
      <c r="X1237" s="10">
        <v>1875.8788470125367</v>
      </c>
      <c r="Y1237" s="10">
        <v>1944.4899581236477</v>
      </c>
      <c r="Z1237" s="10">
        <v>2545.4135136792033</v>
      </c>
      <c r="AH1237" s="7">
        <v>1426.6007264594532</v>
      </c>
      <c r="AI1237" s="10">
        <v>123.5</v>
      </c>
      <c r="AK1237" s="10">
        <v>6.6263999999999994</v>
      </c>
      <c r="AL1237" s="10">
        <v>16.896000000000001</v>
      </c>
      <c r="AQ1237" s="10">
        <v>0.35073498600000003</v>
      </c>
      <c r="AR1237" s="10">
        <v>0.35073498600000003</v>
      </c>
      <c r="AS1237" s="10">
        <v>0.55672220000000006</v>
      </c>
      <c r="AT1237" s="10">
        <v>0.55672220000000006</v>
      </c>
      <c r="AU1237" s="10">
        <v>0.56473290818181821</v>
      </c>
      <c r="AV1237" s="10">
        <v>0.56473290818181821</v>
      </c>
      <c r="AW1237" s="10">
        <v>0.84402481818181818</v>
      </c>
      <c r="AX1237">
        <v>0.84402481818181818</v>
      </c>
      <c r="AY1237" s="165">
        <v>1</v>
      </c>
    </row>
    <row r="1238" spans="14:51" x14ac:dyDescent="0.25">
      <c r="N1238" s="176">
        <v>123.6</v>
      </c>
      <c r="O1238" s="10">
        <v>0.43991680418181822</v>
      </c>
      <c r="Q1238" s="10">
        <v>0.38918181818181818</v>
      </c>
      <c r="R1238" s="10">
        <v>909.32838122867122</v>
      </c>
      <c r="T1238" s="10">
        <v>1230.0644987444598</v>
      </c>
      <c r="V1238" s="10">
        <v>1810.1604987444598</v>
      </c>
      <c r="W1238" s="10">
        <v>1810.1604987444598</v>
      </c>
      <c r="X1238" s="10">
        <v>1878.8271654111265</v>
      </c>
      <c r="Y1238" s="10">
        <v>1947.4938320777931</v>
      </c>
      <c r="Z1238" s="10">
        <v>2548.9039654111266</v>
      </c>
      <c r="AH1238" s="7">
        <v>1429.0502702374438</v>
      </c>
      <c r="AI1238" s="10">
        <v>123.6</v>
      </c>
      <c r="AK1238" s="10">
        <v>6.6263999999999994</v>
      </c>
      <c r="AL1238" s="10">
        <v>16.896000000000001</v>
      </c>
      <c r="AQ1238" s="10">
        <v>0.35073498600000003</v>
      </c>
      <c r="AR1238" s="10">
        <v>0.35073498600000003</v>
      </c>
      <c r="AS1238" s="10">
        <v>0.55672220000000006</v>
      </c>
      <c r="AT1238" s="10">
        <v>0.55672220000000006</v>
      </c>
      <c r="AU1238" s="10">
        <v>0.56473290818181821</v>
      </c>
      <c r="AV1238" s="10">
        <v>0.56473290818181821</v>
      </c>
      <c r="AW1238" s="10">
        <v>0.84402481818181818</v>
      </c>
      <c r="AX1238">
        <v>0.84402481818181818</v>
      </c>
      <c r="AY1238" s="165">
        <v>1</v>
      </c>
    </row>
    <row r="1239" spans="14:51" x14ac:dyDescent="0.25">
      <c r="N1239" s="176">
        <v>123.7</v>
      </c>
      <c r="O1239" s="10">
        <v>0.43991680418181822</v>
      </c>
      <c r="Q1239" s="10">
        <v>0.38918181818181818</v>
      </c>
      <c r="R1239" s="10">
        <v>911.49717654884012</v>
      </c>
      <c r="T1239" s="10">
        <v>1232.4896822333931</v>
      </c>
      <c r="V1239" s="10">
        <v>1813.0550155667265</v>
      </c>
      <c r="W1239" s="10">
        <v>1813.0550155667265</v>
      </c>
      <c r="X1239" s="10">
        <v>1881.7772377889487</v>
      </c>
      <c r="Y1239" s="10">
        <v>1950.4994600111709</v>
      </c>
      <c r="Z1239" s="10">
        <v>2552.3961711222819</v>
      </c>
      <c r="AH1239" s="7">
        <v>1431.5017966490077</v>
      </c>
      <c r="AI1239" s="10">
        <v>123.7</v>
      </c>
      <c r="AK1239" s="10">
        <v>6.6263999999999994</v>
      </c>
      <c r="AL1239" s="10">
        <v>16.896000000000001</v>
      </c>
      <c r="AQ1239" s="10">
        <v>0.35073498600000003</v>
      </c>
      <c r="AR1239" s="10">
        <v>0.35073498600000003</v>
      </c>
      <c r="AS1239" s="10">
        <v>0.55672220000000006</v>
      </c>
      <c r="AT1239" s="10">
        <v>0.55672220000000006</v>
      </c>
      <c r="AU1239" s="10">
        <v>0.56473290818181821</v>
      </c>
      <c r="AV1239" s="10">
        <v>0.56473290818181821</v>
      </c>
      <c r="AW1239" s="10">
        <v>0.84402481818181818</v>
      </c>
      <c r="AX1239">
        <v>0.84402481818181818</v>
      </c>
      <c r="AY1239" s="165">
        <v>1</v>
      </c>
    </row>
    <row r="1240" spans="14:51" x14ac:dyDescent="0.25">
      <c r="N1240" s="176">
        <v>123.8</v>
      </c>
      <c r="O1240" s="10">
        <v>0.43991680418181822</v>
      </c>
      <c r="Q1240" s="10">
        <v>0.38918181818181818</v>
      </c>
      <c r="R1240" s="10">
        <v>913.66772584823946</v>
      </c>
      <c r="T1240" s="10">
        <v>1234.9166197015581</v>
      </c>
      <c r="V1240" s="10">
        <v>1815.9512863682248</v>
      </c>
      <c r="W1240" s="10">
        <v>1815.9512863682248</v>
      </c>
      <c r="X1240" s="10">
        <v>1884.7290641460027</v>
      </c>
      <c r="Y1240" s="10">
        <v>1953.5068419237805</v>
      </c>
      <c r="Z1240" s="10">
        <v>2555.8901308126697</v>
      </c>
      <c r="AH1240" s="7">
        <v>1433.955305694142</v>
      </c>
      <c r="AI1240" s="10">
        <v>123.8</v>
      </c>
      <c r="AK1240" s="10">
        <v>6.6263999999999994</v>
      </c>
      <c r="AL1240" s="10">
        <v>16.896000000000001</v>
      </c>
      <c r="AQ1240" s="10">
        <v>0.35073498600000003</v>
      </c>
      <c r="AR1240" s="10">
        <v>0.35073498600000003</v>
      </c>
      <c r="AS1240" s="10">
        <v>0.55672220000000006</v>
      </c>
      <c r="AT1240" s="10">
        <v>0.55672220000000006</v>
      </c>
      <c r="AU1240" s="10">
        <v>0.56473290818181821</v>
      </c>
      <c r="AV1240" s="10">
        <v>0.56473290818181821</v>
      </c>
      <c r="AW1240" s="10">
        <v>0.84402481818181818</v>
      </c>
      <c r="AX1240">
        <v>0.84402481818181818</v>
      </c>
      <c r="AY1240" s="165">
        <v>1</v>
      </c>
    </row>
    <row r="1241" spans="14:51" x14ac:dyDescent="0.25">
      <c r="N1241" s="176">
        <v>123.9</v>
      </c>
      <c r="O1241" s="10">
        <v>0.43991680418181822</v>
      </c>
      <c r="Q1241" s="10">
        <v>0.38918181818181818</v>
      </c>
      <c r="R1241" s="10">
        <v>915.84002912687129</v>
      </c>
      <c r="T1241" s="10">
        <v>1237.3453111489553</v>
      </c>
      <c r="V1241" s="10">
        <v>1818.8493111489552</v>
      </c>
      <c r="W1241" s="10">
        <v>1818.8493111489552</v>
      </c>
      <c r="X1241" s="10">
        <v>1887.6826444822884</v>
      </c>
      <c r="Y1241" s="10">
        <v>1956.5159778156219</v>
      </c>
      <c r="Z1241" s="10">
        <v>2559.3858444822886</v>
      </c>
      <c r="AH1241" s="7">
        <v>1436.4107973728487</v>
      </c>
      <c r="AI1241" s="10">
        <v>123.9</v>
      </c>
      <c r="AK1241" s="10">
        <v>6.6263999999999994</v>
      </c>
      <c r="AL1241" s="10">
        <v>16.896000000000001</v>
      </c>
      <c r="AQ1241" s="10">
        <v>0.35073498600000003</v>
      </c>
      <c r="AR1241" s="10">
        <v>0.35073498600000003</v>
      </c>
      <c r="AS1241" s="10">
        <v>0.55672220000000006</v>
      </c>
      <c r="AT1241" s="10">
        <v>0.55672220000000006</v>
      </c>
      <c r="AU1241" s="10">
        <v>0.56473290818181821</v>
      </c>
      <c r="AV1241" s="10">
        <v>0.56473290818181821</v>
      </c>
      <c r="AW1241" s="10">
        <v>0.84402481818181818</v>
      </c>
      <c r="AX1241">
        <v>0.84402481818181818</v>
      </c>
      <c r="AY1241" s="165">
        <v>1</v>
      </c>
    </row>
    <row r="1242" spans="14:51" x14ac:dyDescent="0.25">
      <c r="N1242" s="176">
        <v>124</v>
      </c>
      <c r="O1242" s="10">
        <v>0.43991680418181822</v>
      </c>
      <c r="Q1242" s="10">
        <v>0.38918181818181818</v>
      </c>
      <c r="R1242" s="10">
        <v>918.01408638473492</v>
      </c>
      <c r="T1242" s="10">
        <v>1242.0199730027211</v>
      </c>
      <c r="V1242" s="10">
        <v>1823.9933063360545</v>
      </c>
      <c r="W1242" s="10">
        <v>1823.9933063360545</v>
      </c>
      <c r="X1242" s="10">
        <v>1892.8821952249434</v>
      </c>
      <c r="Y1242" s="10">
        <v>1961.7710841138323</v>
      </c>
      <c r="Z1242" s="10">
        <v>2565.1275285582769</v>
      </c>
      <c r="AH1242" s="7">
        <v>1438.8682716851272</v>
      </c>
      <c r="AI1242" s="10">
        <v>124</v>
      </c>
      <c r="AK1242" s="10">
        <v>6.6263999999999994</v>
      </c>
      <c r="AL1242" s="10">
        <v>16.896000000000001</v>
      </c>
      <c r="AQ1242" s="10">
        <v>0.35073498600000003</v>
      </c>
      <c r="AR1242" s="10">
        <v>0.35073498600000003</v>
      </c>
      <c r="AS1242" s="10">
        <v>0.55672220000000006</v>
      </c>
      <c r="AT1242" s="10">
        <v>0.55672220000000006</v>
      </c>
      <c r="AU1242" s="10">
        <v>0.56473290818181821</v>
      </c>
      <c r="AV1242" s="10">
        <v>0.56473290818181821</v>
      </c>
      <c r="AW1242" s="10">
        <v>0.84402481818181818</v>
      </c>
      <c r="AX1242">
        <v>0.84402481818181818</v>
      </c>
      <c r="AY1242" s="165">
        <v>1</v>
      </c>
    </row>
    <row r="1243" spans="14:51" x14ac:dyDescent="0.25">
      <c r="N1243" s="176">
        <v>124.1</v>
      </c>
      <c r="O1243" s="10">
        <v>0.43991680418181822</v>
      </c>
      <c r="Q1243" s="10">
        <v>0.38918181818181818</v>
      </c>
      <c r="R1243" s="10">
        <v>920.18989762183048</v>
      </c>
      <c r="T1243" s="10">
        <v>1244.4539263878132</v>
      </c>
      <c r="V1243" s="10">
        <v>1826.89659305448</v>
      </c>
      <c r="W1243" s="10">
        <v>1826.89659305448</v>
      </c>
      <c r="X1243" s="10">
        <v>1895.8410374989244</v>
      </c>
      <c r="Y1243" s="10">
        <v>1964.7854819433689</v>
      </c>
      <c r="Z1243" s="10">
        <v>2568.628504165591</v>
      </c>
      <c r="AH1243" s="7">
        <v>1441.3277286309776</v>
      </c>
      <c r="AI1243" s="10">
        <v>124.1</v>
      </c>
      <c r="AK1243" s="10">
        <v>6.6263999999999994</v>
      </c>
      <c r="AL1243" s="10">
        <v>16.896000000000001</v>
      </c>
      <c r="AQ1243" s="10">
        <v>0.35073498600000003</v>
      </c>
      <c r="AR1243" s="10">
        <v>0.35073498600000003</v>
      </c>
      <c r="AS1243" s="10">
        <v>0.55672220000000006</v>
      </c>
      <c r="AT1243" s="10">
        <v>0.55672220000000006</v>
      </c>
      <c r="AU1243" s="10">
        <v>0.56473290818181821</v>
      </c>
      <c r="AV1243" s="10">
        <v>0.56473290818181821</v>
      </c>
      <c r="AW1243" s="10">
        <v>0.84402481818181818</v>
      </c>
      <c r="AX1243">
        <v>0.84402481818181818</v>
      </c>
      <c r="AY1243" s="165">
        <v>1</v>
      </c>
    </row>
    <row r="1244" spans="14:51" x14ac:dyDescent="0.25">
      <c r="N1244" s="176">
        <v>124.2</v>
      </c>
      <c r="O1244" s="10">
        <v>0.43991680418181822</v>
      </c>
      <c r="Q1244" s="10">
        <v>0.38918181818181818</v>
      </c>
      <c r="R1244" s="10">
        <v>922.36746283815785</v>
      </c>
      <c r="T1244" s="10">
        <v>1246.8896337521373</v>
      </c>
      <c r="V1244" s="10">
        <v>1829.8016337521374</v>
      </c>
      <c r="W1244" s="10">
        <v>1829.8016337521374</v>
      </c>
      <c r="X1244" s="10">
        <v>1898.8016337521374</v>
      </c>
      <c r="Y1244" s="10">
        <v>1967.8016337521374</v>
      </c>
      <c r="Z1244" s="10">
        <v>2572.1312337521376</v>
      </c>
      <c r="AH1244" s="7">
        <v>1443.7891682103998</v>
      </c>
      <c r="AI1244" s="10">
        <v>124.2</v>
      </c>
      <c r="AK1244" s="10">
        <v>6.6263999999999994</v>
      </c>
      <c r="AL1244" s="10">
        <v>16.896000000000001</v>
      </c>
      <c r="AQ1244" s="10">
        <v>0.35073498600000003</v>
      </c>
      <c r="AR1244" s="10">
        <v>0.35073498600000003</v>
      </c>
      <c r="AS1244" s="10">
        <v>0.55672220000000006</v>
      </c>
      <c r="AT1244" s="10">
        <v>0.55672220000000006</v>
      </c>
      <c r="AU1244" s="10">
        <v>0.56473290818181821</v>
      </c>
      <c r="AV1244" s="10">
        <v>0.56473290818181821</v>
      </c>
      <c r="AW1244" s="10">
        <v>0.84402481818181818</v>
      </c>
      <c r="AX1244">
        <v>0.84402481818181818</v>
      </c>
      <c r="AY1244" s="165">
        <v>1</v>
      </c>
    </row>
    <row r="1245" spans="14:51" x14ac:dyDescent="0.25">
      <c r="N1245" s="176">
        <v>124.3</v>
      </c>
      <c r="O1245" s="10">
        <v>0.43991680418181822</v>
      </c>
      <c r="Q1245" s="10">
        <v>0.38918181818181818</v>
      </c>
      <c r="R1245" s="10">
        <v>924.54678203371714</v>
      </c>
      <c r="T1245" s="10">
        <v>1249.3270950956942</v>
      </c>
      <c r="V1245" s="10">
        <v>1832.7084284290277</v>
      </c>
      <c r="W1245" s="10">
        <v>1832.7084284290277</v>
      </c>
      <c r="X1245" s="10">
        <v>1901.7639839845833</v>
      </c>
      <c r="Y1245" s="10">
        <v>1970.8195395401387</v>
      </c>
      <c r="Z1245" s="10">
        <v>2575.6357173179167</v>
      </c>
      <c r="AH1245" s="7">
        <v>1446.2525904233939</v>
      </c>
      <c r="AI1245" s="10">
        <v>124.3</v>
      </c>
      <c r="AK1245" s="10">
        <v>6.6263999999999994</v>
      </c>
      <c r="AL1245" s="10">
        <v>16.896000000000001</v>
      </c>
      <c r="AQ1245" s="10">
        <v>0.35073498600000003</v>
      </c>
      <c r="AR1245" s="10">
        <v>0.35073498600000003</v>
      </c>
      <c r="AS1245" s="10">
        <v>0.55672220000000006</v>
      </c>
      <c r="AT1245" s="10">
        <v>0.55672220000000006</v>
      </c>
      <c r="AU1245" s="10">
        <v>0.56473290818181821</v>
      </c>
      <c r="AV1245" s="10">
        <v>0.56473290818181821</v>
      </c>
      <c r="AW1245" s="10">
        <v>0.84402481818181818</v>
      </c>
      <c r="AX1245">
        <v>0.84402481818181818</v>
      </c>
      <c r="AY1245" s="165">
        <v>1</v>
      </c>
    </row>
    <row r="1246" spans="14:51" x14ac:dyDescent="0.25">
      <c r="N1246" s="176">
        <v>124.4</v>
      </c>
      <c r="O1246" s="10">
        <v>0.43991680418181822</v>
      </c>
      <c r="Q1246" s="10">
        <v>0.38918181818181818</v>
      </c>
      <c r="R1246" s="10">
        <v>926.72785520850812</v>
      </c>
      <c r="T1246" s="10">
        <v>1251.7663104184815</v>
      </c>
      <c r="V1246" s="10">
        <v>1835.6169770851482</v>
      </c>
      <c r="W1246" s="10">
        <v>1835.6169770851482</v>
      </c>
      <c r="X1246" s="10">
        <v>1904.7280881962593</v>
      </c>
      <c r="Y1246" s="10">
        <v>1973.8391993073703</v>
      </c>
      <c r="Z1246" s="10">
        <v>2579.141954862926</v>
      </c>
      <c r="AH1246" s="7">
        <v>1448.7179952699598</v>
      </c>
      <c r="AI1246" s="10">
        <v>124.4</v>
      </c>
      <c r="AK1246" s="10">
        <v>6.6263999999999994</v>
      </c>
      <c r="AL1246" s="10">
        <v>16.896000000000001</v>
      </c>
      <c r="AQ1246" s="10">
        <v>0.35073498600000003</v>
      </c>
      <c r="AR1246" s="10">
        <v>0.35073498600000003</v>
      </c>
      <c r="AS1246" s="10">
        <v>0.55672220000000006</v>
      </c>
      <c r="AT1246" s="10">
        <v>0.55672220000000006</v>
      </c>
      <c r="AU1246" s="10">
        <v>0.56473290818181821</v>
      </c>
      <c r="AV1246" s="10">
        <v>0.56473290818181821</v>
      </c>
      <c r="AW1246" s="10">
        <v>0.84402481818181818</v>
      </c>
      <c r="AX1246">
        <v>0.84402481818181818</v>
      </c>
      <c r="AY1246" s="165">
        <v>1</v>
      </c>
    </row>
    <row r="1247" spans="14:51" x14ac:dyDescent="0.25">
      <c r="N1247" s="176">
        <v>124.5</v>
      </c>
      <c r="O1247" s="10">
        <v>0.43991680418181822</v>
      </c>
      <c r="Q1247" s="10">
        <v>0.38918181818181818</v>
      </c>
      <c r="R1247" s="10">
        <v>928.91068236253091</v>
      </c>
      <c r="T1247" s="10">
        <v>1254.2072797205014</v>
      </c>
      <c r="V1247" s="10">
        <v>1838.5272797205016</v>
      </c>
      <c r="W1247" s="10">
        <v>1838.5272797205016</v>
      </c>
      <c r="X1247" s="10">
        <v>1907.6939463871684</v>
      </c>
      <c r="Y1247" s="10">
        <v>1976.8606130538349</v>
      </c>
      <c r="Z1247" s="10">
        <v>2582.6499463871683</v>
      </c>
      <c r="AH1247" s="7">
        <v>1451.1853827500975</v>
      </c>
      <c r="AI1247" s="10">
        <v>124.5</v>
      </c>
      <c r="AK1247" s="10">
        <v>6.6263999999999994</v>
      </c>
      <c r="AL1247" s="10">
        <v>16.896000000000001</v>
      </c>
      <c r="AQ1247" s="10">
        <v>0.35073498600000003</v>
      </c>
      <c r="AR1247" s="10">
        <v>0.35073498600000003</v>
      </c>
      <c r="AS1247" s="10">
        <v>0.55672220000000006</v>
      </c>
      <c r="AT1247" s="10">
        <v>0.55672220000000006</v>
      </c>
      <c r="AU1247" s="10">
        <v>0.56473290818181821</v>
      </c>
      <c r="AV1247" s="10">
        <v>0.56473290818181821</v>
      </c>
      <c r="AW1247" s="10">
        <v>0.84402481818181818</v>
      </c>
      <c r="AX1247">
        <v>0.84402481818181818</v>
      </c>
      <c r="AY1247" s="165">
        <v>1</v>
      </c>
    </row>
    <row r="1248" spans="14:51" x14ac:dyDescent="0.25">
      <c r="N1248" s="176">
        <v>124.6</v>
      </c>
      <c r="O1248" s="10">
        <v>0.43991680418181822</v>
      </c>
      <c r="Q1248" s="10">
        <v>0.38918181818181818</v>
      </c>
      <c r="R1248" s="10">
        <v>931.09526349578516</v>
      </c>
      <c r="T1248" s="10">
        <v>1256.6500030017528</v>
      </c>
      <c r="V1248" s="10">
        <v>1841.4393363350862</v>
      </c>
      <c r="W1248" s="10">
        <v>1841.4393363350862</v>
      </c>
      <c r="X1248" s="10">
        <v>1910.6615585573084</v>
      </c>
      <c r="Y1248" s="10">
        <v>1979.8837807795305</v>
      </c>
      <c r="Z1248" s="10">
        <v>2586.1596918906416</v>
      </c>
      <c r="AH1248" s="7">
        <v>1453.6547528638064</v>
      </c>
      <c r="AI1248" s="10">
        <v>124.6</v>
      </c>
      <c r="AK1248" s="10">
        <v>6.6263999999999994</v>
      </c>
      <c r="AL1248" s="10">
        <v>16.896000000000001</v>
      </c>
      <c r="AQ1248" s="10">
        <v>0.35073498600000003</v>
      </c>
      <c r="AR1248" s="10">
        <v>0.35073498600000003</v>
      </c>
      <c r="AS1248" s="10">
        <v>0.55672220000000006</v>
      </c>
      <c r="AT1248" s="10">
        <v>0.55672220000000006</v>
      </c>
      <c r="AU1248" s="10">
        <v>0.56473290818181821</v>
      </c>
      <c r="AV1248" s="10">
        <v>0.56473290818181821</v>
      </c>
      <c r="AW1248" s="10">
        <v>0.84402481818181818</v>
      </c>
      <c r="AX1248">
        <v>0.84402481818181818</v>
      </c>
      <c r="AY1248" s="165">
        <v>1</v>
      </c>
    </row>
    <row r="1249" spans="14:51" x14ac:dyDescent="0.25">
      <c r="N1249" s="176">
        <v>124.7</v>
      </c>
      <c r="O1249" s="10">
        <v>0.43991680418181822</v>
      </c>
      <c r="Q1249" s="10">
        <v>0.38918181818181818</v>
      </c>
      <c r="R1249" s="10">
        <v>933.28159860827168</v>
      </c>
      <c r="T1249" s="10">
        <v>1259.0944802622359</v>
      </c>
      <c r="V1249" s="10">
        <v>1844.3531469289028</v>
      </c>
      <c r="W1249" s="10">
        <v>1844.3531469289028</v>
      </c>
      <c r="X1249" s="10">
        <v>1913.6309247066806</v>
      </c>
      <c r="Y1249" s="10">
        <v>1982.9087024844584</v>
      </c>
      <c r="Z1249" s="10">
        <v>2589.6711913733475</v>
      </c>
      <c r="AH1249" s="7">
        <v>1456.1261056110877</v>
      </c>
      <c r="AI1249" s="10">
        <v>124.7</v>
      </c>
      <c r="AK1249" s="10">
        <v>6.6263999999999994</v>
      </c>
      <c r="AL1249" s="10">
        <v>16.896000000000001</v>
      </c>
      <c r="AQ1249" s="10">
        <v>0.35073498600000003</v>
      </c>
      <c r="AR1249" s="10">
        <v>0.35073498600000003</v>
      </c>
      <c r="AS1249" s="10">
        <v>0.55672220000000006</v>
      </c>
      <c r="AT1249" s="10">
        <v>0.55672220000000006</v>
      </c>
      <c r="AU1249" s="10">
        <v>0.56473290818181821</v>
      </c>
      <c r="AV1249" s="10">
        <v>0.56473290818181821</v>
      </c>
      <c r="AW1249" s="10">
        <v>0.84402481818181818</v>
      </c>
      <c r="AX1249">
        <v>0.84402481818181818</v>
      </c>
      <c r="AY1249" s="165">
        <v>1</v>
      </c>
    </row>
    <row r="1250" spans="14:51" x14ac:dyDescent="0.25">
      <c r="N1250" s="176">
        <v>124.8</v>
      </c>
      <c r="O1250" s="10">
        <v>0.43991680418181822</v>
      </c>
      <c r="Q1250" s="10">
        <v>0.38918181818181818</v>
      </c>
      <c r="R1250" s="10">
        <v>935.46968769999012</v>
      </c>
      <c r="T1250" s="10">
        <v>1261.5407115019518</v>
      </c>
      <c r="V1250" s="10">
        <v>1847.2687115019519</v>
      </c>
      <c r="W1250" s="10">
        <v>1847.2687115019519</v>
      </c>
      <c r="X1250" s="10">
        <v>1916.6020448352851</v>
      </c>
      <c r="Y1250" s="10">
        <v>1985.9353781686186</v>
      </c>
      <c r="Z1250" s="10">
        <v>2593.1844448352854</v>
      </c>
      <c r="AH1250" s="7">
        <v>1458.599440991941</v>
      </c>
      <c r="AI1250" s="10">
        <v>124.8</v>
      </c>
      <c r="AK1250" s="10">
        <v>6.6263999999999994</v>
      </c>
      <c r="AL1250" s="10">
        <v>16.896000000000001</v>
      </c>
      <c r="AQ1250" s="10">
        <v>0.35073498600000003</v>
      </c>
      <c r="AR1250" s="10">
        <v>0.35073498600000003</v>
      </c>
      <c r="AS1250" s="10">
        <v>0.55672220000000006</v>
      </c>
      <c r="AT1250" s="10">
        <v>0.55672220000000006</v>
      </c>
      <c r="AU1250" s="10">
        <v>0.56473290818181821</v>
      </c>
      <c r="AV1250" s="10">
        <v>0.56473290818181821</v>
      </c>
      <c r="AW1250" s="10">
        <v>0.84402481818181818</v>
      </c>
      <c r="AX1250">
        <v>0.84402481818181818</v>
      </c>
      <c r="AY1250" s="165">
        <v>1</v>
      </c>
    </row>
    <row r="1251" spans="14:51" x14ac:dyDescent="0.25">
      <c r="N1251" s="176">
        <v>124.9</v>
      </c>
      <c r="O1251" s="10">
        <v>0.43991680418181822</v>
      </c>
      <c r="Q1251" s="10">
        <v>0.38918181818181818</v>
      </c>
      <c r="R1251" s="10">
        <v>937.65953077094025</v>
      </c>
      <c r="T1251" s="10">
        <v>1263.988696720899</v>
      </c>
      <c r="V1251" s="10">
        <v>1850.1860300542326</v>
      </c>
      <c r="W1251" s="10">
        <v>1850.1860300542326</v>
      </c>
      <c r="X1251" s="10">
        <v>1919.5749189431215</v>
      </c>
      <c r="Y1251" s="10">
        <v>1988.9638078320104</v>
      </c>
      <c r="Z1251" s="10">
        <v>2596.6994522764548</v>
      </c>
      <c r="AH1251" s="7">
        <v>1461.0747590063659</v>
      </c>
      <c r="AI1251" s="10">
        <v>124.9</v>
      </c>
      <c r="AK1251" s="10">
        <v>6.6263999999999994</v>
      </c>
      <c r="AL1251" s="10">
        <v>16.896000000000001</v>
      </c>
      <c r="AQ1251" s="10">
        <v>0.35073498600000003</v>
      </c>
      <c r="AR1251" s="10">
        <v>0.35073498600000003</v>
      </c>
      <c r="AS1251" s="10">
        <v>0.55672220000000006</v>
      </c>
      <c r="AT1251" s="10">
        <v>0.55672220000000006</v>
      </c>
      <c r="AU1251" s="10">
        <v>0.56473290818181821</v>
      </c>
      <c r="AV1251" s="10">
        <v>0.56473290818181821</v>
      </c>
      <c r="AW1251" s="10">
        <v>0.84402481818181818</v>
      </c>
      <c r="AX1251">
        <v>0.84402481818181818</v>
      </c>
      <c r="AY1251" s="165">
        <v>1</v>
      </c>
    </row>
    <row r="1252" spans="14:51" x14ac:dyDescent="0.25">
      <c r="N1252" s="176">
        <v>125</v>
      </c>
      <c r="O1252" s="10">
        <v>0.43991680418181822</v>
      </c>
      <c r="Q1252" s="10">
        <v>0.38918181818181818</v>
      </c>
      <c r="R1252" s="10">
        <v>939.85112782112242</v>
      </c>
      <c r="T1252" s="10">
        <v>1266.4384359190781</v>
      </c>
      <c r="V1252" s="10">
        <v>1853.1051025857448</v>
      </c>
      <c r="W1252" s="10">
        <v>1853.1051025857448</v>
      </c>
      <c r="X1252" s="10">
        <v>1922.5495470301892</v>
      </c>
      <c r="Y1252" s="10">
        <v>1991.9939914746337</v>
      </c>
      <c r="Z1252" s="10">
        <v>2600.2162136968564</v>
      </c>
      <c r="AH1252" s="7">
        <v>1463.5520596543629</v>
      </c>
      <c r="AI1252" s="10">
        <v>125</v>
      </c>
      <c r="AK1252" s="10">
        <v>6.6263999999999994</v>
      </c>
      <c r="AL1252" s="10">
        <v>16.896000000000001</v>
      </c>
      <c r="AQ1252" s="10">
        <v>0.35073498600000003</v>
      </c>
      <c r="AR1252" s="10">
        <v>0.35073498600000003</v>
      </c>
      <c r="AS1252" s="10">
        <v>0.55672220000000006</v>
      </c>
      <c r="AT1252" s="10">
        <v>0.55672220000000006</v>
      </c>
      <c r="AU1252" s="10">
        <v>0.56473290818181821</v>
      </c>
      <c r="AV1252" s="10">
        <v>0.56473290818181821</v>
      </c>
      <c r="AW1252" s="10">
        <v>0.84402481818181818</v>
      </c>
      <c r="AX1252">
        <v>0.84402481818181818</v>
      </c>
      <c r="AY1252" s="165">
        <v>1</v>
      </c>
    </row>
    <row r="1253" spans="14:51" x14ac:dyDescent="0.25">
      <c r="N1253" s="176">
        <v>125.1</v>
      </c>
      <c r="O1253" s="10">
        <v>0.43991680418181822</v>
      </c>
      <c r="Q1253" s="10">
        <v>0.38918181818181818</v>
      </c>
      <c r="R1253" s="10">
        <v>942.04447885053628</v>
      </c>
      <c r="T1253" s="10">
        <v>1268.8899290964885</v>
      </c>
      <c r="V1253" s="10">
        <v>1856.0259290964884</v>
      </c>
      <c r="W1253" s="10">
        <v>1856.0259290964884</v>
      </c>
      <c r="X1253" s="10">
        <v>1925.5259290964884</v>
      </c>
      <c r="Y1253" s="10">
        <v>1995.0259290964884</v>
      </c>
      <c r="Z1253" s="10">
        <v>2603.7347290964885</v>
      </c>
      <c r="AH1253" s="7">
        <v>1466.0313429359314</v>
      </c>
      <c r="AI1253" s="10">
        <v>125.1</v>
      </c>
      <c r="AK1253" s="10">
        <v>6.6263999999999994</v>
      </c>
      <c r="AL1253" s="10">
        <v>16.896000000000001</v>
      </c>
      <c r="AQ1253" s="10">
        <v>0.35073498600000003</v>
      </c>
      <c r="AR1253" s="10">
        <v>0.35073498600000003</v>
      </c>
      <c r="AS1253" s="10">
        <v>0.55672220000000006</v>
      </c>
      <c r="AT1253" s="10">
        <v>0.55672220000000006</v>
      </c>
      <c r="AU1253" s="10">
        <v>0.56473290818181821</v>
      </c>
      <c r="AV1253" s="10">
        <v>0.56473290818181821</v>
      </c>
      <c r="AW1253" s="10">
        <v>0.84402481818181818</v>
      </c>
      <c r="AX1253">
        <v>0.84402481818181818</v>
      </c>
      <c r="AY1253" s="165">
        <v>1</v>
      </c>
    </row>
    <row r="1254" spans="14:51" x14ac:dyDescent="0.25">
      <c r="N1254" s="176">
        <v>125.2</v>
      </c>
      <c r="O1254" s="10">
        <v>0.43991680418181822</v>
      </c>
      <c r="Q1254" s="10">
        <v>0.38918181818181818</v>
      </c>
      <c r="R1254" s="10">
        <v>944.23958385918218</v>
      </c>
      <c r="T1254" s="10">
        <v>1271.3431762531309</v>
      </c>
      <c r="V1254" s="10">
        <v>1858.9485095864643</v>
      </c>
      <c r="W1254" s="10">
        <v>1858.9485095864643</v>
      </c>
      <c r="X1254" s="10">
        <v>1928.50406514202</v>
      </c>
      <c r="Y1254" s="10">
        <v>1998.0596206975754</v>
      </c>
      <c r="Z1254" s="10">
        <v>2607.2549984753532</v>
      </c>
      <c r="AH1254" s="7">
        <v>1468.5126088510719</v>
      </c>
      <c r="AI1254" s="10">
        <v>125.2</v>
      </c>
      <c r="AK1254" s="10">
        <v>6.6263999999999994</v>
      </c>
      <c r="AL1254" s="10">
        <v>16.896000000000001</v>
      </c>
      <c r="AQ1254" s="10">
        <v>0.35073498600000003</v>
      </c>
      <c r="AR1254" s="10">
        <v>0.35073498600000003</v>
      </c>
      <c r="AS1254" s="10">
        <v>0.55672220000000006</v>
      </c>
      <c r="AT1254" s="10">
        <v>0.55672220000000006</v>
      </c>
      <c r="AU1254" s="10">
        <v>0.56473290818181821</v>
      </c>
      <c r="AV1254" s="10">
        <v>0.56473290818181821</v>
      </c>
      <c r="AW1254" s="10">
        <v>0.84402481818181818</v>
      </c>
      <c r="AX1254">
        <v>0.84402481818181818</v>
      </c>
      <c r="AY1254" s="165">
        <v>1</v>
      </c>
    </row>
    <row r="1255" spans="14:51" x14ac:dyDescent="0.25">
      <c r="N1255" s="176">
        <v>125.3</v>
      </c>
      <c r="O1255" s="10">
        <v>0.43991680418181822</v>
      </c>
      <c r="Q1255" s="10">
        <v>0.38918181818181818</v>
      </c>
      <c r="R1255" s="10">
        <v>946.43644284705954</v>
      </c>
      <c r="T1255" s="10">
        <v>1273.7981773890062</v>
      </c>
      <c r="V1255" s="10">
        <v>1861.8728440556729</v>
      </c>
      <c r="W1255" s="10">
        <v>1861.8728440556729</v>
      </c>
      <c r="X1255" s="10">
        <v>1931.483955166784</v>
      </c>
      <c r="Y1255" s="10">
        <v>2001.0950662778951</v>
      </c>
      <c r="Z1255" s="10">
        <v>2610.7770218334508</v>
      </c>
      <c r="AH1255" s="7">
        <v>1470.995857399784</v>
      </c>
      <c r="AI1255" s="10">
        <v>125.3</v>
      </c>
      <c r="AK1255" s="10">
        <v>6.6263999999999994</v>
      </c>
      <c r="AL1255" s="10">
        <v>16.896000000000001</v>
      </c>
      <c r="AQ1255" s="10">
        <v>0.35073498600000003</v>
      </c>
      <c r="AR1255" s="10">
        <v>0.35073498600000003</v>
      </c>
      <c r="AS1255" s="10">
        <v>0.55672220000000006</v>
      </c>
      <c r="AT1255" s="10">
        <v>0.55672220000000006</v>
      </c>
      <c r="AU1255" s="10">
        <v>0.56473290818181821</v>
      </c>
      <c r="AV1255" s="10">
        <v>0.56473290818181821</v>
      </c>
      <c r="AW1255" s="10">
        <v>0.84402481818181818</v>
      </c>
      <c r="AX1255">
        <v>0.84402481818181818</v>
      </c>
      <c r="AY1255" s="165">
        <v>1</v>
      </c>
    </row>
    <row r="1256" spans="14:51" x14ac:dyDescent="0.25">
      <c r="N1256" s="176">
        <v>125.4</v>
      </c>
      <c r="O1256" s="10">
        <v>0.43991680418181822</v>
      </c>
      <c r="Q1256" s="10">
        <v>0.38918181818181818</v>
      </c>
      <c r="R1256" s="10">
        <v>948.63505581416916</v>
      </c>
      <c r="T1256" s="10">
        <v>1276.2549325041118</v>
      </c>
      <c r="V1256" s="10">
        <v>1864.7989325041119</v>
      </c>
      <c r="W1256" s="10">
        <v>1864.7989325041119</v>
      </c>
      <c r="X1256" s="10">
        <v>1934.4655991707787</v>
      </c>
      <c r="Y1256" s="10">
        <v>2004.1322658374452</v>
      </c>
      <c r="Z1256" s="10">
        <v>2614.3007991707786</v>
      </c>
      <c r="AH1256" s="7">
        <v>1473.4810885820682</v>
      </c>
      <c r="AI1256" s="10">
        <v>125.4</v>
      </c>
      <c r="AK1256" s="10">
        <v>6.6263999999999994</v>
      </c>
      <c r="AL1256" s="10">
        <v>16.896000000000001</v>
      </c>
      <c r="AQ1256" s="10">
        <v>0.35073498600000003</v>
      </c>
      <c r="AR1256" s="10">
        <v>0.35073498600000003</v>
      </c>
      <c r="AS1256" s="10">
        <v>0.55672220000000006</v>
      </c>
      <c r="AT1256" s="10">
        <v>0.55672220000000006</v>
      </c>
      <c r="AU1256" s="10">
        <v>0.56473290818181821</v>
      </c>
      <c r="AV1256" s="10">
        <v>0.56473290818181821</v>
      </c>
      <c r="AW1256" s="10">
        <v>0.84402481818181818</v>
      </c>
      <c r="AX1256">
        <v>0.84402481818181818</v>
      </c>
      <c r="AY1256" s="165">
        <v>1</v>
      </c>
    </row>
    <row r="1257" spans="14:51" x14ac:dyDescent="0.25">
      <c r="N1257" s="176">
        <v>125.5</v>
      </c>
      <c r="O1257" s="10">
        <v>0.43991680418181822</v>
      </c>
      <c r="Q1257" s="10">
        <v>0.38918181818181818</v>
      </c>
      <c r="R1257" s="10">
        <v>950.83542276050969</v>
      </c>
      <c r="T1257" s="10">
        <v>1278.7134415984501</v>
      </c>
      <c r="V1257" s="10">
        <v>1867.7267749317834</v>
      </c>
      <c r="W1257" s="10">
        <v>1867.7267749317834</v>
      </c>
      <c r="X1257" s="10">
        <v>1937.4489971540056</v>
      </c>
      <c r="Y1257" s="10">
        <v>2007.1712193762278</v>
      </c>
      <c r="Z1257" s="10">
        <v>2617.826330487339</v>
      </c>
      <c r="AH1257" s="7">
        <v>1475.9683023979233</v>
      </c>
      <c r="AI1257" s="10">
        <v>125.5</v>
      </c>
      <c r="AK1257" s="10">
        <v>6.6263999999999994</v>
      </c>
      <c r="AL1257" s="10">
        <v>16.896000000000001</v>
      </c>
      <c r="AQ1257" s="10">
        <v>0.35073498600000003</v>
      </c>
      <c r="AR1257" s="10">
        <v>0.35073498600000003</v>
      </c>
      <c r="AS1257" s="10">
        <v>0.55672220000000006</v>
      </c>
      <c r="AT1257" s="10">
        <v>0.55672220000000006</v>
      </c>
      <c r="AU1257" s="10">
        <v>0.56473290818181821</v>
      </c>
      <c r="AV1257" s="10">
        <v>0.56473290818181821</v>
      </c>
      <c r="AW1257" s="10">
        <v>0.84402481818181818</v>
      </c>
      <c r="AX1257">
        <v>0.84402481818181818</v>
      </c>
      <c r="AY1257" s="165">
        <v>1</v>
      </c>
    </row>
    <row r="1258" spans="14:51" x14ac:dyDescent="0.25">
      <c r="N1258" s="176">
        <v>125.6</v>
      </c>
      <c r="O1258" s="10">
        <v>0.43991680418181822</v>
      </c>
      <c r="Q1258" s="10">
        <v>0.38918181818181818</v>
      </c>
      <c r="R1258" s="10">
        <v>953.03754368608304</v>
      </c>
      <c r="T1258" s="10">
        <v>1281.1737046720202</v>
      </c>
      <c r="V1258" s="10">
        <v>1870.6563713386868</v>
      </c>
      <c r="W1258" s="10">
        <v>1870.6563713386868</v>
      </c>
      <c r="X1258" s="10">
        <v>1940.4341491164646</v>
      </c>
      <c r="Y1258" s="10">
        <v>2010.2119268942424</v>
      </c>
      <c r="Z1258" s="10">
        <v>2621.3536157831313</v>
      </c>
      <c r="AH1258" s="7">
        <v>1478.4574988473512</v>
      </c>
      <c r="AI1258" s="10">
        <v>125.6</v>
      </c>
      <c r="AK1258" s="10">
        <v>6.6263999999999994</v>
      </c>
      <c r="AL1258" s="10">
        <v>16.896000000000001</v>
      </c>
      <c r="AQ1258" s="10">
        <v>0.35073498600000003</v>
      </c>
      <c r="AR1258" s="10">
        <v>0.35073498600000003</v>
      </c>
      <c r="AS1258" s="10">
        <v>0.55672220000000006</v>
      </c>
      <c r="AT1258" s="10">
        <v>0.55672220000000006</v>
      </c>
      <c r="AU1258" s="10">
        <v>0.56473290818181821</v>
      </c>
      <c r="AV1258" s="10">
        <v>0.56473290818181821</v>
      </c>
      <c r="AW1258" s="10">
        <v>0.84402481818181818</v>
      </c>
      <c r="AX1258">
        <v>0.84402481818181818</v>
      </c>
      <c r="AY1258" s="165">
        <v>1</v>
      </c>
    </row>
    <row r="1259" spans="14:51" x14ac:dyDescent="0.25">
      <c r="N1259" s="176">
        <v>125.7</v>
      </c>
      <c r="O1259" s="10">
        <v>0.43991680418181822</v>
      </c>
      <c r="Q1259" s="10">
        <v>0.38918181818181818</v>
      </c>
      <c r="R1259" s="10">
        <v>955.24141859088786</v>
      </c>
      <c r="T1259" s="10">
        <v>1283.6357217248215</v>
      </c>
      <c r="V1259" s="10">
        <v>1873.5877217248214</v>
      </c>
      <c r="W1259" s="10">
        <v>1873.5877217248214</v>
      </c>
      <c r="X1259" s="10">
        <v>1943.4210550581547</v>
      </c>
      <c r="Y1259" s="10">
        <v>2013.2543883914882</v>
      </c>
      <c r="Z1259" s="10">
        <v>2624.8826550581553</v>
      </c>
      <c r="AH1259" s="7">
        <v>1480.9486779303506</v>
      </c>
      <c r="AI1259" s="10">
        <v>125.7</v>
      </c>
      <c r="AK1259" s="10">
        <v>6.6263999999999994</v>
      </c>
      <c r="AL1259" s="10">
        <v>16.896000000000001</v>
      </c>
      <c r="AQ1259" s="10">
        <v>0.35073498600000003</v>
      </c>
      <c r="AR1259" s="10">
        <v>0.35073498600000003</v>
      </c>
      <c r="AS1259" s="10">
        <v>0.55672220000000006</v>
      </c>
      <c r="AT1259" s="10">
        <v>0.55672220000000006</v>
      </c>
      <c r="AU1259" s="10">
        <v>0.56473290818181821</v>
      </c>
      <c r="AV1259" s="10">
        <v>0.56473290818181821</v>
      </c>
      <c r="AW1259" s="10">
        <v>0.84402481818181818</v>
      </c>
      <c r="AX1259">
        <v>0.84402481818181818</v>
      </c>
      <c r="AY1259" s="165">
        <v>1</v>
      </c>
    </row>
    <row r="1260" spans="14:51" x14ac:dyDescent="0.25">
      <c r="N1260" s="176">
        <v>125.8</v>
      </c>
      <c r="O1260" s="10">
        <v>0.43991680418181822</v>
      </c>
      <c r="Q1260" s="10">
        <v>0.38918181818181818</v>
      </c>
      <c r="R1260" s="10">
        <v>957.4470474749246</v>
      </c>
      <c r="T1260" s="10">
        <v>1286.0994927568556</v>
      </c>
      <c r="V1260" s="10">
        <v>1876.5208260901891</v>
      </c>
      <c r="W1260" s="10">
        <v>1876.5208260901891</v>
      </c>
      <c r="X1260" s="10">
        <v>1946.409714979078</v>
      </c>
      <c r="Y1260" s="10">
        <v>2016.2986038679669</v>
      </c>
      <c r="Z1260" s="10">
        <v>2628.4134483124117</v>
      </c>
      <c r="AH1260" s="7">
        <v>1483.4418396469221</v>
      </c>
      <c r="AI1260" s="10">
        <v>125.8</v>
      </c>
      <c r="AK1260" s="10">
        <v>6.6263999999999994</v>
      </c>
      <c r="AL1260" s="10">
        <v>16.896000000000001</v>
      </c>
      <c r="AQ1260" s="10">
        <v>0.35073498600000003</v>
      </c>
      <c r="AR1260" s="10">
        <v>0.35073498600000003</v>
      </c>
      <c r="AS1260" s="10">
        <v>0.55672220000000006</v>
      </c>
      <c r="AT1260" s="10">
        <v>0.55672220000000006</v>
      </c>
      <c r="AU1260" s="10">
        <v>0.56473290818181821</v>
      </c>
      <c r="AV1260" s="10">
        <v>0.56473290818181821</v>
      </c>
      <c r="AW1260" s="10">
        <v>0.84402481818181818</v>
      </c>
      <c r="AX1260">
        <v>0.84402481818181818</v>
      </c>
      <c r="AY1260" s="165">
        <v>1</v>
      </c>
    </row>
    <row r="1261" spans="14:51" x14ac:dyDescent="0.25">
      <c r="N1261" s="176">
        <v>125.9</v>
      </c>
      <c r="O1261" s="10">
        <v>0.43991680418181822</v>
      </c>
      <c r="Q1261" s="10">
        <v>0.38918181818181818</v>
      </c>
      <c r="R1261" s="10">
        <v>959.65443033819338</v>
      </c>
      <c r="T1261" s="10">
        <v>1288.5650177681212</v>
      </c>
      <c r="V1261" s="10">
        <v>1879.4556844347878</v>
      </c>
      <c r="W1261" s="10">
        <v>1879.4556844347878</v>
      </c>
      <c r="X1261" s="10">
        <v>1949.4001288792322</v>
      </c>
      <c r="Y1261" s="10">
        <v>2019.3445733236767</v>
      </c>
      <c r="Z1261" s="10">
        <v>2631.9459955458992</v>
      </c>
      <c r="AH1261" s="7">
        <v>1485.9369839970655</v>
      </c>
      <c r="AI1261" s="10">
        <v>125.9</v>
      </c>
      <c r="AK1261" s="10">
        <v>6.6263999999999994</v>
      </c>
      <c r="AL1261" s="10">
        <v>16.896000000000001</v>
      </c>
      <c r="AQ1261" s="10">
        <v>0.35073498600000003</v>
      </c>
      <c r="AR1261" s="10">
        <v>0.35073498600000003</v>
      </c>
      <c r="AS1261" s="10">
        <v>0.55672220000000006</v>
      </c>
      <c r="AT1261" s="10">
        <v>0.55672220000000006</v>
      </c>
      <c r="AU1261" s="10">
        <v>0.56473290818181821</v>
      </c>
      <c r="AV1261" s="10">
        <v>0.56473290818181821</v>
      </c>
      <c r="AW1261" s="10">
        <v>0.84402481818181818</v>
      </c>
      <c r="AX1261">
        <v>0.84402481818181818</v>
      </c>
      <c r="AY1261" s="165">
        <v>1</v>
      </c>
    </row>
    <row r="1262" spans="14:51" x14ac:dyDescent="0.25">
      <c r="N1262" s="176">
        <v>126</v>
      </c>
      <c r="O1262" s="10">
        <v>0.43991680418181822</v>
      </c>
      <c r="Q1262" s="10">
        <v>0.38918181818181818</v>
      </c>
      <c r="R1262" s="10">
        <v>961.86356718069385</v>
      </c>
      <c r="T1262" s="10">
        <v>1291.032296758618</v>
      </c>
      <c r="V1262" s="10">
        <v>1882.3922967586182</v>
      </c>
      <c r="W1262" s="10">
        <v>1882.3922967586182</v>
      </c>
      <c r="X1262" s="10">
        <v>1952.3922967586182</v>
      </c>
      <c r="Y1262" s="10">
        <v>2022.3922967586182</v>
      </c>
      <c r="Z1262" s="10">
        <v>2635.4802967586184</v>
      </c>
      <c r="AH1262" s="7">
        <v>1488.4341109807806</v>
      </c>
      <c r="AI1262" s="10">
        <v>126</v>
      </c>
      <c r="AK1262" s="10">
        <v>6.6263999999999994</v>
      </c>
      <c r="AL1262" s="10">
        <v>16.896000000000001</v>
      </c>
      <c r="AQ1262" s="10">
        <v>0.35073498600000003</v>
      </c>
      <c r="AR1262" s="10">
        <v>0.35073498600000003</v>
      </c>
      <c r="AS1262" s="10">
        <v>0.55672220000000006</v>
      </c>
      <c r="AT1262" s="10">
        <v>0.55672220000000006</v>
      </c>
      <c r="AU1262" s="10">
        <v>0.56473290818181821</v>
      </c>
      <c r="AV1262" s="10">
        <v>0.56473290818181821</v>
      </c>
      <c r="AW1262" s="10">
        <v>0.84402481818181818</v>
      </c>
      <c r="AX1262">
        <v>0.84402481818181818</v>
      </c>
      <c r="AY1262" s="165">
        <v>1</v>
      </c>
    </row>
    <row r="1263" spans="14:51" x14ac:dyDescent="0.25">
      <c r="N1263" s="176">
        <v>126.1</v>
      </c>
      <c r="O1263" s="10">
        <v>0.43991680418181822</v>
      </c>
      <c r="Q1263" s="10">
        <v>0.38918181818181818</v>
      </c>
      <c r="R1263" s="10">
        <v>964.07445800242601</v>
      </c>
      <c r="T1263" s="10">
        <v>1293.5013297283472</v>
      </c>
      <c r="V1263" s="10">
        <v>1885.3306630616805</v>
      </c>
      <c r="W1263" s="10">
        <v>1885.3306630616805</v>
      </c>
      <c r="X1263" s="10">
        <v>1955.3862186172362</v>
      </c>
      <c r="Y1263" s="10">
        <v>2025.4417741727916</v>
      </c>
      <c r="Z1263" s="10">
        <v>2639.0163519505695</v>
      </c>
      <c r="AH1263" s="7">
        <v>1490.9332205980675</v>
      </c>
      <c r="AI1263" s="10">
        <v>126.1</v>
      </c>
      <c r="AK1263" s="10">
        <v>6.6263999999999994</v>
      </c>
      <c r="AL1263" s="10">
        <v>16.896000000000001</v>
      </c>
      <c r="AQ1263" s="10">
        <v>0.35073498600000003</v>
      </c>
      <c r="AR1263" s="10">
        <v>0.35073498600000003</v>
      </c>
      <c r="AS1263" s="10">
        <v>0.55672220000000006</v>
      </c>
      <c r="AT1263" s="10">
        <v>0.55672220000000006</v>
      </c>
      <c r="AU1263" s="10">
        <v>0.56473290818181821</v>
      </c>
      <c r="AV1263" s="10">
        <v>0.56473290818181821</v>
      </c>
      <c r="AW1263" s="10">
        <v>0.84402481818181818</v>
      </c>
      <c r="AX1263">
        <v>0.84402481818181818</v>
      </c>
      <c r="AY1263" s="165">
        <v>1</v>
      </c>
    </row>
    <row r="1264" spans="14:51" x14ac:dyDescent="0.25">
      <c r="N1264" s="176">
        <v>126.2</v>
      </c>
      <c r="O1264" s="10">
        <v>0.43991680418181822</v>
      </c>
      <c r="Q1264" s="10">
        <v>0.38918181818181818</v>
      </c>
      <c r="R1264" s="10">
        <v>966.28710280339021</v>
      </c>
      <c r="T1264" s="10">
        <v>1295.9721166773081</v>
      </c>
      <c r="V1264" s="10">
        <v>1888.2707833439749</v>
      </c>
      <c r="W1264" s="10">
        <v>1888.2707833439749</v>
      </c>
      <c r="X1264" s="10">
        <v>1958.381894455086</v>
      </c>
      <c r="Y1264" s="10">
        <v>2028.4930055661971</v>
      </c>
      <c r="Z1264" s="10">
        <v>2642.5541611217527</v>
      </c>
      <c r="AH1264" s="7">
        <v>1493.4343128489263</v>
      </c>
      <c r="AI1264" s="10">
        <v>126.2</v>
      </c>
      <c r="AK1264" s="10">
        <v>6.6263999999999994</v>
      </c>
      <c r="AL1264" s="10">
        <v>16.896000000000001</v>
      </c>
      <c r="AQ1264" s="10">
        <v>0.35073498600000003</v>
      </c>
      <c r="AR1264" s="10">
        <v>0.35073498600000003</v>
      </c>
      <c r="AS1264" s="10">
        <v>0.55672220000000006</v>
      </c>
      <c r="AT1264" s="10">
        <v>0.55672220000000006</v>
      </c>
      <c r="AU1264" s="10">
        <v>0.56473290818181821</v>
      </c>
      <c r="AV1264" s="10">
        <v>0.56473290818181821</v>
      </c>
      <c r="AW1264" s="10">
        <v>0.84402481818181818</v>
      </c>
      <c r="AX1264">
        <v>0.84402481818181818</v>
      </c>
      <c r="AY1264" s="165">
        <v>1</v>
      </c>
    </row>
    <row r="1265" spans="14:51" x14ac:dyDescent="0.25">
      <c r="N1265" s="176">
        <v>126.3</v>
      </c>
      <c r="O1265" s="10">
        <v>0.43991680418181822</v>
      </c>
      <c r="Q1265" s="10">
        <v>0.38918181818181818</v>
      </c>
      <c r="R1265" s="10">
        <v>968.50150158358565</v>
      </c>
      <c r="T1265" s="10">
        <v>1298.4446576055018</v>
      </c>
      <c r="V1265" s="10">
        <v>1891.2126576055018</v>
      </c>
      <c r="W1265" s="10">
        <v>1891.2126576055018</v>
      </c>
      <c r="X1265" s="10">
        <v>1961.3793242721686</v>
      </c>
      <c r="Y1265" s="10">
        <v>2031.5459909388351</v>
      </c>
      <c r="Z1265" s="10">
        <v>2646.0937242721684</v>
      </c>
      <c r="AH1265" s="7">
        <v>1495.9373877333562</v>
      </c>
      <c r="AI1265" s="10">
        <v>126.3</v>
      </c>
      <c r="AK1265" s="10">
        <v>6.6263999999999994</v>
      </c>
      <c r="AL1265" s="10">
        <v>16.896000000000001</v>
      </c>
      <c r="AQ1265" s="10">
        <v>0.35073498600000003</v>
      </c>
      <c r="AR1265" s="10">
        <v>0.35073498600000003</v>
      </c>
      <c r="AS1265" s="10">
        <v>0.55672220000000006</v>
      </c>
      <c r="AT1265" s="10">
        <v>0.55672220000000006</v>
      </c>
      <c r="AU1265" s="10">
        <v>0.56473290818181821</v>
      </c>
      <c r="AV1265" s="10">
        <v>0.56473290818181821</v>
      </c>
      <c r="AW1265" s="10">
        <v>0.84402481818181818</v>
      </c>
      <c r="AX1265">
        <v>0.84402481818181818</v>
      </c>
      <c r="AY1265" s="165">
        <v>1</v>
      </c>
    </row>
    <row r="1266" spans="14:51" x14ac:dyDescent="0.25">
      <c r="N1266" s="176">
        <v>126.4</v>
      </c>
      <c r="O1266" s="10">
        <v>0.43991680418181822</v>
      </c>
      <c r="Q1266" s="10">
        <v>0.38918181818181818</v>
      </c>
      <c r="R1266" s="10">
        <v>970.71765434301403</v>
      </c>
      <c r="T1266" s="10">
        <v>1300.9189525129259</v>
      </c>
      <c r="V1266" s="10">
        <v>1894.1562858462594</v>
      </c>
      <c r="W1266" s="10">
        <v>1894.1562858462594</v>
      </c>
      <c r="X1266" s="10">
        <v>1964.3785080684816</v>
      </c>
      <c r="Y1266" s="10">
        <v>2034.6007302907037</v>
      </c>
      <c r="Z1266" s="10">
        <v>2649.6350414018152</v>
      </c>
      <c r="AH1266" s="7">
        <v>1498.4424452513592</v>
      </c>
      <c r="AI1266" s="10">
        <v>126.4</v>
      </c>
      <c r="AK1266" s="10">
        <v>6.6263999999999994</v>
      </c>
      <c r="AL1266" s="10">
        <v>16.896000000000001</v>
      </c>
      <c r="AQ1266" s="10">
        <v>0.35073498600000003</v>
      </c>
      <c r="AR1266" s="10">
        <v>0.35073498600000003</v>
      </c>
      <c r="AS1266" s="10">
        <v>0.55672220000000006</v>
      </c>
      <c r="AT1266" s="10">
        <v>0.55672220000000006</v>
      </c>
      <c r="AU1266" s="10">
        <v>0.56473290818181821</v>
      </c>
      <c r="AV1266" s="10">
        <v>0.56473290818181821</v>
      </c>
      <c r="AW1266" s="10">
        <v>0.84402481818181818</v>
      </c>
      <c r="AX1266">
        <v>0.84402481818181818</v>
      </c>
      <c r="AY1266" s="165">
        <v>1</v>
      </c>
    </row>
    <row r="1267" spans="14:51" x14ac:dyDescent="0.25">
      <c r="N1267" s="176">
        <v>126.5</v>
      </c>
      <c r="O1267" s="10">
        <v>0.43991680418181822</v>
      </c>
      <c r="Q1267" s="10">
        <v>0.38918181818181818</v>
      </c>
      <c r="R1267" s="10">
        <v>972.93556108167309</v>
      </c>
      <c r="T1267" s="10">
        <v>1303.3950013995825</v>
      </c>
      <c r="V1267" s="10">
        <v>1897.1016680662492</v>
      </c>
      <c r="W1267" s="10">
        <v>1897.1016680662492</v>
      </c>
      <c r="X1267" s="10">
        <v>1967.379445844027</v>
      </c>
      <c r="Y1267" s="10">
        <v>2037.6572236218049</v>
      </c>
      <c r="Z1267" s="10">
        <v>2653.1781125106936</v>
      </c>
      <c r="AH1267" s="7">
        <v>1500.9494854029329</v>
      </c>
      <c r="AI1267" s="10">
        <v>126.5</v>
      </c>
      <c r="AK1267" s="10">
        <v>6.6263999999999994</v>
      </c>
      <c r="AL1267" s="10">
        <v>16.896000000000001</v>
      </c>
      <c r="AQ1267" s="10">
        <v>0.35073498600000003</v>
      </c>
      <c r="AR1267" s="10">
        <v>0.35073498600000003</v>
      </c>
      <c r="AS1267" s="10">
        <v>0.55672220000000006</v>
      </c>
      <c r="AT1267" s="10">
        <v>0.55672220000000006</v>
      </c>
      <c r="AU1267" s="10">
        <v>0.56473290818181821</v>
      </c>
      <c r="AV1267" s="10">
        <v>0.56473290818181821</v>
      </c>
      <c r="AW1267" s="10">
        <v>0.84402481818181818</v>
      </c>
      <c r="AX1267">
        <v>0.84402481818181818</v>
      </c>
      <c r="AY1267" s="165">
        <v>1</v>
      </c>
    </row>
    <row r="1268" spans="14:51" x14ac:dyDescent="0.25">
      <c r="N1268" s="176">
        <v>126.6</v>
      </c>
      <c r="O1268" s="10">
        <v>0.43991680418181822</v>
      </c>
      <c r="Q1268" s="10">
        <v>0.38918181818181818</v>
      </c>
      <c r="R1268" s="10">
        <v>975.15522179956474</v>
      </c>
      <c r="T1268" s="10">
        <v>1305.8728042654709</v>
      </c>
      <c r="V1268" s="10">
        <v>1900.0488042654711</v>
      </c>
      <c r="W1268" s="10">
        <v>1900.0488042654711</v>
      </c>
      <c r="X1268" s="10">
        <v>1970.3821375988043</v>
      </c>
      <c r="Y1268" s="10">
        <v>2040.7154709321378</v>
      </c>
      <c r="Z1268" s="10">
        <v>2656.7229375988045</v>
      </c>
      <c r="AH1268" s="7">
        <v>1503.4585081880791</v>
      </c>
      <c r="AI1268" s="10">
        <v>126.6</v>
      </c>
      <c r="AK1268" s="10">
        <v>6.6263999999999994</v>
      </c>
      <c r="AL1268" s="10">
        <v>16.896000000000001</v>
      </c>
      <c r="AQ1268" s="10">
        <v>0.35073498600000003</v>
      </c>
      <c r="AR1268" s="10">
        <v>0.35073498600000003</v>
      </c>
      <c r="AS1268" s="10">
        <v>0.55672220000000006</v>
      </c>
      <c r="AT1268" s="10">
        <v>0.55672220000000006</v>
      </c>
      <c r="AU1268" s="10">
        <v>0.56473290818181821</v>
      </c>
      <c r="AV1268" s="10">
        <v>0.56473290818181821</v>
      </c>
      <c r="AW1268" s="10">
        <v>0.84402481818181818</v>
      </c>
      <c r="AX1268">
        <v>0.84402481818181818</v>
      </c>
      <c r="AY1268" s="165">
        <v>1</v>
      </c>
    </row>
    <row r="1269" spans="14:51" x14ac:dyDescent="0.25">
      <c r="N1269" s="176">
        <v>126.7</v>
      </c>
      <c r="O1269" s="10">
        <v>0.43991680418181822</v>
      </c>
      <c r="Q1269" s="10">
        <v>0.38918181818181818</v>
      </c>
      <c r="R1269" s="10">
        <v>977.37663649668809</v>
      </c>
      <c r="T1269" s="10">
        <v>1308.3523611105907</v>
      </c>
      <c r="V1269" s="10">
        <v>1902.997694443924</v>
      </c>
      <c r="W1269" s="10">
        <v>1902.997694443924</v>
      </c>
      <c r="X1269" s="10">
        <v>1973.386583332813</v>
      </c>
      <c r="Y1269" s="10">
        <v>2043.7754722217019</v>
      </c>
      <c r="Z1269" s="10">
        <v>2660.2695166661465</v>
      </c>
      <c r="AH1269" s="7">
        <v>1505.9695136067969</v>
      </c>
      <c r="AI1269" s="10">
        <v>126.7</v>
      </c>
      <c r="AK1269" s="10">
        <v>6.6263999999999994</v>
      </c>
      <c r="AL1269" s="10">
        <v>16.896000000000001</v>
      </c>
      <c r="AQ1269" s="10">
        <v>0.35073498600000003</v>
      </c>
      <c r="AR1269" s="10">
        <v>0.35073498600000003</v>
      </c>
      <c r="AS1269" s="10">
        <v>0.55672220000000006</v>
      </c>
      <c r="AT1269" s="10">
        <v>0.55672220000000006</v>
      </c>
      <c r="AU1269" s="10">
        <v>0.56473290818181821</v>
      </c>
      <c r="AV1269" s="10">
        <v>0.56473290818181821</v>
      </c>
      <c r="AW1269" s="10">
        <v>0.84402481818181818</v>
      </c>
      <c r="AX1269">
        <v>0.84402481818181818</v>
      </c>
      <c r="AY1269" s="165">
        <v>1</v>
      </c>
    </row>
    <row r="1270" spans="14:51" x14ac:dyDescent="0.25">
      <c r="N1270" s="176">
        <v>126.8</v>
      </c>
      <c r="O1270" s="10">
        <v>0.43991680418181822</v>
      </c>
      <c r="Q1270" s="10">
        <v>0.38918181818181818</v>
      </c>
      <c r="R1270" s="10">
        <v>979.59980517304314</v>
      </c>
      <c r="T1270" s="10">
        <v>1310.8336719349434</v>
      </c>
      <c r="V1270" s="10">
        <v>1905.94833860161</v>
      </c>
      <c r="W1270" s="10">
        <v>1905.94833860161</v>
      </c>
      <c r="X1270" s="10">
        <v>1976.3927830460543</v>
      </c>
      <c r="Y1270" s="10">
        <v>2046.8372274904989</v>
      </c>
      <c r="Z1270" s="10">
        <v>2663.817849712721</v>
      </c>
      <c r="AH1270" s="7">
        <v>1508.4825016590864</v>
      </c>
      <c r="AI1270" s="10">
        <v>126.8</v>
      </c>
      <c r="AK1270" s="10">
        <v>6.6263999999999994</v>
      </c>
      <c r="AL1270" s="10">
        <v>16.896000000000001</v>
      </c>
      <c r="AQ1270" s="10">
        <v>0.35073498600000003</v>
      </c>
      <c r="AR1270" s="10">
        <v>0.35073498600000003</v>
      </c>
      <c r="AS1270" s="10">
        <v>0.55672220000000006</v>
      </c>
      <c r="AT1270" s="10">
        <v>0.55672220000000006</v>
      </c>
      <c r="AU1270" s="10">
        <v>0.56473290818181821</v>
      </c>
      <c r="AV1270" s="10">
        <v>0.56473290818181821</v>
      </c>
      <c r="AW1270" s="10">
        <v>0.84402481818181818</v>
      </c>
      <c r="AX1270">
        <v>0.84402481818181818</v>
      </c>
      <c r="AY1270" s="165">
        <v>1</v>
      </c>
    </row>
    <row r="1271" spans="14:51" x14ac:dyDescent="0.25">
      <c r="N1271" s="176">
        <v>126.9</v>
      </c>
      <c r="O1271" s="10">
        <v>0.43991680418181822</v>
      </c>
      <c r="Q1271" s="10">
        <v>0.38918181818181818</v>
      </c>
      <c r="R1271" s="10">
        <v>981.82472782863022</v>
      </c>
      <c r="T1271" s="10">
        <v>1313.3167367385272</v>
      </c>
      <c r="V1271" s="10">
        <v>1908.9007367385273</v>
      </c>
      <c r="W1271" s="10">
        <v>1908.9007367385273</v>
      </c>
      <c r="X1271" s="10">
        <v>1979.4007367385273</v>
      </c>
      <c r="Y1271" s="10">
        <v>2049.9007367385275</v>
      </c>
      <c r="Z1271" s="10">
        <v>2667.3679367385275</v>
      </c>
      <c r="AH1271" s="7">
        <v>1510.9974723449479</v>
      </c>
      <c r="AI1271" s="10">
        <v>126.9</v>
      </c>
      <c r="AK1271" s="10">
        <v>6.6263999999999994</v>
      </c>
      <c r="AL1271" s="10">
        <v>16.896000000000001</v>
      </c>
      <c r="AQ1271" s="10">
        <v>0.35073498600000003</v>
      </c>
      <c r="AR1271" s="10">
        <v>0.35073498600000003</v>
      </c>
      <c r="AS1271" s="10">
        <v>0.55672220000000006</v>
      </c>
      <c r="AT1271" s="10">
        <v>0.55672220000000006</v>
      </c>
      <c r="AU1271" s="10">
        <v>0.56473290818181821</v>
      </c>
      <c r="AV1271" s="10">
        <v>0.56473290818181821</v>
      </c>
      <c r="AW1271" s="10">
        <v>0.84402481818181818</v>
      </c>
      <c r="AX1271">
        <v>0.84402481818181818</v>
      </c>
      <c r="AY1271" s="165">
        <v>1</v>
      </c>
    </row>
    <row r="1272" spans="14:51" x14ac:dyDescent="0.25">
      <c r="N1272" s="176">
        <v>127</v>
      </c>
      <c r="O1272" s="10">
        <v>0.43991680418181822</v>
      </c>
      <c r="Q1272" s="10">
        <v>0.38918181818181818</v>
      </c>
      <c r="R1272" s="10">
        <v>984.05140446344899</v>
      </c>
      <c r="T1272" s="10">
        <v>1315.8015555213424</v>
      </c>
      <c r="V1272" s="10">
        <v>1911.8548888546757</v>
      </c>
      <c r="W1272" s="10">
        <v>1911.8548888546757</v>
      </c>
      <c r="X1272" s="10">
        <v>1982.4104444102313</v>
      </c>
      <c r="Y1272" s="10">
        <v>2052.965999965787</v>
      </c>
      <c r="Z1272" s="10">
        <v>2670.9197777435647</v>
      </c>
      <c r="AH1272" s="7">
        <v>1513.5144256643812</v>
      </c>
      <c r="AI1272" s="10">
        <v>127</v>
      </c>
      <c r="AK1272" s="10">
        <v>6.6263999999999994</v>
      </c>
      <c r="AL1272" s="10">
        <v>16.896000000000001</v>
      </c>
      <c r="AQ1272" s="10">
        <v>0.35073498600000003</v>
      </c>
      <c r="AR1272" s="10">
        <v>0.35073498600000003</v>
      </c>
      <c r="AS1272" s="10">
        <v>0.55672220000000006</v>
      </c>
      <c r="AT1272" s="10">
        <v>0.55672220000000006</v>
      </c>
      <c r="AU1272" s="10">
        <v>0.56473290818181821</v>
      </c>
      <c r="AV1272" s="10">
        <v>0.56473290818181821</v>
      </c>
      <c r="AW1272" s="10">
        <v>0.84402481818181818</v>
      </c>
      <c r="AX1272">
        <v>0.84402481818181818</v>
      </c>
      <c r="AY1272" s="165">
        <v>1</v>
      </c>
    </row>
    <row r="1273" spans="14:51" x14ac:dyDescent="0.25">
      <c r="N1273" s="176">
        <v>127.1</v>
      </c>
      <c r="O1273" s="10">
        <v>0.43991680418181822</v>
      </c>
      <c r="Q1273" s="10">
        <v>0.38918181818181818</v>
      </c>
      <c r="R1273" s="10">
        <v>986.27983507749923</v>
      </c>
      <c r="T1273" s="10">
        <v>1318.2881282833898</v>
      </c>
      <c r="V1273" s="10">
        <v>1914.8107949500563</v>
      </c>
      <c r="W1273" s="10">
        <v>1914.8107949500563</v>
      </c>
      <c r="X1273" s="10">
        <v>1985.4219060611674</v>
      </c>
      <c r="Y1273" s="10">
        <v>2056.0330171722785</v>
      </c>
      <c r="Z1273" s="10">
        <v>2674.4733727278344</v>
      </c>
      <c r="AH1273" s="7">
        <v>1516.0333616173859</v>
      </c>
      <c r="AI1273" s="10">
        <v>127.1</v>
      </c>
      <c r="AK1273" s="10">
        <v>6.6263999999999994</v>
      </c>
      <c r="AL1273" s="10">
        <v>16.896000000000001</v>
      </c>
      <c r="AQ1273" s="10">
        <v>0.35073498600000003</v>
      </c>
      <c r="AR1273" s="10">
        <v>0.35073498600000003</v>
      </c>
      <c r="AS1273" s="10">
        <v>0.55672220000000006</v>
      </c>
      <c r="AT1273" s="10">
        <v>0.55672220000000006</v>
      </c>
      <c r="AU1273" s="10">
        <v>0.56473290818181821</v>
      </c>
      <c r="AV1273" s="10">
        <v>0.56473290818181821</v>
      </c>
      <c r="AW1273" s="10">
        <v>0.84402481818181818</v>
      </c>
      <c r="AX1273">
        <v>0.84402481818181818</v>
      </c>
      <c r="AY1273" s="165">
        <v>1</v>
      </c>
    </row>
    <row r="1274" spans="14:51" x14ac:dyDescent="0.25">
      <c r="N1274" s="176">
        <v>127.2</v>
      </c>
      <c r="O1274" s="10">
        <v>0.43991680418181822</v>
      </c>
      <c r="Q1274" s="10">
        <v>0.38918181818181818</v>
      </c>
      <c r="R1274" s="10">
        <v>988.51001967078219</v>
      </c>
      <c r="T1274" s="10">
        <v>1320.7764550246693</v>
      </c>
      <c r="V1274" s="10">
        <v>1917.7684550246695</v>
      </c>
      <c r="W1274" s="10">
        <v>1917.7684550246695</v>
      </c>
      <c r="X1274" s="10">
        <v>1988.4351216913362</v>
      </c>
      <c r="Y1274" s="10">
        <v>2059.101788358003</v>
      </c>
      <c r="Z1274" s="10">
        <v>2678.0287216913366</v>
      </c>
      <c r="AH1274" s="7">
        <v>1518.5542802039636</v>
      </c>
      <c r="AI1274" s="10">
        <v>127.2</v>
      </c>
      <c r="AK1274" s="10">
        <v>6.6263999999999994</v>
      </c>
      <c r="AL1274" s="10">
        <v>16.896000000000001</v>
      </c>
      <c r="AQ1274" s="10">
        <v>0.35073498600000003</v>
      </c>
      <c r="AR1274" s="10">
        <v>0.35073498600000003</v>
      </c>
      <c r="AS1274" s="10">
        <v>0.55672220000000006</v>
      </c>
      <c r="AT1274" s="10">
        <v>0.55672220000000006</v>
      </c>
      <c r="AU1274" s="10">
        <v>0.56473290818181821</v>
      </c>
      <c r="AV1274" s="10">
        <v>0.56473290818181821</v>
      </c>
      <c r="AW1274" s="10">
        <v>0.84402481818181818</v>
      </c>
      <c r="AX1274">
        <v>0.84402481818181818</v>
      </c>
      <c r="AY1274" s="165">
        <v>1</v>
      </c>
    </row>
    <row r="1275" spans="14:51" x14ac:dyDescent="0.25">
      <c r="N1275" s="176">
        <v>127.3</v>
      </c>
      <c r="O1275" s="10">
        <v>0.43991680418181822</v>
      </c>
      <c r="Q1275" s="10">
        <v>0.38918181818181818</v>
      </c>
      <c r="R1275" s="10">
        <v>990.74195824329615</v>
      </c>
      <c r="T1275" s="10">
        <v>1323.2665357451808</v>
      </c>
      <c r="V1275" s="10">
        <v>1920.7278690785142</v>
      </c>
      <c r="W1275" s="10">
        <v>1920.7278690785142</v>
      </c>
      <c r="X1275" s="10">
        <v>1991.4500913007364</v>
      </c>
      <c r="Y1275" s="10">
        <v>2062.1723135229586</v>
      </c>
      <c r="Z1275" s="10">
        <v>2681.5858246340699</v>
      </c>
      <c r="AH1275" s="7">
        <v>1521.0771814241118</v>
      </c>
      <c r="AI1275" s="10">
        <v>127.3</v>
      </c>
      <c r="AK1275" s="10">
        <v>6.6263999999999994</v>
      </c>
      <c r="AL1275" s="10">
        <v>16.896000000000001</v>
      </c>
      <c r="AQ1275" s="10">
        <v>0.35073498600000003</v>
      </c>
      <c r="AR1275" s="10">
        <v>0.35073498600000003</v>
      </c>
      <c r="AS1275" s="10">
        <v>0.55672220000000006</v>
      </c>
      <c r="AT1275" s="10">
        <v>0.55672220000000006</v>
      </c>
      <c r="AU1275" s="10">
        <v>0.56473290818181821</v>
      </c>
      <c r="AV1275" s="10">
        <v>0.56473290818181821</v>
      </c>
      <c r="AW1275" s="10">
        <v>0.84402481818181818</v>
      </c>
      <c r="AX1275">
        <v>0.84402481818181818</v>
      </c>
      <c r="AY1275" s="165">
        <v>1</v>
      </c>
    </row>
    <row r="1276" spans="14:51" x14ac:dyDescent="0.25">
      <c r="N1276" s="176">
        <v>127.4</v>
      </c>
      <c r="O1276" s="10">
        <v>0.43991680418181822</v>
      </c>
      <c r="Q1276" s="10">
        <v>0.38918181818181818</v>
      </c>
      <c r="R1276" s="10">
        <v>992.97565079504284</v>
      </c>
      <c r="T1276" s="10">
        <v>1325.7583704449237</v>
      </c>
      <c r="V1276" s="10">
        <v>1923.6890371115906</v>
      </c>
      <c r="W1276" s="10">
        <v>1923.6890371115906</v>
      </c>
      <c r="X1276" s="10">
        <v>1994.4668148893684</v>
      </c>
      <c r="Y1276" s="10">
        <v>2065.2445926671462</v>
      </c>
      <c r="Z1276" s="10">
        <v>2685.1446815560353</v>
      </c>
      <c r="AH1276" s="7">
        <v>1523.6020652778329</v>
      </c>
      <c r="AI1276" s="10">
        <v>127.4</v>
      </c>
      <c r="AK1276" s="10">
        <v>6.6263999999999994</v>
      </c>
      <c r="AL1276" s="10">
        <v>16.896000000000001</v>
      </c>
      <c r="AQ1276" s="10">
        <v>0.35073498600000003</v>
      </c>
      <c r="AR1276" s="10">
        <v>0.35073498600000003</v>
      </c>
      <c r="AS1276" s="10">
        <v>0.55672220000000006</v>
      </c>
      <c r="AT1276" s="10">
        <v>0.55672220000000006</v>
      </c>
      <c r="AU1276" s="10">
        <v>0.56473290818181821</v>
      </c>
      <c r="AV1276" s="10">
        <v>0.56473290818181821</v>
      </c>
      <c r="AW1276" s="10">
        <v>0.84402481818181818</v>
      </c>
      <c r="AX1276">
        <v>0.84402481818181818</v>
      </c>
      <c r="AY1276" s="165">
        <v>1</v>
      </c>
    </row>
    <row r="1277" spans="14:51" x14ac:dyDescent="0.25">
      <c r="N1277" s="176">
        <v>127.5</v>
      </c>
      <c r="O1277" s="10">
        <v>0.43991680418181822</v>
      </c>
      <c r="Q1277" s="10">
        <v>0.38918181818181818</v>
      </c>
      <c r="R1277" s="10">
        <v>995.21109732602019</v>
      </c>
      <c r="T1277" s="10">
        <v>1328.2519591238988</v>
      </c>
      <c r="V1277" s="10">
        <v>1926.6519591238989</v>
      </c>
      <c r="W1277" s="10">
        <v>1926.6519591238989</v>
      </c>
      <c r="X1277" s="10">
        <v>1997.4852924572322</v>
      </c>
      <c r="Y1277" s="10">
        <v>2068.3186257905654</v>
      </c>
      <c r="Z1277" s="10">
        <v>2688.7052924572322</v>
      </c>
      <c r="AH1277" s="7">
        <v>1526.1289317651247</v>
      </c>
      <c r="AI1277" s="10">
        <v>127.5</v>
      </c>
      <c r="AK1277" s="10">
        <v>6.6263999999999994</v>
      </c>
      <c r="AL1277" s="10">
        <v>16.896000000000001</v>
      </c>
      <c r="AQ1277" s="10">
        <v>0.35073498600000003</v>
      </c>
      <c r="AR1277" s="10">
        <v>0.35073498600000003</v>
      </c>
      <c r="AS1277" s="10">
        <v>0.55672220000000006</v>
      </c>
      <c r="AT1277" s="10">
        <v>0.55672220000000006</v>
      </c>
      <c r="AU1277" s="10">
        <v>0.56473290818181821</v>
      </c>
      <c r="AV1277" s="10">
        <v>0.56473290818181821</v>
      </c>
      <c r="AW1277" s="10">
        <v>0.84402481818181818</v>
      </c>
      <c r="AX1277">
        <v>0.84402481818181818</v>
      </c>
      <c r="AY1277" s="165">
        <v>1</v>
      </c>
    </row>
    <row r="1278" spans="14:51" x14ac:dyDescent="0.25">
      <c r="N1278" s="176">
        <v>127.6</v>
      </c>
      <c r="O1278" s="10">
        <v>0.43991680418181822</v>
      </c>
      <c r="Q1278" s="10">
        <v>0.38918181818181818</v>
      </c>
      <c r="R1278" s="10">
        <v>997.44829783623004</v>
      </c>
      <c r="T1278" s="10">
        <v>1330.7473017821051</v>
      </c>
      <c r="V1278" s="10">
        <v>1929.6166351154384</v>
      </c>
      <c r="W1278" s="10">
        <v>1929.6166351154384</v>
      </c>
      <c r="X1278" s="10">
        <v>2000.5055240043273</v>
      </c>
      <c r="Y1278" s="10">
        <v>2071.3944128932162</v>
      </c>
      <c r="Z1278" s="10">
        <v>2692.2676573376607</v>
      </c>
      <c r="AH1278" s="7">
        <v>1528.657780885989</v>
      </c>
      <c r="AI1278" s="10">
        <v>127.6</v>
      </c>
      <c r="AK1278" s="10">
        <v>6.6263999999999994</v>
      </c>
      <c r="AL1278" s="10">
        <v>16.896000000000001</v>
      </c>
      <c r="AQ1278" s="10">
        <v>0.35073498600000003</v>
      </c>
      <c r="AR1278" s="10">
        <v>0.35073498600000003</v>
      </c>
      <c r="AS1278" s="10">
        <v>0.55672220000000006</v>
      </c>
      <c r="AT1278" s="10">
        <v>0.55672220000000006</v>
      </c>
      <c r="AU1278" s="10">
        <v>0.56473290818181821</v>
      </c>
      <c r="AV1278" s="10">
        <v>0.56473290818181821</v>
      </c>
      <c r="AW1278" s="10">
        <v>0.84402481818181818</v>
      </c>
      <c r="AX1278">
        <v>0.84402481818181818</v>
      </c>
      <c r="AY1278" s="165">
        <v>1</v>
      </c>
    </row>
    <row r="1279" spans="14:51" x14ac:dyDescent="0.25">
      <c r="N1279" s="176">
        <v>127.7</v>
      </c>
      <c r="O1279" s="10">
        <v>0.43991680418181822</v>
      </c>
      <c r="Q1279" s="10">
        <v>0.38918181818181818</v>
      </c>
      <c r="R1279" s="10">
        <v>999.68725232567169</v>
      </c>
      <c r="T1279" s="10">
        <v>1333.2443984195434</v>
      </c>
      <c r="V1279" s="10">
        <v>1932.5830650862099</v>
      </c>
      <c r="W1279" s="10">
        <v>1932.5830650862099</v>
      </c>
      <c r="X1279" s="10">
        <v>2003.5275095306542</v>
      </c>
      <c r="Y1279" s="10">
        <v>2074.4719539750986</v>
      </c>
      <c r="Z1279" s="10">
        <v>2695.8317761973208</v>
      </c>
      <c r="AH1279" s="7">
        <v>1531.1886126404252</v>
      </c>
      <c r="AI1279" s="10">
        <v>127.7</v>
      </c>
      <c r="AK1279" s="10">
        <v>6.6263999999999994</v>
      </c>
      <c r="AL1279" s="10">
        <v>16.896000000000001</v>
      </c>
      <c r="AQ1279" s="10">
        <v>0.35073498600000003</v>
      </c>
      <c r="AR1279" s="10">
        <v>0.35073498600000003</v>
      </c>
      <c r="AS1279" s="10">
        <v>0.55672220000000006</v>
      </c>
      <c r="AT1279" s="10">
        <v>0.55672220000000006</v>
      </c>
      <c r="AU1279" s="10">
        <v>0.56473290818181821</v>
      </c>
      <c r="AV1279" s="10">
        <v>0.56473290818181821</v>
      </c>
      <c r="AW1279" s="10">
        <v>0.84402481818181818</v>
      </c>
      <c r="AX1279">
        <v>0.84402481818181818</v>
      </c>
      <c r="AY1279" s="165">
        <v>1</v>
      </c>
    </row>
    <row r="1280" spans="14:51" x14ac:dyDescent="0.25">
      <c r="N1280" s="176">
        <v>127.8</v>
      </c>
      <c r="O1280" s="10">
        <v>0.43991680418181822</v>
      </c>
      <c r="Q1280" s="10">
        <v>0.38918181818181818</v>
      </c>
      <c r="R1280" s="10">
        <v>1001.9279607943453</v>
      </c>
      <c r="T1280" s="10">
        <v>1335.7432490362148</v>
      </c>
      <c r="V1280" s="10">
        <v>1935.5512490362148</v>
      </c>
      <c r="W1280" s="10">
        <v>1935.5512490362148</v>
      </c>
      <c r="X1280" s="10">
        <v>2006.5512490362148</v>
      </c>
      <c r="Y1280" s="10">
        <v>2077.5512490362148</v>
      </c>
      <c r="Z1280" s="10">
        <v>2699.3976490362147</v>
      </c>
      <c r="AH1280" s="7">
        <v>1533.7214270284333</v>
      </c>
      <c r="AI1280" s="10">
        <v>127.8</v>
      </c>
      <c r="AK1280" s="10">
        <v>6.6263999999999994</v>
      </c>
      <c r="AL1280" s="10">
        <v>16.896000000000001</v>
      </c>
      <c r="AQ1280" s="10">
        <v>0.35073498600000003</v>
      </c>
      <c r="AR1280" s="10">
        <v>0.35073498600000003</v>
      </c>
      <c r="AS1280" s="10">
        <v>0.55672220000000006</v>
      </c>
      <c r="AT1280" s="10">
        <v>0.55672220000000006</v>
      </c>
      <c r="AU1280" s="10">
        <v>0.56473290818181821</v>
      </c>
      <c r="AV1280" s="10">
        <v>0.56473290818181821</v>
      </c>
      <c r="AW1280" s="10">
        <v>0.84402481818181818</v>
      </c>
      <c r="AX1280">
        <v>0.84402481818181818</v>
      </c>
      <c r="AY1280" s="165">
        <v>1</v>
      </c>
    </row>
    <row r="1281" spans="14:51" x14ac:dyDescent="0.25">
      <c r="N1281" s="176">
        <v>127.9</v>
      </c>
      <c r="O1281" s="10">
        <v>0.43991680418181822</v>
      </c>
      <c r="Q1281" s="10">
        <v>0.38918181818181818</v>
      </c>
      <c r="R1281" s="10">
        <v>1004.1704232422506</v>
      </c>
      <c r="T1281" s="10">
        <v>1338.243853632117</v>
      </c>
      <c r="V1281" s="10">
        <v>1938.5211869654504</v>
      </c>
      <c r="W1281" s="10">
        <v>1938.5211869654504</v>
      </c>
      <c r="X1281" s="10">
        <v>2009.5767425210061</v>
      </c>
      <c r="Y1281" s="10">
        <v>2080.6322980765617</v>
      </c>
      <c r="Z1281" s="10">
        <v>2702.9652758543398</v>
      </c>
      <c r="AH1281" s="7">
        <v>1536.2562240500131</v>
      </c>
      <c r="AI1281" s="10">
        <v>127.9</v>
      </c>
      <c r="AK1281" s="10">
        <v>6.6263999999999994</v>
      </c>
      <c r="AL1281" s="10">
        <v>16.896000000000001</v>
      </c>
      <c r="AQ1281" s="10">
        <v>0.35073498600000003</v>
      </c>
      <c r="AR1281" s="10">
        <v>0.35073498600000003</v>
      </c>
      <c r="AS1281" s="10">
        <v>0.55672220000000006</v>
      </c>
      <c r="AT1281" s="10">
        <v>0.55672220000000006</v>
      </c>
      <c r="AU1281" s="10">
        <v>0.56473290818181821</v>
      </c>
      <c r="AV1281" s="10">
        <v>0.56473290818181821</v>
      </c>
      <c r="AW1281" s="10">
        <v>0.84402481818181818</v>
      </c>
      <c r="AX1281">
        <v>0.84402481818181818</v>
      </c>
      <c r="AY1281" s="165">
        <v>1</v>
      </c>
    </row>
    <row r="1282" spans="14:51" x14ac:dyDescent="0.25">
      <c r="N1282" s="176">
        <v>128</v>
      </c>
      <c r="O1282" s="10">
        <v>0.43991680418181822</v>
      </c>
      <c r="Q1282" s="10">
        <v>0.38918181818181818</v>
      </c>
      <c r="R1282" s="10">
        <v>1006.414639669388</v>
      </c>
      <c r="T1282" s="10">
        <v>1340.7462122072507</v>
      </c>
      <c r="V1282" s="10">
        <v>1941.4928788739173</v>
      </c>
      <c r="W1282" s="10">
        <v>1941.4928788739173</v>
      </c>
      <c r="X1282" s="10">
        <v>2012.6039899850284</v>
      </c>
      <c r="Y1282" s="10">
        <v>2083.7151010961397</v>
      </c>
      <c r="Z1282" s="10">
        <v>2706.5346566516955</v>
      </c>
      <c r="AH1282" s="7">
        <v>1538.7930037051649</v>
      </c>
      <c r="AI1282" s="10">
        <v>128</v>
      </c>
      <c r="AK1282" s="10">
        <v>6.6263999999999994</v>
      </c>
      <c r="AL1282" s="10">
        <v>16.896000000000001</v>
      </c>
      <c r="AQ1282" s="10">
        <v>0.35073498600000003</v>
      </c>
      <c r="AR1282" s="10">
        <v>0.35073498600000003</v>
      </c>
      <c r="AS1282" s="10">
        <v>0.55672220000000006</v>
      </c>
      <c r="AT1282" s="10">
        <v>0.55672220000000006</v>
      </c>
      <c r="AU1282" s="10">
        <v>0.56473290818181821</v>
      </c>
      <c r="AV1282" s="10">
        <v>0.56473290818181821</v>
      </c>
      <c r="AW1282" s="10">
        <v>0.84402481818181818</v>
      </c>
      <c r="AX1282">
        <v>0.84402481818181818</v>
      </c>
      <c r="AY1282" s="165">
        <v>1</v>
      </c>
    </row>
    <row r="1283" spans="14:51" x14ac:dyDescent="0.25">
      <c r="N1283" s="176">
        <v>128.1</v>
      </c>
      <c r="O1283" s="10">
        <v>0.43991680418181822</v>
      </c>
      <c r="Q1283" s="10">
        <v>0.38918181818181818</v>
      </c>
      <c r="R1283" s="10">
        <v>1008.6606100757565</v>
      </c>
      <c r="T1283" s="10">
        <v>1343.2503247616164</v>
      </c>
      <c r="V1283" s="10">
        <v>1944.4663247616163</v>
      </c>
      <c r="W1283" s="10">
        <v>1944.4663247616163</v>
      </c>
      <c r="X1283" s="10">
        <v>2015.632991428283</v>
      </c>
      <c r="Y1283" s="10">
        <v>2086.7996580949498</v>
      </c>
      <c r="Z1283" s="10">
        <v>2710.1057914282833</v>
      </c>
      <c r="AH1283" s="7">
        <v>1541.3317659938878</v>
      </c>
      <c r="AI1283" s="10">
        <v>128.1</v>
      </c>
      <c r="AK1283" s="10">
        <v>6.6263999999999994</v>
      </c>
      <c r="AL1283" s="10">
        <v>16.896000000000001</v>
      </c>
      <c r="AQ1283" s="10">
        <v>0.35073498600000003</v>
      </c>
      <c r="AR1283" s="10">
        <v>0.35073498600000003</v>
      </c>
      <c r="AS1283" s="10">
        <v>0.55672220000000006</v>
      </c>
      <c r="AT1283" s="10">
        <v>0.55672220000000006</v>
      </c>
      <c r="AU1283" s="10">
        <v>0.56473290818181821</v>
      </c>
      <c r="AV1283" s="10">
        <v>0.56473290818181821</v>
      </c>
      <c r="AW1283" s="10">
        <v>0.84402481818181818</v>
      </c>
      <c r="AX1283">
        <v>0.84402481818181818</v>
      </c>
      <c r="AY1283" s="165">
        <v>1</v>
      </c>
    </row>
    <row r="1284" spans="14:51" x14ac:dyDescent="0.25">
      <c r="N1284" s="176">
        <v>128.19999999999999</v>
      </c>
      <c r="O1284" s="10">
        <v>0.43991680418181822</v>
      </c>
      <c r="Q1284" s="10">
        <v>0.38918181818181818</v>
      </c>
      <c r="R1284" s="10">
        <v>1010.9083344613573</v>
      </c>
      <c r="T1284" s="10">
        <v>1345.7561912952142</v>
      </c>
      <c r="V1284" s="10">
        <v>1947.4415246285475</v>
      </c>
      <c r="W1284" s="10">
        <v>1947.4415246285475</v>
      </c>
      <c r="X1284" s="10">
        <v>2018.6637468507697</v>
      </c>
      <c r="Y1284" s="10">
        <v>2089.8859690729919</v>
      </c>
      <c r="Z1284" s="10">
        <v>2713.6786801841031</v>
      </c>
      <c r="AH1284" s="7">
        <v>1543.8725109161828</v>
      </c>
      <c r="AI1284" s="10">
        <v>128.19999999999999</v>
      </c>
      <c r="AK1284" s="10">
        <v>6.6263999999999994</v>
      </c>
      <c r="AL1284" s="10">
        <v>16.896000000000001</v>
      </c>
      <c r="AQ1284" s="10">
        <v>0.35073498600000003</v>
      </c>
      <c r="AR1284" s="10">
        <v>0.35073498600000003</v>
      </c>
      <c r="AS1284" s="10">
        <v>0.55672220000000006</v>
      </c>
      <c r="AT1284" s="10">
        <v>0.55672220000000006</v>
      </c>
      <c r="AU1284" s="10">
        <v>0.56473290818181821</v>
      </c>
      <c r="AV1284" s="10">
        <v>0.56473290818181821</v>
      </c>
      <c r="AW1284" s="10">
        <v>0.84402481818181818</v>
      </c>
      <c r="AX1284">
        <v>0.84402481818181818</v>
      </c>
      <c r="AY1284" s="165">
        <v>1</v>
      </c>
    </row>
    <row r="1285" spans="14:51" x14ac:dyDescent="0.25">
      <c r="N1285" s="176">
        <v>128.30000000000001</v>
      </c>
      <c r="O1285" s="10">
        <v>0.43991680418181822</v>
      </c>
      <c r="Q1285" s="10">
        <v>0.38918181818181818</v>
      </c>
      <c r="R1285" s="10">
        <v>1013.1578128261906</v>
      </c>
      <c r="T1285" s="10">
        <v>1348.263811808044</v>
      </c>
      <c r="V1285" s="10">
        <v>1950.4184784747108</v>
      </c>
      <c r="W1285" s="10">
        <v>1950.4184784747108</v>
      </c>
      <c r="X1285" s="10">
        <v>2021.6962562524886</v>
      </c>
      <c r="Y1285" s="10">
        <v>2092.9740340302665</v>
      </c>
      <c r="Z1285" s="10">
        <v>2717.2533229191554</v>
      </c>
      <c r="AH1285" s="7">
        <v>1546.4152384720505</v>
      </c>
      <c r="AI1285" s="10">
        <v>128.30000000000001</v>
      </c>
      <c r="AK1285" s="10">
        <v>6.6263999999999994</v>
      </c>
      <c r="AL1285" s="10">
        <v>16.896000000000001</v>
      </c>
      <c r="AQ1285" s="10">
        <v>0.35073498600000003</v>
      </c>
      <c r="AR1285" s="10">
        <v>0.35073498600000003</v>
      </c>
      <c r="AS1285" s="10">
        <v>0.55672220000000006</v>
      </c>
      <c r="AT1285" s="10">
        <v>0.55672220000000006</v>
      </c>
      <c r="AU1285" s="10">
        <v>0.56473290818181821</v>
      </c>
      <c r="AV1285" s="10">
        <v>0.56473290818181821</v>
      </c>
      <c r="AW1285" s="10">
        <v>0.84402481818181818</v>
      </c>
      <c r="AX1285">
        <v>0.84402481818181818</v>
      </c>
      <c r="AY1285" s="165">
        <v>1</v>
      </c>
    </row>
    <row r="1286" spans="14:51" x14ac:dyDescent="0.25">
      <c r="N1286" s="176">
        <v>128.4</v>
      </c>
      <c r="O1286" s="10">
        <v>0.43991680418181822</v>
      </c>
      <c r="Q1286" s="10">
        <v>0.38918181818181818</v>
      </c>
      <c r="R1286" s="10">
        <v>1015.4090451702546</v>
      </c>
      <c r="T1286" s="10">
        <v>1350.7731863001059</v>
      </c>
      <c r="V1286" s="10">
        <v>1953.3971863001059</v>
      </c>
      <c r="W1286" s="10">
        <v>1953.3971863001059</v>
      </c>
      <c r="X1286" s="10">
        <v>2024.7305196334391</v>
      </c>
      <c r="Y1286" s="10">
        <v>2096.0638529667726</v>
      </c>
      <c r="Z1286" s="10">
        <v>2720.8297196334397</v>
      </c>
      <c r="AH1286" s="7">
        <v>1548.9599486614889</v>
      </c>
      <c r="AI1286" s="10">
        <v>128.4</v>
      </c>
      <c r="AK1286" s="10">
        <v>6.6263999999999994</v>
      </c>
      <c r="AL1286" s="10">
        <v>16.896000000000001</v>
      </c>
      <c r="AQ1286" s="10">
        <v>0.35073498600000003</v>
      </c>
      <c r="AR1286" s="10">
        <v>0.35073498600000003</v>
      </c>
      <c r="AS1286" s="10">
        <v>0.55672220000000006</v>
      </c>
      <c r="AT1286" s="10">
        <v>0.55672220000000006</v>
      </c>
      <c r="AU1286" s="10">
        <v>0.56473290818181821</v>
      </c>
      <c r="AV1286" s="10">
        <v>0.56473290818181821</v>
      </c>
      <c r="AW1286" s="10">
        <v>0.84402481818181818</v>
      </c>
      <c r="AX1286">
        <v>0.84402481818181818</v>
      </c>
      <c r="AY1286" s="165">
        <v>1</v>
      </c>
    </row>
    <row r="1287" spans="14:51" x14ac:dyDescent="0.25">
      <c r="N1287" s="176">
        <v>128.5</v>
      </c>
      <c r="O1287" s="10">
        <v>0.43991680418181822</v>
      </c>
      <c r="Q1287" s="10">
        <v>0.38918181818181818</v>
      </c>
      <c r="R1287" s="10">
        <v>1017.662031493551</v>
      </c>
      <c r="T1287" s="10">
        <v>1353.2843147713991</v>
      </c>
      <c r="V1287" s="10">
        <v>1956.3776481047325</v>
      </c>
      <c r="W1287" s="10">
        <v>1956.3776481047325</v>
      </c>
      <c r="X1287" s="10">
        <v>2027.7665369936215</v>
      </c>
      <c r="Y1287" s="10">
        <v>2099.1554258825104</v>
      </c>
      <c r="Z1287" s="10">
        <v>2724.4078703269552</v>
      </c>
      <c r="AH1287" s="7">
        <v>1551.5066414844996</v>
      </c>
      <c r="AI1287" s="10">
        <v>128.5</v>
      </c>
      <c r="AK1287" s="10">
        <v>6.6263999999999994</v>
      </c>
      <c r="AL1287" s="10">
        <v>16.896000000000001</v>
      </c>
      <c r="AQ1287" s="10">
        <v>0.35073498600000003</v>
      </c>
      <c r="AR1287" s="10">
        <v>0.35073498600000003</v>
      </c>
      <c r="AS1287" s="10">
        <v>0.55672220000000006</v>
      </c>
      <c r="AT1287" s="10">
        <v>0.55672220000000006</v>
      </c>
      <c r="AU1287" s="10">
        <v>0.56473290818181821</v>
      </c>
      <c r="AV1287" s="10">
        <v>0.56473290818181821</v>
      </c>
      <c r="AW1287" s="10">
        <v>0.84402481818181818</v>
      </c>
      <c r="AX1287">
        <v>0.84402481818181818</v>
      </c>
      <c r="AY1287" s="165">
        <v>1</v>
      </c>
    </row>
    <row r="1288" spans="14:51" x14ac:dyDescent="0.25">
      <c r="N1288" s="176">
        <v>128.6</v>
      </c>
      <c r="O1288" s="10">
        <v>0.43991680418181822</v>
      </c>
      <c r="Q1288" s="10">
        <v>0.38918181818181818</v>
      </c>
      <c r="R1288" s="10">
        <v>1019.9167717960792</v>
      </c>
      <c r="T1288" s="10">
        <v>1355.7971972219236</v>
      </c>
      <c r="V1288" s="10">
        <v>1959.3598638885903</v>
      </c>
      <c r="W1288" s="10">
        <v>1959.3598638885903</v>
      </c>
      <c r="X1288" s="10">
        <v>2030.8043083330347</v>
      </c>
      <c r="Y1288" s="10">
        <v>2102.2487527774792</v>
      </c>
      <c r="Z1288" s="10">
        <v>2727.9877749997013</v>
      </c>
      <c r="AH1288" s="7">
        <v>1554.0553169410821</v>
      </c>
      <c r="AI1288" s="10">
        <v>128.6</v>
      </c>
      <c r="AK1288" s="10">
        <v>6.6263999999999994</v>
      </c>
      <c r="AL1288" s="10">
        <v>16.896000000000001</v>
      </c>
      <c r="AQ1288" s="10">
        <v>0.35073498600000003</v>
      </c>
      <c r="AR1288" s="10">
        <v>0.35073498600000003</v>
      </c>
      <c r="AS1288" s="10">
        <v>0.55672220000000006</v>
      </c>
      <c r="AT1288" s="10">
        <v>0.55672220000000006</v>
      </c>
      <c r="AU1288" s="10">
        <v>0.56473290818181821</v>
      </c>
      <c r="AV1288" s="10">
        <v>0.56473290818181821</v>
      </c>
      <c r="AW1288" s="10">
        <v>0.84402481818181818</v>
      </c>
      <c r="AX1288">
        <v>0.84402481818181818</v>
      </c>
      <c r="AY1288" s="165">
        <v>1</v>
      </c>
    </row>
    <row r="1289" spans="14:51" x14ac:dyDescent="0.25">
      <c r="N1289" s="176">
        <v>128.69999999999999</v>
      </c>
      <c r="O1289" s="10">
        <v>0.43991680418181822</v>
      </c>
      <c r="Q1289" s="10">
        <v>0.38918181818181818</v>
      </c>
      <c r="R1289" s="10">
        <v>1022.1732660778388</v>
      </c>
      <c r="T1289" s="10">
        <v>1358.3118336516809</v>
      </c>
      <c r="V1289" s="10">
        <v>1962.3438336516808</v>
      </c>
      <c r="W1289" s="10">
        <v>1962.3438336516808</v>
      </c>
      <c r="X1289" s="10">
        <v>2033.8438336516808</v>
      </c>
      <c r="Y1289" s="10">
        <v>2105.3438336516811</v>
      </c>
      <c r="Z1289" s="10">
        <v>2731.5694336516813</v>
      </c>
      <c r="AH1289" s="7">
        <v>1556.6059750312361</v>
      </c>
      <c r="AI1289" s="10">
        <v>128.69999999999999</v>
      </c>
      <c r="AK1289" s="10">
        <v>6.6263999999999994</v>
      </c>
      <c r="AL1289" s="10">
        <v>16.896000000000001</v>
      </c>
      <c r="AQ1289" s="10">
        <v>0.35073498600000003</v>
      </c>
      <c r="AR1289" s="10">
        <v>0.35073498600000003</v>
      </c>
      <c r="AS1289" s="10">
        <v>0.55672220000000006</v>
      </c>
      <c r="AT1289" s="10">
        <v>0.55672220000000006</v>
      </c>
      <c r="AU1289" s="10">
        <v>0.56473290818181821</v>
      </c>
      <c r="AV1289" s="10">
        <v>0.56473290818181821</v>
      </c>
      <c r="AW1289" s="10">
        <v>0.84402481818181818</v>
      </c>
      <c r="AX1289">
        <v>0.84402481818181818</v>
      </c>
      <c r="AY1289" s="165">
        <v>1</v>
      </c>
    </row>
    <row r="1290" spans="14:51" x14ac:dyDescent="0.25">
      <c r="N1290" s="176">
        <v>128.80000000000001</v>
      </c>
      <c r="O1290" s="10">
        <v>0.43991680418181822</v>
      </c>
      <c r="Q1290" s="10">
        <v>0.38918181818181818</v>
      </c>
      <c r="R1290" s="10">
        <v>1024.4315143388312</v>
      </c>
      <c r="T1290" s="10">
        <v>1363.1583854701671</v>
      </c>
      <c r="V1290" s="10">
        <v>1967.6597188035005</v>
      </c>
      <c r="W1290" s="10">
        <v>1967.6597188035005</v>
      </c>
      <c r="X1290" s="10">
        <v>2039.2152743590561</v>
      </c>
      <c r="Y1290" s="10">
        <v>2110.7708299146116</v>
      </c>
      <c r="Z1290" s="10">
        <v>2737.4830076923895</v>
      </c>
      <c r="AH1290" s="7">
        <v>1559.158615754963</v>
      </c>
      <c r="AI1290" s="10">
        <v>128.80000000000001</v>
      </c>
      <c r="AK1290" s="10">
        <v>6.6263999999999994</v>
      </c>
      <c r="AL1290" s="10">
        <v>16.896000000000001</v>
      </c>
      <c r="AQ1290" s="10">
        <v>0.35073498600000003</v>
      </c>
      <c r="AR1290" s="10">
        <v>0.35073498600000003</v>
      </c>
      <c r="AS1290" s="10">
        <v>0.55672220000000006</v>
      </c>
      <c r="AT1290" s="10">
        <v>0.55672220000000006</v>
      </c>
      <c r="AU1290" s="10">
        <v>0.56473290818181821</v>
      </c>
      <c r="AV1290" s="10">
        <v>0.56473290818181821</v>
      </c>
      <c r="AW1290" s="10">
        <v>0.84402481818181818</v>
      </c>
      <c r="AX1290">
        <v>0.84402481818181818</v>
      </c>
      <c r="AY1290" s="165">
        <v>1</v>
      </c>
    </row>
    <row r="1291" spans="14:51" x14ac:dyDescent="0.25">
      <c r="N1291" s="176">
        <v>128.9</v>
      </c>
      <c r="O1291" s="10">
        <v>0.43991680418181822</v>
      </c>
      <c r="Q1291" s="10">
        <v>0.38918181818181818</v>
      </c>
      <c r="R1291" s="10">
        <v>1026.6915165790551</v>
      </c>
      <c r="T1291" s="10">
        <v>1365.6782838376196</v>
      </c>
      <c r="V1291" s="10">
        <v>1970.6489505042864</v>
      </c>
      <c r="W1291" s="10">
        <v>1970.6489505042864</v>
      </c>
      <c r="X1291" s="10">
        <v>2042.2600616153975</v>
      </c>
      <c r="Y1291" s="10">
        <v>2113.8711727265086</v>
      </c>
      <c r="Z1291" s="10">
        <v>2741.0699282820642</v>
      </c>
      <c r="AH1291" s="7">
        <v>1561.7132391122611</v>
      </c>
      <c r="AI1291" s="10">
        <v>128.9</v>
      </c>
      <c r="AK1291" s="10">
        <v>6.6263999999999994</v>
      </c>
      <c r="AL1291" s="10">
        <v>16.896000000000001</v>
      </c>
      <c r="AQ1291" s="10">
        <v>0.35073498600000003</v>
      </c>
      <c r="AR1291" s="10">
        <v>0.35073498600000003</v>
      </c>
      <c r="AS1291" s="10">
        <v>0.55672220000000006</v>
      </c>
      <c r="AT1291" s="10">
        <v>0.55672220000000006</v>
      </c>
      <c r="AU1291" s="10">
        <v>0.56473290818181821</v>
      </c>
      <c r="AV1291" s="10">
        <v>0.56473290818181821</v>
      </c>
      <c r="AW1291" s="10">
        <v>0.84402481818181818</v>
      </c>
      <c r="AX1291">
        <v>0.84402481818181818</v>
      </c>
      <c r="AY1291" s="165">
        <v>1</v>
      </c>
    </row>
    <row r="1292" spans="14:51" x14ac:dyDescent="0.25">
      <c r="N1292" s="176">
        <v>129</v>
      </c>
      <c r="O1292" s="10">
        <v>0.43991680418181822</v>
      </c>
      <c r="Q1292" s="10">
        <v>0.38918181818181818</v>
      </c>
      <c r="R1292" s="10">
        <v>1028.9532727985109</v>
      </c>
      <c r="T1292" s="10">
        <v>1368.1999361843041</v>
      </c>
      <c r="V1292" s="10">
        <v>1973.6399361843041</v>
      </c>
      <c r="W1292" s="10">
        <v>1973.6399361843041</v>
      </c>
      <c r="X1292" s="10">
        <v>2045.3066028509709</v>
      </c>
      <c r="Y1292" s="10">
        <v>2116.9732695176376</v>
      </c>
      <c r="Z1292" s="10">
        <v>2744.658602850971</v>
      </c>
      <c r="AH1292" s="7">
        <v>1564.269845103131</v>
      </c>
      <c r="AI1292" s="10">
        <v>129</v>
      </c>
      <c r="AK1292" s="10">
        <v>6.6263999999999994</v>
      </c>
      <c r="AL1292" s="10">
        <v>16.896000000000001</v>
      </c>
      <c r="AQ1292" s="10">
        <v>0.35073498600000003</v>
      </c>
      <c r="AR1292" s="10">
        <v>0.35073498600000003</v>
      </c>
      <c r="AS1292" s="10">
        <v>0.55672220000000006</v>
      </c>
      <c r="AT1292" s="10">
        <v>0.55672220000000006</v>
      </c>
      <c r="AU1292" s="10">
        <v>0.56473290818181821</v>
      </c>
      <c r="AV1292" s="10">
        <v>0.56473290818181821</v>
      </c>
      <c r="AW1292" s="10">
        <v>0.84402481818181818</v>
      </c>
      <c r="AX1292">
        <v>0.84402481818181818</v>
      </c>
      <c r="AY1292" s="165">
        <v>1</v>
      </c>
    </row>
    <row r="1293" spans="14:51" x14ac:dyDescent="0.25">
      <c r="N1293" s="176">
        <v>129.1</v>
      </c>
      <c r="O1293" s="10">
        <v>0.43991680418181822</v>
      </c>
      <c r="Q1293" s="10">
        <v>0.38918181818181818</v>
      </c>
      <c r="R1293" s="10">
        <v>1031.2167829971977</v>
      </c>
      <c r="T1293" s="10">
        <v>1370.7233425102197</v>
      </c>
      <c r="V1293" s="10">
        <v>1976.632675843553</v>
      </c>
      <c r="W1293" s="10">
        <v>1976.632675843553</v>
      </c>
      <c r="X1293" s="10">
        <v>2048.3548980657752</v>
      </c>
      <c r="Y1293" s="10">
        <v>2120.0771202879973</v>
      </c>
      <c r="Z1293" s="10">
        <v>2748.2490313991084</v>
      </c>
      <c r="AH1293" s="7">
        <v>1566.828433727572</v>
      </c>
      <c r="AI1293" s="10">
        <v>129.1</v>
      </c>
      <c r="AK1293" s="10">
        <v>6.6263999999999994</v>
      </c>
      <c r="AL1293" s="10">
        <v>16.896000000000001</v>
      </c>
      <c r="AQ1293" s="10">
        <v>0.35073498600000003</v>
      </c>
      <c r="AR1293" s="10">
        <v>0.35073498600000003</v>
      </c>
      <c r="AS1293" s="10">
        <v>0.55672220000000006</v>
      </c>
      <c r="AT1293" s="10">
        <v>0.55672220000000006</v>
      </c>
      <c r="AU1293" s="10">
        <v>0.56473290818181821</v>
      </c>
      <c r="AV1293" s="10">
        <v>0.56473290818181821</v>
      </c>
      <c r="AW1293" s="10">
        <v>0.84402481818181818</v>
      </c>
      <c r="AX1293">
        <v>0.84402481818181818</v>
      </c>
      <c r="AY1293" s="165">
        <v>1</v>
      </c>
    </row>
    <row r="1294" spans="14:51" x14ac:dyDescent="0.25">
      <c r="N1294" s="176">
        <v>129.19999999999999</v>
      </c>
      <c r="O1294" s="10">
        <v>0.43991680418181822</v>
      </c>
      <c r="Q1294" s="10">
        <v>0.38918181818181818</v>
      </c>
      <c r="R1294" s="10">
        <v>1033.4820471751168</v>
      </c>
      <c r="T1294" s="10">
        <v>1373.2485028153683</v>
      </c>
      <c r="V1294" s="10">
        <v>1979.6271694820348</v>
      </c>
      <c r="W1294" s="10">
        <v>1979.6271694820348</v>
      </c>
      <c r="X1294" s="10">
        <v>2051.4049472598126</v>
      </c>
      <c r="Y1294" s="10">
        <v>2123.1827250375904</v>
      </c>
      <c r="Z1294" s="10">
        <v>2751.8412139264792</v>
      </c>
      <c r="AH1294" s="7">
        <v>1569.3890049855852</v>
      </c>
      <c r="AI1294" s="10">
        <v>129.19999999999999</v>
      </c>
      <c r="AK1294" s="10">
        <v>6.6263999999999994</v>
      </c>
      <c r="AL1294" s="10">
        <v>16.896000000000001</v>
      </c>
      <c r="AQ1294" s="10">
        <v>0.35073498600000003</v>
      </c>
      <c r="AR1294" s="10">
        <v>0.35073498600000003</v>
      </c>
      <c r="AS1294" s="10">
        <v>0.55672220000000006</v>
      </c>
      <c r="AT1294" s="10">
        <v>0.55672220000000006</v>
      </c>
      <c r="AU1294" s="10">
        <v>0.56473290818181821</v>
      </c>
      <c r="AV1294" s="10">
        <v>0.56473290818181821</v>
      </c>
      <c r="AW1294" s="10">
        <v>0.84402481818181818</v>
      </c>
      <c r="AX1294">
        <v>0.84402481818181818</v>
      </c>
      <c r="AY1294" s="165">
        <v>1</v>
      </c>
    </row>
    <row r="1295" spans="14:51" x14ac:dyDescent="0.25">
      <c r="N1295" s="176">
        <v>129.30000000000001</v>
      </c>
      <c r="O1295" s="10">
        <v>0.43991680418181822</v>
      </c>
      <c r="Q1295" s="10">
        <v>0.38918181818181818</v>
      </c>
      <c r="R1295" s="10">
        <v>1035.7490653322686</v>
      </c>
      <c r="T1295" s="10">
        <v>1375.775417099748</v>
      </c>
      <c r="V1295" s="10">
        <v>1982.6234170997482</v>
      </c>
      <c r="W1295" s="10">
        <v>1982.6234170997482</v>
      </c>
      <c r="X1295" s="10">
        <v>2054.4567504330817</v>
      </c>
      <c r="Y1295" s="10">
        <v>2126.2900837664147</v>
      </c>
      <c r="Z1295" s="10">
        <v>2755.4351504330816</v>
      </c>
      <c r="AH1295" s="7">
        <v>1571.9515588771712</v>
      </c>
      <c r="AI1295" s="10">
        <v>129.30000000000001</v>
      </c>
      <c r="AK1295" s="10">
        <v>6.6263999999999994</v>
      </c>
      <c r="AL1295" s="10">
        <v>16.896000000000001</v>
      </c>
      <c r="AQ1295" s="10">
        <v>0.35073498600000003</v>
      </c>
      <c r="AR1295" s="10">
        <v>0.35073498600000003</v>
      </c>
      <c r="AS1295" s="10">
        <v>0.55672220000000006</v>
      </c>
      <c r="AT1295" s="10">
        <v>0.55672220000000006</v>
      </c>
      <c r="AU1295" s="10">
        <v>0.56473290818181821</v>
      </c>
      <c r="AV1295" s="10">
        <v>0.56473290818181821</v>
      </c>
      <c r="AW1295" s="10">
        <v>0.84402481818181818</v>
      </c>
      <c r="AX1295">
        <v>0.84402481818181818</v>
      </c>
      <c r="AY1295" s="165">
        <v>1</v>
      </c>
    </row>
    <row r="1296" spans="14:51" x14ac:dyDescent="0.25">
      <c r="N1296" s="176">
        <v>129.4</v>
      </c>
      <c r="O1296" s="10">
        <v>0.43991680418181822</v>
      </c>
      <c r="Q1296" s="10">
        <v>0.38918181818181818</v>
      </c>
      <c r="R1296" s="10">
        <v>1038.0178374686509</v>
      </c>
      <c r="T1296" s="10">
        <v>1378.3040853633597</v>
      </c>
      <c r="V1296" s="10">
        <v>1985.6214186966931</v>
      </c>
      <c r="W1296" s="10">
        <v>1985.6214186966931</v>
      </c>
      <c r="X1296" s="10">
        <v>2057.5103075855818</v>
      </c>
      <c r="Y1296" s="10">
        <v>2129.399196474471</v>
      </c>
      <c r="Z1296" s="10">
        <v>2759.0308409189156</v>
      </c>
      <c r="AH1296" s="7">
        <v>1574.5160954023277</v>
      </c>
      <c r="AI1296" s="10">
        <v>129.4</v>
      </c>
      <c r="AK1296" s="10">
        <v>6.6263999999999994</v>
      </c>
      <c r="AL1296" s="10">
        <v>16.896000000000001</v>
      </c>
      <c r="AQ1296" s="10">
        <v>0.35073498600000003</v>
      </c>
      <c r="AR1296" s="10">
        <v>0.35073498600000003</v>
      </c>
      <c r="AS1296" s="10">
        <v>0.55672220000000006</v>
      </c>
      <c r="AT1296" s="10">
        <v>0.55672220000000006</v>
      </c>
      <c r="AU1296" s="10">
        <v>0.56473290818181821</v>
      </c>
      <c r="AV1296" s="10">
        <v>0.56473290818181821</v>
      </c>
      <c r="AW1296" s="10">
        <v>0.84402481818181818</v>
      </c>
      <c r="AX1296">
        <v>0.84402481818181818</v>
      </c>
      <c r="AY1296" s="165">
        <v>1</v>
      </c>
    </row>
    <row r="1297" spans="14:51" x14ac:dyDescent="0.25">
      <c r="N1297" s="176">
        <v>129.5</v>
      </c>
      <c r="O1297" s="10">
        <v>0.43991680418181822</v>
      </c>
      <c r="Q1297" s="10">
        <v>0.38918181818181818</v>
      </c>
      <c r="R1297" s="10">
        <v>1040.2883635842657</v>
      </c>
      <c r="T1297" s="10">
        <v>1380.8345076062028</v>
      </c>
      <c r="V1297" s="10">
        <v>1988.6211742728697</v>
      </c>
      <c r="W1297" s="10">
        <v>1988.6211742728697</v>
      </c>
      <c r="X1297" s="10">
        <v>2060.565618717314</v>
      </c>
      <c r="Y1297" s="10">
        <v>2132.5100631617584</v>
      </c>
      <c r="Z1297" s="10">
        <v>2762.6282853839807</v>
      </c>
      <c r="AH1297" s="7">
        <v>1577.0826145610567</v>
      </c>
      <c r="AI1297" s="10">
        <v>129.5</v>
      </c>
      <c r="AK1297" s="10">
        <v>6.6263999999999994</v>
      </c>
      <c r="AL1297" s="10">
        <v>16.896000000000001</v>
      </c>
      <c r="AQ1297" s="10">
        <v>0.35073498600000003</v>
      </c>
      <c r="AR1297" s="10">
        <v>0.35073498600000003</v>
      </c>
      <c r="AS1297" s="10">
        <v>0.55672220000000006</v>
      </c>
      <c r="AT1297" s="10">
        <v>0.55672220000000006</v>
      </c>
      <c r="AU1297" s="10">
        <v>0.56473290818181821</v>
      </c>
      <c r="AV1297" s="10">
        <v>0.56473290818181821</v>
      </c>
      <c r="AW1297" s="10">
        <v>0.84402481818181818</v>
      </c>
      <c r="AX1297">
        <v>0.84402481818181818</v>
      </c>
      <c r="AY1297" s="165">
        <v>1</v>
      </c>
    </row>
    <row r="1298" spans="14:51" x14ac:dyDescent="0.25">
      <c r="N1298" s="176">
        <v>129.6</v>
      </c>
      <c r="O1298" s="10">
        <v>0.43991680418181822</v>
      </c>
      <c r="Q1298" s="10">
        <v>0.38918181818181818</v>
      </c>
      <c r="R1298" s="10">
        <v>1042.5606436791124</v>
      </c>
      <c r="T1298" s="10">
        <v>1383.3666838282784</v>
      </c>
      <c r="V1298" s="10">
        <v>1991.6226838282782</v>
      </c>
      <c r="W1298" s="10">
        <v>1991.6226838282782</v>
      </c>
      <c r="X1298" s="10">
        <v>2063.6226838282782</v>
      </c>
      <c r="Y1298" s="10">
        <v>2135.6226838282782</v>
      </c>
      <c r="Z1298" s="10">
        <v>2766.2274838282783</v>
      </c>
      <c r="AH1298" s="7">
        <v>1579.6511163533578</v>
      </c>
      <c r="AI1298" s="10">
        <v>129.6</v>
      </c>
      <c r="AK1298" s="10">
        <v>6.6263999999999994</v>
      </c>
      <c r="AL1298" s="10">
        <v>16.896000000000001</v>
      </c>
      <c r="AQ1298" s="10">
        <v>0.35073498600000003</v>
      </c>
      <c r="AR1298" s="10">
        <v>0.35073498600000003</v>
      </c>
      <c r="AS1298" s="10">
        <v>0.55672220000000006</v>
      </c>
      <c r="AT1298" s="10">
        <v>0.55672220000000006</v>
      </c>
      <c r="AU1298" s="10">
        <v>0.56473290818181821</v>
      </c>
      <c r="AV1298" s="10">
        <v>0.56473290818181821</v>
      </c>
      <c r="AW1298" s="10">
        <v>0.84402481818181818</v>
      </c>
      <c r="AX1298">
        <v>0.84402481818181818</v>
      </c>
      <c r="AY1298" s="165">
        <v>1</v>
      </c>
    </row>
    <row r="1299" spans="14:51" x14ac:dyDescent="0.25">
      <c r="N1299" s="176">
        <v>129.69999999999999</v>
      </c>
      <c r="O1299" s="10">
        <v>0.43991680418181822</v>
      </c>
      <c r="Q1299" s="10">
        <v>0.38918181818181818</v>
      </c>
      <c r="R1299" s="10">
        <v>1044.8346777531904</v>
      </c>
      <c r="T1299" s="10">
        <v>1385.9006140295864</v>
      </c>
      <c r="V1299" s="10">
        <v>1994.6259473629198</v>
      </c>
      <c r="W1299" s="10">
        <v>1994.6259473629198</v>
      </c>
      <c r="X1299" s="10">
        <v>2066.6815029184754</v>
      </c>
      <c r="Y1299" s="10">
        <v>2138.7370584740311</v>
      </c>
      <c r="Z1299" s="10">
        <v>2769.8284362518089</v>
      </c>
      <c r="AH1299" s="7">
        <v>1582.2216007792299</v>
      </c>
      <c r="AI1299" s="10">
        <v>129.69999999999999</v>
      </c>
      <c r="AK1299" s="10">
        <v>6.6263999999999994</v>
      </c>
      <c r="AL1299" s="10">
        <v>16.896000000000001</v>
      </c>
      <c r="AQ1299" s="10">
        <v>0.35073498600000003</v>
      </c>
      <c r="AR1299" s="10">
        <v>0.35073498600000003</v>
      </c>
      <c r="AS1299" s="10">
        <v>0.55672220000000006</v>
      </c>
      <c r="AT1299" s="10">
        <v>0.55672220000000006</v>
      </c>
      <c r="AU1299" s="10">
        <v>0.56473290818181821</v>
      </c>
      <c r="AV1299" s="10">
        <v>0.56473290818181821</v>
      </c>
      <c r="AW1299" s="10">
        <v>0.84402481818181818</v>
      </c>
      <c r="AX1299">
        <v>0.84402481818181818</v>
      </c>
      <c r="AY1299" s="165">
        <v>1</v>
      </c>
    </row>
    <row r="1300" spans="14:51" x14ac:dyDescent="0.25">
      <c r="N1300" s="176">
        <v>129.80000000000001</v>
      </c>
      <c r="O1300" s="10">
        <v>0.43991680418181822</v>
      </c>
      <c r="Q1300" s="10">
        <v>0.38918181818181818</v>
      </c>
      <c r="R1300" s="10">
        <v>1047.110465806501</v>
      </c>
      <c r="T1300" s="10">
        <v>1388.4362982101247</v>
      </c>
      <c r="V1300" s="10">
        <v>1997.6309648767915</v>
      </c>
      <c r="W1300" s="10">
        <v>1997.6309648767915</v>
      </c>
      <c r="X1300" s="10">
        <v>2069.7420759879028</v>
      </c>
      <c r="Y1300" s="10">
        <v>2141.8531870990137</v>
      </c>
      <c r="Z1300" s="10">
        <v>2773.4311426545692</v>
      </c>
      <c r="AH1300" s="7">
        <v>1584.7940678386749</v>
      </c>
      <c r="AI1300" s="10">
        <v>129.80000000000001</v>
      </c>
      <c r="AK1300" s="10">
        <v>6.6263999999999994</v>
      </c>
      <c r="AL1300" s="10">
        <v>16.896000000000001</v>
      </c>
      <c r="AQ1300" s="10">
        <v>0.35073498600000003</v>
      </c>
      <c r="AR1300" s="10">
        <v>0.35073498600000003</v>
      </c>
      <c r="AS1300" s="10">
        <v>0.55672220000000006</v>
      </c>
      <c r="AT1300" s="10">
        <v>0.55672220000000006</v>
      </c>
      <c r="AU1300" s="10">
        <v>0.56473290818181821</v>
      </c>
      <c r="AV1300" s="10">
        <v>0.56473290818181821</v>
      </c>
      <c r="AW1300" s="10">
        <v>0.84402481818181818</v>
      </c>
      <c r="AX1300">
        <v>0.84402481818181818</v>
      </c>
      <c r="AY1300" s="165">
        <v>1</v>
      </c>
    </row>
    <row r="1301" spans="14:51" x14ac:dyDescent="0.25">
      <c r="N1301" s="176">
        <v>129.9</v>
      </c>
      <c r="O1301" s="10">
        <v>0.43991680418181822</v>
      </c>
      <c r="Q1301" s="10">
        <v>0.38918181818181818</v>
      </c>
      <c r="R1301" s="10">
        <v>1049.3880078390432</v>
      </c>
      <c r="T1301" s="10">
        <v>1390.973736369896</v>
      </c>
      <c r="V1301" s="10">
        <v>2000.6377363698962</v>
      </c>
      <c r="W1301" s="10">
        <v>2000.6377363698962</v>
      </c>
      <c r="X1301" s="10">
        <v>2072.8044030365627</v>
      </c>
      <c r="Y1301" s="10">
        <v>2144.9710697032297</v>
      </c>
      <c r="Z1301" s="10">
        <v>2777.0356030365633</v>
      </c>
      <c r="AH1301" s="7">
        <v>1587.3685175316912</v>
      </c>
      <c r="AI1301" s="10">
        <v>129.9</v>
      </c>
      <c r="AK1301" s="10">
        <v>6.6263999999999994</v>
      </c>
      <c r="AL1301" s="10">
        <v>16.896000000000001</v>
      </c>
      <c r="AQ1301" s="10">
        <v>0.35073498600000003</v>
      </c>
      <c r="AR1301" s="10">
        <v>0.35073498600000003</v>
      </c>
      <c r="AS1301" s="10">
        <v>0.55672220000000006</v>
      </c>
      <c r="AT1301" s="10">
        <v>0.55672220000000006</v>
      </c>
      <c r="AU1301" s="10">
        <v>0.56473290818181821</v>
      </c>
      <c r="AV1301" s="10">
        <v>0.56473290818181821</v>
      </c>
      <c r="AW1301" s="10">
        <v>0.84402481818181818</v>
      </c>
      <c r="AX1301">
        <v>0.84402481818181818</v>
      </c>
      <c r="AY1301" s="165">
        <v>1</v>
      </c>
    </row>
    <row r="1302" spans="14:51" x14ac:dyDescent="0.25">
      <c r="N1302" s="176">
        <v>130</v>
      </c>
      <c r="O1302" s="10">
        <v>0.43991680418181822</v>
      </c>
      <c r="Q1302" s="10">
        <v>0.38918181818181818</v>
      </c>
      <c r="R1302" s="10">
        <v>1051.6673038508166</v>
      </c>
      <c r="T1302" s="10">
        <v>1393.5129285088985</v>
      </c>
      <c r="V1302" s="10">
        <v>2003.646261842232</v>
      </c>
      <c r="W1302" s="10">
        <v>2003.646261842232</v>
      </c>
      <c r="X1302" s="10">
        <v>2075.8684840644542</v>
      </c>
      <c r="Y1302" s="10">
        <v>2148.0907062866763</v>
      </c>
      <c r="Z1302" s="10">
        <v>2780.6418173977877</v>
      </c>
      <c r="AH1302" s="7">
        <v>1589.9449498582787</v>
      </c>
      <c r="AI1302" s="10">
        <v>130</v>
      </c>
      <c r="AK1302" s="10">
        <v>6.6263999999999994</v>
      </c>
      <c r="AL1302" s="10">
        <v>16.896000000000001</v>
      </c>
      <c r="AQ1302" s="10">
        <v>0.35073498600000003</v>
      </c>
      <c r="AR1302" s="10">
        <v>0.35073498600000003</v>
      </c>
      <c r="AS1302" s="10">
        <v>0.55672220000000006</v>
      </c>
      <c r="AT1302" s="10">
        <v>0.55672220000000006</v>
      </c>
      <c r="AU1302" s="10">
        <v>0.56473290818181821</v>
      </c>
      <c r="AV1302" s="10">
        <v>0.56473290818181821</v>
      </c>
      <c r="AW1302" s="10">
        <v>0.84402481818181818</v>
      </c>
      <c r="AX1302">
        <v>0.84402481818181818</v>
      </c>
      <c r="AY1302" s="165">
        <v>1</v>
      </c>
    </row>
    <row r="1303" spans="14:51" x14ac:dyDescent="0.25">
      <c r="N1303" s="176">
        <v>130.1</v>
      </c>
      <c r="O1303" s="10">
        <v>0.43991680418181822</v>
      </c>
      <c r="Q1303" s="10">
        <v>0.38918181818181818</v>
      </c>
      <c r="R1303" s="10">
        <v>1053.9483538418224</v>
      </c>
      <c r="T1303" s="10">
        <v>1396.0538746271325</v>
      </c>
      <c r="V1303" s="10">
        <v>2006.6565412937991</v>
      </c>
      <c r="W1303" s="10">
        <v>2006.6565412937991</v>
      </c>
      <c r="X1303" s="10">
        <v>2078.9343190715767</v>
      </c>
      <c r="Y1303" s="10">
        <v>2151.2120968493546</v>
      </c>
      <c r="Z1303" s="10">
        <v>2784.2497857382436</v>
      </c>
      <c r="AH1303" s="7">
        <v>1592.5233648184387</v>
      </c>
      <c r="AI1303" s="10">
        <v>130.1</v>
      </c>
      <c r="AK1303" s="10">
        <v>6.6263999999999994</v>
      </c>
      <c r="AL1303" s="10">
        <v>16.896000000000001</v>
      </c>
      <c r="AQ1303" s="10">
        <v>0.35073498600000003</v>
      </c>
      <c r="AR1303" s="10">
        <v>0.35073498600000003</v>
      </c>
      <c r="AS1303" s="10">
        <v>0.55672220000000006</v>
      </c>
      <c r="AT1303" s="10">
        <v>0.55672220000000006</v>
      </c>
      <c r="AU1303" s="10">
        <v>0.56473290818181821</v>
      </c>
      <c r="AV1303" s="10">
        <v>0.56473290818181821</v>
      </c>
      <c r="AW1303" s="10">
        <v>0.84402481818181818</v>
      </c>
      <c r="AX1303">
        <v>0.84402481818181818</v>
      </c>
      <c r="AY1303" s="165">
        <v>1</v>
      </c>
    </row>
    <row r="1304" spans="14:51" x14ac:dyDescent="0.25">
      <c r="N1304" s="176">
        <v>130.19999999999999</v>
      </c>
      <c r="O1304" s="10">
        <v>0.43991680418181822</v>
      </c>
      <c r="Q1304" s="10">
        <v>0.38918181818181818</v>
      </c>
      <c r="R1304" s="10">
        <v>1056.23115781206</v>
      </c>
      <c r="T1304" s="10">
        <v>1398.5965747245996</v>
      </c>
      <c r="V1304" s="10">
        <v>2009.6685747245997</v>
      </c>
      <c r="W1304" s="10">
        <v>2009.6685747245997</v>
      </c>
      <c r="X1304" s="10">
        <v>2082.0019080579332</v>
      </c>
      <c r="Y1304" s="10">
        <v>2154.3352413912662</v>
      </c>
      <c r="Z1304" s="10">
        <v>2787.859508057933</v>
      </c>
      <c r="AH1304" s="7">
        <v>1595.1037624121705</v>
      </c>
      <c r="AI1304" s="10">
        <v>130.19999999999999</v>
      </c>
      <c r="AK1304" s="10">
        <v>6.6263999999999994</v>
      </c>
      <c r="AL1304" s="10">
        <v>16.896000000000001</v>
      </c>
      <c r="AQ1304" s="10">
        <v>0.35073498600000003</v>
      </c>
      <c r="AR1304" s="10">
        <v>0.35073498600000003</v>
      </c>
      <c r="AS1304" s="10">
        <v>0.55672220000000006</v>
      </c>
      <c r="AT1304" s="10">
        <v>0.55672220000000006</v>
      </c>
      <c r="AU1304" s="10">
        <v>0.56473290818181821</v>
      </c>
      <c r="AV1304" s="10">
        <v>0.56473290818181821</v>
      </c>
      <c r="AW1304" s="10">
        <v>0.84402481818181818</v>
      </c>
      <c r="AX1304">
        <v>0.84402481818181818</v>
      </c>
      <c r="AY1304" s="165">
        <v>1</v>
      </c>
    </row>
    <row r="1305" spans="14:51" x14ac:dyDescent="0.25">
      <c r="N1305" s="176">
        <v>130.30000000000001</v>
      </c>
      <c r="O1305" s="10">
        <v>0.43991680418181822</v>
      </c>
      <c r="Q1305" s="10">
        <v>0.38918181818181818</v>
      </c>
      <c r="R1305" s="10">
        <v>1058.5157157615301</v>
      </c>
      <c r="T1305" s="10">
        <v>1401.141028801298</v>
      </c>
      <c r="V1305" s="10">
        <v>2012.6823621346316</v>
      </c>
      <c r="W1305" s="10">
        <v>2012.6823621346316</v>
      </c>
      <c r="X1305" s="10">
        <v>2085.0712510235203</v>
      </c>
      <c r="Y1305" s="10">
        <v>2157.4601399124094</v>
      </c>
      <c r="Z1305" s="10">
        <v>2791.4709843568539</v>
      </c>
      <c r="AH1305" s="7">
        <v>1597.6861426394748</v>
      </c>
      <c r="AI1305" s="10">
        <v>130.30000000000001</v>
      </c>
      <c r="AK1305" s="10">
        <v>6.6263999999999994</v>
      </c>
      <c r="AL1305" s="10">
        <v>16.896000000000001</v>
      </c>
      <c r="AQ1305" s="10">
        <v>0.35073498600000003</v>
      </c>
      <c r="AR1305" s="10">
        <v>0.35073498600000003</v>
      </c>
      <c r="AS1305" s="10">
        <v>0.55672220000000006</v>
      </c>
      <c r="AT1305" s="10">
        <v>0.55672220000000006</v>
      </c>
      <c r="AU1305" s="10">
        <v>0.56473290818181821</v>
      </c>
      <c r="AV1305" s="10">
        <v>0.56473290818181821</v>
      </c>
      <c r="AW1305" s="10">
        <v>0.84402481818181818</v>
      </c>
      <c r="AX1305">
        <v>0.84402481818181818</v>
      </c>
      <c r="AY1305" s="165">
        <v>1</v>
      </c>
    </row>
    <row r="1306" spans="14:51" x14ac:dyDescent="0.25">
      <c r="N1306" s="176">
        <v>130.4</v>
      </c>
      <c r="O1306" s="10">
        <v>0.43991680418181822</v>
      </c>
      <c r="Q1306" s="10">
        <v>0.38918181818181818</v>
      </c>
      <c r="R1306" s="10">
        <v>1060.8020276902309</v>
      </c>
      <c r="T1306" s="10">
        <v>1403.6872368572276</v>
      </c>
      <c r="V1306" s="10">
        <v>2015.6979035238942</v>
      </c>
      <c r="W1306" s="10">
        <v>2015.6979035238942</v>
      </c>
      <c r="X1306" s="10">
        <v>2088.1423479683385</v>
      </c>
      <c r="Y1306" s="10">
        <v>2160.5867924127829</v>
      </c>
      <c r="Z1306" s="10">
        <v>2795.0842146350051</v>
      </c>
      <c r="AH1306" s="7">
        <v>1600.2705055003496</v>
      </c>
      <c r="AI1306" s="10">
        <v>130.4</v>
      </c>
      <c r="AK1306" s="10">
        <v>6.6263999999999994</v>
      </c>
      <c r="AL1306" s="10">
        <v>16.896000000000001</v>
      </c>
      <c r="AQ1306" s="10">
        <v>0.35073498600000003</v>
      </c>
      <c r="AR1306" s="10">
        <v>0.35073498600000003</v>
      </c>
      <c r="AS1306" s="10">
        <v>0.55672220000000006</v>
      </c>
      <c r="AT1306" s="10">
        <v>0.55672220000000006</v>
      </c>
      <c r="AU1306" s="10">
        <v>0.56473290818181821</v>
      </c>
      <c r="AV1306" s="10">
        <v>0.56473290818181821</v>
      </c>
      <c r="AW1306" s="10">
        <v>0.84402481818181818</v>
      </c>
      <c r="AX1306">
        <v>0.84402481818181818</v>
      </c>
      <c r="AY1306" s="165">
        <v>1</v>
      </c>
    </row>
    <row r="1307" spans="14:51" x14ac:dyDescent="0.25">
      <c r="N1307" s="176">
        <v>130.5</v>
      </c>
      <c r="O1307" s="10">
        <v>0.43991680418181822</v>
      </c>
      <c r="Q1307" s="10">
        <v>0.25540909090909092</v>
      </c>
      <c r="R1307" s="10">
        <v>1063.090093598164</v>
      </c>
      <c r="T1307" s="10">
        <v>1406.2351988923895</v>
      </c>
      <c r="V1307" s="10">
        <v>2018.7151988923895</v>
      </c>
      <c r="W1307" s="10">
        <v>2018.7151988923895</v>
      </c>
      <c r="X1307" s="10">
        <v>2091.2151988923897</v>
      </c>
      <c r="Y1307" s="10">
        <v>2163.7151988923897</v>
      </c>
      <c r="Z1307" s="10">
        <v>2798.6991988923901</v>
      </c>
      <c r="AH1307" s="7">
        <v>1602.8568509947968</v>
      </c>
      <c r="AI1307" s="10">
        <v>130.5</v>
      </c>
      <c r="AK1307" s="10">
        <v>6.6263999999999994</v>
      </c>
      <c r="AL1307" s="10">
        <v>16.896000000000001</v>
      </c>
      <c r="AQ1307" s="10">
        <v>0.35073498600000003</v>
      </c>
      <c r="AR1307" s="10">
        <v>0.35073498600000003</v>
      </c>
      <c r="AS1307" s="10">
        <v>0.55672220000000006</v>
      </c>
      <c r="AT1307" s="10">
        <v>0.55672220000000006</v>
      </c>
      <c r="AU1307" s="10">
        <v>0.56473290818181821</v>
      </c>
      <c r="AV1307" s="10">
        <v>0.56473290818181821</v>
      </c>
      <c r="AW1307" s="10">
        <v>0.84402481818181818</v>
      </c>
      <c r="AX1307">
        <v>0.84402481818181818</v>
      </c>
      <c r="AY1307" s="165">
        <v>1</v>
      </c>
    </row>
    <row r="1308" spans="14:51" x14ac:dyDescent="0.25">
      <c r="N1308" s="176">
        <v>130.6</v>
      </c>
      <c r="O1308" s="10">
        <v>0.43991680418181822</v>
      </c>
      <c r="Q1308" s="10">
        <v>0.25540909090909092</v>
      </c>
      <c r="R1308" s="10">
        <v>1065.3799134853291</v>
      </c>
      <c r="T1308" s="10">
        <v>1408.7849149067833</v>
      </c>
      <c r="V1308" s="10">
        <v>2021.7342482401168</v>
      </c>
      <c r="W1308" s="10">
        <v>2021.7342482401168</v>
      </c>
      <c r="X1308" s="10">
        <v>2094.2898037956725</v>
      </c>
      <c r="Y1308" s="10">
        <v>2166.8453593512281</v>
      </c>
      <c r="Z1308" s="10">
        <v>2802.3159371290058</v>
      </c>
      <c r="AH1308" s="7">
        <v>1606.8008384359962</v>
      </c>
      <c r="AI1308" s="10">
        <v>130.6</v>
      </c>
      <c r="AK1308" s="10">
        <v>6.6263999999999994</v>
      </c>
      <c r="AL1308" s="10">
        <v>16.896000000000001</v>
      </c>
      <c r="AQ1308" s="10">
        <v>0.35073498600000003</v>
      </c>
      <c r="AR1308" s="10">
        <v>0.35073498600000003</v>
      </c>
      <c r="AS1308" s="10">
        <v>0.55672220000000006</v>
      </c>
      <c r="AT1308" s="10">
        <v>0.55672220000000006</v>
      </c>
      <c r="AU1308" s="10">
        <v>0.56473290818181821</v>
      </c>
      <c r="AV1308" s="10">
        <v>0.56473290818181821</v>
      </c>
      <c r="AW1308" s="10">
        <v>0.84402481818181818</v>
      </c>
      <c r="AX1308">
        <v>0.84402481818181818</v>
      </c>
      <c r="AY1308" s="165">
        <v>1</v>
      </c>
    </row>
    <row r="1309" spans="14:51" x14ac:dyDescent="0.25">
      <c r="N1309" s="176">
        <v>130.69999999999999</v>
      </c>
      <c r="O1309" s="10">
        <v>0.43991680418181822</v>
      </c>
      <c r="Q1309" s="10">
        <v>0.25540909090909092</v>
      </c>
      <c r="R1309" s="10">
        <v>1067.6714873517253</v>
      </c>
      <c r="T1309" s="10">
        <v>1411.3363849004095</v>
      </c>
      <c r="V1309" s="10">
        <v>2024.7550515670762</v>
      </c>
      <c r="W1309" s="10">
        <v>2024.7550515670762</v>
      </c>
      <c r="X1309" s="10">
        <v>2097.3661626781873</v>
      </c>
      <c r="Y1309" s="10">
        <v>2169.9772737892986</v>
      </c>
      <c r="Z1309" s="10">
        <v>2805.9344293448539</v>
      </c>
      <c r="AH1309" s="7">
        <v>1610.7478469323007</v>
      </c>
      <c r="AI1309" s="10">
        <v>130.69999999999999</v>
      </c>
      <c r="AK1309" s="10">
        <v>6.6263999999999994</v>
      </c>
      <c r="AL1309" s="10">
        <v>16.896000000000001</v>
      </c>
      <c r="AQ1309" s="10">
        <v>0.35073498600000003</v>
      </c>
      <c r="AR1309" s="10">
        <v>0.35073498600000003</v>
      </c>
      <c r="AS1309" s="10">
        <v>0.55672220000000006</v>
      </c>
      <c r="AT1309" s="10">
        <v>0.55672220000000006</v>
      </c>
      <c r="AU1309" s="10">
        <v>0.56473290818181821</v>
      </c>
      <c r="AV1309" s="10">
        <v>0.56473290818181821</v>
      </c>
      <c r="AW1309" s="10">
        <v>0.84402481818181818</v>
      </c>
      <c r="AX1309">
        <v>0.84402481818181818</v>
      </c>
      <c r="AY1309" s="165">
        <v>1</v>
      </c>
    </row>
    <row r="1310" spans="14:51" x14ac:dyDescent="0.25">
      <c r="N1310" s="176">
        <v>130.80000000000001</v>
      </c>
      <c r="O1310" s="10">
        <v>0.43991680418181822</v>
      </c>
      <c r="Q1310" s="10">
        <v>0.25540909090909092</v>
      </c>
      <c r="R1310" s="10">
        <v>1069.9648151973547</v>
      </c>
      <c r="T1310" s="10">
        <v>1413.8896088732665</v>
      </c>
      <c r="V1310" s="10">
        <v>2027.7776088732667</v>
      </c>
      <c r="W1310" s="10">
        <v>2027.7776088732667</v>
      </c>
      <c r="X1310" s="10">
        <v>2100.4442755399332</v>
      </c>
      <c r="Y1310" s="10">
        <v>2173.1109422066002</v>
      </c>
      <c r="Z1310" s="10">
        <v>2809.5546755399337</v>
      </c>
      <c r="AH1310" s="7">
        <v>1614.6978764837136</v>
      </c>
      <c r="AI1310" s="10">
        <v>130.80000000000001</v>
      </c>
      <c r="AK1310" s="10">
        <v>6.6263999999999994</v>
      </c>
      <c r="AL1310" s="10">
        <v>16.896000000000001</v>
      </c>
      <c r="AQ1310" s="10">
        <v>0.35073498600000003</v>
      </c>
      <c r="AR1310" s="10">
        <v>0.35073498600000003</v>
      </c>
      <c r="AS1310" s="10">
        <v>0.55672220000000006</v>
      </c>
      <c r="AT1310" s="10">
        <v>0.55672220000000006</v>
      </c>
      <c r="AU1310" s="10">
        <v>0.56473290818181821</v>
      </c>
      <c r="AV1310" s="10">
        <v>0.56473290818181821</v>
      </c>
      <c r="AW1310" s="10">
        <v>0.84402481818181818</v>
      </c>
      <c r="AX1310">
        <v>0.84402481818181818</v>
      </c>
      <c r="AY1310" s="165">
        <v>1</v>
      </c>
    </row>
    <row r="1311" spans="14:51" x14ac:dyDescent="0.25">
      <c r="N1311" s="176">
        <v>130.9</v>
      </c>
      <c r="O1311" s="10">
        <v>0.43991680418181822</v>
      </c>
      <c r="Q1311" s="10">
        <v>0.25540909090909092</v>
      </c>
      <c r="R1311" s="10">
        <v>1072.2598970222152</v>
      </c>
      <c r="T1311" s="10">
        <v>1416.4445868253561</v>
      </c>
      <c r="V1311" s="10">
        <v>2030.8019201586894</v>
      </c>
      <c r="W1311" s="10">
        <v>2030.8019201586894</v>
      </c>
      <c r="X1311" s="10">
        <v>2103.5241423809116</v>
      </c>
      <c r="Y1311" s="10">
        <v>2176.2463646031338</v>
      </c>
      <c r="Z1311" s="10">
        <v>2813.176675714245</v>
      </c>
      <c r="AH1311" s="7">
        <v>1618.6509270902316</v>
      </c>
      <c r="AI1311" s="10">
        <v>130.9</v>
      </c>
      <c r="AK1311" s="10">
        <v>6.6263999999999994</v>
      </c>
      <c r="AL1311" s="10">
        <v>16.896000000000001</v>
      </c>
      <c r="AQ1311" s="10">
        <v>0.35073498600000003</v>
      </c>
      <c r="AR1311" s="10">
        <v>0.35073498600000003</v>
      </c>
      <c r="AS1311" s="10">
        <v>0.55672220000000006</v>
      </c>
      <c r="AT1311" s="10">
        <v>0.55672220000000006</v>
      </c>
      <c r="AU1311" s="10">
        <v>0.56473290818181821</v>
      </c>
      <c r="AV1311" s="10">
        <v>0.56473290818181821</v>
      </c>
      <c r="AW1311" s="10">
        <v>0.84402481818181818</v>
      </c>
      <c r="AX1311">
        <v>0.84402481818181818</v>
      </c>
      <c r="AY1311" s="165">
        <v>1</v>
      </c>
    </row>
    <row r="1312" spans="14:51" x14ac:dyDescent="0.25">
      <c r="N1312" s="176">
        <v>131</v>
      </c>
      <c r="O1312" s="10">
        <v>0.43991680418181822</v>
      </c>
      <c r="Q1312" s="10">
        <v>0.25540909090909092</v>
      </c>
      <c r="R1312" s="10">
        <v>1074.5567328263069</v>
      </c>
      <c r="T1312" s="10">
        <v>1419.0013187566769</v>
      </c>
      <c r="V1312" s="10">
        <v>2033.8279854233438</v>
      </c>
      <c r="W1312" s="10">
        <v>2033.8279854233438</v>
      </c>
      <c r="X1312" s="10">
        <v>2106.6057632011216</v>
      </c>
      <c r="Y1312" s="10">
        <v>2179.3835409788994</v>
      </c>
      <c r="Z1312" s="10">
        <v>2816.8004298677884</v>
      </c>
      <c r="AH1312" s="7">
        <v>1622.6069987518547</v>
      </c>
      <c r="AI1312" s="10">
        <v>131</v>
      </c>
      <c r="AK1312" s="10">
        <v>6.6263999999999994</v>
      </c>
      <c r="AL1312" s="10">
        <v>16.896000000000001</v>
      </c>
      <c r="AQ1312" s="10">
        <v>0.35073498600000003</v>
      </c>
      <c r="AR1312" s="10">
        <v>0.35073498600000003</v>
      </c>
      <c r="AS1312" s="10">
        <v>0.55672220000000006</v>
      </c>
      <c r="AT1312" s="10">
        <v>0.55672220000000006</v>
      </c>
      <c r="AU1312" s="10">
        <v>0.56473290818181821</v>
      </c>
      <c r="AV1312" s="10">
        <v>0.56473290818181821</v>
      </c>
      <c r="AW1312" s="10">
        <v>0.84402481818181818</v>
      </c>
      <c r="AX1312">
        <v>0.84402481818181818</v>
      </c>
      <c r="AY1312" s="165">
        <v>1</v>
      </c>
    </row>
    <row r="1313" spans="14:51" x14ac:dyDescent="0.25">
      <c r="N1313" s="176">
        <v>131.1</v>
      </c>
      <c r="O1313" s="10">
        <v>0.43991680418181822</v>
      </c>
      <c r="Q1313" s="10">
        <v>0.25540909090909092</v>
      </c>
      <c r="R1313" s="10">
        <v>1076.855322609631</v>
      </c>
      <c r="T1313" s="10">
        <v>1421.5598046672294</v>
      </c>
      <c r="V1313" s="10">
        <v>2036.8558046672294</v>
      </c>
      <c r="W1313" s="10">
        <v>2036.8558046672294</v>
      </c>
      <c r="X1313" s="10">
        <v>2109.6891380005627</v>
      </c>
      <c r="Y1313" s="10">
        <v>2182.5224713338962</v>
      </c>
      <c r="Z1313" s="10">
        <v>2820.4259380005628</v>
      </c>
      <c r="AH1313" s="7">
        <v>1626.5660914685852</v>
      </c>
      <c r="AI1313" s="10">
        <v>131.1</v>
      </c>
      <c r="AK1313" s="10">
        <v>6.6263999999999994</v>
      </c>
      <c r="AL1313" s="10">
        <v>16.896000000000001</v>
      </c>
      <c r="AQ1313" s="10">
        <v>0.35073498600000003</v>
      </c>
      <c r="AR1313" s="10">
        <v>0.35073498600000003</v>
      </c>
      <c r="AS1313" s="10">
        <v>0.55672220000000006</v>
      </c>
      <c r="AT1313" s="10">
        <v>0.55672220000000006</v>
      </c>
      <c r="AU1313" s="10">
        <v>0.56473290818181821</v>
      </c>
      <c r="AV1313" s="10">
        <v>0.56473290818181821</v>
      </c>
      <c r="AW1313" s="10">
        <v>0.84402481818181818</v>
      </c>
      <c r="AX1313">
        <v>0.84402481818181818</v>
      </c>
      <c r="AY1313" s="165">
        <v>1</v>
      </c>
    </row>
    <row r="1314" spans="14:51" x14ac:dyDescent="0.25">
      <c r="N1314" s="176">
        <v>131.19999999999999</v>
      </c>
      <c r="O1314" s="10">
        <v>0.43991680418181822</v>
      </c>
      <c r="Q1314" s="10">
        <v>0.25540909090909092</v>
      </c>
      <c r="R1314" s="10">
        <v>1079.1556663721872</v>
      </c>
      <c r="T1314" s="10">
        <v>1424.1200445570148</v>
      </c>
      <c r="V1314" s="10">
        <v>2039.8853778903481</v>
      </c>
      <c r="W1314" s="10">
        <v>2039.8853778903481</v>
      </c>
      <c r="X1314" s="10">
        <v>2112.7742667792368</v>
      </c>
      <c r="Y1314" s="10">
        <v>2185.6631556681259</v>
      </c>
      <c r="Z1314" s="10">
        <v>2824.0532001125703</v>
      </c>
      <c r="AH1314" s="7">
        <v>1630.5282052404223</v>
      </c>
      <c r="AI1314" s="10">
        <v>131.19999999999999</v>
      </c>
      <c r="AK1314" s="10">
        <v>6.6263999999999994</v>
      </c>
      <c r="AL1314" s="10">
        <v>16.896000000000001</v>
      </c>
      <c r="AQ1314" s="10">
        <v>0.35073498600000003</v>
      </c>
      <c r="AR1314" s="10">
        <v>0.35073498600000003</v>
      </c>
      <c r="AS1314" s="10">
        <v>0.55672220000000006</v>
      </c>
      <c r="AT1314" s="10">
        <v>0.55672220000000006</v>
      </c>
      <c r="AU1314" s="10">
        <v>0.56473290818181821</v>
      </c>
      <c r="AV1314" s="10">
        <v>0.56473290818181821</v>
      </c>
      <c r="AW1314" s="10">
        <v>0.84402481818181818</v>
      </c>
      <c r="AX1314">
        <v>0.84402481818181818</v>
      </c>
      <c r="AY1314" s="165">
        <v>1</v>
      </c>
    </row>
    <row r="1315" spans="14:51" x14ac:dyDescent="0.25">
      <c r="N1315" s="176">
        <v>131.30000000000001</v>
      </c>
      <c r="O1315" s="10">
        <v>0.43991680418181822</v>
      </c>
      <c r="Q1315" s="10">
        <v>0.25540909090909092</v>
      </c>
      <c r="R1315" s="10">
        <v>1081.4577641139751</v>
      </c>
      <c r="T1315" s="10">
        <v>1426.6820384260316</v>
      </c>
      <c r="V1315" s="10">
        <v>2042.9167050926983</v>
      </c>
      <c r="W1315" s="10">
        <v>2042.9167050926983</v>
      </c>
      <c r="X1315" s="10">
        <v>2115.8611495371429</v>
      </c>
      <c r="Y1315" s="10">
        <v>2188.8055939815872</v>
      </c>
      <c r="Z1315" s="10">
        <v>2827.6822162038097</v>
      </c>
      <c r="AH1315" s="7">
        <v>1634.4933400673654</v>
      </c>
      <c r="AI1315" s="10">
        <v>131.30000000000001</v>
      </c>
      <c r="AK1315" s="10">
        <v>6.6263999999999994</v>
      </c>
      <c r="AL1315" s="10">
        <v>16.896000000000001</v>
      </c>
      <c r="AQ1315" s="10">
        <v>0.35073498600000003</v>
      </c>
      <c r="AR1315" s="10">
        <v>0.35073498600000003</v>
      </c>
      <c r="AS1315" s="10">
        <v>0.55672220000000006</v>
      </c>
      <c r="AT1315" s="10">
        <v>0.55672220000000006</v>
      </c>
      <c r="AU1315" s="10">
        <v>0.56473290818181821</v>
      </c>
      <c r="AV1315" s="10">
        <v>0.56473290818181821</v>
      </c>
      <c r="AW1315" s="10">
        <v>0.84402481818181818</v>
      </c>
      <c r="AX1315">
        <v>0.84402481818181818</v>
      </c>
      <c r="AY1315" s="165">
        <v>1</v>
      </c>
    </row>
    <row r="1316" spans="14:51" x14ac:dyDescent="0.25">
      <c r="N1316" s="176">
        <v>131.4</v>
      </c>
      <c r="O1316" s="10">
        <v>0.43991680418181822</v>
      </c>
      <c r="Q1316" s="10">
        <v>0.25540909090909092</v>
      </c>
      <c r="R1316" s="10">
        <v>1083.7616158349947</v>
      </c>
      <c r="T1316" s="10">
        <v>1429.2457862742795</v>
      </c>
      <c r="V1316" s="10">
        <v>2045.9497862742796</v>
      </c>
      <c r="W1316" s="10">
        <v>2045.9497862742796</v>
      </c>
      <c r="X1316" s="10">
        <v>2118.9497862742796</v>
      </c>
      <c r="Y1316" s="10">
        <v>2191.9497862742796</v>
      </c>
      <c r="Z1316" s="10">
        <v>2831.3129862742799</v>
      </c>
      <c r="AH1316" s="7">
        <v>1638.4614959494145</v>
      </c>
      <c r="AI1316" s="10">
        <v>131.4</v>
      </c>
      <c r="AK1316" s="10">
        <v>6.6263999999999994</v>
      </c>
      <c r="AL1316" s="10">
        <v>16.896000000000001</v>
      </c>
      <c r="AQ1316" s="10">
        <v>0.35073498600000003</v>
      </c>
      <c r="AR1316" s="10">
        <v>0.35073498600000003</v>
      </c>
      <c r="AS1316" s="10">
        <v>0.55672220000000006</v>
      </c>
      <c r="AT1316" s="10">
        <v>0.55672220000000006</v>
      </c>
      <c r="AU1316" s="10">
        <v>0.56473290818181821</v>
      </c>
      <c r="AV1316" s="10">
        <v>0.56473290818181821</v>
      </c>
      <c r="AW1316" s="10">
        <v>0.84402481818181818</v>
      </c>
      <c r="AX1316">
        <v>0.84402481818181818</v>
      </c>
      <c r="AY1316" s="165">
        <v>1</v>
      </c>
    </row>
    <row r="1317" spans="14:51" x14ac:dyDescent="0.25">
      <c r="N1317" s="176">
        <v>131.5</v>
      </c>
      <c r="O1317" s="10">
        <v>0.43991680418181822</v>
      </c>
      <c r="Q1317" s="10">
        <v>0.25540909090909092</v>
      </c>
      <c r="R1317" s="10">
        <v>1086.0672215352463</v>
      </c>
      <c r="T1317" s="10">
        <v>1431.8112881017598</v>
      </c>
      <c r="V1317" s="10">
        <v>2048.9846214350932</v>
      </c>
      <c r="W1317" s="10">
        <v>2048.9846214350932</v>
      </c>
      <c r="X1317" s="10">
        <v>2122.0401769906489</v>
      </c>
      <c r="Y1317" s="10">
        <v>2195.0957325462045</v>
      </c>
      <c r="Z1317" s="10">
        <v>2834.9455103239825</v>
      </c>
      <c r="AH1317" s="7">
        <v>1642.4326728865701</v>
      </c>
      <c r="AI1317" s="10">
        <v>131.5</v>
      </c>
      <c r="AK1317" s="10">
        <v>6.6263999999999994</v>
      </c>
      <c r="AL1317" s="10">
        <v>16.896000000000001</v>
      </c>
      <c r="AQ1317" s="10">
        <v>0.35073498600000003</v>
      </c>
      <c r="AR1317" s="10">
        <v>0.35073498600000003</v>
      </c>
      <c r="AS1317" s="10">
        <v>0.55672220000000006</v>
      </c>
      <c r="AT1317" s="10">
        <v>0.55672220000000006</v>
      </c>
      <c r="AU1317" s="10">
        <v>0.56473290818181821</v>
      </c>
      <c r="AV1317" s="10">
        <v>0.56473290818181821</v>
      </c>
      <c r="AW1317" s="10">
        <v>0.84402481818181818</v>
      </c>
      <c r="AX1317">
        <v>0.84402481818181818</v>
      </c>
      <c r="AY1317" s="165">
        <v>1</v>
      </c>
    </row>
    <row r="1318" spans="14:51" x14ac:dyDescent="0.25">
      <c r="N1318" s="176">
        <v>131.6</v>
      </c>
      <c r="O1318" s="10">
        <v>0.43991680418181822</v>
      </c>
      <c r="Q1318" s="10">
        <v>0.25540909090909092</v>
      </c>
      <c r="R1318" s="10">
        <v>1088.3745812147292</v>
      </c>
      <c r="T1318" s="10">
        <v>1434.378543908472</v>
      </c>
      <c r="V1318" s="10">
        <v>2052.0212105751389</v>
      </c>
      <c r="W1318" s="10">
        <v>2052.0212105751389</v>
      </c>
      <c r="X1318" s="10">
        <v>2125.1323216862502</v>
      </c>
      <c r="Y1318" s="10">
        <v>2198.243432797361</v>
      </c>
      <c r="Z1318" s="10">
        <v>2838.5797883529167</v>
      </c>
      <c r="AH1318" s="7">
        <v>1646.4068708788309</v>
      </c>
      <c r="AI1318" s="10">
        <v>131.6</v>
      </c>
      <c r="AK1318" s="10">
        <v>6.6263999999999994</v>
      </c>
      <c r="AL1318" s="10">
        <v>16.896000000000001</v>
      </c>
      <c r="AQ1318" s="10">
        <v>0.35073498600000003</v>
      </c>
      <c r="AR1318" s="10">
        <v>0.35073498600000003</v>
      </c>
      <c r="AS1318" s="10">
        <v>0.55672220000000006</v>
      </c>
      <c r="AT1318" s="10">
        <v>0.55672220000000006</v>
      </c>
      <c r="AU1318" s="10">
        <v>0.56473290818181821</v>
      </c>
      <c r="AV1318" s="10">
        <v>0.56473290818181821</v>
      </c>
      <c r="AW1318" s="10">
        <v>0.84402481818181818</v>
      </c>
      <c r="AX1318">
        <v>0.84402481818181818</v>
      </c>
      <c r="AY1318" s="165">
        <v>1</v>
      </c>
    </row>
    <row r="1319" spans="14:51" x14ac:dyDescent="0.25">
      <c r="N1319" s="176">
        <v>131.69999999999999</v>
      </c>
      <c r="O1319" s="10">
        <v>0.43991680418181822</v>
      </c>
      <c r="Q1319" s="10">
        <v>0.25540909090909092</v>
      </c>
      <c r="R1319" s="10">
        <v>1090.6836948734442</v>
      </c>
      <c r="T1319" s="10">
        <v>1436.947553694416</v>
      </c>
      <c r="V1319" s="10">
        <v>2055.0595536944161</v>
      </c>
      <c r="W1319" s="10">
        <v>2055.0595536944161</v>
      </c>
      <c r="X1319" s="10">
        <v>2128.2262203610826</v>
      </c>
      <c r="Y1319" s="10">
        <v>2201.3928870277496</v>
      </c>
      <c r="Z1319" s="10">
        <v>2842.2158203610829</v>
      </c>
      <c r="AH1319" s="7">
        <v>1650.3840899261986</v>
      </c>
      <c r="AI1319" s="10">
        <v>131.69999999999999</v>
      </c>
      <c r="AK1319" s="10">
        <v>6.6263999999999994</v>
      </c>
      <c r="AL1319" s="10">
        <v>16.896000000000001</v>
      </c>
      <c r="AQ1319" s="10">
        <v>0.35073498600000003</v>
      </c>
      <c r="AR1319" s="10">
        <v>0.35073498600000003</v>
      </c>
      <c r="AS1319" s="10">
        <v>0.55672220000000006</v>
      </c>
      <c r="AT1319" s="10">
        <v>0.55672220000000006</v>
      </c>
      <c r="AU1319" s="10">
        <v>0.56473290818181821</v>
      </c>
      <c r="AV1319" s="10">
        <v>0.56473290818181821</v>
      </c>
      <c r="AW1319" s="10">
        <v>0.84402481818181818</v>
      </c>
      <c r="AX1319">
        <v>0.84402481818181818</v>
      </c>
      <c r="AY1319" s="165">
        <v>1</v>
      </c>
    </row>
    <row r="1320" spans="14:51" x14ac:dyDescent="0.25">
      <c r="N1320" s="176">
        <v>131.80000000000001</v>
      </c>
      <c r="O1320" s="10">
        <v>0.43991680418181822</v>
      </c>
      <c r="Q1320" s="10">
        <v>0.25540909090909092</v>
      </c>
      <c r="R1320" s="10">
        <v>1092.9945625113921</v>
      </c>
      <c r="T1320" s="10">
        <v>1439.5183174595918</v>
      </c>
      <c r="V1320" s="10">
        <v>2058.0996507929253</v>
      </c>
      <c r="W1320" s="10">
        <v>2058.0996507929253</v>
      </c>
      <c r="X1320" s="10">
        <v>2131.3218730151475</v>
      </c>
      <c r="Y1320" s="10">
        <v>2204.5440952373697</v>
      </c>
      <c r="Z1320" s="10">
        <v>2845.8536063484808</v>
      </c>
      <c r="AH1320" s="7">
        <v>1654.3643300286742</v>
      </c>
      <c r="AI1320" s="10">
        <v>131.80000000000001</v>
      </c>
      <c r="AK1320" s="10">
        <v>6.6263999999999994</v>
      </c>
      <c r="AL1320" s="10">
        <v>16.896000000000001</v>
      </c>
      <c r="AQ1320" s="10">
        <v>0.35073498600000003</v>
      </c>
      <c r="AR1320" s="10">
        <v>0.35073498600000003</v>
      </c>
      <c r="AS1320" s="10">
        <v>0.55672220000000006</v>
      </c>
      <c r="AT1320" s="10">
        <v>0.55672220000000006</v>
      </c>
      <c r="AU1320" s="10">
        <v>0.56473290818181821</v>
      </c>
      <c r="AV1320" s="10">
        <v>0.56473290818181821</v>
      </c>
      <c r="AW1320" s="10">
        <v>0.84402481818181818</v>
      </c>
      <c r="AX1320">
        <v>0.84402481818181818</v>
      </c>
      <c r="AY1320" s="165">
        <v>1</v>
      </c>
    </row>
    <row r="1321" spans="14:51" x14ac:dyDescent="0.25">
      <c r="N1321" s="176">
        <v>131.9</v>
      </c>
      <c r="O1321" s="10">
        <v>0.43991680418181822</v>
      </c>
      <c r="Q1321" s="10">
        <v>0.25540909090909092</v>
      </c>
      <c r="R1321" s="10">
        <v>1095.307184128571</v>
      </c>
      <c r="T1321" s="10">
        <v>1442.0908352039996</v>
      </c>
      <c r="V1321" s="10">
        <v>2061.1415018706666</v>
      </c>
      <c r="W1321" s="10">
        <v>2061.1415018706666</v>
      </c>
      <c r="X1321" s="10">
        <v>2134.4192796484444</v>
      </c>
      <c r="Y1321" s="10">
        <v>2207.6970574262223</v>
      </c>
      <c r="Z1321" s="10">
        <v>2849.4931463151115</v>
      </c>
      <c r="AH1321" s="7">
        <v>1658.3475911862545</v>
      </c>
      <c r="AI1321" s="10">
        <v>131.9</v>
      </c>
      <c r="AK1321" s="10">
        <v>6.6263999999999994</v>
      </c>
      <c r="AL1321" s="10">
        <v>16.896000000000001</v>
      </c>
      <c r="AQ1321" s="10">
        <v>0.35073498600000003</v>
      </c>
      <c r="AR1321" s="10">
        <v>0.35073498600000003</v>
      </c>
      <c r="AS1321" s="10">
        <v>0.55672220000000006</v>
      </c>
      <c r="AT1321" s="10">
        <v>0.55672220000000006</v>
      </c>
      <c r="AU1321" s="10">
        <v>0.56473290818181821</v>
      </c>
      <c r="AV1321" s="10">
        <v>0.56473290818181821</v>
      </c>
      <c r="AW1321" s="10">
        <v>0.84402481818181818</v>
      </c>
      <c r="AX1321">
        <v>0.84402481818181818</v>
      </c>
      <c r="AY1321" s="165">
        <v>1</v>
      </c>
    </row>
    <row r="1322" spans="14:51" x14ac:dyDescent="0.25">
      <c r="N1322" s="176">
        <v>132</v>
      </c>
      <c r="O1322" s="10">
        <v>0.43991680418181822</v>
      </c>
      <c r="Q1322" s="10">
        <v>0.25540909090909092</v>
      </c>
      <c r="R1322" s="10">
        <v>1097.6215597249811</v>
      </c>
      <c r="T1322" s="10">
        <v>1444.6651069276384</v>
      </c>
      <c r="V1322" s="10">
        <v>2064.1851069276381</v>
      </c>
      <c r="W1322" s="10">
        <v>2064.1851069276381</v>
      </c>
      <c r="X1322" s="10">
        <v>2137.5184402609716</v>
      </c>
      <c r="Y1322" s="10">
        <v>2210.8517735943046</v>
      </c>
      <c r="Z1322" s="10">
        <v>2853.1344402609716</v>
      </c>
      <c r="AH1322" s="7">
        <v>1662.3338733989403</v>
      </c>
      <c r="AI1322" s="10">
        <v>132</v>
      </c>
      <c r="AK1322" s="10">
        <v>6.6263999999999994</v>
      </c>
      <c r="AL1322" s="10">
        <v>16.896000000000001</v>
      </c>
      <c r="AQ1322" s="10">
        <v>0.35073498600000003</v>
      </c>
      <c r="AR1322" s="10">
        <v>0.35073498600000003</v>
      </c>
      <c r="AS1322" s="10">
        <v>0.55672220000000006</v>
      </c>
      <c r="AT1322" s="10">
        <v>0.55672220000000006</v>
      </c>
      <c r="AU1322" s="10">
        <v>0.56473290818181821</v>
      </c>
      <c r="AV1322" s="10">
        <v>0.56473290818181821</v>
      </c>
      <c r="AW1322" s="10">
        <v>0.84402481818181818</v>
      </c>
      <c r="AX1322">
        <v>0.84402481818181818</v>
      </c>
      <c r="AY1322" s="165">
        <v>1</v>
      </c>
    </row>
    <row r="1323" spans="14:51" x14ac:dyDescent="0.25">
      <c r="N1323" s="176">
        <v>132.1</v>
      </c>
      <c r="O1323" s="10">
        <v>0.43991680418181822</v>
      </c>
      <c r="Q1323" s="10">
        <v>0.25540909090909092</v>
      </c>
      <c r="R1323" s="10">
        <v>1099.9376893006236</v>
      </c>
      <c r="T1323" s="10">
        <v>1447.2411326305098</v>
      </c>
      <c r="V1323" s="10">
        <v>2067.230465963843</v>
      </c>
      <c r="W1323" s="10">
        <v>2067.230465963843</v>
      </c>
      <c r="X1323" s="10">
        <v>2140.6193548527317</v>
      </c>
      <c r="Y1323" s="10">
        <v>2214.0082437416208</v>
      </c>
      <c r="Z1323" s="10">
        <v>2856.7774881860655</v>
      </c>
      <c r="AH1323" s="7">
        <v>1666.3231766667332</v>
      </c>
      <c r="AI1323" s="10">
        <v>132.1</v>
      </c>
      <c r="AK1323" s="10">
        <v>6.6263999999999994</v>
      </c>
      <c r="AL1323" s="10">
        <v>16.896000000000001</v>
      </c>
      <c r="AQ1323" s="10">
        <v>0.35073498600000003</v>
      </c>
      <c r="AR1323" s="10">
        <v>0.35073498600000003</v>
      </c>
      <c r="AS1323" s="10">
        <v>0.55672220000000006</v>
      </c>
      <c r="AT1323" s="10">
        <v>0.55672220000000006</v>
      </c>
      <c r="AU1323" s="10">
        <v>0.56473290818181821</v>
      </c>
      <c r="AV1323" s="10">
        <v>0.56473290818181821</v>
      </c>
      <c r="AW1323" s="10">
        <v>0.84402481818181818</v>
      </c>
      <c r="AX1323">
        <v>0.84402481818181818</v>
      </c>
      <c r="AY1323" s="165">
        <v>1</v>
      </c>
    </row>
    <row r="1324" spans="14:51" x14ac:dyDescent="0.25">
      <c r="N1324" s="176">
        <v>132.19999999999999</v>
      </c>
      <c r="O1324" s="10">
        <v>0.43991680418181822</v>
      </c>
      <c r="Q1324" s="10">
        <v>0.25540909090909092</v>
      </c>
      <c r="R1324" s="10">
        <v>1102.255572855498</v>
      </c>
      <c r="T1324" s="10">
        <v>1449.8189123126135</v>
      </c>
      <c r="V1324" s="10">
        <v>2070.2775789792804</v>
      </c>
      <c r="W1324" s="10">
        <v>2070.2775789792804</v>
      </c>
      <c r="X1324" s="10">
        <v>2143.7220234237247</v>
      </c>
      <c r="Y1324" s="10">
        <v>2217.1664678681691</v>
      </c>
      <c r="Z1324" s="10">
        <v>2860.4222900903915</v>
      </c>
      <c r="AH1324" s="7">
        <v>1670.3155009896325</v>
      </c>
      <c r="AI1324" s="10">
        <v>132.19999999999999</v>
      </c>
      <c r="AK1324" s="10">
        <v>6.6263999999999994</v>
      </c>
      <c r="AL1324" s="10">
        <v>16.896000000000001</v>
      </c>
      <c r="AQ1324" s="10">
        <v>0.35073498600000003</v>
      </c>
      <c r="AR1324" s="10">
        <v>0.35073498600000003</v>
      </c>
      <c r="AS1324" s="10">
        <v>0.55672220000000006</v>
      </c>
      <c r="AT1324" s="10">
        <v>0.55672220000000006</v>
      </c>
      <c r="AU1324" s="10">
        <v>0.56473290818181821</v>
      </c>
      <c r="AV1324" s="10">
        <v>0.56473290818181821</v>
      </c>
      <c r="AW1324" s="10">
        <v>0.84402481818181818</v>
      </c>
      <c r="AX1324">
        <v>0.84402481818181818</v>
      </c>
      <c r="AY1324" s="165">
        <v>1</v>
      </c>
    </row>
    <row r="1325" spans="14:51" x14ac:dyDescent="0.25">
      <c r="N1325" s="176">
        <v>132.30000000000001</v>
      </c>
      <c r="O1325" s="10">
        <v>0.43991680418181822</v>
      </c>
      <c r="Q1325" s="10">
        <v>0.25540909090909092</v>
      </c>
      <c r="R1325" s="10">
        <v>1104.5752103896043</v>
      </c>
      <c r="T1325" s="10">
        <v>1452.3984459739486</v>
      </c>
      <c r="V1325" s="10">
        <v>2073.3264459739485</v>
      </c>
      <c r="W1325" s="10">
        <v>2073.3264459739485</v>
      </c>
      <c r="X1325" s="10">
        <v>2146.8264459739485</v>
      </c>
      <c r="Y1325" s="10">
        <v>2220.3264459739485</v>
      </c>
      <c r="Z1325" s="10">
        <v>2864.0688459739486</v>
      </c>
      <c r="AH1325" s="7">
        <v>1674.3108463676379</v>
      </c>
      <c r="AI1325" s="10">
        <v>132.30000000000001</v>
      </c>
      <c r="AK1325" s="10">
        <v>6.6263999999999994</v>
      </c>
      <c r="AL1325" s="10">
        <v>16.896000000000001</v>
      </c>
      <c r="AQ1325" s="10">
        <v>0.35073498600000003</v>
      </c>
      <c r="AR1325" s="10">
        <v>0.35073498600000003</v>
      </c>
      <c r="AS1325" s="10">
        <v>0.55672220000000006</v>
      </c>
      <c r="AT1325" s="10">
        <v>0.55672220000000006</v>
      </c>
      <c r="AU1325" s="10">
        <v>0.56473290818181821</v>
      </c>
      <c r="AV1325" s="10">
        <v>0.56473290818181821</v>
      </c>
      <c r="AW1325" s="10">
        <v>0.84402481818181818</v>
      </c>
      <c r="AX1325">
        <v>0.84402481818181818</v>
      </c>
      <c r="AY1325" s="165">
        <v>1</v>
      </c>
    </row>
    <row r="1326" spans="14:51" x14ac:dyDescent="0.25">
      <c r="N1326" s="176">
        <v>132.4</v>
      </c>
      <c r="O1326" s="10">
        <v>0.43991680418181822</v>
      </c>
      <c r="Q1326" s="10">
        <v>0.25540909090909092</v>
      </c>
      <c r="R1326" s="10">
        <v>1106.8966019029426</v>
      </c>
      <c r="T1326" s="10">
        <v>1454.979733614515</v>
      </c>
      <c r="V1326" s="10">
        <v>2076.3770669478481</v>
      </c>
      <c r="W1326" s="10">
        <v>2076.3770669478481</v>
      </c>
      <c r="X1326" s="10">
        <v>2149.9326225034038</v>
      </c>
      <c r="Y1326" s="10">
        <v>2223.4881780589594</v>
      </c>
      <c r="Z1326" s="10">
        <v>2867.7171558367372</v>
      </c>
      <c r="AH1326" s="7">
        <v>1678.3092128007497</v>
      </c>
      <c r="AI1326" s="10">
        <v>132.4</v>
      </c>
      <c r="AK1326" s="10">
        <v>6.6263999999999994</v>
      </c>
      <c r="AL1326" s="10">
        <v>16.896000000000001</v>
      </c>
      <c r="AQ1326" s="10">
        <v>0.35073498600000003</v>
      </c>
      <c r="AR1326" s="10">
        <v>0.35073498600000003</v>
      </c>
      <c r="AS1326" s="10">
        <v>0.55672220000000006</v>
      </c>
      <c r="AT1326" s="10">
        <v>0.55672220000000006</v>
      </c>
      <c r="AU1326" s="10">
        <v>0.56473290818181821</v>
      </c>
      <c r="AV1326" s="10">
        <v>0.56473290818181821</v>
      </c>
      <c r="AW1326" s="10">
        <v>0.84402481818181818</v>
      </c>
      <c r="AX1326">
        <v>0.84402481818181818</v>
      </c>
      <c r="AY1326" s="165">
        <v>1</v>
      </c>
    </row>
    <row r="1327" spans="14:51" x14ac:dyDescent="0.25">
      <c r="N1327" s="176">
        <v>132.5</v>
      </c>
      <c r="O1327" s="10">
        <v>0.43991680418181822</v>
      </c>
      <c r="Q1327" s="10">
        <v>0.25540909090909092</v>
      </c>
      <c r="R1327" s="10">
        <v>1109.2197473955125</v>
      </c>
      <c r="T1327" s="10">
        <v>1457.5627752343137</v>
      </c>
      <c r="V1327" s="10">
        <v>2079.4294419009802</v>
      </c>
      <c r="W1327" s="10">
        <v>2079.4294419009802</v>
      </c>
      <c r="X1327" s="10">
        <v>2153.0405530120916</v>
      </c>
      <c r="Y1327" s="10">
        <v>2226.6516641232024</v>
      </c>
      <c r="Z1327" s="10">
        <v>2871.3672196787584</v>
      </c>
      <c r="AH1327" s="7">
        <v>1682.3106002889676</v>
      </c>
      <c r="AI1327" s="10">
        <v>132.5</v>
      </c>
      <c r="AK1327" s="10">
        <v>6.6263999999999994</v>
      </c>
      <c r="AL1327" s="10">
        <v>16.896000000000001</v>
      </c>
      <c r="AQ1327" s="10">
        <v>0.35073498600000003</v>
      </c>
      <c r="AR1327" s="10">
        <v>0.35073498600000003</v>
      </c>
      <c r="AS1327" s="10">
        <v>0.55672220000000006</v>
      </c>
      <c r="AT1327" s="10">
        <v>0.55672220000000006</v>
      </c>
      <c r="AU1327" s="10">
        <v>0.56473290818181821</v>
      </c>
      <c r="AV1327" s="10">
        <v>0.56473290818181821</v>
      </c>
      <c r="AW1327" s="10">
        <v>0.84402481818181818</v>
      </c>
      <c r="AX1327">
        <v>0.84402481818181818</v>
      </c>
      <c r="AY1327" s="165">
        <v>1</v>
      </c>
    </row>
    <row r="1328" spans="14:51" x14ac:dyDescent="0.25">
      <c r="N1328" s="176">
        <v>132.6</v>
      </c>
      <c r="O1328" s="10">
        <v>0.43991680418181822</v>
      </c>
      <c r="Q1328" s="10">
        <v>0.25540909090909092</v>
      </c>
      <c r="R1328" s="10">
        <v>1111.5446468673138</v>
      </c>
      <c r="T1328" s="10">
        <v>1460.1475708333442</v>
      </c>
      <c r="V1328" s="10">
        <v>2082.4835708333439</v>
      </c>
      <c r="W1328" s="10">
        <v>2082.4835708333439</v>
      </c>
      <c r="X1328" s="10">
        <v>2156.1502375000105</v>
      </c>
      <c r="Y1328" s="10">
        <v>2229.8169041666774</v>
      </c>
      <c r="Z1328" s="10">
        <v>2875.0190375000111</v>
      </c>
      <c r="AH1328" s="7">
        <v>1686.3150088322907</v>
      </c>
      <c r="AI1328" s="10">
        <v>132.6</v>
      </c>
      <c r="AK1328" s="10">
        <v>6.6263999999999994</v>
      </c>
      <c r="AL1328" s="10">
        <v>16.896000000000001</v>
      </c>
      <c r="AQ1328" s="10">
        <v>0.35073498600000003</v>
      </c>
      <c r="AR1328" s="10">
        <v>0.35073498600000003</v>
      </c>
      <c r="AS1328" s="10">
        <v>0.55672220000000006</v>
      </c>
      <c r="AT1328" s="10">
        <v>0.55672220000000006</v>
      </c>
      <c r="AU1328" s="10">
        <v>0.56473290818181821</v>
      </c>
      <c r="AV1328" s="10">
        <v>0.56473290818181821</v>
      </c>
      <c r="AW1328" s="10">
        <v>0.84402481818181818</v>
      </c>
      <c r="AX1328">
        <v>0.84402481818181818</v>
      </c>
      <c r="AY1328" s="165">
        <v>1</v>
      </c>
    </row>
    <row r="1329" spans="14:51" x14ac:dyDescent="0.25">
      <c r="N1329" s="176">
        <v>132.69999999999999</v>
      </c>
      <c r="O1329" s="10">
        <v>0.43991680418181822</v>
      </c>
      <c r="Q1329" s="10">
        <v>0.25540909090909092</v>
      </c>
      <c r="R1329" s="10">
        <v>1113.8713003183475</v>
      </c>
      <c r="T1329" s="10">
        <v>1462.7341204116067</v>
      </c>
      <c r="V1329" s="10">
        <v>2085.5394537449401</v>
      </c>
      <c r="W1329" s="10">
        <v>2085.5394537449401</v>
      </c>
      <c r="X1329" s="10">
        <v>2159.2616759671623</v>
      </c>
      <c r="Y1329" s="10">
        <v>2232.9838981893845</v>
      </c>
      <c r="Z1329" s="10">
        <v>2878.6726093004954</v>
      </c>
      <c r="AH1329" s="7">
        <v>1690.3224384307211</v>
      </c>
      <c r="AI1329" s="10">
        <v>132.69999999999999</v>
      </c>
      <c r="AK1329" s="10">
        <v>6.6263999999999994</v>
      </c>
      <c r="AL1329" s="10">
        <v>16.896000000000001</v>
      </c>
      <c r="AQ1329" s="10">
        <v>0.35073498600000003</v>
      </c>
      <c r="AR1329" s="10">
        <v>0.35073498600000003</v>
      </c>
      <c r="AS1329" s="10">
        <v>0.55672220000000006</v>
      </c>
      <c r="AT1329" s="10">
        <v>0.55672220000000006</v>
      </c>
      <c r="AU1329" s="10">
        <v>0.56473290818181821</v>
      </c>
      <c r="AV1329" s="10">
        <v>0.56473290818181821</v>
      </c>
      <c r="AW1329" s="10">
        <v>0.84402481818181818</v>
      </c>
      <c r="AX1329">
        <v>0.84402481818181818</v>
      </c>
      <c r="AY1329" s="165">
        <v>1</v>
      </c>
    </row>
    <row r="1330" spans="14:51" x14ac:dyDescent="0.25">
      <c r="N1330" s="176">
        <v>132.80000000000001</v>
      </c>
      <c r="O1330" s="10">
        <v>0.43991680418181822</v>
      </c>
      <c r="Q1330" s="10">
        <v>0.25540909090909092</v>
      </c>
      <c r="R1330" s="10">
        <v>1116.1997077486137</v>
      </c>
      <c r="T1330" s="10">
        <v>1465.3224239691008</v>
      </c>
      <c r="V1330" s="10">
        <v>2088.5970906357675</v>
      </c>
      <c r="W1330" s="10">
        <v>2088.5970906357675</v>
      </c>
      <c r="X1330" s="10">
        <v>2162.3748684135453</v>
      </c>
      <c r="Y1330" s="10">
        <v>2236.1526461913231</v>
      </c>
      <c r="Z1330" s="10">
        <v>2882.3279350802122</v>
      </c>
      <c r="AH1330" s="7">
        <v>1694.332889084259</v>
      </c>
      <c r="AI1330" s="10">
        <v>132.80000000000001</v>
      </c>
      <c r="AK1330" s="10">
        <v>6.6263999999999994</v>
      </c>
      <c r="AL1330" s="10">
        <v>16.896000000000001</v>
      </c>
      <c r="AQ1330" s="10">
        <v>0.35073498600000003</v>
      </c>
      <c r="AR1330" s="10">
        <v>0.35073498600000003</v>
      </c>
      <c r="AS1330" s="10">
        <v>0.55672220000000006</v>
      </c>
      <c r="AT1330" s="10">
        <v>0.55672220000000006</v>
      </c>
      <c r="AU1330" s="10">
        <v>0.56473290818181821</v>
      </c>
      <c r="AV1330" s="10">
        <v>0.56473290818181821</v>
      </c>
      <c r="AW1330" s="10">
        <v>0.84402481818181818</v>
      </c>
      <c r="AX1330">
        <v>0.84402481818181818</v>
      </c>
      <c r="AY1330" s="165">
        <v>1</v>
      </c>
    </row>
    <row r="1331" spans="14:51" x14ac:dyDescent="0.25">
      <c r="N1331" s="176">
        <v>132.9</v>
      </c>
      <c r="O1331" s="10">
        <v>0.43991680418181822</v>
      </c>
      <c r="Q1331" s="10">
        <v>0.25540909090909092</v>
      </c>
      <c r="R1331" s="10">
        <v>1118.5298691581104</v>
      </c>
      <c r="T1331" s="10">
        <v>1467.9124815058271</v>
      </c>
      <c r="V1331" s="10">
        <v>2091.6564815058273</v>
      </c>
      <c r="W1331" s="10">
        <v>2091.6564815058273</v>
      </c>
      <c r="X1331" s="10">
        <v>2165.4898148391608</v>
      </c>
      <c r="Y1331" s="10">
        <v>2239.3231481724938</v>
      </c>
      <c r="Z1331" s="10">
        <v>2885.9850148391606</v>
      </c>
      <c r="AH1331" s="7">
        <v>1698.3463607929007</v>
      </c>
      <c r="AI1331" s="10">
        <v>132.9</v>
      </c>
      <c r="AK1331" s="10">
        <v>6.6263999999999994</v>
      </c>
      <c r="AL1331" s="10">
        <v>16.896000000000001</v>
      </c>
      <c r="AQ1331" s="10">
        <v>0.35073498600000003</v>
      </c>
      <c r="AR1331" s="10">
        <v>0.35073498600000003</v>
      </c>
      <c r="AS1331" s="10">
        <v>0.55672220000000006</v>
      </c>
      <c r="AT1331" s="10">
        <v>0.55672220000000006</v>
      </c>
      <c r="AU1331" s="10">
        <v>0.56473290818181821</v>
      </c>
      <c r="AV1331" s="10">
        <v>0.56473290818181821</v>
      </c>
      <c r="AW1331" s="10">
        <v>0.84402481818181818</v>
      </c>
      <c r="AX1331">
        <v>0.84402481818181818</v>
      </c>
      <c r="AY1331" s="165">
        <v>1</v>
      </c>
    </row>
    <row r="1332" spans="14:51" x14ac:dyDescent="0.25">
      <c r="N1332" s="176">
        <v>133</v>
      </c>
      <c r="O1332" s="10">
        <v>0.43991680418181822</v>
      </c>
      <c r="Q1332" s="10">
        <v>0.25540909090909092</v>
      </c>
      <c r="R1332" s="10">
        <v>1120.8617845468395</v>
      </c>
      <c r="T1332" s="10">
        <v>1470.5042930217842</v>
      </c>
      <c r="V1332" s="10">
        <v>2094.7176263551173</v>
      </c>
      <c r="W1332" s="10">
        <v>2094.7176263551173</v>
      </c>
      <c r="X1332" s="10">
        <v>2168.606515244006</v>
      </c>
      <c r="Y1332" s="10">
        <v>2242.4954041328951</v>
      </c>
      <c r="Z1332" s="10">
        <v>2889.6438485773397</v>
      </c>
      <c r="AH1332" s="7">
        <v>1702.3628535566497</v>
      </c>
      <c r="AI1332" s="10">
        <v>133</v>
      </c>
      <c r="AK1332" s="10">
        <v>6.6263999999999994</v>
      </c>
      <c r="AL1332" s="10">
        <v>16.896000000000001</v>
      </c>
      <c r="AQ1332" s="10">
        <v>0.35073498600000003</v>
      </c>
      <c r="AR1332" s="10">
        <v>0.35073498600000003</v>
      </c>
      <c r="AS1332" s="10">
        <v>0.55672220000000006</v>
      </c>
      <c r="AT1332" s="10">
        <v>0.55672220000000006</v>
      </c>
      <c r="AU1332" s="10">
        <v>0.56473290818181821</v>
      </c>
      <c r="AV1332" s="10">
        <v>0.56473290818181821</v>
      </c>
      <c r="AW1332" s="10">
        <v>0.84402481818181818</v>
      </c>
      <c r="AX1332">
        <v>0.84402481818181818</v>
      </c>
      <c r="AY1332" s="165">
        <v>1</v>
      </c>
    </row>
    <row r="1333" spans="14:51" x14ac:dyDescent="0.25">
      <c r="N1333" s="176">
        <v>133.1</v>
      </c>
      <c r="O1333" s="10">
        <v>0.43991680418181822</v>
      </c>
      <c r="Q1333" s="10">
        <v>0.25540909090909092</v>
      </c>
      <c r="R1333" s="10">
        <v>1123.1954539148005</v>
      </c>
      <c r="T1333" s="10">
        <v>1473.0978585169739</v>
      </c>
      <c r="V1333" s="10">
        <v>2097.7805251836407</v>
      </c>
      <c r="W1333" s="10">
        <v>2097.7805251836407</v>
      </c>
      <c r="X1333" s="10">
        <v>2171.7249696280851</v>
      </c>
      <c r="Y1333" s="10">
        <v>2245.6694140725294</v>
      </c>
      <c r="Z1333" s="10">
        <v>2893.3044362947517</v>
      </c>
      <c r="AH1333" s="7">
        <v>1706.3823673755053</v>
      </c>
      <c r="AI1333" s="10">
        <v>133.1</v>
      </c>
      <c r="AK1333" s="10">
        <v>6.6263999999999994</v>
      </c>
      <c r="AL1333" s="10">
        <v>16.896000000000001</v>
      </c>
      <c r="AQ1333" s="10">
        <v>0.35073498600000003</v>
      </c>
      <c r="AR1333" s="10">
        <v>0.35073498600000003</v>
      </c>
      <c r="AS1333" s="10">
        <v>0.55672220000000006</v>
      </c>
      <c r="AT1333" s="10">
        <v>0.55672220000000006</v>
      </c>
      <c r="AU1333" s="10">
        <v>0.56473290818181821</v>
      </c>
      <c r="AV1333" s="10">
        <v>0.56473290818181821</v>
      </c>
      <c r="AW1333" s="10">
        <v>0.84402481818181818</v>
      </c>
      <c r="AX1333">
        <v>0.84402481818181818</v>
      </c>
      <c r="AY1333" s="165">
        <v>1</v>
      </c>
    </row>
    <row r="1334" spans="14:51" x14ac:dyDescent="0.25">
      <c r="N1334" s="176">
        <v>133.19999999999999</v>
      </c>
      <c r="O1334" s="10">
        <v>0.43991680418181822</v>
      </c>
      <c r="Q1334" s="10">
        <v>0.25540909090909092</v>
      </c>
      <c r="R1334" s="10">
        <v>1125.5308772619928</v>
      </c>
      <c r="T1334" s="10">
        <v>1475.6931779913962</v>
      </c>
      <c r="V1334" s="10">
        <v>2100.8451779913962</v>
      </c>
      <c r="W1334" s="10">
        <v>2100.8451779913962</v>
      </c>
      <c r="X1334" s="10">
        <v>2174.8451779913962</v>
      </c>
      <c r="Y1334" s="10">
        <v>2248.8451779913962</v>
      </c>
      <c r="Z1334" s="10">
        <v>2896.9667779913962</v>
      </c>
      <c r="AH1334" s="7">
        <v>1710.404902249466</v>
      </c>
      <c r="AI1334" s="10">
        <v>133.19999999999999</v>
      </c>
      <c r="AK1334" s="10">
        <v>6.6263999999999994</v>
      </c>
      <c r="AL1334" s="10">
        <v>16.896000000000001</v>
      </c>
      <c r="AQ1334" s="10">
        <v>0.35073498600000003</v>
      </c>
      <c r="AR1334" s="10">
        <v>0.35073498600000003</v>
      </c>
      <c r="AS1334" s="10">
        <v>0.55672220000000006</v>
      </c>
      <c r="AT1334" s="10">
        <v>0.55672220000000006</v>
      </c>
      <c r="AU1334" s="10">
        <v>0.56473290818181821</v>
      </c>
      <c r="AV1334" s="10">
        <v>0.56473290818181821</v>
      </c>
      <c r="AW1334" s="10">
        <v>0.84402481818181818</v>
      </c>
      <c r="AX1334">
        <v>0.84402481818181818</v>
      </c>
      <c r="AY1334" s="165">
        <v>1</v>
      </c>
    </row>
    <row r="1335" spans="14:51" x14ac:dyDescent="0.25">
      <c r="N1335" s="176">
        <v>133.30000000000001</v>
      </c>
      <c r="O1335" s="10">
        <v>0.43991680418181822</v>
      </c>
      <c r="Q1335" s="10">
        <v>0.25540909090909092</v>
      </c>
      <c r="R1335" s="10">
        <v>1127.8680545884181</v>
      </c>
      <c r="T1335" s="10">
        <v>1478.2902514450489</v>
      </c>
      <c r="V1335" s="10">
        <v>2103.9115847783823</v>
      </c>
      <c r="W1335" s="10">
        <v>2103.9115847783823</v>
      </c>
      <c r="X1335" s="10">
        <v>2177.967140333938</v>
      </c>
      <c r="Y1335" s="10">
        <v>2252.0226958894937</v>
      </c>
      <c r="Z1335" s="10">
        <v>2900.6308736672718</v>
      </c>
      <c r="AH1335" s="7">
        <v>1714.430458178535</v>
      </c>
      <c r="AI1335" s="10">
        <v>133.30000000000001</v>
      </c>
      <c r="AK1335" s="10">
        <v>6.6263999999999994</v>
      </c>
      <c r="AL1335" s="10">
        <v>16.896000000000001</v>
      </c>
      <c r="AQ1335" s="10">
        <v>0.35073498600000003</v>
      </c>
      <c r="AR1335" s="10">
        <v>0.35073498600000003</v>
      </c>
      <c r="AS1335" s="10">
        <v>0.55672220000000006</v>
      </c>
      <c r="AT1335" s="10">
        <v>0.55672220000000006</v>
      </c>
      <c r="AU1335" s="10">
        <v>0.56473290818181821</v>
      </c>
      <c r="AV1335" s="10">
        <v>0.56473290818181821</v>
      </c>
      <c r="AW1335" s="10">
        <v>0.84402481818181818</v>
      </c>
      <c r="AX1335">
        <v>0.84402481818181818</v>
      </c>
      <c r="AY1335" s="165">
        <v>1</v>
      </c>
    </row>
    <row r="1336" spans="14:51" x14ac:dyDescent="0.25">
      <c r="N1336" s="176">
        <v>133.4</v>
      </c>
      <c r="O1336" s="10">
        <v>0.43991680418181822</v>
      </c>
      <c r="Q1336" s="10">
        <v>0.25540909090909092</v>
      </c>
      <c r="R1336" s="10">
        <v>1130.2069858940743</v>
      </c>
      <c r="T1336" s="10">
        <v>1483.3016773113277</v>
      </c>
      <c r="V1336" s="10">
        <v>2109.3923439779946</v>
      </c>
      <c r="W1336" s="10">
        <v>2109.3923439779946</v>
      </c>
      <c r="X1336" s="10">
        <v>2183.503455089106</v>
      </c>
      <c r="Y1336" s="10">
        <v>2257.6145662002168</v>
      </c>
      <c r="Z1336" s="10">
        <v>2906.7093217557726</v>
      </c>
      <c r="AH1336" s="7">
        <v>1718.4590351627087</v>
      </c>
      <c r="AI1336" s="10">
        <v>133.4</v>
      </c>
      <c r="AK1336" s="10">
        <v>6.6263999999999994</v>
      </c>
      <c r="AL1336" s="10">
        <v>16.896000000000001</v>
      </c>
      <c r="AQ1336" s="10">
        <v>0.35073498600000003</v>
      </c>
      <c r="AR1336" s="10">
        <v>0.35073498600000003</v>
      </c>
      <c r="AS1336" s="10">
        <v>0.55672220000000006</v>
      </c>
      <c r="AT1336" s="10">
        <v>0.55672220000000006</v>
      </c>
      <c r="AU1336" s="10">
        <v>0.56473290818181821</v>
      </c>
      <c r="AV1336" s="10">
        <v>0.56473290818181821</v>
      </c>
      <c r="AW1336" s="10">
        <v>0.84402481818181818</v>
      </c>
      <c r="AX1336">
        <v>0.84402481818181818</v>
      </c>
      <c r="AY1336" s="165">
        <v>1</v>
      </c>
    </row>
    <row r="1337" spans="14:51" x14ac:dyDescent="0.25">
      <c r="N1337" s="176">
        <v>133.5</v>
      </c>
      <c r="O1337" s="10">
        <v>0.43991680418181822</v>
      </c>
      <c r="Q1337" s="10">
        <v>0.25540909090909092</v>
      </c>
      <c r="R1337" s="10">
        <v>1132.5476711789627</v>
      </c>
      <c r="T1337" s="10">
        <v>1485.9040127026763</v>
      </c>
      <c r="V1337" s="10">
        <v>2112.4640127026764</v>
      </c>
      <c r="W1337" s="10">
        <v>2112.4640127026764</v>
      </c>
      <c r="X1337" s="10">
        <v>2186.6306793693429</v>
      </c>
      <c r="Y1337" s="10">
        <v>2260.7973460360099</v>
      </c>
      <c r="Z1337" s="10">
        <v>2910.3786793693434</v>
      </c>
      <c r="AH1337" s="7">
        <v>1722.4906332019893</v>
      </c>
      <c r="AI1337" s="10">
        <v>133.5</v>
      </c>
      <c r="AK1337" s="10">
        <v>6.6263999999999994</v>
      </c>
      <c r="AL1337" s="10">
        <v>16.896000000000001</v>
      </c>
      <c r="AQ1337" s="10">
        <v>0.35073498600000003</v>
      </c>
      <c r="AR1337" s="10">
        <v>0.35073498600000003</v>
      </c>
      <c r="AS1337" s="10">
        <v>0.55672220000000006</v>
      </c>
      <c r="AT1337" s="10">
        <v>0.55672220000000006</v>
      </c>
      <c r="AU1337" s="10">
        <v>0.56473290818181821</v>
      </c>
      <c r="AV1337" s="10">
        <v>0.56473290818181821</v>
      </c>
      <c r="AW1337" s="10">
        <v>0.84402481818181818</v>
      </c>
      <c r="AX1337">
        <v>0.84402481818181818</v>
      </c>
      <c r="AY1337" s="165">
        <v>1</v>
      </c>
    </row>
    <row r="1338" spans="14:51" x14ac:dyDescent="0.25">
      <c r="N1338" s="176">
        <v>133.6</v>
      </c>
      <c r="O1338" s="10">
        <v>0.43991680418181822</v>
      </c>
      <c r="Q1338" s="10">
        <v>0.25540909090909092</v>
      </c>
      <c r="R1338" s="10">
        <v>1134.8901104430822</v>
      </c>
      <c r="T1338" s="10">
        <v>1488.5081020732575</v>
      </c>
      <c r="V1338" s="10">
        <v>2115.5374354065907</v>
      </c>
      <c r="W1338" s="10">
        <v>2115.5374354065907</v>
      </c>
      <c r="X1338" s="10">
        <v>2189.7596576288129</v>
      </c>
      <c r="Y1338" s="10">
        <v>2263.981879851035</v>
      </c>
      <c r="Z1338" s="10">
        <v>2914.0497909621463</v>
      </c>
      <c r="AH1338" s="7">
        <v>1726.5252522963747</v>
      </c>
      <c r="AI1338" s="10">
        <v>133.6</v>
      </c>
      <c r="AK1338" s="10">
        <v>6.6263999999999994</v>
      </c>
      <c r="AL1338" s="10">
        <v>16.896000000000001</v>
      </c>
      <c r="AQ1338" s="10">
        <v>0.35073498600000003</v>
      </c>
      <c r="AR1338" s="10">
        <v>0.35073498600000003</v>
      </c>
      <c r="AS1338" s="10">
        <v>0.55672220000000006</v>
      </c>
      <c r="AT1338" s="10">
        <v>0.55672220000000006</v>
      </c>
      <c r="AU1338" s="10">
        <v>0.56473290818181821</v>
      </c>
      <c r="AV1338" s="10">
        <v>0.56473290818181821</v>
      </c>
      <c r="AW1338" s="10">
        <v>0.84402481818181818</v>
      </c>
      <c r="AX1338">
        <v>0.84402481818181818</v>
      </c>
      <c r="AY1338" s="165">
        <v>1</v>
      </c>
    </row>
    <row r="1339" spans="14:51" x14ac:dyDescent="0.25">
      <c r="N1339" s="176">
        <v>133.69999999999999</v>
      </c>
      <c r="O1339" s="10">
        <v>0.43991680418181822</v>
      </c>
      <c r="Q1339" s="10">
        <v>0.25540909090909092</v>
      </c>
      <c r="R1339" s="10">
        <v>1137.2343036864345</v>
      </c>
      <c r="T1339" s="10">
        <v>1491.1139454230702</v>
      </c>
      <c r="V1339" s="10">
        <v>2118.612612089737</v>
      </c>
      <c r="W1339" s="10">
        <v>2118.612612089737</v>
      </c>
      <c r="X1339" s="10">
        <v>2192.8903898675148</v>
      </c>
      <c r="Y1339" s="10">
        <v>2267.1681676452927</v>
      </c>
      <c r="Z1339" s="10">
        <v>2917.7226565341816</v>
      </c>
      <c r="AH1339" s="7">
        <v>1730.5628924458679</v>
      </c>
      <c r="AI1339" s="10">
        <v>133.69999999999999</v>
      </c>
      <c r="AK1339" s="10">
        <v>6.6263999999999994</v>
      </c>
      <c r="AL1339" s="10">
        <v>16.896000000000001</v>
      </c>
      <c r="AQ1339" s="10">
        <v>0.35073498600000003</v>
      </c>
      <c r="AR1339" s="10">
        <v>0.35073498600000003</v>
      </c>
      <c r="AS1339" s="10">
        <v>0.55672220000000006</v>
      </c>
      <c r="AT1339" s="10">
        <v>0.55672220000000006</v>
      </c>
      <c r="AU1339" s="10">
        <v>0.56473290818181821</v>
      </c>
      <c r="AV1339" s="10">
        <v>0.56473290818181821</v>
      </c>
      <c r="AW1339" s="10">
        <v>0.84402481818181818</v>
      </c>
      <c r="AX1339">
        <v>0.84402481818181818</v>
      </c>
      <c r="AY1339" s="165">
        <v>1</v>
      </c>
    </row>
    <row r="1340" spans="14:51" x14ac:dyDescent="0.25">
      <c r="N1340" s="176">
        <v>133.80000000000001</v>
      </c>
      <c r="O1340" s="10">
        <v>0.43991680418181822</v>
      </c>
      <c r="Q1340" s="10">
        <v>0.25540909090909092</v>
      </c>
      <c r="R1340" s="10">
        <v>1139.580250909019</v>
      </c>
      <c r="T1340" s="10">
        <v>1493.7215427521146</v>
      </c>
      <c r="V1340" s="10">
        <v>2121.6895427521149</v>
      </c>
      <c r="W1340" s="10">
        <v>2121.6895427521149</v>
      </c>
      <c r="X1340" s="10">
        <v>2196.0228760854484</v>
      </c>
      <c r="Y1340" s="10">
        <v>2270.3562094187814</v>
      </c>
      <c r="Z1340" s="10">
        <v>2921.3972760854485</v>
      </c>
      <c r="AH1340" s="7">
        <v>1734.603553650468</v>
      </c>
      <c r="AI1340" s="10">
        <v>133.80000000000001</v>
      </c>
      <c r="AK1340" s="10">
        <v>6.6263999999999994</v>
      </c>
      <c r="AL1340" s="10">
        <v>16.896000000000001</v>
      </c>
      <c r="AQ1340" s="10">
        <v>0.35073498600000003</v>
      </c>
      <c r="AR1340" s="10">
        <v>0.35073498600000003</v>
      </c>
      <c r="AS1340" s="10">
        <v>0.55672220000000006</v>
      </c>
      <c r="AT1340" s="10">
        <v>0.55672220000000006</v>
      </c>
      <c r="AU1340" s="10">
        <v>0.56473290818181821</v>
      </c>
      <c r="AV1340" s="10">
        <v>0.56473290818181821</v>
      </c>
      <c r="AW1340" s="10">
        <v>0.84402481818181818</v>
      </c>
      <c r="AX1340">
        <v>0.84402481818181818</v>
      </c>
      <c r="AY1340" s="165">
        <v>1</v>
      </c>
    </row>
    <row r="1341" spans="14:51" x14ac:dyDescent="0.25">
      <c r="N1341" s="176">
        <v>133.9</v>
      </c>
      <c r="O1341" s="10">
        <v>0.43991680418181822</v>
      </c>
      <c r="Q1341" s="10">
        <v>0.25540909090909092</v>
      </c>
      <c r="R1341" s="10">
        <v>1141.927952110834</v>
      </c>
      <c r="T1341" s="10">
        <v>1496.3308940603904</v>
      </c>
      <c r="V1341" s="10">
        <v>2124.7682273937239</v>
      </c>
      <c r="W1341" s="10">
        <v>2124.7682273937239</v>
      </c>
      <c r="X1341" s="10">
        <v>2199.1571162826126</v>
      </c>
      <c r="Y1341" s="10">
        <v>2273.5460051715017</v>
      </c>
      <c r="Z1341" s="10">
        <v>2925.0736496159461</v>
      </c>
      <c r="AH1341" s="7">
        <v>1738.647235910172</v>
      </c>
      <c r="AI1341" s="10">
        <v>133.9</v>
      </c>
      <c r="AK1341" s="10">
        <v>6.6263999999999994</v>
      </c>
      <c r="AL1341" s="10">
        <v>16.896000000000001</v>
      </c>
      <c r="AQ1341" s="10">
        <v>0.35073498600000003</v>
      </c>
      <c r="AR1341" s="10">
        <v>0.35073498600000003</v>
      </c>
      <c r="AS1341" s="10">
        <v>0.55672220000000006</v>
      </c>
      <c r="AT1341" s="10">
        <v>0.55672220000000006</v>
      </c>
      <c r="AU1341" s="10">
        <v>0.56473290818181821</v>
      </c>
      <c r="AV1341" s="10">
        <v>0.56473290818181821</v>
      </c>
      <c r="AW1341" s="10">
        <v>0.84402481818181818</v>
      </c>
      <c r="AX1341">
        <v>0.84402481818181818</v>
      </c>
      <c r="AY1341" s="165">
        <v>1</v>
      </c>
    </row>
    <row r="1342" spans="14:51" x14ac:dyDescent="0.25">
      <c r="N1342" s="176">
        <v>134</v>
      </c>
      <c r="O1342" s="10">
        <v>0.43991680418181822</v>
      </c>
      <c r="Q1342" s="10">
        <v>0.25540909090909092</v>
      </c>
      <c r="R1342" s="10">
        <v>1144.2774072918817</v>
      </c>
      <c r="T1342" s="10">
        <v>1498.9419993478984</v>
      </c>
      <c r="V1342" s="10">
        <v>2127.8486660145654</v>
      </c>
      <c r="W1342" s="10">
        <v>2127.8486660145654</v>
      </c>
      <c r="X1342" s="10">
        <v>2202.2931104590098</v>
      </c>
      <c r="Y1342" s="10">
        <v>2276.7375549034541</v>
      </c>
      <c r="Z1342" s="10">
        <v>2928.7517771256762</v>
      </c>
      <c r="AH1342" s="7">
        <v>1742.6939392249838</v>
      </c>
      <c r="AI1342" s="10">
        <v>134</v>
      </c>
      <c r="AK1342" s="10">
        <v>6.6263999999999994</v>
      </c>
      <c r="AL1342" s="10">
        <v>16.896000000000001</v>
      </c>
      <c r="AQ1342" s="10">
        <v>0.35073498600000003</v>
      </c>
      <c r="AR1342" s="10">
        <v>0.35073498600000003</v>
      </c>
      <c r="AS1342" s="10">
        <v>0.55672220000000006</v>
      </c>
      <c r="AT1342" s="10">
        <v>0.55672220000000006</v>
      </c>
      <c r="AU1342" s="10">
        <v>0.56473290818181821</v>
      </c>
      <c r="AV1342" s="10">
        <v>0.56473290818181821</v>
      </c>
      <c r="AW1342" s="10">
        <v>0.84402481818181818</v>
      </c>
      <c r="AX1342">
        <v>0.84402481818181818</v>
      </c>
      <c r="AY1342" s="165">
        <v>1</v>
      </c>
    </row>
    <row r="1343" spans="14:51" x14ac:dyDescent="0.25">
      <c r="N1343" s="176">
        <v>134.1</v>
      </c>
      <c r="O1343" s="10">
        <v>0.43991680418181822</v>
      </c>
      <c r="Q1343" s="10">
        <v>0.25540909090909092</v>
      </c>
      <c r="R1343" s="10">
        <v>1146.6286164521609</v>
      </c>
      <c r="T1343" s="10">
        <v>1501.5548586146388</v>
      </c>
      <c r="V1343" s="10">
        <v>2130.930858614639</v>
      </c>
      <c r="W1343" s="10">
        <v>2130.930858614639</v>
      </c>
      <c r="X1343" s="10">
        <v>2205.430858614639</v>
      </c>
      <c r="Y1343" s="10">
        <v>2279.930858614639</v>
      </c>
      <c r="Z1343" s="10">
        <v>2932.4316586146392</v>
      </c>
      <c r="AH1343" s="7">
        <v>1746.7436635949016</v>
      </c>
      <c r="AI1343" s="10">
        <v>134.1</v>
      </c>
      <c r="AK1343" s="10">
        <v>6.6263999999999994</v>
      </c>
      <c r="AL1343" s="10">
        <v>16.896000000000001</v>
      </c>
      <c r="AQ1343" s="10">
        <v>0.35073498600000003</v>
      </c>
      <c r="AR1343" s="10">
        <v>0.35073498600000003</v>
      </c>
      <c r="AS1343" s="10">
        <v>0.55672220000000006</v>
      </c>
      <c r="AT1343" s="10">
        <v>0.55672220000000006</v>
      </c>
      <c r="AU1343" s="10">
        <v>0.56473290818181821</v>
      </c>
      <c r="AV1343" s="10">
        <v>0.56473290818181821</v>
      </c>
      <c r="AW1343" s="10">
        <v>0.84402481818181818</v>
      </c>
      <c r="AX1343">
        <v>0.84402481818181818</v>
      </c>
      <c r="AY1343" s="165">
        <v>1</v>
      </c>
    </row>
    <row r="1344" spans="14:51" x14ac:dyDescent="0.25">
      <c r="N1344" s="176">
        <v>134.19999999999999</v>
      </c>
      <c r="O1344" s="10">
        <v>0.43991680418181822</v>
      </c>
      <c r="Q1344" s="10">
        <v>0.25540909090909092</v>
      </c>
      <c r="R1344" s="10">
        <v>1148.9815795916716</v>
      </c>
      <c r="T1344" s="10">
        <v>1504.1694718606102</v>
      </c>
      <c r="V1344" s="10">
        <v>2134.0148051939436</v>
      </c>
      <c r="W1344" s="10">
        <v>2134.0148051939436</v>
      </c>
      <c r="X1344" s="10">
        <v>2208.5703607494993</v>
      </c>
      <c r="Y1344" s="10">
        <v>2283.1259163050545</v>
      </c>
      <c r="Z1344" s="10">
        <v>2936.1132940828325</v>
      </c>
      <c r="AH1344" s="7">
        <v>1750.7964090199246</v>
      </c>
      <c r="AI1344" s="10">
        <v>134.19999999999999</v>
      </c>
      <c r="AK1344" s="10">
        <v>6.6263999999999994</v>
      </c>
      <c r="AL1344" s="10">
        <v>16.896000000000001</v>
      </c>
      <c r="AQ1344" s="10">
        <v>0.35073498600000003</v>
      </c>
      <c r="AR1344" s="10">
        <v>0.35073498600000003</v>
      </c>
      <c r="AS1344" s="10">
        <v>0.55672220000000006</v>
      </c>
      <c r="AT1344" s="10">
        <v>0.55672220000000006</v>
      </c>
      <c r="AU1344" s="10">
        <v>0.56473290818181821</v>
      </c>
      <c r="AV1344" s="10">
        <v>0.56473290818181821</v>
      </c>
      <c r="AW1344" s="10">
        <v>0.84402481818181818</v>
      </c>
      <c r="AX1344">
        <v>0.84402481818181818</v>
      </c>
      <c r="AY1344" s="165">
        <v>1</v>
      </c>
    </row>
    <row r="1345" spans="14:51" x14ac:dyDescent="0.25">
      <c r="N1345" s="176">
        <v>134.30000000000001</v>
      </c>
      <c r="O1345" s="10">
        <v>0.43991680418181822</v>
      </c>
      <c r="Q1345" s="10">
        <v>0.25540909090909092</v>
      </c>
      <c r="R1345" s="10">
        <v>1151.3362967104151</v>
      </c>
      <c r="T1345" s="10">
        <v>1506.7858390858137</v>
      </c>
      <c r="V1345" s="10">
        <v>2137.1005057524803</v>
      </c>
      <c r="W1345" s="10">
        <v>2137.1005057524803</v>
      </c>
      <c r="X1345" s="10">
        <v>2211.7116168635916</v>
      </c>
      <c r="Y1345" s="10">
        <v>2286.3227279747025</v>
      </c>
      <c r="Z1345" s="10">
        <v>2939.7966835302582</v>
      </c>
      <c r="AH1345" s="7">
        <v>1754.8521755000559</v>
      </c>
      <c r="AI1345" s="10">
        <v>134.30000000000001</v>
      </c>
      <c r="AK1345" s="10">
        <v>6.6263999999999994</v>
      </c>
      <c r="AL1345" s="10">
        <v>16.896000000000001</v>
      </c>
      <c r="AQ1345" s="10">
        <v>0.35073498600000003</v>
      </c>
      <c r="AR1345" s="10">
        <v>0.35073498600000003</v>
      </c>
      <c r="AS1345" s="10">
        <v>0.55672220000000006</v>
      </c>
      <c r="AT1345" s="10">
        <v>0.55672220000000006</v>
      </c>
      <c r="AU1345" s="10">
        <v>0.56473290818181821</v>
      </c>
      <c r="AV1345" s="10">
        <v>0.56473290818181821</v>
      </c>
      <c r="AW1345" s="10">
        <v>0.84402481818181818</v>
      </c>
      <c r="AX1345">
        <v>0.84402481818181818</v>
      </c>
      <c r="AY1345" s="165">
        <v>1</v>
      </c>
    </row>
    <row r="1346" spans="14:51" x14ac:dyDescent="0.25">
      <c r="N1346" s="176">
        <v>134.4</v>
      </c>
      <c r="O1346" s="10">
        <v>0.43991680418181822</v>
      </c>
      <c r="Q1346" s="10">
        <v>0.25540909090909092</v>
      </c>
      <c r="R1346" s="10">
        <v>1153.6927678083903</v>
      </c>
      <c r="T1346" s="10">
        <v>1509.4039602902492</v>
      </c>
      <c r="V1346" s="10">
        <v>2140.1879602902491</v>
      </c>
      <c r="W1346" s="10">
        <v>2140.1879602902491</v>
      </c>
      <c r="X1346" s="10">
        <v>2214.8546269569156</v>
      </c>
      <c r="Y1346" s="10">
        <v>2289.5212936235826</v>
      </c>
      <c r="Z1346" s="10">
        <v>2943.4818269569159</v>
      </c>
      <c r="AH1346" s="7">
        <v>1758.9109630352928</v>
      </c>
      <c r="AI1346" s="10">
        <v>134.4</v>
      </c>
      <c r="AK1346" s="10">
        <v>6.6263999999999994</v>
      </c>
      <c r="AL1346" s="10">
        <v>16.896000000000001</v>
      </c>
      <c r="AQ1346" s="10">
        <v>0.35073498600000003</v>
      </c>
      <c r="AR1346" s="10">
        <v>0.35073498600000003</v>
      </c>
      <c r="AS1346" s="10">
        <v>0.55672220000000006</v>
      </c>
      <c r="AT1346" s="10">
        <v>0.55672220000000006</v>
      </c>
      <c r="AU1346" s="10">
        <v>0.56473290818181821</v>
      </c>
      <c r="AV1346" s="10">
        <v>0.56473290818181821</v>
      </c>
      <c r="AW1346" s="10">
        <v>0.84402481818181818</v>
      </c>
      <c r="AX1346">
        <v>0.84402481818181818</v>
      </c>
      <c r="AY1346" s="165">
        <v>1</v>
      </c>
    </row>
    <row r="1347" spans="14:51" x14ac:dyDescent="0.25">
      <c r="N1347" s="176">
        <v>134.5</v>
      </c>
      <c r="O1347" s="10">
        <v>0.43991680418181822</v>
      </c>
      <c r="Q1347" s="10">
        <v>0.25540909090909092</v>
      </c>
      <c r="R1347" s="10">
        <v>1156.0509928855963</v>
      </c>
      <c r="T1347" s="10">
        <v>1512.0238354739156</v>
      </c>
      <c r="V1347" s="10">
        <v>2143.2771688072489</v>
      </c>
      <c r="W1347" s="10">
        <v>2143.2771688072489</v>
      </c>
      <c r="X1347" s="10">
        <v>2217.9993910294711</v>
      </c>
      <c r="Y1347" s="10">
        <v>2292.7216132516933</v>
      </c>
      <c r="Z1347" s="10">
        <v>2947.1687243628044</v>
      </c>
      <c r="AH1347" s="7">
        <v>1762.9727716256343</v>
      </c>
      <c r="AI1347" s="10">
        <v>134.5</v>
      </c>
      <c r="AK1347" s="10">
        <v>6.6263999999999994</v>
      </c>
      <c r="AL1347" s="10">
        <v>16.896000000000001</v>
      </c>
      <c r="AQ1347" s="10">
        <v>0.35073498600000003</v>
      </c>
      <c r="AR1347" s="10">
        <v>0.35073498600000003</v>
      </c>
      <c r="AS1347" s="10">
        <v>0.55672220000000006</v>
      </c>
      <c r="AT1347" s="10">
        <v>0.55672220000000006</v>
      </c>
      <c r="AU1347" s="10">
        <v>0.56473290818181821</v>
      </c>
      <c r="AV1347" s="10">
        <v>0.56473290818181821</v>
      </c>
      <c r="AW1347" s="10">
        <v>0.84402481818181818</v>
      </c>
      <c r="AX1347">
        <v>0.84402481818181818</v>
      </c>
      <c r="AY1347" s="165">
        <v>1</v>
      </c>
    </row>
    <row r="1348" spans="14:51" x14ac:dyDescent="0.25">
      <c r="N1348" s="176">
        <v>134.6</v>
      </c>
      <c r="O1348" s="10">
        <v>0.43991680418181822</v>
      </c>
      <c r="Q1348" s="10">
        <v>0.25540909090909092</v>
      </c>
      <c r="R1348" s="10">
        <v>1158.4109719420348</v>
      </c>
      <c r="T1348" s="10">
        <v>1514.6454646368156</v>
      </c>
      <c r="V1348" s="10">
        <v>2146.3681313034822</v>
      </c>
      <c r="W1348" s="10">
        <v>2146.3681313034822</v>
      </c>
      <c r="X1348" s="10">
        <v>2221.14590908126</v>
      </c>
      <c r="Y1348" s="10">
        <v>2295.9236868590378</v>
      </c>
      <c r="Z1348" s="10">
        <v>2950.8573757479271</v>
      </c>
      <c r="AH1348" s="7">
        <v>1767.0376012710833</v>
      </c>
      <c r="AI1348" s="10">
        <v>134.6</v>
      </c>
      <c r="AK1348" s="10">
        <v>6.6263999999999994</v>
      </c>
      <c r="AL1348" s="10">
        <v>16.896000000000001</v>
      </c>
      <c r="AQ1348" s="10">
        <v>0.35073498600000003</v>
      </c>
      <c r="AR1348" s="10">
        <v>0.35073498600000003</v>
      </c>
      <c r="AS1348" s="10">
        <v>0.55672220000000006</v>
      </c>
      <c r="AT1348" s="10">
        <v>0.55672220000000006</v>
      </c>
      <c r="AU1348" s="10">
        <v>0.56473290818181821</v>
      </c>
      <c r="AV1348" s="10">
        <v>0.56473290818181821</v>
      </c>
      <c r="AW1348" s="10">
        <v>0.84402481818181818</v>
      </c>
      <c r="AX1348">
        <v>0.84402481818181818</v>
      </c>
      <c r="AY1348" s="165">
        <v>1</v>
      </c>
    </row>
    <row r="1349" spans="14:51" x14ac:dyDescent="0.25">
      <c r="N1349" s="176">
        <v>134.69999999999999</v>
      </c>
      <c r="O1349" s="10">
        <v>0.43991680418181822</v>
      </c>
      <c r="Q1349" s="10">
        <v>0.25540909090909092</v>
      </c>
      <c r="R1349" s="10">
        <v>1160.7727049777054</v>
      </c>
      <c r="T1349" s="10">
        <v>1517.2688477789466</v>
      </c>
      <c r="V1349" s="10">
        <v>2149.4608477789466</v>
      </c>
      <c r="W1349" s="10">
        <v>2149.4608477789466</v>
      </c>
      <c r="X1349" s="10">
        <v>2224.2941811122801</v>
      </c>
      <c r="Y1349" s="10">
        <v>2299.1275144456131</v>
      </c>
      <c r="Z1349" s="10">
        <v>2954.5477811122801</v>
      </c>
      <c r="AH1349" s="7">
        <v>1771.1054519716388</v>
      </c>
      <c r="AI1349" s="10">
        <v>134.69999999999999</v>
      </c>
      <c r="AK1349" s="10">
        <v>6.6263999999999994</v>
      </c>
      <c r="AL1349" s="10">
        <v>16.896000000000001</v>
      </c>
      <c r="AQ1349" s="10">
        <v>0.35073498600000003</v>
      </c>
      <c r="AR1349" s="10">
        <v>0.35073498600000003</v>
      </c>
      <c r="AS1349" s="10">
        <v>0.55672220000000006</v>
      </c>
      <c r="AT1349" s="10">
        <v>0.55672220000000006</v>
      </c>
      <c r="AU1349" s="10">
        <v>0.56473290818181821</v>
      </c>
      <c r="AV1349" s="10">
        <v>0.56473290818181821</v>
      </c>
      <c r="AW1349" s="10">
        <v>0.84402481818181818</v>
      </c>
      <c r="AX1349">
        <v>0.84402481818181818</v>
      </c>
      <c r="AY1349" s="165">
        <v>1</v>
      </c>
    </row>
    <row r="1350" spans="14:51" x14ac:dyDescent="0.25">
      <c r="N1350" s="176">
        <v>134.80000000000001</v>
      </c>
      <c r="O1350" s="10">
        <v>0.43991680418181822</v>
      </c>
      <c r="Q1350" s="10">
        <v>0.25540909090909092</v>
      </c>
      <c r="R1350" s="10">
        <v>1163.1361919926082</v>
      </c>
      <c r="T1350" s="10">
        <v>1519.8939849003091</v>
      </c>
      <c r="V1350" s="10">
        <v>2152.5553182336425</v>
      </c>
      <c r="W1350" s="10">
        <v>2152.5553182336425</v>
      </c>
      <c r="X1350" s="10">
        <v>2227.4442071225312</v>
      </c>
      <c r="Y1350" s="10">
        <v>2302.3330960114204</v>
      </c>
      <c r="Z1350" s="10">
        <v>2958.2399404558651</v>
      </c>
      <c r="AH1350" s="7">
        <v>1775.1763237273012</v>
      </c>
      <c r="AI1350" s="10">
        <v>134.80000000000001</v>
      </c>
      <c r="AK1350" s="10">
        <v>6.6263999999999994</v>
      </c>
      <c r="AL1350" s="10">
        <v>16.896000000000001</v>
      </c>
      <c r="AQ1350" s="10">
        <v>0.35073498600000003</v>
      </c>
      <c r="AR1350" s="10">
        <v>0.35073498600000003</v>
      </c>
      <c r="AS1350" s="10">
        <v>0.55672220000000006</v>
      </c>
      <c r="AT1350" s="10">
        <v>0.55672220000000006</v>
      </c>
      <c r="AU1350" s="10">
        <v>0.56473290818181821</v>
      </c>
      <c r="AV1350" s="10">
        <v>0.56473290818181821</v>
      </c>
      <c r="AW1350" s="10">
        <v>0.84402481818181818</v>
      </c>
      <c r="AX1350">
        <v>0.84402481818181818</v>
      </c>
      <c r="AY1350" s="165">
        <v>1</v>
      </c>
    </row>
    <row r="1351" spans="14:51" x14ac:dyDescent="0.25">
      <c r="N1351" s="176">
        <v>134.9</v>
      </c>
      <c r="O1351" s="10">
        <v>0.43991680418181822</v>
      </c>
      <c r="Q1351" s="10">
        <v>0.25540909090909092</v>
      </c>
      <c r="R1351" s="10">
        <v>1165.5014329867417</v>
      </c>
      <c r="T1351" s="10">
        <v>1522.5208760009036</v>
      </c>
      <c r="V1351" s="10">
        <v>2155.6515426675705</v>
      </c>
      <c r="W1351" s="10">
        <v>2155.6515426675705</v>
      </c>
      <c r="X1351" s="10">
        <v>2230.5959871120149</v>
      </c>
      <c r="Y1351" s="10">
        <v>2305.5404315564592</v>
      </c>
      <c r="Z1351" s="10">
        <v>2961.9338537786816</v>
      </c>
      <c r="AH1351" s="7">
        <v>1779.2502165380679</v>
      </c>
      <c r="AI1351" s="10">
        <v>134.9</v>
      </c>
      <c r="AK1351" s="10">
        <v>6.6263999999999994</v>
      </c>
      <c r="AL1351" s="10">
        <v>16.896000000000001</v>
      </c>
      <c r="AQ1351" s="10">
        <v>0.35073498600000003</v>
      </c>
      <c r="AR1351" s="10">
        <v>0.35073498600000003</v>
      </c>
      <c r="AS1351" s="10">
        <v>0.55672220000000006</v>
      </c>
      <c r="AT1351" s="10">
        <v>0.55672220000000006</v>
      </c>
      <c r="AU1351" s="10">
        <v>0.56473290818181821</v>
      </c>
      <c r="AV1351" s="10">
        <v>0.56473290818181821</v>
      </c>
      <c r="AW1351" s="10">
        <v>0.84402481818181818</v>
      </c>
      <c r="AX1351">
        <v>0.84402481818181818</v>
      </c>
      <c r="AY1351" s="165">
        <v>1</v>
      </c>
    </row>
    <row r="1352" spans="14:51" x14ac:dyDescent="0.25">
      <c r="N1352" s="176">
        <v>135</v>
      </c>
      <c r="O1352" s="10">
        <v>0.43991680418181822</v>
      </c>
      <c r="Q1352" s="10">
        <v>0.25540909090909092</v>
      </c>
      <c r="R1352" s="10">
        <v>1167.8684279601077</v>
      </c>
      <c r="T1352" s="10">
        <v>1525.14952108073</v>
      </c>
      <c r="V1352" s="10">
        <v>2158.7495210807301</v>
      </c>
      <c r="W1352" s="10">
        <v>2158.7495210807301</v>
      </c>
      <c r="X1352" s="10">
        <v>2233.7495210807301</v>
      </c>
      <c r="Y1352" s="10">
        <v>2308.7495210807301</v>
      </c>
      <c r="Z1352" s="10">
        <v>2965.6295210807302</v>
      </c>
      <c r="AH1352" s="7">
        <v>1783.327130403942</v>
      </c>
      <c r="AI1352" s="10">
        <v>135</v>
      </c>
      <c r="AK1352" s="10">
        <v>6.6263999999999994</v>
      </c>
      <c r="AL1352" s="10">
        <v>16.896000000000001</v>
      </c>
      <c r="AQ1352" s="10">
        <v>0.35073498600000003</v>
      </c>
      <c r="AR1352" s="10">
        <v>0.35073498600000003</v>
      </c>
      <c r="AS1352" s="10">
        <v>0.55672220000000006</v>
      </c>
      <c r="AT1352" s="10">
        <v>0.55672220000000006</v>
      </c>
      <c r="AU1352" s="10">
        <v>0.56473290818181821</v>
      </c>
      <c r="AV1352" s="10">
        <v>0.56473290818181821</v>
      </c>
      <c r="AW1352" s="10">
        <v>0.84402481818181818</v>
      </c>
      <c r="AX1352">
        <v>0.84402481818181818</v>
      </c>
      <c r="AY1352" s="165">
        <v>1</v>
      </c>
    </row>
    <row r="1353" spans="14:51" x14ac:dyDescent="0.25">
      <c r="N1353" s="176">
        <v>135.1</v>
      </c>
      <c r="O1353" s="10">
        <v>0.43991680418181822</v>
      </c>
      <c r="Q1353" s="10">
        <v>0.25540909090909092</v>
      </c>
      <c r="R1353" s="10">
        <v>1170.2371769127053</v>
      </c>
      <c r="T1353" s="10">
        <v>1527.7799201397888</v>
      </c>
      <c r="V1353" s="10">
        <v>2161.8492534731222</v>
      </c>
      <c r="W1353" s="10">
        <v>2161.8492534731222</v>
      </c>
      <c r="X1353" s="10">
        <v>2236.9048090286778</v>
      </c>
      <c r="Y1353" s="10">
        <v>2311.9603645842335</v>
      </c>
      <c r="Z1353" s="10">
        <v>2969.3269423620113</v>
      </c>
      <c r="AH1353" s="7">
        <v>1787.4070653249221</v>
      </c>
      <c r="AI1353" s="10">
        <v>135.1</v>
      </c>
      <c r="AK1353" s="10">
        <v>6.6263999999999994</v>
      </c>
      <c r="AL1353" s="10">
        <v>16.896000000000001</v>
      </c>
      <c r="AQ1353" s="10">
        <v>0.35073498600000003</v>
      </c>
      <c r="AR1353" s="10">
        <v>0.35073498600000003</v>
      </c>
      <c r="AS1353" s="10">
        <v>0.55672220000000006</v>
      </c>
      <c r="AT1353" s="10">
        <v>0.55672220000000006</v>
      </c>
      <c r="AU1353" s="10">
        <v>0.56473290818181821</v>
      </c>
      <c r="AV1353" s="10">
        <v>0.56473290818181821</v>
      </c>
      <c r="AW1353" s="10">
        <v>0.84402481818181818</v>
      </c>
      <c r="AX1353">
        <v>0.84402481818181818</v>
      </c>
      <c r="AY1353" s="165">
        <v>1</v>
      </c>
    </row>
    <row r="1354" spans="14:51" x14ac:dyDescent="0.25">
      <c r="N1354" s="176">
        <v>135.19999999999999</v>
      </c>
      <c r="O1354" s="10">
        <v>0.43991680418181822</v>
      </c>
      <c r="Q1354" s="10">
        <v>0.25540909090909092</v>
      </c>
      <c r="R1354" s="10">
        <v>1172.6076798445345</v>
      </c>
      <c r="T1354" s="10">
        <v>1530.4120731780786</v>
      </c>
      <c r="V1354" s="10">
        <v>2164.9507398447454</v>
      </c>
      <c r="W1354" s="10">
        <v>2164.9507398447454</v>
      </c>
      <c r="X1354" s="10">
        <v>2240.0618509558567</v>
      </c>
      <c r="Y1354" s="10">
        <v>2315.1729620669676</v>
      </c>
      <c r="Z1354" s="10">
        <v>2973.0261176225231</v>
      </c>
      <c r="AH1354" s="7">
        <v>1791.4900213010078</v>
      </c>
      <c r="AI1354" s="10">
        <v>135.19999999999999</v>
      </c>
      <c r="AK1354" s="10">
        <v>6.6263999999999994</v>
      </c>
      <c r="AL1354" s="10">
        <v>16.896000000000001</v>
      </c>
      <c r="AQ1354" s="10">
        <v>0.35073498600000003</v>
      </c>
      <c r="AR1354" s="10">
        <v>0.35073498600000003</v>
      </c>
      <c r="AS1354" s="10">
        <v>0.55672220000000006</v>
      </c>
      <c r="AT1354" s="10">
        <v>0.55672220000000006</v>
      </c>
      <c r="AU1354" s="10">
        <v>0.56473290818181821</v>
      </c>
      <c r="AV1354" s="10">
        <v>0.56473290818181821</v>
      </c>
      <c r="AW1354" s="10">
        <v>0.84402481818181818</v>
      </c>
      <c r="AX1354">
        <v>0.84402481818181818</v>
      </c>
      <c r="AY1354" s="165">
        <v>1</v>
      </c>
    </row>
    <row r="1355" spans="14:51" x14ac:dyDescent="0.25">
      <c r="N1355" s="176">
        <v>135.30000000000001</v>
      </c>
      <c r="O1355" s="10">
        <v>0.43991680418181822</v>
      </c>
      <c r="Q1355" s="10">
        <v>0.25540909090909092</v>
      </c>
      <c r="R1355" s="10">
        <v>1174.9799367555963</v>
      </c>
      <c r="T1355" s="10">
        <v>1533.0459801956004</v>
      </c>
      <c r="V1355" s="10">
        <v>2168.0539801956002</v>
      </c>
      <c r="W1355" s="10">
        <v>2168.0539801956002</v>
      </c>
      <c r="X1355" s="10">
        <v>2243.2206468622667</v>
      </c>
      <c r="Y1355" s="10">
        <v>2318.3873135289336</v>
      </c>
      <c r="Z1355" s="10">
        <v>2976.7270468622673</v>
      </c>
      <c r="AH1355" s="7">
        <v>1795.5759983322014</v>
      </c>
      <c r="AI1355" s="10">
        <v>135.30000000000001</v>
      </c>
      <c r="AK1355" s="10">
        <v>6.6263999999999994</v>
      </c>
      <c r="AL1355" s="10">
        <v>16.896000000000001</v>
      </c>
      <c r="AQ1355" s="10">
        <v>0.35073498600000003</v>
      </c>
      <c r="AR1355" s="10">
        <v>0.35073498600000003</v>
      </c>
      <c r="AS1355" s="10">
        <v>0.55672220000000006</v>
      </c>
      <c r="AT1355" s="10">
        <v>0.55672220000000006</v>
      </c>
      <c r="AU1355" s="10">
        <v>0.56473290818181821</v>
      </c>
      <c r="AV1355" s="10">
        <v>0.56473290818181821</v>
      </c>
      <c r="AW1355" s="10">
        <v>0.84402481818181818</v>
      </c>
      <c r="AX1355">
        <v>0.84402481818181818</v>
      </c>
      <c r="AY1355" s="165">
        <v>1</v>
      </c>
    </row>
    <row r="1356" spans="14:51" x14ac:dyDescent="0.25">
      <c r="N1356" s="176">
        <v>135.4</v>
      </c>
      <c r="O1356" s="10">
        <v>0.43991680418181822</v>
      </c>
      <c r="Q1356" s="10">
        <v>0.25540909090909092</v>
      </c>
      <c r="R1356" s="10">
        <v>1177.3539476458898</v>
      </c>
      <c r="T1356" s="10">
        <v>1535.6816411923544</v>
      </c>
      <c r="V1356" s="10">
        <v>2171.1589745256879</v>
      </c>
      <c r="W1356" s="10">
        <v>2171.1589745256879</v>
      </c>
      <c r="X1356" s="10">
        <v>2246.3811967479101</v>
      </c>
      <c r="Y1356" s="10">
        <v>2321.6034189701322</v>
      </c>
      <c r="Z1356" s="10">
        <v>2980.4297300812436</v>
      </c>
      <c r="AH1356" s="7">
        <v>1799.6649964185006</v>
      </c>
      <c r="AI1356" s="10">
        <v>135.4</v>
      </c>
      <c r="AK1356" s="10">
        <v>6.6263999999999994</v>
      </c>
      <c r="AL1356" s="10">
        <v>16.896000000000001</v>
      </c>
      <c r="AQ1356" s="10">
        <v>0.35073498600000003</v>
      </c>
      <c r="AR1356" s="10">
        <v>0.35073498600000003</v>
      </c>
      <c r="AS1356" s="10">
        <v>0.55672220000000006</v>
      </c>
      <c r="AT1356" s="10">
        <v>0.55672220000000006</v>
      </c>
      <c r="AU1356" s="10">
        <v>0.56473290818181821</v>
      </c>
      <c r="AV1356" s="10">
        <v>0.56473290818181821</v>
      </c>
      <c r="AW1356" s="10">
        <v>0.84402481818181818</v>
      </c>
      <c r="AX1356">
        <v>0.84402481818181818</v>
      </c>
      <c r="AY1356" s="165">
        <v>1</v>
      </c>
    </row>
    <row r="1357" spans="14:51" x14ac:dyDescent="0.25">
      <c r="N1357" s="176">
        <v>135.5</v>
      </c>
      <c r="O1357" s="10">
        <v>0.43991680418181822</v>
      </c>
      <c r="Q1357" s="10">
        <v>0.25540909090909092</v>
      </c>
      <c r="R1357" s="10">
        <v>1179.7297125154143</v>
      </c>
      <c r="T1357" s="10">
        <v>1538.3190561683396</v>
      </c>
      <c r="V1357" s="10">
        <v>2174.2657228350063</v>
      </c>
      <c r="W1357" s="10">
        <v>2174.2657228350063</v>
      </c>
      <c r="X1357" s="10">
        <v>2249.5435006127841</v>
      </c>
      <c r="Y1357" s="10">
        <v>2324.8212783905619</v>
      </c>
      <c r="Z1357" s="10">
        <v>2984.134167279451</v>
      </c>
      <c r="AH1357" s="7">
        <v>1803.7570155599049</v>
      </c>
      <c r="AI1357" s="10">
        <v>135.5</v>
      </c>
      <c r="AK1357" s="10">
        <v>6.6263999999999994</v>
      </c>
      <c r="AL1357" s="10">
        <v>16.896000000000001</v>
      </c>
      <c r="AQ1357" s="10">
        <v>0.35073498600000003</v>
      </c>
      <c r="AR1357" s="10">
        <v>0.35073498600000003</v>
      </c>
      <c r="AS1357" s="10">
        <v>0.55672220000000006</v>
      </c>
      <c r="AT1357" s="10">
        <v>0.55672220000000006</v>
      </c>
      <c r="AU1357" s="10">
        <v>0.56473290818181821</v>
      </c>
      <c r="AV1357" s="10">
        <v>0.56473290818181821</v>
      </c>
      <c r="AW1357" s="10">
        <v>0.84402481818181818</v>
      </c>
      <c r="AX1357">
        <v>0.84402481818181818</v>
      </c>
      <c r="AY1357" s="165">
        <v>1</v>
      </c>
    </row>
    <row r="1358" spans="14:51" x14ac:dyDescent="0.25">
      <c r="N1358" s="176">
        <v>135.6</v>
      </c>
      <c r="O1358" s="10">
        <v>0.43991680418181822</v>
      </c>
      <c r="Q1358" s="10">
        <v>0.25540909090909092</v>
      </c>
      <c r="R1358" s="10">
        <v>1182.1072313641712</v>
      </c>
      <c r="T1358" s="10">
        <v>1540.9582251235579</v>
      </c>
      <c r="V1358" s="10">
        <v>2177.3742251235581</v>
      </c>
      <c r="W1358" s="10">
        <v>2177.3742251235581</v>
      </c>
      <c r="X1358" s="10">
        <v>2252.7075584568915</v>
      </c>
      <c r="Y1358" s="10">
        <v>2328.0408917902246</v>
      </c>
      <c r="Z1358" s="10">
        <v>2987.8403584568914</v>
      </c>
      <c r="AH1358" s="7">
        <v>1807.8520557564161</v>
      </c>
      <c r="AI1358" s="10">
        <v>135.6</v>
      </c>
      <c r="AK1358" s="10">
        <v>6.6263999999999994</v>
      </c>
      <c r="AL1358" s="10">
        <v>16.896000000000001</v>
      </c>
      <c r="AQ1358" s="10">
        <v>0.35073498600000003</v>
      </c>
      <c r="AR1358" s="10">
        <v>0.35073498600000003</v>
      </c>
      <c r="AS1358" s="10">
        <v>0.55672220000000006</v>
      </c>
      <c r="AT1358" s="10">
        <v>0.55672220000000006</v>
      </c>
      <c r="AU1358" s="10">
        <v>0.56473290818181821</v>
      </c>
      <c r="AV1358" s="10">
        <v>0.56473290818181821</v>
      </c>
      <c r="AW1358" s="10">
        <v>0.84402481818181818</v>
      </c>
      <c r="AX1358">
        <v>0.84402481818181818</v>
      </c>
      <c r="AY1358" s="165">
        <v>1</v>
      </c>
    </row>
    <row r="1359" spans="14:51" x14ac:dyDescent="0.25">
      <c r="N1359" s="176">
        <v>135.69999999999999</v>
      </c>
      <c r="O1359" s="10">
        <v>0.43991680418181822</v>
      </c>
      <c r="Q1359" s="10">
        <v>0.25540909090909092</v>
      </c>
      <c r="R1359" s="10">
        <v>1184.4865041921601</v>
      </c>
      <c r="T1359" s="10">
        <v>1543.5991480580071</v>
      </c>
      <c r="V1359" s="10">
        <v>2180.4844813913405</v>
      </c>
      <c r="W1359" s="10">
        <v>2180.4844813913405</v>
      </c>
      <c r="X1359" s="10">
        <v>2255.8733702802292</v>
      </c>
      <c r="Y1359" s="10">
        <v>2331.2622591691184</v>
      </c>
      <c r="Z1359" s="10">
        <v>2991.5483036135629</v>
      </c>
      <c r="AH1359" s="7">
        <v>1811.9501170080339</v>
      </c>
      <c r="AI1359" s="10">
        <v>135.69999999999999</v>
      </c>
      <c r="AK1359" s="10">
        <v>6.6263999999999994</v>
      </c>
      <c r="AL1359" s="10">
        <v>16.896000000000001</v>
      </c>
      <c r="AQ1359" s="10">
        <v>0.35073498600000003</v>
      </c>
      <c r="AR1359" s="10">
        <v>0.35073498600000003</v>
      </c>
      <c r="AS1359" s="10">
        <v>0.55672220000000006</v>
      </c>
      <c r="AT1359" s="10">
        <v>0.55672220000000006</v>
      </c>
      <c r="AU1359" s="10">
        <v>0.56473290818181821</v>
      </c>
      <c r="AV1359" s="10">
        <v>0.56473290818181821</v>
      </c>
      <c r="AW1359" s="10">
        <v>0.84402481818181818</v>
      </c>
      <c r="AX1359">
        <v>0.84402481818181818</v>
      </c>
      <c r="AY1359" s="165">
        <v>1</v>
      </c>
    </row>
    <row r="1360" spans="14:51" x14ac:dyDescent="0.25">
      <c r="N1360" s="176">
        <v>135.80000000000001</v>
      </c>
      <c r="O1360" s="10">
        <v>0.43991680418181822</v>
      </c>
      <c r="Q1360" s="10">
        <v>0.25540909090909092</v>
      </c>
      <c r="R1360" s="10">
        <v>1186.8675309993805</v>
      </c>
      <c r="T1360" s="10">
        <v>1546.2418249716879</v>
      </c>
      <c r="V1360" s="10">
        <v>2183.5964916383546</v>
      </c>
      <c r="W1360" s="10">
        <v>2183.5964916383546</v>
      </c>
      <c r="X1360" s="10">
        <v>2259.0409360827989</v>
      </c>
      <c r="Y1360" s="10">
        <v>2334.4853805272433</v>
      </c>
      <c r="Z1360" s="10">
        <v>2995.2580027494655</v>
      </c>
      <c r="AH1360" s="7">
        <v>1816.0511993147577</v>
      </c>
      <c r="AI1360" s="10">
        <v>135.80000000000001</v>
      </c>
      <c r="AK1360" s="10">
        <v>6.6263999999999994</v>
      </c>
      <c r="AL1360" s="10">
        <v>16.896000000000001</v>
      </c>
      <c r="AQ1360" s="10">
        <v>0.35073498600000003</v>
      </c>
      <c r="AR1360" s="10">
        <v>0.35073498600000003</v>
      </c>
      <c r="AS1360" s="10">
        <v>0.55672220000000006</v>
      </c>
      <c r="AT1360" s="10">
        <v>0.55672220000000006</v>
      </c>
      <c r="AU1360" s="10">
        <v>0.56473290818181821</v>
      </c>
      <c r="AV1360" s="10">
        <v>0.56473290818181821</v>
      </c>
      <c r="AW1360" s="10">
        <v>0.84402481818181818</v>
      </c>
      <c r="AX1360">
        <v>0.84402481818181818</v>
      </c>
      <c r="AY1360" s="165">
        <v>1</v>
      </c>
    </row>
    <row r="1361" spans="14:51" x14ac:dyDescent="0.25">
      <c r="N1361" s="176">
        <v>135.9</v>
      </c>
      <c r="O1361" s="10">
        <v>0.43991680418181822</v>
      </c>
      <c r="Q1361" s="10">
        <v>0.25540909090909092</v>
      </c>
      <c r="R1361" s="10">
        <v>1189.250311785833</v>
      </c>
      <c r="T1361" s="10">
        <v>1548.886255864601</v>
      </c>
      <c r="V1361" s="10">
        <v>2186.7102558646011</v>
      </c>
      <c r="W1361" s="10">
        <v>2186.7102558646011</v>
      </c>
      <c r="X1361" s="10">
        <v>2262.2102558646011</v>
      </c>
      <c r="Y1361" s="10">
        <v>2337.7102558646011</v>
      </c>
      <c r="Z1361" s="10">
        <v>2998.9694558646015</v>
      </c>
      <c r="AH1361" s="7">
        <v>1820.155302676588</v>
      </c>
      <c r="AI1361" s="10">
        <v>135.9</v>
      </c>
      <c r="AK1361" s="10">
        <v>6.6263999999999994</v>
      </c>
      <c r="AL1361" s="10">
        <v>16.896000000000001</v>
      </c>
      <c r="AQ1361" s="10">
        <v>0.35073498600000003</v>
      </c>
      <c r="AR1361" s="10">
        <v>0.35073498600000003</v>
      </c>
      <c r="AS1361" s="10">
        <v>0.55672220000000006</v>
      </c>
      <c r="AT1361" s="10">
        <v>0.55672220000000006</v>
      </c>
      <c r="AU1361" s="10">
        <v>0.56473290818181821</v>
      </c>
      <c r="AV1361" s="10">
        <v>0.56473290818181821</v>
      </c>
      <c r="AW1361" s="10">
        <v>0.84402481818181818</v>
      </c>
      <c r="AX1361">
        <v>0.84402481818181818</v>
      </c>
      <c r="AY1361" s="165">
        <v>1</v>
      </c>
    </row>
    <row r="1362" spans="14:51" x14ac:dyDescent="0.25">
      <c r="N1362" s="176">
        <v>136</v>
      </c>
      <c r="O1362" s="10">
        <v>0.43991680418181822</v>
      </c>
      <c r="Q1362" s="10">
        <v>0.25540909090909092</v>
      </c>
      <c r="R1362" s="10">
        <v>1191.6348465515173</v>
      </c>
      <c r="T1362" s="10">
        <v>1551.5324407367457</v>
      </c>
      <c r="V1362" s="10">
        <v>2189.8257740700792</v>
      </c>
      <c r="W1362" s="10">
        <v>2189.8257740700792</v>
      </c>
      <c r="X1362" s="10">
        <v>2265.3813296256349</v>
      </c>
      <c r="Y1362" s="10">
        <v>2340.9368851811905</v>
      </c>
      <c r="Z1362" s="10">
        <v>3002.6826629589686</v>
      </c>
      <c r="AH1362" s="7">
        <v>1824.2624270935244</v>
      </c>
      <c r="AI1362" s="10">
        <v>136</v>
      </c>
      <c r="AK1362" s="10">
        <v>6.6263999999999994</v>
      </c>
      <c r="AL1362" s="10">
        <v>16.896000000000001</v>
      </c>
      <c r="AQ1362" s="10">
        <v>0.35073498600000003</v>
      </c>
      <c r="AR1362" s="10">
        <v>0.35073498600000003</v>
      </c>
      <c r="AS1362" s="10">
        <v>0.55672220000000006</v>
      </c>
      <c r="AT1362" s="10">
        <v>0.55672220000000006</v>
      </c>
      <c r="AU1362" s="10">
        <v>0.56473290818181821</v>
      </c>
      <c r="AV1362" s="10">
        <v>0.56473290818181821</v>
      </c>
      <c r="AW1362" s="10">
        <v>0.84402481818181818</v>
      </c>
      <c r="AX1362">
        <v>0.84402481818181818</v>
      </c>
      <c r="AY1362" s="165">
        <v>1</v>
      </c>
    </row>
    <row r="1363" spans="14:51" x14ac:dyDescent="0.25">
      <c r="N1363" s="176">
        <v>136.1</v>
      </c>
      <c r="O1363" s="10">
        <v>0.43991680418181822</v>
      </c>
      <c r="Q1363" s="10">
        <v>0.25540909090909092</v>
      </c>
      <c r="R1363" s="10">
        <v>1194.0211352964327</v>
      </c>
      <c r="T1363" s="10">
        <v>1554.1803795881226</v>
      </c>
      <c r="V1363" s="10">
        <v>2192.9430462547894</v>
      </c>
      <c r="W1363" s="10">
        <v>2192.9430462547894</v>
      </c>
      <c r="X1363" s="10">
        <v>2268.5541573659007</v>
      </c>
      <c r="Y1363" s="10">
        <v>2344.1652684770115</v>
      </c>
      <c r="Z1363" s="10">
        <v>3006.3976240325674</v>
      </c>
      <c r="AH1363" s="7">
        <v>1828.3725725655659</v>
      </c>
      <c r="AI1363" s="10">
        <v>136.1</v>
      </c>
      <c r="AK1363" s="10">
        <v>6.6263999999999994</v>
      </c>
      <c r="AL1363" s="10">
        <v>16.896000000000001</v>
      </c>
      <c r="AQ1363" s="10">
        <v>0.35073498600000003</v>
      </c>
      <c r="AR1363" s="10">
        <v>0.35073498600000003</v>
      </c>
      <c r="AS1363" s="10">
        <v>0.55672220000000006</v>
      </c>
      <c r="AT1363" s="10">
        <v>0.55672220000000006</v>
      </c>
      <c r="AU1363" s="10">
        <v>0.56473290818181821</v>
      </c>
      <c r="AV1363" s="10">
        <v>0.56473290818181821</v>
      </c>
      <c r="AW1363" s="10">
        <v>0.84402481818181818</v>
      </c>
      <c r="AX1363">
        <v>0.84402481818181818</v>
      </c>
      <c r="AY1363" s="165">
        <v>1</v>
      </c>
    </row>
    <row r="1364" spans="14:51" x14ac:dyDescent="0.25">
      <c r="N1364" s="176">
        <v>136.19999999999999</v>
      </c>
      <c r="O1364" s="10">
        <v>0.43991680418181822</v>
      </c>
      <c r="Q1364" s="10">
        <v>0.25540909090909092</v>
      </c>
      <c r="R1364" s="10">
        <v>1196.4091780205808</v>
      </c>
      <c r="T1364" s="10">
        <v>1556.8300724187311</v>
      </c>
      <c r="V1364" s="10">
        <v>2196.0620724187311</v>
      </c>
      <c r="W1364" s="10">
        <v>2196.0620724187311</v>
      </c>
      <c r="X1364" s="10">
        <v>2271.7287390853976</v>
      </c>
      <c r="Y1364" s="10">
        <v>2347.3954057520646</v>
      </c>
      <c r="Z1364" s="10">
        <v>3010.1143390853981</v>
      </c>
      <c r="AH1364" s="7">
        <v>1832.4857390927152</v>
      </c>
      <c r="AI1364" s="10">
        <v>136.19999999999999</v>
      </c>
      <c r="AK1364" s="10">
        <v>6.6263999999999994</v>
      </c>
      <c r="AL1364" s="10">
        <v>16.896000000000001</v>
      </c>
      <c r="AQ1364" s="10">
        <v>0.35073498600000003</v>
      </c>
      <c r="AR1364" s="10">
        <v>0.35073498600000003</v>
      </c>
      <c r="AS1364" s="10">
        <v>0.55672220000000006</v>
      </c>
      <c r="AT1364" s="10">
        <v>0.55672220000000006</v>
      </c>
      <c r="AU1364" s="10">
        <v>0.56473290818181821</v>
      </c>
      <c r="AV1364" s="10">
        <v>0.56473290818181821</v>
      </c>
      <c r="AW1364" s="10">
        <v>0.84402481818181818</v>
      </c>
      <c r="AX1364">
        <v>0.84402481818181818</v>
      </c>
      <c r="AY1364" s="165">
        <v>1</v>
      </c>
    </row>
    <row r="1365" spans="14:51" x14ac:dyDescent="0.25">
      <c r="N1365" s="176">
        <v>136.30000000000001</v>
      </c>
      <c r="O1365" s="10">
        <v>0.43991680418181822</v>
      </c>
      <c r="Q1365" s="10">
        <v>0.25540909090909092</v>
      </c>
      <c r="R1365" s="10">
        <v>1198.798974723961</v>
      </c>
      <c r="T1365" s="10">
        <v>1559.4815192285719</v>
      </c>
      <c r="V1365" s="10">
        <v>2199.1828525619053</v>
      </c>
      <c r="W1365" s="10">
        <v>2199.1828525619053</v>
      </c>
      <c r="X1365" s="10">
        <v>2274.9050747841275</v>
      </c>
      <c r="Y1365" s="10">
        <v>2350.6272970063496</v>
      </c>
      <c r="Z1365" s="10">
        <v>3013.8328081174609</v>
      </c>
      <c r="AH1365" s="7">
        <v>1836.6019266749711</v>
      </c>
      <c r="AI1365" s="10">
        <v>136.30000000000001</v>
      </c>
      <c r="AK1365" s="10">
        <v>6.6263999999999994</v>
      </c>
      <c r="AL1365" s="10">
        <v>16.896000000000001</v>
      </c>
      <c r="AQ1365" s="10">
        <v>0.35073498600000003</v>
      </c>
      <c r="AR1365" s="10">
        <v>0.35073498600000003</v>
      </c>
      <c r="AS1365" s="10">
        <v>0.55672220000000006</v>
      </c>
      <c r="AT1365" s="10">
        <v>0.55672220000000006</v>
      </c>
      <c r="AU1365" s="10">
        <v>0.56473290818181821</v>
      </c>
      <c r="AV1365" s="10">
        <v>0.56473290818181821</v>
      </c>
      <c r="AW1365" s="10">
        <v>0.84402481818181818</v>
      </c>
      <c r="AX1365">
        <v>0.84402481818181818</v>
      </c>
      <c r="AY1365" s="165">
        <v>1</v>
      </c>
    </row>
    <row r="1366" spans="14:51" x14ac:dyDescent="0.25">
      <c r="N1366" s="176">
        <v>136.4</v>
      </c>
      <c r="O1366" s="10">
        <v>0.43991680418181822</v>
      </c>
      <c r="Q1366" s="10">
        <v>0.25540909090909092</v>
      </c>
      <c r="R1366" s="10">
        <v>1201.1905254065728</v>
      </c>
      <c r="T1366" s="10">
        <v>1562.1347200176433</v>
      </c>
      <c r="V1366" s="10">
        <v>2202.3053866843102</v>
      </c>
      <c r="W1366" s="10">
        <v>2202.3053866843102</v>
      </c>
      <c r="X1366" s="10">
        <v>2278.083164462088</v>
      </c>
      <c r="Y1366" s="10">
        <v>2353.8609422398658</v>
      </c>
      <c r="Z1366" s="10">
        <v>3017.5530311287548</v>
      </c>
      <c r="AH1366" s="7">
        <v>1840.7211353123325</v>
      </c>
      <c r="AI1366" s="10">
        <v>136.4</v>
      </c>
      <c r="AK1366" s="10">
        <v>6.6263999999999994</v>
      </c>
      <c r="AL1366" s="10">
        <v>16.896000000000001</v>
      </c>
      <c r="AQ1366" s="10">
        <v>0.35073498600000003</v>
      </c>
      <c r="AR1366" s="10">
        <v>0.35073498600000003</v>
      </c>
      <c r="AS1366" s="10">
        <v>0.55672220000000006</v>
      </c>
      <c r="AT1366" s="10">
        <v>0.55672220000000006</v>
      </c>
      <c r="AU1366" s="10">
        <v>0.56473290818181821</v>
      </c>
      <c r="AV1366" s="10">
        <v>0.56473290818181821</v>
      </c>
      <c r="AW1366" s="10">
        <v>0.84402481818181818</v>
      </c>
      <c r="AX1366">
        <v>0.84402481818181818</v>
      </c>
      <c r="AY1366" s="165">
        <v>1</v>
      </c>
    </row>
    <row r="1367" spans="14:51" x14ac:dyDescent="0.25">
      <c r="N1367" s="176">
        <v>136.5</v>
      </c>
      <c r="O1367" s="10">
        <v>0.43991680418181822</v>
      </c>
      <c r="Q1367" s="10">
        <v>0.25540909090909092</v>
      </c>
      <c r="R1367" s="10">
        <v>1203.5838300684156</v>
      </c>
      <c r="T1367" s="10">
        <v>1564.7896747859475</v>
      </c>
      <c r="V1367" s="10">
        <v>2205.4296747859476</v>
      </c>
      <c r="W1367" s="10">
        <v>2205.4296747859476</v>
      </c>
      <c r="X1367" s="10">
        <v>2281.263008119281</v>
      </c>
      <c r="Y1367" s="10">
        <v>2357.0963414526141</v>
      </c>
      <c r="Z1367" s="10">
        <v>3021.2750081192808</v>
      </c>
      <c r="AH1367" s="7">
        <v>1844.8433650047991</v>
      </c>
      <c r="AI1367" s="10">
        <v>136.5</v>
      </c>
      <c r="AK1367" s="10">
        <v>6.6263999999999994</v>
      </c>
      <c r="AL1367" s="10">
        <v>16.896000000000001</v>
      </c>
      <c r="AQ1367" s="10">
        <v>0.35073498600000003</v>
      </c>
      <c r="AR1367" s="10">
        <v>0.35073498600000003</v>
      </c>
      <c r="AS1367" s="10">
        <v>0.55672220000000006</v>
      </c>
      <c r="AT1367" s="10">
        <v>0.55672220000000006</v>
      </c>
      <c r="AU1367" s="10">
        <v>0.56473290818181821</v>
      </c>
      <c r="AV1367" s="10">
        <v>0.56473290818181821</v>
      </c>
      <c r="AW1367" s="10">
        <v>0.84402481818181818</v>
      </c>
      <c r="AX1367">
        <v>0.84402481818181818</v>
      </c>
      <c r="AY1367" s="165">
        <v>1</v>
      </c>
    </row>
    <row r="1368" spans="14:51" x14ac:dyDescent="0.25">
      <c r="N1368" s="176">
        <v>136.6</v>
      </c>
      <c r="O1368" s="10">
        <v>0.43991680418181822</v>
      </c>
      <c r="Q1368" s="10">
        <v>0.25540909090909092</v>
      </c>
      <c r="R1368" s="10">
        <v>1205.978888709491</v>
      </c>
      <c r="T1368" s="10">
        <v>1567.4463835334841</v>
      </c>
      <c r="V1368" s="10">
        <v>2208.5557168668174</v>
      </c>
      <c r="W1368" s="10">
        <v>2208.5557168668174</v>
      </c>
      <c r="X1368" s="10">
        <v>2284.4446057557061</v>
      </c>
      <c r="Y1368" s="10">
        <v>2360.3334946445952</v>
      </c>
      <c r="Z1368" s="10">
        <v>3024.9987390890396</v>
      </c>
      <c r="AH1368" s="7">
        <v>1848.9686157523731</v>
      </c>
      <c r="AI1368" s="10">
        <v>136.6</v>
      </c>
      <c r="AK1368" s="10">
        <v>6.6263999999999994</v>
      </c>
      <c r="AL1368" s="10">
        <v>16.896000000000001</v>
      </c>
      <c r="AQ1368" s="10">
        <v>0.35073498600000003</v>
      </c>
      <c r="AR1368" s="10">
        <v>0.35073498600000003</v>
      </c>
      <c r="AS1368" s="10">
        <v>0.55672220000000006</v>
      </c>
      <c r="AT1368" s="10">
        <v>0.55672220000000006</v>
      </c>
      <c r="AU1368" s="10">
        <v>0.56473290818181821</v>
      </c>
      <c r="AV1368" s="10">
        <v>0.56473290818181821</v>
      </c>
      <c r="AW1368" s="10">
        <v>0.84402481818181818</v>
      </c>
      <c r="AX1368">
        <v>0.84402481818181818</v>
      </c>
      <c r="AY1368" s="165">
        <v>1</v>
      </c>
    </row>
    <row r="1369" spans="14:51" x14ac:dyDescent="0.25">
      <c r="N1369" s="176">
        <v>136.69999999999999</v>
      </c>
      <c r="O1369" s="10">
        <v>0.43991680418181822</v>
      </c>
      <c r="Q1369" s="10">
        <v>0.25540909090909092</v>
      </c>
      <c r="R1369" s="10">
        <v>1208.3757013297982</v>
      </c>
      <c r="T1369" s="10">
        <v>1570.1048462602519</v>
      </c>
      <c r="V1369" s="10">
        <v>2211.6835129269184</v>
      </c>
      <c r="W1369" s="10">
        <v>2211.6835129269184</v>
      </c>
      <c r="X1369" s="10">
        <v>2287.6279573713628</v>
      </c>
      <c r="Y1369" s="10">
        <v>2363.5724018158071</v>
      </c>
      <c r="Z1369" s="10">
        <v>3028.7242240380292</v>
      </c>
      <c r="AH1369" s="7">
        <v>1853.0968875550532</v>
      </c>
      <c r="AI1369" s="10">
        <v>136.69999999999999</v>
      </c>
      <c r="AK1369" s="10">
        <v>6.6263999999999994</v>
      </c>
      <c r="AL1369" s="10">
        <v>16.896000000000001</v>
      </c>
      <c r="AQ1369" s="10">
        <v>0.35073498600000003</v>
      </c>
      <c r="AR1369" s="10">
        <v>0.35073498600000003</v>
      </c>
      <c r="AS1369" s="10">
        <v>0.55672220000000006</v>
      </c>
      <c r="AT1369" s="10">
        <v>0.55672220000000006</v>
      </c>
      <c r="AU1369" s="10">
        <v>0.56473290818181821</v>
      </c>
      <c r="AV1369" s="10">
        <v>0.56473290818181821</v>
      </c>
      <c r="AW1369" s="10">
        <v>0.84402481818181818</v>
      </c>
      <c r="AX1369">
        <v>0.84402481818181818</v>
      </c>
      <c r="AY1369" s="165">
        <v>1</v>
      </c>
    </row>
    <row r="1370" spans="14:51" x14ac:dyDescent="0.25">
      <c r="N1370" s="176">
        <v>136.80000000000001</v>
      </c>
      <c r="O1370" s="10">
        <v>0.43991680418181822</v>
      </c>
      <c r="Q1370" s="10">
        <v>0.25540909090909092</v>
      </c>
      <c r="R1370" s="10">
        <v>1210.7742679293372</v>
      </c>
      <c r="T1370" s="10">
        <v>1572.7650629662508</v>
      </c>
      <c r="V1370" s="10">
        <v>2214.813062966251</v>
      </c>
      <c r="W1370" s="10">
        <v>2214.813062966251</v>
      </c>
      <c r="X1370" s="10">
        <v>2290.813062966251</v>
      </c>
      <c r="Y1370" s="10">
        <v>2366.813062966251</v>
      </c>
      <c r="Z1370" s="10">
        <v>3032.4514629662513</v>
      </c>
      <c r="AH1370" s="7">
        <v>1857.2281804128397</v>
      </c>
      <c r="AI1370" s="10">
        <v>136.80000000000001</v>
      </c>
      <c r="AK1370" s="10">
        <v>6.6263999999999994</v>
      </c>
      <c r="AL1370" s="10">
        <v>16.896000000000001</v>
      </c>
      <c r="AQ1370" s="10">
        <v>0.35073498600000003</v>
      </c>
      <c r="AR1370" s="10">
        <v>0.35073498600000003</v>
      </c>
      <c r="AS1370" s="10">
        <v>0.55672220000000006</v>
      </c>
      <c r="AT1370" s="10">
        <v>0.55672220000000006</v>
      </c>
      <c r="AU1370" s="10">
        <v>0.56473290818181821</v>
      </c>
      <c r="AV1370" s="10">
        <v>0.56473290818181821</v>
      </c>
      <c r="AW1370" s="10">
        <v>0.84402481818181818</v>
      </c>
      <c r="AX1370">
        <v>0.84402481818181818</v>
      </c>
      <c r="AY1370" s="165">
        <v>1</v>
      </c>
    </row>
    <row r="1371" spans="14:51" x14ac:dyDescent="0.25">
      <c r="N1371" s="176">
        <v>136.9</v>
      </c>
      <c r="O1371" s="10">
        <v>0.43991680418181822</v>
      </c>
      <c r="Q1371" s="10">
        <v>0.25540909090909092</v>
      </c>
      <c r="R1371" s="10">
        <v>1213.1745885081079</v>
      </c>
      <c r="T1371" s="10">
        <v>1575.4270336514824</v>
      </c>
      <c r="V1371" s="10">
        <v>2217.9443669848156</v>
      </c>
      <c r="W1371" s="10">
        <v>2217.9443669848156</v>
      </c>
      <c r="X1371" s="10">
        <v>2293.9999225403712</v>
      </c>
      <c r="Y1371" s="10">
        <v>2370.0554780959269</v>
      </c>
      <c r="Z1371" s="10">
        <v>3036.1804558737049</v>
      </c>
      <c r="AH1371" s="7">
        <v>1861.3624943257323</v>
      </c>
      <c r="AI1371" s="10">
        <v>136.9</v>
      </c>
      <c r="AK1371" s="10">
        <v>6.6263999999999994</v>
      </c>
      <c r="AL1371" s="10">
        <v>16.896000000000001</v>
      </c>
      <c r="AQ1371" s="10">
        <v>0.35073498600000003</v>
      </c>
      <c r="AR1371" s="10">
        <v>0.35073498600000003</v>
      </c>
      <c r="AS1371" s="10">
        <v>0.55672220000000006</v>
      </c>
      <c r="AT1371" s="10">
        <v>0.55672220000000006</v>
      </c>
      <c r="AU1371" s="10">
        <v>0.56473290818181821</v>
      </c>
      <c r="AV1371" s="10">
        <v>0.56473290818181821</v>
      </c>
      <c r="AW1371" s="10">
        <v>0.84402481818181818</v>
      </c>
      <c r="AX1371">
        <v>0.84402481818181818</v>
      </c>
      <c r="AY1371" s="165">
        <v>1</v>
      </c>
    </row>
    <row r="1372" spans="14:51" x14ac:dyDescent="0.25">
      <c r="N1372" s="176">
        <v>137</v>
      </c>
      <c r="O1372" s="10">
        <v>0.43991680418181822</v>
      </c>
      <c r="Q1372" s="10">
        <v>0.25540909090909092</v>
      </c>
      <c r="R1372" s="10">
        <v>1215.5766630661108</v>
      </c>
      <c r="T1372" s="10">
        <v>1578.0907583159455</v>
      </c>
      <c r="V1372" s="10">
        <v>2221.0774249826122</v>
      </c>
      <c r="W1372" s="10">
        <v>2221.0774249826122</v>
      </c>
      <c r="X1372" s="10">
        <v>2297.1885360937235</v>
      </c>
      <c r="Y1372" s="10">
        <v>2373.2996472048344</v>
      </c>
      <c r="Z1372" s="10">
        <v>3039.9112027603901</v>
      </c>
      <c r="AH1372" s="7">
        <v>1865.4998292937314</v>
      </c>
      <c r="AI1372" s="10">
        <v>137</v>
      </c>
      <c r="AK1372" s="10">
        <v>6.6263999999999994</v>
      </c>
      <c r="AL1372" s="10">
        <v>16.896000000000001</v>
      </c>
      <c r="AQ1372" s="10">
        <v>0.35073498600000003</v>
      </c>
      <c r="AR1372" s="10">
        <v>0.35073498600000003</v>
      </c>
      <c r="AS1372" s="10">
        <v>0.55672220000000006</v>
      </c>
      <c r="AT1372" s="10">
        <v>0.55672220000000006</v>
      </c>
      <c r="AU1372" s="10">
        <v>0.56473290818181821</v>
      </c>
      <c r="AV1372" s="10">
        <v>0.56473290818181821</v>
      </c>
      <c r="AW1372" s="10">
        <v>0.84402481818181818</v>
      </c>
      <c r="AX1372">
        <v>0.84402481818181818</v>
      </c>
      <c r="AY1372" s="165">
        <v>1</v>
      </c>
    </row>
    <row r="1373" spans="14:51" x14ac:dyDescent="0.25">
      <c r="N1373" s="176">
        <v>137.1</v>
      </c>
      <c r="O1373" s="10">
        <v>0.43991680418181822</v>
      </c>
      <c r="Q1373" s="10">
        <v>0.25540909090909092</v>
      </c>
      <c r="R1373" s="10">
        <v>1217.9804916033445</v>
      </c>
      <c r="T1373" s="10">
        <v>1580.7562369596408</v>
      </c>
      <c r="V1373" s="10">
        <v>2224.2122369596409</v>
      </c>
      <c r="W1373" s="10">
        <v>2224.2122369596409</v>
      </c>
      <c r="X1373" s="10">
        <v>2300.3789036263074</v>
      </c>
      <c r="Y1373" s="10">
        <v>2376.5455702929744</v>
      </c>
      <c r="Z1373" s="10">
        <v>3043.6437036263078</v>
      </c>
      <c r="AH1373" s="7">
        <v>1869.6401853168352</v>
      </c>
      <c r="AI1373" s="10">
        <v>137.1</v>
      </c>
      <c r="AK1373" s="10">
        <v>6.6263999999999994</v>
      </c>
      <c r="AL1373" s="10">
        <v>16.896000000000001</v>
      </c>
      <c r="AQ1373" s="10">
        <v>0.35073498600000003</v>
      </c>
      <c r="AR1373" s="10">
        <v>0.35073498600000003</v>
      </c>
      <c r="AS1373" s="10">
        <v>0.55672220000000006</v>
      </c>
      <c r="AT1373" s="10">
        <v>0.55672220000000006</v>
      </c>
      <c r="AU1373" s="10">
        <v>0.56473290818181821</v>
      </c>
      <c r="AV1373" s="10">
        <v>0.56473290818181821</v>
      </c>
      <c r="AW1373" s="10">
        <v>0.84402481818181818</v>
      </c>
      <c r="AX1373">
        <v>0.84402481818181818</v>
      </c>
      <c r="AY1373" s="165">
        <v>1</v>
      </c>
    </row>
    <row r="1374" spans="14:51" x14ac:dyDescent="0.25">
      <c r="N1374" s="176">
        <v>137.19999999999999</v>
      </c>
      <c r="O1374" s="10">
        <v>0.43991680418181822</v>
      </c>
      <c r="Q1374" s="10">
        <v>0.25540909090909092</v>
      </c>
      <c r="R1374" s="10">
        <v>1220.3860741198109</v>
      </c>
      <c r="T1374" s="10">
        <v>1583.4234695825678</v>
      </c>
      <c r="V1374" s="10">
        <v>2227.3488029159012</v>
      </c>
      <c r="W1374" s="10">
        <v>2227.3488029159012</v>
      </c>
      <c r="X1374" s="10">
        <v>2303.5710251381233</v>
      </c>
      <c r="Y1374" s="10">
        <v>2379.7932473603455</v>
      </c>
      <c r="Z1374" s="10">
        <v>3047.3779584714566</v>
      </c>
      <c r="AH1374" s="7">
        <v>1873.7835623950468</v>
      </c>
      <c r="AI1374" s="10">
        <v>137.19999999999999</v>
      </c>
      <c r="AK1374" s="10">
        <v>6.6263999999999994</v>
      </c>
      <c r="AL1374" s="10">
        <v>16.896000000000001</v>
      </c>
      <c r="AQ1374" s="10">
        <v>0.35073498600000003</v>
      </c>
      <c r="AR1374" s="10">
        <v>0.35073498600000003</v>
      </c>
      <c r="AS1374" s="10">
        <v>0.55672220000000006</v>
      </c>
      <c r="AT1374" s="10">
        <v>0.55672220000000006</v>
      </c>
      <c r="AU1374" s="10">
        <v>0.56473290818181821</v>
      </c>
      <c r="AV1374" s="10">
        <v>0.56473290818181821</v>
      </c>
      <c r="AW1374" s="10">
        <v>0.84402481818181818</v>
      </c>
      <c r="AX1374">
        <v>0.84402481818181818</v>
      </c>
      <c r="AY1374" s="165">
        <v>1</v>
      </c>
    </row>
    <row r="1375" spans="14:51" x14ac:dyDescent="0.25">
      <c r="N1375" s="176">
        <v>137.30000000000001</v>
      </c>
      <c r="O1375" s="10">
        <v>0.43991680418181822</v>
      </c>
      <c r="Q1375" s="10">
        <v>0.25540909090909092</v>
      </c>
      <c r="R1375" s="10">
        <v>1222.7934106155096</v>
      </c>
      <c r="T1375" s="10">
        <v>1586.0924561847269</v>
      </c>
      <c r="V1375" s="10">
        <v>2230.4871228513935</v>
      </c>
      <c r="W1375" s="10">
        <v>2230.4871228513935</v>
      </c>
      <c r="X1375" s="10">
        <v>2306.7649006291713</v>
      </c>
      <c r="Y1375" s="10">
        <v>2383.0426784069491</v>
      </c>
      <c r="Z1375" s="10">
        <v>3051.1139672958379</v>
      </c>
      <c r="AH1375" s="7">
        <v>1877.9299605283654</v>
      </c>
      <c r="AI1375" s="10">
        <v>137.30000000000001</v>
      </c>
      <c r="AK1375" s="10">
        <v>6.6263999999999994</v>
      </c>
      <c r="AL1375" s="10">
        <v>16.896000000000001</v>
      </c>
      <c r="AQ1375" s="10">
        <v>0.35073498600000003</v>
      </c>
      <c r="AR1375" s="10">
        <v>0.35073498600000003</v>
      </c>
      <c r="AS1375" s="10">
        <v>0.55672220000000006</v>
      </c>
      <c r="AT1375" s="10">
        <v>0.55672220000000006</v>
      </c>
      <c r="AU1375" s="10">
        <v>0.56473290818181821</v>
      </c>
      <c r="AV1375" s="10">
        <v>0.56473290818181821</v>
      </c>
      <c r="AW1375" s="10">
        <v>0.84402481818181818</v>
      </c>
      <c r="AX1375">
        <v>0.84402481818181818</v>
      </c>
      <c r="AY1375" s="165">
        <v>1</v>
      </c>
    </row>
    <row r="1376" spans="14:51" x14ac:dyDescent="0.25">
      <c r="N1376" s="176">
        <v>137.4</v>
      </c>
      <c r="O1376" s="10">
        <v>0.43991680418181822</v>
      </c>
      <c r="Q1376" s="10">
        <v>0.25540909090909092</v>
      </c>
      <c r="R1376" s="10">
        <v>1225.202501090439</v>
      </c>
      <c r="T1376" s="10">
        <v>1588.7631967661166</v>
      </c>
      <c r="V1376" s="10">
        <v>2233.6271967661169</v>
      </c>
      <c r="W1376" s="10">
        <v>2233.6271967661169</v>
      </c>
      <c r="X1376" s="10">
        <v>2309.9605300994504</v>
      </c>
      <c r="Y1376" s="10">
        <v>2386.2938634327834</v>
      </c>
      <c r="Z1376" s="10">
        <v>3054.8517300994504</v>
      </c>
      <c r="AH1376" s="7">
        <v>1882.0793797167883</v>
      </c>
      <c r="AI1376" s="10">
        <v>137.4</v>
      </c>
      <c r="AK1376" s="10">
        <v>6.6263999999999994</v>
      </c>
      <c r="AL1376" s="10">
        <v>16.896000000000001</v>
      </c>
      <c r="AQ1376" s="10">
        <v>0.35073498600000003</v>
      </c>
      <c r="AR1376" s="10">
        <v>0.35073498600000003</v>
      </c>
      <c r="AS1376" s="10">
        <v>0.55672220000000006</v>
      </c>
      <c r="AT1376" s="10">
        <v>0.55672220000000006</v>
      </c>
      <c r="AU1376" s="10">
        <v>0.56473290818181821</v>
      </c>
      <c r="AV1376" s="10">
        <v>0.56473290818181821</v>
      </c>
      <c r="AW1376" s="10">
        <v>0.84402481818181818</v>
      </c>
      <c r="AX1376">
        <v>0.84402481818181818</v>
      </c>
      <c r="AY1376" s="165">
        <v>1</v>
      </c>
    </row>
    <row r="1377" spans="14:51" x14ac:dyDescent="0.25">
      <c r="N1377" s="176">
        <v>137.5</v>
      </c>
      <c r="O1377" s="10">
        <v>0.43991680418181822</v>
      </c>
      <c r="Q1377" s="10">
        <v>0.25540909090909092</v>
      </c>
      <c r="R1377" s="10">
        <v>1227.6133455446006</v>
      </c>
      <c r="T1377" s="10">
        <v>1591.4356913267391</v>
      </c>
      <c r="V1377" s="10">
        <v>2236.7690246600723</v>
      </c>
      <c r="W1377" s="10">
        <v>2236.7690246600723</v>
      </c>
      <c r="X1377" s="10">
        <v>2313.157913548961</v>
      </c>
      <c r="Y1377" s="10">
        <v>2389.5468024378501</v>
      </c>
      <c r="Z1377" s="10">
        <v>3058.5912468822949</v>
      </c>
      <c r="AH1377" s="7">
        <v>1886.231819960318</v>
      </c>
      <c r="AI1377" s="10">
        <v>137.5</v>
      </c>
      <c r="AK1377" s="10">
        <v>6.6263999999999994</v>
      </c>
      <c r="AL1377" s="10">
        <v>16.896000000000001</v>
      </c>
      <c r="AQ1377" s="10">
        <v>0.35073498600000003</v>
      </c>
      <c r="AR1377" s="10">
        <v>0.35073498600000003</v>
      </c>
      <c r="AS1377" s="10">
        <v>0.55672220000000006</v>
      </c>
      <c r="AT1377" s="10">
        <v>0.55672220000000006</v>
      </c>
      <c r="AU1377" s="10">
        <v>0.56473290818181821</v>
      </c>
      <c r="AV1377" s="10">
        <v>0.56473290818181821</v>
      </c>
      <c r="AW1377" s="10">
        <v>0.84402481818181818</v>
      </c>
      <c r="AX1377">
        <v>0.84402481818181818</v>
      </c>
      <c r="AY1377" s="165">
        <v>1</v>
      </c>
    </row>
    <row r="1378" spans="14:51" x14ac:dyDescent="0.25">
      <c r="N1378" s="176">
        <v>137.6</v>
      </c>
      <c r="O1378" s="10">
        <v>0.43991680418181822</v>
      </c>
      <c r="Q1378" s="10">
        <v>0.25540909090909092</v>
      </c>
      <c r="R1378" s="10">
        <v>1230.0259439779943</v>
      </c>
      <c r="T1378" s="10">
        <v>1594.1099398665942</v>
      </c>
      <c r="V1378" s="10">
        <v>2239.9126065332612</v>
      </c>
      <c r="W1378" s="10">
        <v>2239.9126065332612</v>
      </c>
      <c r="X1378" s="10">
        <v>2316.3570509777055</v>
      </c>
      <c r="Y1378" s="10">
        <v>2392.8014954221499</v>
      </c>
      <c r="Z1378" s="10">
        <v>3062.3325176443723</v>
      </c>
      <c r="AH1378" s="7">
        <v>1890.3872812589543</v>
      </c>
      <c r="AI1378" s="10">
        <v>137.6</v>
      </c>
      <c r="AK1378" s="10">
        <v>6.6263999999999994</v>
      </c>
      <c r="AL1378" s="10">
        <v>16.896000000000001</v>
      </c>
      <c r="AQ1378" s="10">
        <v>0.35073498600000003</v>
      </c>
      <c r="AR1378" s="10">
        <v>0.35073498600000003</v>
      </c>
      <c r="AS1378" s="10">
        <v>0.55672220000000006</v>
      </c>
      <c r="AT1378" s="10">
        <v>0.55672220000000006</v>
      </c>
      <c r="AU1378" s="10">
        <v>0.56473290818181821</v>
      </c>
      <c r="AV1378" s="10">
        <v>0.56473290818181821</v>
      </c>
      <c r="AW1378" s="10">
        <v>0.84402481818181818</v>
      </c>
      <c r="AX1378">
        <v>0.84402481818181818</v>
      </c>
      <c r="AY1378" s="165">
        <v>1</v>
      </c>
    </row>
    <row r="1379" spans="14:51" x14ac:dyDescent="0.25">
      <c r="N1379" s="176">
        <v>137.69999999999999</v>
      </c>
      <c r="O1379" s="10">
        <v>0.43991680418181822</v>
      </c>
      <c r="Q1379" s="10">
        <v>0.25540909090909092</v>
      </c>
      <c r="R1379" s="10">
        <v>1232.4402963906196</v>
      </c>
      <c r="T1379" s="10">
        <v>1596.7859423856796</v>
      </c>
      <c r="V1379" s="10">
        <v>2243.0579423856798</v>
      </c>
      <c r="W1379" s="10">
        <v>2243.0579423856798</v>
      </c>
      <c r="X1379" s="10">
        <v>2319.5579423856798</v>
      </c>
      <c r="Y1379" s="10">
        <v>2396.0579423856798</v>
      </c>
      <c r="Z1379" s="10">
        <v>3066.0755423856799</v>
      </c>
      <c r="AH1379" s="7">
        <v>1894.5457636126962</v>
      </c>
      <c r="AI1379" s="10">
        <v>137.69999999999999</v>
      </c>
      <c r="AK1379" s="10">
        <v>6.6263999999999994</v>
      </c>
      <c r="AL1379" s="10">
        <v>16.896000000000001</v>
      </c>
      <c r="AQ1379" s="10">
        <v>0.35073498600000003</v>
      </c>
      <c r="AR1379" s="10">
        <v>0.35073498600000003</v>
      </c>
      <c r="AS1379" s="10">
        <v>0.55672220000000006</v>
      </c>
      <c r="AT1379" s="10">
        <v>0.55672220000000006</v>
      </c>
      <c r="AU1379" s="10">
        <v>0.56473290818181821</v>
      </c>
      <c r="AV1379" s="10">
        <v>0.56473290818181821</v>
      </c>
      <c r="AW1379" s="10">
        <v>0.84402481818181818</v>
      </c>
      <c r="AX1379">
        <v>0.84402481818181818</v>
      </c>
      <c r="AY1379" s="165">
        <v>1</v>
      </c>
    </row>
    <row r="1380" spans="14:51" x14ac:dyDescent="0.25">
      <c r="N1380" s="176">
        <v>137.80000000000001</v>
      </c>
      <c r="O1380" s="10">
        <v>0.43991680418181822</v>
      </c>
      <c r="Q1380" s="10">
        <v>0.25540909090909092</v>
      </c>
      <c r="R1380" s="10">
        <v>1234.8564027824775</v>
      </c>
      <c r="T1380" s="10">
        <v>1599.4636988839975</v>
      </c>
      <c r="V1380" s="10">
        <v>2246.2050322173309</v>
      </c>
      <c r="W1380" s="10">
        <v>2246.2050322173309</v>
      </c>
      <c r="X1380" s="10">
        <v>2322.7605877728865</v>
      </c>
      <c r="Y1380" s="10">
        <v>2399.3161433284422</v>
      </c>
      <c r="Z1380" s="10">
        <v>3069.82032110622</v>
      </c>
      <c r="AH1380" s="7">
        <v>1898.7072670215459</v>
      </c>
      <c r="AI1380" s="10">
        <v>137.80000000000001</v>
      </c>
      <c r="AK1380" s="10">
        <v>6.6263999999999994</v>
      </c>
      <c r="AL1380" s="10">
        <v>16.896000000000001</v>
      </c>
      <c r="AQ1380" s="10">
        <v>0.35073498600000003</v>
      </c>
      <c r="AR1380" s="10">
        <v>0.35073498600000003</v>
      </c>
      <c r="AS1380" s="10">
        <v>0.55672220000000006</v>
      </c>
      <c r="AT1380" s="10">
        <v>0.55672220000000006</v>
      </c>
      <c r="AU1380" s="10">
        <v>0.56473290818181821</v>
      </c>
      <c r="AV1380" s="10">
        <v>0.56473290818181821</v>
      </c>
      <c r="AW1380" s="10">
        <v>0.84402481818181818</v>
      </c>
      <c r="AX1380">
        <v>0.84402481818181818</v>
      </c>
      <c r="AY1380" s="165">
        <v>1</v>
      </c>
    </row>
    <row r="1381" spans="14:51" x14ac:dyDescent="0.25">
      <c r="N1381" s="176">
        <v>137.9</v>
      </c>
      <c r="O1381" s="10">
        <v>0.43991680418181822</v>
      </c>
      <c r="Q1381" s="10">
        <v>0.25540909090909092</v>
      </c>
      <c r="R1381" s="10">
        <v>1237.2742631535666</v>
      </c>
      <c r="T1381" s="10">
        <v>1602.1432093615476</v>
      </c>
      <c r="V1381" s="10">
        <v>2249.3538760282145</v>
      </c>
      <c r="W1381" s="10">
        <v>2249.3538760282145</v>
      </c>
      <c r="X1381" s="10">
        <v>2325.9649871393258</v>
      </c>
      <c r="Y1381" s="10">
        <v>2402.5760982504366</v>
      </c>
      <c r="Z1381" s="10">
        <v>3073.5668538059922</v>
      </c>
      <c r="AH1381" s="7">
        <v>1902.8717914855008</v>
      </c>
      <c r="AI1381" s="10">
        <v>137.9</v>
      </c>
      <c r="AK1381" s="10">
        <v>6.6263999999999994</v>
      </c>
      <c r="AL1381" s="10">
        <v>16.896000000000001</v>
      </c>
      <c r="AQ1381" s="10">
        <v>0.35073498600000003</v>
      </c>
      <c r="AR1381" s="10">
        <v>0.35073498600000003</v>
      </c>
      <c r="AS1381" s="10">
        <v>0.55672220000000006</v>
      </c>
      <c r="AT1381" s="10">
        <v>0.55672220000000006</v>
      </c>
      <c r="AU1381" s="10">
        <v>0.56473290818181821</v>
      </c>
      <c r="AV1381" s="10">
        <v>0.56473290818181821</v>
      </c>
      <c r="AW1381" s="10">
        <v>0.84402481818181818</v>
      </c>
      <c r="AX1381">
        <v>0.84402481818181818</v>
      </c>
      <c r="AY1381" s="165">
        <v>1</v>
      </c>
    </row>
    <row r="1382" spans="14:51" x14ac:dyDescent="0.25">
      <c r="N1382" s="176">
        <v>138</v>
      </c>
      <c r="O1382" s="10">
        <v>0.43991680418181822</v>
      </c>
      <c r="Q1382" s="10">
        <v>0.25540909090909092</v>
      </c>
      <c r="R1382" s="10">
        <v>1239.6938775038877</v>
      </c>
      <c r="T1382" s="10">
        <v>1604.8244738183287</v>
      </c>
      <c r="V1382" s="10">
        <v>2252.5044738183287</v>
      </c>
      <c r="W1382" s="10">
        <v>2252.5044738183287</v>
      </c>
      <c r="X1382" s="10">
        <v>2329.1711404849952</v>
      </c>
      <c r="Y1382" s="10">
        <v>2405.8378071516622</v>
      </c>
      <c r="Z1382" s="10">
        <v>3077.3151404849959</v>
      </c>
      <c r="AH1382" s="7">
        <v>1907.0393370045622</v>
      </c>
      <c r="AI1382" s="10">
        <v>138</v>
      </c>
      <c r="AK1382" s="10">
        <v>6.6263999999999994</v>
      </c>
      <c r="AL1382" s="10">
        <v>16.896000000000001</v>
      </c>
      <c r="AQ1382" s="10">
        <v>0.35073498600000003</v>
      </c>
      <c r="AR1382" s="10">
        <v>0.35073498600000003</v>
      </c>
      <c r="AS1382" s="10">
        <v>0.55672220000000006</v>
      </c>
      <c r="AT1382" s="10">
        <v>0.55672220000000006</v>
      </c>
      <c r="AU1382" s="10">
        <v>0.56473290818181821</v>
      </c>
      <c r="AV1382" s="10">
        <v>0.56473290818181821</v>
      </c>
      <c r="AW1382" s="10">
        <v>0.84402481818181818</v>
      </c>
      <c r="AX1382">
        <v>0.84402481818181818</v>
      </c>
      <c r="AY1382" s="165">
        <v>1</v>
      </c>
    </row>
    <row r="1383" spans="14:51" x14ac:dyDescent="0.25">
      <c r="N1383" s="176">
        <v>138.1</v>
      </c>
      <c r="O1383" s="10">
        <v>0.43991680418181822</v>
      </c>
      <c r="Q1383" s="10">
        <v>0.25540909090909092</v>
      </c>
      <c r="R1383" s="10">
        <v>1242.11524583344</v>
      </c>
      <c r="T1383" s="10">
        <v>1610.0042816908647</v>
      </c>
      <c r="V1383" s="10">
        <v>2258.1536150241982</v>
      </c>
      <c r="W1383" s="10">
        <v>2258.1536150241982</v>
      </c>
      <c r="X1383" s="10">
        <v>2334.8758372464204</v>
      </c>
      <c r="Y1383" s="10">
        <v>2411.5980594686425</v>
      </c>
      <c r="Z1383" s="10">
        <v>3083.5619705797535</v>
      </c>
      <c r="AH1383" s="7">
        <v>1911.2099035787287</v>
      </c>
      <c r="AI1383" s="10">
        <v>138.1</v>
      </c>
      <c r="AK1383" s="10">
        <v>6.6263999999999994</v>
      </c>
      <c r="AL1383" s="10">
        <v>16.896000000000001</v>
      </c>
      <c r="AQ1383" s="10">
        <v>0.35073498600000003</v>
      </c>
      <c r="AR1383" s="10">
        <v>0.35073498600000003</v>
      </c>
      <c r="AS1383" s="10">
        <v>0.55672220000000006</v>
      </c>
      <c r="AT1383" s="10">
        <v>0.55672220000000006</v>
      </c>
      <c r="AU1383" s="10">
        <v>0.56473290818181821</v>
      </c>
      <c r="AV1383" s="10">
        <v>0.56473290818181821</v>
      </c>
      <c r="AW1383" s="10">
        <v>0.84402481818181818</v>
      </c>
      <c r="AX1383">
        <v>0.84402481818181818</v>
      </c>
      <c r="AY1383" s="165">
        <v>1</v>
      </c>
    </row>
    <row r="1384" spans="14:51" x14ac:dyDescent="0.25">
      <c r="N1384" s="176">
        <v>138.19999999999999</v>
      </c>
      <c r="O1384" s="10">
        <v>0.43991680418181822</v>
      </c>
      <c r="Q1384" s="10">
        <v>0.25540909090909092</v>
      </c>
      <c r="R1384" s="10">
        <v>1244.5383681422247</v>
      </c>
      <c r="T1384" s="10">
        <v>1612.690808085342</v>
      </c>
      <c r="V1384" s="10">
        <v>2261.3094747520086</v>
      </c>
      <c r="W1384" s="10">
        <v>2261.3094747520086</v>
      </c>
      <c r="X1384" s="10">
        <v>2338.0872525297864</v>
      </c>
      <c r="Y1384" s="10">
        <v>2414.8650303075642</v>
      </c>
      <c r="Z1384" s="10">
        <v>3087.3155191964534</v>
      </c>
      <c r="AH1384" s="7">
        <v>1915.3834912080026</v>
      </c>
      <c r="AI1384" s="10">
        <v>138.19999999999999</v>
      </c>
      <c r="AK1384" s="10">
        <v>6.6263999999999994</v>
      </c>
      <c r="AL1384" s="10">
        <v>16.896000000000001</v>
      </c>
      <c r="AQ1384" s="10">
        <v>0.35073498600000003</v>
      </c>
      <c r="AR1384" s="10">
        <v>0.35073498600000003</v>
      </c>
      <c r="AS1384" s="10">
        <v>0.55672220000000006</v>
      </c>
      <c r="AT1384" s="10">
        <v>0.55672220000000006</v>
      </c>
      <c r="AU1384" s="10">
        <v>0.56473290818181821</v>
      </c>
      <c r="AV1384" s="10">
        <v>0.56473290818181821</v>
      </c>
      <c r="AW1384" s="10">
        <v>0.84402481818181818</v>
      </c>
      <c r="AX1384">
        <v>0.84402481818181818</v>
      </c>
      <c r="AY1384" s="165">
        <v>1</v>
      </c>
    </row>
    <row r="1385" spans="14:51" x14ac:dyDescent="0.25">
      <c r="N1385" s="176">
        <v>138.30000000000001</v>
      </c>
      <c r="O1385" s="10">
        <v>0.43991680418181822</v>
      </c>
      <c r="Q1385" s="10">
        <v>0.25540909090909092</v>
      </c>
      <c r="R1385" s="10">
        <v>1246.9632444302417</v>
      </c>
      <c r="T1385" s="10">
        <v>1615.3790884590503</v>
      </c>
      <c r="V1385" s="10">
        <v>2264.4670884590505</v>
      </c>
      <c r="W1385" s="10">
        <v>2264.4670884590505</v>
      </c>
      <c r="X1385" s="10">
        <v>2341.300421792384</v>
      </c>
      <c r="Y1385" s="10">
        <v>2418.133755125717</v>
      </c>
      <c r="Z1385" s="10">
        <v>3091.0708217923839</v>
      </c>
      <c r="AH1385" s="7">
        <v>1919.5600998923835</v>
      </c>
      <c r="AI1385" s="10">
        <v>138.30000000000001</v>
      </c>
      <c r="AK1385" s="10">
        <v>6.6263999999999994</v>
      </c>
      <c r="AL1385" s="10">
        <v>16.896000000000001</v>
      </c>
      <c r="AQ1385" s="10">
        <v>0.35073498600000003</v>
      </c>
      <c r="AR1385" s="10">
        <v>0.35073498600000003</v>
      </c>
      <c r="AS1385" s="10">
        <v>0.55672220000000006</v>
      </c>
      <c r="AT1385" s="10">
        <v>0.55672220000000006</v>
      </c>
      <c r="AU1385" s="10">
        <v>0.56473290818181821</v>
      </c>
      <c r="AV1385" s="10">
        <v>0.56473290818181821</v>
      </c>
      <c r="AW1385" s="10">
        <v>0.84402481818181818</v>
      </c>
      <c r="AX1385">
        <v>0.84402481818181818</v>
      </c>
      <c r="AY1385" s="165">
        <v>1</v>
      </c>
    </row>
    <row r="1386" spans="14:51" x14ac:dyDescent="0.25">
      <c r="N1386" s="176">
        <v>138.4</v>
      </c>
      <c r="O1386" s="10">
        <v>0.43991680418181822</v>
      </c>
      <c r="Q1386" s="10">
        <v>0.25540909090909092</v>
      </c>
      <c r="R1386" s="10">
        <v>1249.3898746974896</v>
      </c>
      <c r="T1386" s="10">
        <v>1618.0691228119913</v>
      </c>
      <c r="V1386" s="10">
        <v>2267.6264561453245</v>
      </c>
      <c r="W1386" s="10">
        <v>2267.6264561453245</v>
      </c>
      <c r="X1386" s="10">
        <v>2344.5153450342132</v>
      </c>
      <c r="Y1386" s="10">
        <v>2421.4042339231023</v>
      </c>
      <c r="Z1386" s="10">
        <v>3094.8278783675469</v>
      </c>
      <c r="AH1386" s="7">
        <v>1923.7397296318691</v>
      </c>
      <c r="AI1386" s="10">
        <v>138.4</v>
      </c>
      <c r="AK1386" s="10">
        <v>6.6263999999999994</v>
      </c>
      <c r="AL1386" s="10">
        <v>16.896000000000001</v>
      </c>
      <c r="AQ1386" s="10">
        <v>0.35073498600000003</v>
      </c>
      <c r="AR1386" s="10">
        <v>0.35073498600000003</v>
      </c>
      <c r="AS1386" s="10">
        <v>0.55672220000000006</v>
      </c>
      <c r="AT1386" s="10">
        <v>0.55672220000000006</v>
      </c>
      <c r="AU1386" s="10">
        <v>0.56473290818181821</v>
      </c>
      <c r="AV1386" s="10">
        <v>0.56473290818181821</v>
      </c>
      <c r="AW1386" s="10">
        <v>0.84402481818181818</v>
      </c>
      <c r="AX1386">
        <v>0.84402481818181818</v>
      </c>
      <c r="AY1386" s="165">
        <v>1</v>
      </c>
    </row>
    <row r="1387" spans="14:51" x14ac:dyDescent="0.25">
      <c r="N1387" s="176">
        <v>138.5</v>
      </c>
      <c r="O1387" s="10">
        <v>0.43991680418181822</v>
      </c>
      <c r="Q1387" s="10">
        <v>0.25540909090909092</v>
      </c>
      <c r="R1387" s="10">
        <v>1251.8182589439698</v>
      </c>
      <c r="T1387" s="10">
        <v>1620.7609111441645</v>
      </c>
      <c r="V1387" s="10">
        <v>2270.787577810831</v>
      </c>
      <c r="W1387" s="10">
        <v>2270.787577810831</v>
      </c>
      <c r="X1387" s="10">
        <v>2347.7320222552753</v>
      </c>
      <c r="Y1387" s="10">
        <v>2424.6764666997196</v>
      </c>
      <c r="Z1387" s="10">
        <v>3098.5866889219419</v>
      </c>
      <c r="AH1387" s="7">
        <v>1927.9223804264616</v>
      </c>
      <c r="AI1387" s="10">
        <v>138.5</v>
      </c>
      <c r="AK1387" s="10">
        <v>6.6263999999999994</v>
      </c>
      <c r="AL1387" s="10">
        <v>16.896000000000001</v>
      </c>
      <c r="AQ1387" s="10">
        <v>0.35073498600000003</v>
      </c>
      <c r="AR1387" s="10">
        <v>0.35073498600000003</v>
      </c>
      <c r="AS1387" s="10">
        <v>0.55672220000000006</v>
      </c>
      <c r="AT1387" s="10">
        <v>0.55672220000000006</v>
      </c>
      <c r="AU1387" s="10">
        <v>0.56473290818181821</v>
      </c>
      <c r="AV1387" s="10">
        <v>0.56473290818181821</v>
      </c>
      <c r="AW1387" s="10">
        <v>0.84402481818181818</v>
      </c>
      <c r="AX1387">
        <v>0.84402481818181818</v>
      </c>
      <c r="AY1387" s="165">
        <v>1</v>
      </c>
    </row>
    <row r="1388" spans="14:51" x14ac:dyDescent="0.25">
      <c r="N1388" s="176">
        <v>138.6</v>
      </c>
      <c r="O1388" s="10">
        <v>0.43991680418181822</v>
      </c>
      <c r="Q1388" s="10">
        <v>0.25540909090909092</v>
      </c>
      <c r="R1388" s="10">
        <v>1254.2483971696818</v>
      </c>
      <c r="T1388" s="10">
        <v>1623.4544534555687</v>
      </c>
      <c r="V1388" s="10">
        <v>2273.9504534555685</v>
      </c>
      <c r="W1388" s="10">
        <v>2273.9504534555685</v>
      </c>
      <c r="X1388" s="10">
        <v>2350.9504534555685</v>
      </c>
      <c r="Y1388" s="10">
        <v>2427.9504534555685</v>
      </c>
      <c r="Z1388" s="10">
        <v>3102.3472534555685</v>
      </c>
      <c r="AH1388" s="7">
        <v>1932.1080522761602</v>
      </c>
      <c r="AI1388" s="10">
        <v>138.6</v>
      </c>
      <c r="AK1388" s="10">
        <v>6.6263999999999994</v>
      </c>
      <c r="AL1388" s="10">
        <v>16.896000000000001</v>
      </c>
      <c r="AQ1388" s="10">
        <v>0.35073498600000003</v>
      </c>
      <c r="AR1388" s="10">
        <v>0.35073498600000003</v>
      </c>
      <c r="AS1388" s="10">
        <v>0.55672220000000006</v>
      </c>
      <c r="AT1388" s="10">
        <v>0.55672220000000006</v>
      </c>
      <c r="AU1388" s="10">
        <v>0.56473290818181821</v>
      </c>
      <c r="AV1388" s="10">
        <v>0.56473290818181821</v>
      </c>
      <c r="AW1388" s="10">
        <v>0.84402481818181818</v>
      </c>
      <c r="AX1388">
        <v>0.84402481818181818</v>
      </c>
      <c r="AY1388" s="165">
        <v>1</v>
      </c>
    </row>
    <row r="1389" spans="14:51" x14ac:dyDescent="0.25">
      <c r="N1389" s="176">
        <v>138.69999999999999</v>
      </c>
      <c r="O1389" s="10">
        <v>0.43991680418181822</v>
      </c>
      <c r="Q1389" s="10">
        <v>0.25540909090909092</v>
      </c>
      <c r="R1389" s="10">
        <v>1256.6802893746249</v>
      </c>
      <c r="T1389" s="10">
        <v>1626.1497497462049</v>
      </c>
      <c r="V1389" s="10">
        <v>2277.1150830795382</v>
      </c>
      <c r="W1389" s="10">
        <v>2277.1150830795382</v>
      </c>
      <c r="X1389" s="10">
        <v>2354.1706386350938</v>
      </c>
      <c r="Y1389" s="10">
        <v>2431.226194190649</v>
      </c>
      <c r="Z1389" s="10">
        <v>3106.1095719684267</v>
      </c>
      <c r="AH1389" s="7">
        <v>1936.2967451809639</v>
      </c>
      <c r="AI1389" s="10">
        <v>138.69999999999999</v>
      </c>
      <c r="AK1389" s="10">
        <v>6.6263999999999994</v>
      </c>
      <c r="AL1389" s="10">
        <v>16.896000000000001</v>
      </c>
      <c r="AQ1389" s="10">
        <v>0.35073498600000003</v>
      </c>
      <c r="AR1389" s="10">
        <v>0.35073498600000003</v>
      </c>
      <c r="AS1389" s="10">
        <v>0.55672220000000006</v>
      </c>
      <c r="AT1389" s="10">
        <v>0.55672220000000006</v>
      </c>
      <c r="AU1389" s="10">
        <v>0.56473290818181821</v>
      </c>
      <c r="AV1389" s="10">
        <v>0.56473290818181821</v>
      </c>
      <c r="AW1389" s="10">
        <v>0.84402481818181818</v>
      </c>
      <c r="AX1389">
        <v>0.84402481818181818</v>
      </c>
      <c r="AY1389" s="165">
        <v>1</v>
      </c>
    </row>
    <row r="1390" spans="14:51" x14ac:dyDescent="0.25">
      <c r="N1390" s="176">
        <v>138.80000000000001</v>
      </c>
      <c r="O1390" s="10">
        <v>0.43991680418181822</v>
      </c>
      <c r="Q1390" s="10">
        <v>0.25540909090909092</v>
      </c>
      <c r="R1390" s="10">
        <v>1259.1139355588014</v>
      </c>
      <c r="T1390" s="10">
        <v>1628.8468000160733</v>
      </c>
      <c r="V1390" s="10">
        <v>2280.2814666827398</v>
      </c>
      <c r="W1390" s="10">
        <v>2280.2814666827398</v>
      </c>
      <c r="X1390" s="10">
        <v>2357.3925777938512</v>
      </c>
      <c r="Y1390" s="10">
        <v>2434.503688904962</v>
      </c>
      <c r="Z1390" s="10">
        <v>3109.8736444605179</v>
      </c>
      <c r="AH1390" s="7">
        <v>1940.4884591408763</v>
      </c>
      <c r="AI1390" s="10">
        <v>138.80000000000001</v>
      </c>
      <c r="AK1390" s="10">
        <v>6.6263999999999994</v>
      </c>
      <c r="AL1390" s="10">
        <v>16.896000000000001</v>
      </c>
      <c r="AQ1390" s="10">
        <v>0.35073498600000003</v>
      </c>
      <c r="AR1390" s="10">
        <v>0.35073498600000003</v>
      </c>
      <c r="AS1390" s="10">
        <v>0.55672220000000006</v>
      </c>
      <c r="AT1390" s="10">
        <v>0.55672220000000006</v>
      </c>
      <c r="AU1390" s="10">
        <v>0.56473290818181821</v>
      </c>
      <c r="AV1390" s="10">
        <v>0.56473290818181821</v>
      </c>
      <c r="AW1390" s="10">
        <v>0.84402481818181818</v>
      </c>
      <c r="AX1390">
        <v>0.84402481818181818</v>
      </c>
      <c r="AY1390" s="165">
        <v>1</v>
      </c>
    </row>
    <row r="1391" spans="14:51" x14ac:dyDescent="0.25">
      <c r="N1391" s="176">
        <v>138.9</v>
      </c>
      <c r="O1391" s="10">
        <v>0.43991680418181822</v>
      </c>
      <c r="Q1391" s="10">
        <v>0.25540909090909092</v>
      </c>
      <c r="R1391" s="10">
        <v>1261.549335722209</v>
      </c>
      <c r="T1391" s="10">
        <v>1631.5456042651726</v>
      </c>
      <c r="V1391" s="10">
        <v>2283.4496042651726</v>
      </c>
      <c r="W1391" s="10">
        <v>2283.4496042651726</v>
      </c>
      <c r="X1391" s="10">
        <v>2360.6162709318392</v>
      </c>
      <c r="Y1391" s="10">
        <v>2437.7829375985061</v>
      </c>
      <c r="Z1391" s="10">
        <v>3113.6394709318397</v>
      </c>
      <c r="AH1391" s="7">
        <v>1944.6831941558939</v>
      </c>
      <c r="AI1391" s="10">
        <v>138.9</v>
      </c>
      <c r="AK1391" s="10">
        <v>6.6263999999999994</v>
      </c>
      <c r="AL1391" s="10">
        <v>16.896000000000001</v>
      </c>
      <c r="AQ1391" s="10">
        <v>0.35073498600000003</v>
      </c>
      <c r="AR1391" s="10">
        <v>0.35073498600000003</v>
      </c>
      <c r="AS1391" s="10">
        <v>0.55672220000000006</v>
      </c>
      <c r="AT1391" s="10">
        <v>0.55672220000000006</v>
      </c>
      <c r="AU1391" s="10">
        <v>0.56473290818181821</v>
      </c>
      <c r="AV1391" s="10">
        <v>0.56473290818181821</v>
      </c>
      <c r="AW1391" s="10">
        <v>0.84402481818181818</v>
      </c>
      <c r="AX1391">
        <v>0.84402481818181818</v>
      </c>
      <c r="AY1391" s="165">
        <v>1</v>
      </c>
    </row>
    <row r="1392" spans="14:51" x14ac:dyDescent="0.25">
      <c r="N1392" s="176">
        <v>139</v>
      </c>
      <c r="O1392" s="10">
        <v>0.43991680418181822</v>
      </c>
      <c r="Q1392" s="10">
        <v>0.25540909090909092</v>
      </c>
      <c r="R1392" s="10">
        <v>1263.986489864848</v>
      </c>
      <c r="T1392" s="10">
        <v>1634.2461624935049</v>
      </c>
      <c r="V1392" s="10">
        <v>2286.6194958268384</v>
      </c>
      <c r="W1392" s="10">
        <v>2286.6194958268384</v>
      </c>
      <c r="X1392" s="10">
        <v>2363.8417180490605</v>
      </c>
      <c r="Y1392" s="10">
        <v>2441.0639402712827</v>
      </c>
      <c r="Z1392" s="10">
        <v>3117.407051382394</v>
      </c>
      <c r="AH1392" s="7">
        <v>1948.8809502260167</v>
      </c>
      <c r="AI1392" s="10">
        <v>139</v>
      </c>
      <c r="AK1392" s="10">
        <v>6.6263999999999994</v>
      </c>
      <c r="AL1392" s="10">
        <v>16.896000000000001</v>
      </c>
      <c r="AQ1392" s="10">
        <v>0.35073498600000003</v>
      </c>
      <c r="AR1392" s="10">
        <v>0.35073498600000003</v>
      </c>
      <c r="AS1392" s="10">
        <v>0.55672220000000006</v>
      </c>
      <c r="AT1392" s="10">
        <v>0.55672220000000006</v>
      </c>
      <c r="AU1392" s="10">
        <v>0.56473290818181821</v>
      </c>
      <c r="AV1392" s="10">
        <v>0.56473290818181821</v>
      </c>
      <c r="AW1392" s="10">
        <v>0.84402481818181818</v>
      </c>
      <c r="AX1392">
        <v>0.84402481818181818</v>
      </c>
      <c r="AY1392" s="165">
        <v>1</v>
      </c>
    </row>
    <row r="1393" spans="14:51" x14ac:dyDescent="0.25">
      <c r="N1393" s="176">
        <v>139.1</v>
      </c>
      <c r="O1393" s="10">
        <v>0.43991680418181822</v>
      </c>
      <c r="Q1393" s="10">
        <v>0.25540909090909092</v>
      </c>
      <c r="R1393" s="10">
        <v>1266.4253979867192</v>
      </c>
      <c r="T1393" s="10">
        <v>1636.9484747010688</v>
      </c>
      <c r="V1393" s="10">
        <v>2289.7911413677357</v>
      </c>
      <c r="W1393" s="10">
        <v>2289.7911413677357</v>
      </c>
      <c r="X1393" s="10">
        <v>2367.0689191455135</v>
      </c>
      <c r="Y1393" s="10">
        <v>2444.3466969232913</v>
      </c>
      <c r="Z1393" s="10">
        <v>3121.1763858121803</v>
      </c>
      <c r="AH1393" s="7">
        <v>1953.0817273512464</v>
      </c>
      <c r="AI1393" s="10">
        <v>139.1</v>
      </c>
      <c r="AK1393" s="10">
        <v>6.6263999999999994</v>
      </c>
      <c r="AL1393" s="10">
        <v>16.896000000000001</v>
      </c>
      <c r="AQ1393" s="10">
        <v>0.35073498600000003</v>
      </c>
      <c r="AR1393" s="10">
        <v>0.35073498600000003</v>
      </c>
      <c r="AS1393" s="10">
        <v>0.55672220000000006</v>
      </c>
      <c r="AT1393" s="10">
        <v>0.55672220000000006</v>
      </c>
      <c r="AU1393" s="10">
        <v>0.56473290818181821</v>
      </c>
      <c r="AV1393" s="10">
        <v>0.56473290818181821</v>
      </c>
      <c r="AW1393" s="10">
        <v>0.84402481818181818</v>
      </c>
      <c r="AX1393">
        <v>0.84402481818181818</v>
      </c>
      <c r="AY1393" s="165">
        <v>1</v>
      </c>
    </row>
    <row r="1394" spans="14:51" x14ac:dyDescent="0.25">
      <c r="N1394" s="176">
        <v>139.19999999999999</v>
      </c>
      <c r="O1394" s="10">
        <v>0.43991680418181822</v>
      </c>
      <c r="Q1394" s="10">
        <v>0.25540909090909092</v>
      </c>
      <c r="R1394" s="10">
        <v>1268.8660600878222</v>
      </c>
      <c r="T1394" s="10">
        <v>1639.6525408878636</v>
      </c>
      <c r="V1394" s="10">
        <v>2292.9645408878637</v>
      </c>
      <c r="W1394" s="10">
        <v>2292.9645408878637</v>
      </c>
      <c r="X1394" s="10">
        <v>2370.2978742211972</v>
      </c>
      <c r="Y1394" s="10">
        <v>2447.6312075545302</v>
      </c>
      <c r="Z1394" s="10">
        <v>3124.9474742211969</v>
      </c>
      <c r="AH1394" s="7">
        <v>1957.2855255315826</v>
      </c>
      <c r="AI1394" s="10">
        <v>139.19999999999999</v>
      </c>
      <c r="AK1394" s="10">
        <v>6.6263999999999994</v>
      </c>
      <c r="AL1394" s="10">
        <v>16.896000000000001</v>
      </c>
      <c r="AQ1394" s="10">
        <v>0.35073498600000003</v>
      </c>
      <c r="AR1394" s="10">
        <v>0.35073498600000003</v>
      </c>
      <c r="AS1394" s="10">
        <v>0.55672220000000006</v>
      </c>
      <c r="AT1394" s="10">
        <v>0.55672220000000006</v>
      </c>
      <c r="AU1394" s="10">
        <v>0.56473290818181821</v>
      </c>
      <c r="AV1394" s="10">
        <v>0.56473290818181821</v>
      </c>
      <c r="AW1394" s="10">
        <v>0.84402481818181818</v>
      </c>
      <c r="AX1394">
        <v>0.84402481818181818</v>
      </c>
      <c r="AY1394" s="165">
        <v>1</v>
      </c>
    </row>
    <row r="1395" spans="14:51" x14ac:dyDescent="0.25">
      <c r="N1395" s="176">
        <v>139.30000000000001</v>
      </c>
      <c r="O1395" s="10">
        <v>0.43991680418181822</v>
      </c>
      <c r="Q1395" s="10">
        <v>0.25540909090909092</v>
      </c>
      <c r="R1395" s="10">
        <v>1271.3084761681578</v>
      </c>
      <c r="T1395" s="10">
        <v>1642.358361053891</v>
      </c>
      <c r="V1395" s="10">
        <v>2296.1396943872246</v>
      </c>
      <c r="W1395" s="10">
        <v>2296.1396943872246</v>
      </c>
      <c r="X1395" s="10">
        <v>2373.5285832761133</v>
      </c>
      <c r="Y1395" s="10">
        <v>2450.9174721650024</v>
      </c>
      <c r="Z1395" s="10">
        <v>3128.7203166094469</v>
      </c>
      <c r="AH1395" s="7">
        <v>1961.4923447670262</v>
      </c>
      <c r="AI1395" s="10">
        <v>139.30000000000001</v>
      </c>
      <c r="AK1395" s="10">
        <v>6.6263999999999994</v>
      </c>
      <c r="AL1395" s="10">
        <v>16.896000000000001</v>
      </c>
      <c r="AQ1395" s="10">
        <v>0.35073498600000003</v>
      </c>
      <c r="AR1395" s="10">
        <v>0.35073498600000003</v>
      </c>
      <c r="AS1395" s="10">
        <v>0.55672220000000006</v>
      </c>
      <c r="AT1395" s="10">
        <v>0.55672220000000006</v>
      </c>
      <c r="AU1395" s="10">
        <v>0.56473290818181821</v>
      </c>
      <c r="AV1395" s="10">
        <v>0.56473290818181821</v>
      </c>
      <c r="AW1395" s="10">
        <v>0.84402481818181818</v>
      </c>
      <c r="AX1395">
        <v>0.84402481818181818</v>
      </c>
      <c r="AY1395" s="165">
        <v>1</v>
      </c>
    </row>
    <row r="1396" spans="14:51" x14ac:dyDescent="0.25">
      <c r="N1396" s="176">
        <v>139.4</v>
      </c>
      <c r="O1396" s="10">
        <v>0.43991680418181822</v>
      </c>
      <c r="Q1396" s="10">
        <v>0.25540909090909092</v>
      </c>
      <c r="R1396" s="10">
        <v>1273.752646227724</v>
      </c>
      <c r="T1396" s="10">
        <v>1645.0659351991503</v>
      </c>
      <c r="V1396" s="10">
        <v>2299.3166018658171</v>
      </c>
      <c r="W1396" s="10">
        <v>2299.3166018658171</v>
      </c>
      <c r="X1396" s="10">
        <v>2376.7610463102615</v>
      </c>
      <c r="Y1396" s="10">
        <v>2454.2054907547058</v>
      </c>
      <c r="Z1396" s="10">
        <v>3132.4949129769284</v>
      </c>
      <c r="AH1396" s="7">
        <v>1965.7021850575741</v>
      </c>
      <c r="AI1396" s="10">
        <v>139.4</v>
      </c>
      <c r="AK1396" s="10">
        <v>6.6263999999999994</v>
      </c>
      <c r="AL1396" s="10">
        <v>16.896000000000001</v>
      </c>
      <c r="AQ1396" s="10">
        <v>0.35073498600000003</v>
      </c>
      <c r="AR1396" s="10">
        <v>0.35073498600000003</v>
      </c>
      <c r="AS1396" s="10">
        <v>0.55672220000000006</v>
      </c>
      <c r="AT1396" s="10">
        <v>0.55672220000000006</v>
      </c>
      <c r="AU1396" s="10">
        <v>0.56473290818181821</v>
      </c>
      <c r="AV1396" s="10">
        <v>0.56473290818181821</v>
      </c>
      <c r="AW1396" s="10">
        <v>0.84402481818181818</v>
      </c>
      <c r="AX1396">
        <v>0.84402481818181818</v>
      </c>
      <c r="AY1396" s="165">
        <v>1</v>
      </c>
    </row>
    <row r="1397" spans="14:51" x14ac:dyDescent="0.25">
      <c r="N1397" s="176">
        <v>139.5</v>
      </c>
      <c r="O1397" s="10">
        <v>0.43991680418181822</v>
      </c>
      <c r="Q1397" s="10">
        <v>0.25540909090909092</v>
      </c>
      <c r="R1397" s="10">
        <v>1276.1985702665224</v>
      </c>
      <c r="T1397" s="10">
        <v>1647.7752633236419</v>
      </c>
      <c r="V1397" s="10">
        <v>2302.4952633236417</v>
      </c>
      <c r="W1397" s="10">
        <v>2302.4952633236417</v>
      </c>
      <c r="X1397" s="10">
        <v>2379.9952633236417</v>
      </c>
      <c r="Y1397" s="10">
        <v>2457.4952633236417</v>
      </c>
      <c r="Z1397" s="10">
        <v>3136.271263323642</v>
      </c>
      <c r="AH1397" s="7">
        <v>1969.9150464032289</v>
      </c>
      <c r="AI1397" s="10">
        <v>139.5</v>
      </c>
      <c r="AK1397" s="10">
        <v>6.6263999999999994</v>
      </c>
      <c r="AL1397" s="10">
        <v>16.896000000000001</v>
      </c>
      <c r="AQ1397" s="10">
        <v>0.35073498600000003</v>
      </c>
      <c r="AR1397" s="10">
        <v>0.35073498600000003</v>
      </c>
      <c r="AS1397" s="10">
        <v>0.55672220000000006</v>
      </c>
      <c r="AT1397" s="10">
        <v>0.55672220000000006</v>
      </c>
      <c r="AU1397" s="10">
        <v>0.56473290818181821</v>
      </c>
      <c r="AV1397" s="10">
        <v>0.56473290818181821</v>
      </c>
      <c r="AW1397" s="10">
        <v>0.84402481818181818</v>
      </c>
      <c r="AX1397">
        <v>0.84402481818181818</v>
      </c>
      <c r="AY1397" s="165">
        <v>1</v>
      </c>
    </row>
    <row r="1398" spans="14:51" x14ac:dyDescent="0.25">
      <c r="N1398" s="176">
        <v>139.6</v>
      </c>
      <c r="O1398" s="10">
        <v>0.43991680418181822</v>
      </c>
      <c r="Q1398" s="10">
        <v>0.25540909090909092</v>
      </c>
      <c r="R1398" s="10">
        <v>1278.6462482845529</v>
      </c>
      <c r="T1398" s="10">
        <v>1650.4863454273643</v>
      </c>
      <c r="V1398" s="10">
        <v>2305.6756787606978</v>
      </c>
      <c r="W1398" s="10">
        <v>2305.6756787606978</v>
      </c>
      <c r="X1398" s="10">
        <v>2383.2312343162534</v>
      </c>
      <c r="Y1398" s="10">
        <v>2460.7867898718091</v>
      </c>
      <c r="Z1398" s="10">
        <v>3140.0493676495871</v>
      </c>
      <c r="AH1398" s="7">
        <v>1974.1309288039902</v>
      </c>
      <c r="AI1398" s="10">
        <v>139.6</v>
      </c>
      <c r="AK1398" s="10">
        <v>6.6263999999999994</v>
      </c>
      <c r="AL1398" s="10">
        <v>16.896000000000001</v>
      </c>
      <c r="AQ1398" s="10">
        <v>0.35073498600000003</v>
      </c>
      <c r="AR1398" s="10">
        <v>0.35073498600000003</v>
      </c>
      <c r="AS1398" s="10">
        <v>0.55672220000000006</v>
      </c>
      <c r="AT1398" s="10">
        <v>0.55672220000000006</v>
      </c>
      <c r="AU1398" s="10">
        <v>0.56473290818181821</v>
      </c>
      <c r="AV1398" s="10">
        <v>0.56473290818181821</v>
      </c>
      <c r="AW1398" s="10">
        <v>0.84402481818181818</v>
      </c>
      <c r="AX1398">
        <v>0.84402481818181818</v>
      </c>
      <c r="AY1398" s="165">
        <v>1</v>
      </c>
    </row>
    <row r="1399" spans="14:51" x14ac:dyDescent="0.25">
      <c r="N1399" s="176">
        <v>139.69999999999999</v>
      </c>
      <c r="O1399" s="10">
        <v>0.43991680418181822</v>
      </c>
      <c r="Q1399" s="10">
        <v>0.25540909090909092</v>
      </c>
      <c r="R1399" s="10">
        <v>1281.0956802818148</v>
      </c>
      <c r="T1399" s="10">
        <v>1653.199181510319</v>
      </c>
      <c r="V1399" s="10">
        <v>2308.8578481769855</v>
      </c>
      <c r="W1399" s="10">
        <v>2308.8578481769855</v>
      </c>
      <c r="X1399" s="10">
        <v>2386.4689592880968</v>
      </c>
      <c r="Y1399" s="10">
        <v>2464.0800703992077</v>
      </c>
      <c r="Z1399" s="10">
        <v>3143.8292259547634</v>
      </c>
      <c r="AH1399" s="7">
        <v>1978.3498322598566</v>
      </c>
      <c r="AI1399" s="10">
        <v>139.69999999999999</v>
      </c>
      <c r="AK1399" s="10">
        <v>6.6263999999999994</v>
      </c>
      <c r="AL1399" s="10">
        <v>16.896000000000001</v>
      </c>
      <c r="AQ1399" s="10">
        <v>0.35073498600000003</v>
      </c>
      <c r="AR1399" s="10">
        <v>0.35073498600000003</v>
      </c>
      <c r="AS1399" s="10">
        <v>0.55672220000000006</v>
      </c>
      <c r="AT1399" s="10">
        <v>0.55672220000000006</v>
      </c>
      <c r="AU1399" s="10">
        <v>0.56473290818181821</v>
      </c>
      <c r="AV1399" s="10">
        <v>0.56473290818181821</v>
      </c>
      <c r="AW1399" s="10">
        <v>0.84402481818181818</v>
      </c>
      <c r="AX1399">
        <v>0.84402481818181818</v>
      </c>
      <c r="AY1399" s="165">
        <v>1</v>
      </c>
    </row>
    <row r="1400" spans="14:51" x14ac:dyDescent="0.25">
      <c r="N1400" s="176">
        <v>139.80000000000001</v>
      </c>
      <c r="O1400" s="10">
        <v>0.43991680418181822</v>
      </c>
      <c r="Q1400" s="10">
        <v>0.25540909090909092</v>
      </c>
      <c r="R1400" s="10">
        <v>1283.5468662583096</v>
      </c>
      <c r="T1400" s="10">
        <v>1655.9137715725055</v>
      </c>
      <c r="V1400" s="10">
        <v>2312.0417715725057</v>
      </c>
      <c r="W1400" s="10">
        <v>2312.0417715725057</v>
      </c>
      <c r="X1400" s="10">
        <v>2389.7084382391722</v>
      </c>
      <c r="Y1400" s="10">
        <v>2467.3751049058392</v>
      </c>
      <c r="Z1400" s="10">
        <v>3147.6108382391726</v>
      </c>
      <c r="AH1400" s="7">
        <v>1982.5717567708314</v>
      </c>
      <c r="AI1400" s="10">
        <v>139.80000000000001</v>
      </c>
      <c r="AK1400" s="10">
        <v>6.6263999999999994</v>
      </c>
      <c r="AL1400" s="10">
        <v>16.896000000000001</v>
      </c>
      <c r="AQ1400" s="10">
        <v>0.35073498600000003</v>
      </c>
      <c r="AR1400" s="10">
        <v>0.35073498600000003</v>
      </c>
      <c r="AS1400" s="10">
        <v>0.55672220000000006</v>
      </c>
      <c r="AT1400" s="10">
        <v>0.55672220000000006</v>
      </c>
      <c r="AU1400" s="10">
        <v>0.56473290818181821</v>
      </c>
      <c r="AV1400" s="10">
        <v>0.56473290818181821</v>
      </c>
      <c r="AW1400" s="10">
        <v>0.84402481818181818</v>
      </c>
      <c r="AX1400">
        <v>0.84402481818181818</v>
      </c>
      <c r="AY1400" s="165">
        <v>1</v>
      </c>
    </row>
    <row r="1401" spans="14:51" x14ac:dyDescent="0.25">
      <c r="N1401" s="176">
        <v>139.9</v>
      </c>
      <c r="O1401" s="10">
        <v>0.43991680418181822</v>
      </c>
      <c r="Q1401" s="10">
        <v>0.25540909090909092</v>
      </c>
      <c r="R1401" s="10">
        <v>1285.9998062140355</v>
      </c>
      <c r="T1401" s="10">
        <v>1658.6301156139234</v>
      </c>
      <c r="V1401" s="10">
        <v>2315.2274489472566</v>
      </c>
      <c r="W1401" s="10">
        <v>2315.2274489472566</v>
      </c>
      <c r="X1401" s="10">
        <v>2392.9496711694787</v>
      </c>
      <c r="Y1401" s="10">
        <v>2470.6718933917009</v>
      </c>
      <c r="Z1401" s="10">
        <v>3151.394204502812</v>
      </c>
      <c r="AH1401" s="7">
        <v>1986.7967023369113</v>
      </c>
      <c r="AI1401" s="10">
        <v>139.9</v>
      </c>
      <c r="AK1401" s="10">
        <v>6.6263999999999994</v>
      </c>
      <c r="AL1401" s="10">
        <v>16.896000000000001</v>
      </c>
      <c r="AQ1401" s="10">
        <v>0.35073498600000003</v>
      </c>
      <c r="AR1401" s="10">
        <v>0.35073498600000003</v>
      </c>
      <c r="AS1401" s="10">
        <v>0.55672220000000006</v>
      </c>
      <c r="AT1401" s="10">
        <v>0.55672220000000006</v>
      </c>
      <c r="AU1401" s="10">
        <v>0.56473290818181821</v>
      </c>
      <c r="AV1401" s="10">
        <v>0.56473290818181821</v>
      </c>
      <c r="AW1401" s="10">
        <v>0.84402481818181818</v>
      </c>
      <c r="AX1401">
        <v>0.84402481818181818</v>
      </c>
      <c r="AY1401" s="165">
        <v>1</v>
      </c>
    </row>
    <row r="1402" spans="14:51" x14ac:dyDescent="0.25">
      <c r="N1402" s="176">
        <v>140</v>
      </c>
      <c r="O1402" s="10">
        <v>0.43991680418181822</v>
      </c>
      <c r="Q1402" s="10">
        <v>0.25540909090909092</v>
      </c>
      <c r="R1402" s="10">
        <v>1288.4545001489928</v>
      </c>
      <c r="T1402" s="10">
        <v>1661.3482136345744</v>
      </c>
      <c r="V1402" s="10">
        <v>2318.4148803012413</v>
      </c>
      <c r="W1402" s="10">
        <v>2318.4148803012413</v>
      </c>
      <c r="X1402" s="10">
        <v>2396.1926580790191</v>
      </c>
      <c r="Y1402" s="10">
        <v>2473.9704358567969</v>
      </c>
      <c r="Z1402" s="10">
        <v>3155.1793247456862</v>
      </c>
      <c r="AH1402" s="7">
        <v>1991.0246689580963</v>
      </c>
      <c r="AI1402" s="10">
        <v>140</v>
      </c>
      <c r="AK1402" s="10">
        <v>6.6263999999999994</v>
      </c>
      <c r="AL1402" s="10">
        <v>16.896000000000001</v>
      </c>
      <c r="AQ1402" s="10">
        <v>0.35073498600000003</v>
      </c>
      <c r="AR1402" s="10">
        <v>0.35073498600000003</v>
      </c>
      <c r="AS1402" s="10">
        <v>0.55672220000000006</v>
      </c>
      <c r="AT1402" s="10">
        <v>0.55672220000000006</v>
      </c>
      <c r="AU1402" s="10">
        <v>0.56473290818181821</v>
      </c>
      <c r="AV1402" s="10">
        <v>0.56473290818181821</v>
      </c>
      <c r="AW1402" s="10">
        <v>0.84402481818181818</v>
      </c>
      <c r="AX1402">
        <v>0.84402481818181818</v>
      </c>
      <c r="AY1402" s="165">
        <v>1</v>
      </c>
    </row>
    <row r="1403" spans="14:51" x14ac:dyDescent="0.25">
      <c r="N1403" s="176">
        <v>140.1</v>
      </c>
      <c r="O1403" s="10">
        <v>0.43991680418181822</v>
      </c>
      <c r="Q1403" s="10">
        <v>0.25540909090909092</v>
      </c>
      <c r="R1403" s="10">
        <v>1290.9109480631826</v>
      </c>
      <c r="T1403" s="10">
        <v>1664.0680656344566</v>
      </c>
      <c r="V1403" s="10">
        <v>2321.6040656344567</v>
      </c>
      <c r="W1403" s="10">
        <v>2321.6040656344567</v>
      </c>
      <c r="X1403" s="10">
        <v>2399.4373989677902</v>
      </c>
      <c r="Y1403" s="10">
        <v>2477.2707323011232</v>
      </c>
      <c r="Z1403" s="10">
        <v>3158.9661989677898</v>
      </c>
      <c r="AH1403" s="7">
        <v>1995.2556566343887</v>
      </c>
      <c r="AI1403" s="10">
        <v>140.1</v>
      </c>
      <c r="AK1403" s="10">
        <v>6.6263999999999994</v>
      </c>
      <c r="AL1403" s="10">
        <v>16.896000000000001</v>
      </c>
      <c r="AQ1403" s="10">
        <v>0.35073498600000003</v>
      </c>
      <c r="AR1403" s="10">
        <v>0.35073498600000003</v>
      </c>
      <c r="AS1403" s="10">
        <v>0.55672220000000006</v>
      </c>
      <c r="AT1403" s="10">
        <v>0.55672220000000006</v>
      </c>
      <c r="AU1403" s="10">
        <v>0.56473290818181821</v>
      </c>
      <c r="AV1403" s="10">
        <v>0.56473290818181821</v>
      </c>
      <c r="AW1403" s="10">
        <v>0.84402481818181818</v>
      </c>
      <c r="AX1403">
        <v>0.84402481818181818</v>
      </c>
      <c r="AY1403" s="165">
        <v>1</v>
      </c>
    </row>
    <row r="1404" spans="14:51" x14ac:dyDescent="0.25">
      <c r="N1404" s="176">
        <v>140.19999999999999</v>
      </c>
      <c r="O1404" s="10">
        <v>0.43991680418181822</v>
      </c>
      <c r="Q1404" s="10">
        <v>0.25540909090909092</v>
      </c>
      <c r="R1404" s="10">
        <v>1293.3691499566039</v>
      </c>
      <c r="T1404" s="10">
        <v>1666.7896716135699</v>
      </c>
      <c r="V1404" s="10">
        <v>2324.7950049469032</v>
      </c>
      <c r="W1404" s="10">
        <v>2324.7950049469032</v>
      </c>
      <c r="X1404" s="10">
        <v>2402.6838938357919</v>
      </c>
      <c r="Y1404" s="10">
        <v>2480.572782724681</v>
      </c>
      <c r="Z1404" s="10">
        <v>3162.7548271691257</v>
      </c>
      <c r="AH1404" s="7">
        <v>1999.4896653657872</v>
      </c>
      <c r="AI1404" s="10">
        <v>140.19999999999999</v>
      </c>
      <c r="AK1404" s="10">
        <v>6.6263999999999994</v>
      </c>
      <c r="AL1404" s="10">
        <v>16.896000000000001</v>
      </c>
      <c r="AQ1404" s="10">
        <v>0.35073498600000003</v>
      </c>
      <c r="AR1404" s="10">
        <v>0.35073498600000003</v>
      </c>
      <c r="AS1404" s="10">
        <v>0.55672220000000006</v>
      </c>
      <c r="AT1404" s="10">
        <v>0.55672220000000006</v>
      </c>
      <c r="AU1404" s="10">
        <v>0.56473290818181821</v>
      </c>
      <c r="AV1404" s="10">
        <v>0.56473290818181821</v>
      </c>
      <c r="AW1404" s="10">
        <v>0.84402481818181818</v>
      </c>
      <c r="AX1404">
        <v>0.84402481818181818</v>
      </c>
      <c r="AY1404" s="165">
        <v>1</v>
      </c>
    </row>
    <row r="1405" spans="14:51" x14ac:dyDescent="0.25">
      <c r="N1405" s="176">
        <v>140.30000000000001</v>
      </c>
      <c r="O1405" s="10">
        <v>0.43991680418181822</v>
      </c>
      <c r="Q1405" s="10">
        <v>0.25540909090909092</v>
      </c>
      <c r="R1405" s="10">
        <v>1295.8291058292573</v>
      </c>
      <c r="T1405" s="10">
        <v>1669.5130315719157</v>
      </c>
      <c r="V1405" s="10">
        <v>2327.9876982385822</v>
      </c>
      <c r="W1405" s="10">
        <v>2327.9876982385822</v>
      </c>
      <c r="X1405" s="10">
        <v>2405.9321426830265</v>
      </c>
      <c r="Y1405" s="10">
        <v>2483.8765871274709</v>
      </c>
      <c r="Z1405" s="10">
        <v>3166.5452093496933</v>
      </c>
      <c r="AH1405" s="7">
        <v>2003.7266951522922</v>
      </c>
      <c r="AI1405" s="10">
        <v>140.30000000000001</v>
      </c>
      <c r="AK1405" s="10">
        <v>6.6263999999999994</v>
      </c>
      <c r="AL1405" s="10">
        <v>16.896000000000001</v>
      </c>
      <c r="AQ1405" s="10">
        <v>0.35073498600000003</v>
      </c>
      <c r="AR1405" s="10">
        <v>0.35073498600000003</v>
      </c>
      <c r="AS1405" s="10">
        <v>0.55672220000000006</v>
      </c>
      <c r="AT1405" s="10">
        <v>0.55672220000000006</v>
      </c>
      <c r="AU1405" s="10">
        <v>0.56473290818181821</v>
      </c>
      <c r="AV1405" s="10">
        <v>0.56473290818181821</v>
      </c>
      <c r="AW1405" s="10">
        <v>0.84402481818181818</v>
      </c>
      <c r="AX1405">
        <v>0.84402481818181818</v>
      </c>
      <c r="AY1405" s="165">
        <v>1</v>
      </c>
    </row>
    <row r="1406" spans="14:51" x14ac:dyDescent="0.25">
      <c r="N1406" s="176">
        <v>140.4</v>
      </c>
      <c r="O1406" s="10">
        <v>0.43991680418181822</v>
      </c>
      <c r="Q1406" s="10">
        <v>0.25540909090909092</v>
      </c>
      <c r="R1406" s="10">
        <v>1298.2908156811425</v>
      </c>
      <c r="T1406" s="10">
        <v>1672.2381455094933</v>
      </c>
      <c r="V1406" s="10">
        <v>2331.1821455094932</v>
      </c>
      <c r="W1406" s="10">
        <v>2331.1821455094932</v>
      </c>
      <c r="X1406" s="10">
        <v>2409.1821455094932</v>
      </c>
      <c r="Y1406" s="10">
        <v>2487.1821455094932</v>
      </c>
      <c r="Z1406" s="10">
        <v>3170.3373455094934</v>
      </c>
      <c r="AH1406" s="7">
        <v>2007.9667459939033</v>
      </c>
      <c r="AI1406" s="10">
        <v>140.4</v>
      </c>
      <c r="AK1406" s="10">
        <v>6.6263999999999994</v>
      </c>
      <c r="AL1406" s="10">
        <v>16.896000000000001</v>
      </c>
      <c r="AQ1406" s="10">
        <v>0.35073498600000003</v>
      </c>
      <c r="AR1406" s="10">
        <v>0.35073498600000003</v>
      </c>
      <c r="AS1406" s="10">
        <v>0.55672220000000006</v>
      </c>
      <c r="AT1406" s="10">
        <v>0.55672220000000006</v>
      </c>
      <c r="AU1406" s="10">
        <v>0.56473290818181821</v>
      </c>
      <c r="AV1406" s="10">
        <v>0.56473290818181821</v>
      </c>
      <c r="AW1406" s="10">
        <v>0.84402481818181818</v>
      </c>
      <c r="AX1406">
        <v>0.84402481818181818</v>
      </c>
      <c r="AY1406" s="165">
        <v>1</v>
      </c>
    </row>
    <row r="1407" spans="14:51" x14ac:dyDescent="0.25">
      <c r="N1407" s="176">
        <v>140.5</v>
      </c>
      <c r="O1407" s="10">
        <v>0.43991680418181822</v>
      </c>
      <c r="Q1407" s="10">
        <v>0.25540909090909092</v>
      </c>
      <c r="R1407" s="10">
        <v>1300.7542795122597</v>
      </c>
      <c r="T1407" s="10">
        <v>1674.9650134263027</v>
      </c>
      <c r="V1407" s="10">
        <v>2334.3783467596359</v>
      </c>
      <c r="W1407" s="10">
        <v>2334.3783467596359</v>
      </c>
      <c r="X1407" s="10">
        <v>2412.4339023151915</v>
      </c>
      <c r="Y1407" s="10">
        <v>2490.4894578707472</v>
      </c>
      <c r="Z1407" s="10">
        <v>3174.131235648525</v>
      </c>
      <c r="AH1407" s="7">
        <v>2012.2098178906208</v>
      </c>
      <c r="AI1407" s="10">
        <v>140.5</v>
      </c>
      <c r="AK1407" s="10">
        <v>6.6263999999999994</v>
      </c>
      <c r="AL1407" s="10">
        <v>16.896000000000001</v>
      </c>
      <c r="AQ1407" s="10">
        <v>0.35073498600000003</v>
      </c>
      <c r="AR1407" s="10">
        <v>0.35073498600000003</v>
      </c>
      <c r="AS1407" s="10">
        <v>0.55672220000000006</v>
      </c>
      <c r="AT1407" s="10">
        <v>0.55672220000000006</v>
      </c>
      <c r="AU1407" s="10">
        <v>0.56473290818181821</v>
      </c>
      <c r="AV1407" s="10">
        <v>0.56473290818181821</v>
      </c>
      <c r="AW1407" s="10">
        <v>0.84402481818181818</v>
      </c>
      <c r="AX1407">
        <v>0.84402481818181818</v>
      </c>
      <c r="AY1407" s="165">
        <v>1</v>
      </c>
    </row>
    <row r="1408" spans="14:51" x14ac:dyDescent="0.25">
      <c r="N1408" s="176">
        <v>140.6</v>
      </c>
      <c r="O1408" s="10">
        <v>0.43991680418181822</v>
      </c>
      <c r="Q1408" s="10">
        <v>0.25540909090909092</v>
      </c>
      <c r="R1408" s="10">
        <v>1303.2194973226078</v>
      </c>
      <c r="T1408" s="10">
        <v>1677.6936353223441</v>
      </c>
      <c r="V1408" s="10">
        <v>2337.576301989011</v>
      </c>
      <c r="W1408" s="10">
        <v>2337.576301989011</v>
      </c>
      <c r="X1408" s="10">
        <v>2415.6874131001223</v>
      </c>
      <c r="Y1408" s="10">
        <v>2493.7985242112331</v>
      </c>
      <c r="Z1408" s="10">
        <v>3177.9268797667887</v>
      </c>
      <c r="AH1408" s="7">
        <v>2016.455910842443</v>
      </c>
      <c r="AI1408" s="10">
        <v>140.6</v>
      </c>
      <c r="AK1408" s="10">
        <v>6.6263999999999994</v>
      </c>
      <c r="AL1408" s="10">
        <v>16.896000000000001</v>
      </c>
      <c r="AQ1408" s="10">
        <v>0.35073498600000003</v>
      </c>
      <c r="AR1408" s="10">
        <v>0.35073498600000003</v>
      </c>
      <c r="AS1408" s="10">
        <v>0.55672220000000006</v>
      </c>
      <c r="AT1408" s="10">
        <v>0.55672220000000006</v>
      </c>
      <c r="AU1408" s="10">
        <v>0.56473290818181821</v>
      </c>
      <c r="AV1408" s="10">
        <v>0.56473290818181821</v>
      </c>
      <c r="AW1408" s="10">
        <v>0.84402481818181818</v>
      </c>
      <c r="AX1408">
        <v>0.84402481818181818</v>
      </c>
      <c r="AY1408" s="165">
        <v>1</v>
      </c>
    </row>
    <row r="1409" spans="14:51" x14ac:dyDescent="0.25">
      <c r="N1409" s="176">
        <v>140.69999999999999</v>
      </c>
      <c r="O1409" s="10">
        <v>0.43991680418181822</v>
      </c>
      <c r="Q1409" s="10">
        <v>0.25540909090909092</v>
      </c>
      <c r="R1409" s="10">
        <v>1305.6864691121887</v>
      </c>
      <c r="T1409" s="10">
        <v>1680.4240111976171</v>
      </c>
      <c r="V1409" s="10">
        <v>2340.7760111976172</v>
      </c>
      <c r="W1409" s="10">
        <v>2340.7760111976172</v>
      </c>
      <c r="X1409" s="10">
        <v>2418.9426778642837</v>
      </c>
      <c r="Y1409" s="10">
        <v>2497.1093445309507</v>
      </c>
      <c r="Z1409" s="10">
        <v>3181.724277864284</v>
      </c>
      <c r="AH1409" s="7">
        <v>2020.7050248493731</v>
      </c>
      <c r="AI1409" s="10">
        <v>140.69999999999999</v>
      </c>
      <c r="AK1409" s="10">
        <v>6.6263999999999994</v>
      </c>
      <c r="AL1409" s="10">
        <v>16.896000000000001</v>
      </c>
      <c r="AQ1409" s="10">
        <v>0.35073498600000003</v>
      </c>
      <c r="AR1409" s="10">
        <v>0.35073498600000003</v>
      </c>
      <c r="AS1409" s="10">
        <v>0.55672220000000006</v>
      </c>
      <c r="AT1409" s="10">
        <v>0.55672220000000006</v>
      </c>
      <c r="AU1409" s="10">
        <v>0.56473290818181821</v>
      </c>
      <c r="AV1409" s="10">
        <v>0.56473290818181821</v>
      </c>
      <c r="AW1409" s="10">
        <v>0.84402481818181818</v>
      </c>
      <c r="AX1409">
        <v>0.84402481818181818</v>
      </c>
      <c r="AY1409" s="165">
        <v>1</v>
      </c>
    </row>
    <row r="1410" spans="14:51" x14ac:dyDescent="0.25">
      <c r="N1410" s="176">
        <v>140.80000000000001</v>
      </c>
      <c r="O1410" s="10">
        <v>0.43991680418181822</v>
      </c>
      <c r="Q1410" s="10">
        <v>0.25540909090909092</v>
      </c>
      <c r="R1410" s="10">
        <v>1308.1551948810018</v>
      </c>
      <c r="T1410" s="10">
        <v>1683.1561410521215</v>
      </c>
      <c r="V1410" s="10">
        <v>2343.977474385455</v>
      </c>
      <c r="W1410" s="10">
        <v>2343.977474385455</v>
      </c>
      <c r="X1410" s="10">
        <v>2422.1996966076772</v>
      </c>
      <c r="Y1410" s="10">
        <v>2500.4219188298994</v>
      </c>
      <c r="Z1410" s="10">
        <v>3185.5234299410108</v>
      </c>
      <c r="AH1410" s="7">
        <v>2024.9571599114101</v>
      </c>
      <c r="AI1410" s="10">
        <v>140.80000000000001</v>
      </c>
      <c r="AK1410" s="10">
        <v>6.6263999999999994</v>
      </c>
      <c r="AL1410" s="10">
        <v>16.896000000000001</v>
      </c>
      <c r="AQ1410" s="10">
        <v>0.35073498600000003</v>
      </c>
      <c r="AR1410" s="10">
        <v>0.35073498600000003</v>
      </c>
      <c r="AS1410" s="10">
        <v>0.55672220000000006</v>
      </c>
      <c r="AT1410" s="10">
        <v>0.55672220000000006</v>
      </c>
      <c r="AU1410" s="10">
        <v>0.56473290818181821</v>
      </c>
      <c r="AV1410" s="10">
        <v>0.56473290818181821</v>
      </c>
      <c r="AW1410" s="10">
        <v>0.84402481818181818</v>
      </c>
      <c r="AX1410">
        <v>0.84402481818181818</v>
      </c>
      <c r="AY1410" s="165">
        <v>1</v>
      </c>
    </row>
    <row r="1411" spans="14:51" x14ac:dyDescent="0.25">
      <c r="N1411" s="176">
        <v>140.9</v>
      </c>
      <c r="O1411" s="10">
        <v>0.43991680418181822</v>
      </c>
      <c r="Q1411" s="10">
        <v>0.25540909090909092</v>
      </c>
      <c r="R1411" s="10">
        <v>1310.6256746290462</v>
      </c>
      <c r="T1411" s="10">
        <v>1685.8900248858583</v>
      </c>
      <c r="V1411" s="10">
        <v>2347.1806915525249</v>
      </c>
      <c r="W1411" s="10">
        <v>2347.1806915525249</v>
      </c>
      <c r="X1411" s="10">
        <v>2425.4584693303027</v>
      </c>
      <c r="Y1411" s="10">
        <v>2503.7362471080805</v>
      </c>
      <c r="Z1411" s="10">
        <v>3189.3243359969697</v>
      </c>
      <c r="AH1411" s="7">
        <v>2029.2123160285528</v>
      </c>
      <c r="AI1411" s="10">
        <v>140.9</v>
      </c>
      <c r="AK1411" s="10">
        <v>6.6263999999999994</v>
      </c>
      <c r="AL1411" s="10">
        <v>16.896000000000001</v>
      </c>
      <c r="AQ1411" s="10">
        <v>0.35073498600000003</v>
      </c>
      <c r="AR1411" s="10">
        <v>0.35073498600000003</v>
      </c>
      <c r="AS1411" s="10">
        <v>0.55672220000000006</v>
      </c>
      <c r="AT1411" s="10">
        <v>0.55672220000000006</v>
      </c>
      <c r="AU1411" s="10">
        <v>0.56473290818181821</v>
      </c>
      <c r="AV1411" s="10">
        <v>0.56473290818181821</v>
      </c>
      <c r="AW1411" s="10">
        <v>0.84402481818181818</v>
      </c>
      <c r="AX1411">
        <v>0.84402481818181818</v>
      </c>
      <c r="AY1411" s="165">
        <v>1</v>
      </c>
    </row>
    <row r="1412" spans="14:51" x14ac:dyDescent="0.25">
      <c r="N1412" s="176">
        <v>141</v>
      </c>
      <c r="O1412" s="10">
        <v>0.43991680418181822</v>
      </c>
      <c r="Q1412" s="10">
        <v>0.25540909090909092</v>
      </c>
      <c r="R1412" s="10">
        <v>1313.0979083563218</v>
      </c>
      <c r="T1412" s="10">
        <v>1688.6256626988279</v>
      </c>
      <c r="V1412" s="10">
        <v>2350.3856626988281</v>
      </c>
      <c r="W1412" s="10">
        <v>2350.3856626988281</v>
      </c>
      <c r="X1412" s="10">
        <v>2428.7189960321616</v>
      </c>
      <c r="Y1412" s="10">
        <v>2507.0523293654946</v>
      </c>
      <c r="Z1412" s="10">
        <v>3193.1269960321615</v>
      </c>
      <c r="AH1412" s="7">
        <v>2033.4704932008001</v>
      </c>
      <c r="AI1412" s="10">
        <v>141</v>
      </c>
      <c r="AK1412" s="10">
        <v>6.6263999999999994</v>
      </c>
      <c r="AL1412" s="10">
        <v>16.896000000000001</v>
      </c>
      <c r="AQ1412" s="10">
        <v>0.35073498600000003</v>
      </c>
      <c r="AR1412" s="10">
        <v>0.35073498600000003</v>
      </c>
      <c r="AS1412" s="10">
        <v>0.55672220000000006</v>
      </c>
      <c r="AT1412" s="10">
        <v>0.55672220000000006</v>
      </c>
      <c r="AU1412" s="10">
        <v>0.56473290818181821</v>
      </c>
      <c r="AV1412" s="10">
        <v>0.56473290818181821</v>
      </c>
      <c r="AW1412" s="10">
        <v>0.84402481818181818</v>
      </c>
      <c r="AX1412">
        <v>0.84402481818181818</v>
      </c>
      <c r="AY1412" s="165">
        <v>1</v>
      </c>
    </row>
    <row r="1413" spans="14:51" x14ac:dyDescent="0.25">
      <c r="N1413" s="176">
        <v>141.1</v>
      </c>
      <c r="O1413" s="10">
        <v>0.43991680418181822</v>
      </c>
      <c r="Q1413" s="10">
        <v>0.25540909090909092</v>
      </c>
      <c r="R1413" s="10">
        <v>1315.5718960628299</v>
      </c>
      <c r="T1413" s="10">
        <v>1691.3630544910284</v>
      </c>
      <c r="V1413" s="10">
        <v>2353.5923878243616</v>
      </c>
      <c r="W1413" s="10">
        <v>2353.5923878243616</v>
      </c>
      <c r="X1413" s="10">
        <v>2431.9812767132503</v>
      </c>
      <c r="Y1413" s="10">
        <v>2510.3701656021394</v>
      </c>
      <c r="Z1413" s="10">
        <v>3196.931410046584</v>
      </c>
      <c r="AH1413" s="7">
        <v>2037.7316914281548</v>
      </c>
      <c r="AI1413" s="10">
        <v>141.1</v>
      </c>
      <c r="AK1413" s="10">
        <v>6.6263999999999994</v>
      </c>
      <c r="AL1413" s="10">
        <v>16.896000000000001</v>
      </c>
      <c r="AQ1413" s="10">
        <v>0.35073498600000003</v>
      </c>
      <c r="AR1413" s="10">
        <v>0.35073498600000003</v>
      </c>
      <c r="AS1413" s="10">
        <v>0.55672220000000006</v>
      </c>
      <c r="AT1413" s="10">
        <v>0.55672220000000006</v>
      </c>
      <c r="AU1413" s="10">
        <v>0.56473290818181821</v>
      </c>
      <c r="AV1413" s="10">
        <v>0.56473290818181821</v>
      </c>
      <c r="AW1413" s="10">
        <v>0.84402481818181818</v>
      </c>
      <c r="AX1413">
        <v>0.84402481818181818</v>
      </c>
      <c r="AY1413" s="165">
        <v>1</v>
      </c>
    </row>
    <row r="1414" spans="14:51" x14ac:dyDescent="0.25">
      <c r="N1414" s="176">
        <v>141.19999999999999</v>
      </c>
      <c r="O1414" s="10">
        <v>0.43991680418181822</v>
      </c>
      <c r="Q1414" s="10">
        <v>0.25540909090909092</v>
      </c>
      <c r="R1414" s="10">
        <v>1318.0476377485697</v>
      </c>
      <c r="T1414" s="10">
        <v>1694.10220026246</v>
      </c>
      <c r="V1414" s="10">
        <v>2356.8008669291266</v>
      </c>
      <c r="W1414" s="10">
        <v>2356.8008669291266</v>
      </c>
      <c r="X1414" s="10">
        <v>2435.245311373571</v>
      </c>
      <c r="Y1414" s="10">
        <v>2513.6897558180153</v>
      </c>
      <c r="Z1414" s="10">
        <v>3200.7375780402376</v>
      </c>
      <c r="AH1414" s="7">
        <v>2041.995910710616</v>
      </c>
      <c r="AI1414" s="10">
        <v>141.19999999999999</v>
      </c>
      <c r="AK1414" s="10">
        <v>6.6263999999999994</v>
      </c>
      <c r="AL1414" s="10">
        <v>16.896000000000001</v>
      </c>
      <c r="AQ1414" s="10">
        <v>0.35073498600000003</v>
      </c>
      <c r="AR1414" s="10">
        <v>0.35073498600000003</v>
      </c>
      <c r="AS1414" s="10">
        <v>0.55672220000000006</v>
      </c>
      <c r="AT1414" s="10">
        <v>0.55672220000000006</v>
      </c>
      <c r="AU1414" s="10">
        <v>0.56473290818181821</v>
      </c>
      <c r="AV1414" s="10">
        <v>0.56473290818181821</v>
      </c>
      <c r="AW1414" s="10">
        <v>0.84402481818181818</v>
      </c>
      <c r="AX1414">
        <v>0.84402481818181818</v>
      </c>
      <c r="AY1414" s="165">
        <v>1</v>
      </c>
    </row>
    <row r="1415" spans="14:51" x14ac:dyDescent="0.25">
      <c r="N1415" s="176">
        <v>141.30000000000001</v>
      </c>
      <c r="O1415" s="10">
        <v>0.43991680418181822</v>
      </c>
      <c r="Q1415" s="10">
        <v>0.25540909090909092</v>
      </c>
      <c r="R1415" s="10">
        <v>1320.5251334135414</v>
      </c>
      <c r="T1415" s="10">
        <v>1696.8431000131241</v>
      </c>
      <c r="V1415" s="10">
        <v>2360.0111000131242</v>
      </c>
      <c r="W1415" s="10">
        <v>2360.0111000131242</v>
      </c>
      <c r="X1415" s="10">
        <v>2438.5111000131242</v>
      </c>
      <c r="Y1415" s="10">
        <v>2517.0111000131242</v>
      </c>
      <c r="Z1415" s="10">
        <v>3204.5455000131242</v>
      </c>
      <c r="AH1415" s="7">
        <v>2046.2631510481833</v>
      </c>
      <c r="AI1415" s="10">
        <v>141.30000000000001</v>
      </c>
      <c r="AK1415" s="10">
        <v>6.6263999999999994</v>
      </c>
      <c r="AL1415" s="10">
        <v>16.896000000000001</v>
      </c>
      <c r="AQ1415" s="10">
        <v>0.35073498600000003</v>
      </c>
      <c r="AR1415" s="10">
        <v>0.35073498600000003</v>
      </c>
      <c r="AS1415" s="10">
        <v>0.55672220000000006</v>
      </c>
      <c r="AT1415" s="10">
        <v>0.55672220000000006</v>
      </c>
      <c r="AU1415" s="10">
        <v>0.56473290818181821</v>
      </c>
      <c r="AV1415" s="10">
        <v>0.56473290818181821</v>
      </c>
      <c r="AW1415" s="10">
        <v>0.84402481818181818</v>
      </c>
      <c r="AX1415">
        <v>0.84402481818181818</v>
      </c>
      <c r="AY1415" s="165">
        <v>1</v>
      </c>
    </row>
    <row r="1416" spans="14:51" x14ac:dyDescent="0.25">
      <c r="N1416" s="176">
        <v>141.4</v>
      </c>
      <c r="O1416" s="10">
        <v>0.43991680418181822</v>
      </c>
      <c r="Q1416" s="10">
        <v>0.25540909090909092</v>
      </c>
      <c r="R1416" s="10">
        <v>1323.0043830577451</v>
      </c>
      <c r="T1416" s="10">
        <v>1699.5857537430199</v>
      </c>
      <c r="V1416" s="10">
        <v>2363.2230870763533</v>
      </c>
      <c r="W1416" s="10">
        <v>2363.2230870763533</v>
      </c>
      <c r="X1416" s="10">
        <v>2441.778642631909</v>
      </c>
      <c r="Y1416" s="10">
        <v>2520.3341981874646</v>
      </c>
      <c r="Z1416" s="10">
        <v>3208.3551759652428</v>
      </c>
      <c r="AH1416" s="7">
        <v>2050.5334124408569</v>
      </c>
      <c r="AI1416" s="10">
        <v>141.4</v>
      </c>
      <c r="AK1416" s="10">
        <v>6.6263999999999994</v>
      </c>
      <c r="AL1416" s="10">
        <v>16.896000000000001</v>
      </c>
      <c r="AQ1416" s="10">
        <v>0.35073498600000003</v>
      </c>
      <c r="AR1416" s="10">
        <v>0.35073498600000003</v>
      </c>
      <c r="AS1416" s="10">
        <v>0.55672220000000006</v>
      </c>
      <c r="AT1416" s="10">
        <v>0.55672220000000006</v>
      </c>
      <c r="AU1416" s="10">
        <v>0.56473290818181821</v>
      </c>
      <c r="AV1416" s="10">
        <v>0.56473290818181821</v>
      </c>
      <c r="AW1416" s="10">
        <v>0.84402481818181818</v>
      </c>
      <c r="AX1416">
        <v>0.84402481818181818</v>
      </c>
      <c r="AY1416" s="165">
        <v>1</v>
      </c>
    </row>
    <row r="1417" spans="14:51" x14ac:dyDescent="0.25">
      <c r="N1417" s="176">
        <v>141.5</v>
      </c>
      <c r="O1417" s="10">
        <v>0.43991680418181822</v>
      </c>
      <c r="Q1417" s="10">
        <v>0.25540909090909092</v>
      </c>
      <c r="R1417" s="10">
        <v>1325.4853866811807</v>
      </c>
      <c r="T1417" s="10">
        <v>1702.3301614521479</v>
      </c>
      <c r="V1417" s="10">
        <v>2366.4368281188144</v>
      </c>
      <c r="W1417" s="10">
        <v>2366.4368281188144</v>
      </c>
      <c r="X1417" s="10">
        <v>2445.0479392299258</v>
      </c>
      <c r="Y1417" s="10">
        <v>2523.6590503410366</v>
      </c>
      <c r="Z1417" s="10">
        <v>3212.166605896592</v>
      </c>
      <c r="AH1417" s="7">
        <v>2054.8066948886367</v>
      </c>
      <c r="AI1417" s="10">
        <v>141.5</v>
      </c>
      <c r="AK1417" s="10">
        <v>6.6263999999999994</v>
      </c>
      <c r="AL1417" s="10">
        <v>16.896000000000001</v>
      </c>
      <c r="AQ1417" s="10">
        <v>0.35073498600000003</v>
      </c>
      <c r="AR1417" s="10">
        <v>0.35073498600000003</v>
      </c>
      <c r="AS1417" s="10">
        <v>0.55672220000000006</v>
      </c>
      <c r="AT1417" s="10">
        <v>0.55672220000000006</v>
      </c>
      <c r="AU1417" s="10">
        <v>0.56473290818181821</v>
      </c>
      <c r="AV1417" s="10">
        <v>0.56473290818181821</v>
      </c>
      <c r="AW1417" s="10">
        <v>0.84402481818181818</v>
      </c>
      <c r="AX1417">
        <v>0.84402481818181818</v>
      </c>
      <c r="AY1417" s="165">
        <v>1</v>
      </c>
    </row>
    <row r="1418" spans="14:51" x14ac:dyDescent="0.25">
      <c r="N1418" s="176">
        <v>141.6</v>
      </c>
      <c r="O1418" s="10">
        <v>0.43991680418181822</v>
      </c>
      <c r="Q1418" s="10">
        <v>0.25540909090909092</v>
      </c>
      <c r="R1418" s="10">
        <v>1327.9681442838471</v>
      </c>
      <c r="T1418" s="10">
        <v>1705.0763231405076</v>
      </c>
      <c r="V1418" s="10">
        <v>2369.6523231405076</v>
      </c>
      <c r="W1418" s="10">
        <v>2369.6523231405076</v>
      </c>
      <c r="X1418" s="10">
        <v>2448.3189898071741</v>
      </c>
      <c r="Y1418" s="10">
        <v>2526.9856564738411</v>
      </c>
      <c r="Z1418" s="10">
        <v>3215.9797898071747</v>
      </c>
      <c r="AH1418" s="7">
        <v>2059.0829983915214</v>
      </c>
      <c r="AI1418" s="10">
        <v>141.6</v>
      </c>
      <c r="AK1418" s="10">
        <v>6.6263999999999994</v>
      </c>
      <c r="AL1418" s="10">
        <v>16.896000000000001</v>
      </c>
      <c r="AQ1418" s="10">
        <v>0.35073498600000003</v>
      </c>
      <c r="AR1418" s="10">
        <v>0.35073498600000003</v>
      </c>
      <c r="AS1418" s="10">
        <v>0.55672220000000006</v>
      </c>
      <c r="AT1418" s="10">
        <v>0.55672220000000006</v>
      </c>
      <c r="AU1418" s="10">
        <v>0.56473290818181821</v>
      </c>
      <c r="AV1418" s="10">
        <v>0.56473290818181821</v>
      </c>
      <c r="AW1418" s="10">
        <v>0.84402481818181818</v>
      </c>
      <c r="AX1418">
        <v>0.84402481818181818</v>
      </c>
      <c r="AY1418" s="165">
        <v>1</v>
      </c>
    </row>
    <row r="1419" spans="14:51" x14ac:dyDescent="0.25">
      <c r="N1419" s="176">
        <v>141.69999999999999</v>
      </c>
      <c r="O1419" s="10">
        <v>0.43991680418181822</v>
      </c>
      <c r="Q1419" s="10">
        <v>0.25540909090909092</v>
      </c>
      <c r="R1419" s="10">
        <v>1330.4526558657462</v>
      </c>
      <c r="T1419" s="10">
        <v>1707.8242388080989</v>
      </c>
      <c r="V1419" s="10">
        <v>2372.8695721414324</v>
      </c>
      <c r="W1419" s="10">
        <v>2372.8695721414324</v>
      </c>
      <c r="X1419" s="10">
        <v>2451.5917943636546</v>
      </c>
      <c r="Y1419" s="10">
        <v>2530.3140165858767</v>
      </c>
      <c r="Z1419" s="10">
        <v>3219.794727696988</v>
      </c>
      <c r="AH1419" s="7">
        <v>2063.3623229495138</v>
      </c>
      <c r="AI1419" s="10">
        <v>141.69999999999999</v>
      </c>
      <c r="AK1419" s="10">
        <v>6.6263999999999994</v>
      </c>
      <c r="AL1419" s="10">
        <v>16.896000000000001</v>
      </c>
      <c r="AQ1419" s="10">
        <v>0.35073498600000003</v>
      </c>
      <c r="AR1419" s="10">
        <v>0.35073498600000003</v>
      </c>
      <c r="AS1419" s="10">
        <v>0.55672220000000006</v>
      </c>
      <c r="AT1419" s="10">
        <v>0.55672220000000006</v>
      </c>
      <c r="AU1419" s="10">
        <v>0.56473290818181821</v>
      </c>
      <c r="AV1419" s="10">
        <v>0.56473290818181821</v>
      </c>
      <c r="AW1419" s="10">
        <v>0.84402481818181818</v>
      </c>
      <c r="AX1419">
        <v>0.84402481818181818</v>
      </c>
      <c r="AY1419" s="165">
        <v>1</v>
      </c>
    </row>
    <row r="1420" spans="14:51" x14ac:dyDescent="0.25">
      <c r="N1420" s="176">
        <v>141.80000000000001</v>
      </c>
      <c r="O1420" s="10">
        <v>0.43991680418181822</v>
      </c>
      <c r="Q1420" s="10">
        <v>0.25540909090909092</v>
      </c>
      <c r="R1420" s="10">
        <v>1332.9389214268779</v>
      </c>
      <c r="T1420" s="10">
        <v>1710.573908454922</v>
      </c>
      <c r="V1420" s="10">
        <v>2376.0885751215887</v>
      </c>
      <c r="W1420" s="10">
        <v>2376.0885751215887</v>
      </c>
      <c r="X1420" s="10">
        <v>2454.8663528993666</v>
      </c>
      <c r="Y1420" s="10">
        <v>2533.6441306771444</v>
      </c>
      <c r="Z1420" s="10">
        <v>3223.6114195660334</v>
      </c>
      <c r="AH1420" s="7">
        <v>2067.6446685626133</v>
      </c>
      <c r="AI1420" s="10">
        <v>141.80000000000001</v>
      </c>
      <c r="AK1420" s="10">
        <v>6.6263999999999994</v>
      </c>
      <c r="AL1420" s="10">
        <v>16.896000000000001</v>
      </c>
      <c r="AQ1420" s="10">
        <v>0.35073498600000003</v>
      </c>
      <c r="AR1420" s="10">
        <v>0.35073498600000003</v>
      </c>
      <c r="AS1420" s="10">
        <v>0.55672220000000006</v>
      </c>
      <c r="AT1420" s="10">
        <v>0.55672220000000006</v>
      </c>
      <c r="AU1420" s="10">
        <v>0.56473290818181821</v>
      </c>
      <c r="AV1420" s="10">
        <v>0.56473290818181821</v>
      </c>
      <c r="AW1420" s="10">
        <v>0.84402481818181818</v>
      </c>
      <c r="AX1420">
        <v>0.84402481818181818</v>
      </c>
      <c r="AY1420" s="165">
        <v>1</v>
      </c>
    </row>
    <row r="1421" spans="14:51" x14ac:dyDescent="0.25">
      <c r="N1421" s="176">
        <v>141.9</v>
      </c>
      <c r="O1421" s="10">
        <v>0.43991680418181822</v>
      </c>
      <c r="Q1421" s="10">
        <v>0.25540909090909092</v>
      </c>
      <c r="R1421" s="10">
        <v>1335.4269409672399</v>
      </c>
      <c r="T1421" s="10">
        <v>1713.3253320809772</v>
      </c>
      <c r="V1421" s="10">
        <v>2379.3093320809771</v>
      </c>
      <c r="W1421" s="10">
        <v>2379.3093320809771</v>
      </c>
      <c r="X1421" s="10">
        <v>2458.1426654143106</v>
      </c>
      <c r="Y1421" s="10">
        <v>2536.9759987476436</v>
      </c>
      <c r="Z1421" s="10">
        <v>3227.4298654143104</v>
      </c>
      <c r="AH1421" s="7">
        <v>2071.9300352308169</v>
      </c>
      <c r="AI1421" s="10">
        <v>141.9</v>
      </c>
      <c r="AK1421" s="10">
        <v>6.6263999999999994</v>
      </c>
      <c r="AL1421" s="10">
        <v>16.896000000000001</v>
      </c>
      <c r="AQ1421" s="10">
        <v>0.35073498600000003</v>
      </c>
      <c r="AR1421" s="10">
        <v>0.35073498600000003</v>
      </c>
      <c r="AS1421" s="10">
        <v>0.55672220000000006</v>
      </c>
      <c r="AT1421" s="10">
        <v>0.55672220000000006</v>
      </c>
      <c r="AU1421" s="10">
        <v>0.56473290818181821</v>
      </c>
      <c r="AV1421" s="10">
        <v>0.56473290818181821</v>
      </c>
      <c r="AW1421" s="10">
        <v>0.84402481818181818</v>
      </c>
      <c r="AX1421">
        <v>0.84402481818181818</v>
      </c>
      <c r="AY1421" s="165">
        <v>1</v>
      </c>
    </row>
    <row r="1422" spans="14:51" x14ac:dyDescent="0.25">
      <c r="N1422" s="176">
        <v>142</v>
      </c>
      <c r="O1422" s="10">
        <v>0.43991680418181822</v>
      </c>
      <c r="Q1422" s="10">
        <v>0.25540909090909092</v>
      </c>
      <c r="R1422" s="10">
        <v>1337.9167144868345</v>
      </c>
      <c r="T1422" s="10">
        <v>1716.0785096862651</v>
      </c>
      <c r="V1422" s="10">
        <v>2382.5318430195985</v>
      </c>
      <c r="W1422" s="10">
        <v>2382.5318430195985</v>
      </c>
      <c r="X1422" s="10">
        <v>2461.4207319084871</v>
      </c>
      <c r="Y1422" s="10">
        <v>2540.3096207973763</v>
      </c>
      <c r="Z1422" s="10">
        <v>3231.2500652418207</v>
      </c>
      <c r="AH1422" s="7">
        <v>2076.2184229541276</v>
      </c>
      <c r="AI1422" s="10">
        <v>142</v>
      </c>
      <c r="AK1422" s="10">
        <v>6.6263999999999994</v>
      </c>
      <c r="AL1422" s="10">
        <v>16.896000000000001</v>
      </c>
      <c r="AQ1422" s="10">
        <v>0.35073498600000003</v>
      </c>
      <c r="AR1422" s="10">
        <v>0.35073498600000003</v>
      </c>
      <c r="AS1422" s="10">
        <v>0.55672220000000006</v>
      </c>
      <c r="AT1422" s="10">
        <v>0.55672220000000006</v>
      </c>
      <c r="AU1422" s="10">
        <v>0.56473290818181821</v>
      </c>
      <c r="AV1422" s="10">
        <v>0.56473290818181821</v>
      </c>
      <c r="AW1422" s="10">
        <v>0.84402481818181818</v>
      </c>
      <c r="AX1422">
        <v>0.84402481818181818</v>
      </c>
      <c r="AY1422" s="165">
        <v>1</v>
      </c>
    </row>
    <row r="1423" spans="14:51" x14ac:dyDescent="0.25">
      <c r="N1423" s="176">
        <v>142.1</v>
      </c>
      <c r="O1423" s="10">
        <v>0.43991680418181822</v>
      </c>
      <c r="Q1423" s="10">
        <v>0.25540909090909092</v>
      </c>
      <c r="R1423" s="10">
        <v>1340.4082419856611</v>
      </c>
      <c r="T1423" s="10">
        <v>1718.8334412707834</v>
      </c>
      <c r="V1423" s="10">
        <v>2385.75610793745</v>
      </c>
      <c r="W1423" s="10">
        <v>2385.75610793745</v>
      </c>
      <c r="X1423" s="10">
        <v>2464.7005523818943</v>
      </c>
      <c r="Y1423" s="10">
        <v>2543.6449968263387</v>
      </c>
      <c r="Z1423" s="10">
        <v>3235.0720190485608</v>
      </c>
      <c r="AH1423" s="7">
        <v>2080.5098317325451</v>
      </c>
      <c r="AI1423" s="10">
        <v>142.1</v>
      </c>
      <c r="AK1423" s="10">
        <v>6.6263999999999994</v>
      </c>
      <c r="AL1423" s="10">
        <v>16.896000000000001</v>
      </c>
      <c r="AQ1423" s="10">
        <v>0.35073498600000003</v>
      </c>
      <c r="AR1423" s="10">
        <v>0.35073498600000003</v>
      </c>
      <c r="AS1423" s="10">
        <v>0.55672220000000006</v>
      </c>
      <c r="AT1423" s="10">
        <v>0.55672220000000006</v>
      </c>
      <c r="AU1423" s="10">
        <v>0.56473290818181821</v>
      </c>
      <c r="AV1423" s="10">
        <v>0.56473290818181821</v>
      </c>
      <c r="AW1423" s="10">
        <v>0.84402481818181818</v>
      </c>
      <c r="AX1423">
        <v>0.84402481818181818</v>
      </c>
      <c r="AY1423" s="165">
        <v>1</v>
      </c>
    </row>
    <row r="1424" spans="14:51" x14ac:dyDescent="0.25">
      <c r="N1424" s="176">
        <v>142.19999999999999</v>
      </c>
      <c r="O1424" s="10">
        <v>0.43991680418181822</v>
      </c>
      <c r="Q1424" s="10">
        <v>0.25540909090909092</v>
      </c>
      <c r="R1424" s="10">
        <v>1342.9015234637188</v>
      </c>
      <c r="T1424" s="10">
        <v>1721.5901268345342</v>
      </c>
      <c r="V1424" s="10">
        <v>2388.982126834534</v>
      </c>
      <c r="W1424" s="10">
        <v>2388.982126834534</v>
      </c>
      <c r="X1424" s="10">
        <v>2467.982126834534</v>
      </c>
      <c r="Y1424" s="10">
        <v>2546.982126834534</v>
      </c>
      <c r="Z1424" s="10">
        <v>3238.8957268345339</v>
      </c>
      <c r="AH1424" s="7">
        <v>2084.8042615660679</v>
      </c>
      <c r="AI1424" s="10">
        <v>142.19999999999999</v>
      </c>
      <c r="AK1424" s="10">
        <v>6.6263999999999994</v>
      </c>
      <c r="AL1424" s="10">
        <v>16.896000000000001</v>
      </c>
      <c r="AQ1424" s="10">
        <v>0.35073498600000003</v>
      </c>
      <c r="AR1424" s="10">
        <v>0.35073498600000003</v>
      </c>
      <c r="AS1424" s="10">
        <v>0.55672220000000006</v>
      </c>
      <c r="AT1424" s="10">
        <v>0.55672220000000006</v>
      </c>
      <c r="AU1424" s="10">
        <v>0.56473290818181821</v>
      </c>
      <c r="AV1424" s="10">
        <v>0.56473290818181821</v>
      </c>
      <c r="AW1424" s="10">
        <v>0.84402481818181818</v>
      </c>
      <c r="AX1424">
        <v>0.84402481818181818</v>
      </c>
      <c r="AY1424" s="165">
        <v>1</v>
      </c>
    </row>
    <row r="1425" spans="14:51" x14ac:dyDescent="0.25">
      <c r="N1425" s="176">
        <v>142.30000000000001</v>
      </c>
      <c r="O1425" s="10">
        <v>0.43991680418181822</v>
      </c>
      <c r="Q1425" s="10">
        <v>0.25540909090909092</v>
      </c>
      <c r="R1425" s="10">
        <v>1345.3965589210093</v>
      </c>
      <c r="T1425" s="10">
        <v>1724.3485663775168</v>
      </c>
      <c r="V1425" s="10">
        <v>2392.2098997108501</v>
      </c>
      <c r="W1425" s="10">
        <v>2392.2098997108501</v>
      </c>
      <c r="X1425" s="10">
        <v>2471.2654552664058</v>
      </c>
      <c r="Y1425" s="10">
        <v>2550.3210108219614</v>
      </c>
      <c r="Z1425" s="10">
        <v>3242.7211885997394</v>
      </c>
      <c r="AH1425" s="7">
        <v>2089.1017124546984</v>
      </c>
      <c r="AI1425" s="10">
        <v>142.30000000000001</v>
      </c>
      <c r="AK1425" s="10">
        <v>6.6263999999999994</v>
      </c>
      <c r="AL1425" s="10">
        <v>16.896000000000001</v>
      </c>
      <c r="AQ1425" s="10">
        <v>0.35073498600000003</v>
      </c>
      <c r="AR1425" s="10">
        <v>0.35073498600000003</v>
      </c>
      <c r="AS1425" s="10">
        <v>0.55672220000000006</v>
      </c>
      <c r="AT1425" s="10">
        <v>0.55672220000000006</v>
      </c>
      <c r="AU1425" s="10">
        <v>0.56473290818181821</v>
      </c>
      <c r="AV1425" s="10">
        <v>0.56473290818181821</v>
      </c>
      <c r="AW1425" s="10">
        <v>0.84402481818181818</v>
      </c>
      <c r="AX1425">
        <v>0.84402481818181818</v>
      </c>
      <c r="AY1425" s="165">
        <v>1</v>
      </c>
    </row>
    <row r="1426" spans="14:51" x14ac:dyDescent="0.25">
      <c r="N1426" s="176">
        <v>142.4</v>
      </c>
      <c r="O1426" s="10">
        <v>0.43991680418181822</v>
      </c>
      <c r="Q1426" s="10">
        <v>0.25540909090909092</v>
      </c>
      <c r="R1426" s="10">
        <v>1347.8933483575313</v>
      </c>
      <c r="T1426" s="10">
        <v>1727.1087598997303</v>
      </c>
      <c r="V1426" s="10">
        <v>2395.4394265663968</v>
      </c>
      <c r="W1426" s="10">
        <v>2395.4394265663968</v>
      </c>
      <c r="X1426" s="10">
        <v>2474.5505376775081</v>
      </c>
      <c r="Y1426" s="10">
        <v>2553.661648788619</v>
      </c>
      <c r="Z1426" s="10">
        <v>3246.5484043441747</v>
      </c>
      <c r="AH1426" s="7">
        <v>2093.4021843984342</v>
      </c>
      <c r="AI1426" s="10">
        <v>142.4</v>
      </c>
      <c r="AK1426" s="10">
        <v>6.6263999999999994</v>
      </c>
      <c r="AL1426" s="10">
        <v>16.896000000000001</v>
      </c>
      <c r="AQ1426" s="10">
        <v>0.35073498600000003</v>
      </c>
      <c r="AR1426" s="10">
        <v>0.35073498600000003</v>
      </c>
      <c r="AS1426" s="10">
        <v>0.55672220000000006</v>
      </c>
      <c r="AT1426" s="10">
        <v>0.55672220000000006</v>
      </c>
      <c r="AU1426" s="10">
        <v>0.56473290818181821</v>
      </c>
      <c r="AV1426" s="10">
        <v>0.56473290818181821</v>
      </c>
      <c r="AW1426" s="10">
        <v>0.84402481818181818</v>
      </c>
      <c r="AX1426">
        <v>0.84402481818181818</v>
      </c>
      <c r="AY1426" s="165">
        <v>1</v>
      </c>
    </row>
    <row r="1427" spans="14:51" x14ac:dyDescent="0.25">
      <c r="N1427" s="176">
        <v>142.5</v>
      </c>
      <c r="O1427" s="10">
        <v>0.43991680418181822</v>
      </c>
      <c r="Q1427" s="10">
        <v>0.25540909090909092</v>
      </c>
      <c r="R1427" s="10">
        <v>1350.3918917732854</v>
      </c>
      <c r="T1427" s="10">
        <v>1729.8707074011772</v>
      </c>
      <c r="V1427" s="10">
        <v>2398.6707074011774</v>
      </c>
      <c r="W1427" s="10">
        <v>2398.6707074011774</v>
      </c>
      <c r="X1427" s="10">
        <v>2477.8373740678439</v>
      </c>
      <c r="Y1427" s="10">
        <v>2557.0040407345109</v>
      </c>
      <c r="Z1427" s="10">
        <v>3250.3773740678444</v>
      </c>
      <c r="AH1427" s="7">
        <v>2097.7056773972768</v>
      </c>
      <c r="AI1427" s="10">
        <v>142.5</v>
      </c>
      <c r="AK1427" s="10">
        <v>6.6263999999999994</v>
      </c>
      <c r="AL1427" s="10">
        <v>16.896000000000001</v>
      </c>
      <c r="AQ1427" s="10">
        <v>0.35073498600000003</v>
      </c>
      <c r="AR1427" s="10">
        <v>0.35073498600000003</v>
      </c>
      <c r="AS1427" s="10">
        <v>0.55672220000000006</v>
      </c>
      <c r="AT1427" s="10">
        <v>0.55672220000000006</v>
      </c>
      <c r="AU1427" s="10">
        <v>0.56473290818181821</v>
      </c>
      <c r="AV1427" s="10">
        <v>0.56473290818181821</v>
      </c>
      <c r="AW1427" s="10">
        <v>0.84402481818181818</v>
      </c>
      <c r="AX1427">
        <v>0.84402481818181818</v>
      </c>
      <c r="AY1427" s="165">
        <v>1</v>
      </c>
    </row>
    <row r="1428" spans="14:51" x14ac:dyDescent="0.25">
      <c r="N1428" s="176">
        <v>142.6</v>
      </c>
      <c r="O1428" s="10">
        <v>0.43991680418181822</v>
      </c>
      <c r="Q1428" s="10">
        <v>0.25540909090909092</v>
      </c>
      <c r="R1428" s="10">
        <v>1352.8921891682703</v>
      </c>
      <c r="T1428" s="10">
        <v>1732.6344088818553</v>
      </c>
      <c r="V1428" s="10">
        <v>2401.9037422151887</v>
      </c>
      <c r="W1428" s="10">
        <v>2401.9037422151887</v>
      </c>
      <c r="X1428" s="10">
        <v>2481.1259644374109</v>
      </c>
      <c r="Y1428" s="10">
        <v>2560.348186659633</v>
      </c>
      <c r="Z1428" s="10">
        <v>3254.2080977707442</v>
      </c>
      <c r="AH1428" s="7">
        <v>2102.0121914512242</v>
      </c>
      <c r="AI1428" s="10">
        <v>142.6</v>
      </c>
      <c r="AK1428" s="10">
        <v>6.6263999999999994</v>
      </c>
      <c r="AL1428" s="10">
        <v>16.896000000000001</v>
      </c>
      <c r="AQ1428" s="10">
        <v>0.35073498600000003</v>
      </c>
      <c r="AR1428" s="10">
        <v>0.35073498600000003</v>
      </c>
      <c r="AS1428" s="10">
        <v>0.55672220000000006</v>
      </c>
      <c r="AT1428" s="10">
        <v>0.55672220000000006</v>
      </c>
      <c r="AU1428" s="10">
        <v>0.56473290818181821</v>
      </c>
      <c r="AV1428" s="10">
        <v>0.56473290818181821</v>
      </c>
      <c r="AW1428" s="10">
        <v>0.84402481818181818</v>
      </c>
      <c r="AX1428">
        <v>0.84402481818181818</v>
      </c>
      <c r="AY1428" s="165">
        <v>1</v>
      </c>
    </row>
    <row r="1429" spans="14:51" x14ac:dyDescent="0.25">
      <c r="N1429" s="176">
        <v>142.69999999999999</v>
      </c>
      <c r="O1429" s="10">
        <v>0.43991680418181822</v>
      </c>
      <c r="Q1429" s="10">
        <v>0.25540909090909092</v>
      </c>
      <c r="R1429" s="10">
        <v>1355.3942405424878</v>
      </c>
      <c r="T1429" s="10">
        <v>1735.3998643417651</v>
      </c>
      <c r="V1429" s="10">
        <v>2405.1385310084315</v>
      </c>
      <c r="W1429" s="10">
        <v>2405.1385310084315</v>
      </c>
      <c r="X1429" s="10">
        <v>2484.4163087862094</v>
      </c>
      <c r="Y1429" s="10">
        <v>2563.6940865639872</v>
      </c>
      <c r="Z1429" s="10">
        <v>3258.0405754528761</v>
      </c>
      <c r="AH1429" s="7">
        <v>2106.3217265602789</v>
      </c>
      <c r="AI1429" s="10">
        <v>142.69999999999999</v>
      </c>
      <c r="AK1429" s="10">
        <v>6.6263999999999994</v>
      </c>
      <c r="AL1429" s="10">
        <v>16.896000000000001</v>
      </c>
      <c r="AQ1429" s="10">
        <v>0.35073498600000003</v>
      </c>
      <c r="AR1429" s="10">
        <v>0.35073498600000003</v>
      </c>
      <c r="AS1429" s="10">
        <v>0.55672220000000006</v>
      </c>
      <c r="AT1429" s="10">
        <v>0.55672220000000006</v>
      </c>
      <c r="AU1429" s="10">
        <v>0.56473290818181821</v>
      </c>
      <c r="AV1429" s="10">
        <v>0.56473290818181821</v>
      </c>
      <c r="AW1429" s="10">
        <v>0.84402481818181818</v>
      </c>
      <c r="AX1429">
        <v>0.84402481818181818</v>
      </c>
      <c r="AY1429" s="165">
        <v>1</v>
      </c>
    </row>
    <row r="1430" spans="14:51" x14ac:dyDescent="0.25">
      <c r="N1430" s="176">
        <v>142.80000000000001</v>
      </c>
      <c r="O1430" s="10">
        <v>0.43991680418181822</v>
      </c>
      <c r="Q1430" s="10">
        <v>0.25540909090909092</v>
      </c>
      <c r="R1430" s="10">
        <v>1357.8980458959377</v>
      </c>
      <c r="T1430" s="10">
        <v>1740.7480542205567</v>
      </c>
      <c r="V1430" s="10">
        <v>2410.9560542205568</v>
      </c>
      <c r="W1430" s="10">
        <v>2410.9560542205568</v>
      </c>
      <c r="X1430" s="10">
        <v>2490.2893875538903</v>
      </c>
      <c r="Y1430" s="10">
        <v>2569.6227208872233</v>
      </c>
      <c r="Z1430" s="10">
        <v>3264.4557875538903</v>
      </c>
      <c r="AH1430" s="7">
        <v>2110.6342827244407</v>
      </c>
      <c r="AI1430" s="10">
        <v>142.80000000000001</v>
      </c>
      <c r="AK1430" s="10">
        <v>6.6263999999999994</v>
      </c>
      <c r="AL1430" s="10">
        <v>16.896000000000001</v>
      </c>
      <c r="AQ1430" s="10">
        <v>0.35073498600000003</v>
      </c>
      <c r="AR1430" s="10">
        <v>0.35073498600000003</v>
      </c>
      <c r="AS1430" s="10">
        <v>0.55672220000000006</v>
      </c>
      <c r="AT1430" s="10">
        <v>0.55672220000000006</v>
      </c>
      <c r="AU1430" s="10">
        <v>0.56473290818181821</v>
      </c>
      <c r="AV1430" s="10">
        <v>0.56473290818181821</v>
      </c>
      <c r="AW1430" s="10">
        <v>0.84402481818181818</v>
      </c>
      <c r="AX1430">
        <v>0.84402481818181818</v>
      </c>
      <c r="AY1430" s="165">
        <v>1</v>
      </c>
    </row>
    <row r="1431" spans="14:51" x14ac:dyDescent="0.25">
      <c r="N1431" s="176">
        <v>142.9</v>
      </c>
      <c r="O1431" s="10">
        <v>0.43991680418181822</v>
      </c>
      <c r="Q1431" s="10">
        <v>0.25540909090909092</v>
      </c>
      <c r="R1431" s="10">
        <v>1360.4036052286183</v>
      </c>
      <c r="T1431" s="10">
        <v>1743.5187716181629</v>
      </c>
      <c r="V1431" s="10">
        <v>2414.1961049514962</v>
      </c>
      <c r="W1431" s="10">
        <v>2414.1961049514962</v>
      </c>
      <c r="X1431" s="10">
        <v>2493.5849938403849</v>
      </c>
      <c r="Y1431" s="10">
        <v>2572.973882729274</v>
      </c>
      <c r="Z1431" s="10">
        <v>3268.2935271737188</v>
      </c>
      <c r="AH1431" s="7">
        <v>2114.949859943707</v>
      </c>
      <c r="AI1431" s="10">
        <v>142.9</v>
      </c>
      <c r="AK1431" s="10">
        <v>6.6263999999999994</v>
      </c>
      <c r="AL1431" s="10">
        <v>16.896000000000001</v>
      </c>
      <c r="AQ1431" s="10">
        <v>0.35073498600000003</v>
      </c>
      <c r="AR1431" s="10">
        <v>0.35073498600000003</v>
      </c>
      <c r="AS1431" s="10">
        <v>0.55672220000000006</v>
      </c>
      <c r="AT1431" s="10">
        <v>0.55672220000000006</v>
      </c>
      <c r="AU1431" s="10">
        <v>0.56473290818181821</v>
      </c>
      <c r="AV1431" s="10">
        <v>0.56473290818181821</v>
      </c>
      <c r="AW1431" s="10">
        <v>0.84402481818181818</v>
      </c>
      <c r="AX1431">
        <v>0.84402481818181818</v>
      </c>
      <c r="AY1431" s="165">
        <v>1</v>
      </c>
    </row>
    <row r="1432" spans="14:51" x14ac:dyDescent="0.25">
      <c r="N1432" s="176">
        <v>143</v>
      </c>
      <c r="O1432" s="10">
        <v>0.43991680418181822</v>
      </c>
      <c r="Q1432" s="10">
        <v>0.25540909090909092</v>
      </c>
      <c r="R1432" s="10">
        <v>1362.9109185405312</v>
      </c>
      <c r="T1432" s="10">
        <v>1746.2912429949997</v>
      </c>
      <c r="V1432" s="10">
        <v>2417.4379096616663</v>
      </c>
      <c r="W1432" s="10">
        <v>2417.4379096616663</v>
      </c>
      <c r="X1432" s="10">
        <v>2496.8823541061106</v>
      </c>
      <c r="Y1432" s="10">
        <v>2576.3267985505549</v>
      </c>
      <c r="Z1432" s="10">
        <v>3272.1330207727774</v>
      </c>
      <c r="AH1432" s="7">
        <v>2119.26845821808</v>
      </c>
      <c r="AI1432" s="10">
        <v>143</v>
      </c>
      <c r="AK1432" s="10">
        <v>6.6263999999999994</v>
      </c>
      <c r="AL1432" s="10">
        <v>16.896000000000001</v>
      </c>
      <c r="AQ1432" s="10">
        <v>0.35073498600000003</v>
      </c>
      <c r="AR1432" s="10">
        <v>0.35073498600000003</v>
      </c>
      <c r="AS1432" s="10">
        <v>0.55672220000000006</v>
      </c>
      <c r="AT1432" s="10">
        <v>0.55672220000000006</v>
      </c>
      <c r="AU1432" s="10">
        <v>0.56473290818181821</v>
      </c>
      <c r="AV1432" s="10">
        <v>0.56473290818181821</v>
      </c>
      <c r="AW1432" s="10">
        <v>0.84402481818181818</v>
      </c>
      <c r="AX1432">
        <v>0.84402481818181818</v>
      </c>
      <c r="AY1432" s="165">
        <v>1</v>
      </c>
    </row>
    <row r="1433" spans="14:51" x14ac:dyDescent="0.25">
      <c r="N1433" s="176">
        <v>143.1</v>
      </c>
      <c r="O1433" s="10">
        <v>0.43991680418181822</v>
      </c>
      <c r="Q1433" s="10">
        <v>0.25540909090909092</v>
      </c>
      <c r="R1433" s="10">
        <v>1365.4199858316761</v>
      </c>
      <c r="T1433" s="10">
        <v>1749.0654683510688</v>
      </c>
      <c r="V1433" s="10">
        <v>2420.6814683510688</v>
      </c>
      <c r="W1433" s="10">
        <v>2420.6814683510688</v>
      </c>
      <c r="X1433" s="10">
        <v>2500.1814683510688</v>
      </c>
      <c r="Y1433" s="10">
        <v>2579.6814683510688</v>
      </c>
      <c r="Z1433" s="10">
        <v>3275.974268351069</v>
      </c>
      <c r="AH1433" s="7">
        <v>2123.5900775475598</v>
      </c>
      <c r="AI1433" s="10">
        <v>143.1</v>
      </c>
      <c r="AK1433" s="10">
        <v>6.6263999999999994</v>
      </c>
      <c r="AL1433" s="10">
        <v>16.896000000000001</v>
      </c>
      <c r="AQ1433" s="10">
        <v>0.35073498600000003</v>
      </c>
      <c r="AR1433" s="10">
        <v>0.35073498600000003</v>
      </c>
      <c r="AS1433" s="10">
        <v>0.55672220000000006</v>
      </c>
      <c r="AT1433" s="10">
        <v>0.55672220000000006</v>
      </c>
      <c r="AU1433" s="10">
        <v>0.56473290818181821</v>
      </c>
      <c r="AV1433" s="10">
        <v>0.56473290818181821</v>
      </c>
      <c r="AW1433" s="10">
        <v>0.84402481818181818</v>
      </c>
      <c r="AX1433">
        <v>0.84402481818181818</v>
      </c>
      <c r="AY1433" s="165">
        <v>1</v>
      </c>
    </row>
    <row r="1434" spans="14:51" x14ac:dyDescent="0.25">
      <c r="N1434" s="176">
        <v>143.19999999999999</v>
      </c>
      <c r="O1434" s="10">
        <v>0.43991680418181822</v>
      </c>
      <c r="Q1434" s="10">
        <v>0.25540909090909092</v>
      </c>
      <c r="R1434" s="10">
        <v>1367.9308071020521</v>
      </c>
      <c r="T1434" s="10">
        <v>1751.8414476863695</v>
      </c>
      <c r="V1434" s="10">
        <v>2423.926781019703</v>
      </c>
      <c r="W1434" s="10">
        <v>2423.926781019703</v>
      </c>
      <c r="X1434" s="10">
        <v>2503.4823365752586</v>
      </c>
      <c r="Y1434" s="10">
        <v>2583.0378921308138</v>
      </c>
      <c r="Z1434" s="10">
        <v>3279.8172699085917</v>
      </c>
      <c r="AH1434" s="7">
        <v>2127.9147179321449</v>
      </c>
      <c r="AI1434" s="10">
        <v>143.19999999999999</v>
      </c>
      <c r="AK1434" s="10">
        <v>6.6263999999999994</v>
      </c>
      <c r="AL1434" s="10">
        <v>16.896000000000001</v>
      </c>
      <c r="AQ1434" s="10">
        <v>0.35073498600000003</v>
      </c>
      <c r="AR1434" s="10">
        <v>0.35073498600000003</v>
      </c>
      <c r="AS1434" s="10">
        <v>0.55672220000000006</v>
      </c>
      <c r="AT1434" s="10">
        <v>0.55672220000000006</v>
      </c>
      <c r="AU1434" s="10">
        <v>0.56473290818181821</v>
      </c>
      <c r="AV1434" s="10">
        <v>0.56473290818181821</v>
      </c>
      <c r="AW1434" s="10">
        <v>0.84402481818181818</v>
      </c>
      <c r="AX1434">
        <v>0.84402481818181818</v>
      </c>
      <c r="AY1434" s="165">
        <v>1</v>
      </c>
    </row>
    <row r="1435" spans="14:51" x14ac:dyDescent="0.25">
      <c r="N1435" s="176">
        <v>143.30000000000001</v>
      </c>
      <c r="O1435" s="10">
        <v>0.43991680418181822</v>
      </c>
      <c r="Q1435" s="10">
        <v>0.25540909090909092</v>
      </c>
      <c r="R1435" s="10">
        <v>1370.4433823516611</v>
      </c>
      <c r="T1435" s="10">
        <v>1754.6191810009018</v>
      </c>
      <c r="V1435" s="10">
        <v>2427.1738476675687</v>
      </c>
      <c r="W1435" s="10">
        <v>2427.1738476675687</v>
      </c>
      <c r="X1435" s="10">
        <v>2506.78495877868</v>
      </c>
      <c r="Y1435" s="10">
        <v>2586.3960698897909</v>
      </c>
      <c r="Z1435" s="10">
        <v>3283.6620254453464</v>
      </c>
      <c r="AH1435" s="7">
        <v>2132.2423793718381</v>
      </c>
      <c r="AI1435" s="10">
        <v>143.30000000000001</v>
      </c>
      <c r="AK1435" s="10">
        <v>6.6263999999999994</v>
      </c>
      <c r="AL1435" s="10">
        <v>16.896000000000001</v>
      </c>
      <c r="AQ1435" s="10">
        <v>0.35073498600000003</v>
      </c>
      <c r="AR1435" s="10">
        <v>0.35073498600000003</v>
      </c>
      <c r="AS1435" s="10">
        <v>0.55672220000000006</v>
      </c>
      <c r="AT1435" s="10">
        <v>0.55672220000000006</v>
      </c>
      <c r="AU1435" s="10">
        <v>0.56473290818181821</v>
      </c>
      <c r="AV1435" s="10">
        <v>0.56473290818181821</v>
      </c>
      <c r="AW1435" s="10">
        <v>0.84402481818181818</v>
      </c>
      <c r="AX1435">
        <v>0.84402481818181818</v>
      </c>
      <c r="AY1435" s="165">
        <v>1</v>
      </c>
    </row>
    <row r="1436" spans="14:51" x14ac:dyDescent="0.25">
      <c r="N1436" s="176">
        <v>143.4</v>
      </c>
      <c r="O1436" s="10">
        <v>0.43991680418181822</v>
      </c>
      <c r="Q1436" s="10">
        <v>0.25540909090909092</v>
      </c>
      <c r="R1436" s="10">
        <v>1372.9577115805014</v>
      </c>
      <c r="T1436" s="10">
        <v>1757.398668294667</v>
      </c>
      <c r="V1436" s="10">
        <v>2430.4226682946673</v>
      </c>
      <c r="W1436" s="10">
        <v>2430.4226682946673</v>
      </c>
      <c r="X1436" s="10">
        <v>2510.0893349613339</v>
      </c>
      <c r="Y1436" s="10">
        <v>2589.7560016280008</v>
      </c>
      <c r="Z1436" s="10">
        <v>3287.5085349613346</v>
      </c>
      <c r="AH1436" s="7">
        <v>2136.5730618666362</v>
      </c>
      <c r="AI1436" s="10">
        <v>143.4</v>
      </c>
      <c r="AK1436" s="10">
        <v>6.6263999999999994</v>
      </c>
      <c r="AL1436" s="10">
        <v>16.896000000000001</v>
      </c>
      <c r="AQ1436" s="10">
        <v>0.35073498600000003</v>
      </c>
      <c r="AR1436" s="10">
        <v>0.35073498600000003</v>
      </c>
      <c r="AS1436" s="10">
        <v>0.55672220000000006</v>
      </c>
      <c r="AT1436" s="10">
        <v>0.55672220000000006</v>
      </c>
      <c r="AU1436" s="10">
        <v>0.56473290818181821</v>
      </c>
      <c r="AV1436" s="10">
        <v>0.56473290818181821</v>
      </c>
      <c r="AW1436" s="10">
        <v>0.84402481818181818</v>
      </c>
      <c r="AX1436">
        <v>0.84402481818181818</v>
      </c>
      <c r="AY1436" s="165">
        <v>1</v>
      </c>
    </row>
    <row r="1437" spans="14:51" x14ac:dyDescent="0.25">
      <c r="N1437" s="176">
        <v>143.5</v>
      </c>
      <c r="O1437" s="10">
        <v>0.43991680418181822</v>
      </c>
      <c r="Q1437" s="10">
        <v>0.25540909090909092</v>
      </c>
      <c r="R1437" s="10">
        <v>1375.4737947885728</v>
      </c>
      <c r="T1437" s="10">
        <v>1760.1799095676638</v>
      </c>
      <c r="V1437" s="10">
        <v>2433.6732429009971</v>
      </c>
      <c r="W1437" s="10">
        <v>2433.6732429009971</v>
      </c>
      <c r="X1437" s="10">
        <v>2513.3954651232193</v>
      </c>
      <c r="Y1437" s="10">
        <v>2593.1176873454415</v>
      </c>
      <c r="Z1437" s="10">
        <v>3291.3567984565525</v>
      </c>
      <c r="AH1437" s="7">
        <v>2140.9067654165397</v>
      </c>
      <c r="AI1437" s="10">
        <v>143.5</v>
      </c>
      <c r="AK1437" s="10">
        <v>6.6263999999999994</v>
      </c>
      <c r="AL1437" s="10">
        <v>16.896000000000001</v>
      </c>
      <c r="AQ1437" s="10">
        <v>0.35073498600000003</v>
      </c>
      <c r="AR1437" s="10">
        <v>0.35073498600000003</v>
      </c>
      <c r="AS1437" s="10">
        <v>0.55672220000000006</v>
      </c>
      <c r="AT1437" s="10">
        <v>0.55672220000000006</v>
      </c>
      <c r="AU1437" s="10">
        <v>0.56473290818181821</v>
      </c>
      <c r="AV1437" s="10">
        <v>0.56473290818181821</v>
      </c>
      <c r="AW1437" s="10">
        <v>0.84402481818181818</v>
      </c>
      <c r="AX1437">
        <v>0.84402481818181818</v>
      </c>
      <c r="AY1437" s="165">
        <v>1</v>
      </c>
    </row>
    <row r="1438" spans="14:51" x14ac:dyDescent="0.25">
      <c r="N1438" s="176">
        <v>143.6</v>
      </c>
      <c r="O1438" s="10">
        <v>0.43991680418181822</v>
      </c>
      <c r="Q1438" s="10">
        <v>0.25540909090909092</v>
      </c>
      <c r="R1438" s="10">
        <v>1377.9916319758768</v>
      </c>
      <c r="T1438" s="10">
        <v>1762.9629048198913</v>
      </c>
      <c r="V1438" s="10">
        <v>2436.9255714865581</v>
      </c>
      <c r="W1438" s="10">
        <v>2436.9255714865581</v>
      </c>
      <c r="X1438" s="10">
        <v>2516.7033492643359</v>
      </c>
      <c r="Y1438" s="10">
        <v>2596.4811270421137</v>
      </c>
      <c r="Z1438" s="10">
        <v>3295.2068159310029</v>
      </c>
      <c r="AH1438" s="7">
        <v>2145.2434900215503</v>
      </c>
      <c r="AI1438" s="10">
        <v>143.6</v>
      </c>
      <c r="AK1438" s="10">
        <v>6.6263999999999994</v>
      </c>
      <c r="AL1438" s="10">
        <v>16.896000000000001</v>
      </c>
      <c r="AQ1438" s="10">
        <v>0.35073498600000003</v>
      </c>
      <c r="AR1438" s="10">
        <v>0.35073498600000003</v>
      </c>
      <c r="AS1438" s="10">
        <v>0.55672220000000006</v>
      </c>
      <c r="AT1438" s="10">
        <v>0.55672220000000006</v>
      </c>
      <c r="AU1438" s="10">
        <v>0.56473290818181821</v>
      </c>
      <c r="AV1438" s="10">
        <v>0.56473290818181821</v>
      </c>
      <c r="AW1438" s="10">
        <v>0.84402481818181818</v>
      </c>
      <c r="AX1438">
        <v>0.84402481818181818</v>
      </c>
      <c r="AY1438" s="165">
        <v>1</v>
      </c>
    </row>
    <row r="1439" spans="14:51" x14ac:dyDescent="0.25">
      <c r="N1439" s="176">
        <v>143.69999999999999</v>
      </c>
      <c r="O1439" s="10">
        <v>0.43991680418181822</v>
      </c>
      <c r="Q1439" s="10">
        <v>0.25540909090909092</v>
      </c>
      <c r="R1439" s="10">
        <v>1380.5112231424127</v>
      </c>
      <c r="T1439" s="10">
        <v>1765.7476540513514</v>
      </c>
      <c r="V1439" s="10">
        <v>2440.1796540513515</v>
      </c>
      <c r="W1439" s="10">
        <v>2440.1796540513515</v>
      </c>
      <c r="X1439" s="10">
        <v>2520.0129873846849</v>
      </c>
      <c r="Y1439" s="10">
        <v>2599.846320718018</v>
      </c>
      <c r="Z1439" s="10">
        <v>3299.0585873846849</v>
      </c>
      <c r="AH1439" s="7">
        <v>2149.5832356816677</v>
      </c>
      <c r="AI1439" s="10">
        <v>143.69999999999999</v>
      </c>
      <c r="AK1439" s="10">
        <v>6.6263999999999994</v>
      </c>
      <c r="AL1439" s="10">
        <v>16.896000000000001</v>
      </c>
      <c r="AQ1439" s="10">
        <v>0.35073498600000003</v>
      </c>
      <c r="AR1439" s="10">
        <v>0.35073498600000003</v>
      </c>
      <c r="AS1439" s="10">
        <v>0.55672220000000006</v>
      </c>
      <c r="AT1439" s="10">
        <v>0.55672220000000006</v>
      </c>
      <c r="AU1439" s="10">
        <v>0.56473290818181821</v>
      </c>
      <c r="AV1439" s="10">
        <v>0.56473290818181821</v>
      </c>
      <c r="AW1439" s="10">
        <v>0.84402481818181818</v>
      </c>
      <c r="AX1439">
        <v>0.84402481818181818</v>
      </c>
      <c r="AY1439" s="165">
        <v>1</v>
      </c>
    </row>
    <row r="1440" spans="14:51" x14ac:dyDescent="0.25">
      <c r="N1440" s="176">
        <v>143.80000000000001</v>
      </c>
      <c r="O1440" s="10">
        <v>0.43991680418181822</v>
      </c>
      <c r="Q1440" s="10">
        <v>0.25540909090909092</v>
      </c>
      <c r="R1440" s="10">
        <v>1383.032568288181</v>
      </c>
      <c r="T1440" s="10">
        <v>1768.5341572620437</v>
      </c>
      <c r="V1440" s="10">
        <v>2443.4354905953769</v>
      </c>
      <c r="W1440" s="10">
        <v>2443.4354905953769</v>
      </c>
      <c r="X1440" s="10">
        <v>2523.3243794842656</v>
      </c>
      <c r="Y1440" s="10">
        <v>2603.2132683731547</v>
      </c>
      <c r="Z1440" s="10">
        <v>3302.9121128175993</v>
      </c>
      <c r="AH1440" s="7">
        <v>2153.9260023968918</v>
      </c>
      <c r="AI1440" s="10">
        <v>143.80000000000001</v>
      </c>
      <c r="AK1440" s="10">
        <v>6.6263999999999994</v>
      </c>
      <c r="AL1440" s="10">
        <v>16.896000000000001</v>
      </c>
      <c r="AQ1440" s="10">
        <v>0.35073498600000003</v>
      </c>
      <c r="AR1440" s="10">
        <v>0.35073498600000003</v>
      </c>
      <c r="AS1440" s="10">
        <v>0.55672220000000006</v>
      </c>
      <c r="AT1440" s="10">
        <v>0.55672220000000006</v>
      </c>
      <c r="AU1440" s="10">
        <v>0.56473290818181821</v>
      </c>
      <c r="AV1440" s="10">
        <v>0.56473290818181821</v>
      </c>
      <c r="AW1440" s="10">
        <v>0.84402481818181818</v>
      </c>
      <c r="AX1440">
        <v>0.84402481818181818</v>
      </c>
      <c r="AY1440" s="165">
        <v>1</v>
      </c>
    </row>
    <row r="1441" spans="14:51" x14ac:dyDescent="0.25">
      <c r="N1441" s="176">
        <v>143.9</v>
      </c>
      <c r="O1441" s="10">
        <v>0.43991680418181822</v>
      </c>
      <c r="Q1441" s="10">
        <v>0.25540909090909092</v>
      </c>
      <c r="R1441" s="10">
        <v>1385.5556674131799</v>
      </c>
      <c r="T1441" s="10">
        <v>1771.3224144519681</v>
      </c>
      <c r="V1441" s="10">
        <v>2446.6930811186348</v>
      </c>
      <c r="W1441" s="10">
        <v>2446.6930811186348</v>
      </c>
      <c r="X1441" s="10">
        <v>2526.6375255630792</v>
      </c>
      <c r="Y1441" s="10">
        <v>2606.5819700075235</v>
      </c>
      <c r="Z1441" s="10">
        <v>3306.7673922297458</v>
      </c>
      <c r="AH1441" s="7">
        <v>2158.2717901672204</v>
      </c>
      <c r="AI1441" s="10">
        <v>143.9</v>
      </c>
      <c r="AK1441" s="10">
        <v>6.6263999999999994</v>
      </c>
      <c r="AL1441" s="10">
        <v>16.896000000000001</v>
      </c>
      <c r="AQ1441" s="10">
        <v>0.35073498600000003</v>
      </c>
      <c r="AR1441" s="10">
        <v>0.35073498600000003</v>
      </c>
      <c r="AS1441" s="10">
        <v>0.55672220000000006</v>
      </c>
      <c r="AT1441" s="10">
        <v>0.55672220000000006</v>
      </c>
      <c r="AU1441" s="10">
        <v>0.56473290818181821</v>
      </c>
      <c r="AV1441" s="10">
        <v>0.56473290818181821</v>
      </c>
      <c r="AW1441" s="10">
        <v>0.84402481818181818</v>
      </c>
      <c r="AX1441">
        <v>0.84402481818181818</v>
      </c>
      <c r="AY1441" s="165">
        <v>1</v>
      </c>
    </row>
    <row r="1442" spans="14:51" x14ac:dyDescent="0.25">
      <c r="N1442" s="176">
        <v>144</v>
      </c>
      <c r="O1442" s="10">
        <v>0.43991680418181822</v>
      </c>
      <c r="Q1442" s="10">
        <v>0.25540909090909092</v>
      </c>
      <c r="R1442" s="10">
        <v>1388.0805205174113</v>
      </c>
      <c r="T1442" s="10">
        <v>1774.1124256211233</v>
      </c>
      <c r="V1442" s="10">
        <v>2449.9524256211234</v>
      </c>
      <c r="W1442" s="10">
        <v>2449.9524256211234</v>
      </c>
      <c r="X1442" s="10">
        <v>2529.9524256211234</v>
      </c>
      <c r="Y1442" s="10">
        <v>2609.9524256211234</v>
      </c>
      <c r="Z1442" s="10">
        <v>3310.6244256211235</v>
      </c>
      <c r="AH1442" s="7">
        <v>2162.6205989926561</v>
      </c>
      <c r="AI1442" s="10">
        <v>144</v>
      </c>
      <c r="AK1442" s="10">
        <v>6.6263999999999994</v>
      </c>
      <c r="AL1442" s="10">
        <v>16.896000000000001</v>
      </c>
      <c r="AQ1442" s="10">
        <v>0.35073498600000003</v>
      </c>
      <c r="AR1442" s="10">
        <v>0.35073498600000003</v>
      </c>
      <c r="AS1442" s="10">
        <v>0.55672220000000006</v>
      </c>
      <c r="AT1442" s="10">
        <v>0.55672220000000006</v>
      </c>
      <c r="AU1442" s="10">
        <v>0.56473290818181821</v>
      </c>
      <c r="AV1442" s="10">
        <v>0.56473290818181821</v>
      </c>
      <c r="AW1442" s="10">
        <v>0.84402481818181818</v>
      </c>
      <c r="AX1442">
        <v>0.84402481818181818</v>
      </c>
      <c r="AY1442" s="165">
        <v>1</v>
      </c>
    </row>
    <row r="1443" spans="14:51" x14ac:dyDescent="0.25">
      <c r="N1443" s="176">
        <v>144.1</v>
      </c>
      <c r="O1443" s="10">
        <v>0.43991680418181822</v>
      </c>
      <c r="Q1443" s="10">
        <v>0.25540909090909092</v>
      </c>
      <c r="R1443" s="10">
        <v>1390.6071276008745</v>
      </c>
      <c r="T1443" s="10">
        <v>1776.9041907695107</v>
      </c>
      <c r="V1443" s="10">
        <v>2453.2135241028441</v>
      </c>
      <c r="W1443" s="10">
        <v>2453.2135241028441</v>
      </c>
      <c r="X1443" s="10">
        <v>2533.2690796583997</v>
      </c>
      <c r="Y1443" s="10">
        <v>2613.3246352139554</v>
      </c>
      <c r="Z1443" s="10">
        <v>3314.4832129917331</v>
      </c>
      <c r="AH1443" s="7">
        <v>2166.9724288731982</v>
      </c>
      <c r="AI1443" s="10">
        <v>144.1</v>
      </c>
      <c r="AK1443" s="10">
        <v>6.6263999999999994</v>
      </c>
      <c r="AL1443" s="10">
        <v>16.896000000000001</v>
      </c>
      <c r="AQ1443" s="10">
        <v>0.35073498600000003</v>
      </c>
      <c r="AR1443" s="10">
        <v>0.35073498600000003</v>
      </c>
      <c r="AS1443" s="10">
        <v>0.55672220000000006</v>
      </c>
      <c r="AT1443" s="10">
        <v>0.55672220000000006</v>
      </c>
      <c r="AU1443" s="10">
        <v>0.56473290818181821</v>
      </c>
      <c r="AV1443" s="10">
        <v>0.56473290818181821</v>
      </c>
      <c r="AW1443" s="10">
        <v>0.84402481818181818</v>
      </c>
      <c r="AX1443">
        <v>0.84402481818181818</v>
      </c>
      <c r="AY1443" s="165">
        <v>1</v>
      </c>
    </row>
    <row r="1444" spans="14:51" x14ac:dyDescent="0.25">
      <c r="N1444" s="176">
        <v>144.19999999999999</v>
      </c>
      <c r="O1444" s="10">
        <v>0.43991680418181822</v>
      </c>
      <c r="Q1444" s="10">
        <v>0.25540909090909092</v>
      </c>
      <c r="R1444" s="10">
        <v>1393.1354886635688</v>
      </c>
      <c r="T1444" s="10">
        <v>1779.6977098971299</v>
      </c>
      <c r="V1444" s="10">
        <v>2456.4763765637963</v>
      </c>
      <c r="W1444" s="10">
        <v>2456.4763765637963</v>
      </c>
      <c r="X1444" s="10">
        <v>2536.5874876749076</v>
      </c>
      <c r="Y1444" s="10">
        <v>2616.6985987860185</v>
      </c>
      <c r="Z1444" s="10">
        <v>3318.3437543415739</v>
      </c>
      <c r="AH1444" s="7">
        <v>2171.3272798088456</v>
      </c>
      <c r="AI1444" s="10">
        <v>144.19999999999999</v>
      </c>
      <c r="AK1444" s="10">
        <v>6.6263999999999994</v>
      </c>
      <c r="AL1444" s="10">
        <v>16.896000000000001</v>
      </c>
      <c r="AQ1444" s="10">
        <v>0.35073498600000003</v>
      </c>
      <c r="AR1444" s="10">
        <v>0.35073498600000003</v>
      </c>
      <c r="AS1444" s="10">
        <v>0.55672220000000006</v>
      </c>
      <c r="AT1444" s="10">
        <v>0.55672220000000006</v>
      </c>
      <c r="AU1444" s="10">
        <v>0.56473290818181821</v>
      </c>
      <c r="AV1444" s="10">
        <v>0.56473290818181821</v>
      </c>
      <c r="AW1444" s="10">
        <v>0.84402481818181818</v>
      </c>
      <c r="AX1444">
        <v>0.84402481818181818</v>
      </c>
      <c r="AY1444" s="165">
        <v>1</v>
      </c>
    </row>
    <row r="1445" spans="14:51" x14ac:dyDescent="0.25">
      <c r="N1445" s="176">
        <v>144.30000000000001</v>
      </c>
      <c r="O1445" s="10">
        <v>0.43991680418181822</v>
      </c>
      <c r="Q1445" s="10">
        <v>0.25540909090909092</v>
      </c>
      <c r="R1445" s="10">
        <v>1395.6656037054966</v>
      </c>
      <c r="T1445" s="10">
        <v>1782.4929830039805</v>
      </c>
      <c r="V1445" s="10">
        <v>2459.7409830039805</v>
      </c>
      <c r="W1445" s="10">
        <v>2459.7409830039805</v>
      </c>
      <c r="X1445" s="10">
        <v>2539.9076496706471</v>
      </c>
      <c r="Y1445" s="10">
        <v>2620.074316337314</v>
      </c>
      <c r="Z1445" s="10">
        <v>3322.2060496706476</v>
      </c>
      <c r="AH1445" s="7">
        <v>2175.6851517996015</v>
      </c>
      <c r="AI1445" s="10">
        <v>144.30000000000001</v>
      </c>
      <c r="AK1445" s="10">
        <v>6.6263999999999994</v>
      </c>
      <c r="AL1445" s="10">
        <v>16.896000000000001</v>
      </c>
      <c r="AQ1445" s="10">
        <v>0.35073498600000003</v>
      </c>
      <c r="AR1445" s="10">
        <v>0.35073498600000003</v>
      </c>
      <c r="AS1445" s="10">
        <v>0.55672220000000006</v>
      </c>
      <c r="AT1445" s="10">
        <v>0.55672220000000006</v>
      </c>
      <c r="AU1445" s="10">
        <v>0.56473290818181821</v>
      </c>
      <c r="AV1445" s="10">
        <v>0.56473290818181821</v>
      </c>
      <c r="AW1445" s="10">
        <v>0.84402481818181818</v>
      </c>
      <c r="AX1445">
        <v>0.84402481818181818</v>
      </c>
      <c r="AY1445" s="165">
        <v>1</v>
      </c>
    </row>
    <row r="1446" spans="14:51" x14ac:dyDescent="0.25">
      <c r="N1446" s="176">
        <v>144.4</v>
      </c>
      <c r="O1446" s="10">
        <v>0.43991680418181822</v>
      </c>
      <c r="Q1446" s="10">
        <v>0.25540909090909092</v>
      </c>
      <c r="R1446" s="10">
        <v>1398.1974727266552</v>
      </c>
      <c r="T1446" s="10">
        <v>1785.290010090064</v>
      </c>
      <c r="V1446" s="10">
        <v>2463.0073434233973</v>
      </c>
      <c r="W1446" s="10">
        <v>2463.0073434233973</v>
      </c>
      <c r="X1446" s="10">
        <v>2543.2295656456195</v>
      </c>
      <c r="Y1446" s="10">
        <v>2623.4517878678416</v>
      </c>
      <c r="Z1446" s="10">
        <v>3326.070098978953</v>
      </c>
      <c r="AH1446" s="7">
        <v>2180.0460448454619</v>
      </c>
      <c r="AI1446" s="10">
        <v>144.4</v>
      </c>
      <c r="AK1446" s="10">
        <v>6.6263999999999994</v>
      </c>
      <c r="AL1446" s="10">
        <v>16.896000000000001</v>
      </c>
      <c r="AQ1446" s="10">
        <v>0.35073498600000003</v>
      </c>
      <c r="AR1446" s="10">
        <v>0.35073498600000003</v>
      </c>
      <c r="AS1446" s="10">
        <v>0.55672220000000006</v>
      </c>
      <c r="AT1446" s="10">
        <v>0.55672220000000006</v>
      </c>
      <c r="AU1446" s="10">
        <v>0.56473290818181821</v>
      </c>
      <c r="AV1446" s="10">
        <v>0.56473290818181821</v>
      </c>
      <c r="AW1446" s="10">
        <v>0.84402481818181818</v>
      </c>
      <c r="AX1446">
        <v>0.84402481818181818</v>
      </c>
      <c r="AY1446" s="165">
        <v>1</v>
      </c>
    </row>
    <row r="1447" spans="14:51" x14ac:dyDescent="0.25">
      <c r="N1447" s="176">
        <v>144.5</v>
      </c>
      <c r="O1447" s="10">
        <v>0.43991680418181822</v>
      </c>
      <c r="Q1447" s="10">
        <v>0.25540909090909092</v>
      </c>
      <c r="R1447" s="10">
        <v>1400.7310957270452</v>
      </c>
      <c r="T1447" s="10">
        <v>1788.0887911553791</v>
      </c>
      <c r="V1447" s="10">
        <v>2466.2754578220456</v>
      </c>
      <c r="W1447" s="10">
        <v>2466.2754578220456</v>
      </c>
      <c r="X1447" s="10">
        <v>2546.5532355998234</v>
      </c>
      <c r="Y1447" s="10">
        <v>2626.8310133776013</v>
      </c>
      <c r="Z1447" s="10">
        <v>3329.9359022664903</v>
      </c>
      <c r="AH1447" s="7">
        <v>2184.4099589464281</v>
      </c>
      <c r="AI1447" s="10">
        <v>144.5</v>
      </c>
      <c r="AK1447" s="10">
        <v>6.6263999999999994</v>
      </c>
      <c r="AL1447" s="10">
        <v>16.896000000000001</v>
      </c>
      <c r="AQ1447" s="10">
        <v>0.35073498600000003</v>
      </c>
      <c r="AR1447" s="10">
        <v>0.35073498600000003</v>
      </c>
      <c r="AS1447" s="10">
        <v>0.55672220000000006</v>
      </c>
      <c r="AT1447" s="10">
        <v>0.55672220000000006</v>
      </c>
      <c r="AU1447" s="10">
        <v>0.56473290818181821</v>
      </c>
      <c r="AV1447" s="10">
        <v>0.56473290818181821</v>
      </c>
      <c r="AW1447" s="10">
        <v>0.84402481818181818</v>
      </c>
      <c r="AX1447">
        <v>0.84402481818181818</v>
      </c>
      <c r="AY1447" s="165">
        <v>1</v>
      </c>
    </row>
    <row r="1448" spans="14:51" x14ac:dyDescent="0.25">
      <c r="N1448" s="176">
        <v>144.6</v>
      </c>
      <c r="O1448" s="10">
        <v>0.43991680418181822</v>
      </c>
      <c r="Q1448" s="10">
        <v>0.25540909090909092</v>
      </c>
      <c r="R1448" s="10">
        <v>1403.2664727066674</v>
      </c>
      <c r="T1448" s="10">
        <v>1790.8893261999251</v>
      </c>
      <c r="V1448" s="10">
        <v>2469.5453261999251</v>
      </c>
      <c r="W1448" s="10">
        <v>2469.5453261999251</v>
      </c>
      <c r="X1448" s="10">
        <v>2549.8786595332585</v>
      </c>
      <c r="Y1448" s="10">
        <v>2630.2119928665916</v>
      </c>
      <c r="Z1448" s="10">
        <v>3333.8034595332583</v>
      </c>
      <c r="AH1448" s="7">
        <v>2188.776894102501</v>
      </c>
      <c r="AI1448" s="10">
        <v>144.6</v>
      </c>
      <c r="AK1448" s="10">
        <v>6.6263999999999994</v>
      </c>
      <c r="AL1448" s="10">
        <v>16.896000000000001</v>
      </c>
      <c r="AQ1448" s="10">
        <v>0.35073498600000003</v>
      </c>
      <c r="AR1448" s="10">
        <v>0.35073498600000003</v>
      </c>
      <c r="AS1448" s="10">
        <v>0.55672220000000006</v>
      </c>
      <c r="AT1448" s="10">
        <v>0.55672220000000006</v>
      </c>
      <c r="AU1448" s="10">
        <v>0.56473290818181821</v>
      </c>
      <c r="AV1448" s="10">
        <v>0.56473290818181821</v>
      </c>
      <c r="AW1448" s="10">
        <v>0.84402481818181818</v>
      </c>
      <c r="AX1448">
        <v>0.84402481818181818</v>
      </c>
      <c r="AY1448" s="165">
        <v>1</v>
      </c>
    </row>
    <row r="1449" spans="14:51" x14ac:dyDescent="0.25">
      <c r="N1449" s="176">
        <v>144.69999999999999</v>
      </c>
      <c r="O1449" s="10">
        <v>0.43991680418181822</v>
      </c>
      <c r="Q1449" s="10">
        <v>0.25540909090909092</v>
      </c>
      <c r="R1449" s="10">
        <v>1405.8036036655217</v>
      </c>
      <c r="T1449" s="10">
        <v>1793.6916152237036</v>
      </c>
      <c r="V1449" s="10">
        <v>2472.816948557037</v>
      </c>
      <c r="W1449" s="10">
        <v>2472.816948557037</v>
      </c>
      <c r="X1449" s="10">
        <v>2553.2058374459257</v>
      </c>
      <c r="Y1449" s="10">
        <v>2633.5947263348148</v>
      </c>
      <c r="Z1449" s="10">
        <v>3337.6727707792593</v>
      </c>
      <c r="AH1449" s="7">
        <v>2193.1468503136807</v>
      </c>
      <c r="AI1449" s="10">
        <v>144.69999999999999</v>
      </c>
      <c r="AK1449" s="10">
        <v>6.6263999999999994</v>
      </c>
      <c r="AL1449" s="10">
        <v>16.896000000000001</v>
      </c>
      <c r="AQ1449" s="10">
        <v>0.35073498600000003</v>
      </c>
      <c r="AR1449" s="10">
        <v>0.35073498600000003</v>
      </c>
      <c r="AS1449" s="10">
        <v>0.55672220000000006</v>
      </c>
      <c r="AT1449" s="10">
        <v>0.55672220000000006</v>
      </c>
      <c r="AU1449" s="10">
        <v>0.56473290818181821</v>
      </c>
      <c r="AV1449" s="10">
        <v>0.56473290818181821</v>
      </c>
      <c r="AW1449" s="10">
        <v>0.84402481818181818</v>
      </c>
      <c r="AX1449">
        <v>0.84402481818181818</v>
      </c>
      <c r="AY1449" s="165">
        <v>1</v>
      </c>
    </row>
    <row r="1450" spans="14:51" x14ac:dyDescent="0.25">
      <c r="N1450" s="176">
        <v>144.80000000000001</v>
      </c>
      <c r="O1450" s="10">
        <v>0.43991680418181822</v>
      </c>
      <c r="Q1450" s="10">
        <v>0.25540909090909092</v>
      </c>
      <c r="R1450" s="10">
        <v>1408.3424886036078</v>
      </c>
      <c r="T1450" s="10">
        <v>1796.4956582267141</v>
      </c>
      <c r="V1450" s="10">
        <v>2476.090324893381</v>
      </c>
      <c r="W1450" s="10">
        <v>2476.090324893381</v>
      </c>
      <c r="X1450" s="10">
        <v>2556.5347693378253</v>
      </c>
      <c r="Y1450" s="10">
        <v>2636.9792137822697</v>
      </c>
      <c r="Z1450" s="10">
        <v>3341.5438360044918</v>
      </c>
      <c r="AH1450" s="7">
        <v>2197.5198275799662</v>
      </c>
      <c r="AI1450" s="10">
        <v>144.80000000000001</v>
      </c>
      <c r="AK1450" s="10">
        <v>6.6263999999999994</v>
      </c>
      <c r="AL1450" s="10">
        <v>16.896000000000001</v>
      </c>
      <c r="AQ1450" s="10">
        <v>0.35073498600000003</v>
      </c>
      <c r="AR1450" s="10">
        <v>0.35073498600000003</v>
      </c>
      <c r="AS1450" s="10">
        <v>0.55672220000000006</v>
      </c>
      <c r="AT1450" s="10">
        <v>0.55672220000000006</v>
      </c>
      <c r="AU1450" s="10">
        <v>0.56473290818181821</v>
      </c>
      <c r="AV1450" s="10">
        <v>0.56473290818181821</v>
      </c>
      <c r="AW1450" s="10">
        <v>0.84402481818181818</v>
      </c>
      <c r="AX1450">
        <v>0.84402481818181818</v>
      </c>
      <c r="AY1450" s="165">
        <v>1</v>
      </c>
    </row>
    <row r="1451" spans="14:51" x14ac:dyDescent="0.25">
      <c r="N1451" s="176">
        <v>144.9</v>
      </c>
      <c r="O1451" s="10">
        <v>0.43991680418181822</v>
      </c>
      <c r="Q1451" s="10">
        <v>0.25540909090909092</v>
      </c>
      <c r="R1451" s="10">
        <v>1410.8831275209257</v>
      </c>
      <c r="T1451" s="10">
        <v>1799.3014552089562</v>
      </c>
      <c r="V1451" s="10">
        <v>2479.3654552089565</v>
      </c>
      <c r="W1451" s="10">
        <v>2479.3654552089565</v>
      </c>
      <c r="X1451" s="10">
        <v>2559.8654552089565</v>
      </c>
      <c r="Y1451" s="10">
        <v>2640.3654552089565</v>
      </c>
      <c r="Z1451" s="10">
        <v>3345.4166552089569</v>
      </c>
      <c r="AH1451" s="7">
        <v>2201.8958259013584</v>
      </c>
      <c r="AI1451" s="10">
        <v>144.9</v>
      </c>
      <c r="AK1451" s="10">
        <v>6.6263999999999994</v>
      </c>
      <c r="AL1451" s="10">
        <v>16.896000000000001</v>
      </c>
      <c r="AQ1451" s="10">
        <v>0.35073498600000003</v>
      </c>
      <c r="AR1451" s="10">
        <v>0.35073498600000003</v>
      </c>
      <c r="AS1451" s="10">
        <v>0.55672220000000006</v>
      </c>
      <c r="AT1451" s="10">
        <v>0.55672220000000006</v>
      </c>
      <c r="AU1451" s="10">
        <v>0.56473290818181821</v>
      </c>
      <c r="AV1451" s="10">
        <v>0.56473290818181821</v>
      </c>
      <c r="AW1451" s="10">
        <v>0.84402481818181818</v>
      </c>
      <c r="AX1451">
        <v>0.84402481818181818</v>
      </c>
      <c r="AY1451" s="165">
        <v>1</v>
      </c>
    </row>
    <row r="1452" spans="14:51" x14ac:dyDescent="0.25">
      <c r="N1452" s="176">
        <v>145</v>
      </c>
      <c r="O1452" s="10">
        <v>0.43991680418181822</v>
      </c>
      <c r="Q1452" s="10">
        <v>0.25540909090909092</v>
      </c>
      <c r="R1452" s="10">
        <v>1413.4255204174754</v>
      </c>
      <c r="T1452" s="10">
        <v>1802.1090061704303</v>
      </c>
      <c r="V1452" s="10">
        <v>2482.6423395037637</v>
      </c>
      <c r="W1452" s="10">
        <v>2482.6423395037637</v>
      </c>
      <c r="X1452" s="10">
        <v>2563.1978950593193</v>
      </c>
      <c r="Y1452" s="10">
        <v>2643.753450614875</v>
      </c>
      <c r="Z1452" s="10">
        <v>3349.291228392653</v>
      </c>
      <c r="AH1452" s="7">
        <v>2206.2748452778565</v>
      </c>
      <c r="AI1452" s="10">
        <v>145</v>
      </c>
      <c r="AK1452" s="10">
        <v>6.6263999999999994</v>
      </c>
      <c r="AL1452" s="10">
        <v>16.896000000000001</v>
      </c>
      <c r="AQ1452" s="10">
        <v>0.35073498600000003</v>
      </c>
      <c r="AR1452" s="10">
        <v>0.35073498600000003</v>
      </c>
      <c r="AS1452" s="10">
        <v>0.55672220000000006</v>
      </c>
      <c r="AT1452" s="10">
        <v>0.55672220000000006</v>
      </c>
      <c r="AU1452" s="10">
        <v>0.56473290818181821</v>
      </c>
      <c r="AV1452" s="10">
        <v>0.56473290818181821</v>
      </c>
      <c r="AW1452" s="10">
        <v>0.84402481818181818</v>
      </c>
      <c r="AX1452">
        <v>0.84402481818181818</v>
      </c>
      <c r="AY1452" s="165">
        <v>1</v>
      </c>
    </row>
    <row r="1453" spans="14:51" x14ac:dyDescent="0.25">
      <c r="N1453" s="176">
        <v>145.1</v>
      </c>
      <c r="O1453" s="10">
        <v>0.43991680418181822</v>
      </c>
      <c r="Q1453" s="10">
        <v>0.25540909090909092</v>
      </c>
      <c r="R1453" s="10">
        <v>1415.9696672932562</v>
      </c>
      <c r="T1453" s="10">
        <v>1804.9183111111363</v>
      </c>
      <c r="V1453" s="10">
        <v>2485.9209777778028</v>
      </c>
      <c r="W1453" s="10">
        <v>2485.9209777778028</v>
      </c>
      <c r="X1453" s="10">
        <v>2566.5320888889141</v>
      </c>
      <c r="Y1453" s="10">
        <v>2647.143200000025</v>
      </c>
      <c r="Z1453" s="10">
        <v>3353.1675555555807</v>
      </c>
      <c r="AH1453" s="7">
        <v>2210.6568857094599</v>
      </c>
      <c r="AI1453" s="10">
        <v>145.1</v>
      </c>
      <c r="AK1453" s="10">
        <v>6.6263999999999994</v>
      </c>
      <c r="AL1453" s="10">
        <v>16.896000000000001</v>
      </c>
      <c r="AQ1453" s="10">
        <v>0.35073498600000003</v>
      </c>
      <c r="AR1453" s="10">
        <v>0.35073498600000003</v>
      </c>
      <c r="AS1453" s="10">
        <v>0.55672220000000006</v>
      </c>
      <c r="AT1453" s="10">
        <v>0.55672220000000006</v>
      </c>
      <c r="AU1453" s="10">
        <v>0.56473290818181821</v>
      </c>
      <c r="AV1453" s="10">
        <v>0.56473290818181821</v>
      </c>
      <c r="AW1453" s="10">
        <v>0.84402481818181818</v>
      </c>
      <c r="AX1453">
        <v>0.84402481818181818</v>
      </c>
      <c r="AY1453" s="165">
        <v>1</v>
      </c>
    </row>
    <row r="1454" spans="14:51" x14ac:dyDescent="0.25">
      <c r="N1454" s="176">
        <v>145.19999999999999</v>
      </c>
      <c r="O1454" s="10">
        <v>0.43991680418181822</v>
      </c>
      <c r="Q1454" s="10">
        <v>0.25540909090909092</v>
      </c>
      <c r="R1454" s="10">
        <v>1418.5155681482697</v>
      </c>
      <c r="T1454" s="10">
        <v>1807.7293700310734</v>
      </c>
      <c r="V1454" s="10">
        <v>2489.2013700310736</v>
      </c>
      <c r="W1454" s="10">
        <v>2489.2013700310736</v>
      </c>
      <c r="X1454" s="10">
        <v>2569.8680366977401</v>
      </c>
      <c r="Y1454" s="10">
        <v>2650.5347033644071</v>
      </c>
      <c r="Z1454" s="10">
        <v>3357.0456366977405</v>
      </c>
      <c r="AH1454" s="7">
        <v>2215.0419471961704</v>
      </c>
      <c r="AI1454" s="10">
        <v>145.19999999999999</v>
      </c>
      <c r="AK1454" s="10">
        <v>6.6263999999999994</v>
      </c>
      <c r="AL1454" s="10">
        <v>16.896000000000001</v>
      </c>
      <c r="AQ1454" s="10">
        <v>0.35073498600000003</v>
      </c>
      <c r="AR1454" s="10">
        <v>0.35073498600000003</v>
      </c>
      <c r="AS1454" s="10">
        <v>0.55672220000000006</v>
      </c>
      <c r="AT1454" s="10">
        <v>0.55672220000000006</v>
      </c>
      <c r="AU1454" s="10">
        <v>0.56473290818181821</v>
      </c>
      <c r="AV1454" s="10">
        <v>0.56473290818181821</v>
      </c>
      <c r="AW1454" s="10">
        <v>0.84402481818181818</v>
      </c>
      <c r="AX1454">
        <v>0.84402481818181818</v>
      </c>
      <c r="AY1454" s="165">
        <v>1</v>
      </c>
    </row>
    <row r="1455" spans="14:51" x14ac:dyDescent="0.25">
      <c r="N1455" s="176">
        <v>145.30000000000001</v>
      </c>
      <c r="O1455" s="10">
        <v>0.43991680418181822</v>
      </c>
      <c r="Q1455" s="10">
        <v>0.25540909090909092</v>
      </c>
      <c r="R1455" s="10">
        <v>1421.0632229825158</v>
      </c>
      <c r="T1455" s="10">
        <v>1810.5421829302427</v>
      </c>
      <c r="V1455" s="10">
        <v>2492.4835162635763</v>
      </c>
      <c r="W1455" s="10">
        <v>2492.4835162635763</v>
      </c>
      <c r="X1455" s="10">
        <v>2573.2057384857985</v>
      </c>
      <c r="Y1455" s="10">
        <v>2653.9279607080207</v>
      </c>
      <c r="Z1455" s="10">
        <v>3360.9254718191319</v>
      </c>
      <c r="AH1455" s="7">
        <v>2219.4300297379887</v>
      </c>
      <c r="AI1455" s="10">
        <v>145.30000000000001</v>
      </c>
      <c r="AK1455" s="10">
        <v>6.6263999999999994</v>
      </c>
      <c r="AL1455" s="10">
        <v>16.896000000000001</v>
      </c>
      <c r="AQ1455" s="10">
        <v>0.35073498600000003</v>
      </c>
      <c r="AR1455" s="10">
        <v>0.35073498600000003</v>
      </c>
      <c r="AS1455" s="10">
        <v>0.55672220000000006</v>
      </c>
      <c r="AT1455" s="10">
        <v>0.55672220000000006</v>
      </c>
      <c r="AU1455" s="10">
        <v>0.56473290818181821</v>
      </c>
      <c r="AV1455" s="10">
        <v>0.56473290818181821</v>
      </c>
      <c r="AW1455" s="10">
        <v>0.84402481818181818</v>
      </c>
      <c r="AX1455">
        <v>0.84402481818181818</v>
      </c>
      <c r="AY1455" s="165">
        <v>1</v>
      </c>
    </row>
    <row r="1456" spans="14:51" x14ac:dyDescent="0.25">
      <c r="N1456" s="176">
        <v>145.4</v>
      </c>
      <c r="O1456" s="10">
        <v>0.43991680418181822</v>
      </c>
      <c r="Q1456" s="10">
        <v>0.25540909090909092</v>
      </c>
      <c r="R1456" s="10">
        <v>1423.6126317959929</v>
      </c>
      <c r="T1456" s="10">
        <v>1813.356749808645</v>
      </c>
      <c r="V1456" s="10">
        <v>2495.7674164753116</v>
      </c>
      <c r="W1456" s="10">
        <v>2495.7674164753116</v>
      </c>
      <c r="X1456" s="10">
        <v>2576.5451942530894</v>
      </c>
      <c r="Y1456" s="10">
        <v>2657.3229720308673</v>
      </c>
      <c r="Z1456" s="10">
        <v>3364.8070609197562</v>
      </c>
      <c r="AH1456" s="7">
        <v>2223.8211333349118</v>
      </c>
      <c r="AI1456" s="10">
        <v>145.4</v>
      </c>
      <c r="AK1456" s="10">
        <v>6.6263999999999994</v>
      </c>
      <c r="AL1456" s="10">
        <v>16.896000000000001</v>
      </c>
      <c r="AQ1456" s="10">
        <v>0.35073498600000003</v>
      </c>
      <c r="AR1456" s="10">
        <v>0.35073498600000003</v>
      </c>
      <c r="AS1456" s="10">
        <v>0.55672220000000006</v>
      </c>
      <c r="AT1456" s="10">
        <v>0.55672220000000006</v>
      </c>
      <c r="AU1456" s="10">
        <v>0.56473290818181821</v>
      </c>
      <c r="AV1456" s="10">
        <v>0.56473290818181821</v>
      </c>
      <c r="AW1456" s="10">
        <v>0.84402481818181818</v>
      </c>
      <c r="AX1456">
        <v>0.84402481818181818</v>
      </c>
      <c r="AY1456" s="165">
        <v>1</v>
      </c>
    </row>
    <row r="1457" spans="14:51" x14ac:dyDescent="0.25">
      <c r="N1457" s="176">
        <v>145.5</v>
      </c>
      <c r="O1457" s="10">
        <v>0.43991680418181822</v>
      </c>
      <c r="Q1457" s="10">
        <v>0.25540909090909092</v>
      </c>
      <c r="R1457" s="10">
        <v>1426.1637945887012</v>
      </c>
      <c r="T1457" s="10">
        <v>1816.1730706662781</v>
      </c>
      <c r="V1457" s="10">
        <v>2499.053070666278</v>
      </c>
      <c r="W1457" s="10">
        <v>2499.053070666278</v>
      </c>
      <c r="X1457" s="10">
        <v>2579.8864039996115</v>
      </c>
      <c r="Y1457" s="10">
        <v>2660.7197373329445</v>
      </c>
      <c r="Z1457" s="10">
        <v>3368.6904039996116</v>
      </c>
      <c r="AH1457" s="7">
        <v>2228.2152579869403</v>
      </c>
      <c r="AI1457" s="10">
        <v>145.5</v>
      </c>
      <c r="AK1457" s="10">
        <v>6.6263999999999994</v>
      </c>
      <c r="AL1457" s="10">
        <v>16.896000000000001</v>
      </c>
      <c r="AQ1457" s="10">
        <v>0.35073498600000003</v>
      </c>
      <c r="AR1457" s="10">
        <v>0.35073498600000003</v>
      </c>
      <c r="AS1457" s="10">
        <v>0.55672220000000006</v>
      </c>
      <c r="AT1457" s="10">
        <v>0.55672220000000006</v>
      </c>
      <c r="AU1457" s="10">
        <v>0.56473290818181821</v>
      </c>
      <c r="AV1457" s="10">
        <v>0.56473290818181821</v>
      </c>
      <c r="AW1457" s="10">
        <v>0.84402481818181818</v>
      </c>
      <c r="AX1457">
        <v>0.84402481818181818</v>
      </c>
      <c r="AY1457" s="165">
        <v>1</v>
      </c>
    </row>
    <row r="1458" spans="14:51" x14ac:dyDescent="0.25">
      <c r="N1458" s="176">
        <v>145.6</v>
      </c>
      <c r="O1458" s="10">
        <v>0.43991680418181822</v>
      </c>
      <c r="Q1458" s="10">
        <v>0.25540909090909092</v>
      </c>
      <c r="R1458" s="10">
        <v>1428.7167113606417</v>
      </c>
      <c r="T1458" s="10">
        <v>1818.9911455031424</v>
      </c>
      <c r="V1458" s="10">
        <v>2502.340478836476</v>
      </c>
      <c r="W1458" s="10">
        <v>2502.340478836476</v>
      </c>
      <c r="X1458" s="10">
        <v>2583.2293677253647</v>
      </c>
      <c r="Y1458" s="10">
        <v>2664.1182566142538</v>
      </c>
      <c r="Z1458" s="10">
        <v>3372.5755010586981</v>
      </c>
      <c r="AH1458" s="7">
        <v>2232.6124036940755</v>
      </c>
      <c r="AI1458" s="10">
        <v>145.6</v>
      </c>
      <c r="AK1458" s="10">
        <v>6.6263999999999994</v>
      </c>
      <c r="AL1458" s="10">
        <v>16.896000000000001</v>
      </c>
      <c r="AQ1458" s="10">
        <v>0.33735555</v>
      </c>
      <c r="AR1458" s="10">
        <v>0.33735555</v>
      </c>
      <c r="AS1458" s="10">
        <v>0.55672220000000006</v>
      </c>
      <c r="AT1458" s="10">
        <v>0.55672220000000006</v>
      </c>
      <c r="AU1458" s="10">
        <v>0.56473290818181821</v>
      </c>
      <c r="AV1458" s="10">
        <v>0.56473290818181821</v>
      </c>
      <c r="AW1458" s="10">
        <v>0.84402481818181818</v>
      </c>
      <c r="AX1458">
        <v>0.84402481818181818</v>
      </c>
      <c r="AY1458" s="165">
        <v>1</v>
      </c>
    </row>
    <row r="1459" spans="14:51" x14ac:dyDescent="0.25">
      <c r="N1459" s="176">
        <v>145.69999999999999</v>
      </c>
      <c r="O1459" s="10">
        <v>0.43991680418181822</v>
      </c>
      <c r="Q1459" s="10">
        <v>0.25540909090909092</v>
      </c>
      <c r="R1459" s="10">
        <v>1431.2713821118143</v>
      </c>
      <c r="T1459" s="10">
        <v>1821.8109743192394</v>
      </c>
      <c r="V1459" s="10">
        <v>2505.629640985906</v>
      </c>
      <c r="W1459" s="10">
        <v>2505.629640985906</v>
      </c>
      <c r="X1459" s="10">
        <v>2586.5740854303504</v>
      </c>
      <c r="Y1459" s="10">
        <v>2667.5185298747947</v>
      </c>
      <c r="Z1459" s="10">
        <v>3376.4623520970172</v>
      </c>
      <c r="AH1459" s="7">
        <v>2237.0125704563175</v>
      </c>
      <c r="AI1459" s="10">
        <v>145.69999999999999</v>
      </c>
      <c r="AK1459" s="10">
        <v>6.6263999999999994</v>
      </c>
      <c r="AL1459" s="10">
        <v>16.896000000000001</v>
      </c>
      <c r="AQ1459" s="10">
        <v>0.33735555</v>
      </c>
      <c r="AR1459" s="10">
        <v>0.33735555</v>
      </c>
      <c r="AS1459" s="10">
        <v>0.55672220000000006</v>
      </c>
      <c r="AT1459" s="10">
        <v>0.55672220000000006</v>
      </c>
      <c r="AU1459" s="10">
        <v>0.56473290818181821</v>
      </c>
      <c r="AV1459" s="10">
        <v>0.56473290818181821</v>
      </c>
      <c r="AW1459" s="10">
        <v>0.84402481818181818</v>
      </c>
      <c r="AX1459">
        <v>0.84402481818181818</v>
      </c>
      <c r="AY1459" s="165">
        <v>1</v>
      </c>
    </row>
    <row r="1460" spans="14:51" x14ac:dyDescent="0.25">
      <c r="N1460" s="176">
        <v>145.80000000000001</v>
      </c>
      <c r="O1460" s="10">
        <v>0.43991680418181822</v>
      </c>
      <c r="Q1460" s="10">
        <v>0.25540909090909092</v>
      </c>
      <c r="R1460" s="10">
        <v>1433.8278068422189</v>
      </c>
      <c r="T1460" s="10">
        <v>1824.7151667118142</v>
      </c>
      <c r="V1460" s="10">
        <v>2509.0031667118142</v>
      </c>
      <c r="W1460" s="10">
        <v>2509.0031667118142</v>
      </c>
      <c r="X1460" s="10">
        <v>2590.0031667118142</v>
      </c>
      <c r="Y1460" s="10">
        <v>2671.0031667118142</v>
      </c>
      <c r="Z1460" s="10">
        <v>3380.4335667118144</v>
      </c>
      <c r="AH1460" s="7">
        <v>2241.4157582736657</v>
      </c>
      <c r="AI1460" s="10">
        <v>145.80000000000001</v>
      </c>
      <c r="AK1460" s="10">
        <v>6.6263999999999994</v>
      </c>
      <c r="AL1460" s="10">
        <v>16.896000000000001</v>
      </c>
      <c r="AQ1460" s="10">
        <v>0.33735555</v>
      </c>
      <c r="AR1460" s="10">
        <v>0.33735555</v>
      </c>
      <c r="AS1460" s="10">
        <v>0.55672220000000006</v>
      </c>
      <c r="AT1460" s="10">
        <v>0.55672220000000006</v>
      </c>
      <c r="AU1460" s="10">
        <v>0.56473290818181821</v>
      </c>
      <c r="AV1460" s="10">
        <v>0.56473290818181821</v>
      </c>
      <c r="AW1460" s="10">
        <v>0.84402481818181818</v>
      </c>
      <c r="AX1460">
        <v>0.84402481818181818</v>
      </c>
      <c r="AY1460" s="165">
        <v>1</v>
      </c>
    </row>
    <row r="1461" spans="14:51" x14ac:dyDescent="0.25">
      <c r="N1461" s="176">
        <v>145.9</v>
      </c>
      <c r="O1461" s="10">
        <v>0.43991680418181822</v>
      </c>
      <c r="Q1461" s="10">
        <v>0.25540909090909092</v>
      </c>
      <c r="R1461" s="10">
        <v>1436.3859855518551</v>
      </c>
      <c r="T1461" s="10">
        <v>1827.6211681016675</v>
      </c>
      <c r="V1461" s="10">
        <v>2512.378501435001</v>
      </c>
      <c r="W1461" s="10">
        <v>2512.378501435001</v>
      </c>
      <c r="X1461" s="10">
        <v>2593.4340569905567</v>
      </c>
      <c r="Y1461" s="10">
        <v>2674.4896125461123</v>
      </c>
      <c r="Z1461" s="10">
        <v>3384.4065903238902</v>
      </c>
      <c r="AH1461" s="7">
        <v>2245.8219671461202</v>
      </c>
      <c r="AI1461" s="10">
        <v>145.9</v>
      </c>
      <c r="AK1461" s="10">
        <v>6.6263999999999994</v>
      </c>
      <c r="AL1461" s="10">
        <v>16.896000000000001</v>
      </c>
      <c r="AQ1461" s="10">
        <v>0.33735555</v>
      </c>
      <c r="AR1461" s="10">
        <v>0.33735555</v>
      </c>
      <c r="AS1461" s="10">
        <v>0.55672220000000006</v>
      </c>
      <c r="AT1461" s="10">
        <v>0.55672220000000006</v>
      </c>
      <c r="AU1461" s="10">
        <v>0.56473290818181821</v>
      </c>
      <c r="AV1461" s="10">
        <v>0.56473290818181821</v>
      </c>
      <c r="AW1461" s="10">
        <v>0.84402481818181818</v>
      </c>
      <c r="AX1461">
        <v>0.84402481818181818</v>
      </c>
      <c r="AY1461" s="165">
        <v>1</v>
      </c>
    </row>
    <row r="1462" spans="14:51" x14ac:dyDescent="0.25">
      <c r="N1462" s="176">
        <v>146</v>
      </c>
      <c r="O1462" s="10">
        <v>0.43991680418181822</v>
      </c>
      <c r="Q1462" s="10">
        <v>0.25540909090909092</v>
      </c>
      <c r="R1462" s="10">
        <v>1438.9459182407231</v>
      </c>
      <c r="T1462" s="10">
        <v>1830.5289784887996</v>
      </c>
      <c r="V1462" s="10">
        <v>2515.7556451554665</v>
      </c>
      <c r="W1462" s="10">
        <v>2515.7556451554665</v>
      </c>
      <c r="X1462" s="10">
        <v>2596.8667562665778</v>
      </c>
      <c r="Y1462" s="10">
        <v>2677.9778673776887</v>
      </c>
      <c r="Z1462" s="10">
        <v>3388.3814229332443</v>
      </c>
      <c r="AH1462" s="7">
        <v>2250.2311970736805</v>
      </c>
      <c r="AI1462" s="10">
        <v>146</v>
      </c>
      <c r="AK1462" s="10">
        <v>6.6263999999999994</v>
      </c>
      <c r="AL1462" s="10">
        <v>16.896000000000001</v>
      </c>
      <c r="AQ1462" s="10">
        <v>0.33735555</v>
      </c>
      <c r="AR1462" s="10">
        <v>0.33735555</v>
      </c>
      <c r="AS1462" s="10">
        <v>0.55672220000000006</v>
      </c>
      <c r="AT1462" s="10">
        <v>0.55672220000000006</v>
      </c>
      <c r="AU1462" s="10">
        <v>0.56473290818181821</v>
      </c>
      <c r="AV1462" s="10">
        <v>0.56473290818181821</v>
      </c>
      <c r="AW1462" s="10">
        <v>0.84402481818181818</v>
      </c>
      <c r="AX1462">
        <v>0.84402481818181818</v>
      </c>
      <c r="AY1462" s="165">
        <v>1</v>
      </c>
    </row>
    <row r="1463" spans="14:51" x14ac:dyDescent="0.25">
      <c r="N1463" s="176">
        <v>146.1</v>
      </c>
      <c r="O1463" s="10">
        <v>0.43991680418181822</v>
      </c>
      <c r="Q1463" s="10">
        <v>0.25540909090909092</v>
      </c>
      <c r="R1463" s="10">
        <v>1441.5076049088227</v>
      </c>
      <c r="T1463" s="10">
        <v>1833.4385978732103</v>
      </c>
      <c r="V1463" s="10">
        <v>2519.1345978732102</v>
      </c>
      <c r="W1463" s="10">
        <v>2519.1345978732102</v>
      </c>
      <c r="X1463" s="10">
        <v>2600.3012645398767</v>
      </c>
      <c r="Y1463" s="10">
        <v>2681.4679312065437</v>
      </c>
      <c r="Z1463" s="10">
        <v>3392.358064539877</v>
      </c>
      <c r="AH1463" s="7">
        <v>2254.6434480563466</v>
      </c>
      <c r="AI1463" s="10">
        <v>146.1</v>
      </c>
      <c r="AK1463" s="10">
        <v>6.6263999999999994</v>
      </c>
      <c r="AL1463" s="10">
        <v>16.896000000000001</v>
      </c>
      <c r="AQ1463" s="10">
        <v>0.33735555</v>
      </c>
      <c r="AR1463" s="10">
        <v>0.33735555</v>
      </c>
      <c r="AS1463" s="10">
        <v>0.55672220000000006</v>
      </c>
      <c r="AT1463" s="10">
        <v>0.55672220000000006</v>
      </c>
      <c r="AU1463" s="10">
        <v>0.56473290818181821</v>
      </c>
      <c r="AV1463" s="10">
        <v>0.56473290818181821</v>
      </c>
      <c r="AW1463" s="10">
        <v>0.84402481818181818</v>
      </c>
      <c r="AX1463">
        <v>0.84402481818181818</v>
      </c>
      <c r="AY1463" s="165">
        <v>1</v>
      </c>
    </row>
    <row r="1464" spans="14:51" x14ac:dyDescent="0.25">
      <c r="N1464" s="176">
        <v>146.19999999999999</v>
      </c>
      <c r="O1464" s="10">
        <v>0.43991680418181822</v>
      </c>
      <c r="Q1464" s="10">
        <v>0.25540909090909092</v>
      </c>
      <c r="R1464" s="10">
        <v>1444.0710455561546</v>
      </c>
      <c r="T1464" s="10">
        <v>1836.3500262548991</v>
      </c>
      <c r="V1464" s="10">
        <v>2522.5153595882325</v>
      </c>
      <c r="W1464" s="10">
        <v>2522.5153595882325</v>
      </c>
      <c r="X1464" s="10">
        <v>2603.7375818104547</v>
      </c>
      <c r="Y1464" s="10">
        <v>2684.9598040326769</v>
      </c>
      <c r="Z1464" s="10">
        <v>3396.3365151437879</v>
      </c>
      <c r="AH1464" s="7">
        <v>2259.0587200941195</v>
      </c>
      <c r="AI1464" s="10">
        <v>146.19999999999999</v>
      </c>
      <c r="AK1464" s="10">
        <v>6.6263999999999994</v>
      </c>
      <c r="AL1464" s="10">
        <v>16.896000000000001</v>
      </c>
      <c r="AQ1464" s="10">
        <v>0.33735555</v>
      </c>
      <c r="AR1464" s="10">
        <v>0.33735555</v>
      </c>
      <c r="AS1464" s="10">
        <v>0.55672220000000006</v>
      </c>
      <c r="AT1464" s="10">
        <v>0.55672220000000006</v>
      </c>
      <c r="AU1464" s="10">
        <v>0.56473290818181821</v>
      </c>
      <c r="AV1464" s="10">
        <v>0.56473290818181821</v>
      </c>
      <c r="AW1464" s="10">
        <v>0.84402481818181818</v>
      </c>
      <c r="AX1464">
        <v>0.84402481818181818</v>
      </c>
      <c r="AY1464" s="165">
        <v>1</v>
      </c>
    </row>
    <row r="1465" spans="14:51" x14ac:dyDescent="0.25">
      <c r="N1465" s="176">
        <v>146.30000000000001</v>
      </c>
      <c r="O1465" s="10">
        <v>0.43991680418181822</v>
      </c>
      <c r="Q1465" s="10">
        <v>0.25540909090909092</v>
      </c>
      <c r="R1465" s="10">
        <v>1446.6362401827189</v>
      </c>
      <c r="T1465" s="10">
        <v>1839.2632636338669</v>
      </c>
      <c r="V1465" s="10">
        <v>2525.8979303005335</v>
      </c>
      <c r="W1465" s="10">
        <v>2525.8979303005335</v>
      </c>
      <c r="X1465" s="10">
        <v>2607.1757080783113</v>
      </c>
      <c r="Y1465" s="10">
        <v>2688.4534858560892</v>
      </c>
      <c r="Z1465" s="10">
        <v>3400.3167747449784</v>
      </c>
      <c r="AH1465" s="7">
        <v>2263.477013187</v>
      </c>
      <c r="AI1465" s="10">
        <v>146.30000000000001</v>
      </c>
      <c r="AK1465" s="10">
        <v>6.6263999999999994</v>
      </c>
      <c r="AL1465" s="10">
        <v>16.896000000000001</v>
      </c>
      <c r="AQ1465" s="10">
        <v>0.33735555</v>
      </c>
      <c r="AR1465" s="10">
        <v>0.33735555</v>
      </c>
      <c r="AS1465" s="10">
        <v>0.55672220000000006</v>
      </c>
      <c r="AT1465" s="10">
        <v>0.55672220000000006</v>
      </c>
      <c r="AU1465" s="10">
        <v>0.56473290818181821</v>
      </c>
      <c r="AV1465" s="10">
        <v>0.56473290818181821</v>
      </c>
      <c r="AW1465" s="10">
        <v>0.84402481818181818</v>
      </c>
      <c r="AX1465">
        <v>0.84402481818181818</v>
      </c>
      <c r="AY1465" s="165">
        <v>1</v>
      </c>
    </row>
    <row r="1466" spans="14:51" x14ac:dyDescent="0.25">
      <c r="N1466" s="176">
        <v>146.4</v>
      </c>
      <c r="O1466" s="10">
        <v>0.43991680418181822</v>
      </c>
      <c r="Q1466" s="10">
        <v>0.25540909090909092</v>
      </c>
      <c r="R1466" s="10">
        <v>1449.2031887885139</v>
      </c>
      <c r="T1466" s="10">
        <v>1842.1783100101143</v>
      </c>
      <c r="V1466" s="10">
        <v>2529.2823100101141</v>
      </c>
      <c r="W1466" s="10">
        <v>2529.2823100101141</v>
      </c>
      <c r="X1466" s="10">
        <v>2610.6156433434476</v>
      </c>
      <c r="Y1466" s="10">
        <v>2691.9489766767806</v>
      </c>
      <c r="Z1466" s="10">
        <v>3404.2988433434475</v>
      </c>
      <c r="AH1466" s="7">
        <v>2267.8983273349845</v>
      </c>
      <c r="AI1466" s="10">
        <v>146.4</v>
      </c>
      <c r="AK1466" s="10">
        <v>6.6263999999999994</v>
      </c>
      <c r="AL1466" s="10">
        <v>16.896000000000001</v>
      </c>
      <c r="AQ1466" s="10">
        <v>0.33735555</v>
      </c>
      <c r="AR1466" s="10">
        <v>0.33735555</v>
      </c>
      <c r="AS1466" s="10">
        <v>0.55672220000000006</v>
      </c>
      <c r="AT1466" s="10">
        <v>0.55672220000000006</v>
      </c>
      <c r="AU1466" s="10">
        <v>0.56473290818181821</v>
      </c>
      <c r="AV1466" s="10">
        <v>0.56473290818181821</v>
      </c>
      <c r="AW1466" s="10">
        <v>0.84402481818181818</v>
      </c>
      <c r="AX1466">
        <v>0.84402481818181818</v>
      </c>
      <c r="AY1466" s="165">
        <v>1</v>
      </c>
    </row>
    <row r="1467" spans="14:51" x14ac:dyDescent="0.25">
      <c r="N1467" s="176">
        <v>146.5</v>
      </c>
      <c r="O1467" s="10">
        <v>0.43991680418181822</v>
      </c>
      <c r="Q1467" s="10">
        <v>0.25540909090909092</v>
      </c>
      <c r="R1467" s="10">
        <v>1451.7718913735414</v>
      </c>
      <c r="T1467" s="10">
        <v>1845.0951653836387</v>
      </c>
      <c r="V1467" s="10">
        <v>2532.668498716972</v>
      </c>
      <c r="W1467" s="10">
        <v>2532.668498716972</v>
      </c>
      <c r="X1467" s="10">
        <v>2614.0573876058606</v>
      </c>
      <c r="Y1467" s="10">
        <v>2695.4462764947498</v>
      </c>
      <c r="Z1467" s="10">
        <v>3408.2827209391944</v>
      </c>
      <c r="AH1467" s="7">
        <v>2272.3226625380767</v>
      </c>
      <c r="AI1467" s="10">
        <v>146.5</v>
      </c>
      <c r="AK1467" s="10">
        <v>6.6263999999999994</v>
      </c>
      <c r="AL1467" s="10">
        <v>16.896000000000001</v>
      </c>
      <c r="AQ1467" s="10">
        <v>0.33735555</v>
      </c>
      <c r="AR1467" s="10">
        <v>0.33735555</v>
      </c>
      <c r="AS1467" s="10">
        <v>0.55672220000000006</v>
      </c>
      <c r="AT1467" s="10">
        <v>0.55672220000000006</v>
      </c>
      <c r="AU1467" s="10">
        <v>0.56473290818181821</v>
      </c>
      <c r="AV1467" s="10">
        <v>0.56473290818181821</v>
      </c>
      <c r="AW1467" s="10">
        <v>0.84402481818181818</v>
      </c>
      <c r="AX1467">
        <v>0.84402481818181818</v>
      </c>
      <c r="AY1467" s="165">
        <v>1</v>
      </c>
    </row>
    <row r="1468" spans="14:51" x14ac:dyDescent="0.25">
      <c r="N1468" s="176">
        <v>146.6</v>
      </c>
      <c r="O1468" s="10">
        <v>0.43991680418181822</v>
      </c>
      <c r="Q1468" s="10">
        <v>0.25540909090909092</v>
      </c>
      <c r="R1468" s="10">
        <v>1454.3423479378005</v>
      </c>
      <c r="T1468" s="10">
        <v>1848.0138297544424</v>
      </c>
      <c r="V1468" s="10">
        <v>2536.0564964211089</v>
      </c>
      <c r="W1468" s="10">
        <v>2536.0564964211089</v>
      </c>
      <c r="X1468" s="10">
        <v>2617.5009408655533</v>
      </c>
      <c r="Y1468" s="10">
        <v>2698.9453853099976</v>
      </c>
      <c r="Z1468" s="10">
        <v>3412.26840753222</v>
      </c>
      <c r="AH1468" s="7">
        <v>2276.7500187962746</v>
      </c>
      <c r="AI1468" s="10">
        <v>146.6</v>
      </c>
      <c r="AK1468" s="10">
        <v>6.6263999999999994</v>
      </c>
      <c r="AL1468" s="10">
        <v>16.896000000000001</v>
      </c>
      <c r="AQ1468" s="10">
        <v>0.33735555</v>
      </c>
      <c r="AR1468" s="10">
        <v>0.33735555</v>
      </c>
      <c r="AS1468" s="10">
        <v>0.55672220000000006</v>
      </c>
      <c r="AT1468" s="10">
        <v>0.55672220000000006</v>
      </c>
      <c r="AU1468" s="10">
        <v>0.56473290818181821</v>
      </c>
      <c r="AV1468" s="10">
        <v>0.56473290818181821</v>
      </c>
      <c r="AW1468" s="10">
        <v>0.84402481818181818</v>
      </c>
      <c r="AX1468">
        <v>0.84402481818181818</v>
      </c>
      <c r="AY1468" s="165">
        <v>1</v>
      </c>
    </row>
    <row r="1469" spans="14:51" x14ac:dyDescent="0.25">
      <c r="N1469" s="176">
        <v>146.69999999999999</v>
      </c>
      <c r="O1469" s="10">
        <v>0.43991680418181822</v>
      </c>
      <c r="Q1469" s="10">
        <v>0.25540909090909092</v>
      </c>
      <c r="R1469" s="10">
        <v>1456.9145584812907</v>
      </c>
      <c r="T1469" s="10">
        <v>1850.9343031225249</v>
      </c>
      <c r="V1469" s="10">
        <v>2539.446303122525</v>
      </c>
      <c r="W1469" s="10">
        <v>2539.446303122525</v>
      </c>
      <c r="X1469" s="10">
        <v>2620.946303122525</v>
      </c>
      <c r="Y1469" s="10">
        <v>2702.446303122525</v>
      </c>
      <c r="Z1469" s="10">
        <v>3416.2559031225251</v>
      </c>
      <c r="AH1469" s="7">
        <v>2281.1803961095775</v>
      </c>
      <c r="AI1469" s="10">
        <v>146.69999999999999</v>
      </c>
      <c r="AK1469" s="10">
        <v>6.6263999999999994</v>
      </c>
      <c r="AL1469" s="10">
        <v>16.896000000000001</v>
      </c>
      <c r="AQ1469" s="10">
        <v>0.33735555</v>
      </c>
      <c r="AR1469" s="10">
        <v>0.33735555</v>
      </c>
      <c r="AS1469" s="10">
        <v>0.55672220000000006</v>
      </c>
      <c r="AT1469" s="10">
        <v>0.55672220000000006</v>
      </c>
      <c r="AU1469" s="10">
        <v>0.56473290818181821</v>
      </c>
      <c r="AV1469" s="10">
        <v>0.56473290818181821</v>
      </c>
      <c r="AW1469" s="10">
        <v>0.84402481818181818</v>
      </c>
      <c r="AX1469">
        <v>0.84402481818181818</v>
      </c>
      <c r="AY1469" s="165">
        <v>1</v>
      </c>
    </row>
    <row r="1470" spans="14:51" x14ac:dyDescent="0.25">
      <c r="N1470" s="176">
        <v>146.80000000000001</v>
      </c>
      <c r="O1470" s="10">
        <v>0.43991680418181822</v>
      </c>
      <c r="Q1470" s="10">
        <v>0.25540909090909092</v>
      </c>
      <c r="R1470" s="10">
        <v>1459.4885230040143</v>
      </c>
      <c r="T1470" s="10">
        <v>1853.856585487885</v>
      </c>
      <c r="V1470" s="10">
        <v>2542.8379188212184</v>
      </c>
      <c r="W1470" s="10">
        <v>2542.8379188212184</v>
      </c>
      <c r="X1470" s="10">
        <v>2624.3934743767741</v>
      </c>
      <c r="Y1470" s="10">
        <v>2705.9490299323297</v>
      </c>
      <c r="Z1470" s="10">
        <v>3420.2452077101079</v>
      </c>
      <c r="AH1470" s="7">
        <v>2285.6137944779894</v>
      </c>
      <c r="AI1470" s="10">
        <v>146.80000000000001</v>
      </c>
      <c r="AK1470" s="10">
        <v>6.6263999999999994</v>
      </c>
      <c r="AL1470" s="10">
        <v>16.896000000000001</v>
      </c>
      <c r="AQ1470" s="10">
        <v>0.33735555</v>
      </c>
      <c r="AR1470" s="10">
        <v>0.33735555</v>
      </c>
      <c r="AS1470" s="10">
        <v>0.55672220000000006</v>
      </c>
      <c r="AT1470" s="10">
        <v>0.55672220000000006</v>
      </c>
      <c r="AU1470" s="10">
        <v>0.56473290818181821</v>
      </c>
      <c r="AV1470" s="10">
        <v>0.56473290818181821</v>
      </c>
      <c r="AW1470" s="10">
        <v>0.84402481818181818</v>
      </c>
      <c r="AX1470">
        <v>0.84402481818181818</v>
      </c>
      <c r="AY1470" s="165">
        <v>1</v>
      </c>
    </row>
    <row r="1471" spans="14:51" x14ac:dyDescent="0.25">
      <c r="N1471" s="176">
        <v>146.9</v>
      </c>
      <c r="O1471" s="10">
        <v>0.43991680418181822</v>
      </c>
      <c r="Q1471" s="10">
        <v>0.25540909090909092</v>
      </c>
      <c r="R1471" s="10">
        <v>1462.0642415059688</v>
      </c>
      <c r="T1471" s="10">
        <v>1856.7806768505252</v>
      </c>
      <c r="V1471" s="10">
        <v>2546.2313435171918</v>
      </c>
      <c r="W1471" s="10">
        <v>2546.2313435171918</v>
      </c>
      <c r="X1471" s="10">
        <v>2627.8424546283031</v>
      </c>
      <c r="Y1471" s="10">
        <v>2709.453565739414</v>
      </c>
      <c r="Z1471" s="10">
        <v>3424.2363212949695</v>
      </c>
      <c r="AH1471" s="7">
        <v>2290.0502139015061</v>
      </c>
      <c r="AI1471" s="10">
        <v>146.9</v>
      </c>
      <c r="AK1471" s="10">
        <v>6.6263999999999994</v>
      </c>
      <c r="AL1471" s="10">
        <v>16.896000000000001</v>
      </c>
      <c r="AQ1471" s="10">
        <v>0.33735555</v>
      </c>
      <c r="AR1471" s="10">
        <v>0.33735555</v>
      </c>
      <c r="AS1471" s="10">
        <v>0.55672220000000006</v>
      </c>
      <c r="AT1471" s="10">
        <v>0.55672220000000006</v>
      </c>
      <c r="AU1471" s="10">
        <v>0.56473290818181821</v>
      </c>
      <c r="AV1471" s="10">
        <v>0.56473290818181821</v>
      </c>
      <c r="AW1471" s="10">
        <v>0.84402481818181818</v>
      </c>
      <c r="AX1471">
        <v>0.84402481818181818</v>
      </c>
      <c r="AY1471" s="165">
        <v>1</v>
      </c>
    </row>
    <row r="1472" spans="14:51" x14ac:dyDescent="0.25">
      <c r="N1472" s="176">
        <v>147</v>
      </c>
      <c r="O1472" s="10">
        <v>0.43991680418181822</v>
      </c>
      <c r="Q1472" s="10">
        <v>0.25540909090909092</v>
      </c>
      <c r="R1472" s="10">
        <v>1464.6417139871553</v>
      </c>
      <c r="T1472" s="10">
        <v>1859.7065772104436</v>
      </c>
      <c r="V1472" s="10">
        <v>2549.6265772104434</v>
      </c>
      <c r="W1472" s="10">
        <v>2549.6265772104434</v>
      </c>
      <c r="X1472" s="10">
        <v>2631.2932438771099</v>
      </c>
      <c r="Y1472" s="10">
        <v>2712.9599105437769</v>
      </c>
      <c r="Z1472" s="10">
        <v>3428.2292438771105</v>
      </c>
      <c r="AH1472" s="7">
        <v>2294.4896543801292</v>
      </c>
      <c r="AI1472" s="10">
        <v>147</v>
      </c>
      <c r="AK1472" s="10">
        <v>6.6263999999999994</v>
      </c>
      <c r="AL1472" s="10">
        <v>16.896000000000001</v>
      </c>
      <c r="AQ1472" s="10">
        <v>0.33735555</v>
      </c>
      <c r="AR1472" s="10">
        <v>0.33735555</v>
      </c>
      <c r="AS1472" s="10">
        <v>0.55672220000000006</v>
      </c>
      <c r="AT1472" s="10">
        <v>0.55672220000000006</v>
      </c>
      <c r="AU1472" s="10">
        <v>0.56473290818181821</v>
      </c>
      <c r="AV1472" s="10">
        <v>0.56473290818181821</v>
      </c>
      <c r="AW1472" s="10">
        <v>0.84402481818181818</v>
      </c>
      <c r="AX1472">
        <v>0.84402481818181818</v>
      </c>
      <c r="AY1472" s="165">
        <v>1</v>
      </c>
    </row>
    <row r="1473" spans="14:51" x14ac:dyDescent="0.25">
      <c r="N1473" s="176">
        <v>147.1</v>
      </c>
      <c r="O1473" s="10">
        <v>0.43991680418181822</v>
      </c>
      <c r="Q1473" s="10">
        <v>0.25540909090909092</v>
      </c>
      <c r="R1473" s="10">
        <v>1467.2209404475732</v>
      </c>
      <c r="T1473" s="10">
        <v>1862.6342865676404</v>
      </c>
      <c r="V1473" s="10">
        <v>2553.0236199009737</v>
      </c>
      <c r="W1473" s="10">
        <v>2553.0236199009737</v>
      </c>
      <c r="X1473" s="10">
        <v>2634.7458421231959</v>
      </c>
      <c r="Y1473" s="10">
        <v>2716.468064345418</v>
      </c>
      <c r="Z1473" s="10">
        <v>3432.2239754565294</v>
      </c>
      <c r="AH1473" s="7">
        <v>2298.9321159138576</v>
      </c>
      <c r="AI1473" s="10">
        <v>147.1</v>
      </c>
      <c r="AK1473" s="10">
        <v>6.6263999999999994</v>
      </c>
      <c r="AL1473" s="10">
        <v>16.896000000000001</v>
      </c>
      <c r="AQ1473" s="10">
        <v>0.33735555</v>
      </c>
      <c r="AR1473" s="10">
        <v>0.33735555</v>
      </c>
      <c r="AS1473" s="10">
        <v>0.55672220000000006</v>
      </c>
      <c r="AT1473" s="10">
        <v>0.55672220000000006</v>
      </c>
      <c r="AU1473" s="10">
        <v>0.56473290818181821</v>
      </c>
      <c r="AV1473" s="10">
        <v>0.56473290818181821</v>
      </c>
      <c r="AW1473" s="10">
        <v>0.84402481818181818</v>
      </c>
      <c r="AX1473">
        <v>0.84402481818181818</v>
      </c>
      <c r="AY1473" s="165">
        <v>1</v>
      </c>
    </row>
    <row r="1474" spans="14:51" x14ac:dyDescent="0.25">
      <c r="N1474" s="176">
        <v>147.19999999999999</v>
      </c>
      <c r="O1474" s="10">
        <v>0.43991680418181822</v>
      </c>
      <c r="Q1474" s="10">
        <v>0.25540909090909092</v>
      </c>
      <c r="R1474" s="10">
        <v>1469.8019208872233</v>
      </c>
      <c r="T1474" s="10">
        <v>1865.5638049221152</v>
      </c>
      <c r="V1474" s="10">
        <v>2556.4224715887817</v>
      </c>
      <c r="W1474" s="10">
        <v>2556.4224715887817</v>
      </c>
      <c r="X1474" s="10">
        <v>2638.2002493665595</v>
      </c>
      <c r="Y1474" s="10">
        <v>2719.9780271443374</v>
      </c>
      <c r="Z1474" s="10">
        <v>3436.2205160332264</v>
      </c>
      <c r="AH1474" s="7">
        <v>2303.3775985026928</v>
      </c>
      <c r="AI1474" s="10">
        <v>147.19999999999999</v>
      </c>
      <c r="AK1474" s="10">
        <v>6.6263999999999994</v>
      </c>
      <c r="AL1474" s="10">
        <v>16.896000000000001</v>
      </c>
      <c r="AQ1474" s="10">
        <v>0.33735555</v>
      </c>
      <c r="AR1474" s="10">
        <v>0.33735555</v>
      </c>
      <c r="AS1474" s="10">
        <v>0.55672220000000006</v>
      </c>
      <c r="AT1474" s="10">
        <v>0.55672220000000006</v>
      </c>
      <c r="AU1474" s="10">
        <v>0.56473290818181821</v>
      </c>
      <c r="AV1474" s="10">
        <v>0.56473290818181821</v>
      </c>
      <c r="AW1474" s="10">
        <v>0.84402481818181818</v>
      </c>
      <c r="AX1474">
        <v>0.84402481818181818</v>
      </c>
      <c r="AY1474" s="165">
        <v>1</v>
      </c>
    </row>
    <row r="1475" spans="14:51" x14ac:dyDescent="0.25">
      <c r="N1475" s="176">
        <v>147.30000000000001</v>
      </c>
      <c r="O1475" s="10">
        <v>0.43991680418181822</v>
      </c>
      <c r="Q1475" s="10">
        <v>0.25540909090909092</v>
      </c>
      <c r="R1475" s="10">
        <v>1472.3846553061062</v>
      </c>
      <c r="T1475" s="10">
        <v>1868.4951322738693</v>
      </c>
      <c r="V1475" s="10">
        <v>2559.8231322738693</v>
      </c>
      <c r="W1475" s="10">
        <v>2559.8231322738693</v>
      </c>
      <c r="X1475" s="10">
        <v>2641.6564656072028</v>
      </c>
      <c r="Y1475" s="10">
        <v>2723.4897989405358</v>
      </c>
      <c r="Z1475" s="10">
        <v>3440.2188656072026</v>
      </c>
      <c r="AH1475" s="7">
        <v>2307.826102146636</v>
      </c>
      <c r="AI1475" s="10">
        <v>147.30000000000001</v>
      </c>
      <c r="AK1475" s="10">
        <v>6.6263999999999994</v>
      </c>
      <c r="AL1475" s="10">
        <v>16.896000000000001</v>
      </c>
      <c r="AQ1475" s="10">
        <v>0.33735555</v>
      </c>
      <c r="AR1475" s="10">
        <v>0.33735555</v>
      </c>
      <c r="AS1475" s="10">
        <v>0.55672220000000006</v>
      </c>
      <c r="AT1475" s="10">
        <v>0.55672220000000006</v>
      </c>
      <c r="AU1475" s="10">
        <v>0.56473290818181821</v>
      </c>
      <c r="AV1475" s="10">
        <v>0.56473290818181821</v>
      </c>
      <c r="AW1475" s="10">
        <v>0.84402481818181818</v>
      </c>
      <c r="AX1475">
        <v>0.84402481818181818</v>
      </c>
      <c r="AY1475" s="165">
        <v>1</v>
      </c>
    </row>
    <row r="1476" spans="14:51" x14ac:dyDescent="0.25">
      <c r="N1476" s="176">
        <v>147.4</v>
      </c>
      <c r="O1476" s="10">
        <v>0.43991680418181822</v>
      </c>
      <c r="Q1476" s="10">
        <v>0.25540909090909092</v>
      </c>
      <c r="R1476" s="10">
        <v>1474.9691437042195</v>
      </c>
      <c r="T1476" s="10">
        <v>1871.428268622903</v>
      </c>
      <c r="V1476" s="10">
        <v>2563.2256019562365</v>
      </c>
      <c r="W1476" s="10">
        <v>2563.2256019562365</v>
      </c>
      <c r="X1476" s="10">
        <v>2645.1144908451251</v>
      </c>
      <c r="Y1476" s="10">
        <v>2727.0033797340143</v>
      </c>
      <c r="Z1476" s="10">
        <v>3444.2190241784588</v>
      </c>
      <c r="AH1476" s="7">
        <v>2312.2776268456828</v>
      </c>
      <c r="AI1476" s="10">
        <v>147.4</v>
      </c>
      <c r="AK1476" s="10">
        <v>6.6263999999999994</v>
      </c>
      <c r="AL1476" s="10">
        <v>16.896000000000001</v>
      </c>
      <c r="AQ1476" s="10">
        <v>0.33735555</v>
      </c>
      <c r="AR1476" s="10">
        <v>0.33735555</v>
      </c>
      <c r="AS1476" s="10">
        <v>0.55672220000000006</v>
      </c>
      <c r="AT1476" s="10">
        <v>0.55672220000000006</v>
      </c>
      <c r="AU1476" s="10">
        <v>0.56473290818181821</v>
      </c>
      <c r="AV1476" s="10">
        <v>0.56473290818181821</v>
      </c>
      <c r="AW1476" s="10">
        <v>0.84402481818181818</v>
      </c>
      <c r="AX1476">
        <v>0.84402481818181818</v>
      </c>
      <c r="AY1476" s="165">
        <v>1</v>
      </c>
    </row>
    <row r="1477" spans="14:51" x14ac:dyDescent="0.25">
      <c r="N1477" s="176">
        <v>147.5</v>
      </c>
      <c r="O1477" s="10">
        <v>0.43991680418181822</v>
      </c>
      <c r="Q1477" s="10">
        <v>0.25540909090909092</v>
      </c>
      <c r="R1477" s="10">
        <v>1477.5553860815653</v>
      </c>
      <c r="T1477" s="10">
        <v>1877.1119853340801</v>
      </c>
      <c r="V1477" s="10">
        <v>2569.378652000747</v>
      </c>
      <c r="W1477" s="10">
        <v>2569.378652000747</v>
      </c>
      <c r="X1477" s="10">
        <v>2651.3230964451914</v>
      </c>
      <c r="Y1477" s="10">
        <v>2733.2675408896357</v>
      </c>
      <c r="Z1477" s="10">
        <v>3450.9697631118579</v>
      </c>
      <c r="AH1477" s="7">
        <v>2316.7321725998372</v>
      </c>
      <c r="AI1477" s="10">
        <v>147.5</v>
      </c>
      <c r="AK1477" s="10">
        <v>6.6263999999999994</v>
      </c>
      <c r="AL1477" s="10">
        <v>16.896000000000001</v>
      </c>
      <c r="AQ1477" s="10">
        <v>0.33735555</v>
      </c>
      <c r="AR1477" s="10">
        <v>0.33735555</v>
      </c>
      <c r="AS1477" s="10">
        <v>0.55672220000000006</v>
      </c>
      <c r="AT1477" s="10">
        <v>0.55672220000000006</v>
      </c>
      <c r="AU1477" s="10">
        <v>0.56473290818181821</v>
      </c>
      <c r="AV1477" s="10">
        <v>0.56473290818181821</v>
      </c>
      <c r="AW1477" s="10">
        <v>0.84402481818181818</v>
      </c>
      <c r="AX1477">
        <v>0.84402481818181818</v>
      </c>
      <c r="AY1477" s="165">
        <v>1</v>
      </c>
    </row>
    <row r="1478" spans="14:51" x14ac:dyDescent="0.25">
      <c r="N1478" s="176">
        <v>147.6</v>
      </c>
      <c r="O1478" s="10">
        <v>0.43991680418181822</v>
      </c>
      <c r="Q1478" s="10">
        <v>0.25540909090909092</v>
      </c>
      <c r="R1478" s="10">
        <v>1480.1433824381427</v>
      </c>
      <c r="T1478" s="10">
        <v>1880.0505486749487</v>
      </c>
      <c r="V1478" s="10">
        <v>2572.7865486749488</v>
      </c>
      <c r="W1478" s="10">
        <v>2572.7865486749488</v>
      </c>
      <c r="X1478" s="10">
        <v>2654.7865486749488</v>
      </c>
      <c r="Y1478" s="10">
        <v>2736.7865486749488</v>
      </c>
      <c r="Z1478" s="10">
        <v>3454.9753486749487</v>
      </c>
      <c r="AH1478" s="7">
        <v>2321.1897394090975</v>
      </c>
      <c r="AI1478" s="10">
        <v>147.6</v>
      </c>
      <c r="AK1478" s="10">
        <v>6.6263999999999994</v>
      </c>
      <c r="AL1478" s="10">
        <v>16.896000000000001</v>
      </c>
      <c r="AQ1478" s="10">
        <v>0.33735555</v>
      </c>
      <c r="AR1478" s="10">
        <v>0.33735555</v>
      </c>
      <c r="AS1478" s="10">
        <v>0.55672220000000006</v>
      </c>
      <c r="AT1478" s="10">
        <v>0.55672220000000006</v>
      </c>
      <c r="AU1478" s="10">
        <v>0.56473290818181821</v>
      </c>
      <c r="AV1478" s="10">
        <v>0.56473290818181821</v>
      </c>
      <c r="AW1478" s="10">
        <v>0.84402481818181818</v>
      </c>
      <c r="AX1478">
        <v>0.84402481818181818</v>
      </c>
      <c r="AY1478" s="165">
        <v>1</v>
      </c>
    </row>
    <row r="1479" spans="14:51" x14ac:dyDescent="0.25">
      <c r="N1479" s="176">
        <v>147.69999999999999</v>
      </c>
      <c r="O1479" s="10">
        <v>0.43991680418181822</v>
      </c>
      <c r="Q1479" s="10">
        <v>0.25540909090909092</v>
      </c>
      <c r="R1479" s="10">
        <v>1482.7331327739514</v>
      </c>
      <c r="T1479" s="10">
        <v>1882.9909210130954</v>
      </c>
      <c r="V1479" s="10">
        <v>2576.1962543464288</v>
      </c>
      <c r="W1479" s="10">
        <v>2576.1962543464288</v>
      </c>
      <c r="X1479" s="10">
        <v>2658.2518099019844</v>
      </c>
      <c r="Y1479" s="10">
        <v>2740.3073654575401</v>
      </c>
      <c r="Z1479" s="10">
        <v>3458.9827432353177</v>
      </c>
      <c r="AH1479" s="7">
        <v>2325.6503272734631</v>
      </c>
      <c r="AI1479" s="10">
        <v>147.69999999999999</v>
      </c>
      <c r="AK1479" s="10">
        <v>6.6263999999999994</v>
      </c>
      <c r="AL1479" s="10">
        <v>16.896000000000001</v>
      </c>
      <c r="AQ1479" s="10">
        <v>0.33735555</v>
      </c>
      <c r="AR1479" s="10">
        <v>0.33735555</v>
      </c>
      <c r="AS1479" s="10">
        <v>0.55672220000000006</v>
      </c>
      <c r="AT1479" s="10">
        <v>0.55672220000000006</v>
      </c>
      <c r="AU1479" s="10">
        <v>0.56473290818181821</v>
      </c>
      <c r="AV1479" s="10">
        <v>0.56473290818181821</v>
      </c>
      <c r="AW1479" s="10">
        <v>0.84402481818181818</v>
      </c>
      <c r="AX1479">
        <v>0.84402481818181818</v>
      </c>
      <c r="AY1479" s="165">
        <v>1</v>
      </c>
    </row>
    <row r="1480" spans="14:51" x14ac:dyDescent="0.25">
      <c r="N1480" s="176">
        <v>147.80000000000001</v>
      </c>
      <c r="O1480" s="10">
        <v>0.43991680418181822</v>
      </c>
      <c r="Q1480" s="10">
        <v>0.25540909090909092</v>
      </c>
      <c r="R1480" s="10">
        <v>1485.3246370889933</v>
      </c>
      <c r="T1480" s="10">
        <v>1887.1915761330683</v>
      </c>
      <c r="V1480" s="10">
        <v>2580.8662427997351</v>
      </c>
      <c r="W1480" s="10">
        <v>2580.8662427997351</v>
      </c>
      <c r="X1480" s="10">
        <v>2662.9773539108464</v>
      </c>
      <c r="Y1480" s="10">
        <v>2745.0884650219573</v>
      </c>
      <c r="Z1480" s="10">
        <v>3464.2504205775131</v>
      </c>
      <c r="AH1480" s="7">
        <v>2330.1139361929372</v>
      </c>
      <c r="AI1480" s="10">
        <v>147.80000000000001</v>
      </c>
      <c r="AK1480" s="10">
        <v>6.6263999999999994</v>
      </c>
      <c r="AL1480" s="10">
        <v>16.896000000000001</v>
      </c>
      <c r="AQ1480" s="10">
        <v>0.33735555</v>
      </c>
      <c r="AR1480" s="10">
        <v>0.33735555</v>
      </c>
      <c r="AS1480" s="10">
        <v>0.55672220000000006</v>
      </c>
      <c r="AT1480" s="10">
        <v>0.55672220000000006</v>
      </c>
      <c r="AU1480" s="10">
        <v>0.56473290818181821</v>
      </c>
      <c r="AV1480" s="10">
        <v>0.56473290818181821</v>
      </c>
      <c r="AW1480" s="10">
        <v>0.84402481818181818</v>
      </c>
      <c r="AX1480">
        <v>0.84402481818181818</v>
      </c>
      <c r="AY1480" s="165">
        <v>1</v>
      </c>
    </row>
    <row r="1481" spans="14:51" x14ac:dyDescent="0.25">
      <c r="N1481" s="176">
        <v>147.9</v>
      </c>
      <c r="O1481" s="10">
        <v>0.43991680418181822</v>
      </c>
      <c r="Q1481" s="10">
        <v>0.25540909090909092</v>
      </c>
      <c r="R1481" s="10">
        <v>1487.9178953832666</v>
      </c>
      <c r="T1481" s="10">
        <v>1891.3948668340854</v>
      </c>
      <c r="V1481" s="10">
        <v>2585.5388668340856</v>
      </c>
      <c r="W1481" s="10">
        <v>2585.5388668340856</v>
      </c>
      <c r="X1481" s="10">
        <v>2667.7055335007522</v>
      </c>
      <c r="Y1481" s="10">
        <v>2749.8722001674191</v>
      </c>
      <c r="Z1481" s="10">
        <v>3469.5207335007526</v>
      </c>
      <c r="AH1481" s="7">
        <v>2334.5805661675167</v>
      </c>
      <c r="AI1481" s="10">
        <v>147.9</v>
      </c>
      <c r="AK1481" s="10">
        <v>6.6263999999999994</v>
      </c>
      <c r="AL1481" s="10">
        <v>16.896000000000001</v>
      </c>
      <c r="AQ1481" s="10">
        <v>0.33735555</v>
      </c>
      <c r="AR1481" s="10">
        <v>0.33735555</v>
      </c>
      <c r="AS1481" s="10">
        <v>0.55672220000000006</v>
      </c>
      <c r="AT1481" s="10">
        <v>0.55672220000000006</v>
      </c>
      <c r="AU1481" s="10">
        <v>0.56473290818181821</v>
      </c>
      <c r="AV1481" s="10">
        <v>0.56473290818181821</v>
      </c>
      <c r="AW1481" s="10">
        <v>0.84402481818181818</v>
      </c>
      <c r="AX1481">
        <v>0.84402481818181818</v>
      </c>
      <c r="AY1481" s="165">
        <v>1</v>
      </c>
    </row>
    <row r="1482" spans="14:51" x14ac:dyDescent="0.25">
      <c r="N1482" s="176">
        <v>148</v>
      </c>
      <c r="O1482" s="10">
        <v>0.43991680418181822</v>
      </c>
      <c r="Q1482" s="10">
        <v>0.25540909090909092</v>
      </c>
      <c r="R1482" s="10">
        <v>1490.5129076567707</v>
      </c>
      <c r="T1482" s="10">
        <v>1895.6007931161469</v>
      </c>
      <c r="V1482" s="10">
        <v>2590.2141264494803</v>
      </c>
      <c r="W1482" s="10">
        <v>2590.2141264494803</v>
      </c>
      <c r="X1482" s="10">
        <v>2672.4363486717025</v>
      </c>
      <c r="Y1482" s="10">
        <v>2754.6585708939247</v>
      </c>
      <c r="Z1482" s="10">
        <v>3474.7936820050359</v>
      </c>
      <c r="AH1482" s="7">
        <v>2339.0502171972007</v>
      </c>
      <c r="AI1482" s="10">
        <v>148</v>
      </c>
      <c r="AK1482" s="10">
        <v>6.6263999999999994</v>
      </c>
      <c r="AL1482" s="10">
        <v>16.896000000000001</v>
      </c>
      <c r="AQ1482" s="10">
        <v>0.33735555</v>
      </c>
      <c r="AR1482" s="10">
        <v>0.33735555</v>
      </c>
      <c r="AS1482" s="10">
        <v>0.55672220000000006</v>
      </c>
      <c r="AT1482" s="10">
        <v>0.55672220000000006</v>
      </c>
      <c r="AU1482" s="10">
        <v>0.56473290818181821</v>
      </c>
      <c r="AV1482" s="10">
        <v>0.56473290818181821</v>
      </c>
      <c r="AW1482" s="10">
        <v>0.84402481818181818</v>
      </c>
      <c r="AX1482">
        <v>0.84402481818181818</v>
      </c>
      <c r="AY1482" s="165">
        <v>1</v>
      </c>
    </row>
    <row r="1483" spans="14:51" x14ac:dyDescent="0.25">
      <c r="N1483" s="176">
        <v>148.1</v>
      </c>
      <c r="O1483" s="10">
        <v>0.43991680418181822</v>
      </c>
      <c r="Q1483" s="10">
        <v>0.25540909090909092</v>
      </c>
      <c r="R1483" s="10">
        <v>1493.1096739095076</v>
      </c>
      <c r="T1483" s="10">
        <v>1899.8093549792543</v>
      </c>
      <c r="V1483" s="10">
        <v>2594.892021645921</v>
      </c>
      <c r="W1483" s="10">
        <v>2594.892021645921</v>
      </c>
      <c r="X1483" s="10">
        <v>2677.1697994236988</v>
      </c>
      <c r="Y1483" s="10">
        <v>2759.4475772014766</v>
      </c>
      <c r="Z1483" s="10">
        <v>3480.0692660903655</v>
      </c>
      <c r="AH1483" s="7">
        <v>2343.5228892819928</v>
      </c>
      <c r="AI1483" s="10">
        <v>148.1</v>
      </c>
      <c r="AK1483" s="10">
        <v>6.6263999999999994</v>
      </c>
      <c r="AL1483" s="10">
        <v>16.896000000000001</v>
      </c>
      <c r="AQ1483" s="10">
        <v>0.33735555</v>
      </c>
      <c r="AR1483" s="10">
        <v>0.33735555</v>
      </c>
      <c r="AS1483" s="10">
        <v>0.55672220000000006</v>
      </c>
      <c r="AT1483" s="10">
        <v>0.55672220000000006</v>
      </c>
      <c r="AU1483" s="10">
        <v>0.56473290818181821</v>
      </c>
      <c r="AV1483" s="10">
        <v>0.56473290818181821</v>
      </c>
      <c r="AW1483" s="10">
        <v>0.84402481818181818</v>
      </c>
      <c r="AX1483">
        <v>0.84402481818181818</v>
      </c>
      <c r="AY1483" s="165">
        <v>1</v>
      </c>
    </row>
    <row r="1484" spans="14:51" x14ac:dyDescent="0.25">
      <c r="N1484" s="176">
        <v>148.19999999999999</v>
      </c>
      <c r="O1484" s="10">
        <v>0.43991680418181822</v>
      </c>
      <c r="Q1484" s="10">
        <v>0.25540909090909092</v>
      </c>
      <c r="R1484" s="10">
        <v>1495.7081941414763</v>
      </c>
      <c r="T1484" s="10">
        <v>1904.0205524234066</v>
      </c>
      <c r="V1484" s="10">
        <v>2599.5725524234067</v>
      </c>
      <c r="W1484" s="10">
        <v>2599.5725524234067</v>
      </c>
      <c r="X1484" s="10">
        <v>2681.9058857567402</v>
      </c>
      <c r="Y1484" s="10">
        <v>2764.2392190900732</v>
      </c>
      <c r="Z1484" s="10">
        <v>3485.3474857567398</v>
      </c>
      <c r="AH1484" s="7">
        <v>2347.9985824218907</v>
      </c>
      <c r="AI1484" s="10">
        <v>148.19999999999999</v>
      </c>
      <c r="AK1484" s="10">
        <v>6.6263999999999994</v>
      </c>
      <c r="AL1484" s="10">
        <v>16.896000000000001</v>
      </c>
      <c r="AQ1484" s="10">
        <v>0.33735555</v>
      </c>
      <c r="AR1484" s="10">
        <v>0.33735555</v>
      </c>
      <c r="AS1484" s="10">
        <v>0.55672220000000006</v>
      </c>
      <c r="AT1484" s="10">
        <v>0.55672220000000006</v>
      </c>
      <c r="AU1484" s="10">
        <v>0.56473290818181821</v>
      </c>
      <c r="AV1484" s="10">
        <v>0.56473290818181821</v>
      </c>
      <c r="AW1484" s="10">
        <v>0.84402481818181818</v>
      </c>
      <c r="AX1484">
        <v>0.84402481818181818</v>
      </c>
      <c r="AY1484" s="165">
        <v>1</v>
      </c>
    </row>
    <row r="1485" spans="14:51" x14ac:dyDescent="0.25">
      <c r="N1485" s="176">
        <v>148.30000000000001</v>
      </c>
      <c r="O1485" s="10">
        <v>0.43991680418181822</v>
      </c>
      <c r="Q1485" s="10">
        <v>0.25540909090909092</v>
      </c>
      <c r="R1485" s="10">
        <v>1498.3084683526774</v>
      </c>
      <c r="T1485" s="10">
        <v>1908.2343854486057</v>
      </c>
      <c r="V1485" s="10">
        <v>2604.2557187819393</v>
      </c>
      <c r="W1485" s="10">
        <v>2604.2557187819393</v>
      </c>
      <c r="X1485" s="10">
        <v>2686.644607670828</v>
      </c>
      <c r="Y1485" s="10">
        <v>2769.0334965597172</v>
      </c>
      <c r="Z1485" s="10">
        <v>3490.6283410041619</v>
      </c>
      <c r="AH1485" s="7">
        <v>2352.4772966168962</v>
      </c>
      <c r="AI1485" s="10">
        <v>148.30000000000001</v>
      </c>
      <c r="AK1485" s="10">
        <v>6.6263999999999994</v>
      </c>
      <c r="AL1485" s="10">
        <v>16.896000000000001</v>
      </c>
      <c r="AQ1485" s="10">
        <v>0.33735555</v>
      </c>
      <c r="AR1485" s="10">
        <v>0.33735555</v>
      </c>
      <c r="AS1485" s="10">
        <v>0.55672220000000006</v>
      </c>
      <c r="AT1485" s="10">
        <v>0.55672220000000006</v>
      </c>
      <c r="AU1485" s="10">
        <v>0.56473290818181821</v>
      </c>
      <c r="AV1485" s="10">
        <v>0.56473290818181821</v>
      </c>
      <c r="AW1485" s="10">
        <v>0.84402481818181818</v>
      </c>
      <c r="AX1485">
        <v>0.84402481818181818</v>
      </c>
      <c r="AY1485" s="165">
        <v>1</v>
      </c>
    </row>
    <row r="1486" spans="14:51" x14ac:dyDescent="0.25">
      <c r="N1486" s="176">
        <v>148.4</v>
      </c>
      <c r="O1486" s="10">
        <v>0.43991680418181822</v>
      </c>
      <c r="Q1486" s="10">
        <v>0.25540909090909092</v>
      </c>
      <c r="R1486" s="10">
        <v>1500.910496543109</v>
      </c>
      <c r="T1486" s="10">
        <v>1912.4508540548472</v>
      </c>
      <c r="V1486" s="10">
        <v>2608.9415207215138</v>
      </c>
      <c r="W1486" s="10">
        <v>2608.9415207215138</v>
      </c>
      <c r="X1486" s="10">
        <v>2691.3859651659582</v>
      </c>
      <c r="Y1486" s="10">
        <v>2773.8304096104025</v>
      </c>
      <c r="Z1486" s="10">
        <v>3495.911831832625</v>
      </c>
      <c r="AH1486" s="7">
        <v>2356.9590318670053</v>
      </c>
      <c r="AI1486" s="10">
        <v>148.4</v>
      </c>
      <c r="AK1486" s="10">
        <v>6.6263999999999994</v>
      </c>
      <c r="AL1486" s="10">
        <v>16.896000000000001</v>
      </c>
      <c r="AQ1486" s="10">
        <v>0.33735555</v>
      </c>
      <c r="AR1486" s="10">
        <v>0.33735555</v>
      </c>
      <c r="AS1486" s="10">
        <v>0.55672220000000006</v>
      </c>
      <c r="AT1486" s="10">
        <v>0.55672220000000006</v>
      </c>
      <c r="AU1486" s="10">
        <v>0.56473290818181821</v>
      </c>
      <c r="AV1486" s="10">
        <v>0.56473290818181821</v>
      </c>
      <c r="AW1486" s="10">
        <v>0.84402481818181818</v>
      </c>
      <c r="AX1486">
        <v>0.84402481818181818</v>
      </c>
      <c r="AY1486" s="165">
        <v>1</v>
      </c>
    </row>
    <row r="1487" spans="14:51" x14ac:dyDescent="0.25">
      <c r="N1487" s="176">
        <v>148.5</v>
      </c>
      <c r="O1487" s="10">
        <v>0.43991680418181822</v>
      </c>
      <c r="Q1487" s="10">
        <v>0.25540909090909092</v>
      </c>
      <c r="R1487" s="10">
        <v>1503.5142787127731</v>
      </c>
      <c r="T1487" s="10">
        <v>1916.6699582421356</v>
      </c>
      <c r="V1487" s="10">
        <v>2613.6299582421357</v>
      </c>
      <c r="W1487" s="10">
        <v>2613.6299582421357</v>
      </c>
      <c r="X1487" s="10">
        <v>2696.1299582421357</v>
      </c>
      <c r="Y1487" s="10">
        <v>2778.6299582421357</v>
      </c>
      <c r="Z1487" s="10">
        <v>3501.1979582421359</v>
      </c>
      <c r="AH1487" s="7">
        <v>2361.443788172222</v>
      </c>
      <c r="AI1487" s="10">
        <v>148.5</v>
      </c>
      <c r="AK1487" s="10">
        <v>6.6263999999999994</v>
      </c>
      <c r="AL1487" s="10">
        <v>16.896000000000001</v>
      </c>
      <c r="AQ1487" s="10">
        <v>0.33735555</v>
      </c>
      <c r="AR1487" s="10">
        <v>0.33735555</v>
      </c>
      <c r="AS1487" s="10">
        <v>0.55672220000000006</v>
      </c>
      <c r="AT1487" s="10">
        <v>0.55672220000000006</v>
      </c>
      <c r="AU1487" s="10">
        <v>0.56473290818181821</v>
      </c>
      <c r="AV1487" s="10">
        <v>0.56473290818181821</v>
      </c>
      <c r="AW1487" s="10">
        <v>0.84402481818181818</v>
      </c>
      <c r="AX1487">
        <v>0.84402481818181818</v>
      </c>
      <c r="AY1487" s="165">
        <v>1</v>
      </c>
    </row>
    <row r="1488" spans="14:51" x14ac:dyDescent="0.25">
      <c r="N1488" s="176">
        <v>148.6</v>
      </c>
      <c r="O1488" s="10">
        <v>0.43991680418181822</v>
      </c>
      <c r="Q1488" s="10">
        <v>0.25540909090909092</v>
      </c>
      <c r="R1488" s="10">
        <v>1506.1198148616691</v>
      </c>
      <c r="T1488" s="10">
        <v>1920.8916980104686</v>
      </c>
      <c r="V1488" s="10">
        <v>2618.3210313438021</v>
      </c>
      <c r="W1488" s="10">
        <v>2618.3210313438021</v>
      </c>
      <c r="X1488" s="10">
        <v>2700.8765868993578</v>
      </c>
      <c r="Y1488" s="10">
        <v>2783.4321424549134</v>
      </c>
      <c r="Z1488" s="10">
        <v>3506.4867202326914</v>
      </c>
      <c r="AH1488" s="7">
        <v>2365.9315655325449</v>
      </c>
      <c r="AI1488" s="10">
        <v>148.6</v>
      </c>
      <c r="AK1488" s="10">
        <v>6.6263999999999994</v>
      </c>
      <c r="AL1488" s="10">
        <v>16.896000000000001</v>
      </c>
      <c r="AQ1488" s="10">
        <v>0.33735555</v>
      </c>
      <c r="AR1488" s="10">
        <v>0.33735555</v>
      </c>
      <c r="AS1488" s="10">
        <v>0.55672220000000006</v>
      </c>
      <c r="AT1488" s="10">
        <v>0.55672220000000006</v>
      </c>
      <c r="AU1488" s="10">
        <v>0.56473290818181821</v>
      </c>
      <c r="AV1488" s="10">
        <v>0.56473290818181821</v>
      </c>
      <c r="AW1488" s="10">
        <v>0.84402481818181818</v>
      </c>
      <c r="AX1488">
        <v>0.84402481818181818</v>
      </c>
      <c r="AY1488" s="165">
        <v>1</v>
      </c>
    </row>
    <row r="1489" spans="14:51" x14ac:dyDescent="0.25">
      <c r="N1489" s="176">
        <v>148.69999999999999</v>
      </c>
      <c r="O1489" s="10">
        <v>0.43991680418181822</v>
      </c>
      <c r="Q1489" s="10">
        <v>0.25540909090909092</v>
      </c>
      <c r="R1489" s="10">
        <v>1508.7271049897961</v>
      </c>
      <c r="T1489" s="10">
        <v>1925.1160733598463</v>
      </c>
      <c r="V1489" s="10">
        <v>2623.0147400265128</v>
      </c>
      <c r="W1489" s="10">
        <v>2623.0147400265128</v>
      </c>
      <c r="X1489" s="10">
        <v>2705.6258511376241</v>
      </c>
      <c r="Y1489" s="10">
        <v>2788.2369622487349</v>
      </c>
      <c r="Z1489" s="10">
        <v>3511.7781178042906</v>
      </c>
      <c r="AH1489" s="7">
        <v>2370.4223639479728</v>
      </c>
      <c r="AI1489" s="10">
        <v>148.69999999999999</v>
      </c>
      <c r="AK1489" s="10">
        <v>6.6263999999999994</v>
      </c>
      <c r="AL1489" s="10">
        <v>16.896000000000001</v>
      </c>
      <c r="AQ1489" s="10">
        <v>0.33735555</v>
      </c>
      <c r="AR1489" s="10">
        <v>0.33735555</v>
      </c>
      <c r="AS1489" s="10">
        <v>0.55672220000000006</v>
      </c>
      <c r="AT1489" s="10">
        <v>0.55672220000000006</v>
      </c>
      <c r="AU1489" s="10">
        <v>0.56473290818181821</v>
      </c>
      <c r="AV1489" s="10">
        <v>0.56473290818181821</v>
      </c>
      <c r="AW1489" s="10">
        <v>0.84402481818181818</v>
      </c>
      <c r="AX1489">
        <v>0.84402481818181818</v>
      </c>
      <c r="AY1489" s="165">
        <v>1</v>
      </c>
    </row>
    <row r="1490" spans="14:51" x14ac:dyDescent="0.25">
      <c r="N1490" s="176">
        <v>148.80000000000001</v>
      </c>
      <c r="O1490" s="10">
        <v>0.43991680418181822</v>
      </c>
      <c r="Q1490" s="10">
        <v>0.25540909090909092</v>
      </c>
      <c r="R1490" s="10">
        <v>1511.3361490971563</v>
      </c>
      <c r="T1490" s="10">
        <v>1929.3430842902708</v>
      </c>
      <c r="V1490" s="10">
        <v>2627.7110842902707</v>
      </c>
      <c r="W1490" s="10">
        <v>2627.7110842902707</v>
      </c>
      <c r="X1490" s="10">
        <v>2710.3777509569372</v>
      </c>
      <c r="Y1490" s="10">
        <v>2793.0444176236042</v>
      </c>
      <c r="Z1490" s="10">
        <v>3517.0721509569375</v>
      </c>
      <c r="AH1490" s="7">
        <v>2374.9161834185093</v>
      </c>
      <c r="AI1490" s="10">
        <v>148.80000000000001</v>
      </c>
      <c r="AK1490" s="10">
        <v>6.6263999999999994</v>
      </c>
      <c r="AL1490" s="10">
        <v>16.896000000000001</v>
      </c>
      <c r="AQ1490" s="10">
        <v>0.33735555</v>
      </c>
      <c r="AR1490" s="10">
        <v>0.33735555</v>
      </c>
      <c r="AS1490" s="10">
        <v>0.55672220000000006</v>
      </c>
      <c r="AT1490" s="10">
        <v>0.55672220000000006</v>
      </c>
      <c r="AU1490" s="10">
        <v>0.56473290818181821</v>
      </c>
      <c r="AV1490" s="10">
        <v>0.56473290818181821</v>
      </c>
      <c r="AW1490" s="10">
        <v>0.84402481818181818</v>
      </c>
      <c r="AX1490">
        <v>0.84402481818181818</v>
      </c>
      <c r="AY1490" s="165">
        <v>1</v>
      </c>
    </row>
    <row r="1491" spans="14:51" x14ac:dyDescent="0.25">
      <c r="N1491" s="176">
        <v>148.9</v>
      </c>
      <c r="O1491" s="10">
        <v>0.43991680418181822</v>
      </c>
      <c r="Q1491" s="10">
        <v>0.25540909090909092</v>
      </c>
      <c r="R1491" s="10">
        <v>1513.9469471837479</v>
      </c>
      <c r="T1491" s="10">
        <v>1933.5727308017395</v>
      </c>
      <c r="V1491" s="10">
        <v>2632.4100641350728</v>
      </c>
      <c r="W1491" s="10">
        <v>2632.4100641350728</v>
      </c>
      <c r="X1491" s="10">
        <v>2715.132286357295</v>
      </c>
      <c r="Y1491" s="10">
        <v>2797.8545085795172</v>
      </c>
      <c r="Z1491" s="10">
        <v>3522.3688196906287</v>
      </c>
      <c r="AH1491" s="7">
        <v>2379.4130239441511</v>
      </c>
      <c r="AI1491" s="10">
        <v>148.9</v>
      </c>
      <c r="AK1491" s="10">
        <v>6.6263999999999994</v>
      </c>
      <c r="AL1491" s="10">
        <v>16.896000000000001</v>
      </c>
      <c r="AQ1491" s="10">
        <v>0.33735555</v>
      </c>
      <c r="AR1491" s="10">
        <v>0.33735555</v>
      </c>
      <c r="AS1491" s="10">
        <v>0.55672220000000006</v>
      </c>
      <c r="AT1491" s="10">
        <v>0.55672220000000006</v>
      </c>
      <c r="AU1491" s="10">
        <v>0.56473290818181821</v>
      </c>
      <c r="AV1491" s="10">
        <v>0.56473290818181821</v>
      </c>
      <c r="AW1491" s="10">
        <v>0.84402481818181818</v>
      </c>
      <c r="AX1491">
        <v>0.84402481818181818</v>
      </c>
      <c r="AY1491" s="165">
        <v>1</v>
      </c>
    </row>
    <row r="1492" spans="14:51" x14ac:dyDescent="0.25">
      <c r="N1492" s="176">
        <v>149</v>
      </c>
      <c r="O1492" s="10">
        <v>0.43991680418181822</v>
      </c>
      <c r="Q1492" s="10">
        <v>0.25540909090909092</v>
      </c>
      <c r="R1492" s="10">
        <v>1516.5594992495705</v>
      </c>
      <c r="T1492" s="10">
        <v>1937.8050128942521</v>
      </c>
      <c r="V1492" s="10">
        <v>2637.1116795609187</v>
      </c>
      <c r="W1492" s="10">
        <v>2637.1116795609187</v>
      </c>
      <c r="X1492" s="10">
        <v>2719.8894573386965</v>
      </c>
      <c r="Y1492" s="10">
        <v>2802.6672351164743</v>
      </c>
      <c r="Z1492" s="10">
        <v>3527.6681240053631</v>
      </c>
      <c r="AH1492" s="7">
        <v>2383.9128855248978</v>
      </c>
      <c r="AI1492" s="10">
        <v>149</v>
      </c>
      <c r="AK1492" s="10">
        <v>6.6263999999999994</v>
      </c>
      <c r="AL1492" s="10">
        <v>16.896000000000001</v>
      </c>
      <c r="AQ1492" s="10">
        <v>0.33735555</v>
      </c>
      <c r="AR1492" s="10">
        <v>0.33735555</v>
      </c>
      <c r="AS1492" s="10">
        <v>0.55672220000000006</v>
      </c>
      <c r="AT1492" s="10">
        <v>0.55672220000000006</v>
      </c>
      <c r="AU1492" s="10">
        <v>0.56473290818181821</v>
      </c>
      <c r="AV1492" s="10">
        <v>0.56473290818181821</v>
      </c>
      <c r="AW1492" s="10">
        <v>0.84402481818181818</v>
      </c>
      <c r="AX1492">
        <v>0.84402481818181818</v>
      </c>
      <c r="AY1492" s="165">
        <v>1</v>
      </c>
    </row>
    <row r="1493" spans="14:51" x14ac:dyDescent="0.25">
      <c r="N1493" s="176">
        <v>149.1</v>
      </c>
      <c r="O1493" s="10">
        <v>0.43991680418181822</v>
      </c>
      <c r="Q1493" s="10">
        <v>0.25540909090909092</v>
      </c>
      <c r="R1493" s="10">
        <v>1519.1738052946257</v>
      </c>
      <c r="T1493" s="10">
        <v>1942.0399305678113</v>
      </c>
      <c r="V1493" s="10">
        <v>2641.8159305678114</v>
      </c>
      <c r="W1493" s="10">
        <v>2641.8159305678114</v>
      </c>
      <c r="X1493" s="10">
        <v>2724.6492639011449</v>
      </c>
      <c r="Y1493" s="10">
        <v>2807.4825972344779</v>
      </c>
      <c r="Z1493" s="10">
        <v>3532.9700639011448</v>
      </c>
      <c r="AH1493" s="7">
        <v>2388.4157681607521</v>
      </c>
      <c r="AI1493" s="10">
        <v>149.1</v>
      </c>
      <c r="AK1493" s="10">
        <v>6.6263999999999994</v>
      </c>
      <c r="AL1493" s="10">
        <v>16.896000000000001</v>
      </c>
      <c r="AQ1493" s="10">
        <v>0.33735555</v>
      </c>
      <c r="AR1493" s="10">
        <v>0.33735555</v>
      </c>
      <c r="AS1493" s="10">
        <v>0.55672220000000006</v>
      </c>
      <c r="AT1493" s="10">
        <v>0.55672220000000006</v>
      </c>
      <c r="AU1493" s="10">
        <v>0.56473290818181821</v>
      </c>
      <c r="AV1493" s="10">
        <v>0.56473290818181821</v>
      </c>
      <c r="AW1493" s="10">
        <v>0.84402481818181818</v>
      </c>
      <c r="AX1493">
        <v>0.84402481818181818</v>
      </c>
      <c r="AY1493" s="165">
        <v>1</v>
      </c>
    </row>
    <row r="1494" spans="14:51" x14ac:dyDescent="0.25">
      <c r="N1494" s="176">
        <v>149.19999999999999</v>
      </c>
      <c r="O1494" s="10">
        <v>0.43991680418181822</v>
      </c>
      <c r="Q1494" s="10">
        <v>0.25540909090909092</v>
      </c>
      <c r="R1494" s="10">
        <v>1521.7898653189127</v>
      </c>
      <c r="T1494" s="10">
        <v>1946.2774838224154</v>
      </c>
      <c r="V1494" s="10">
        <v>2646.5228171557487</v>
      </c>
      <c r="W1494" s="10">
        <v>2646.5228171557487</v>
      </c>
      <c r="X1494" s="10">
        <v>2729.4117060446374</v>
      </c>
      <c r="Y1494" s="10">
        <v>2812.3005949335266</v>
      </c>
      <c r="Z1494" s="10">
        <v>3538.2746393779712</v>
      </c>
      <c r="AH1494" s="7">
        <v>2392.9216718517123</v>
      </c>
      <c r="AI1494" s="10">
        <v>149.19999999999999</v>
      </c>
      <c r="AK1494" s="10">
        <v>6.6263999999999994</v>
      </c>
      <c r="AL1494" s="10">
        <v>16.896000000000001</v>
      </c>
      <c r="AQ1494" s="10">
        <v>0.33735555</v>
      </c>
      <c r="AR1494" s="10">
        <v>0.33735555</v>
      </c>
      <c r="AS1494" s="10">
        <v>0.55672220000000006</v>
      </c>
      <c r="AT1494" s="10">
        <v>0.55672220000000006</v>
      </c>
      <c r="AU1494" s="10">
        <v>0.56473290818181821</v>
      </c>
      <c r="AV1494" s="10">
        <v>0.56473290818181821</v>
      </c>
      <c r="AW1494" s="10">
        <v>0.84402481818181818</v>
      </c>
      <c r="AX1494">
        <v>0.84402481818181818</v>
      </c>
      <c r="AY1494" s="165">
        <v>1</v>
      </c>
    </row>
    <row r="1495" spans="14:51" x14ac:dyDescent="0.25">
      <c r="N1495" s="176">
        <v>149.30000000000001</v>
      </c>
      <c r="O1495" s="10">
        <v>0.43991680418181822</v>
      </c>
      <c r="Q1495" s="10">
        <v>0.25540909090909092</v>
      </c>
      <c r="R1495" s="10">
        <v>1524.4076793224315</v>
      </c>
      <c r="T1495" s="10">
        <v>1950.5176726580646</v>
      </c>
      <c r="V1495" s="10">
        <v>2651.2323393247316</v>
      </c>
      <c r="W1495" s="10">
        <v>2651.2323393247316</v>
      </c>
      <c r="X1495" s="10">
        <v>2734.1767837691759</v>
      </c>
      <c r="Y1495" s="10">
        <v>2817.1212282136203</v>
      </c>
      <c r="Z1495" s="10">
        <v>3543.5818504358426</v>
      </c>
      <c r="AH1495" s="7">
        <v>2397.4305965977792</v>
      </c>
      <c r="AI1495" s="10">
        <v>149.30000000000001</v>
      </c>
      <c r="AK1495" s="10">
        <v>6.6263999999999994</v>
      </c>
      <c r="AL1495" s="10">
        <v>16.896000000000001</v>
      </c>
      <c r="AQ1495" s="10">
        <v>0.33735555</v>
      </c>
      <c r="AR1495" s="10">
        <v>0.33735555</v>
      </c>
      <c r="AS1495" s="10">
        <v>0.55672220000000006</v>
      </c>
      <c r="AT1495" s="10">
        <v>0.55672220000000006</v>
      </c>
      <c r="AU1495" s="10">
        <v>0.56473290818181821</v>
      </c>
      <c r="AV1495" s="10">
        <v>0.56473290818181821</v>
      </c>
      <c r="AW1495" s="10">
        <v>0.84402481818181818</v>
      </c>
      <c r="AX1495">
        <v>0.84402481818181818</v>
      </c>
      <c r="AY1495" s="165">
        <v>1</v>
      </c>
    </row>
    <row r="1496" spans="14:51" x14ac:dyDescent="0.25">
      <c r="N1496" s="176">
        <v>149.4</v>
      </c>
      <c r="O1496" s="10">
        <v>0.43991680418181822</v>
      </c>
      <c r="Q1496" s="10">
        <v>0.25540909090909092</v>
      </c>
      <c r="R1496" s="10">
        <v>1527.0272473051821</v>
      </c>
      <c r="T1496" s="10">
        <v>1954.7604970747593</v>
      </c>
      <c r="V1496" s="10">
        <v>2655.9444970747595</v>
      </c>
      <c r="W1496" s="10">
        <v>2655.9444970747595</v>
      </c>
      <c r="X1496" s="10">
        <v>2738.9444970747595</v>
      </c>
      <c r="Y1496" s="10">
        <v>2821.9444970747595</v>
      </c>
      <c r="Z1496" s="10">
        <v>3548.8916970747596</v>
      </c>
      <c r="AH1496" s="7">
        <v>2401.9425423989519</v>
      </c>
      <c r="AI1496" s="10">
        <v>149.4</v>
      </c>
      <c r="AK1496" s="10">
        <v>6.6263999999999994</v>
      </c>
      <c r="AL1496" s="10">
        <v>16.896000000000001</v>
      </c>
      <c r="AQ1496" s="10">
        <v>0.33735555</v>
      </c>
      <c r="AR1496" s="10">
        <v>0.33735555</v>
      </c>
      <c r="AS1496" s="10">
        <v>0.55672220000000006</v>
      </c>
      <c r="AT1496" s="10">
        <v>0.55672220000000006</v>
      </c>
      <c r="AU1496" s="10">
        <v>0.56473290818181821</v>
      </c>
      <c r="AV1496" s="10">
        <v>0.56473290818181821</v>
      </c>
      <c r="AW1496" s="10">
        <v>0.84402481818181818</v>
      </c>
      <c r="AX1496">
        <v>0.84402481818181818</v>
      </c>
      <c r="AY1496" s="165">
        <v>1</v>
      </c>
    </row>
    <row r="1497" spans="14:51" x14ac:dyDescent="0.25">
      <c r="N1497" s="176">
        <v>149.5</v>
      </c>
      <c r="O1497" s="10">
        <v>0.43991680418181822</v>
      </c>
      <c r="Q1497" s="10">
        <v>0.25540909090909092</v>
      </c>
      <c r="R1497" s="10">
        <v>1529.6485692671647</v>
      </c>
      <c r="T1497" s="10">
        <v>1959.0059570724989</v>
      </c>
      <c r="V1497" s="10">
        <v>2660.6592904058325</v>
      </c>
      <c r="W1497" s="10">
        <v>2660.6592904058325</v>
      </c>
      <c r="X1497" s="10">
        <v>2743.7148459613882</v>
      </c>
      <c r="Y1497" s="10">
        <v>2826.7704015169438</v>
      </c>
      <c r="Z1497" s="10">
        <v>3554.2041792947216</v>
      </c>
      <c r="AH1497" s="7">
        <v>2406.4575092552313</v>
      </c>
      <c r="AI1497" s="10">
        <v>149.5</v>
      </c>
      <c r="AK1497" s="10">
        <v>6.6263999999999994</v>
      </c>
      <c r="AL1497" s="10">
        <v>16.896000000000001</v>
      </c>
      <c r="AQ1497" s="10">
        <v>0.33735555</v>
      </c>
      <c r="AR1497" s="10">
        <v>0.33735555</v>
      </c>
      <c r="AS1497" s="10">
        <v>0.55672220000000006</v>
      </c>
      <c r="AT1497" s="10">
        <v>0.55672220000000006</v>
      </c>
      <c r="AU1497" s="10">
        <v>0.56473290818181821</v>
      </c>
      <c r="AV1497" s="10">
        <v>0.56473290818181821</v>
      </c>
      <c r="AW1497" s="10">
        <v>0.84402481818181818</v>
      </c>
      <c r="AX1497">
        <v>0.84402481818181818</v>
      </c>
      <c r="AY1497" s="165">
        <v>1</v>
      </c>
    </row>
    <row r="1498" spans="14:51" x14ac:dyDescent="0.25">
      <c r="N1498" s="176">
        <v>149.6</v>
      </c>
      <c r="O1498" s="10">
        <v>0.43991680418181822</v>
      </c>
      <c r="Q1498" s="10">
        <v>0.25540909090909092</v>
      </c>
      <c r="R1498" s="10">
        <v>1532.2716452083782</v>
      </c>
      <c r="T1498" s="10">
        <v>1963.2540526512826</v>
      </c>
      <c r="V1498" s="10">
        <v>2665.3767193179492</v>
      </c>
      <c r="W1498" s="10">
        <v>2665.3767193179492</v>
      </c>
      <c r="X1498" s="10">
        <v>2748.4878304290605</v>
      </c>
      <c r="Y1498" s="10">
        <v>2831.5989415401714</v>
      </c>
      <c r="Z1498" s="10">
        <v>3559.5192970957269</v>
      </c>
      <c r="AH1498" s="7">
        <v>2410.9754971666152</v>
      </c>
      <c r="AI1498" s="10">
        <v>149.6</v>
      </c>
      <c r="AK1498" s="10">
        <v>6.6263999999999994</v>
      </c>
      <c r="AL1498" s="10">
        <v>16.896000000000001</v>
      </c>
      <c r="AQ1498" s="10">
        <v>0.33735555</v>
      </c>
      <c r="AR1498" s="10">
        <v>0.33735555</v>
      </c>
      <c r="AS1498" s="10">
        <v>0.55672220000000006</v>
      </c>
      <c r="AT1498" s="10">
        <v>0.55672220000000006</v>
      </c>
      <c r="AU1498" s="10">
        <v>0.56473290818181821</v>
      </c>
      <c r="AV1498" s="10">
        <v>0.56473290818181821</v>
      </c>
      <c r="AW1498" s="10">
        <v>0.84402481818181818</v>
      </c>
      <c r="AX1498">
        <v>0.84402481818181818</v>
      </c>
      <c r="AY1498" s="165">
        <v>1</v>
      </c>
    </row>
    <row r="1499" spans="14:51" x14ac:dyDescent="0.25">
      <c r="N1499" s="176">
        <v>149.69999999999999</v>
      </c>
      <c r="O1499" s="10">
        <v>0.43991680418181822</v>
      </c>
      <c r="Q1499" s="10">
        <v>0.25540909090909092</v>
      </c>
      <c r="R1499" s="10">
        <v>1534.8964751288242</v>
      </c>
      <c r="T1499" s="10">
        <v>1967.5047838111127</v>
      </c>
      <c r="V1499" s="10">
        <v>2670.0967838111128</v>
      </c>
      <c r="W1499" s="10">
        <v>2670.0967838111128</v>
      </c>
      <c r="X1499" s="10">
        <v>2753.2634504777793</v>
      </c>
      <c r="Y1499" s="10">
        <v>2836.4301171444463</v>
      </c>
      <c r="Z1499" s="10">
        <v>3564.8370504777795</v>
      </c>
      <c r="AH1499" s="7">
        <v>2415.4965061331068</v>
      </c>
      <c r="AI1499" s="10">
        <v>149.69999999999999</v>
      </c>
      <c r="AK1499" s="10">
        <v>6.6263999999999994</v>
      </c>
      <c r="AL1499" s="10">
        <v>16.896000000000001</v>
      </c>
      <c r="AQ1499" s="10">
        <v>0.33735555</v>
      </c>
      <c r="AR1499" s="10">
        <v>0.33735555</v>
      </c>
      <c r="AS1499" s="10">
        <v>0.55672220000000006</v>
      </c>
      <c r="AT1499" s="10">
        <v>0.55672220000000006</v>
      </c>
      <c r="AU1499" s="10">
        <v>0.56473290818181821</v>
      </c>
      <c r="AV1499" s="10">
        <v>0.56473290818181821</v>
      </c>
      <c r="AW1499" s="10">
        <v>0.84402481818181818</v>
      </c>
      <c r="AX1499">
        <v>0.84402481818181818</v>
      </c>
      <c r="AY1499" s="165">
        <v>1</v>
      </c>
    </row>
    <row r="1500" spans="14:51" x14ac:dyDescent="0.25">
      <c r="N1500" s="176">
        <v>149.80000000000001</v>
      </c>
      <c r="O1500" s="10">
        <v>0.43991680418181822</v>
      </c>
      <c r="Q1500" s="10">
        <v>0.25540909090909092</v>
      </c>
      <c r="R1500" s="10">
        <v>1537.523059028503</v>
      </c>
      <c r="T1500" s="10">
        <v>1971.7581505519888</v>
      </c>
      <c r="V1500" s="10">
        <v>2674.8194838853224</v>
      </c>
      <c r="W1500" s="10">
        <v>2674.8194838853224</v>
      </c>
      <c r="X1500" s="10">
        <v>2758.0417061075445</v>
      </c>
      <c r="Y1500" s="10">
        <v>2841.2639283297667</v>
      </c>
      <c r="Z1500" s="10">
        <v>3570.1574394408781</v>
      </c>
      <c r="AH1500" s="7">
        <v>2420.020536154706</v>
      </c>
      <c r="AI1500" s="10">
        <v>149.80000000000001</v>
      </c>
      <c r="AK1500" s="10">
        <v>6.6263999999999994</v>
      </c>
      <c r="AL1500" s="10">
        <v>16.896000000000001</v>
      </c>
      <c r="AQ1500" s="10">
        <v>0.33735555</v>
      </c>
      <c r="AR1500" s="10">
        <v>0.33735555</v>
      </c>
      <c r="AS1500" s="10">
        <v>0.55672220000000006</v>
      </c>
      <c r="AT1500" s="10">
        <v>0.55672220000000006</v>
      </c>
      <c r="AU1500" s="10">
        <v>0.56473290818181821</v>
      </c>
      <c r="AV1500" s="10">
        <v>0.56473290818181821</v>
      </c>
      <c r="AW1500" s="10">
        <v>0.84402481818181818</v>
      </c>
      <c r="AX1500">
        <v>0.84402481818181818</v>
      </c>
      <c r="AY1500" s="165">
        <v>1</v>
      </c>
    </row>
    <row r="1501" spans="14:51" x14ac:dyDescent="0.25">
      <c r="N1501" s="176">
        <v>149.9</v>
      </c>
      <c r="O1501" s="10">
        <v>0.43991680418181822</v>
      </c>
      <c r="Q1501" s="10">
        <v>0.25540909090909092</v>
      </c>
      <c r="R1501" s="10">
        <v>1540.1513969074128</v>
      </c>
      <c r="T1501" s="10">
        <v>1976.0141528739089</v>
      </c>
      <c r="V1501" s="10">
        <v>2679.5448195405756</v>
      </c>
      <c r="W1501" s="10">
        <v>2679.5448195405756</v>
      </c>
      <c r="X1501" s="10">
        <v>2762.8225973183535</v>
      </c>
      <c r="Y1501" s="10">
        <v>2846.1003750961313</v>
      </c>
      <c r="Z1501" s="10">
        <v>3575.4804639850204</v>
      </c>
      <c r="AH1501" s="7">
        <v>2424.54758723141</v>
      </c>
      <c r="AI1501" s="10">
        <v>149.9</v>
      </c>
      <c r="AK1501" s="10">
        <v>6.6263999999999994</v>
      </c>
      <c r="AL1501" s="10">
        <v>16.896000000000001</v>
      </c>
      <c r="AQ1501" s="10">
        <v>0.33735555</v>
      </c>
      <c r="AR1501" s="10">
        <v>0.33735555</v>
      </c>
      <c r="AS1501" s="10">
        <v>0.55672220000000006</v>
      </c>
      <c r="AT1501" s="10">
        <v>0.55672220000000006</v>
      </c>
      <c r="AU1501" s="10">
        <v>0.56473290818181821</v>
      </c>
      <c r="AV1501" s="10">
        <v>0.56473290818181821</v>
      </c>
      <c r="AW1501" s="10">
        <v>0.84402481818181818</v>
      </c>
      <c r="AX1501">
        <v>0.84402481818181818</v>
      </c>
      <c r="AY1501" s="165">
        <v>1</v>
      </c>
    </row>
    <row r="1502" spans="14:51" x14ac:dyDescent="0.25">
      <c r="N1502" s="176">
        <v>150</v>
      </c>
      <c r="O1502" s="10">
        <v>0.43991680418181822</v>
      </c>
      <c r="Q1502" s="10">
        <v>0.25540909090909092</v>
      </c>
      <c r="R1502" s="10">
        <v>1542.7814887655538</v>
      </c>
      <c r="T1502" s="10">
        <v>1980.2727907768733</v>
      </c>
      <c r="V1502" s="10">
        <v>2684.2727907768731</v>
      </c>
      <c r="W1502" s="10">
        <v>2684.2727907768731</v>
      </c>
      <c r="X1502" s="10">
        <v>2767.6061241102066</v>
      </c>
      <c r="Y1502" s="10">
        <v>2850.9394574435396</v>
      </c>
      <c r="Z1502" s="10">
        <v>3580.8061241102064</v>
      </c>
      <c r="AH1502" s="7">
        <v>2429.077659363219</v>
      </c>
      <c r="AI1502" s="10">
        <v>150</v>
      </c>
      <c r="AK1502" s="10">
        <v>6.6263999999999994</v>
      </c>
      <c r="AL1502" s="10">
        <v>16.896000000000001</v>
      </c>
      <c r="AQ1502" s="10">
        <v>0.33735555</v>
      </c>
      <c r="AR1502" s="10">
        <v>0.33735555</v>
      </c>
      <c r="AS1502" s="10">
        <v>0.55672220000000006</v>
      </c>
      <c r="AT1502" s="10">
        <v>0.55672220000000006</v>
      </c>
      <c r="AU1502" s="10">
        <v>0.56473290818181821</v>
      </c>
      <c r="AV1502" s="10">
        <v>0.56473290818181821</v>
      </c>
      <c r="AW1502" s="10">
        <v>0.84402481818181818</v>
      </c>
      <c r="AX1502">
        <v>0.84402481818181818</v>
      </c>
      <c r="AY1502" s="165">
        <v>1</v>
      </c>
    </row>
    <row r="1503" spans="14:51" x14ac:dyDescent="0.25">
      <c r="N1503" s="176">
        <v>150.1</v>
      </c>
      <c r="O1503" s="10">
        <v>0.4265373681818182</v>
      </c>
      <c r="Q1503" s="10">
        <v>0.25540909090909092</v>
      </c>
      <c r="R1503" s="10">
        <v>1545.4133346029273</v>
      </c>
      <c r="T1503" s="10">
        <v>1984.5340642608835</v>
      </c>
      <c r="V1503" s="10">
        <v>2689.0033975942169</v>
      </c>
      <c r="W1503" s="10">
        <v>2689.0033975942169</v>
      </c>
      <c r="X1503" s="10">
        <v>2772.3922864831056</v>
      </c>
      <c r="Y1503" s="10">
        <v>2855.7811753719948</v>
      </c>
      <c r="Z1503" s="10">
        <v>3586.1344198164393</v>
      </c>
      <c r="AH1503" s="7">
        <v>2433.6107525501357</v>
      </c>
      <c r="AI1503" s="10">
        <v>150.1</v>
      </c>
      <c r="AK1503" s="10">
        <v>6.6263999999999994</v>
      </c>
      <c r="AL1503" s="10">
        <v>16.896000000000001</v>
      </c>
      <c r="AQ1503" s="10">
        <v>0.33735555</v>
      </c>
      <c r="AR1503" s="10">
        <v>0.33735555</v>
      </c>
      <c r="AS1503" s="10">
        <v>0.53548499999999999</v>
      </c>
      <c r="AT1503" s="10">
        <v>0.53548499999999999</v>
      </c>
      <c r="AU1503" s="10">
        <v>0.56473290818181821</v>
      </c>
      <c r="AV1503" s="10">
        <v>0.56473290818181821</v>
      </c>
      <c r="AW1503" s="10">
        <v>0.84402481818181818</v>
      </c>
      <c r="AX1503">
        <v>0.84402481818181818</v>
      </c>
      <c r="AY1503" s="165">
        <v>1</v>
      </c>
    </row>
    <row r="1504" spans="14:51" x14ac:dyDescent="0.25">
      <c r="N1504" s="176">
        <v>150.19999999999999</v>
      </c>
      <c r="O1504" s="10">
        <v>0.4265373681818182</v>
      </c>
      <c r="Q1504" s="10">
        <v>0.25540909090909092</v>
      </c>
      <c r="R1504" s="10">
        <v>1548.1295440167787</v>
      </c>
      <c r="T1504" s="10">
        <v>1988.7979733259397</v>
      </c>
      <c r="V1504" s="10">
        <v>2693.7366399926063</v>
      </c>
      <c r="W1504" s="10">
        <v>2693.7366399926063</v>
      </c>
      <c r="X1504" s="10">
        <v>2777.1810844370507</v>
      </c>
      <c r="Y1504" s="10">
        <v>2860.625528881495</v>
      </c>
      <c r="Z1504" s="10">
        <v>3591.4653511037172</v>
      </c>
      <c r="AH1504" s="7">
        <v>2438.1468667921586</v>
      </c>
      <c r="AI1504" s="10">
        <v>150.19999999999999</v>
      </c>
      <c r="AK1504" s="10">
        <v>6.6263999999999994</v>
      </c>
      <c r="AL1504" s="10">
        <v>16.896000000000001</v>
      </c>
      <c r="AQ1504" s="10">
        <v>0.33735555</v>
      </c>
      <c r="AR1504" s="10">
        <v>0.33735555</v>
      </c>
      <c r="AS1504" s="10">
        <v>0.53548499999999999</v>
      </c>
      <c r="AT1504" s="10">
        <v>0.53548499999999999</v>
      </c>
      <c r="AU1504" s="10">
        <v>0.56473290818181821</v>
      </c>
      <c r="AV1504" s="10">
        <v>0.56473290818181821</v>
      </c>
      <c r="AW1504" s="10">
        <v>0.84402481818181818</v>
      </c>
      <c r="AX1504">
        <v>0.84402481818181818</v>
      </c>
      <c r="AY1504" s="165">
        <v>1</v>
      </c>
    </row>
    <row r="1505" spans="14:51" x14ac:dyDescent="0.25">
      <c r="N1505" s="176">
        <v>150.30000000000001</v>
      </c>
      <c r="O1505" s="10">
        <v>0.4265373681818182</v>
      </c>
      <c r="Q1505" s="10">
        <v>0.25540909090909092</v>
      </c>
      <c r="R1505" s="10">
        <v>1550.8475624279088</v>
      </c>
      <c r="T1505" s="10">
        <v>1993.0645179720402</v>
      </c>
      <c r="V1505" s="10">
        <v>2698.4725179720404</v>
      </c>
      <c r="W1505" s="10">
        <v>2698.4725179720404</v>
      </c>
      <c r="X1505" s="10">
        <v>2781.9725179720404</v>
      </c>
      <c r="Y1505" s="10">
        <v>2865.4725179720404</v>
      </c>
      <c r="Z1505" s="10">
        <v>3596.7989179720407</v>
      </c>
      <c r="AH1505" s="7">
        <v>2442.6860020892877</v>
      </c>
      <c r="AI1505" s="10">
        <v>150.30000000000001</v>
      </c>
      <c r="AK1505" s="10">
        <v>6.6263999999999994</v>
      </c>
      <c r="AL1505" s="10">
        <v>16.896000000000001</v>
      </c>
      <c r="AQ1505" s="10">
        <v>0.33735555</v>
      </c>
      <c r="AR1505" s="10">
        <v>0.33735555</v>
      </c>
      <c r="AS1505" s="10">
        <v>0.53548499999999999</v>
      </c>
      <c r="AT1505" s="10">
        <v>0.53548499999999999</v>
      </c>
      <c r="AU1505" s="10">
        <v>0.56473290818181821</v>
      </c>
      <c r="AV1505" s="10">
        <v>0.56473290818181821</v>
      </c>
      <c r="AW1505" s="10">
        <v>0.84402481818181818</v>
      </c>
      <c r="AX1505">
        <v>0.84402481818181818</v>
      </c>
      <c r="AY1505" s="165">
        <v>1</v>
      </c>
    </row>
    <row r="1506" spans="14:51" x14ac:dyDescent="0.25">
      <c r="N1506" s="176">
        <v>150.4</v>
      </c>
      <c r="O1506" s="10">
        <v>0.4265373681818182</v>
      </c>
      <c r="Q1506" s="10">
        <v>0.25540909090909092</v>
      </c>
      <c r="R1506" s="10">
        <v>1553.5673898363173</v>
      </c>
      <c r="T1506" s="10">
        <v>1997.3336981991861</v>
      </c>
      <c r="V1506" s="10">
        <v>2703.2110315325194</v>
      </c>
      <c r="W1506" s="10">
        <v>2703.2110315325194</v>
      </c>
      <c r="X1506" s="10">
        <v>2786.7665870880751</v>
      </c>
      <c r="Y1506" s="10">
        <v>2870.3221426436307</v>
      </c>
      <c r="Z1506" s="10">
        <v>3602.1351204214088</v>
      </c>
      <c r="AH1506" s="7">
        <v>2447.2281584415227</v>
      </c>
      <c r="AI1506" s="10">
        <v>150.4</v>
      </c>
      <c r="AK1506" s="10">
        <v>6.6263999999999994</v>
      </c>
      <c r="AL1506" s="10">
        <v>16.896000000000001</v>
      </c>
      <c r="AQ1506" s="10">
        <v>0.33735555</v>
      </c>
      <c r="AR1506" s="10">
        <v>0.33735555</v>
      </c>
      <c r="AS1506" s="10">
        <v>0.53548499999999999</v>
      </c>
      <c r="AT1506" s="10">
        <v>0.53548499999999999</v>
      </c>
      <c r="AU1506" s="10">
        <v>0.56473290818181821</v>
      </c>
      <c r="AV1506" s="10">
        <v>0.56473290818181821</v>
      </c>
      <c r="AW1506" s="10">
        <v>0.84402481818181818</v>
      </c>
      <c r="AX1506">
        <v>0.84402481818181818</v>
      </c>
      <c r="AY1506" s="165">
        <v>1</v>
      </c>
    </row>
    <row r="1507" spans="14:51" x14ac:dyDescent="0.25">
      <c r="N1507" s="176">
        <v>150.5</v>
      </c>
      <c r="O1507" s="10">
        <v>0.4265373681818182</v>
      </c>
      <c r="Q1507" s="10">
        <v>0.25540909090909092</v>
      </c>
      <c r="R1507" s="10">
        <v>1556.2890262420046</v>
      </c>
      <c r="T1507" s="10">
        <v>2001.6055140073772</v>
      </c>
      <c r="V1507" s="10">
        <v>2707.952180674044</v>
      </c>
      <c r="W1507" s="10">
        <v>2707.952180674044</v>
      </c>
      <c r="X1507" s="10">
        <v>2791.5632917851553</v>
      </c>
      <c r="Y1507" s="10">
        <v>2875.1744028962662</v>
      </c>
      <c r="Z1507" s="10">
        <v>3607.473958451822</v>
      </c>
      <c r="AH1507" s="7">
        <v>2451.7733358488645</v>
      </c>
      <c r="AI1507" s="10">
        <v>150.5</v>
      </c>
      <c r="AK1507" s="10">
        <v>6.6263999999999994</v>
      </c>
      <c r="AL1507" s="10">
        <v>16.896000000000001</v>
      </c>
      <c r="AQ1507" s="10">
        <v>0.33735555</v>
      </c>
      <c r="AR1507" s="10">
        <v>0.33735555</v>
      </c>
      <c r="AS1507" s="10">
        <v>0.53548499999999999</v>
      </c>
      <c r="AT1507" s="10">
        <v>0.53548499999999999</v>
      </c>
      <c r="AU1507" s="10">
        <v>0.56473290818181821</v>
      </c>
      <c r="AV1507" s="10">
        <v>0.56473290818181821</v>
      </c>
      <c r="AW1507" s="10">
        <v>0.84402481818181818</v>
      </c>
      <c r="AX1507">
        <v>0.84402481818181818</v>
      </c>
      <c r="AY1507" s="165">
        <v>1</v>
      </c>
    </row>
    <row r="1508" spans="14:51" x14ac:dyDescent="0.25">
      <c r="N1508" s="176">
        <v>150.6</v>
      </c>
      <c r="O1508" s="10">
        <v>0.4265373681818182</v>
      </c>
      <c r="Q1508" s="10">
        <v>0.25540909090909092</v>
      </c>
      <c r="R1508" s="10">
        <v>1559.01247164497</v>
      </c>
      <c r="T1508" s="10">
        <v>2005.8799653966123</v>
      </c>
      <c r="V1508" s="10">
        <v>2712.6959653966123</v>
      </c>
      <c r="W1508" s="10">
        <v>2712.6959653966123</v>
      </c>
      <c r="X1508" s="10">
        <v>2796.3626320632789</v>
      </c>
      <c r="Y1508" s="10">
        <v>2880.0292987299458</v>
      </c>
      <c r="Z1508" s="10">
        <v>3612.8154320632793</v>
      </c>
      <c r="AH1508" s="7">
        <v>2456.3215343113111</v>
      </c>
      <c r="AI1508" s="10">
        <v>150.6</v>
      </c>
      <c r="AK1508" s="10">
        <v>6.6263999999999994</v>
      </c>
      <c r="AL1508" s="10">
        <v>16.896000000000001</v>
      </c>
      <c r="AQ1508" s="10">
        <v>0.33735555</v>
      </c>
      <c r="AR1508" s="10">
        <v>0.33735555</v>
      </c>
      <c r="AS1508" s="10">
        <v>0.53548499999999999</v>
      </c>
      <c r="AT1508" s="10">
        <v>0.53548499999999999</v>
      </c>
      <c r="AU1508" s="10">
        <v>0.56473290818181821</v>
      </c>
      <c r="AV1508" s="10">
        <v>0.56473290818181821</v>
      </c>
      <c r="AW1508" s="10">
        <v>0.84402481818181818</v>
      </c>
      <c r="AX1508">
        <v>0.84402481818181818</v>
      </c>
      <c r="AY1508" s="165">
        <v>1</v>
      </c>
    </row>
    <row r="1509" spans="14:51" x14ac:dyDescent="0.25">
      <c r="N1509" s="176">
        <v>150.69999999999999</v>
      </c>
      <c r="O1509" s="10">
        <v>0.4265373681818182</v>
      </c>
      <c r="Q1509" s="10">
        <v>0.25540909090909092</v>
      </c>
      <c r="R1509" s="10">
        <v>1561.7377260452145</v>
      </c>
      <c r="T1509" s="10">
        <v>2010.1570523668943</v>
      </c>
      <c r="V1509" s="10">
        <v>2717.4423857002275</v>
      </c>
      <c r="W1509" s="10">
        <v>2717.4423857002275</v>
      </c>
      <c r="X1509" s="10">
        <v>2801.1646079224497</v>
      </c>
      <c r="Y1509" s="10">
        <v>2884.8868301446719</v>
      </c>
      <c r="Z1509" s="10">
        <v>3618.1595412557831</v>
      </c>
      <c r="AH1509" s="7">
        <v>2460.8727538288654</v>
      </c>
      <c r="AI1509" s="10">
        <v>150.69999999999999</v>
      </c>
      <c r="AK1509" s="10">
        <v>6.6263999999999994</v>
      </c>
      <c r="AL1509" s="10">
        <v>16.896000000000001</v>
      </c>
      <c r="AQ1509" s="10">
        <v>0.33735555</v>
      </c>
      <c r="AR1509" s="10">
        <v>0.33735555</v>
      </c>
      <c r="AS1509" s="10">
        <v>0.53548499999999999</v>
      </c>
      <c r="AT1509" s="10">
        <v>0.53548499999999999</v>
      </c>
      <c r="AU1509" s="10">
        <v>0.56473290818181821</v>
      </c>
      <c r="AV1509" s="10">
        <v>0.56473290818181821</v>
      </c>
      <c r="AW1509" s="10">
        <v>0.84402481818181818</v>
      </c>
      <c r="AX1509">
        <v>0.84402481818181818</v>
      </c>
      <c r="AY1509" s="165">
        <v>1</v>
      </c>
    </row>
    <row r="1510" spans="14:51" x14ac:dyDescent="0.25">
      <c r="N1510" s="176">
        <v>150.80000000000001</v>
      </c>
      <c r="O1510" s="10">
        <v>0.4265373681818182</v>
      </c>
      <c r="Q1510" s="10">
        <v>0.25540909090909092</v>
      </c>
      <c r="R1510" s="10">
        <v>1564.4647894427383</v>
      </c>
      <c r="T1510" s="10">
        <v>2014.4367749182218</v>
      </c>
      <c r="V1510" s="10">
        <v>2722.1914415848887</v>
      </c>
      <c r="W1510" s="10">
        <v>2722.1914415848887</v>
      </c>
      <c r="X1510" s="10">
        <v>2805.9692193626665</v>
      </c>
      <c r="Y1510" s="10">
        <v>2889.7469971404444</v>
      </c>
      <c r="Z1510" s="10">
        <v>3623.5062860293333</v>
      </c>
      <c r="AH1510" s="7">
        <v>2465.4269944015268</v>
      </c>
      <c r="AI1510" s="10">
        <v>150.80000000000001</v>
      </c>
      <c r="AK1510" s="10">
        <v>6.6263999999999994</v>
      </c>
      <c r="AL1510" s="10">
        <v>16.896000000000001</v>
      </c>
      <c r="AQ1510" s="10">
        <v>0.33735555</v>
      </c>
      <c r="AR1510" s="10">
        <v>0.33735555</v>
      </c>
      <c r="AS1510" s="10">
        <v>0.53548499999999999</v>
      </c>
      <c r="AT1510" s="10">
        <v>0.53548499999999999</v>
      </c>
      <c r="AU1510" s="10">
        <v>0.56473290818181821</v>
      </c>
      <c r="AV1510" s="10">
        <v>0.56473290818181821</v>
      </c>
      <c r="AW1510" s="10">
        <v>0.84402481818181818</v>
      </c>
      <c r="AX1510">
        <v>0.84402481818181818</v>
      </c>
      <c r="AY1510" s="165">
        <v>1</v>
      </c>
    </row>
    <row r="1511" spans="14:51" x14ac:dyDescent="0.25">
      <c r="N1511" s="176">
        <v>150.9</v>
      </c>
      <c r="O1511" s="10">
        <v>0.4265373681818182</v>
      </c>
      <c r="Q1511" s="10">
        <v>0.25540909090909092</v>
      </c>
      <c r="R1511" s="10">
        <v>1567.1936618375394</v>
      </c>
      <c r="T1511" s="10">
        <v>2018.7191330505925</v>
      </c>
      <c r="V1511" s="10">
        <v>2726.9431330505927</v>
      </c>
      <c r="W1511" s="10">
        <v>2726.9431330505927</v>
      </c>
      <c r="X1511" s="10">
        <v>2810.7764663839262</v>
      </c>
      <c r="Y1511" s="10">
        <v>2894.6097997172592</v>
      </c>
      <c r="Z1511" s="10">
        <v>3628.8556663839263</v>
      </c>
      <c r="AH1511" s="7">
        <v>2469.9842560292923</v>
      </c>
      <c r="AI1511" s="10">
        <v>150.9</v>
      </c>
      <c r="AK1511" s="10">
        <v>6.6263999999999994</v>
      </c>
      <c r="AL1511" s="10">
        <v>16.896000000000001</v>
      </c>
      <c r="AQ1511" s="10">
        <v>0.33735555</v>
      </c>
      <c r="AR1511" s="10">
        <v>0.33735555</v>
      </c>
      <c r="AS1511" s="10">
        <v>0.53548499999999999</v>
      </c>
      <c r="AT1511" s="10">
        <v>0.53548499999999999</v>
      </c>
      <c r="AU1511" s="10">
        <v>0.56473290818181821</v>
      </c>
      <c r="AV1511" s="10">
        <v>0.56473290818181821</v>
      </c>
      <c r="AW1511" s="10">
        <v>0.84402481818181818</v>
      </c>
      <c r="AX1511">
        <v>0.84402481818181818</v>
      </c>
      <c r="AY1511" s="165">
        <v>1</v>
      </c>
    </row>
    <row r="1512" spans="14:51" x14ac:dyDescent="0.25">
      <c r="N1512" s="176">
        <v>151</v>
      </c>
      <c r="O1512" s="10">
        <v>0.4265373681818182</v>
      </c>
      <c r="Q1512" s="10">
        <v>0.25540909090909092</v>
      </c>
      <c r="R1512" s="10">
        <v>1569.9243432296198</v>
      </c>
      <c r="T1512" s="10">
        <v>2023.0041267640095</v>
      </c>
      <c r="V1512" s="10">
        <v>2731.6974600973426</v>
      </c>
      <c r="W1512" s="10">
        <v>2731.6974600973426</v>
      </c>
      <c r="X1512" s="10">
        <v>2815.5863489862313</v>
      </c>
      <c r="Y1512" s="10">
        <v>2899.4752378751205</v>
      </c>
      <c r="Z1512" s="10">
        <v>3634.2076823195648</v>
      </c>
      <c r="AH1512" s="7">
        <v>2474.5445387121649</v>
      </c>
      <c r="AI1512" s="10">
        <v>151</v>
      </c>
      <c r="AK1512" s="10">
        <v>6.6263999999999994</v>
      </c>
      <c r="AL1512" s="10">
        <v>16.896000000000001</v>
      </c>
      <c r="AQ1512" s="10">
        <v>0.33735555</v>
      </c>
      <c r="AR1512" s="10">
        <v>0.33735555</v>
      </c>
      <c r="AS1512" s="10">
        <v>0.53548499999999999</v>
      </c>
      <c r="AT1512" s="10">
        <v>0.53548499999999999</v>
      </c>
      <c r="AU1512" s="10">
        <v>0.56473290818181821</v>
      </c>
      <c r="AV1512" s="10">
        <v>0.56473290818181821</v>
      </c>
      <c r="AW1512" s="10">
        <v>0.84402481818181818</v>
      </c>
      <c r="AX1512">
        <v>0.84402481818181818</v>
      </c>
      <c r="AY1512" s="165">
        <v>1</v>
      </c>
    </row>
    <row r="1513" spans="14:51" x14ac:dyDescent="0.25">
      <c r="N1513" s="176">
        <v>151.1</v>
      </c>
      <c r="O1513" s="10">
        <v>0.4265373681818182</v>
      </c>
      <c r="Q1513" s="10">
        <v>0.25540909090909092</v>
      </c>
      <c r="R1513" s="10">
        <v>1572.6568336189787</v>
      </c>
      <c r="T1513" s="10">
        <v>2027.2917560584715</v>
      </c>
      <c r="V1513" s="10">
        <v>2736.4544227251381</v>
      </c>
      <c r="W1513" s="10">
        <v>2736.4544227251381</v>
      </c>
      <c r="X1513" s="10">
        <v>2820.3988671695824</v>
      </c>
      <c r="Y1513" s="10">
        <v>2904.3433116140268</v>
      </c>
      <c r="Z1513" s="10">
        <v>3639.5623338362493</v>
      </c>
      <c r="AH1513" s="7">
        <v>2479.1078424501438</v>
      </c>
      <c r="AI1513" s="10">
        <v>151.1</v>
      </c>
      <c r="AK1513" s="10">
        <v>6.6263999999999994</v>
      </c>
      <c r="AL1513" s="10">
        <v>16.896000000000001</v>
      </c>
      <c r="AQ1513" s="10">
        <v>0.33735555</v>
      </c>
      <c r="AR1513" s="10">
        <v>0.33735555</v>
      </c>
      <c r="AS1513" s="10">
        <v>0.53548499999999999</v>
      </c>
      <c r="AT1513" s="10">
        <v>0.53548499999999999</v>
      </c>
      <c r="AU1513" s="10">
        <v>0.56473290818181821</v>
      </c>
      <c r="AV1513" s="10">
        <v>0.56473290818181821</v>
      </c>
      <c r="AW1513" s="10">
        <v>0.84402481818181818</v>
      </c>
      <c r="AX1513">
        <v>0.84402481818181818</v>
      </c>
      <c r="AY1513" s="165">
        <v>1</v>
      </c>
    </row>
    <row r="1514" spans="14:51" x14ac:dyDescent="0.25">
      <c r="N1514" s="176">
        <v>151.19999999999999</v>
      </c>
      <c r="O1514" s="10">
        <v>0.4265373681818182</v>
      </c>
      <c r="Q1514" s="10">
        <v>0.25540909090909092</v>
      </c>
      <c r="R1514" s="10">
        <v>1575.3911330056155</v>
      </c>
      <c r="T1514" s="10">
        <v>2031.5820209339777</v>
      </c>
      <c r="V1514" s="10">
        <v>2741.2140209339777</v>
      </c>
      <c r="W1514" s="10">
        <v>2741.2140209339777</v>
      </c>
      <c r="X1514" s="10">
        <v>2825.2140209339777</v>
      </c>
      <c r="Y1514" s="10">
        <v>2909.2140209339777</v>
      </c>
      <c r="Z1514" s="10">
        <v>3644.919620933978</v>
      </c>
      <c r="AH1514" s="7">
        <v>2483.6741672432277</v>
      </c>
      <c r="AI1514" s="10">
        <v>151.19999999999999</v>
      </c>
      <c r="AK1514" s="10">
        <v>6.6263999999999994</v>
      </c>
      <c r="AL1514" s="10">
        <v>16.896000000000001</v>
      </c>
      <c r="AQ1514" s="10">
        <v>0.33735555</v>
      </c>
      <c r="AR1514" s="10">
        <v>0.33735555</v>
      </c>
      <c r="AS1514" s="10">
        <v>0.53548499999999999</v>
      </c>
      <c r="AT1514" s="10">
        <v>0.53548499999999999</v>
      </c>
      <c r="AU1514" s="10">
        <v>0.56473290818181821</v>
      </c>
      <c r="AV1514" s="10">
        <v>0.56473290818181821</v>
      </c>
      <c r="AW1514" s="10">
        <v>0.84402481818181818</v>
      </c>
      <c r="AX1514">
        <v>0.84402481818181818</v>
      </c>
      <c r="AY1514" s="165">
        <v>1</v>
      </c>
    </row>
    <row r="1515" spans="14:51" x14ac:dyDescent="0.25">
      <c r="N1515" s="176">
        <v>151.30000000000001</v>
      </c>
      <c r="O1515" s="10">
        <v>0.4265373681818182</v>
      </c>
      <c r="Q1515" s="10">
        <v>0.25540909090909092</v>
      </c>
      <c r="R1515" s="10">
        <v>1578.1272413895324</v>
      </c>
      <c r="T1515" s="10">
        <v>2035.8749213905312</v>
      </c>
      <c r="V1515" s="10">
        <v>2745.9762547238647</v>
      </c>
      <c r="W1515" s="10">
        <v>2745.9762547238647</v>
      </c>
      <c r="X1515" s="10">
        <v>2830.0318102794204</v>
      </c>
      <c r="Y1515" s="10">
        <v>2914.087365834976</v>
      </c>
      <c r="Z1515" s="10">
        <v>3650.279543612754</v>
      </c>
      <c r="AH1515" s="7">
        <v>2488.2435130914205</v>
      </c>
      <c r="AI1515" s="10">
        <v>151.30000000000001</v>
      </c>
      <c r="AK1515" s="10">
        <v>6.6263999999999994</v>
      </c>
      <c r="AL1515" s="10">
        <v>16.896000000000001</v>
      </c>
      <c r="AQ1515" s="10">
        <v>0.33735555</v>
      </c>
      <c r="AR1515" s="10">
        <v>0.33735555</v>
      </c>
      <c r="AS1515" s="10">
        <v>0.53548499999999999</v>
      </c>
      <c r="AT1515" s="10">
        <v>0.53548499999999999</v>
      </c>
      <c r="AU1515" s="10">
        <v>0.56473290818181821</v>
      </c>
      <c r="AV1515" s="10">
        <v>0.56473290818181821</v>
      </c>
      <c r="AW1515" s="10">
        <v>0.84402481818181818</v>
      </c>
      <c r="AX1515">
        <v>0.84402481818181818</v>
      </c>
      <c r="AY1515" s="165">
        <v>1</v>
      </c>
    </row>
    <row r="1516" spans="14:51" x14ac:dyDescent="0.25">
      <c r="N1516" s="176">
        <v>151.4</v>
      </c>
      <c r="O1516" s="10">
        <v>0.4265373681818182</v>
      </c>
      <c r="Q1516" s="10">
        <v>0.25540909090909092</v>
      </c>
      <c r="R1516" s="10">
        <v>1580.8651587707272</v>
      </c>
      <c r="T1516" s="10">
        <v>2040.1704574281289</v>
      </c>
      <c r="V1516" s="10">
        <v>2750.7411240947959</v>
      </c>
      <c r="W1516" s="10">
        <v>2750.7411240947959</v>
      </c>
      <c r="X1516" s="10">
        <v>2834.8522352059072</v>
      </c>
      <c r="Y1516" s="10">
        <v>2918.963346317018</v>
      </c>
      <c r="Z1516" s="10">
        <v>3655.6421018725737</v>
      </c>
      <c r="AH1516" s="7">
        <v>2492.8158799947182</v>
      </c>
      <c r="AI1516" s="10">
        <v>151.4</v>
      </c>
      <c r="AK1516" s="10">
        <v>6.6263999999999994</v>
      </c>
      <c r="AL1516" s="10">
        <v>16.896000000000001</v>
      </c>
      <c r="AQ1516" s="10">
        <v>0.33735555</v>
      </c>
      <c r="AR1516" s="10">
        <v>0.33735555</v>
      </c>
      <c r="AS1516" s="10">
        <v>0.53548499999999999</v>
      </c>
      <c r="AT1516" s="10">
        <v>0.53548499999999999</v>
      </c>
      <c r="AU1516" s="10">
        <v>0.56473290818181821</v>
      </c>
      <c r="AV1516" s="10">
        <v>0.56473290818181821</v>
      </c>
      <c r="AW1516" s="10">
        <v>0.84402481818181818</v>
      </c>
      <c r="AX1516">
        <v>0.84402481818181818</v>
      </c>
      <c r="AY1516" s="165">
        <v>1</v>
      </c>
    </row>
    <row r="1517" spans="14:51" x14ac:dyDescent="0.25">
      <c r="N1517" s="176">
        <v>151.5</v>
      </c>
      <c r="O1517" s="10">
        <v>0.4265373681818182</v>
      </c>
      <c r="Q1517" s="10">
        <v>0.25540909090909092</v>
      </c>
      <c r="R1517" s="10">
        <v>1583.6048851492008</v>
      </c>
      <c r="T1517" s="10">
        <v>2044.4686290467716</v>
      </c>
      <c r="V1517" s="10">
        <v>2755.5086290467716</v>
      </c>
      <c r="W1517" s="10">
        <v>2755.5086290467716</v>
      </c>
      <c r="X1517" s="10">
        <v>2839.6752957134381</v>
      </c>
      <c r="Y1517" s="10">
        <v>2923.8419623801051</v>
      </c>
      <c r="Z1517" s="10">
        <v>3661.0072957134385</v>
      </c>
      <c r="AH1517" s="7">
        <v>2497.3912679531222</v>
      </c>
      <c r="AI1517" s="10">
        <v>151.5</v>
      </c>
      <c r="AK1517" s="10">
        <v>6.6263999999999994</v>
      </c>
      <c r="AL1517" s="10">
        <v>16.896000000000001</v>
      </c>
      <c r="AQ1517" s="10">
        <v>0.33735555</v>
      </c>
      <c r="AR1517" s="10">
        <v>0.33735555</v>
      </c>
      <c r="AS1517" s="10">
        <v>0.53548499999999999</v>
      </c>
      <c r="AT1517" s="10">
        <v>0.53548499999999999</v>
      </c>
      <c r="AU1517" s="10">
        <v>0.56473290818181821</v>
      </c>
      <c r="AV1517" s="10">
        <v>0.56473290818181821</v>
      </c>
      <c r="AW1517" s="10">
        <v>0.84402481818181818</v>
      </c>
      <c r="AX1517">
        <v>0.84402481818181818</v>
      </c>
      <c r="AY1517" s="165">
        <v>1</v>
      </c>
    </row>
    <row r="1518" spans="14:51" x14ac:dyDescent="0.25">
      <c r="N1518" s="176">
        <v>151.6</v>
      </c>
      <c r="O1518" s="10">
        <v>0.4265373681818182</v>
      </c>
      <c r="Q1518" s="10">
        <v>0.25540909090909092</v>
      </c>
      <c r="R1518" s="10">
        <v>1586.3464205249522</v>
      </c>
      <c r="T1518" s="10">
        <v>2048.7694362464586</v>
      </c>
      <c r="V1518" s="10">
        <v>2760.278769579792</v>
      </c>
      <c r="W1518" s="10">
        <v>2760.278769579792</v>
      </c>
      <c r="X1518" s="10">
        <v>2844.5009918020141</v>
      </c>
      <c r="Y1518" s="10">
        <v>2928.7232140242363</v>
      </c>
      <c r="Z1518" s="10">
        <v>3666.3751251353474</v>
      </c>
      <c r="AH1518" s="7">
        <v>2501.9696769666311</v>
      </c>
      <c r="AI1518" s="10">
        <v>151.6</v>
      </c>
      <c r="AK1518" s="10">
        <v>6.6263999999999994</v>
      </c>
      <c r="AL1518" s="10">
        <v>16.896000000000001</v>
      </c>
      <c r="AQ1518" s="10">
        <v>0.33735555</v>
      </c>
      <c r="AR1518" s="10">
        <v>0.33735555</v>
      </c>
      <c r="AS1518" s="10">
        <v>0.53548499999999999</v>
      </c>
      <c r="AT1518" s="10">
        <v>0.53548499999999999</v>
      </c>
      <c r="AU1518" s="10">
        <v>0.56473290818181821</v>
      </c>
      <c r="AV1518" s="10">
        <v>0.56473290818181821</v>
      </c>
      <c r="AW1518" s="10">
        <v>0.84402481818181818</v>
      </c>
      <c r="AX1518">
        <v>0.84402481818181818</v>
      </c>
      <c r="AY1518" s="165">
        <v>1</v>
      </c>
    </row>
    <row r="1519" spans="14:51" x14ac:dyDescent="0.25">
      <c r="N1519" s="176">
        <v>151.69999999999999</v>
      </c>
      <c r="O1519" s="10">
        <v>0.4265373681818182</v>
      </c>
      <c r="Q1519" s="10">
        <v>0.25540909090909092</v>
      </c>
      <c r="R1519" s="10">
        <v>1589.0897648979828</v>
      </c>
      <c r="T1519" s="10">
        <v>2053.0728790271914</v>
      </c>
      <c r="V1519" s="10">
        <v>2765.0515456938583</v>
      </c>
      <c r="W1519" s="10">
        <v>2765.0515456938583</v>
      </c>
      <c r="X1519" s="10">
        <v>2849.3293234716361</v>
      </c>
      <c r="Y1519" s="10">
        <v>2933.607101249414</v>
      </c>
      <c r="Z1519" s="10">
        <v>3671.7455901383028</v>
      </c>
      <c r="AH1519" s="7">
        <v>2506.5511070352477</v>
      </c>
      <c r="AI1519" s="10">
        <v>151.69999999999999</v>
      </c>
      <c r="AK1519" s="10">
        <v>6.6263999999999994</v>
      </c>
      <c r="AL1519" s="10">
        <v>16.896000000000001</v>
      </c>
      <c r="AQ1519" s="10">
        <v>0.33735555</v>
      </c>
      <c r="AR1519" s="10">
        <v>0.33735555</v>
      </c>
      <c r="AS1519" s="10">
        <v>0.53548499999999999</v>
      </c>
      <c r="AT1519" s="10">
        <v>0.53548499999999999</v>
      </c>
      <c r="AU1519" s="10">
        <v>0.56473290818181821</v>
      </c>
      <c r="AV1519" s="10">
        <v>0.56473290818181821</v>
      </c>
      <c r="AW1519" s="10">
        <v>0.84402481818181818</v>
      </c>
      <c r="AX1519">
        <v>0.84402481818181818</v>
      </c>
      <c r="AY1519" s="165">
        <v>1</v>
      </c>
    </row>
    <row r="1520" spans="14:51" x14ac:dyDescent="0.25">
      <c r="N1520" s="176">
        <v>151.80000000000001</v>
      </c>
      <c r="O1520" s="10">
        <v>0.4265373681818182</v>
      </c>
      <c r="Q1520" s="10">
        <v>0.25540909090909092</v>
      </c>
      <c r="R1520" s="10">
        <v>1591.834918268293</v>
      </c>
      <c r="T1520" s="10">
        <v>2057.3789573889708</v>
      </c>
      <c r="V1520" s="10">
        <v>2769.8269573889711</v>
      </c>
      <c r="W1520" s="10">
        <v>2769.8269573889711</v>
      </c>
      <c r="X1520" s="10">
        <v>2854.1602907223046</v>
      </c>
      <c r="Y1520" s="10">
        <v>2938.4936240556376</v>
      </c>
      <c r="Z1520" s="10">
        <v>3677.1186907223046</v>
      </c>
      <c r="AH1520" s="7">
        <v>2511.1355581589719</v>
      </c>
      <c r="AI1520" s="10">
        <v>151.80000000000001</v>
      </c>
      <c r="AK1520" s="10">
        <v>6.6263999999999994</v>
      </c>
      <c r="AL1520" s="10">
        <v>16.896000000000001</v>
      </c>
      <c r="AQ1520" s="10">
        <v>0.33735555</v>
      </c>
      <c r="AR1520" s="10">
        <v>0.33735555</v>
      </c>
      <c r="AS1520" s="10">
        <v>0.53548499999999999</v>
      </c>
      <c r="AT1520" s="10">
        <v>0.53548499999999999</v>
      </c>
      <c r="AU1520" s="10">
        <v>0.56473290818181821</v>
      </c>
      <c r="AV1520" s="10">
        <v>0.56473290818181821</v>
      </c>
      <c r="AW1520" s="10">
        <v>0.84402481818181818</v>
      </c>
      <c r="AX1520">
        <v>0.84402481818181818</v>
      </c>
      <c r="AY1520" s="165">
        <v>1</v>
      </c>
    </row>
    <row r="1521" spans="14:51" x14ac:dyDescent="0.25">
      <c r="N1521" s="176">
        <v>151.9</v>
      </c>
      <c r="O1521" s="10">
        <v>0.4265373681818182</v>
      </c>
      <c r="Q1521" s="10">
        <v>0.25540909090909092</v>
      </c>
      <c r="R1521" s="10">
        <v>1594.5818806358802</v>
      </c>
      <c r="T1521" s="10">
        <v>2061.6876713317929</v>
      </c>
      <c r="V1521" s="10">
        <v>2774.6050046651262</v>
      </c>
      <c r="W1521" s="10">
        <v>2774.6050046651262</v>
      </c>
      <c r="X1521" s="10">
        <v>2858.9938935540149</v>
      </c>
      <c r="Y1521" s="10">
        <v>2943.382782442904</v>
      </c>
      <c r="Z1521" s="10">
        <v>3682.4944268873487</v>
      </c>
      <c r="AH1521" s="7">
        <v>2515.7230303377996</v>
      </c>
      <c r="AI1521" s="10">
        <v>151.9</v>
      </c>
      <c r="AK1521" s="10">
        <v>6.6263999999999994</v>
      </c>
      <c r="AL1521" s="10">
        <v>16.896000000000001</v>
      </c>
      <c r="AQ1521" s="10">
        <v>0.33735555</v>
      </c>
      <c r="AR1521" s="10">
        <v>0.33735555</v>
      </c>
      <c r="AS1521" s="10">
        <v>0.53548499999999999</v>
      </c>
      <c r="AT1521" s="10">
        <v>0.53548499999999999</v>
      </c>
      <c r="AU1521" s="10">
        <v>0.56473290818181821</v>
      </c>
      <c r="AV1521" s="10">
        <v>0.56473290818181821</v>
      </c>
      <c r="AW1521" s="10">
        <v>0.84402481818181818</v>
      </c>
      <c r="AX1521">
        <v>0.84402481818181818</v>
      </c>
      <c r="AY1521" s="165">
        <v>1</v>
      </c>
    </row>
    <row r="1522" spans="14:51" x14ac:dyDescent="0.25">
      <c r="N1522" s="176">
        <v>152</v>
      </c>
      <c r="O1522" s="10">
        <v>0.4265373681818182</v>
      </c>
      <c r="Q1522" s="10">
        <v>0.25540909090909092</v>
      </c>
      <c r="R1522" s="10">
        <v>1597.3306520007468</v>
      </c>
      <c r="T1522" s="10">
        <v>2065.9990208556619</v>
      </c>
      <c r="V1522" s="10">
        <v>2779.3856875223287</v>
      </c>
      <c r="W1522" s="10">
        <v>2779.3856875223287</v>
      </c>
      <c r="X1522" s="10">
        <v>2863.830131966773</v>
      </c>
      <c r="Y1522" s="10">
        <v>2948.2745764112174</v>
      </c>
      <c r="Z1522" s="10">
        <v>3687.8727986334397</v>
      </c>
      <c r="AH1522" s="7">
        <v>2520.3135235717345</v>
      </c>
      <c r="AI1522" s="10">
        <v>152</v>
      </c>
      <c r="AK1522" s="10">
        <v>6.6263999999999994</v>
      </c>
      <c r="AL1522" s="10">
        <v>16.896000000000001</v>
      </c>
      <c r="AQ1522" s="10">
        <v>0.33735555</v>
      </c>
      <c r="AR1522" s="10">
        <v>0.33735555</v>
      </c>
      <c r="AS1522" s="10">
        <v>0.53548499999999999</v>
      </c>
      <c r="AT1522" s="10">
        <v>0.53548499999999999</v>
      </c>
      <c r="AU1522" s="10">
        <v>0.56473290818181821</v>
      </c>
      <c r="AV1522" s="10">
        <v>0.56473290818181821</v>
      </c>
      <c r="AW1522" s="10">
        <v>0.84402481818181818</v>
      </c>
      <c r="AX1522">
        <v>0.84402481818181818</v>
      </c>
      <c r="AY1522" s="165">
        <v>1</v>
      </c>
    </row>
    <row r="1523" spans="14:51" x14ac:dyDescent="0.25">
      <c r="N1523" s="176">
        <v>152.1</v>
      </c>
      <c r="O1523" s="10">
        <v>0.4265373681818182</v>
      </c>
      <c r="Q1523" s="10">
        <v>0.25540909090909092</v>
      </c>
      <c r="R1523" s="10">
        <v>1600.081232362892</v>
      </c>
      <c r="T1523" s="10">
        <v>2070.3130059605751</v>
      </c>
      <c r="V1523" s="10">
        <v>2784.1690059605753</v>
      </c>
      <c r="W1523" s="10">
        <v>2784.1690059605753</v>
      </c>
      <c r="X1523" s="10">
        <v>2868.6690059605753</v>
      </c>
      <c r="Y1523" s="10">
        <v>2953.1690059605753</v>
      </c>
      <c r="Z1523" s="10">
        <v>3693.2538059605754</v>
      </c>
      <c r="AH1523" s="7">
        <v>2524.9070378607762</v>
      </c>
      <c r="AI1523" s="10">
        <v>152.1</v>
      </c>
      <c r="AK1523" s="10">
        <v>6.6263999999999994</v>
      </c>
      <c r="AL1523" s="10">
        <v>16.896000000000001</v>
      </c>
      <c r="AQ1523" s="10">
        <v>0.33735555</v>
      </c>
      <c r="AR1523" s="10">
        <v>0.33735555</v>
      </c>
      <c r="AS1523" s="10">
        <v>0.53548499999999999</v>
      </c>
      <c r="AT1523" s="10">
        <v>0.53548499999999999</v>
      </c>
      <c r="AU1523" s="10">
        <v>0.56473290818181821</v>
      </c>
      <c r="AV1523" s="10">
        <v>0.56473290818181821</v>
      </c>
      <c r="AW1523" s="10">
        <v>0.84402481818181818</v>
      </c>
      <c r="AX1523">
        <v>0.84402481818181818</v>
      </c>
      <c r="AY1523" s="165">
        <v>1</v>
      </c>
    </row>
    <row r="1524" spans="14:51" x14ac:dyDescent="0.25">
      <c r="N1524" s="176">
        <v>152.19999999999999</v>
      </c>
      <c r="O1524" s="10">
        <v>0.29276464090909093</v>
      </c>
      <c r="Q1524" s="10">
        <v>0.25540909090909092</v>
      </c>
      <c r="R1524" s="10">
        <v>1602.8336217223152</v>
      </c>
      <c r="T1524" s="10">
        <v>2074.6296266465329</v>
      </c>
      <c r="V1524" s="10">
        <v>2788.9549599798661</v>
      </c>
      <c r="W1524" s="10">
        <v>2788.9549599798661</v>
      </c>
      <c r="X1524" s="10">
        <v>2873.5105155354217</v>
      </c>
      <c r="Y1524" s="10">
        <v>2958.0660710909769</v>
      </c>
      <c r="Z1524" s="10">
        <v>3698.6374488687547</v>
      </c>
      <c r="AH1524" s="7">
        <v>2529.5035732049228</v>
      </c>
      <c r="AI1524" s="10">
        <v>152.19999999999999</v>
      </c>
      <c r="AK1524" s="10">
        <v>6.6263999999999994</v>
      </c>
      <c r="AL1524" s="10">
        <v>16.896000000000001</v>
      </c>
      <c r="AQ1524" s="10">
        <v>0.33735555</v>
      </c>
      <c r="AR1524" s="10">
        <v>0.33735555</v>
      </c>
      <c r="AS1524" s="10">
        <v>0.53548499999999999</v>
      </c>
      <c r="AT1524" s="10">
        <v>0.53548499999999999</v>
      </c>
      <c r="AU1524" s="10">
        <v>0.56473290818181821</v>
      </c>
      <c r="AV1524" s="10">
        <v>0.56473290818181821</v>
      </c>
      <c r="AW1524" s="10">
        <v>0.84402481818181818</v>
      </c>
      <c r="AX1524">
        <v>0.84402481818181818</v>
      </c>
      <c r="AY1524" s="165">
        <v>1</v>
      </c>
    </row>
    <row r="1525" spans="14:51" x14ac:dyDescent="0.25">
      <c r="N1525" s="176">
        <v>152.30000000000001</v>
      </c>
      <c r="O1525" s="10">
        <v>0.29276464090909093</v>
      </c>
      <c r="Q1525" s="10">
        <v>0.25540909090909092</v>
      </c>
      <c r="R1525" s="10">
        <v>1606.8462938635648</v>
      </c>
      <c r="T1525" s="10">
        <v>2083.0827917828633</v>
      </c>
      <c r="V1525" s="10">
        <v>2797.87745844953</v>
      </c>
      <c r="W1525" s="10">
        <v>2797.87745844953</v>
      </c>
      <c r="X1525" s="10">
        <v>2882.4885695606413</v>
      </c>
      <c r="Y1525" s="10">
        <v>2967.0996806717521</v>
      </c>
      <c r="Z1525" s="10">
        <v>3708.1576362273081</v>
      </c>
      <c r="AH1525" s="7">
        <v>2534.1031296041779</v>
      </c>
      <c r="AI1525" s="10">
        <v>152.30000000000001</v>
      </c>
      <c r="AK1525" s="10">
        <v>6.6263999999999994</v>
      </c>
      <c r="AL1525" s="10">
        <v>16.896000000000001</v>
      </c>
      <c r="AQ1525" s="10">
        <v>0.33735555</v>
      </c>
      <c r="AR1525" s="10">
        <v>0.33735555</v>
      </c>
      <c r="AS1525" s="10">
        <v>0.53548499999999999</v>
      </c>
      <c r="AT1525" s="10">
        <v>0.53548499999999999</v>
      </c>
      <c r="AU1525" s="10">
        <v>0.56473290818181821</v>
      </c>
      <c r="AV1525" s="10">
        <v>0.56473290818181821</v>
      </c>
      <c r="AW1525" s="10">
        <v>0.84402481818181818</v>
      </c>
      <c r="AX1525">
        <v>0.84402481818181818</v>
      </c>
      <c r="AY1525" s="165">
        <v>1</v>
      </c>
    </row>
    <row r="1526" spans="14:51" x14ac:dyDescent="0.25">
      <c r="N1526" s="176">
        <v>152.4</v>
      </c>
      <c r="O1526" s="10">
        <v>0.29276464090909093</v>
      </c>
      <c r="Q1526" s="10">
        <v>0.25540909090909092</v>
      </c>
      <c r="R1526" s="10">
        <v>1610.8616015858586</v>
      </c>
      <c r="T1526" s="10">
        <v>2087.4073192119567</v>
      </c>
      <c r="V1526" s="10">
        <v>2802.6713192119569</v>
      </c>
      <c r="W1526" s="10">
        <v>2802.6713192119569</v>
      </c>
      <c r="X1526" s="10">
        <v>2887.3379858786234</v>
      </c>
      <c r="Y1526" s="10">
        <v>2972.0046525452904</v>
      </c>
      <c r="Z1526" s="10">
        <v>3713.549185878624</v>
      </c>
      <c r="AH1526" s="7">
        <v>2538.7057070585379</v>
      </c>
      <c r="AI1526" s="10">
        <v>152.4</v>
      </c>
      <c r="AK1526" s="10">
        <v>6.6263999999999994</v>
      </c>
      <c r="AL1526" s="10">
        <v>16.896000000000001</v>
      </c>
      <c r="AQ1526" s="10">
        <v>0.33735555</v>
      </c>
      <c r="AR1526" s="10">
        <v>0.33735555</v>
      </c>
      <c r="AS1526" s="10">
        <v>0.53548499999999999</v>
      </c>
      <c r="AT1526" s="10">
        <v>0.53548499999999999</v>
      </c>
      <c r="AU1526" s="10">
        <v>0.56473290818181821</v>
      </c>
      <c r="AV1526" s="10">
        <v>0.56473290818181821</v>
      </c>
      <c r="AW1526" s="10">
        <v>0.84402481818181818</v>
      </c>
      <c r="AX1526">
        <v>0.84402481818181818</v>
      </c>
      <c r="AY1526" s="165">
        <v>1</v>
      </c>
    </row>
    <row r="1527" spans="14:51" x14ac:dyDescent="0.25">
      <c r="N1527" s="176">
        <v>152.5</v>
      </c>
      <c r="O1527" s="10">
        <v>0.29276464090909093</v>
      </c>
      <c r="Q1527" s="10">
        <v>0.25540909090909092</v>
      </c>
      <c r="R1527" s="10">
        <v>1614.8795448891965</v>
      </c>
      <c r="T1527" s="10">
        <v>2091.7344822220962</v>
      </c>
      <c r="V1527" s="10">
        <v>2807.4678155554293</v>
      </c>
      <c r="W1527" s="10">
        <v>2807.4678155554293</v>
      </c>
      <c r="X1527" s="10">
        <v>2892.1900377776515</v>
      </c>
      <c r="Y1527" s="10">
        <v>2976.9122599998736</v>
      </c>
      <c r="Z1527" s="10">
        <v>3718.943371110985</v>
      </c>
      <c r="AH1527" s="7">
        <v>2543.3113055680033</v>
      </c>
      <c r="AI1527" s="10">
        <v>152.5</v>
      </c>
      <c r="AK1527" s="10">
        <v>6.6263999999999994</v>
      </c>
      <c r="AL1527" s="10">
        <v>16.896000000000001</v>
      </c>
      <c r="AQ1527" s="10">
        <v>0.33735555</v>
      </c>
      <c r="AR1527" s="10">
        <v>0.33735555</v>
      </c>
      <c r="AS1527" s="10">
        <v>0.53548499999999999</v>
      </c>
      <c r="AT1527" s="10">
        <v>0.53548499999999999</v>
      </c>
      <c r="AU1527" s="10">
        <v>0.56473290818181821</v>
      </c>
      <c r="AV1527" s="10">
        <v>0.56473290818181821</v>
      </c>
      <c r="AW1527" s="10">
        <v>0.84402481818181818</v>
      </c>
      <c r="AX1527">
        <v>0.84402481818181818</v>
      </c>
      <c r="AY1527" s="165">
        <v>1</v>
      </c>
    </row>
    <row r="1528" spans="14:51" x14ac:dyDescent="0.25">
      <c r="N1528" s="176">
        <v>152.6</v>
      </c>
      <c r="O1528" s="10">
        <v>0.29276464090909093</v>
      </c>
      <c r="Q1528" s="10">
        <v>0.25540909090909092</v>
      </c>
      <c r="R1528" s="10">
        <v>1618.9001237735806</v>
      </c>
      <c r="T1528" s="10">
        <v>2096.0642808132807</v>
      </c>
      <c r="V1528" s="10">
        <v>2812.2669474799472</v>
      </c>
      <c r="W1528" s="10">
        <v>2812.2669474799472</v>
      </c>
      <c r="X1528" s="10">
        <v>2897.0447252577251</v>
      </c>
      <c r="Y1528" s="10">
        <v>2981.8225030355029</v>
      </c>
      <c r="Z1528" s="10">
        <v>3724.340191924392</v>
      </c>
      <c r="AH1528" s="7">
        <v>2547.9199251325758</v>
      </c>
      <c r="AI1528" s="10">
        <v>152.6</v>
      </c>
      <c r="AK1528" s="10">
        <v>6.6263999999999994</v>
      </c>
      <c r="AL1528" s="10">
        <v>16.896000000000001</v>
      </c>
      <c r="AQ1528" s="10">
        <v>0.33735555</v>
      </c>
      <c r="AR1528" s="10">
        <v>0.33735555</v>
      </c>
      <c r="AS1528" s="10">
        <v>0.53548499999999999</v>
      </c>
      <c r="AT1528" s="10">
        <v>0.53548499999999999</v>
      </c>
      <c r="AU1528" s="10">
        <v>0.56473290818181821</v>
      </c>
      <c r="AV1528" s="10">
        <v>0.56473290818181821</v>
      </c>
      <c r="AW1528" s="10">
        <v>0.84402481818181818</v>
      </c>
      <c r="AX1528">
        <v>0.84402481818181818</v>
      </c>
      <c r="AY1528" s="165">
        <v>1</v>
      </c>
    </row>
    <row r="1529" spans="14:51" x14ac:dyDescent="0.25">
      <c r="N1529" s="176">
        <v>152.69999999999999</v>
      </c>
      <c r="O1529" s="10">
        <v>0.29276464090909093</v>
      </c>
      <c r="Q1529" s="10">
        <v>0.25540909090909092</v>
      </c>
      <c r="R1529" s="10">
        <v>1622.9233382390096</v>
      </c>
      <c r="T1529" s="10">
        <v>2100.3967149855116</v>
      </c>
      <c r="V1529" s="10">
        <v>2817.0687149855116</v>
      </c>
      <c r="W1529" s="10">
        <v>2817.0687149855116</v>
      </c>
      <c r="X1529" s="10">
        <v>2901.9020483188451</v>
      </c>
      <c r="Y1529" s="10">
        <v>2986.7353816521781</v>
      </c>
      <c r="Z1529" s="10">
        <v>3729.739648318845</v>
      </c>
      <c r="AH1529" s="7">
        <v>2552.5315657522547</v>
      </c>
      <c r="AI1529" s="10">
        <v>152.69999999999999</v>
      </c>
      <c r="AK1529" s="10">
        <v>6.6263999999999994</v>
      </c>
      <c r="AL1529" s="10">
        <v>16.896000000000001</v>
      </c>
      <c r="AQ1529" s="10">
        <v>0.33735555</v>
      </c>
      <c r="AR1529" s="10">
        <v>0.33735555</v>
      </c>
      <c r="AS1529" s="10">
        <v>0.53548499999999999</v>
      </c>
      <c r="AT1529" s="10">
        <v>0.53548499999999999</v>
      </c>
      <c r="AU1529" s="10">
        <v>0.56473290818181821</v>
      </c>
      <c r="AV1529" s="10">
        <v>0.56473290818181821</v>
      </c>
      <c r="AW1529" s="10">
        <v>0.84402481818181818</v>
      </c>
      <c r="AX1529">
        <v>0.84402481818181818</v>
      </c>
      <c r="AY1529" s="165">
        <v>1</v>
      </c>
    </row>
    <row r="1530" spans="14:51" x14ac:dyDescent="0.25">
      <c r="N1530" s="176">
        <v>152.80000000000001</v>
      </c>
      <c r="O1530" s="10">
        <v>0.29276464090909093</v>
      </c>
      <c r="Q1530" s="10">
        <v>0.25540909090909092</v>
      </c>
      <c r="R1530" s="10">
        <v>1626.9491882854852</v>
      </c>
      <c r="T1530" s="10">
        <v>2104.7317847387853</v>
      </c>
      <c r="V1530" s="10">
        <v>2821.8731180721188</v>
      </c>
      <c r="W1530" s="10">
        <v>2821.8731180721188</v>
      </c>
      <c r="X1530" s="10">
        <v>2906.7620069610075</v>
      </c>
      <c r="Y1530" s="10">
        <v>2991.6508958498966</v>
      </c>
      <c r="Z1530" s="10">
        <v>3735.1417402943412</v>
      </c>
      <c r="AH1530" s="7">
        <v>2557.1462274270411</v>
      </c>
      <c r="AI1530" s="10">
        <v>152.80000000000001</v>
      </c>
      <c r="AK1530" s="10">
        <v>6.6263999999999994</v>
      </c>
      <c r="AL1530" s="10">
        <v>16.896000000000001</v>
      </c>
      <c r="AQ1530" s="10">
        <v>0.33735555</v>
      </c>
      <c r="AR1530" s="10">
        <v>0.33735555</v>
      </c>
      <c r="AS1530" s="10">
        <v>0.53548499999999999</v>
      </c>
      <c r="AT1530" s="10">
        <v>0.53548499999999999</v>
      </c>
      <c r="AU1530" s="10">
        <v>0.56473290818181821</v>
      </c>
      <c r="AV1530" s="10">
        <v>0.56473290818181821</v>
      </c>
      <c r="AW1530" s="10">
        <v>0.84402481818181818</v>
      </c>
      <c r="AX1530">
        <v>0.84402481818181818</v>
      </c>
      <c r="AY1530" s="165">
        <v>1</v>
      </c>
    </row>
    <row r="1531" spans="14:51" x14ac:dyDescent="0.25">
      <c r="N1531" s="176">
        <v>152.9</v>
      </c>
      <c r="O1531" s="10">
        <v>0.29276464090909093</v>
      </c>
      <c r="Q1531" s="10">
        <v>0.25540909090909092</v>
      </c>
      <c r="R1531" s="10">
        <v>1630.9776739130034</v>
      </c>
      <c r="T1531" s="10">
        <v>2109.0694900731055</v>
      </c>
      <c r="V1531" s="10">
        <v>2826.6801567397724</v>
      </c>
      <c r="W1531" s="10">
        <v>2826.6801567397724</v>
      </c>
      <c r="X1531" s="10">
        <v>2911.6246011842168</v>
      </c>
      <c r="Y1531" s="10">
        <v>2996.5690456286611</v>
      </c>
      <c r="Z1531" s="10">
        <v>3740.5464678508833</v>
      </c>
      <c r="AH1531" s="7">
        <v>2561.7639101569312</v>
      </c>
      <c r="AI1531" s="10">
        <v>152.9</v>
      </c>
      <c r="AK1531" s="10">
        <v>6.6263999999999994</v>
      </c>
      <c r="AL1531" s="10">
        <v>16.896000000000001</v>
      </c>
      <c r="AQ1531" s="10">
        <v>0.33735555</v>
      </c>
      <c r="AR1531" s="10">
        <v>0.33735555</v>
      </c>
      <c r="AS1531" s="10">
        <v>0.53548499999999999</v>
      </c>
      <c r="AT1531" s="10">
        <v>0.53548499999999999</v>
      </c>
      <c r="AU1531" s="10">
        <v>0.56473290818181821</v>
      </c>
      <c r="AV1531" s="10">
        <v>0.56473290818181821</v>
      </c>
      <c r="AW1531" s="10">
        <v>0.84402481818181818</v>
      </c>
      <c r="AX1531">
        <v>0.84402481818181818</v>
      </c>
      <c r="AY1531" s="165">
        <v>1</v>
      </c>
    </row>
    <row r="1532" spans="14:51" x14ac:dyDescent="0.25">
      <c r="N1532" s="176">
        <v>153</v>
      </c>
      <c r="O1532" s="10">
        <v>0.29276464090909093</v>
      </c>
      <c r="Q1532" s="10">
        <v>0.25540909090909092</v>
      </c>
      <c r="R1532" s="10">
        <v>1635.0087951215683</v>
      </c>
      <c r="T1532" s="10">
        <v>2113.4098309884707</v>
      </c>
      <c r="V1532" s="10">
        <v>2831.4898309884707</v>
      </c>
      <c r="W1532" s="10">
        <v>2831.4898309884707</v>
      </c>
      <c r="X1532" s="10">
        <v>2916.4898309884707</v>
      </c>
      <c r="Y1532" s="10">
        <v>3001.4898309884707</v>
      </c>
      <c r="Z1532" s="10">
        <v>3745.9538309884711</v>
      </c>
      <c r="AH1532" s="7">
        <v>2566.3846139419288</v>
      </c>
      <c r="AI1532" s="10">
        <v>153</v>
      </c>
      <c r="AK1532" s="10">
        <v>6.6263999999999994</v>
      </c>
      <c r="AL1532" s="10">
        <v>16.896000000000001</v>
      </c>
      <c r="AQ1532" s="10">
        <v>0.33735555</v>
      </c>
      <c r="AR1532" s="10">
        <v>0.33735555</v>
      </c>
      <c r="AS1532" s="10">
        <v>0.53548499999999999</v>
      </c>
      <c r="AT1532" s="10">
        <v>0.53548499999999999</v>
      </c>
      <c r="AU1532" s="10">
        <v>0.56473290818181821</v>
      </c>
      <c r="AV1532" s="10">
        <v>0.56473290818181821</v>
      </c>
      <c r="AW1532" s="10">
        <v>0.84402481818181818</v>
      </c>
      <c r="AX1532">
        <v>0.84402481818181818</v>
      </c>
      <c r="AY1532" s="165">
        <v>1</v>
      </c>
    </row>
    <row r="1533" spans="14:51" x14ac:dyDescent="0.25">
      <c r="N1533" s="176">
        <v>153.1</v>
      </c>
      <c r="O1533" s="10">
        <v>0.29276464090909093</v>
      </c>
      <c r="Q1533" s="10">
        <v>0.25540909090909092</v>
      </c>
      <c r="R1533" s="10">
        <v>1639.042551911178</v>
      </c>
      <c r="T1533" s="10">
        <v>2117.7528074848801</v>
      </c>
      <c r="V1533" s="10">
        <v>2836.3021408182135</v>
      </c>
      <c r="W1533" s="10">
        <v>2836.3021408182135</v>
      </c>
      <c r="X1533" s="10">
        <v>2921.3576963737692</v>
      </c>
      <c r="Y1533" s="10">
        <v>3006.4132519293248</v>
      </c>
      <c r="Z1533" s="10">
        <v>3751.3638297071029</v>
      </c>
      <c r="AH1533" s="7">
        <v>2571.0083387820328</v>
      </c>
      <c r="AI1533" s="10">
        <v>153.1</v>
      </c>
      <c r="AK1533" s="10">
        <v>6.6263999999999994</v>
      </c>
      <c r="AL1533" s="10">
        <v>16.896000000000001</v>
      </c>
      <c r="AQ1533" s="10">
        <v>0.33735555</v>
      </c>
      <c r="AR1533" s="10">
        <v>0.33735555</v>
      </c>
      <c r="AS1533" s="10">
        <v>0.53548499999999999</v>
      </c>
      <c r="AT1533" s="10">
        <v>0.53548499999999999</v>
      </c>
      <c r="AU1533" s="10">
        <v>0.56473290818181821</v>
      </c>
      <c r="AV1533" s="10">
        <v>0.56473290818181821</v>
      </c>
      <c r="AW1533" s="10">
        <v>0.84402481818181818</v>
      </c>
      <c r="AX1533">
        <v>0.84402481818181818</v>
      </c>
      <c r="AY1533" s="165">
        <v>1</v>
      </c>
    </row>
    <row r="1534" spans="14:51" x14ac:dyDescent="0.25">
      <c r="N1534" s="176">
        <v>153.19999999999999</v>
      </c>
      <c r="O1534" s="10">
        <v>0.29276464090909093</v>
      </c>
      <c r="Q1534" s="10">
        <v>0.25540909090909092</v>
      </c>
      <c r="R1534" s="10">
        <v>1643.078944281832</v>
      </c>
      <c r="T1534" s="10">
        <v>2122.0984195623369</v>
      </c>
      <c r="V1534" s="10">
        <v>2841.1170862290037</v>
      </c>
      <c r="W1534" s="10">
        <v>2841.1170862290037</v>
      </c>
      <c r="X1534" s="10">
        <v>2926.228197340115</v>
      </c>
      <c r="Y1534" s="10">
        <v>3011.3393084512259</v>
      </c>
      <c r="Z1534" s="10">
        <v>3756.7764640067817</v>
      </c>
      <c r="AH1534" s="7">
        <v>2575.6350846772416</v>
      </c>
      <c r="AI1534" s="10">
        <v>153.19999999999999</v>
      </c>
      <c r="AK1534" s="10">
        <v>6.6263999999999994</v>
      </c>
      <c r="AL1534" s="10">
        <v>16.896000000000001</v>
      </c>
      <c r="AQ1534" s="10">
        <v>0.33735555</v>
      </c>
      <c r="AR1534" s="10">
        <v>0.33735555</v>
      </c>
      <c r="AS1534" s="10">
        <v>0.53548499999999999</v>
      </c>
      <c r="AT1534" s="10">
        <v>0.53548499999999999</v>
      </c>
      <c r="AU1534" s="10">
        <v>0.56473290818181821</v>
      </c>
      <c r="AV1534" s="10">
        <v>0.56473290818181821</v>
      </c>
      <c r="AW1534" s="10">
        <v>0.84402481818181818</v>
      </c>
      <c r="AX1534">
        <v>0.84402481818181818</v>
      </c>
      <c r="AY1534" s="165">
        <v>1</v>
      </c>
    </row>
    <row r="1535" spans="14:51" x14ac:dyDescent="0.25">
      <c r="N1535" s="176">
        <v>153.30000000000001</v>
      </c>
      <c r="O1535" s="10">
        <v>0.29276464090909093</v>
      </c>
      <c r="Q1535" s="10">
        <v>0.25540909090909092</v>
      </c>
      <c r="R1535" s="10">
        <v>1647.1179722335332</v>
      </c>
      <c r="T1535" s="10">
        <v>2126.4466672208373</v>
      </c>
      <c r="V1535" s="10">
        <v>2845.9346672208376</v>
      </c>
      <c r="W1535" s="10">
        <v>2845.9346672208376</v>
      </c>
      <c r="X1535" s="10">
        <v>2931.1013338875041</v>
      </c>
      <c r="Y1535" s="10">
        <v>3016.2680005541711</v>
      </c>
      <c r="Z1535" s="10">
        <v>3762.1917338875046</v>
      </c>
      <c r="AH1535" s="7">
        <v>2580.2648516275594</v>
      </c>
      <c r="AI1535" s="10">
        <v>153.30000000000001</v>
      </c>
      <c r="AK1535" s="10">
        <v>6.6263999999999994</v>
      </c>
      <c r="AL1535" s="10">
        <v>16.896000000000001</v>
      </c>
      <c r="AQ1535" s="10">
        <v>0.33735555</v>
      </c>
      <c r="AR1535" s="10">
        <v>0.33735555</v>
      </c>
      <c r="AS1535" s="10">
        <v>0.53548499999999999</v>
      </c>
      <c r="AT1535" s="10">
        <v>0.53548499999999999</v>
      </c>
      <c r="AU1535" s="10">
        <v>0.56473290818181821</v>
      </c>
      <c r="AV1535" s="10">
        <v>0.56473290818181821</v>
      </c>
      <c r="AW1535" s="10">
        <v>0.84402481818181818</v>
      </c>
      <c r="AX1535">
        <v>0.84402481818181818</v>
      </c>
      <c r="AY1535" s="165">
        <v>1</v>
      </c>
    </row>
    <row r="1536" spans="14:51" x14ac:dyDescent="0.25">
      <c r="N1536" s="176">
        <v>153.4</v>
      </c>
      <c r="O1536" s="10">
        <v>0.29276464090909093</v>
      </c>
      <c r="Q1536" s="10">
        <v>0.25540909090909092</v>
      </c>
      <c r="R1536" s="10">
        <v>1651.1596357662784</v>
      </c>
      <c r="T1536" s="10">
        <v>2130.7975504603819</v>
      </c>
      <c r="V1536" s="10">
        <v>2850.7548837937152</v>
      </c>
      <c r="W1536" s="10">
        <v>2850.7548837937152</v>
      </c>
      <c r="X1536" s="10">
        <v>2935.9771060159374</v>
      </c>
      <c r="Y1536" s="10">
        <v>3021.1993282381595</v>
      </c>
      <c r="Z1536" s="10">
        <v>3767.6096393492708</v>
      </c>
      <c r="AH1536" s="7">
        <v>2584.8976396329817</v>
      </c>
      <c r="AI1536" s="10">
        <v>153.4</v>
      </c>
      <c r="AK1536" s="10">
        <v>6.6263999999999994</v>
      </c>
      <c r="AL1536" s="10">
        <v>16.896000000000001</v>
      </c>
      <c r="AQ1536" s="10">
        <v>0.33735555</v>
      </c>
      <c r="AR1536" s="10">
        <v>0.33735555</v>
      </c>
      <c r="AS1536" s="10">
        <v>0.53548499999999999</v>
      </c>
      <c r="AT1536" s="10">
        <v>0.53548499999999999</v>
      </c>
      <c r="AU1536" s="10">
        <v>0.56473290818181821</v>
      </c>
      <c r="AV1536" s="10">
        <v>0.56473290818181821</v>
      </c>
      <c r="AW1536" s="10">
        <v>0.84402481818181818</v>
      </c>
      <c r="AX1536">
        <v>0.84402481818181818</v>
      </c>
      <c r="AY1536" s="165">
        <v>1</v>
      </c>
    </row>
    <row r="1537" spans="14:51" x14ac:dyDescent="0.25">
      <c r="N1537" s="176">
        <v>153.5</v>
      </c>
      <c r="O1537" s="10">
        <v>0.29276464090909093</v>
      </c>
      <c r="Q1537" s="10">
        <v>0.25540909090909092</v>
      </c>
      <c r="R1537" s="10">
        <v>1655.2039348800677</v>
      </c>
      <c r="T1537" s="10">
        <v>2135.1510692809729</v>
      </c>
      <c r="V1537" s="10">
        <v>2855.5777359476397</v>
      </c>
      <c r="W1537" s="10">
        <v>2855.5777359476397</v>
      </c>
      <c r="X1537" s="10">
        <v>2940.8555137254175</v>
      </c>
      <c r="Y1537" s="10">
        <v>3026.1332915031953</v>
      </c>
      <c r="Z1537" s="10">
        <v>3773.0301803920843</v>
      </c>
      <c r="AH1537" s="7">
        <v>2589.5334486935094</v>
      </c>
      <c r="AI1537" s="10">
        <v>153.5</v>
      </c>
      <c r="AK1537" s="10">
        <v>6.6263999999999994</v>
      </c>
      <c r="AL1537" s="10">
        <v>16.896000000000001</v>
      </c>
      <c r="AQ1537" s="10">
        <v>0.33735555</v>
      </c>
      <c r="AR1537" s="10">
        <v>0.33735555</v>
      </c>
      <c r="AS1537" s="10">
        <v>0.53548499999999999</v>
      </c>
      <c r="AT1537" s="10">
        <v>0.53548499999999999</v>
      </c>
      <c r="AU1537" s="10">
        <v>0.56473290818181821</v>
      </c>
      <c r="AV1537" s="10">
        <v>0.56473290818181821</v>
      </c>
      <c r="AW1537" s="10">
        <v>0.84402481818181818</v>
      </c>
      <c r="AX1537">
        <v>0.84402481818181818</v>
      </c>
      <c r="AY1537" s="165">
        <v>1</v>
      </c>
    </row>
    <row r="1538" spans="14:51" x14ac:dyDescent="0.25">
      <c r="N1538" s="176">
        <v>153.6</v>
      </c>
      <c r="O1538" s="10">
        <v>0.29276464090909093</v>
      </c>
      <c r="Q1538" s="10">
        <v>0.25540909090909092</v>
      </c>
      <c r="R1538" s="10">
        <v>1659.2508695749036</v>
      </c>
      <c r="T1538" s="10">
        <v>2139.507223682609</v>
      </c>
      <c r="V1538" s="10">
        <v>2860.4032236826088</v>
      </c>
      <c r="W1538" s="10">
        <v>2860.4032236826088</v>
      </c>
      <c r="X1538" s="10">
        <v>2945.7365570159423</v>
      </c>
      <c r="Y1538" s="10">
        <v>3031.0698903492753</v>
      </c>
      <c r="Z1538" s="10">
        <v>3778.4533570159419</v>
      </c>
      <c r="AH1538" s="7">
        <v>2594.1722788091447</v>
      </c>
      <c r="AI1538" s="10">
        <v>153.6</v>
      </c>
      <c r="AK1538" s="10">
        <v>6.6263999999999994</v>
      </c>
      <c r="AL1538" s="10">
        <v>16.896000000000001</v>
      </c>
      <c r="AQ1538" s="10">
        <v>0.33735555</v>
      </c>
      <c r="AR1538" s="10">
        <v>0.33735555</v>
      </c>
      <c r="AS1538" s="10">
        <v>0.53548499999999999</v>
      </c>
      <c r="AT1538" s="10">
        <v>0.53548499999999999</v>
      </c>
      <c r="AU1538" s="10">
        <v>0.56473290818181821</v>
      </c>
      <c r="AV1538" s="10">
        <v>0.56473290818181821</v>
      </c>
      <c r="AW1538" s="10">
        <v>0.84402481818181818</v>
      </c>
      <c r="AX1538">
        <v>0.84402481818181818</v>
      </c>
      <c r="AY1538" s="165">
        <v>1</v>
      </c>
    </row>
    <row r="1539" spans="14:51" x14ac:dyDescent="0.25">
      <c r="N1539" s="176">
        <v>153.69999999999999</v>
      </c>
      <c r="O1539" s="10">
        <v>0.29276464090909093</v>
      </c>
      <c r="Q1539" s="10">
        <v>0.25540909090909092</v>
      </c>
      <c r="R1539" s="10">
        <v>1663.3004398507842</v>
      </c>
      <c r="T1539" s="10">
        <v>2143.8660136652902</v>
      </c>
      <c r="V1539" s="10">
        <v>2865.2313469986234</v>
      </c>
      <c r="W1539" s="10">
        <v>2865.2313469986234</v>
      </c>
      <c r="X1539" s="10">
        <v>2950.6202358875121</v>
      </c>
      <c r="Y1539" s="10">
        <v>3036.0091247764012</v>
      </c>
      <c r="Z1539" s="10">
        <v>3783.8791692208456</v>
      </c>
      <c r="AH1539" s="7">
        <v>2598.8141299798858</v>
      </c>
      <c r="AI1539" s="10">
        <v>153.69999999999999</v>
      </c>
      <c r="AK1539" s="10">
        <v>6.6263999999999994</v>
      </c>
      <c r="AL1539" s="10">
        <v>16.896000000000001</v>
      </c>
      <c r="AQ1539" s="10">
        <v>0.33735555</v>
      </c>
      <c r="AR1539" s="10">
        <v>0.33735555</v>
      </c>
      <c r="AS1539" s="10">
        <v>0.53548499999999999</v>
      </c>
      <c r="AT1539" s="10">
        <v>0.53548499999999999</v>
      </c>
      <c r="AU1539" s="10">
        <v>0.56473290818181821</v>
      </c>
      <c r="AV1539" s="10">
        <v>0.56473290818181821</v>
      </c>
      <c r="AW1539" s="10">
        <v>0.84402481818181818</v>
      </c>
      <c r="AX1539">
        <v>0.84402481818181818</v>
      </c>
      <c r="AY1539" s="165">
        <v>1</v>
      </c>
    </row>
    <row r="1540" spans="14:51" x14ac:dyDescent="0.25">
      <c r="N1540" s="176">
        <v>153.80000000000001</v>
      </c>
      <c r="O1540" s="10">
        <v>0.29276464090909093</v>
      </c>
      <c r="Q1540" s="10">
        <v>0.25540909090909092</v>
      </c>
      <c r="R1540" s="10">
        <v>1667.3526457077101</v>
      </c>
      <c r="T1540" s="10">
        <v>2148.2274392290169</v>
      </c>
      <c r="V1540" s="10">
        <v>2870.0621058956835</v>
      </c>
      <c r="W1540" s="10">
        <v>2870.0621058956835</v>
      </c>
      <c r="X1540" s="10">
        <v>2955.5065503401279</v>
      </c>
      <c r="Y1540" s="10">
        <v>3040.9509947845727</v>
      </c>
      <c r="Z1540" s="10">
        <v>3789.3076170067952</v>
      </c>
      <c r="AH1540" s="7">
        <v>2603.4590022057332</v>
      </c>
      <c r="AI1540" s="10">
        <v>153.80000000000001</v>
      </c>
      <c r="AK1540" s="10">
        <v>6.6263999999999994</v>
      </c>
      <c r="AL1540" s="10">
        <v>16.896000000000001</v>
      </c>
      <c r="AQ1540" s="10">
        <v>0.33735555</v>
      </c>
      <c r="AR1540" s="10">
        <v>0.33735555</v>
      </c>
      <c r="AS1540" s="10">
        <v>0.53548499999999999</v>
      </c>
      <c r="AT1540" s="10">
        <v>0.53548499999999999</v>
      </c>
      <c r="AU1540" s="10">
        <v>0.56473290818181821</v>
      </c>
      <c r="AV1540" s="10">
        <v>0.56473290818181821</v>
      </c>
      <c r="AW1540" s="10">
        <v>0.84402481818181818</v>
      </c>
      <c r="AX1540">
        <v>0.84402481818181818</v>
      </c>
      <c r="AY1540" s="165">
        <v>1</v>
      </c>
    </row>
    <row r="1541" spans="14:51" x14ac:dyDescent="0.25">
      <c r="N1541" s="176">
        <v>153.9</v>
      </c>
      <c r="O1541" s="10">
        <v>0.29276464090909093</v>
      </c>
      <c r="Q1541" s="10">
        <v>0.25540909090909092</v>
      </c>
      <c r="R1541" s="10">
        <v>1671.4074871456812</v>
      </c>
      <c r="T1541" s="10">
        <v>2152.5915003737882</v>
      </c>
      <c r="V1541" s="10">
        <v>2874.8955003737883</v>
      </c>
      <c r="W1541" s="10">
        <v>2874.8955003737883</v>
      </c>
      <c r="X1541" s="10">
        <v>2960.3955003737883</v>
      </c>
      <c r="Y1541" s="10">
        <v>3045.8955003737883</v>
      </c>
      <c r="Z1541" s="10">
        <v>3794.7387003737886</v>
      </c>
      <c r="AH1541" s="7">
        <v>2608.1068954866873</v>
      </c>
      <c r="AI1541" s="10">
        <v>153.9</v>
      </c>
      <c r="AK1541" s="10">
        <v>6.6263999999999994</v>
      </c>
      <c r="AL1541" s="10">
        <v>16.896000000000001</v>
      </c>
      <c r="AQ1541" s="10">
        <v>0.33735555</v>
      </c>
      <c r="AR1541" s="10">
        <v>0.33735555</v>
      </c>
      <c r="AS1541" s="10">
        <v>0.53548499999999999</v>
      </c>
      <c r="AT1541" s="10">
        <v>0.53548499999999999</v>
      </c>
      <c r="AU1541" s="10">
        <v>0.56473290818181821</v>
      </c>
      <c r="AV1541" s="10">
        <v>0.56473290818181821</v>
      </c>
      <c r="AW1541" s="10">
        <v>0.84402481818181818</v>
      </c>
      <c r="AX1541">
        <v>0.84402481818181818</v>
      </c>
      <c r="AY1541" s="165">
        <v>1</v>
      </c>
    </row>
    <row r="1542" spans="14:51" x14ac:dyDescent="0.25">
      <c r="N1542" s="176">
        <v>154</v>
      </c>
      <c r="O1542" s="10">
        <v>0.29276464090909093</v>
      </c>
      <c r="Q1542" s="10">
        <v>0.25540909090909092</v>
      </c>
      <c r="R1542" s="10">
        <v>1675.4649641646974</v>
      </c>
      <c r="T1542" s="10">
        <v>2156.9581970996041</v>
      </c>
      <c r="V1542" s="10">
        <v>2879.7315304329377</v>
      </c>
      <c r="W1542" s="10">
        <v>2879.7315304329377</v>
      </c>
      <c r="X1542" s="10">
        <v>2965.2870859884933</v>
      </c>
      <c r="Y1542" s="10">
        <v>3050.842641544049</v>
      </c>
      <c r="Z1542" s="10">
        <v>3800.172419321827</v>
      </c>
      <c r="AH1542" s="7">
        <v>2612.7578098227473</v>
      </c>
      <c r="AI1542" s="10">
        <v>154</v>
      </c>
      <c r="AK1542" s="10">
        <v>6.6263999999999994</v>
      </c>
      <c r="AL1542" s="10">
        <v>16.896000000000001</v>
      </c>
      <c r="AQ1542" s="10">
        <v>0.33735555</v>
      </c>
      <c r="AR1542" s="10">
        <v>0.33735555</v>
      </c>
      <c r="AS1542" s="10">
        <v>0.53548499999999999</v>
      </c>
      <c r="AT1542" s="10">
        <v>0.53548499999999999</v>
      </c>
      <c r="AU1542" s="10">
        <v>0.56473290818181821</v>
      </c>
      <c r="AV1542" s="10">
        <v>0.56473290818181821</v>
      </c>
      <c r="AW1542" s="10">
        <v>0.84402481818181818</v>
      </c>
      <c r="AX1542">
        <v>0.84402481818181818</v>
      </c>
      <c r="AY1542" s="165">
        <v>1</v>
      </c>
    </row>
    <row r="1543" spans="14:51" x14ac:dyDescent="0.25">
      <c r="N1543" s="176">
        <v>154.1</v>
      </c>
      <c r="O1543" s="10">
        <v>0.29276464090909093</v>
      </c>
      <c r="Q1543" s="10">
        <v>0.25540909090909092</v>
      </c>
      <c r="R1543" s="10">
        <v>1679.5250767647578</v>
      </c>
      <c r="T1543" s="10">
        <v>2161.3275294064661</v>
      </c>
      <c r="V1543" s="10">
        <v>2884.5701960731326</v>
      </c>
      <c r="W1543" s="10">
        <v>2884.5701960731326</v>
      </c>
      <c r="X1543" s="10">
        <v>2970.1813071842439</v>
      </c>
      <c r="Y1543" s="10">
        <v>3055.7924182953548</v>
      </c>
      <c r="Z1543" s="10">
        <v>3805.6087738509104</v>
      </c>
      <c r="AH1543" s="7">
        <v>2617.4117452139126</v>
      </c>
      <c r="AI1543" s="10">
        <v>154.1</v>
      </c>
      <c r="AK1543" s="10">
        <v>6.6263999999999994</v>
      </c>
      <c r="AL1543" s="10">
        <v>16.896000000000001</v>
      </c>
      <c r="AQ1543" s="10">
        <v>0.33735555</v>
      </c>
      <c r="AR1543" s="10">
        <v>0.33735555</v>
      </c>
      <c r="AS1543" s="10">
        <v>0.53548499999999999</v>
      </c>
      <c r="AT1543" s="10">
        <v>0.53548499999999999</v>
      </c>
      <c r="AU1543" s="10">
        <v>0.56473290818181821</v>
      </c>
      <c r="AV1543" s="10">
        <v>0.56473290818181821</v>
      </c>
      <c r="AW1543" s="10">
        <v>0.84402481818181818</v>
      </c>
      <c r="AX1543">
        <v>0.84402481818181818</v>
      </c>
      <c r="AY1543" s="165">
        <v>1</v>
      </c>
    </row>
    <row r="1544" spans="14:51" x14ac:dyDescent="0.25">
      <c r="N1544" s="176">
        <v>154.19999999999999</v>
      </c>
      <c r="O1544" s="10">
        <v>0.29276464090909093</v>
      </c>
      <c r="Q1544" s="10">
        <v>0.25540909090909092</v>
      </c>
      <c r="R1544" s="10">
        <v>1683.5878249458644</v>
      </c>
      <c r="T1544" s="10">
        <v>2165.6994972943739</v>
      </c>
      <c r="V1544" s="10">
        <v>2889.4114972943739</v>
      </c>
      <c r="W1544" s="10">
        <v>2889.4114972943739</v>
      </c>
      <c r="X1544" s="10">
        <v>2975.0781639610404</v>
      </c>
      <c r="Y1544" s="10">
        <v>3060.7448306277074</v>
      </c>
      <c r="Z1544" s="10">
        <v>3811.0477639610408</v>
      </c>
      <c r="AH1544" s="7">
        <v>2622.0687016601851</v>
      </c>
      <c r="AI1544" s="10">
        <v>154.19999999999999</v>
      </c>
      <c r="AK1544" s="10">
        <v>6.6263999999999994</v>
      </c>
      <c r="AL1544" s="10">
        <v>16.896000000000001</v>
      </c>
      <c r="AQ1544" s="10">
        <v>0.33735555</v>
      </c>
      <c r="AR1544" s="10">
        <v>0.33735555</v>
      </c>
      <c r="AS1544" s="10">
        <v>0.53548499999999999</v>
      </c>
      <c r="AT1544" s="10">
        <v>0.53548499999999999</v>
      </c>
      <c r="AU1544" s="10">
        <v>0.56473290818181821</v>
      </c>
      <c r="AV1544" s="10">
        <v>0.56473290818181821</v>
      </c>
      <c r="AW1544" s="10">
        <v>0.84402481818181818</v>
      </c>
      <c r="AX1544">
        <v>0.84402481818181818</v>
      </c>
      <c r="AY1544" s="165">
        <v>1</v>
      </c>
    </row>
    <row r="1545" spans="14:51" x14ac:dyDescent="0.25">
      <c r="N1545" s="176">
        <v>154.30000000000001</v>
      </c>
      <c r="O1545" s="10">
        <v>0.29276464090909093</v>
      </c>
      <c r="Q1545" s="10">
        <v>0.25540909090909092</v>
      </c>
      <c r="R1545" s="10">
        <v>1687.6532087080172</v>
      </c>
      <c r="T1545" s="10">
        <v>2170.0741007633264</v>
      </c>
      <c r="V1545" s="10">
        <v>2894.2554340966599</v>
      </c>
      <c r="W1545" s="10">
        <v>2894.2554340966599</v>
      </c>
      <c r="X1545" s="10">
        <v>2979.9776563188821</v>
      </c>
      <c r="Y1545" s="10">
        <v>3065.6998785411042</v>
      </c>
      <c r="Z1545" s="10">
        <v>3816.4893896522153</v>
      </c>
      <c r="AH1545" s="7">
        <v>2626.7286791615652</v>
      </c>
      <c r="AI1545" s="10">
        <v>154.30000000000001</v>
      </c>
      <c r="AK1545" s="10">
        <v>6.6263999999999994</v>
      </c>
      <c r="AL1545" s="10">
        <v>16.896000000000001</v>
      </c>
      <c r="AQ1545" s="10">
        <v>0.33735555</v>
      </c>
      <c r="AR1545" s="10">
        <v>0.33735555</v>
      </c>
      <c r="AS1545" s="10">
        <v>0.53548499999999999</v>
      </c>
      <c r="AT1545" s="10">
        <v>0.53548499999999999</v>
      </c>
      <c r="AU1545" s="10">
        <v>0.56473290818181821</v>
      </c>
      <c r="AV1545" s="10">
        <v>0.56473290818181821</v>
      </c>
      <c r="AW1545" s="10">
        <v>0.84402481818181818</v>
      </c>
      <c r="AX1545">
        <v>0.84402481818181818</v>
      </c>
      <c r="AY1545" s="165">
        <v>1</v>
      </c>
    </row>
    <row r="1546" spans="14:51" x14ac:dyDescent="0.25">
      <c r="N1546" s="176">
        <v>154.4</v>
      </c>
      <c r="O1546" s="10">
        <v>0.29276464090909093</v>
      </c>
      <c r="Q1546" s="10">
        <v>0.25540909090909092</v>
      </c>
      <c r="R1546" s="10">
        <v>1691.7212280512138</v>
      </c>
      <c r="T1546" s="10">
        <v>2174.4513398133226</v>
      </c>
      <c r="V1546" s="10">
        <v>2899.1020064799895</v>
      </c>
      <c r="W1546" s="10">
        <v>2899.1020064799895</v>
      </c>
      <c r="X1546" s="10">
        <v>2984.8797842577674</v>
      </c>
      <c r="Y1546" s="10">
        <v>3070.6575620355452</v>
      </c>
      <c r="Z1546" s="10">
        <v>3821.933650924434</v>
      </c>
      <c r="AH1546" s="7">
        <v>2631.3916777180498</v>
      </c>
      <c r="AI1546" s="10">
        <v>154.4</v>
      </c>
      <c r="AK1546" s="10">
        <v>6.6263999999999994</v>
      </c>
      <c r="AL1546" s="10">
        <v>16.896000000000001</v>
      </c>
      <c r="AQ1546" s="10">
        <v>0.33735555</v>
      </c>
      <c r="AR1546" s="10">
        <v>0.33735555</v>
      </c>
      <c r="AS1546" s="10">
        <v>0.53548499999999999</v>
      </c>
      <c r="AT1546" s="10">
        <v>0.53548499999999999</v>
      </c>
      <c r="AU1546" s="10">
        <v>0.56473290818181821</v>
      </c>
      <c r="AV1546" s="10">
        <v>0.56473290818181821</v>
      </c>
      <c r="AW1546" s="10">
        <v>0.84402481818181818</v>
      </c>
      <c r="AX1546">
        <v>0.84402481818181818</v>
      </c>
      <c r="AY1546" s="165">
        <v>1</v>
      </c>
    </row>
    <row r="1547" spans="14:51" x14ac:dyDescent="0.25">
      <c r="N1547" s="176">
        <v>154.5</v>
      </c>
      <c r="O1547" s="10">
        <v>0.29276464090909093</v>
      </c>
      <c r="Q1547" s="10">
        <v>0.25540909090909092</v>
      </c>
      <c r="R1547" s="10">
        <v>1695.7918829754549</v>
      </c>
      <c r="T1547" s="10">
        <v>2178.8312144443653</v>
      </c>
      <c r="V1547" s="10">
        <v>2903.9512144443652</v>
      </c>
      <c r="W1547" s="10">
        <v>2903.9512144443652</v>
      </c>
      <c r="X1547" s="10">
        <v>2989.7845477776987</v>
      </c>
      <c r="Y1547" s="10">
        <v>3075.6178811110317</v>
      </c>
      <c r="Z1547" s="10">
        <v>3827.3805477776987</v>
      </c>
      <c r="AH1547" s="7">
        <v>2636.0576973296402</v>
      </c>
      <c r="AI1547" s="10">
        <v>154.5</v>
      </c>
      <c r="AK1547" s="10">
        <v>6.6263999999999994</v>
      </c>
      <c r="AL1547" s="10">
        <v>16.896000000000001</v>
      </c>
      <c r="AQ1547" s="10">
        <v>0.33735555</v>
      </c>
      <c r="AR1547" s="10">
        <v>0.33735555</v>
      </c>
      <c r="AS1547" s="10">
        <v>0.53548499999999999</v>
      </c>
      <c r="AT1547" s="10">
        <v>0.53548499999999999</v>
      </c>
      <c r="AU1547" s="10">
        <v>0.56473290818181821</v>
      </c>
      <c r="AV1547" s="10">
        <v>0.56473290818181821</v>
      </c>
      <c r="AW1547" s="10">
        <v>0.84402481818181818</v>
      </c>
      <c r="AX1547">
        <v>0.84402481818181818</v>
      </c>
      <c r="AY1547" s="165">
        <v>1</v>
      </c>
    </row>
    <row r="1548" spans="14:51" x14ac:dyDescent="0.25">
      <c r="N1548" s="176">
        <v>154.6</v>
      </c>
      <c r="O1548" s="10">
        <v>0.29276464090909093</v>
      </c>
      <c r="Q1548" s="10">
        <v>0.25540909090909092</v>
      </c>
      <c r="R1548" s="10">
        <v>1699.8651734807418</v>
      </c>
      <c r="T1548" s="10">
        <v>2183.213724656453</v>
      </c>
      <c r="V1548" s="10">
        <v>2908.8030579897863</v>
      </c>
      <c r="W1548" s="10">
        <v>2908.8030579897863</v>
      </c>
      <c r="X1548" s="10">
        <v>2994.691946878675</v>
      </c>
      <c r="Y1548" s="10">
        <v>3080.5808357675642</v>
      </c>
      <c r="Z1548" s="10">
        <v>3832.8300802120089</v>
      </c>
      <c r="AH1548" s="7">
        <v>2640.7267379963373</v>
      </c>
      <c r="AI1548" s="10">
        <v>154.6</v>
      </c>
      <c r="AK1548" s="10">
        <v>6.6263999999999994</v>
      </c>
      <c r="AL1548" s="10">
        <v>16.896000000000001</v>
      </c>
      <c r="AQ1548" s="10">
        <v>0.33735555</v>
      </c>
      <c r="AR1548" s="10">
        <v>0.33735555</v>
      </c>
      <c r="AS1548" s="10">
        <v>0.53548499999999999</v>
      </c>
      <c r="AT1548" s="10">
        <v>0.53548499999999999</v>
      </c>
      <c r="AU1548" s="10">
        <v>0.56473290818181821</v>
      </c>
      <c r="AV1548" s="10">
        <v>0.56473290818181821</v>
      </c>
      <c r="AW1548" s="10">
        <v>0.84402481818181818</v>
      </c>
      <c r="AX1548">
        <v>0.84402481818181818</v>
      </c>
      <c r="AY1548" s="165">
        <v>1</v>
      </c>
    </row>
    <row r="1549" spans="14:51" x14ac:dyDescent="0.25">
      <c r="N1549" s="176">
        <v>154.69999999999999</v>
      </c>
      <c r="O1549" s="10">
        <v>0.29276464090909093</v>
      </c>
      <c r="Q1549" s="10">
        <v>0.25540909090909092</v>
      </c>
      <c r="R1549" s="10">
        <v>1703.9410995670744</v>
      </c>
      <c r="T1549" s="10">
        <v>2187.5988704495858</v>
      </c>
      <c r="V1549" s="10">
        <v>2913.6575371162526</v>
      </c>
      <c r="W1549" s="10">
        <v>2913.6575371162526</v>
      </c>
      <c r="X1549" s="10">
        <v>2999.6019815606969</v>
      </c>
      <c r="Y1549" s="10">
        <v>3085.5464260051413</v>
      </c>
      <c r="Z1549" s="10">
        <v>3838.2822482273637</v>
      </c>
      <c r="AH1549" s="7">
        <v>2645.3987997181416</v>
      </c>
      <c r="AI1549" s="10">
        <v>154.69999999999999</v>
      </c>
      <c r="AK1549" s="10">
        <v>6.6263999999999994</v>
      </c>
      <c r="AL1549" s="10">
        <v>16.896000000000001</v>
      </c>
      <c r="AQ1549" s="10">
        <v>0.33735555</v>
      </c>
      <c r="AR1549" s="10">
        <v>0.33735555</v>
      </c>
      <c r="AS1549" s="10">
        <v>0.53548499999999999</v>
      </c>
      <c r="AT1549" s="10">
        <v>0.53548499999999999</v>
      </c>
      <c r="AU1549" s="10">
        <v>0.56473290818181821</v>
      </c>
      <c r="AV1549" s="10">
        <v>0.56473290818181821</v>
      </c>
      <c r="AW1549" s="10">
        <v>0.84402481818181818</v>
      </c>
      <c r="AX1549">
        <v>0.84402481818181818</v>
      </c>
      <c r="AY1549" s="165">
        <v>1</v>
      </c>
    </row>
    <row r="1550" spans="14:51" x14ac:dyDescent="0.25">
      <c r="N1550" s="176">
        <v>154.80000000000001</v>
      </c>
      <c r="O1550" s="10">
        <v>0.29276464090909093</v>
      </c>
      <c r="Q1550" s="10">
        <v>0.25540909090909092</v>
      </c>
      <c r="R1550" s="10">
        <v>1708.0196612344516</v>
      </c>
      <c r="T1550" s="10">
        <v>2191.9866518237636</v>
      </c>
      <c r="V1550" s="10">
        <v>2918.5146518237639</v>
      </c>
      <c r="W1550" s="10">
        <v>2918.5146518237639</v>
      </c>
      <c r="X1550" s="10">
        <v>3004.5146518237639</v>
      </c>
      <c r="Y1550" s="10">
        <v>3090.5146518237639</v>
      </c>
      <c r="Z1550" s="10">
        <v>3843.737051823764</v>
      </c>
      <c r="AH1550" s="7">
        <v>2650.0738824950513</v>
      </c>
      <c r="AI1550" s="10">
        <v>154.80000000000001</v>
      </c>
      <c r="AK1550" s="10">
        <v>6.6263999999999994</v>
      </c>
      <c r="AL1550" s="10">
        <v>16.896000000000001</v>
      </c>
      <c r="AQ1550" s="10">
        <v>0.33735555</v>
      </c>
      <c r="AR1550" s="10">
        <v>0.33735555</v>
      </c>
      <c r="AS1550" s="10">
        <v>0.53548499999999999</v>
      </c>
      <c r="AT1550" s="10">
        <v>0.53548499999999999</v>
      </c>
      <c r="AU1550" s="10">
        <v>0.56473290818181821</v>
      </c>
      <c r="AV1550" s="10">
        <v>0.56473290818181821</v>
      </c>
      <c r="AW1550" s="10">
        <v>0.84402481818181818</v>
      </c>
      <c r="AX1550">
        <v>0.84402481818181818</v>
      </c>
      <c r="AY1550" s="165">
        <v>1</v>
      </c>
    </row>
    <row r="1551" spans="14:51" x14ac:dyDescent="0.25">
      <c r="N1551" s="176">
        <v>154.9</v>
      </c>
      <c r="O1551" s="10">
        <v>0.29276464090909093</v>
      </c>
      <c r="Q1551" s="10">
        <v>0.25540909090909092</v>
      </c>
      <c r="R1551" s="10">
        <v>1712.1008584828742</v>
      </c>
      <c r="T1551" s="10">
        <v>2196.377068778987</v>
      </c>
      <c r="V1551" s="10">
        <v>2923.3744021123202</v>
      </c>
      <c r="W1551" s="10">
        <v>2923.3744021123202</v>
      </c>
      <c r="X1551" s="10">
        <v>3009.4299576678759</v>
      </c>
      <c r="Y1551" s="10">
        <v>3095.4855132234316</v>
      </c>
      <c r="Z1551" s="10">
        <v>3849.1944910012094</v>
      </c>
      <c r="AH1551" s="7">
        <v>2654.7519863270677</v>
      </c>
      <c r="AI1551" s="10">
        <v>154.9</v>
      </c>
      <c r="AK1551" s="10">
        <v>6.6263999999999994</v>
      </c>
      <c r="AL1551" s="10">
        <v>16.896000000000001</v>
      </c>
      <c r="AQ1551" s="10">
        <v>0.33735555</v>
      </c>
      <c r="AR1551" s="10">
        <v>0.33735555</v>
      </c>
      <c r="AS1551" s="10">
        <v>0.53548499999999999</v>
      </c>
      <c r="AT1551" s="10">
        <v>0.53548499999999999</v>
      </c>
      <c r="AU1551" s="10">
        <v>0.56473290818181821</v>
      </c>
      <c r="AV1551" s="10">
        <v>0.56473290818181821</v>
      </c>
      <c r="AW1551" s="10">
        <v>0.84402481818181818</v>
      </c>
      <c r="AX1551">
        <v>0.84402481818181818</v>
      </c>
      <c r="AY1551" s="165">
        <v>1</v>
      </c>
    </row>
    <row r="1552" spans="14:51" x14ac:dyDescent="0.25">
      <c r="N1552" s="176">
        <v>155</v>
      </c>
      <c r="O1552" s="10">
        <v>0.29276464090909093</v>
      </c>
      <c r="Q1552" s="10">
        <v>0.25540909090909092</v>
      </c>
      <c r="R1552" s="10">
        <v>1716.1846913123418</v>
      </c>
      <c r="T1552" s="10">
        <v>2200.7701213152545</v>
      </c>
      <c r="V1552" s="10">
        <v>2928.2367879819212</v>
      </c>
      <c r="W1552" s="10">
        <v>2928.2367879819212</v>
      </c>
      <c r="X1552" s="10">
        <v>3014.3478990930325</v>
      </c>
      <c r="Y1552" s="10">
        <v>3100.4590102041434</v>
      </c>
      <c r="Z1552" s="10">
        <v>3854.6545657596989</v>
      </c>
      <c r="AH1552" s="7">
        <v>2659.4331112141899</v>
      </c>
      <c r="AI1552" s="10">
        <v>155</v>
      </c>
      <c r="AK1552" s="10">
        <v>6.6263999999999994</v>
      </c>
      <c r="AL1552" s="10">
        <v>16.896000000000001</v>
      </c>
      <c r="AQ1552" s="10">
        <v>0.33735555</v>
      </c>
      <c r="AR1552" s="10">
        <v>0.33735555</v>
      </c>
      <c r="AS1552" s="10">
        <v>0.53548499999999999</v>
      </c>
      <c r="AT1552" s="10">
        <v>0.53548499999999999</v>
      </c>
      <c r="AU1552" s="10">
        <v>0.56473290818181821</v>
      </c>
      <c r="AV1552" s="10">
        <v>0.56473290818181821</v>
      </c>
      <c r="AW1552" s="10">
        <v>0.84402481818181818</v>
      </c>
      <c r="AX1552">
        <v>0.84402481818181818</v>
      </c>
      <c r="AY1552" s="165">
        <v>1</v>
      </c>
    </row>
    <row r="1553" spans="14:51" x14ac:dyDescent="0.25">
      <c r="N1553" s="176">
        <v>155.1</v>
      </c>
      <c r="O1553" s="10">
        <v>0.29276464090909093</v>
      </c>
      <c r="Q1553" s="10">
        <v>0.25540909090909092</v>
      </c>
      <c r="R1553" s="10">
        <v>1720.2711597228536</v>
      </c>
      <c r="T1553" s="10">
        <v>2205.1658094325676</v>
      </c>
      <c r="V1553" s="10">
        <v>2933.1018094325677</v>
      </c>
      <c r="W1553" s="10">
        <v>2933.1018094325677</v>
      </c>
      <c r="X1553" s="10">
        <v>3019.2684760992342</v>
      </c>
      <c r="Y1553" s="10">
        <v>3105.4351427659012</v>
      </c>
      <c r="Z1553" s="10">
        <v>3860.1172760992349</v>
      </c>
      <c r="AH1553" s="7">
        <v>2664.1172571564175</v>
      </c>
      <c r="AI1553" s="10">
        <v>155.1</v>
      </c>
      <c r="AK1553" s="10">
        <v>6.6263999999999994</v>
      </c>
      <c r="AL1553" s="10">
        <v>16.896000000000001</v>
      </c>
      <c r="AQ1553" s="10">
        <v>0.33735555</v>
      </c>
      <c r="AR1553" s="10">
        <v>0.33735555</v>
      </c>
      <c r="AS1553" s="10">
        <v>0.53548499999999999</v>
      </c>
      <c r="AT1553" s="10">
        <v>0.53548499999999999</v>
      </c>
      <c r="AU1553" s="10">
        <v>0.56473290818181821</v>
      </c>
      <c r="AV1553" s="10">
        <v>0.56473290818181821</v>
      </c>
      <c r="AW1553" s="10">
        <v>0.84402481818181818</v>
      </c>
      <c r="AX1553">
        <v>0.84402481818181818</v>
      </c>
      <c r="AY1553" s="165">
        <v>1</v>
      </c>
    </row>
    <row r="1554" spans="14:51" x14ac:dyDescent="0.25">
      <c r="N1554" s="176">
        <v>155.19999999999999</v>
      </c>
      <c r="O1554" s="10">
        <v>0.29276464090909093</v>
      </c>
      <c r="Q1554" s="10">
        <v>0.25540909090909092</v>
      </c>
      <c r="R1554" s="10">
        <v>1724.360263714412</v>
      </c>
      <c r="T1554" s="10">
        <v>2209.5641331309271</v>
      </c>
      <c r="V1554" s="10">
        <v>2937.9694664642602</v>
      </c>
      <c r="W1554" s="10">
        <v>2937.9694664642602</v>
      </c>
      <c r="X1554" s="10">
        <v>3024.1916886864824</v>
      </c>
      <c r="Y1554" s="10">
        <v>3110.4139109087046</v>
      </c>
      <c r="Z1554" s="10">
        <v>3865.582622019816</v>
      </c>
      <c r="AH1554" s="7">
        <v>2668.8044241537527</v>
      </c>
      <c r="AI1554" s="10">
        <v>155.19999999999999</v>
      </c>
      <c r="AK1554" s="10">
        <v>6.6263999999999994</v>
      </c>
      <c r="AL1554" s="10">
        <v>16.896000000000001</v>
      </c>
      <c r="AQ1554" s="10">
        <v>0.33735555</v>
      </c>
      <c r="AR1554" s="10">
        <v>0.33735555</v>
      </c>
      <c r="AS1554" s="10">
        <v>0.53548499999999999</v>
      </c>
      <c r="AT1554" s="10">
        <v>0.53548499999999999</v>
      </c>
      <c r="AU1554" s="10">
        <v>0.56473290818181821</v>
      </c>
      <c r="AV1554" s="10">
        <v>0.56473290818181821</v>
      </c>
      <c r="AW1554" s="10">
        <v>0.84402481818181818</v>
      </c>
      <c r="AX1554">
        <v>0.84402481818181818</v>
      </c>
      <c r="AY1554" s="165">
        <v>1</v>
      </c>
    </row>
    <row r="1555" spans="14:51" x14ac:dyDescent="0.25">
      <c r="N1555" s="176">
        <v>155.30000000000001</v>
      </c>
      <c r="O1555" s="10">
        <v>0.29276464090909093</v>
      </c>
      <c r="Q1555" s="10">
        <v>0.25540909090909092</v>
      </c>
      <c r="R1555" s="10">
        <v>1728.4520032870162</v>
      </c>
      <c r="T1555" s="10">
        <v>2213.9650924103303</v>
      </c>
      <c r="V1555" s="10">
        <v>2942.8397590769969</v>
      </c>
      <c r="W1555" s="10">
        <v>2942.8397590769969</v>
      </c>
      <c r="X1555" s="10">
        <v>3029.1175368547747</v>
      </c>
      <c r="Y1555" s="10">
        <v>3115.3953146325525</v>
      </c>
      <c r="Z1555" s="10">
        <v>3871.0506035214416</v>
      </c>
      <c r="AH1555" s="7">
        <v>2673.4946122061951</v>
      </c>
      <c r="AI1555" s="10">
        <v>155.30000000000001</v>
      </c>
      <c r="AK1555" s="10">
        <v>6.6263999999999994</v>
      </c>
      <c r="AL1555" s="10">
        <v>16.896000000000001</v>
      </c>
      <c r="AQ1555" s="10">
        <v>0.33735555</v>
      </c>
      <c r="AR1555" s="10">
        <v>0.33735555</v>
      </c>
      <c r="AS1555" s="10">
        <v>0.53548499999999999</v>
      </c>
      <c r="AT1555" s="10">
        <v>0.53548499999999999</v>
      </c>
      <c r="AU1555" s="10">
        <v>0.56473290818181821</v>
      </c>
      <c r="AV1555" s="10">
        <v>0.56473290818181821</v>
      </c>
      <c r="AW1555" s="10">
        <v>0.84402481818181818</v>
      </c>
      <c r="AX1555">
        <v>0.84402481818181818</v>
      </c>
      <c r="AY1555" s="165">
        <v>1</v>
      </c>
    </row>
    <row r="1556" spans="14:51" x14ac:dyDescent="0.25">
      <c r="N1556" s="176">
        <v>155.4</v>
      </c>
      <c r="O1556" s="10">
        <v>0.29276464090909093</v>
      </c>
      <c r="Q1556" s="10">
        <v>0.25540909090909092</v>
      </c>
      <c r="R1556" s="10">
        <v>1732.5463784406634</v>
      </c>
      <c r="T1556" s="10">
        <v>2218.3686872707794</v>
      </c>
      <c r="V1556" s="10">
        <v>2947.7126872707795</v>
      </c>
      <c r="W1556" s="10">
        <v>2947.7126872707795</v>
      </c>
      <c r="X1556" s="10">
        <v>3034.046020604113</v>
      </c>
      <c r="Y1556" s="10">
        <v>3120.379353937446</v>
      </c>
      <c r="Z1556" s="10">
        <v>3876.5212206041128</v>
      </c>
      <c r="AH1556" s="7">
        <v>2678.1878213137411</v>
      </c>
      <c r="AI1556" s="10">
        <v>155.4</v>
      </c>
      <c r="AK1556" s="10">
        <v>6.6263999999999994</v>
      </c>
      <c r="AL1556" s="10">
        <v>16.896000000000001</v>
      </c>
      <c r="AQ1556" s="10">
        <v>0.33735555</v>
      </c>
      <c r="AR1556" s="10">
        <v>0.33735555</v>
      </c>
      <c r="AS1556" s="10">
        <v>0.53548499999999999</v>
      </c>
      <c r="AT1556" s="10">
        <v>0.53548499999999999</v>
      </c>
      <c r="AU1556" s="10">
        <v>0.56473290818181821</v>
      </c>
      <c r="AV1556" s="10">
        <v>0.56473290818181821</v>
      </c>
      <c r="AW1556" s="10">
        <v>0.84402481818181818</v>
      </c>
      <c r="AX1556">
        <v>0.84402481818181818</v>
      </c>
      <c r="AY1556" s="165">
        <v>1</v>
      </c>
    </row>
    <row r="1557" spans="14:51" x14ac:dyDescent="0.25">
      <c r="N1557" s="176">
        <v>155.5</v>
      </c>
      <c r="O1557" s="10">
        <v>0.29276464090909093</v>
      </c>
      <c r="Q1557" s="10">
        <v>0.25540909090909092</v>
      </c>
      <c r="R1557" s="10">
        <v>1736.643389175357</v>
      </c>
      <c r="T1557" s="10">
        <v>2222.7749177122732</v>
      </c>
      <c r="V1557" s="10">
        <v>2952.5882510456067</v>
      </c>
      <c r="W1557" s="10">
        <v>2952.5882510456067</v>
      </c>
      <c r="X1557" s="10">
        <v>3038.9771399344954</v>
      </c>
      <c r="Y1557" s="10">
        <v>3125.3660288233846</v>
      </c>
      <c r="Z1557" s="10">
        <v>3881.9944732678291</v>
      </c>
      <c r="AH1557" s="7">
        <v>2682.8840514763951</v>
      </c>
      <c r="AI1557" s="10">
        <v>155.5</v>
      </c>
      <c r="AK1557" s="10">
        <v>6.6263999999999994</v>
      </c>
      <c r="AL1557" s="10">
        <v>16.896000000000001</v>
      </c>
      <c r="AQ1557" s="10">
        <v>0.33735555</v>
      </c>
      <c r="AR1557" s="10">
        <v>0.33735555</v>
      </c>
      <c r="AS1557" s="10">
        <v>0.53548499999999999</v>
      </c>
      <c r="AT1557" s="10">
        <v>0.53548499999999999</v>
      </c>
      <c r="AU1557" s="10">
        <v>0.56473290818181821</v>
      </c>
      <c r="AV1557" s="10">
        <v>0.56473290818181821</v>
      </c>
      <c r="AW1557" s="10">
        <v>0.84402481818181818</v>
      </c>
      <c r="AX1557">
        <v>0.84402481818181818</v>
      </c>
      <c r="AY1557" s="165">
        <v>1</v>
      </c>
    </row>
    <row r="1558" spans="14:51" x14ac:dyDescent="0.25">
      <c r="N1558" s="176">
        <v>155.6</v>
      </c>
      <c r="O1558" s="10">
        <v>0.29276464090909093</v>
      </c>
      <c r="Q1558" s="10">
        <v>0.25540909090909092</v>
      </c>
      <c r="R1558" s="10">
        <v>1740.7430354910957</v>
      </c>
      <c r="T1558" s="10">
        <v>2227.1837837348112</v>
      </c>
      <c r="V1558" s="10">
        <v>2957.4664504014781</v>
      </c>
      <c r="W1558" s="10">
        <v>2957.4664504014781</v>
      </c>
      <c r="X1558" s="10">
        <v>3043.9108948459225</v>
      </c>
      <c r="Y1558" s="10">
        <v>3130.3553392903668</v>
      </c>
      <c r="Z1558" s="10">
        <v>3887.4703615125891</v>
      </c>
      <c r="AH1558" s="7">
        <v>2687.583302694155</v>
      </c>
      <c r="AI1558" s="10">
        <v>155.6</v>
      </c>
      <c r="AK1558" s="10">
        <v>6.6263999999999994</v>
      </c>
      <c r="AL1558" s="10">
        <v>16.896000000000001</v>
      </c>
      <c r="AQ1558" s="10">
        <v>0.33735555</v>
      </c>
      <c r="AR1558" s="10">
        <v>0.33735555</v>
      </c>
      <c r="AS1558" s="10">
        <v>0.53548499999999999</v>
      </c>
      <c r="AT1558" s="10">
        <v>0.53548499999999999</v>
      </c>
      <c r="AU1558" s="10">
        <v>0.56473290818181821</v>
      </c>
      <c r="AV1558" s="10">
        <v>0.56473290818181821</v>
      </c>
      <c r="AW1558" s="10">
        <v>0.84402481818181818</v>
      </c>
      <c r="AX1558">
        <v>0.84402481818181818</v>
      </c>
      <c r="AY1558" s="165">
        <v>1</v>
      </c>
    </row>
    <row r="1559" spans="14:51" x14ac:dyDescent="0.25">
      <c r="N1559" s="176">
        <v>155.69999999999999</v>
      </c>
      <c r="O1559" s="10">
        <v>0.29276464090909093</v>
      </c>
      <c r="Q1559" s="10">
        <v>0.25540909090909092</v>
      </c>
      <c r="R1559" s="10">
        <v>1744.8453173878784</v>
      </c>
      <c r="T1559" s="10">
        <v>2231.5952853383965</v>
      </c>
      <c r="V1559" s="10">
        <v>2962.3472853383964</v>
      </c>
      <c r="W1559" s="10">
        <v>2962.3472853383964</v>
      </c>
      <c r="X1559" s="10">
        <v>3048.8472853383964</v>
      </c>
      <c r="Y1559" s="10">
        <v>3135.3472853383964</v>
      </c>
      <c r="Z1559" s="10">
        <v>3892.9488853383964</v>
      </c>
      <c r="AH1559" s="7">
        <v>2692.2855749670198</v>
      </c>
      <c r="AI1559" s="10">
        <v>155.69999999999999</v>
      </c>
      <c r="AK1559" s="10">
        <v>6.6263999999999994</v>
      </c>
      <c r="AL1559" s="10">
        <v>16.896000000000001</v>
      </c>
      <c r="AQ1559" s="10">
        <v>0.33735555</v>
      </c>
      <c r="AR1559" s="10">
        <v>0.33735555</v>
      </c>
      <c r="AS1559" s="10">
        <v>0.53548499999999999</v>
      </c>
      <c r="AT1559" s="10">
        <v>0.53548499999999999</v>
      </c>
      <c r="AU1559" s="10">
        <v>0.56473290818181821</v>
      </c>
      <c r="AV1559" s="10">
        <v>0.56473290818181821</v>
      </c>
      <c r="AW1559" s="10">
        <v>0.84402481818181818</v>
      </c>
      <c r="AX1559">
        <v>0.84402481818181818</v>
      </c>
      <c r="AY1559" s="165">
        <v>1</v>
      </c>
    </row>
    <row r="1560" spans="14:51" x14ac:dyDescent="0.25">
      <c r="N1560" s="176">
        <v>155.80000000000001</v>
      </c>
      <c r="O1560" s="10">
        <v>0.29276464090909093</v>
      </c>
      <c r="Q1560" s="10">
        <v>0.25540909090909092</v>
      </c>
      <c r="R1560" s="10">
        <v>1748.9502348657086</v>
      </c>
      <c r="T1560" s="10">
        <v>2236.0094225230264</v>
      </c>
      <c r="V1560" s="10">
        <v>2967.2307558563598</v>
      </c>
      <c r="W1560" s="10">
        <v>2967.2307558563598</v>
      </c>
      <c r="X1560" s="10">
        <v>3053.7863114119154</v>
      </c>
      <c r="Y1560" s="10">
        <v>3140.3418669674711</v>
      </c>
      <c r="Z1560" s="10">
        <v>3898.4300447452492</v>
      </c>
      <c r="AH1560" s="7">
        <v>2696.9908682949936</v>
      </c>
      <c r="AI1560" s="10">
        <v>155.80000000000001</v>
      </c>
      <c r="AK1560" s="10">
        <v>6.6263999999999994</v>
      </c>
      <c r="AL1560" s="10">
        <v>16.896000000000001</v>
      </c>
      <c r="AQ1560" s="10">
        <v>0.33735555</v>
      </c>
      <c r="AR1560" s="10">
        <v>0.33735555</v>
      </c>
      <c r="AS1560" s="10">
        <v>0.53548499999999999</v>
      </c>
      <c r="AT1560" s="10">
        <v>0.53548499999999999</v>
      </c>
      <c r="AU1560" s="10">
        <v>0.56473290818181821</v>
      </c>
      <c r="AV1560" s="10">
        <v>0.56473290818181821</v>
      </c>
      <c r="AW1560" s="10">
        <v>0.84402481818181818</v>
      </c>
      <c r="AX1560">
        <v>0.84402481818181818</v>
      </c>
      <c r="AY1560" s="165">
        <v>1</v>
      </c>
    </row>
    <row r="1561" spans="14:51" x14ac:dyDescent="0.25">
      <c r="N1561" s="176">
        <v>155.9</v>
      </c>
      <c r="O1561" s="10">
        <v>0.29276464090909093</v>
      </c>
      <c r="Q1561" s="10">
        <v>0.25540909090909092</v>
      </c>
      <c r="R1561" s="10">
        <v>1753.0577879245827</v>
      </c>
      <c r="T1561" s="10">
        <v>2240.4261952887009</v>
      </c>
      <c r="V1561" s="10">
        <v>2972.1168619553678</v>
      </c>
      <c r="W1561" s="10">
        <v>2972.1168619553678</v>
      </c>
      <c r="X1561" s="10">
        <v>3058.7279730664791</v>
      </c>
      <c r="Y1561" s="10">
        <v>3145.3390841775899</v>
      </c>
      <c r="Z1561" s="10">
        <v>3903.9138397331458</v>
      </c>
      <c r="AH1561" s="7">
        <v>2701.6991826780722</v>
      </c>
      <c r="AI1561" s="10">
        <v>155.9</v>
      </c>
      <c r="AK1561" s="10">
        <v>6.6263999999999994</v>
      </c>
      <c r="AL1561" s="10">
        <v>16.896000000000001</v>
      </c>
      <c r="AQ1561" s="10">
        <v>0.33735555</v>
      </c>
      <c r="AR1561" s="10">
        <v>0.33735555</v>
      </c>
      <c r="AS1561" s="10">
        <v>0.53548499999999999</v>
      </c>
      <c r="AT1561" s="10">
        <v>0.53548499999999999</v>
      </c>
      <c r="AU1561" s="10">
        <v>0.56473290818181821</v>
      </c>
      <c r="AV1561" s="10">
        <v>0.56473290818181821</v>
      </c>
      <c r="AW1561" s="10">
        <v>0.84402481818181818</v>
      </c>
      <c r="AX1561">
        <v>0.84402481818181818</v>
      </c>
      <c r="AY1561" s="165">
        <v>1</v>
      </c>
    </row>
    <row r="1562" spans="14:51" x14ac:dyDescent="0.25">
      <c r="N1562" s="176">
        <v>156</v>
      </c>
      <c r="O1562" s="10">
        <v>0.29276464090909093</v>
      </c>
      <c r="Q1562" s="10">
        <v>0.25540909090909092</v>
      </c>
      <c r="R1562" s="10">
        <v>1757.1679765645022</v>
      </c>
      <c r="T1562" s="10">
        <v>2244.8456036354196</v>
      </c>
      <c r="V1562" s="10">
        <v>2977.0056036354199</v>
      </c>
      <c r="W1562" s="10">
        <v>2977.0056036354199</v>
      </c>
      <c r="X1562" s="10">
        <v>3063.6722703020864</v>
      </c>
      <c r="Y1562" s="10">
        <v>3150.3389369687534</v>
      </c>
      <c r="Z1562" s="10">
        <v>3909.4002703020869</v>
      </c>
      <c r="AH1562" s="7">
        <v>2706.4105181162572</v>
      </c>
      <c r="AI1562" s="10">
        <v>156</v>
      </c>
      <c r="AK1562" s="10">
        <v>6.6263999999999994</v>
      </c>
      <c r="AL1562" s="10">
        <v>16.896000000000001</v>
      </c>
      <c r="AQ1562" s="10">
        <v>0.33735555</v>
      </c>
      <c r="AR1562" s="10">
        <v>0.33735555</v>
      </c>
      <c r="AS1562" s="10">
        <v>0.53548499999999999</v>
      </c>
      <c r="AT1562" s="10">
        <v>0.53548499999999999</v>
      </c>
      <c r="AU1562" s="10">
        <v>0.56473290818181821</v>
      </c>
      <c r="AV1562" s="10">
        <v>0.56473290818181821</v>
      </c>
      <c r="AW1562" s="10">
        <v>0.84402481818181818</v>
      </c>
      <c r="AX1562">
        <v>0.84402481818181818</v>
      </c>
      <c r="AY1562" s="165">
        <v>1</v>
      </c>
    </row>
    <row r="1563" spans="14:51" x14ac:dyDescent="0.25">
      <c r="N1563" s="176">
        <v>156.1</v>
      </c>
      <c r="O1563" s="10">
        <v>0.29276464090909093</v>
      </c>
      <c r="Q1563" s="10">
        <v>0.25540909090909092</v>
      </c>
      <c r="R1563" s="10">
        <v>1761.2808007854655</v>
      </c>
      <c r="T1563" s="10">
        <v>2249.2676475631847</v>
      </c>
      <c r="V1563" s="10">
        <v>2981.896980896518</v>
      </c>
      <c r="W1563" s="10">
        <v>2981.896980896518</v>
      </c>
      <c r="X1563" s="10">
        <v>3068.6192031187402</v>
      </c>
      <c r="Y1563" s="10">
        <v>3155.3414253409624</v>
      </c>
      <c r="Z1563" s="10">
        <v>3914.8893364520736</v>
      </c>
      <c r="AH1563" s="7">
        <v>2711.1248746095471</v>
      </c>
      <c r="AI1563" s="10">
        <v>156.1</v>
      </c>
      <c r="AK1563" s="10">
        <v>6.6263999999999994</v>
      </c>
      <c r="AL1563" s="10">
        <v>16.896000000000001</v>
      </c>
      <c r="AQ1563" s="10">
        <v>0.33735555</v>
      </c>
      <c r="AR1563" s="10">
        <v>0.33735555</v>
      </c>
      <c r="AS1563" s="10">
        <v>0.53548499999999999</v>
      </c>
      <c r="AT1563" s="10">
        <v>0.53548499999999999</v>
      </c>
      <c r="AU1563" s="10">
        <v>0.56473290818181821</v>
      </c>
      <c r="AV1563" s="10">
        <v>0.56473290818181821</v>
      </c>
      <c r="AW1563" s="10">
        <v>0.84402481818181818</v>
      </c>
      <c r="AX1563">
        <v>0.84402481818181818</v>
      </c>
      <c r="AY1563" s="165">
        <v>1</v>
      </c>
    </row>
    <row r="1564" spans="14:51" x14ac:dyDescent="0.25">
      <c r="N1564" s="176">
        <v>156.19999999999999</v>
      </c>
      <c r="O1564" s="10">
        <v>0.29276464090909093</v>
      </c>
      <c r="Q1564" s="10">
        <v>0.25540909090909092</v>
      </c>
      <c r="R1564" s="10">
        <v>1765.3962605874754</v>
      </c>
      <c r="T1564" s="10">
        <v>2253.6923270719958</v>
      </c>
      <c r="V1564" s="10">
        <v>2986.7909937386626</v>
      </c>
      <c r="W1564" s="10">
        <v>2986.7909937386626</v>
      </c>
      <c r="X1564" s="10">
        <v>3073.5687715164404</v>
      </c>
      <c r="Y1564" s="10">
        <v>3160.3465492942182</v>
      </c>
      <c r="Z1564" s="10">
        <v>3920.3810381831072</v>
      </c>
      <c r="AH1564" s="7">
        <v>2715.8422521579446</v>
      </c>
      <c r="AI1564" s="10">
        <v>156.19999999999999</v>
      </c>
      <c r="AK1564" s="10">
        <v>6.6263999999999994</v>
      </c>
      <c r="AL1564" s="10">
        <v>16.896000000000001</v>
      </c>
      <c r="AQ1564" s="10">
        <v>0.33735555</v>
      </c>
      <c r="AR1564" s="10">
        <v>0.33735555</v>
      </c>
      <c r="AS1564" s="10">
        <v>0.53548499999999999</v>
      </c>
      <c r="AT1564" s="10">
        <v>0.53548499999999999</v>
      </c>
      <c r="AU1564" s="10">
        <v>0.56473290818181821</v>
      </c>
      <c r="AV1564" s="10">
        <v>0.56473290818181821</v>
      </c>
      <c r="AW1564" s="10">
        <v>0.84402481818181818</v>
      </c>
      <c r="AX1564">
        <v>0.84402481818181818</v>
      </c>
      <c r="AY1564" s="165">
        <v>1</v>
      </c>
    </row>
    <row r="1565" spans="14:51" x14ac:dyDescent="0.25">
      <c r="N1565" s="176">
        <v>156.30000000000001</v>
      </c>
      <c r="O1565" s="10">
        <v>0.29276464090909093</v>
      </c>
      <c r="Q1565" s="10">
        <v>0.25540909090909092</v>
      </c>
      <c r="R1565" s="10">
        <v>1769.5143559705309</v>
      </c>
      <c r="T1565" s="10">
        <v>2258.1196421618502</v>
      </c>
      <c r="V1565" s="10">
        <v>2991.6876421618504</v>
      </c>
      <c r="W1565" s="10">
        <v>2991.6876421618504</v>
      </c>
      <c r="X1565" s="10">
        <v>3078.5209754951838</v>
      </c>
      <c r="Y1565" s="10">
        <v>3165.3543088285169</v>
      </c>
      <c r="Z1565" s="10">
        <v>3925.875375495184</v>
      </c>
      <c r="AH1565" s="7">
        <v>2720.5626507614493</v>
      </c>
      <c r="AI1565" s="10">
        <v>156.30000000000001</v>
      </c>
      <c r="AK1565" s="10">
        <v>6.6263999999999994</v>
      </c>
      <c r="AL1565" s="10">
        <v>16.896000000000001</v>
      </c>
      <c r="AQ1565" s="10">
        <v>0.33735555</v>
      </c>
      <c r="AR1565" s="10">
        <v>0.33735555</v>
      </c>
      <c r="AS1565" s="10">
        <v>0.53548499999999999</v>
      </c>
      <c r="AT1565" s="10">
        <v>0.53548499999999999</v>
      </c>
      <c r="AU1565" s="10">
        <v>0.56473290818181821</v>
      </c>
      <c r="AV1565" s="10">
        <v>0.56473290818181821</v>
      </c>
      <c r="AW1565" s="10">
        <v>0.84402481818181818</v>
      </c>
      <c r="AX1565">
        <v>0.84402481818181818</v>
      </c>
      <c r="AY1565" s="165">
        <v>1</v>
      </c>
    </row>
    <row r="1566" spans="14:51" x14ac:dyDescent="0.25">
      <c r="N1566" s="176">
        <v>156.4</v>
      </c>
      <c r="O1566" s="10">
        <v>0.29276464090909093</v>
      </c>
      <c r="Q1566" s="10">
        <v>0.25540909090909092</v>
      </c>
      <c r="R1566" s="10">
        <v>1773.63508693463</v>
      </c>
      <c r="T1566" s="10">
        <v>2262.5495928327505</v>
      </c>
      <c r="V1566" s="10">
        <v>2996.5869261660837</v>
      </c>
      <c r="W1566" s="10">
        <v>2996.5869261660837</v>
      </c>
      <c r="X1566" s="10">
        <v>3083.4758150549724</v>
      </c>
      <c r="Y1566" s="10">
        <v>3170.3647039438615</v>
      </c>
      <c r="Z1566" s="10">
        <v>3931.3723483883059</v>
      </c>
      <c r="AH1566" s="7">
        <v>2725.286070420058</v>
      </c>
      <c r="AI1566" s="10">
        <v>156.4</v>
      </c>
      <c r="AK1566" s="10">
        <v>6.6263999999999994</v>
      </c>
      <c r="AL1566" s="10">
        <v>16.896000000000001</v>
      </c>
      <c r="AQ1566" s="10">
        <v>0.33735555</v>
      </c>
      <c r="AR1566" s="10">
        <v>0.33735555</v>
      </c>
      <c r="AS1566" s="10">
        <v>0.53548499999999999</v>
      </c>
      <c r="AT1566" s="10">
        <v>0.53548499999999999</v>
      </c>
      <c r="AU1566" s="10">
        <v>0.56473290818181821</v>
      </c>
      <c r="AV1566" s="10">
        <v>0.56473290818181821</v>
      </c>
      <c r="AW1566" s="10">
        <v>0.84402481818181818</v>
      </c>
      <c r="AX1566">
        <v>0.84402481818181818</v>
      </c>
      <c r="AY1566" s="165">
        <v>1</v>
      </c>
    </row>
    <row r="1567" spans="14:51" x14ac:dyDescent="0.25">
      <c r="N1567" s="176">
        <v>156.5</v>
      </c>
      <c r="O1567" s="10">
        <v>0.29276464090909093</v>
      </c>
      <c r="Q1567" s="10">
        <v>0.25540909090909092</v>
      </c>
      <c r="R1567" s="10">
        <v>1777.7584534797752</v>
      </c>
      <c r="T1567" s="10">
        <v>2266.9821790846963</v>
      </c>
      <c r="V1567" s="10">
        <v>3001.488845751363</v>
      </c>
      <c r="W1567" s="10">
        <v>3001.488845751363</v>
      </c>
      <c r="X1567" s="10">
        <v>3088.4332901958073</v>
      </c>
      <c r="Y1567" s="10">
        <v>3175.3777346402517</v>
      </c>
      <c r="Z1567" s="10">
        <v>3936.8719568624738</v>
      </c>
      <c r="AH1567" s="7">
        <v>2730.0125111337743</v>
      </c>
      <c r="AI1567" s="10">
        <v>156.5</v>
      </c>
      <c r="AK1567" s="10">
        <v>6.6263999999999994</v>
      </c>
      <c r="AL1567" s="10">
        <v>16.896000000000001</v>
      </c>
      <c r="AQ1567" s="10">
        <v>0.33735555</v>
      </c>
      <c r="AR1567" s="10">
        <v>0.33735555</v>
      </c>
      <c r="AS1567" s="10">
        <v>0.53548499999999999</v>
      </c>
      <c r="AT1567" s="10">
        <v>0.53548499999999999</v>
      </c>
      <c r="AU1567" s="10">
        <v>0.56473290818181821</v>
      </c>
      <c r="AV1567" s="10">
        <v>0.56473290818181821</v>
      </c>
      <c r="AW1567" s="10">
        <v>0.84402481818181818</v>
      </c>
      <c r="AX1567">
        <v>0.84402481818181818</v>
      </c>
      <c r="AY1567" s="165">
        <v>1</v>
      </c>
    </row>
    <row r="1568" spans="14:51" x14ac:dyDescent="0.25">
      <c r="N1568" s="176">
        <v>156.6</v>
      </c>
      <c r="O1568" s="10">
        <v>0.29276464090909093</v>
      </c>
      <c r="Q1568" s="10">
        <v>0.25540909090909092</v>
      </c>
      <c r="R1568" s="10">
        <v>1781.8844556059653</v>
      </c>
      <c r="T1568" s="10">
        <v>2271.4174009176859</v>
      </c>
      <c r="V1568" s="10">
        <v>3006.393400917686</v>
      </c>
      <c r="W1568" s="10">
        <v>3006.393400917686</v>
      </c>
      <c r="X1568" s="10">
        <v>3093.393400917686</v>
      </c>
      <c r="Y1568" s="10">
        <v>3180.393400917686</v>
      </c>
      <c r="Z1568" s="10">
        <v>3942.3742009176863</v>
      </c>
      <c r="AH1568" s="7">
        <v>2734.7419729025964</v>
      </c>
      <c r="AI1568" s="10">
        <v>156.6</v>
      </c>
      <c r="AK1568" s="10">
        <v>6.6263999999999994</v>
      </c>
      <c r="AL1568" s="10">
        <v>16.896000000000001</v>
      </c>
      <c r="AQ1568" s="10">
        <v>0.33735555</v>
      </c>
      <c r="AR1568" s="10">
        <v>0.33735555</v>
      </c>
      <c r="AS1568" s="10">
        <v>0.53548499999999999</v>
      </c>
      <c r="AT1568" s="10">
        <v>0.53548499999999999</v>
      </c>
      <c r="AU1568" s="10">
        <v>0.56473290818181821</v>
      </c>
      <c r="AV1568" s="10">
        <v>0.56473290818181821</v>
      </c>
      <c r="AW1568" s="10">
        <v>0.84402481818181818</v>
      </c>
      <c r="AX1568">
        <v>0.84402481818181818</v>
      </c>
      <c r="AY1568" s="165">
        <v>1</v>
      </c>
    </row>
    <row r="1569" spans="14:51" x14ac:dyDescent="0.25">
      <c r="N1569" s="176">
        <v>156.69999999999999</v>
      </c>
      <c r="O1569" s="10">
        <v>0.29276464090909093</v>
      </c>
      <c r="Q1569" s="10">
        <v>0.25540909090909092</v>
      </c>
      <c r="R1569" s="10">
        <v>1786.0130933131995</v>
      </c>
      <c r="T1569" s="10">
        <v>2275.8552583317232</v>
      </c>
      <c r="V1569" s="10">
        <v>3011.3005916650563</v>
      </c>
      <c r="W1569" s="10">
        <v>3011.3005916650563</v>
      </c>
      <c r="X1569" s="10">
        <v>3098.356147220612</v>
      </c>
      <c r="Y1569" s="10">
        <v>3185.4117027761677</v>
      </c>
      <c r="Z1569" s="10">
        <v>3947.8790805539456</v>
      </c>
      <c r="AH1569" s="7">
        <v>2739.474455726524</v>
      </c>
      <c r="AI1569" s="10">
        <v>156.69999999999999</v>
      </c>
      <c r="AK1569" s="10">
        <v>6.6263999999999994</v>
      </c>
      <c r="AL1569" s="10">
        <v>16.896000000000001</v>
      </c>
      <c r="AQ1569" s="10">
        <v>0.33735555</v>
      </c>
      <c r="AR1569" s="10">
        <v>0.33735555</v>
      </c>
      <c r="AS1569" s="10">
        <v>0.53548499999999999</v>
      </c>
      <c r="AT1569" s="10">
        <v>0.53548499999999999</v>
      </c>
      <c r="AU1569" s="10">
        <v>0.56473290818181821</v>
      </c>
      <c r="AV1569" s="10">
        <v>0.56473290818181821</v>
      </c>
      <c r="AW1569" s="10">
        <v>0.84402481818181818</v>
      </c>
      <c r="AX1569">
        <v>0.84402481818181818</v>
      </c>
      <c r="AY1569" s="165">
        <v>1</v>
      </c>
    </row>
    <row r="1570" spans="14:51" x14ac:dyDescent="0.25">
      <c r="N1570" s="176">
        <v>156.80000000000001</v>
      </c>
      <c r="O1570" s="10">
        <v>0.29276464090909093</v>
      </c>
      <c r="Q1570" s="10">
        <v>0.25540909090909092</v>
      </c>
      <c r="R1570" s="10">
        <v>1790.1443666014811</v>
      </c>
      <c r="T1570" s="10">
        <v>2280.2957513268043</v>
      </c>
      <c r="V1570" s="10">
        <v>3016.2104179934713</v>
      </c>
      <c r="W1570" s="10">
        <v>3016.2104179934713</v>
      </c>
      <c r="X1570" s="10">
        <v>3103.3215291045826</v>
      </c>
      <c r="Y1570" s="10">
        <v>3190.4326402156935</v>
      </c>
      <c r="Z1570" s="10">
        <v>3953.3865957712492</v>
      </c>
      <c r="AH1570" s="7">
        <v>2744.20995960556</v>
      </c>
      <c r="AI1570" s="10">
        <v>156.80000000000001</v>
      </c>
      <c r="AK1570" s="10">
        <v>6.6263999999999994</v>
      </c>
      <c r="AL1570" s="10">
        <v>16.896000000000001</v>
      </c>
      <c r="AQ1570" s="10">
        <v>0.33735555</v>
      </c>
      <c r="AR1570" s="10">
        <v>0.33735555</v>
      </c>
      <c r="AS1570" s="10">
        <v>0.53548499999999999</v>
      </c>
      <c r="AT1570" s="10">
        <v>0.53548499999999999</v>
      </c>
      <c r="AU1570" s="10">
        <v>0.56473290818181821</v>
      </c>
      <c r="AV1570" s="10">
        <v>0.56473290818181821</v>
      </c>
      <c r="AW1570" s="10">
        <v>0.84402481818181818</v>
      </c>
      <c r="AX1570">
        <v>0.84402481818181818</v>
      </c>
      <c r="AY1570" s="165">
        <v>1</v>
      </c>
    </row>
    <row r="1571" spans="14:51" x14ac:dyDescent="0.25">
      <c r="N1571" s="176">
        <v>156.9</v>
      </c>
      <c r="O1571" s="10">
        <v>0.29276464090909093</v>
      </c>
      <c r="Q1571" s="10">
        <v>0.25540909090909092</v>
      </c>
      <c r="R1571" s="10">
        <v>1794.2782754708066</v>
      </c>
      <c r="T1571" s="10">
        <v>2288.9966610813772</v>
      </c>
      <c r="V1571" s="10">
        <v>3025.3806610813772</v>
      </c>
      <c r="W1571" s="10">
        <v>3025.3806610813772</v>
      </c>
      <c r="X1571" s="10">
        <v>3112.5473277480437</v>
      </c>
      <c r="Y1571" s="10">
        <v>3199.7139944147107</v>
      </c>
      <c r="Z1571" s="10">
        <v>3963.1545277480441</v>
      </c>
      <c r="AH1571" s="7">
        <v>2748.948484539701</v>
      </c>
      <c r="AI1571" s="10">
        <v>156.9</v>
      </c>
      <c r="AK1571" s="10">
        <v>6.6263999999999994</v>
      </c>
      <c r="AL1571" s="10">
        <v>16.896000000000001</v>
      </c>
      <c r="AQ1571" s="10">
        <v>0.33735555</v>
      </c>
      <c r="AR1571" s="10">
        <v>0.33735555</v>
      </c>
      <c r="AS1571" s="10">
        <v>0.53548499999999999</v>
      </c>
      <c r="AT1571" s="10">
        <v>0.53548499999999999</v>
      </c>
      <c r="AU1571" s="10">
        <v>0.56473290818181821</v>
      </c>
      <c r="AV1571" s="10">
        <v>0.56473290818181821</v>
      </c>
      <c r="AW1571" s="10">
        <v>0.84402481818181818</v>
      </c>
      <c r="AX1571">
        <v>0.84402481818181818</v>
      </c>
      <c r="AY1571" s="165">
        <v>1</v>
      </c>
    </row>
    <row r="1572" spans="14:51" x14ac:dyDescent="0.25">
      <c r="N1572" s="176">
        <v>157</v>
      </c>
      <c r="O1572" s="10">
        <v>0.29276464090909093</v>
      </c>
      <c r="Q1572" s="10">
        <v>0.25540909090909092</v>
      </c>
      <c r="R1572" s="10">
        <v>1798.4148199211768</v>
      </c>
      <c r="T1572" s="10">
        <v>2293.4450608195939</v>
      </c>
      <c r="V1572" s="10">
        <v>3030.2983941529274</v>
      </c>
      <c r="W1572" s="10">
        <v>3030.2983941529274</v>
      </c>
      <c r="X1572" s="10">
        <v>3117.5206163751495</v>
      </c>
      <c r="Y1572" s="10">
        <v>3204.7428385973717</v>
      </c>
      <c r="Z1572" s="10">
        <v>3968.6699497084828</v>
      </c>
      <c r="AH1572" s="7">
        <v>2753.6900305289473</v>
      </c>
      <c r="AI1572" s="10">
        <v>157</v>
      </c>
      <c r="AK1572" s="10">
        <v>6.6263999999999994</v>
      </c>
      <c r="AL1572" s="10">
        <v>16.896000000000001</v>
      </c>
      <c r="AQ1572" s="10">
        <v>0.33735555</v>
      </c>
      <c r="AR1572" s="10">
        <v>0.33735555</v>
      </c>
      <c r="AS1572" s="10">
        <v>0.53548499999999999</v>
      </c>
      <c r="AT1572" s="10">
        <v>0.53548499999999999</v>
      </c>
      <c r="AU1572" s="10">
        <v>0.56473290818181821</v>
      </c>
      <c r="AV1572" s="10">
        <v>0.56473290818181821</v>
      </c>
      <c r="AW1572" s="10">
        <v>0.84402481818181818</v>
      </c>
      <c r="AX1572">
        <v>0.84402481818181818</v>
      </c>
      <c r="AY1572" s="165">
        <v>1</v>
      </c>
    </row>
    <row r="1573" spans="14:51" x14ac:dyDescent="0.25">
      <c r="N1573" s="176">
        <v>157.1</v>
      </c>
      <c r="O1573" s="10">
        <v>0.29276464090909093</v>
      </c>
      <c r="Q1573" s="10">
        <v>0.25540909090909092</v>
      </c>
      <c r="R1573" s="10">
        <v>1802.5539999525927</v>
      </c>
      <c r="T1573" s="10">
        <v>2297.8960961388566</v>
      </c>
      <c r="V1573" s="10">
        <v>3035.2187628055235</v>
      </c>
      <c r="W1573" s="10">
        <v>3035.2187628055235</v>
      </c>
      <c r="X1573" s="10">
        <v>3122.4965405833013</v>
      </c>
      <c r="Y1573" s="10">
        <v>3209.7743183610792</v>
      </c>
      <c r="Z1573" s="10">
        <v>3974.188007249968</v>
      </c>
      <c r="AH1573" s="7">
        <v>2758.4345975733008</v>
      </c>
      <c r="AI1573" s="10">
        <v>157.1</v>
      </c>
      <c r="AK1573" s="10">
        <v>6.6263999999999994</v>
      </c>
      <c r="AL1573" s="10">
        <v>16.896000000000001</v>
      </c>
      <c r="AQ1573" s="10">
        <v>0.33735555</v>
      </c>
      <c r="AR1573" s="10">
        <v>0.33735555</v>
      </c>
      <c r="AS1573" s="10">
        <v>0.53548499999999999</v>
      </c>
      <c r="AT1573" s="10">
        <v>0.53548499999999999</v>
      </c>
      <c r="AU1573" s="10">
        <v>0.56473290818181821</v>
      </c>
      <c r="AV1573" s="10">
        <v>0.56473290818181821</v>
      </c>
      <c r="AW1573" s="10">
        <v>0.84402481818181818</v>
      </c>
      <c r="AX1573">
        <v>0.84402481818181818</v>
      </c>
      <c r="AY1573" s="165">
        <v>1</v>
      </c>
    </row>
    <row r="1574" spans="14:51" x14ac:dyDescent="0.25">
      <c r="N1574" s="176">
        <v>157.19999999999999</v>
      </c>
      <c r="O1574" s="10">
        <v>0.29276464090909093</v>
      </c>
      <c r="Q1574" s="10">
        <v>0.25540909090909092</v>
      </c>
      <c r="R1574" s="10">
        <v>1806.6958155650539</v>
      </c>
      <c r="T1574" s="10">
        <v>2302.3497670391621</v>
      </c>
      <c r="V1574" s="10">
        <v>3040.141767039162</v>
      </c>
      <c r="W1574" s="10">
        <v>3040.141767039162</v>
      </c>
      <c r="X1574" s="10">
        <v>3127.4751003724955</v>
      </c>
      <c r="Y1574" s="10">
        <v>3214.8084337058285</v>
      </c>
      <c r="Z1574" s="10">
        <v>3979.7087003724955</v>
      </c>
      <c r="AH1574" s="7">
        <v>2763.1821856727606</v>
      </c>
      <c r="AI1574" s="10">
        <v>157.19999999999999</v>
      </c>
      <c r="AK1574" s="10">
        <v>6.6263999999999994</v>
      </c>
      <c r="AL1574" s="10">
        <v>16.896000000000001</v>
      </c>
      <c r="AQ1574" s="10">
        <v>0.33735555</v>
      </c>
      <c r="AR1574" s="10">
        <v>0.33735555</v>
      </c>
      <c r="AS1574" s="10">
        <v>0.53548499999999999</v>
      </c>
      <c r="AT1574" s="10">
        <v>0.53548499999999999</v>
      </c>
      <c r="AU1574" s="10">
        <v>0.56473290818181821</v>
      </c>
      <c r="AV1574" s="10">
        <v>0.56473290818181821</v>
      </c>
      <c r="AW1574" s="10">
        <v>0.84402481818181818</v>
      </c>
      <c r="AX1574">
        <v>0.84402481818181818</v>
      </c>
      <c r="AY1574" s="165">
        <v>1</v>
      </c>
    </row>
    <row r="1575" spans="14:51" x14ac:dyDescent="0.25">
      <c r="N1575" s="176">
        <v>157.30000000000001</v>
      </c>
      <c r="O1575" s="10">
        <v>0.29276464090909093</v>
      </c>
      <c r="Q1575" s="10">
        <v>0.25540909090909092</v>
      </c>
      <c r="R1575" s="10">
        <v>1810.8402667585613</v>
      </c>
      <c r="T1575" s="10">
        <v>2306.8060735205145</v>
      </c>
      <c r="V1575" s="10">
        <v>3045.0674068538478</v>
      </c>
      <c r="W1575" s="10">
        <v>3045.0674068538478</v>
      </c>
      <c r="X1575" s="10">
        <v>3132.4562957427365</v>
      </c>
      <c r="Y1575" s="10">
        <v>3219.8451846316257</v>
      </c>
      <c r="Z1575" s="10">
        <v>3985.2320290760704</v>
      </c>
      <c r="AH1575" s="7">
        <v>2767.9327948273281</v>
      </c>
      <c r="AI1575" s="10">
        <v>157.30000000000001</v>
      </c>
      <c r="AK1575" s="10">
        <v>6.6263999999999994</v>
      </c>
      <c r="AL1575" s="10">
        <v>16.896000000000001</v>
      </c>
      <c r="AQ1575" s="10">
        <v>0.33735555</v>
      </c>
      <c r="AR1575" s="10">
        <v>0.33735555</v>
      </c>
      <c r="AS1575" s="10">
        <v>0.53548499999999999</v>
      </c>
      <c r="AT1575" s="10">
        <v>0.53548499999999999</v>
      </c>
      <c r="AU1575" s="10">
        <v>0.56473290818181821</v>
      </c>
      <c r="AV1575" s="10">
        <v>0.56473290818181821</v>
      </c>
      <c r="AW1575" s="10">
        <v>0.84402481818181818</v>
      </c>
      <c r="AX1575">
        <v>0.84402481818181818</v>
      </c>
      <c r="AY1575" s="165">
        <v>1</v>
      </c>
    </row>
    <row r="1576" spans="14:51" x14ac:dyDescent="0.25">
      <c r="N1576" s="176">
        <v>157.4</v>
      </c>
      <c r="O1576" s="10">
        <v>0.29276464090909093</v>
      </c>
      <c r="Q1576" s="10">
        <v>0.25540909090909092</v>
      </c>
      <c r="R1576" s="10">
        <v>1814.9873535331117</v>
      </c>
      <c r="T1576" s="10">
        <v>2311.2650155829115</v>
      </c>
      <c r="V1576" s="10">
        <v>3049.9956822495783</v>
      </c>
      <c r="W1576" s="10">
        <v>3049.9956822495783</v>
      </c>
      <c r="X1576" s="10">
        <v>3137.4401266940226</v>
      </c>
      <c r="Y1576" s="10">
        <v>3224.884571138467</v>
      </c>
      <c r="Z1576" s="10">
        <v>3990.7579933606894</v>
      </c>
      <c r="AH1576" s="7">
        <v>2772.686425036999</v>
      </c>
      <c r="AI1576" s="10">
        <v>157.4</v>
      </c>
      <c r="AK1576" s="10">
        <v>6.6263999999999994</v>
      </c>
      <c r="AL1576" s="10">
        <v>16.896000000000001</v>
      </c>
      <c r="AQ1576" s="10">
        <v>0.33735555</v>
      </c>
      <c r="AR1576" s="10">
        <v>0.33735555</v>
      </c>
      <c r="AS1576" s="10">
        <v>0.53548499999999999</v>
      </c>
      <c r="AT1576" s="10">
        <v>0.53548499999999999</v>
      </c>
      <c r="AU1576" s="10">
        <v>0.56473290818181821</v>
      </c>
      <c r="AV1576" s="10">
        <v>0.56473290818181821</v>
      </c>
      <c r="AW1576" s="10">
        <v>0.84402481818181818</v>
      </c>
      <c r="AX1576">
        <v>0.84402481818181818</v>
      </c>
      <c r="AY1576" s="165">
        <v>1</v>
      </c>
    </row>
    <row r="1577" spans="14:51" x14ac:dyDescent="0.25">
      <c r="N1577" s="176">
        <v>157.5</v>
      </c>
      <c r="O1577" s="10">
        <v>0.29276464090909093</v>
      </c>
      <c r="Q1577" s="10">
        <v>0.25540909090909092</v>
      </c>
      <c r="R1577" s="10">
        <v>1819.1370758887083</v>
      </c>
      <c r="T1577" s="10">
        <v>2315.7265932263531</v>
      </c>
      <c r="V1577" s="10">
        <v>3054.9265932263534</v>
      </c>
      <c r="W1577" s="10">
        <v>3054.9265932263534</v>
      </c>
      <c r="X1577" s="10">
        <v>3142.4265932263534</v>
      </c>
      <c r="Y1577" s="10">
        <v>3229.9265932263534</v>
      </c>
      <c r="Z1577" s="10">
        <v>3996.2865932263535</v>
      </c>
      <c r="AH1577" s="7">
        <v>2777.4430763017776</v>
      </c>
      <c r="AI1577" s="10">
        <v>157.5</v>
      </c>
      <c r="AK1577" s="10">
        <v>6.6263999999999994</v>
      </c>
      <c r="AL1577" s="10">
        <v>16.896000000000001</v>
      </c>
      <c r="AQ1577" s="10">
        <v>0.33735555</v>
      </c>
      <c r="AR1577" s="10">
        <v>0.33735555</v>
      </c>
      <c r="AS1577" s="10">
        <v>0.53548499999999999</v>
      </c>
      <c r="AT1577" s="10">
        <v>0.53548499999999999</v>
      </c>
      <c r="AU1577" s="10">
        <v>0.56473290818181821</v>
      </c>
      <c r="AV1577" s="10">
        <v>0.56473290818181821</v>
      </c>
      <c r="AW1577" s="10">
        <v>0.84402481818181818</v>
      </c>
      <c r="AX1577">
        <v>0.84402481818181818</v>
      </c>
      <c r="AY1577" s="165">
        <v>1</v>
      </c>
    </row>
    <row r="1578" spans="14:51" x14ac:dyDescent="0.25">
      <c r="N1578" s="176">
        <v>157.6</v>
      </c>
      <c r="O1578" s="10">
        <v>0.29276464090909093</v>
      </c>
      <c r="Q1578" s="10">
        <v>0.25540909090909092</v>
      </c>
      <c r="R1578" s="10">
        <v>1823.2894338253502</v>
      </c>
      <c r="T1578" s="10">
        <v>2320.1908064508411</v>
      </c>
      <c r="V1578" s="10">
        <v>3059.8601397841744</v>
      </c>
      <c r="W1578" s="10">
        <v>3059.8601397841744</v>
      </c>
      <c r="X1578" s="10">
        <v>3147.4156953397301</v>
      </c>
      <c r="Y1578" s="10">
        <v>3234.9712508952857</v>
      </c>
      <c r="Z1578" s="10">
        <v>4001.8178286730636</v>
      </c>
      <c r="AH1578" s="7">
        <v>2782.2027486216625</v>
      </c>
      <c r="AI1578" s="10">
        <v>157.6</v>
      </c>
      <c r="AK1578" s="10">
        <v>6.6263999999999994</v>
      </c>
      <c r="AL1578" s="10">
        <v>16.896000000000001</v>
      </c>
      <c r="AQ1578" s="10">
        <v>0.33735555</v>
      </c>
      <c r="AR1578" s="10">
        <v>0.33735555</v>
      </c>
      <c r="AS1578" s="10">
        <v>0.53548499999999999</v>
      </c>
      <c r="AT1578" s="10">
        <v>0.53548499999999999</v>
      </c>
      <c r="AU1578" s="10">
        <v>0.56473290818181821</v>
      </c>
      <c r="AV1578" s="10">
        <v>0.56473290818181821</v>
      </c>
      <c r="AW1578" s="10">
        <v>0.84402481818181818</v>
      </c>
      <c r="AX1578">
        <v>0.84402481818181818</v>
      </c>
      <c r="AY1578" s="165">
        <v>1</v>
      </c>
    </row>
    <row r="1579" spans="14:51" x14ac:dyDescent="0.25">
      <c r="N1579" s="176">
        <v>157.69999999999999</v>
      </c>
      <c r="O1579" s="10">
        <v>0.29276464090909093</v>
      </c>
      <c r="Q1579" s="10">
        <v>0.25540909090909092</v>
      </c>
      <c r="R1579" s="10">
        <v>1827.4444273430361</v>
      </c>
      <c r="T1579" s="10">
        <v>2324.6576552563743</v>
      </c>
      <c r="V1579" s="10">
        <v>3064.796321923041</v>
      </c>
      <c r="W1579" s="10">
        <v>3064.796321923041</v>
      </c>
      <c r="X1579" s="10">
        <v>3152.4074330341523</v>
      </c>
      <c r="Y1579" s="10">
        <v>3240.0185441452631</v>
      </c>
      <c r="Z1579" s="10">
        <v>4007.3516997008187</v>
      </c>
      <c r="AH1579" s="7">
        <v>2786.9654419966523</v>
      </c>
      <c r="AI1579" s="10">
        <v>157.69999999999999</v>
      </c>
      <c r="AK1579" s="10">
        <v>6.6263999999999994</v>
      </c>
      <c r="AL1579" s="10">
        <v>16.896000000000001</v>
      </c>
      <c r="AQ1579" s="10">
        <v>0.33735555</v>
      </c>
      <c r="AR1579" s="10">
        <v>0.33735555</v>
      </c>
      <c r="AS1579" s="10">
        <v>0.53548499999999999</v>
      </c>
      <c r="AT1579" s="10">
        <v>0.53548499999999999</v>
      </c>
      <c r="AU1579" s="10">
        <v>0.56473290818181821</v>
      </c>
      <c r="AV1579" s="10">
        <v>0.56473290818181821</v>
      </c>
      <c r="AW1579" s="10">
        <v>0.84402481818181818</v>
      </c>
      <c r="AX1579">
        <v>0.84402481818181818</v>
      </c>
      <c r="AY1579" s="165">
        <v>1</v>
      </c>
    </row>
    <row r="1580" spans="14:51" x14ac:dyDescent="0.25">
      <c r="N1580" s="176">
        <v>157.80000000000001</v>
      </c>
      <c r="O1580" s="10">
        <v>0.29276464090909093</v>
      </c>
      <c r="Q1580" s="10">
        <v>0.25540909090909092</v>
      </c>
      <c r="R1580" s="10">
        <v>1831.6020564417693</v>
      </c>
      <c r="T1580" s="10">
        <v>2329.1271396429511</v>
      </c>
      <c r="V1580" s="10">
        <v>3069.7351396429513</v>
      </c>
      <c r="W1580" s="10">
        <v>3069.7351396429513</v>
      </c>
      <c r="X1580" s="10">
        <v>3157.4018063096178</v>
      </c>
      <c r="Y1580" s="10">
        <v>3245.0684729762847</v>
      </c>
      <c r="Z1580" s="10">
        <v>4012.888206309618</v>
      </c>
      <c r="AH1580" s="7">
        <v>2791.7311564267507</v>
      </c>
      <c r="AI1580" s="10">
        <v>157.80000000000001</v>
      </c>
      <c r="AK1580" s="10">
        <v>6.6263999999999994</v>
      </c>
      <c r="AL1580" s="10">
        <v>16.896000000000001</v>
      </c>
      <c r="AQ1580" s="10">
        <v>0.33735555</v>
      </c>
      <c r="AR1580" s="10">
        <v>0.33735555</v>
      </c>
      <c r="AS1580" s="10">
        <v>0.53548499999999999</v>
      </c>
      <c r="AT1580" s="10">
        <v>0.53548499999999999</v>
      </c>
      <c r="AU1580" s="10">
        <v>0.56473290818181821</v>
      </c>
      <c r="AV1580" s="10">
        <v>0.56473290818181821</v>
      </c>
      <c r="AW1580" s="10">
        <v>0.84402481818181818</v>
      </c>
      <c r="AX1580">
        <v>0.84402481818181818</v>
      </c>
      <c r="AY1580" s="165">
        <v>1</v>
      </c>
    </row>
    <row r="1581" spans="14:51" x14ac:dyDescent="0.25">
      <c r="N1581" s="176">
        <v>157.9</v>
      </c>
      <c r="O1581" s="10">
        <v>0.29276464090909093</v>
      </c>
      <c r="Q1581" s="10">
        <v>0.25540909090909092</v>
      </c>
      <c r="R1581" s="10">
        <v>1835.7623211215466</v>
      </c>
      <c r="T1581" s="10">
        <v>2333.5992596105739</v>
      </c>
      <c r="V1581" s="10">
        <v>3074.6765929439071</v>
      </c>
      <c r="W1581" s="10">
        <v>3074.6765929439071</v>
      </c>
      <c r="X1581" s="10">
        <v>3162.3988151661292</v>
      </c>
      <c r="Y1581" s="10">
        <v>3250.1210373883514</v>
      </c>
      <c r="Z1581" s="10">
        <v>4018.4273484994628</v>
      </c>
      <c r="AH1581" s="7">
        <v>2796.4998919119544</v>
      </c>
      <c r="AI1581" s="10">
        <v>157.9</v>
      </c>
      <c r="AK1581" s="10">
        <v>6.6263999999999994</v>
      </c>
      <c r="AL1581" s="10">
        <v>16.896000000000001</v>
      </c>
      <c r="AQ1581" s="10">
        <v>0.33735555</v>
      </c>
      <c r="AR1581" s="10">
        <v>0.33735555</v>
      </c>
      <c r="AS1581" s="10">
        <v>0.53548499999999999</v>
      </c>
      <c r="AT1581" s="10">
        <v>0.53548499999999999</v>
      </c>
      <c r="AU1581" s="10">
        <v>0.56473290818181821</v>
      </c>
      <c r="AV1581" s="10">
        <v>0.56473290818181821</v>
      </c>
      <c r="AW1581" s="10">
        <v>0.84402481818181818</v>
      </c>
      <c r="AX1581">
        <v>0.84402481818181818</v>
      </c>
      <c r="AY1581" s="165">
        <v>1</v>
      </c>
    </row>
    <row r="1582" spans="14:51" x14ac:dyDescent="0.25">
      <c r="N1582" s="176">
        <v>158</v>
      </c>
      <c r="O1582" s="10">
        <v>0.29276464090909093</v>
      </c>
      <c r="Q1582" s="10">
        <v>0.25540909090909092</v>
      </c>
      <c r="R1582" s="10">
        <v>1839.9252213823677</v>
      </c>
      <c r="T1582" s="10">
        <v>2338.0740151592418</v>
      </c>
      <c r="V1582" s="10">
        <v>3079.6206818259084</v>
      </c>
      <c r="W1582" s="10">
        <v>3079.6206818259084</v>
      </c>
      <c r="X1582" s="10">
        <v>3167.3984596036862</v>
      </c>
      <c r="Y1582" s="10">
        <v>3255.176237381464</v>
      </c>
      <c r="Z1582" s="10">
        <v>4023.9691262703532</v>
      </c>
      <c r="AH1582" s="7">
        <v>2801.2716484522625</v>
      </c>
      <c r="AI1582" s="10">
        <v>158</v>
      </c>
      <c r="AK1582" s="10">
        <v>6.6263999999999994</v>
      </c>
      <c r="AL1582" s="10">
        <v>16.896000000000001</v>
      </c>
      <c r="AQ1582" s="10">
        <v>0.33735555</v>
      </c>
      <c r="AR1582" s="10">
        <v>0.33735555</v>
      </c>
      <c r="AS1582" s="10">
        <v>0.53548499999999999</v>
      </c>
      <c r="AT1582" s="10">
        <v>0.53548499999999999</v>
      </c>
      <c r="AU1582" s="10">
        <v>0.56473290818181821</v>
      </c>
      <c r="AV1582" s="10">
        <v>0.56473290818181821</v>
      </c>
      <c r="AW1582" s="10">
        <v>0.84402481818181818</v>
      </c>
      <c r="AX1582">
        <v>0.84402481818181818</v>
      </c>
      <c r="AY1582" s="165">
        <v>1</v>
      </c>
    </row>
    <row r="1583" spans="14:51" x14ac:dyDescent="0.25">
      <c r="N1583" s="176">
        <v>158.1</v>
      </c>
      <c r="O1583" s="10">
        <v>0.29276464090909093</v>
      </c>
      <c r="Q1583" s="10">
        <v>0.25540909090909092</v>
      </c>
      <c r="R1583" s="10">
        <v>1844.0907572242354</v>
      </c>
      <c r="T1583" s="10">
        <v>2342.5514062889556</v>
      </c>
      <c r="V1583" s="10">
        <v>3084.5674062889557</v>
      </c>
      <c r="W1583" s="10">
        <v>3084.5674062889557</v>
      </c>
      <c r="X1583" s="10">
        <v>3172.4007396222892</v>
      </c>
      <c r="Y1583" s="10">
        <v>3260.2340729556222</v>
      </c>
      <c r="Z1583" s="10">
        <v>4029.513539622289</v>
      </c>
      <c r="AH1583" s="7">
        <v>2806.0464260476788</v>
      </c>
      <c r="AI1583" s="10">
        <v>158.1</v>
      </c>
      <c r="AK1583" s="10">
        <v>6.6263999999999994</v>
      </c>
      <c r="AL1583" s="10">
        <v>16.896000000000001</v>
      </c>
      <c r="AQ1583" s="10">
        <v>0.33735555</v>
      </c>
      <c r="AR1583" s="10">
        <v>0.33735555</v>
      </c>
      <c r="AS1583" s="10">
        <v>0.53548499999999999</v>
      </c>
      <c r="AT1583" s="10">
        <v>0.53548499999999999</v>
      </c>
      <c r="AU1583" s="10">
        <v>0.56473290818181821</v>
      </c>
      <c r="AV1583" s="10">
        <v>0.56473290818181821</v>
      </c>
      <c r="AW1583" s="10">
        <v>0.84402481818181818</v>
      </c>
      <c r="AX1583">
        <v>0.84402481818181818</v>
      </c>
      <c r="AY1583" s="165">
        <v>1</v>
      </c>
    </row>
    <row r="1584" spans="14:51" x14ac:dyDescent="0.25">
      <c r="N1584" s="176">
        <v>158.19999999999999</v>
      </c>
      <c r="O1584" s="10">
        <v>0.29276464090909093</v>
      </c>
      <c r="Q1584" s="10">
        <v>0.25540909090909092</v>
      </c>
      <c r="R1584" s="10">
        <v>1848.258928647148</v>
      </c>
      <c r="T1584" s="10">
        <v>2347.0314329997136</v>
      </c>
      <c r="V1584" s="10">
        <v>3089.5167663330467</v>
      </c>
      <c r="W1584" s="10">
        <v>3089.5167663330467</v>
      </c>
      <c r="X1584" s="10">
        <v>3177.4056552219354</v>
      </c>
      <c r="Y1584" s="10">
        <v>3265.2945441108245</v>
      </c>
      <c r="Z1584" s="10">
        <v>4035.0605885552691</v>
      </c>
      <c r="AH1584" s="7">
        <v>2810.8242246982009</v>
      </c>
      <c r="AI1584" s="10">
        <v>158.19999999999999</v>
      </c>
      <c r="AK1584" s="10">
        <v>6.6263999999999994</v>
      </c>
      <c r="AL1584" s="10">
        <v>16.896000000000001</v>
      </c>
      <c r="AQ1584" s="10">
        <v>0.33735555</v>
      </c>
      <c r="AR1584" s="10">
        <v>0.33735555</v>
      </c>
      <c r="AS1584" s="10">
        <v>0.53548499999999999</v>
      </c>
      <c r="AT1584" s="10">
        <v>0.53548499999999999</v>
      </c>
      <c r="AU1584" s="10">
        <v>0.56473290818181821</v>
      </c>
      <c r="AV1584" s="10">
        <v>0.56473290818181821</v>
      </c>
      <c r="AW1584" s="10">
        <v>0.84402481818181818</v>
      </c>
      <c r="AX1584">
        <v>0.84402481818181818</v>
      </c>
      <c r="AY1584" s="165">
        <v>1</v>
      </c>
    </row>
    <row r="1585" spans="14:51" x14ac:dyDescent="0.25">
      <c r="N1585" s="176">
        <v>158.30000000000001</v>
      </c>
      <c r="O1585" s="10">
        <v>0.29276464090909093</v>
      </c>
      <c r="Q1585" s="10">
        <v>0.25540909090909092</v>
      </c>
      <c r="R1585" s="10">
        <v>1852.4297356511061</v>
      </c>
      <c r="T1585" s="10">
        <v>2351.5140952915176</v>
      </c>
      <c r="V1585" s="10">
        <v>3094.4687619581846</v>
      </c>
      <c r="W1585" s="10">
        <v>3094.4687619581846</v>
      </c>
      <c r="X1585" s="10">
        <v>3182.4132064026289</v>
      </c>
      <c r="Y1585" s="10">
        <v>3270.3576508470733</v>
      </c>
      <c r="Z1585" s="10">
        <v>4040.6102730692955</v>
      </c>
      <c r="AH1585" s="7">
        <v>2815.6050444038297</v>
      </c>
      <c r="AI1585" s="10">
        <v>158.30000000000001</v>
      </c>
      <c r="AK1585" s="10">
        <v>6.6263999999999994</v>
      </c>
      <c r="AL1585" s="10">
        <v>16.896000000000001</v>
      </c>
      <c r="AQ1585" s="10">
        <v>0.33735555</v>
      </c>
      <c r="AR1585" s="10">
        <v>0.33735555</v>
      </c>
      <c r="AS1585" s="10">
        <v>0.53548499999999999</v>
      </c>
      <c r="AT1585" s="10">
        <v>0.53548499999999999</v>
      </c>
      <c r="AU1585" s="10">
        <v>0.56473290818181821</v>
      </c>
      <c r="AV1585" s="10">
        <v>0.56473290818181821</v>
      </c>
      <c r="AW1585" s="10">
        <v>0.84402481818181818</v>
      </c>
      <c r="AX1585">
        <v>0.84402481818181818</v>
      </c>
      <c r="AY1585" s="165">
        <v>1</v>
      </c>
    </row>
    <row r="1586" spans="14:51" x14ac:dyDescent="0.25">
      <c r="N1586" s="176">
        <v>158.4</v>
      </c>
      <c r="O1586" s="10">
        <v>0.29276464090909093</v>
      </c>
      <c r="Q1586" s="10">
        <v>0.25540909090909092</v>
      </c>
      <c r="R1586" s="10">
        <v>1856.603178236109</v>
      </c>
      <c r="T1586" s="10">
        <v>2355.9993931643648</v>
      </c>
      <c r="V1586" s="10">
        <v>3099.4233931643648</v>
      </c>
      <c r="W1586" s="10">
        <v>3099.4233931643648</v>
      </c>
      <c r="X1586" s="10">
        <v>3187.4233931643648</v>
      </c>
      <c r="Y1586" s="10">
        <v>3275.4233931643648</v>
      </c>
      <c r="Z1586" s="10">
        <v>4046.1625931643648</v>
      </c>
      <c r="AH1586" s="7">
        <v>2820.3888851645643</v>
      </c>
      <c r="AI1586" s="10">
        <v>158.4</v>
      </c>
      <c r="AK1586" s="10">
        <v>6.6263999999999994</v>
      </c>
      <c r="AL1586" s="10">
        <v>16.896000000000001</v>
      </c>
      <c r="AQ1586" s="10">
        <v>0.33735555</v>
      </c>
      <c r="AR1586" s="10">
        <v>0.33735555</v>
      </c>
      <c r="AS1586" s="10">
        <v>0.53548499999999999</v>
      </c>
      <c r="AT1586" s="10">
        <v>0.53548499999999999</v>
      </c>
      <c r="AU1586" s="10">
        <v>0.56473290818181821</v>
      </c>
      <c r="AV1586" s="10">
        <v>0.56473290818181821</v>
      </c>
      <c r="AW1586" s="10">
        <v>0.84402481818181818</v>
      </c>
      <c r="AX1586">
        <v>0.84402481818181818</v>
      </c>
      <c r="AY1586" s="165">
        <v>1</v>
      </c>
    </row>
    <row r="1587" spans="14:51" x14ac:dyDescent="0.25">
      <c r="N1587" s="176">
        <v>158.5</v>
      </c>
      <c r="O1587" s="10">
        <v>0.29276464090909093</v>
      </c>
      <c r="Q1587" s="10">
        <v>0.25540909090909092</v>
      </c>
      <c r="R1587" s="10">
        <v>1860.779256402157</v>
      </c>
      <c r="T1587" s="10">
        <v>2360.4873266182594</v>
      </c>
      <c r="V1587" s="10">
        <v>3104.3806599515929</v>
      </c>
      <c r="W1587" s="10">
        <v>3104.3806599515929</v>
      </c>
      <c r="X1587" s="10">
        <v>3192.4362155071485</v>
      </c>
      <c r="Y1587" s="10">
        <v>3280.4917710627042</v>
      </c>
      <c r="Z1587" s="10">
        <v>4051.7175488404819</v>
      </c>
      <c r="AH1587" s="7">
        <v>2825.1757469804052</v>
      </c>
      <c r="AI1587" s="10">
        <v>158.5</v>
      </c>
      <c r="AK1587" s="10">
        <v>6.6263999999999994</v>
      </c>
      <c r="AL1587" s="10">
        <v>16.896000000000001</v>
      </c>
      <c r="AQ1587" s="10">
        <v>0.33735555</v>
      </c>
      <c r="AR1587" s="10">
        <v>0.33735555</v>
      </c>
      <c r="AS1587" s="10">
        <v>0.53548499999999999</v>
      </c>
      <c r="AT1587" s="10">
        <v>0.53548499999999999</v>
      </c>
      <c r="AU1587" s="10">
        <v>0.56473290818181821</v>
      </c>
      <c r="AV1587" s="10">
        <v>0.56473290818181821</v>
      </c>
      <c r="AW1587" s="10">
        <v>0.84402481818181818</v>
      </c>
      <c r="AX1587">
        <v>0.84402481818181818</v>
      </c>
      <c r="AY1587" s="165">
        <v>1</v>
      </c>
    </row>
    <row r="1588" spans="14:51" x14ac:dyDescent="0.25">
      <c r="N1588" s="176">
        <v>158.6</v>
      </c>
      <c r="O1588" s="10">
        <v>0.29276464090909093</v>
      </c>
      <c r="Q1588" s="10">
        <v>0.25540909090909092</v>
      </c>
      <c r="R1588" s="10">
        <v>1864.9579701492496</v>
      </c>
      <c r="T1588" s="10">
        <v>2364.9778956531991</v>
      </c>
      <c r="V1588" s="10">
        <v>3109.340562319866</v>
      </c>
      <c r="W1588" s="10">
        <v>3109.340562319866</v>
      </c>
      <c r="X1588" s="10">
        <v>3197.4516734309773</v>
      </c>
      <c r="Y1588" s="10">
        <v>3285.5627845420881</v>
      </c>
      <c r="Z1588" s="10">
        <v>4057.275140097644</v>
      </c>
      <c r="AH1588" s="7">
        <v>2829.9656298513514</v>
      </c>
      <c r="AI1588" s="10">
        <v>158.6</v>
      </c>
      <c r="AK1588" s="10">
        <v>6.6263999999999994</v>
      </c>
      <c r="AL1588" s="10">
        <v>16.896000000000001</v>
      </c>
      <c r="AQ1588" s="10">
        <v>0.33735555</v>
      </c>
      <c r="AR1588" s="10">
        <v>0.33735555</v>
      </c>
      <c r="AS1588" s="10">
        <v>0.53548499999999999</v>
      </c>
      <c r="AT1588" s="10">
        <v>0.53548499999999999</v>
      </c>
      <c r="AU1588" s="10">
        <v>0.56473290818181821</v>
      </c>
      <c r="AV1588" s="10">
        <v>0.56473290818181821</v>
      </c>
      <c r="AW1588" s="10">
        <v>0.84402481818181818</v>
      </c>
      <c r="AX1588">
        <v>0.84402481818181818</v>
      </c>
      <c r="AY1588" s="165">
        <v>1</v>
      </c>
    </row>
    <row r="1589" spans="14:51" x14ac:dyDescent="0.25">
      <c r="N1589" s="176">
        <v>158.69999999999999</v>
      </c>
      <c r="O1589" s="10">
        <v>0.29276464090909093</v>
      </c>
      <c r="Q1589" s="10">
        <v>0.25540909090909092</v>
      </c>
      <c r="R1589" s="10">
        <v>1869.139319477388</v>
      </c>
      <c r="T1589" s="10">
        <v>2369.4711002691829</v>
      </c>
      <c r="V1589" s="10">
        <v>3114.3031002691828</v>
      </c>
      <c r="W1589" s="10">
        <v>3114.3031002691828</v>
      </c>
      <c r="X1589" s="10">
        <v>3202.4697669358493</v>
      </c>
      <c r="Y1589" s="10">
        <v>3290.6364336025163</v>
      </c>
      <c r="Z1589" s="10">
        <v>4062.8353669358498</v>
      </c>
      <c r="AH1589" s="7">
        <v>2834.7585337774049</v>
      </c>
      <c r="AI1589" s="10">
        <v>158.69999999999999</v>
      </c>
      <c r="AK1589" s="10">
        <v>6.6263999999999994</v>
      </c>
      <c r="AL1589" s="10">
        <v>16.896000000000001</v>
      </c>
      <c r="AQ1589" s="10">
        <v>0.33735555</v>
      </c>
      <c r="AR1589" s="10">
        <v>0.33735555</v>
      </c>
      <c r="AS1589" s="10">
        <v>0.53548499999999999</v>
      </c>
      <c r="AT1589" s="10">
        <v>0.53548499999999999</v>
      </c>
      <c r="AU1589" s="10">
        <v>0.56473290818181821</v>
      </c>
      <c r="AV1589" s="10">
        <v>0.56473290818181821</v>
      </c>
      <c r="AW1589" s="10">
        <v>0.84402481818181818</v>
      </c>
      <c r="AX1589">
        <v>0.84402481818181818</v>
      </c>
      <c r="AY1589" s="165">
        <v>1</v>
      </c>
    </row>
    <row r="1590" spans="14:51" x14ac:dyDescent="0.25">
      <c r="N1590" s="176">
        <v>158.80000000000001</v>
      </c>
      <c r="O1590" s="10">
        <v>0.29276464090909093</v>
      </c>
      <c r="Q1590" s="10">
        <v>0.25540909090909092</v>
      </c>
      <c r="R1590" s="10">
        <v>1873.3233043865725</v>
      </c>
      <c r="T1590" s="10">
        <v>2373.9669404662113</v>
      </c>
      <c r="V1590" s="10">
        <v>3119.2682737995447</v>
      </c>
      <c r="W1590" s="10">
        <v>3119.2682737995447</v>
      </c>
      <c r="X1590" s="10">
        <v>3207.4904960217668</v>
      </c>
      <c r="Y1590" s="10">
        <v>3295.712718243989</v>
      </c>
      <c r="Z1590" s="10">
        <v>4068.3982293551003</v>
      </c>
      <c r="AH1590" s="7">
        <v>2839.5544587585655</v>
      </c>
      <c r="AI1590" s="10">
        <v>158.80000000000001</v>
      </c>
      <c r="AK1590" s="10">
        <v>6.6263999999999994</v>
      </c>
      <c r="AL1590" s="10">
        <v>16.896000000000001</v>
      </c>
      <c r="AQ1590" s="10">
        <v>0.33735555</v>
      </c>
      <c r="AR1590" s="10">
        <v>0.33735555</v>
      </c>
      <c r="AS1590" s="10">
        <v>0.53548499999999999</v>
      </c>
      <c r="AT1590" s="10">
        <v>0.53548499999999999</v>
      </c>
      <c r="AU1590" s="10">
        <v>0.56473290818181821</v>
      </c>
      <c r="AV1590" s="10">
        <v>0.56473290818181821</v>
      </c>
      <c r="AW1590" s="10">
        <v>0.84402481818181818</v>
      </c>
      <c r="AX1590">
        <v>0.84402481818181818</v>
      </c>
      <c r="AY1590" s="165">
        <v>1</v>
      </c>
    </row>
    <row r="1591" spans="14:51" x14ac:dyDescent="0.25">
      <c r="N1591" s="176">
        <v>158.9</v>
      </c>
      <c r="O1591" s="10">
        <v>0.29276464090909093</v>
      </c>
      <c r="Q1591" s="10">
        <v>0.25540909090909092</v>
      </c>
      <c r="R1591" s="10">
        <v>1877.5099248768017</v>
      </c>
      <c r="T1591" s="10">
        <v>2378.4654162442857</v>
      </c>
      <c r="V1591" s="10">
        <v>3124.2360829109525</v>
      </c>
      <c r="W1591" s="10">
        <v>3124.2360829109525</v>
      </c>
      <c r="X1591" s="10">
        <v>3212.5138606887303</v>
      </c>
      <c r="Y1591" s="10">
        <v>3300.7916384665082</v>
      </c>
      <c r="Z1591" s="10">
        <v>4073.9637273553972</v>
      </c>
      <c r="AH1591" s="7">
        <v>2844.3534047948319</v>
      </c>
      <c r="AI1591" s="10">
        <v>158.9</v>
      </c>
      <c r="AK1591" s="10">
        <v>6.6263999999999994</v>
      </c>
      <c r="AL1591" s="10">
        <v>16.896000000000001</v>
      </c>
      <c r="AQ1591" s="10">
        <v>0.33735555</v>
      </c>
      <c r="AR1591" s="10">
        <v>0.33735555</v>
      </c>
      <c r="AS1591" s="10">
        <v>0.53548499999999999</v>
      </c>
      <c r="AT1591" s="10">
        <v>0.53548499999999999</v>
      </c>
      <c r="AU1591" s="10">
        <v>0.56473290818181821</v>
      </c>
      <c r="AV1591" s="10">
        <v>0.56473290818181821</v>
      </c>
      <c r="AW1591" s="10">
        <v>0.84402481818181818</v>
      </c>
      <c r="AX1591">
        <v>0.84402481818181818</v>
      </c>
      <c r="AY1591" s="165">
        <v>1</v>
      </c>
    </row>
    <row r="1592" spans="14:51" x14ac:dyDescent="0.25">
      <c r="N1592" s="176">
        <v>159</v>
      </c>
      <c r="O1592" s="10">
        <v>0.29276464090909093</v>
      </c>
      <c r="Q1592" s="10">
        <v>0.25540909090909092</v>
      </c>
      <c r="R1592" s="10">
        <v>1881.6991809480746</v>
      </c>
      <c r="T1592" s="10">
        <v>2382.9665276034057</v>
      </c>
      <c r="V1592" s="10">
        <v>3129.2065276034054</v>
      </c>
      <c r="W1592" s="10">
        <v>3129.2065276034054</v>
      </c>
      <c r="X1592" s="10">
        <v>3217.5398609367389</v>
      </c>
      <c r="Y1592" s="10">
        <v>3305.873194270072</v>
      </c>
      <c r="Z1592" s="10">
        <v>4079.5318609367387</v>
      </c>
      <c r="AH1592" s="7">
        <v>2849.1553718862028</v>
      </c>
      <c r="AI1592" s="10">
        <v>159</v>
      </c>
      <c r="AK1592" s="10">
        <v>6.6263999999999994</v>
      </c>
      <c r="AL1592" s="10">
        <v>16.896000000000001</v>
      </c>
      <c r="AQ1592" s="10">
        <v>0.33735555</v>
      </c>
      <c r="AR1592" s="10">
        <v>0.33735555</v>
      </c>
      <c r="AS1592" s="10">
        <v>0.53548499999999999</v>
      </c>
      <c r="AT1592" s="10">
        <v>0.53548499999999999</v>
      </c>
      <c r="AU1592" s="10">
        <v>0.56473290818181821</v>
      </c>
      <c r="AV1592" s="10">
        <v>0.56473290818181821</v>
      </c>
      <c r="AW1592" s="10">
        <v>0.84402481818181818</v>
      </c>
      <c r="AX1592">
        <v>0.84402481818181818</v>
      </c>
      <c r="AY1592" s="165">
        <v>1</v>
      </c>
    </row>
    <row r="1593" spans="14:51" x14ac:dyDescent="0.25">
      <c r="N1593" s="176">
        <v>159.1</v>
      </c>
      <c r="O1593" s="10">
        <v>0.29276464090909093</v>
      </c>
      <c r="Q1593" s="10">
        <v>0.25540909090909092</v>
      </c>
      <c r="R1593" s="10">
        <v>1885.8910726003937</v>
      </c>
      <c r="T1593" s="10">
        <v>2387.4702745435702</v>
      </c>
      <c r="V1593" s="10">
        <v>3134.1796078769034</v>
      </c>
      <c r="W1593" s="10">
        <v>3134.1796078769034</v>
      </c>
      <c r="X1593" s="10">
        <v>3222.5684967657921</v>
      </c>
      <c r="Y1593" s="10">
        <v>3310.9573856546813</v>
      </c>
      <c r="Z1593" s="10">
        <v>4085.1026300991257</v>
      </c>
      <c r="AH1593" s="7">
        <v>2853.9603600326814</v>
      </c>
      <c r="AI1593" s="10">
        <v>159.1</v>
      </c>
      <c r="AK1593" s="10">
        <v>6.6263999999999994</v>
      </c>
      <c r="AL1593" s="10">
        <v>16.896000000000001</v>
      </c>
      <c r="AQ1593" s="10">
        <v>0.33735555</v>
      </c>
      <c r="AR1593" s="10">
        <v>0.33735555</v>
      </c>
      <c r="AS1593" s="10">
        <v>0.53548499999999999</v>
      </c>
      <c r="AT1593" s="10">
        <v>0.53548499999999999</v>
      </c>
      <c r="AU1593" s="10">
        <v>0.56473290818181821</v>
      </c>
      <c r="AV1593" s="10">
        <v>0.56473290818181821</v>
      </c>
      <c r="AW1593" s="10">
        <v>0.84402481818181818</v>
      </c>
      <c r="AX1593">
        <v>0.84402481818181818</v>
      </c>
      <c r="AY1593" s="165">
        <v>1</v>
      </c>
    </row>
    <row r="1594" spans="14:51" x14ac:dyDescent="0.25">
      <c r="N1594" s="176">
        <v>159.19999999999999</v>
      </c>
      <c r="O1594" s="10">
        <v>0.29276464090909093</v>
      </c>
      <c r="Q1594" s="10">
        <v>0.25540909090909092</v>
      </c>
      <c r="R1594" s="10">
        <v>1890.0855998337579</v>
      </c>
      <c r="T1594" s="10">
        <v>2391.9766570647798</v>
      </c>
      <c r="V1594" s="10">
        <v>3139.1553237314465</v>
      </c>
      <c r="W1594" s="10">
        <v>3139.1553237314465</v>
      </c>
      <c r="X1594" s="10">
        <v>3227.5997681758909</v>
      </c>
      <c r="Y1594" s="10">
        <v>3316.0442126203352</v>
      </c>
      <c r="Z1594" s="10">
        <v>4090.6760348425578</v>
      </c>
      <c r="AH1594" s="7">
        <v>2858.7683692342657</v>
      </c>
      <c r="AI1594" s="10">
        <v>159.19999999999999</v>
      </c>
      <c r="AK1594" s="10">
        <v>6.6263999999999994</v>
      </c>
      <c r="AL1594" s="10">
        <v>16.896000000000001</v>
      </c>
      <c r="AQ1594" s="10">
        <v>0.33735555</v>
      </c>
      <c r="AR1594" s="10">
        <v>0.33735555</v>
      </c>
      <c r="AS1594" s="10">
        <v>0.53548499999999999</v>
      </c>
      <c r="AT1594" s="10">
        <v>0.53548499999999999</v>
      </c>
      <c r="AU1594" s="10">
        <v>0.56473290818181821</v>
      </c>
      <c r="AV1594" s="10">
        <v>0.56473290818181821</v>
      </c>
      <c r="AW1594" s="10">
        <v>0.84402481818181818</v>
      </c>
      <c r="AX1594">
        <v>0.84402481818181818</v>
      </c>
      <c r="AY1594" s="165">
        <v>1</v>
      </c>
    </row>
    <row r="1595" spans="14:51" x14ac:dyDescent="0.25">
      <c r="N1595" s="176">
        <v>159.30000000000001</v>
      </c>
      <c r="O1595" s="10">
        <v>0.29276464090909093</v>
      </c>
      <c r="Q1595" s="10">
        <v>0.25540909090909092</v>
      </c>
      <c r="R1595" s="10">
        <v>1894.2827626481674</v>
      </c>
      <c r="T1595" s="10">
        <v>2396.4856751670359</v>
      </c>
      <c r="V1595" s="10">
        <v>3144.133675167036</v>
      </c>
      <c r="W1595" s="10">
        <v>3144.133675167036</v>
      </c>
      <c r="X1595" s="10">
        <v>3232.633675167036</v>
      </c>
      <c r="Y1595" s="10">
        <v>3321.133675167036</v>
      </c>
      <c r="Z1595" s="10">
        <v>4096.2520751670363</v>
      </c>
      <c r="AH1595" s="7">
        <v>2863.5793994909568</v>
      </c>
      <c r="AI1595" s="10">
        <v>159.30000000000001</v>
      </c>
      <c r="AK1595" s="10">
        <v>6.6263999999999994</v>
      </c>
      <c r="AL1595" s="10">
        <v>16.896000000000001</v>
      </c>
      <c r="AQ1595" s="10">
        <v>0.33735555</v>
      </c>
      <c r="AR1595" s="10">
        <v>0.33735555</v>
      </c>
      <c r="AS1595" s="10">
        <v>0.53548499999999999</v>
      </c>
      <c r="AT1595" s="10">
        <v>0.53548499999999999</v>
      </c>
      <c r="AU1595" s="10">
        <v>0.56473290818181821</v>
      </c>
      <c r="AV1595" s="10">
        <v>0.56473290818181821</v>
      </c>
      <c r="AW1595" s="10">
        <v>0.84402481818181818</v>
      </c>
      <c r="AX1595">
        <v>0.84402481818181818</v>
      </c>
      <c r="AY1595" s="165">
        <v>1</v>
      </c>
    </row>
    <row r="1596" spans="14:51" x14ac:dyDescent="0.25">
      <c r="N1596" s="176">
        <v>159.4</v>
      </c>
      <c r="O1596" s="10">
        <v>0.29276464090909093</v>
      </c>
      <c r="Q1596" s="10">
        <v>0.25540909090909092</v>
      </c>
      <c r="R1596" s="10">
        <v>1898.4825610436219</v>
      </c>
      <c r="T1596" s="10">
        <v>2400.9973288503347</v>
      </c>
      <c r="V1596" s="10">
        <v>3149.1146621836679</v>
      </c>
      <c r="W1596" s="10">
        <v>3149.1146621836679</v>
      </c>
      <c r="X1596" s="10">
        <v>3237.6702177392235</v>
      </c>
      <c r="Y1596" s="10">
        <v>3326.2257732947792</v>
      </c>
      <c r="Z1596" s="10">
        <v>4101.8307510725572</v>
      </c>
      <c r="AH1596" s="7">
        <v>2868.3934508027537</v>
      </c>
      <c r="AI1596" s="10">
        <v>159.4</v>
      </c>
      <c r="AK1596" s="10">
        <v>6.6263999999999994</v>
      </c>
      <c r="AL1596" s="10">
        <v>16.896000000000001</v>
      </c>
      <c r="AQ1596" s="10">
        <v>0.33735555</v>
      </c>
      <c r="AR1596" s="10">
        <v>0.33735555</v>
      </c>
      <c r="AS1596" s="10">
        <v>0.53548499999999999</v>
      </c>
      <c r="AT1596" s="10">
        <v>0.53548499999999999</v>
      </c>
      <c r="AU1596" s="10">
        <v>0.56473290818181821</v>
      </c>
      <c r="AV1596" s="10">
        <v>0.56473290818181821</v>
      </c>
      <c r="AW1596" s="10">
        <v>0.84402481818181818</v>
      </c>
      <c r="AX1596">
        <v>0.84402481818181818</v>
      </c>
      <c r="AY1596" s="165">
        <v>1</v>
      </c>
    </row>
    <row r="1597" spans="14:51" x14ac:dyDescent="0.25">
      <c r="N1597" s="176">
        <v>159.5</v>
      </c>
      <c r="O1597" s="10">
        <v>0.29276464090909093</v>
      </c>
      <c r="Q1597" s="10">
        <v>0.25540909090909092</v>
      </c>
      <c r="R1597" s="10">
        <v>1902.6849950201217</v>
      </c>
      <c r="T1597" s="10">
        <v>2405.5116181146795</v>
      </c>
      <c r="V1597" s="10">
        <v>3154.0982847813461</v>
      </c>
      <c r="W1597" s="10">
        <v>3154.0982847813461</v>
      </c>
      <c r="X1597" s="10">
        <v>3242.7093958924575</v>
      </c>
      <c r="Y1597" s="10">
        <v>3331.3205070035683</v>
      </c>
      <c r="Z1597" s="10">
        <v>4107.412062559124</v>
      </c>
      <c r="AH1597" s="7">
        <v>2873.2105231696573</v>
      </c>
      <c r="AI1597" s="10">
        <v>159.5</v>
      </c>
      <c r="AK1597" s="10">
        <v>6.6263999999999994</v>
      </c>
      <c r="AL1597" s="10">
        <v>16.896000000000001</v>
      </c>
      <c r="AQ1597" s="10">
        <v>0.33735555</v>
      </c>
      <c r="AR1597" s="10">
        <v>0.33735555</v>
      </c>
      <c r="AS1597" s="10">
        <v>0.53548499999999999</v>
      </c>
      <c r="AT1597" s="10">
        <v>0.53548499999999999</v>
      </c>
      <c r="AU1597" s="10">
        <v>0.56473290818181821</v>
      </c>
      <c r="AV1597" s="10">
        <v>0.56473290818181821</v>
      </c>
      <c r="AW1597" s="10">
        <v>0.84402481818181818</v>
      </c>
      <c r="AX1597">
        <v>0.84402481818181818</v>
      </c>
      <c r="AY1597" s="165">
        <v>1</v>
      </c>
    </row>
    <row r="1598" spans="14:51" x14ac:dyDescent="0.25">
      <c r="N1598" s="176">
        <v>159.6</v>
      </c>
      <c r="O1598" s="10">
        <v>0.29276464090909093</v>
      </c>
      <c r="Q1598" s="10">
        <v>0.25540909090909092</v>
      </c>
      <c r="R1598" s="10">
        <v>1906.8900645776657</v>
      </c>
      <c r="T1598" s="10">
        <v>2410.0285429600717</v>
      </c>
      <c r="V1598" s="10">
        <v>3159.0845429600718</v>
      </c>
      <c r="W1598" s="10">
        <v>3159.0845429600718</v>
      </c>
      <c r="X1598" s="10">
        <v>3247.7512096267383</v>
      </c>
      <c r="Y1598" s="10">
        <v>3336.4178762934052</v>
      </c>
      <c r="Z1598" s="10">
        <v>4112.9960096267387</v>
      </c>
      <c r="AH1598" s="7">
        <v>2878.0306165916659</v>
      </c>
      <c r="AI1598" s="10">
        <v>159.6</v>
      </c>
      <c r="AK1598" s="10">
        <v>6.6263999999999994</v>
      </c>
      <c r="AL1598" s="10">
        <v>16.896000000000001</v>
      </c>
      <c r="AQ1598" s="10">
        <v>0.33735555</v>
      </c>
      <c r="AR1598" s="10">
        <v>0.33735555</v>
      </c>
      <c r="AS1598" s="10">
        <v>0.53548499999999999</v>
      </c>
      <c r="AT1598" s="10">
        <v>0.53548499999999999</v>
      </c>
      <c r="AU1598" s="10">
        <v>0.56473290818181821</v>
      </c>
      <c r="AV1598" s="10">
        <v>0.56473290818181821</v>
      </c>
      <c r="AW1598" s="10">
        <v>0.84402481818181818</v>
      </c>
      <c r="AX1598">
        <v>0.84402481818181818</v>
      </c>
      <c r="AY1598" s="165">
        <v>1</v>
      </c>
    </row>
    <row r="1599" spans="14:51" x14ac:dyDescent="0.25">
      <c r="N1599" s="176">
        <v>159.69999999999999</v>
      </c>
      <c r="O1599" s="10">
        <v>0.29276464090909093</v>
      </c>
      <c r="Q1599" s="10">
        <v>0.25540909090909092</v>
      </c>
      <c r="R1599" s="10">
        <v>1911.0977697162555</v>
      </c>
      <c r="T1599" s="10">
        <v>2414.5481033865067</v>
      </c>
      <c r="V1599" s="10">
        <v>3164.0734367198402</v>
      </c>
      <c r="W1599" s="10">
        <v>3164.0734367198402</v>
      </c>
      <c r="X1599" s="10">
        <v>3252.7956589420623</v>
      </c>
      <c r="Y1599" s="10">
        <v>3341.5178811642845</v>
      </c>
      <c r="Z1599" s="10">
        <v>4118.5825922753957</v>
      </c>
      <c r="AH1599" s="7">
        <v>2882.8537310687816</v>
      </c>
      <c r="AI1599" s="10">
        <v>159.69999999999999</v>
      </c>
      <c r="AK1599" s="10">
        <v>6.6263999999999994</v>
      </c>
      <c r="AL1599" s="10">
        <v>16.896000000000001</v>
      </c>
      <c r="AQ1599" s="10">
        <v>0.33735555</v>
      </c>
      <c r="AR1599" s="10">
        <v>0.33735555</v>
      </c>
      <c r="AS1599" s="10">
        <v>0.53548499999999999</v>
      </c>
      <c r="AT1599" s="10">
        <v>0.53548499999999999</v>
      </c>
      <c r="AU1599" s="10">
        <v>0.56473290818181821</v>
      </c>
      <c r="AV1599" s="10">
        <v>0.56473290818181821</v>
      </c>
      <c r="AW1599" s="10">
        <v>0.84402481818181818</v>
      </c>
      <c r="AX1599">
        <v>0.84402481818181818</v>
      </c>
      <c r="AY1599" s="165">
        <v>1</v>
      </c>
    </row>
    <row r="1600" spans="14:51" x14ac:dyDescent="0.25">
      <c r="N1600" s="176">
        <v>159.80000000000001</v>
      </c>
      <c r="O1600" s="10">
        <v>0.29276464090909093</v>
      </c>
      <c r="Q1600" s="10">
        <v>0.25540909090909092</v>
      </c>
      <c r="R1600" s="10">
        <v>1915.3081104358919</v>
      </c>
      <c r="T1600" s="10">
        <v>2419.0702993939867</v>
      </c>
      <c r="V1600" s="10">
        <v>3169.0649660606532</v>
      </c>
      <c r="W1600" s="10">
        <v>3169.0649660606532</v>
      </c>
      <c r="X1600" s="10">
        <v>3257.842743838431</v>
      </c>
      <c r="Y1600" s="10">
        <v>3346.6205216162089</v>
      </c>
      <c r="Z1600" s="10">
        <v>4124.1718105050977</v>
      </c>
      <c r="AH1600" s="7">
        <v>2887.679866601005</v>
      </c>
      <c r="AI1600" s="10">
        <v>159.80000000000001</v>
      </c>
      <c r="AK1600" s="10">
        <v>6.6263999999999994</v>
      </c>
      <c r="AL1600" s="10">
        <v>16.896000000000001</v>
      </c>
      <c r="AQ1600" s="10">
        <v>0.33735555</v>
      </c>
      <c r="AR1600" s="10">
        <v>0.33735555</v>
      </c>
      <c r="AS1600" s="10">
        <v>0.53548499999999999</v>
      </c>
      <c r="AT1600" s="10">
        <v>0.53548499999999999</v>
      </c>
      <c r="AU1600" s="10">
        <v>0.56473290818181821</v>
      </c>
      <c r="AV1600" s="10">
        <v>0.56473290818181821</v>
      </c>
      <c r="AW1600" s="10">
        <v>0.84402481818181818</v>
      </c>
      <c r="AX1600">
        <v>0.84402481818181818</v>
      </c>
      <c r="AY1600" s="165">
        <v>1</v>
      </c>
    </row>
    <row r="1601" spans="14:51" x14ac:dyDescent="0.25">
      <c r="N1601" s="176">
        <v>159.9</v>
      </c>
      <c r="O1601" s="10">
        <v>0.29276464090909093</v>
      </c>
      <c r="Q1601" s="10">
        <v>0.25540909090909092</v>
      </c>
      <c r="R1601" s="10">
        <v>1919.5210867365713</v>
      </c>
      <c r="T1601" s="10">
        <v>2423.5951309825132</v>
      </c>
      <c r="V1601" s="10">
        <v>3174.0591309825131</v>
      </c>
      <c r="W1601" s="10">
        <v>3174.0591309825131</v>
      </c>
      <c r="X1601" s="10">
        <v>3262.8924643158466</v>
      </c>
      <c r="Y1601" s="10">
        <v>3351.7257976491796</v>
      </c>
      <c r="Z1601" s="10">
        <v>4129.7636643158467</v>
      </c>
      <c r="AH1601" s="7">
        <v>2892.5090231883323</v>
      </c>
      <c r="AI1601" s="10">
        <v>159.9</v>
      </c>
      <c r="AK1601" s="10">
        <v>6.6263999999999994</v>
      </c>
      <c r="AL1601" s="10">
        <v>16.896000000000001</v>
      </c>
      <c r="AQ1601" s="10">
        <v>0.33735555</v>
      </c>
      <c r="AR1601" s="10">
        <v>0.33735555</v>
      </c>
      <c r="AS1601" s="10">
        <v>0.53548499999999999</v>
      </c>
      <c r="AT1601" s="10">
        <v>0.53548499999999999</v>
      </c>
      <c r="AU1601" s="10">
        <v>0.56473290818181821</v>
      </c>
      <c r="AV1601" s="10">
        <v>0.56473290818181821</v>
      </c>
      <c r="AW1601" s="10">
        <v>0.84402481818181818</v>
      </c>
      <c r="AX1601">
        <v>0.84402481818181818</v>
      </c>
      <c r="AY1601" s="165">
        <v>1</v>
      </c>
    </row>
    <row r="1602" spans="14:51" x14ac:dyDescent="0.25">
      <c r="N1602" s="176">
        <v>160</v>
      </c>
      <c r="O1602" s="10">
        <v>0.29276464090909093</v>
      </c>
      <c r="Q1602" s="10">
        <v>0.25540909090909092</v>
      </c>
      <c r="R1602" s="10">
        <v>1923.7366986182969</v>
      </c>
      <c r="T1602" s="10">
        <v>2428.1225981520838</v>
      </c>
      <c r="V1602" s="10">
        <v>3179.0559314854172</v>
      </c>
      <c r="W1602" s="10">
        <v>3179.0559314854172</v>
      </c>
      <c r="X1602" s="10">
        <v>3267.9448203743059</v>
      </c>
      <c r="Y1602" s="10">
        <v>6000</v>
      </c>
      <c r="Z1602" s="10">
        <v>4135.3581537076398</v>
      </c>
      <c r="AH1602" s="7">
        <v>2897.3412008307669</v>
      </c>
      <c r="AI1602" s="10">
        <v>160</v>
      </c>
      <c r="AK1602" s="10">
        <v>6.6263999999999994</v>
      </c>
      <c r="AL1602" s="10">
        <v>16.896000000000001</v>
      </c>
      <c r="AQ1602" s="10">
        <v>0.33735555</v>
      </c>
      <c r="AR1602" s="10">
        <v>0.33735555</v>
      </c>
      <c r="AS1602" s="10">
        <v>0.53548499999999999</v>
      </c>
      <c r="AT1602" s="10">
        <v>0.53548499999999999</v>
      </c>
      <c r="AU1602" s="10">
        <v>0.56473290818181821</v>
      </c>
      <c r="AV1602" s="10">
        <v>0.56473290818181821</v>
      </c>
      <c r="AW1602" s="10">
        <v>0.84402481818181818</v>
      </c>
      <c r="AX1602">
        <v>0.84402481818181818</v>
      </c>
      <c r="AY1602" s="165">
        <v>1</v>
      </c>
    </row>
    <row r="1603" spans="14:51" x14ac:dyDescent="0.25">
      <c r="N1603" s="176">
        <v>160.1</v>
      </c>
      <c r="O1603" s="10">
        <v>0.29276464090909093</v>
      </c>
      <c r="Q1603" s="10">
        <v>0.30540909090909085</v>
      </c>
      <c r="R1603" s="10">
        <v>1927.9549460810674</v>
      </c>
      <c r="T1603" s="10">
        <v>2432.6527009027013</v>
      </c>
      <c r="V1603" s="10">
        <v>3184.0553675693682</v>
      </c>
      <c r="W1603" s="10">
        <v>3184.0553675693682</v>
      </c>
      <c r="X1603" s="10">
        <v>3272.9998120138125</v>
      </c>
      <c r="AH1603" s="7">
        <v>2902.1763995283077</v>
      </c>
      <c r="AI1603" s="10">
        <v>160.1</v>
      </c>
      <c r="AK1603" s="10">
        <v>6.6263999999999994</v>
      </c>
      <c r="AL1603" s="10">
        <v>16.896000000000001</v>
      </c>
      <c r="AQ1603" s="10">
        <v>0.33735555</v>
      </c>
      <c r="AS1603" s="10">
        <v>0.53548499999999999</v>
      </c>
      <c r="AU1603" s="10">
        <v>0.56473290818181821</v>
      </c>
      <c r="AW1603" s="10">
        <v>0.84402481818181818</v>
      </c>
    </row>
    <row r="1604" spans="14:51" x14ac:dyDescent="0.25">
      <c r="N1604" s="176">
        <v>160.19999999999999</v>
      </c>
      <c r="O1604" s="10">
        <v>0.29276464090909093</v>
      </c>
      <c r="Q1604" s="10">
        <v>0.30540909090909085</v>
      </c>
      <c r="R1604" s="10">
        <v>1932.1758291248821</v>
      </c>
      <c r="T1604" s="10">
        <v>2437.1854392343621</v>
      </c>
      <c r="V1604" s="10">
        <v>3189.0574392343619</v>
      </c>
      <c r="W1604" s="10">
        <v>3189.0574392343619</v>
      </c>
      <c r="X1604" s="10">
        <v>3278.0574392343619</v>
      </c>
      <c r="AH1604" s="7">
        <v>2906.2225309154364</v>
      </c>
      <c r="AI1604" s="10">
        <v>160.19999999999999</v>
      </c>
      <c r="AK1604" s="10">
        <v>6.6263999999999994</v>
      </c>
      <c r="AL1604" s="10">
        <v>16.896000000000001</v>
      </c>
      <c r="AQ1604" s="10">
        <v>0.33735555</v>
      </c>
      <c r="AS1604" s="10">
        <v>0.53548499999999999</v>
      </c>
      <c r="AU1604" s="10">
        <v>0.56473290818181821</v>
      </c>
      <c r="AW1604" s="10">
        <v>0.84402481818181818</v>
      </c>
    </row>
    <row r="1605" spans="14:51" x14ac:dyDescent="0.25">
      <c r="N1605" s="176">
        <v>160.30000000000001</v>
      </c>
      <c r="O1605" s="10">
        <v>0.29276464090909093</v>
      </c>
      <c r="Q1605" s="10">
        <v>0.30540909090909085</v>
      </c>
      <c r="R1605" s="10">
        <v>1936.399347749744</v>
      </c>
      <c r="T1605" s="10">
        <v>2441.7208131470693</v>
      </c>
      <c r="V1605" s="10">
        <v>3194.0621464804026</v>
      </c>
      <c r="W1605" s="10">
        <v>3194.0621464804026</v>
      </c>
      <c r="X1605" s="10">
        <v>3283.1177020359582</v>
      </c>
      <c r="AH1605" s="7">
        <v>2910.2711887661244</v>
      </c>
      <c r="AI1605" s="10">
        <v>160.30000000000001</v>
      </c>
      <c r="AK1605" s="10">
        <v>6.6263999999999994</v>
      </c>
      <c r="AL1605" s="10">
        <v>16.896000000000001</v>
      </c>
      <c r="AQ1605" s="10">
        <v>0.33735555</v>
      </c>
      <c r="AS1605" s="10">
        <v>0.53548499999999999</v>
      </c>
      <c r="AU1605" s="10">
        <v>0.56473290818181821</v>
      </c>
      <c r="AW1605" s="10">
        <v>0.84402481818181818</v>
      </c>
    </row>
    <row r="1606" spans="14:51" x14ac:dyDescent="0.25">
      <c r="N1606" s="176">
        <v>160.4</v>
      </c>
      <c r="O1606" s="10">
        <v>0.29276464090909093</v>
      </c>
      <c r="Q1606" s="10">
        <v>0.30540909090909085</v>
      </c>
      <c r="R1606" s="10">
        <v>1940.6255019556504</v>
      </c>
      <c r="T1606" s="10">
        <v>2446.2588226408197</v>
      </c>
      <c r="V1606" s="10">
        <v>3199.0694893074865</v>
      </c>
      <c r="W1606" s="10">
        <v>3199.0694893074865</v>
      </c>
      <c r="X1606" s="10">
        <v>3288.1806004185978</v>
      </c>
      <c r="AH1606" s="7">
        <v>2914.3223730803688</v>
      </c>
      <c r="AI1606" s="10">
        <v>160.4</v>
      </c>
      <c r="AK1606" s="10">
        <v>6.6263999999999994</v>
      </c>
      <c r="AL1606" s="10">
        <v>16.896000000000001</v>
      </c>
      <c r="AQ1606" s="10">
        <v>0.33735555</v>
      </c>
      <c r="AS1606" s="10">
        <v>0.53548499999999999</v>
      </c>
      <c r="AU1606" s="10">
        <v>0.56473290818181821</v>
      </c>
      <c r="AW1606" s="10">
        <v>0.84402481818181818</v>
      </c>
    </row>
    <row r="1607" spans="14:51" x14ac:dyDescent="0.25">
      <c r="N1607" s="176">
        <v>160.5</v>
      </c>
      <c r="O1607" s="10">
        <v>0.29276464090909093</v>
      </c>
      <c r="Q1607" s="10">
        <v>0.30540909090909085</v>
      </c>
      <c r="R1607" s="10">
        <v>1944.8542917426016</v>
      </c>
      <c r="T1607" s="10">
        <v>2450.7994677156166</v>
      </c>
      <c r="V1607" s="10">
        <v>3204.0794677156168</v>
      </c>
      <c r="W1607" s="10">
        <v>3204.0794677156168</v>
      </c>
      <c r="X1607" s="10">
        <v>3293.2461343822833</v>
      </c>
      <c r="AH1607" s="7">
        <v>2918.3760838581707</v>
      </c>
      <c r="AI1607" s="10">
        <v>160.5</v>
      </c>
      <c r="AK1607" s="10">
        <v>6.6263999999999994</v>
      </c>
      <c r="AL1607" s="10">
        <v>16.896000000000001</v>
      </c>
      <c r="AQ1607" s="10">
        <v>0.33735555</v>
      </c>
      <c r="AS1607" s="10">
        <v>0.53548499999999999</v>
      </c>
      <c r="AU1607" s="10">
        <v>0.56473290818181821</v>
      </c>
      <c r="AW1607" s="10">
        <v>0.84402481818181818</v>
      </c>
    </row>
    <row r="1608" spans="14:51" x14ac:dyDescent="0.25">
      <c r="N1608" s="176">
        <v>160.6</v>
      </c>
      <c r="O1608" s="10">
        <v>0.29276464090909093</v>
      </c>
      <c r="Q1608" s="10">
        <v>0.30540909090909085</v>
      </c>
      <c r="R1608" s="10">
        <v>1949.085717110597</v>
      </c>
      <c r="T1608" s="10">
        <v>2455.3427483714599</v>
      </c>
      <c r="V1608" s="10">
        <v>3209.0920817047931</v>
      </c>
      <c r="W1608" s="10">
        <v>3209.0920817047931</v>
      </c>
      <c r="X1608" s="10">
        <v>3298.3143039270153</v>
      </c>
      <c r="AH1608" s="7">
        <v>2922.432321099529</v>
      </c>
      <c r="AI1608" s="10">
        <v>160.6</v>
      </c>
      <c r="AK1608" s="10">
        <v>6.6263999999999994</v>
      </c>
      <c r="AL1608" s="10">
        <v>16.896000000000001</v>
      </c>
      <c r="AQ1608" s="10">
        <v>0.33735555</v>
      </c>
      <c r="AS1608" s="10">
        <v>0.53548499999999999</v>
      </c>
      <c r="AU1608" s="10">
        <v>0.56473290818181821</v>
      </c>
      <c r="AW1608" s="10">
        <v>0.84402481818181818</v>
      </c>
    </row>
    <row r="1609" spans="14:51" x14ac:dyDescent="0.25">
      <c r="N1609" s="176">
        <v>160.69999999999999</v>
      </c>
      <c r="O1609" s="10">
        <v>0.29276464090909093</v>
      </c>
      <c r="Q1609" s="10">
        <v>0.30540909090909085</v>
      </c>
      <c r="R1609" s="10">
        <v>1953.3197780596386</v>
      </c>
      <c r="T1609" s="10">
        <v>2459.8886646083465</v>
      </c>
      <c r="V1609" s="10">
        <v>3214.1073312750132</v>
      </c>
      <c r="W1609" s="10">
        <v>3214.1073312750132</v>
      </c>
      <c r="X1609" s="10">
        <v>3303.385109052791</v>
      </c>
      <c r="AH1609" s="7">
        <v>2926.4910848044456</v>
      </c>
      <c r="AI1609" s="10">
        <v>160.69999999999999</v>
      </c>
      <c r="AK1609" s="10">
        <v>6.6263999999999994</v>
      </c>
      <c r="AL1609" s="10">
        <v>16.896000000000001</v>
      </c>
      <c r="AQ1609" s="10">
        <v>0.33735555</v>
      </c>
      <c r="AS1609" s="10">
        <v>0.53548499999999999</v>
      </c>
      <c r="AU1609" s="10">
        <v>0.56473290818181821</v>
      </c>
      <c r="AW1609" s="10">
        <v>0.84402481818181818</v>
      </c>
    </row>
    <row r="1610" spans="14:51" x14ac:dyDescent="0.25">
      <c r="N1610" s="176">
        <v>160.80000000000001</v>
      </c>
      <c r="O1610" s="10">
        <v>0.29276464090909093</v>
      </c>
      <c r="Q1610" s="10">
        <v>0.30540909090909085</v>
      </c>
      <c r="R1610" s="10">
        <v>1957.5564745897263</v>
      </c>
      <c r="T1610" s="10">
        <v>2464.4372164262782</v>
      </c>
      <c r="V1610" s="10">
        <v>3219.1252164262783</v>
      </c>
      <c r="W1610" s="10">
        <v>3219.1252164262783</v>
      </c>
      <c r="X1610" s="10">
        <v>3308.4585497596117</v>
      </c>
      <c r="AH1610" s="7">
        <v>2930.5523749729205</v>
      </c>
      <c r="AI1610" s="10">
        <v>160.80000000000001</v>
      </c>
      <c r="AK1610" s="10">
        <v>6.6263999999999994</v>
      </c>
      <c r="AL1610" s="10">
        <v>16.896000000000001</v>
      </c>
      <c r="AQ1610" s="10">
        <v>0.33735555</v>
      </c>
      <c r="AS1610" s="10">
        <v>0.53548499999999999</v>
      </c>
      <c r="AU1610" s="10">
        <v>0.56473290818181821</v>
      </c>
      <c r="AW1610" s="10">
        <v>0.84402481818181818</v>
      </c>
    </row>
    <row r="1611" spans="14:51" x14ac:dyDescent="0.25">
      <c r="N1611" s="176">
        <v>160.9</v>
      </c>
      <c r="O1611" s="10">
        <v>0.29276464090909093</v>
      </c>
      <c r="Q1611" s="10">
        <v>0.30540909090909085</v>
      </c>
      <c r="R1611" s="10">
        <v>1961.7958067008572</v>
      </c>
      <c r="T1611" s="10">
        <v>2468.9884038252562</v>
      </c>
      <c r="V1611" s="10">
        <v>3224.1457371585898</v>
      </c>
      <c r="W1611" s="10">
        <v>3224.1457371585898</v>
      </c>
      <c r="X1611" s="10">
        <v>3313.5346260474785</v>
      </c>
      <c r="AH1611" s="7">
        <v>2934.6161916049505</v>
      </c>
      <c r="AI1611" s="10">
        <v>160.9</v>
      </c>
      <c r="AK1611" s="10">
        <v>6.6263999999999994</v>
      </c>
      <c r="AL1611" s="10">
        <v>16.896000000000001</v>
      </c>
      <c r="AQ1611" s="10">
        <v>0.33735555</v>
      </c>
      <c r="AS1611" s="10">
        <v>0.53548499999999999</v>
      </c>
      <c r="AU1611" s="10">
        <v>0.56473290818181821</v>
      </c>
      <c r="AW1611" s="10">
        <v>0.84402481818181818</v>
      </c>
    </row>
    <row r="1612" spans="14:51" x14ac:dyDescent="0.25">
      <c r="N1612" s="176">
        <v>161</v>
      </c>
      <c r="O1612" s="10">
        <v>0.29276464090909093</v>
      </c>
      <c r="Q1612" s="10">
        <v>0.30540909090909085</v>
      </c>
      <c r="R1612" s="10">
        <v>1966.0377743930342</v>
      </c>
      <c r="T1612" s="10">
        <v>2473.542226805278</v>
      </c>
      <c r="V1612" s="10">
        <v>3229.1688934719446</v>
      </c>
      <c r="W1612" s="10">
        <v>3229.1688934719446</v>
      </c>
      <c r="X1612" s="10">
        <v>3318.6133379163889</v>
      </c>
      <c r="AH1612" s="7">
        <v>2938.6825347005388</v>
      </c>
      <c r="AI1612" s="10">
        <v>161</v>
      </c>
      <c r="AK1612" s="10">
        <v>6.6263999999999994</v>
      </c>
      <c r="AL1612" s="10">
        <v>16.896000000000001</v>
      </c>
      <c r="AQ1612" s="10">
        <v>0.33735555</v>
      </c>
      <c r="AS1612" s="10">
        <v>0.53548499999999999</v>
      </c>
      <c r="AU1612" s="10">
        <v>0.56473290818181821</v>
      </c>
      <c r="AW1612" s="10">
        <v>0.84402481818181818</v>
      </c>
    </row>
    <row r="1613" spans="14:51" x14ac:dyDescent="0.25">
      <c r="N1613" s="176">
        <v>161.1</v>
      </c>
      <c r="O1613" s="10">
        <v>0.29276464090909093</v>
      </c>
      <c r="Q1613" s="10">
        <v>0.30540909090909085</v>
      </c>
      <c r="R1613" s="10">
        <v>1970.2823776662565</v>
      </c>
      <c r="T1613" s="10">
        <v>2478.0986853663462</v>
      </c>
      <c r="V1613" s="10">
        <v>3234.1946853663462</v>
      </c>
      <c r="W1613" s="10">
        <v>3234.1946853663462</v>
      </c>
      <c r="X1613" s="10">
        <v>3323.6946853663462</v>
      </c>
      <c r="AH1613" s="7">
        <v>2942.7514042596849</v>
      </c>
      <c r="AI1613" s="10">
        <v>161.1</v>
      </c>
      <c r="AK1613" s="10">
        <v>6.6263999999999994</v>
      </c>
      <c r="AL1613" s="10">
        <v>16.896000000000001</v>
      </c>
      <c r="AQ1613" s="10">
        <v>0.33735555</v>
      </c>
      <c r="AS1613" s="10">
        <v>0.53548499999999999</v>
      </c>
      <c r="AU1613" s="10">
        <v>0.56473290818181821</v>
      </c>
      <c r="AW1613" s="10">
        <v>0.84402481818181818</v>
      </c>
    </row>
    <row r="1614" spans="14:51" x14ac:dyDescent="0.25">
      <c r="N1614" s="176">
        <v>161.19999999999999</v>
      </c>
      <c r="O1614" s="10">
        <v>0.29276464090909093</v>
      </c>
      <c r="Q1614" s="10">
        <v>0.30540909090909085</v>
      </c>
      <c r="R1614" s="10">
        <v>1974.5296165205227</v>
      </c>
      <c r="T1614" s="10">
        <v>2482.6577795084595</v>
      </c>
      <c r="V1614" s="10">
        <v>3239.223112841793</v>
      </c>
      <c r="W1614" s="10">
        <v>3239.223112841793</v>
      </c>
      <c r="X1614" s="10">
        <v>3328.7786683973486</v>
      </c>
      <c r="AH1614" s="7">
        <v>2946.8228002823871</v>
      </c>
      <c r="AI1614" s="10">
        <v>161.19999999999999</v>
      </c>
      <c r="AK1614" s="10">
        <v>6.6263999999999994</v>
      </c>
      <c r="AL1614" s="10">
        <v>16.896000000000001</v>
      </c>
      <c r="AQ1614" s="10">
        <v>0.33735555</v>
      </c>
      <c r="AS1614" s="10">
        <v>0.53548499999999999</v>
      </c>
      <c r="AU1614" s="10">
        <v>0.56473290818181821</v>
      </c>
      <c r="AW1614" s="10">
        <v>0.84402481818181818</v>
      </c>
    </row>
    <row r="1615" spans="14:51" x14ac:dyDescent="0.25">
      <c r="N1615" s="176">
        <v>161.30000000000001</v>
      </c>
      <c r="O1615" s="10">
        <v>0.29276464090909093</v>
      </c>
      <c r="Q1615" s="10">
        <v>0.30540909090909085</v>
      </c>
      <c r="R1615" s="10">
        <v>1978.7794909558365</v>
      </c>
      <c r="T1615" s="10">
        <v>2487.2195092316169</v>
      </c>
      <c r="V1615" s="10">
        <v>3244.2541758982838</v>
      </c>
      <c r="W1615" s="10">
        <v>3244.2541758982838</v>
      </c>
      <c r="X1615" s="10">
        <v>3333.8652870093952</v>
      </c>
      <c r="AH1615" s="7">
        <v>2950.8967227686489</v>
      </c>
      <c r="AI1615" s="10">
        <v>161.30000000000001</v>
      </c>
      <c r="AK1615" s="10">
        <v>6.6263999999999994</v>
      </c>
      <c r="AL1615" s="10">
        <v>16.896000000000001</v>
      </c>
      <c r="AQ1615" s="10">
        <v>0.33735555</v>
      </c>
      <c r="AS1615" s="10">
        <v>0.53548499999999999</v>
      </c>
      <c r="AU1615" s="10">
        <v>0.56473290818181821</v>
      </c>
      <c r="AW1615" s="10">
        <v>0.84402481818181818</v>
      </c>
    </row>
    <row r="1616" spans="14:51" x14ac:dyDescent="0.25">
      <c r="N1616" s="176">
        <v>161.4</v>
      </c>
      <c r="O1616" s="10">
        <v>0.29276464090909093</v>
      </c>
      <c r="Q1616" s="10">
        <v>0.30540909090909085</v>
      </c>
      <c r="R1616" s="10">
        <v>1983.0320009721943</v>
      </c>
      <c r="T1616" s="10">
        <v>2491.7838745358204</v>
      </c>
      <c r="V1616" s="10">
        <v>3249.2878745358203</v>
      </c>
      <c r="W1616" s="10">
        <v>3249.2878745358203</v>
      </c>
      <c r="X1616" s="10">
        <v>3338.9545412024868</v>
      </c>
      <c r="AH1616" s="7">
        <v>2954.9731717184673</v>
      </c>
      <c r="AI1616" s="10">
        <v>161.4</v>
      </c>
      <c r="AK1616" s="10">
        <v>6.6263999999999994</v>
      </c>
      <c r="AL1616" s="10">
        <v>16.896000000000001</v>
      </c>
      <c r="AQ1616" s="10">
        <v>0.33735555</v>
      </c>
      <c r="AS1616" s="10">
        <v>0.53548499999999999</v>
      </c>
      <c r="AU1616" s="10">
        <v>0.56473290818181821</v>
      </c>
      <c r="AW1616" s="10">
        <v>0.84402481818181818</v>
      </c>
    </row>
    <row r="1617" spans="14:49" x14ac:dyDescent="0.25">
      <c r="N1617" s="176">
        <v>161.5</v>
      </c>
      <c r="O1617" s="10">
        <v>0.29276464090909093</v>
      </c>
      <c r="Q1617" s="10">
        <v>0.30540909090909085</v>
      </c>
      <c r="R1617" s="10">
        <v>1987.2871465695957</v>
      </c>
      <c r="T1617" s="10">
        <v>2496.3508754210688</v>
      </c>
      <c r="V1617" s="10">
        <v>3254.3242087544022</v>
      </c>
      <c r="W1617" s="10">
        <v>3254.3242087544022</v>
      </c>
      <c r="X1617" s="10">
        <v>3344.0464309766244</v>
      </c>
      <c r="AH1617" s="7">
        <v>2959.0521471318416</v>
      </c>
      <c r="AI1617" s="10">
        <v>161.5</v>
      </c>
      <c r="AK1617" s="10">
        <v>6.6263999999999994</v>
      </c>
      <c r="AL1617" s="10">
        <v>16.896000000000001</v>
      </c>
      <c r="AQ1617" s="10">
        <v>0.33735555</v>
      </c>
      <c r="AS1617" s="10">
        <v>0.53548499999999999</v>
      </c>
      <c r="AU1617" s="10">
        <v>0.56473290818181821</v>
      </c>
      <c r="AW1617" s="10">
        <v>0.84402481818181818</v>
      </c>
    </row>
    <row r="1618" spans="14:49" x14ac:dyDescent="0.25">
      <c r="N1618" s="176">
        <v>161.6</v>
      </c>
      <c r="O1618" s="10">
        <v>0.29276464090909093</v>
      </c>
      <c r="Q1618" s="10">
        <v>0.30540909090909085</v>
      </c>
      <c r="R1618" s="10">
        <v>1991.5449277480438</v>
      </c>
      <c r="T1618" s="10">
        <v>2505.3048009559784</v>
      </c>
      <c r="V1618" s="10">
        <v>3263.7474676226452</v>
      </c>
      <c r="W1618" s="10">
        <v>3263.7474676226452</v>
      </c>
      <c r="X1618" s="10">
        <v>3353.525245400423</v>
      </c>
      <c r="AH1618" s="7">
        <v>2963.1336490087747</v>
      </c>
      <c r="AI1618" s="10">
        <v>161.6</v>
      </c>
      <c r="AK1618" s="10">
        <v>6.6263999999999994</v>
      </c>
      <c r="AL1618" s="10">
        <v>16.896000000000001</v>
      </c>
      <c r="AQ1618" s="10">
        <v>0.33735555</v>
      </c>
      <c r="AS1618" s="10">
        <v>0.53548499999999999</v>
      </c>
      <c r="AU1618" s="10">
        <v>0.56473290818181821</v>
      </c>
      <c r="AW1618" s="10">
        <v>0.84402481818181818</v>
      </c>
    </row>
    <row r="1619" spans="14:49" x14ac:dyDescent="0.25">
      <c r="N1619" s="176">
        <v>161.69999999999999</v>
      </c>
      <c r="O1619" s="10">
        <v>0.29276464090909093</v>
      </c>
      <c r="Q1619" s="10">
        <v>0.30540909090909085</v>
      </c>
      <c r="R1619" s="10">
        <v>1995.8053445075373</v>
      </c>
      <c r="T1619" s="10">
        <v>2509.8797085843626</v>
      </c>
      <c r="V1619" s="10">
        <v>3268.7917085843628</v>
      </c>
      <c r="W1619" s="10">
        <v>3268.7917085843628</v>
      </c>
      <c r="X1619" s="10">
        <v>3358.6250419176963</v>
      </c>
      <c r="AH1619" s="7">
        <v>2967.2176773492652</v>
      </c>
      <c r="AI1619" s="10">
        <v>161.69999999999999</v>
      </c>
      <c r="AK1619" s="10">
        <v>6.6263999999999994</v>
      </c>
      <c r="AL1619" s="10">
        <v>16.896000000000001</v>
      </c>
      <c r="AQ1619" s="10">
        <v>0.33735555</v>
      </c>
      <c r="AS1619" s="10">
        <v>0.53548499999999999</v>
      </c>
      <c r="AU1619" s="10">
        <v>0.56473290818181821</v>
      </c>
      <c r="AW1619" s="10">
        <v>0.84402481818181818</v>
      </c>
    </row>
    <row r="1620" spans="14:49" x14ac:dyDescent="0.25">
      <c r="N1620" s="176">
        <v>161.80000000000001</v>
      </c>
      <c r="O1620" s="10">
        <v>0.29276464090909093</v>
      </c>
      <c r="Q1620" s="10">
        <v>0.30540909090909085</v>
      </c>
      <c r="R1620" s="10">
        <v>2000.0683968480764</v>
      </c>
      <c r="T1620" s="10">
        <v>2514.4572517937918</v>
      </c>
      <c r="V1620" s="10">
        <v>3273.838585127125</v>
      </c>
      <c r="W1620" s="10">
        <v>3273.838585127125</v>
      </c>
      <c r="X1620" s="10">
        <v>3363.7274740160137</v>
      </c>
      <c r="AH1620" s="7">
        <v>2971.3042321533135</v>
      </c>
      <c r="AI1620" s="10">
        <v>161.80000000000001</v>
      </c>
      <c r="AK1620" s="10">
        <v>6.6263999999999994</v>
      </c>
      <c r="AL1620" s="10">
        <v>16.896000000000001</v>
      </c>
      <c r="AQ1620" s="10">
        <v>0.33735555</v>
      </c>
      <c r="AS1620" s="10">
        <v>0.53548499999999999</v>
      </c>
      <c r="AU1620" s="10">
        <v>0.56473290818181821</v>
      </c>
      <c r="AW1620" s="10">
        <v>0.84402481818181818</v>
      </c>
    </row>
    <row r="1621" spans="14:49" x14ac:dyDescent="0.25">
      <c r="N1621" s="176">
        <v>161.9</v>
      </c>
      <c r="O1621" s="10">
        <v>0.29276464090909093</v>
      </c>
      <c r="Q1621" s="10">
        <v>0.30540909090909085</v>
      </c>
      <c r="R1621" s="10">
        <v>2004.3340847696586</v>
      </c>
      <c r="T1621" s="10">
        <v>2519.0374305842652</v>
      </c>
      <c r="V1621" s="10">
        <v>3278.8880972509319</v>
      </c>
      <c r="W1621" s="10">
        <v>3278.8880972509319</v>
      </c>
      <c r="X1621" s="10">
        <v>3368.8325416953762</v>
      </c>
      <c r="AH1621" s="7">
        <v>2975.3933134209174</v>
      </c>
      <c r="AI1621" s="10">
        <v>161.9</v>
      </c>
      <c r="AK1621" s="10">
        <v>6.6263999999999994</v>
      </c>
      <c r="AL1621" s="10">
        <v>16.896000000000001</v>
      </c>
      <c r="AQ1621" s="10">
        <v>0.33735555</v>
      </c>
      <c r="AS1621" s="10">
        <v>0.53548499999999999</v>
      </c>
      <c r="AU1621" s="10">
        <v>0.56473290818181821</v>
      </c>
      <c r="AW1621" s="10">
        <v>0.84402481818181818</v>
      </c>
    </row>
    <row r="1622" spans="14:49" x14ac:dyDescent="0.25">
      <c r="N1622" s="176">
        <v>162</v>
      </c>
      <c r="O1622" s="10">
        <v>0.29276464090909093</v>
      </c>
      <c r="Q1622" s="10">
        <v>0.30540909090909085</v>
      </c>
      <c r="R1622" s="10">
        <v>2008.6024082722874</v>
      </c>
      <c r="T1622" s="10">
        <v>2523.6202449557854</v>
      </c>
      <c r="V1622" s="10">
        <v>3283.9402449557856</v>
      </c>
      <c r="W1622" s="10">
        <v>3283.9402449557856</v>
      </c>
      <c r="X1622" s="10">
        <v>3373.9402449557856</v>
      </c>
      <c r="AH1622" s="7">
        <v>2979.48492115208</v>
      </c>
      <c r="AI1622" s="10">
        <v>162</v>
      </c>
      <c r="AK1622" s="10">
        <v>6.6263999999999994</v>
      </c>
      <c r="AL1622" s="10">
        <v>16.896000000000001</v>
      </c>
      <c r="AQ1622" s="10">
        <v>0.33735555</v>
      </c>
      <c r="AS1622" s="10">
        <v>0.53548499999999999</v>
      </c>
      <c r="AU1622" s="10">
        <v>0.56473290818181821</v>
      </c>
      <c r="AW1622" s="10">
        <v>0.84402481818181818</v>
      </c>
    </row>
    <row r="1623" spans="14:49" x14ac:dyDescent="0.25">
      <c r="N1623" s="176">
        <v>162.1</v>
      </c>
      <c r="O1623" s="10">
        <v>0.29276464090909093</v>
      </c>
      <c r="Q1623" s="10">
        <v>0.30540909090909085</v>
      </c>
      <c r="R1623" s="10">
        <v>2012.8733673559611</v>
      </c>
      <c r="T1623" s="10">
        <v>2528.2056949083499</v>
      </c>
      <c r="V1623" s="10">
        <v>3288.995028241683</v>
      </c>
      <c r="W1623" s="10">
        <v>3288.995028241683</v>
      </c>
      <c r="X1623" s="10">
        <v>3379.0505837972387</v>
      </c>
      <c r="AH1623" s="7">
        <v>2983.5790553467996</v>
      </c>
      <c r="AI1623" s="10">
        <v>162.1</v>
      </c>
      <c r="AK1623" s="10">
        <v>6.6263999999999994</v>
      </c>
      <c r="AL1623" s="10">
        <v>16.896000000000001</v>
      </c>
      <c r="AQ1623" s="10">
        <v>0.33735555</v>
      </c>
      <c r="AS1623" s="10">
        <v>0.53548499999999999</v>
      </c>
      <c r="AU1623" s="10">
        <v>0.56473290818181821</v>
      </c>
      <c r="AW1623" s="10">
        <v>0.84402481818181818</v>
      </c>
    </row>
    <row r="1624" spans="14:49" x14ac:dyDescent="0.25">
      <c r="N1624" s="176">
        <v>162.19999999999999</v>
      </c>
      <c r="O1624" s="10">
        <v>0.29276464090909093</v>
      </c>
      <c r="Q1624" s="10">
        <v>0.30540909090909085</v>
      </c>
      <c r="R1624" s="10">
        <v>2017.1469620206792</v>
      </c>
      <c r="T1624" s="10">
        <v>2532.7937804419585</v>
      </c>
      <c r="V1624" s="10">
        <v>3294.0524471086251</v>
      </c>
      <c r="W1624" s="10">
        <v>3294.0524471086251</v>
      </c>
      <c r="X1624" s="10">
        <v>3384.1635582197364</v>
      </c>
      <c r="AH1624" s="7">
        <v>2987.6757160050756</v>
      </c>
      <c r="AI1624" s="10">
        <v>162.19999999999999</v>
      </c>
      <c r="AK1624" s="10">
        <v>6.6263999999999994</v>
      </c>
      <c r="AL1624" s="10">
        <v>16.896000000000001</v>
      </c>
      <c r="AQ1624" s="10">
        <v>0.33735555</v>
      </c>
      <c r="AS1624" s="10">
        <v>0.53548499999999999</v>
      </c>
      <c r="AU1624" s="10">
        <v>0.56473290818181821</v>
      </c>
      <c r="AW1624" s="10">
        <v>0.84402481818181818</v>
      </c>
    </row>
    <row r="1625" spans="14:49" x14ac:dyDescent="0.25">
      <c r="N1625" s="176">
        <v>162.30000000000001</v>
      </c>
      <c r="O1625" s="10">
        <v>0.29276464090909093</v>
      </c>
      <c r="Q1625" s="10">
        <v>0.30540909090909085</v>
      </c>
      <c r="R1625" s="10">
        <v>2021.4231922664442</v>
      </c>
      <c r="T1625" s="10">
        <v>2537.3845015566139</v>
      </c>
      <c r="V1625" s="10">
        <v>3299.112501556614</v>
      </c>
      <c r="W1625" s="10">
        <v>3299.112501556614</v>
      </c>
      <c r="X1625" s="10">
        <v>3389.2791682232805</v>
      </c>
      <c r="AH1625" s="7">
        <v>2991.7749031269109</v>
      </c>
      <c r="AI1625" s="10">
        <v>162.30000000000001</v>
      </c>
      <c r="AK1625" s="10">
        <v>6.6263999999999994</v>
      </c>
      <c r="AL1625" s="10">
        <v>16.896000000000001</v>
      </c>
      <c r="AQ1625" s="10">
        <v>0.33735555</v>
      </c>
      <c r="AS1625" s="10">
        <v>0.53548499999999999</v>
      </c>
      <c r="AU1625" s="10">
        <v>0.56473290818181821</v>
      </c>
      <c r="AW1625" s="10">
        <v>0.84402481818181818</v>
      </c>
    </row>
    <row r="1626" spans="14:49" x14ac:dyDescent="0.25">
      <c r="N1626" s="176">
        <v>162.4</v>
      </c>
      <c r="O1626" s="10">
        <v>0.29276464090909093</v>
      </c>
      <c r="Q1626" s="10">
        <v>0.30540909090909085</v>
      </c>
      <c r="R1626" s="10">
        <v>2025.7020580932538</v>
      </c>
      <c r="T1626" s="10">
        <v>2541.977858252314</v>
      </c>
      <c r="V1626" s="10">
        <v>3304.1751915856476</v>
      </c>
      <c r="W1626" s="10">
        <v>3304.1751915856476</v>
      </c>
      <c r="X1626" s="10">
        <v>3394.3974138078697</v>
      </c>
      <c r="AH1626" s="7">
        <v>2995.8766167123031</v>
      </c>
      <c r="AI1626" s="10">
        <v>162.4</v>
      </c>
      <c r="AK1626" s="10">
        <v>6.6263999999999994</v>
      </c>
      <c r="AL1626" s="10">
        <v>16.896000000000001</v>
      </c>
      <c r="AQ1626" s="10">
        <v>0.33735555</v>
      </c>
      <c r="AS1626" s="10">
        <v>0.53548499999999999</v>
      </c>
      <c r="AU1626" s="10">
        <v>0.56473290818181821</v>
      </c>
      <c r="AW1626" s="10">
        <v>0.84402481818181818</v>
      </c>
    </row>
    <row r="1627" spans="14:49" x14ac:dyDescent="0.25">
      <c r="N1627" s="176">
        <v>162.5</v>
      </c>
      <c r="O1627" s="10">
        <v>0.29276464090909093</v>
      </c>
      <c r="Q1627" s="10">
        <v>0.30540909090909085</v>
      </c>
      <c r="R1627" s="10">
        <v>2029.983559501107</v>
      </c>
      <c r="T1627" s="10">
        <v>2546.5738505290592</v>
      </c>
      <c r="V1627" s="10">
        <v>3309.2405171957262</v>
      </c>
      <c r="W1627" s="10">
        <v>3309.2405171957262</v>
      </c>
      <c r="X1627" s="10">
        <v>3399.518294973504</v>
      </c>
      <c r="AH1627" s="7">
        <v>2999.9808567612513</v>
      </c>
      <c r="AI1627" s="10">
        <v>162.5</v>
      </c>
      <c r="AK1627" s="10">
        <v>6.6263999999999994</v>
      </c>
      <c r="AL1627" s="10">
        <v>16.896000000000001</v>
      </c>
      <c r="AQ1627" s="10">
        <v>0.33735555</v>
      </c>
      <c r="AS1627" s="10">
        <v>0.53548499999999999</v>
      </c>
      <c r="AU1627" s="10">
        <v>0.56473290818181821</v>
      </c>
      <c r="AW1627" s="10">
        <v>0.84402481818181818</v>
      </c>
    </row>
    <row r="1628" spans="14:49" x14ac:dyDescent="0.25">
      <c r="N1628" s="176">
        <v>162.6</v>
      </c>
      <c r="O1628" s="10">
        <v>0.29276464090909093</v>
      </c>
      <c r="Q1628" s="10">
        <v>0.30540909090909085</v>
      </c>
      <c r="R1628" s="10">
        <v>2034.2676964900065</v>
      </c>
      <c r="T1628" s="10">
        <v>2551.1724783868494</v>
      </c>
      <c r="V1628" s="10">
        <v>3314.3084783868494</v>
      </c>
      <c r="W1628" s="10">
        <v>3314.3084783868494</v>
      </c>
      <c r="X1628" s="10">
        <v>3404.6418117201829</v>
      </c>
      <c r="AH1628" s="7">
        <v>3004.0876232737578</v>
      </c>
      <c r="AI1628" s="10">
        <v>162.6</v>
      </c>
      <c r="AK1628" s="10">
        <v>6.6263999999999994</v>
      </c>
      <c r="AL1628" s="10">
        <v>16.896000000000001</v>
      </c>
      <c r="AQ1628" s="10">
        <v>0.33735555</v>
      </c>
      <c r="AS1628" s="10">
        <v>0.53548499999999999</v>
      </c>
      <c r="AU1628" s="10">
        <v>0.56473290818181821</v>
      </c>
      <c r="AW1628" s="10">
        <v>0.84402481818181818</v>
      </c>
    </row>
    <row r="1629" spans="14:49" x14ac:dyDescent="0.25">
      <c r="N1629" s="176">
        <v>162.69999999999999</v>
      </c>
      <c r="O1629" s="10">
        <v>0.29276464090909093</v>
      </c>
      <c r="Q1629" s="10">
        <v>0.30540909090909085</v>
      </c>
      <c r="R1629" s="10">
        <v>2038.5544690599511</v>
      </c>
      <c r="T1629" s="10">
        <v>2555.7737418256852</v>
      </c>
      <c r="V1629" s="10">
        <v>3319.3790751590186</v>
      </c>
      <c r="W1629" s="10">
        <v>3319.3790751590186</v>
      </c>
      <c r="X1629" s="10">
        <v>3409.7679640479073</v>
      </c>
      <c r="AH1629" s="7">
        <v>3008.1969162498217</v>
      </c>
      <c r="AI1629" s="10">
        <v>162.69999999999999</v>
      </c>
      <c r="AK1629" s="10">
        <v>6.6263999999999994</v>
      </c>
      <c r="AL1629" s="10">
        <v>16.896000000000001</v>
      </c>
      <c r="AQ1629" s="10">
        <v>0.33735555</v>
      </c>
      <c r="AS1629" s="10">
        <v>0.53548499999999999</v>
      </c>
      <c r="AU1629" s="10">
        <v>0.56473290818181821</v>
      </c>
      <c r="AW1629" s="10">
        <v>0.84402481818181818</v>
      </c>
    </row>
    <row r="1630" spans="14:49" x14ac:dyDescent="0.25">
      <c r="N1630" s="176">
        <v>162.80000000000001</v>
      </c>
      <c r="O1630" s="10">
        <v>0.29276464090909093</v>
      </c>
      <c r="Q1630" s="10">
        <v>0.30540909090909085</v>
      </c>
      <c r="R1630" s="10">
        <v>2042.8438772109414</v>
      </c>
      <c r="T1630" s="10">
        <v>2560.3776408455651</v>
      </c>
      <c r="V1630" s="10">
        <v>3324.452307512232</v>
      </c>
      <c r="W1630" s="10">
        <v>3324.452307512232</v>
      </c>
      <c r="X1630" s="10">
        <v>3414.8967519566763</v>
      </c>
      <c r="AH1630" s="7">
        <v>3012.3087356894434</v>
      </c>
      <c r="AI1630" s="10">
        <v>162.80000000000001</v>
      </c>
      <c r="AK1630" s="10">
        <v>6.6263999999999994</v>
      </c>
      <c r="AL1630" s="10">
        <v>16.896000000000001</v>
      </c>
      <c r="AQ1630" s="10">
        <v>0.33735555</v>
      </c>
      <c r="AS1630" s="10">
        <v>0.53548499999999999</v>
      </c>
      <c r="AU1630" s="10">
        <v>0.56473290818181821</v>
      </c>
      <c r="AW1630" s="10">
        <v>0.84402481818181818</v>
      </c>
    </row>
    <row r="1631" spans="14:49" x14ac:dyDescent="0.25">
      <c r="N1631" s="176">
        <v>162.9</v>
      </c>
      <c r="O1631" s="10">
        <v>0.29276464090909093</v>
      </c>
      <c r="Q1631" s="10">
        <v>0.30540909090909085</v>
      </c>
      <c r="R1631" s="10">
        <v>2047.1359209429763</v>
      </c>
      <c r="T1631" s="10">
        <v>2564.9841754464901</v>
      </c>
      <c r="V1631" s="10">
        <v>3329.5281754464904</v>
      </c>
      <c r="W1631" s="10">
        <v>3329.5281754464904</v>
      </c>
      <c r="X1631" s="10">
        <v>3420.0281754464904</v>
      </c>
      <c r="AH1631" s="7">
        <v>3016.4230815926221</v>
      </c>
      <c r="AI1631" s="10">
        <v>162.9</v>
      </c>
      <c r="AK1631" s="10">
        <v>6.6263999999999994</v>
      </c>
      <c r="AL1631" s="10">
        <v>16.896000000000001</v>
      </c>
      <c r="AQ1631" s="10">
        <v>0.33735555</v>
      </c>
      <c r="AS1631" s="10">
        <v>0.53548499999999999</v>
      </c>
      <c r="AU1631" s="10">
        <v>0.56473290818181821</v>
      </c>
      <c r="AW1631" s="10">
        <v>0.84402481818181818</v>
      </c>
    </row>
    <row r="1632" spans="14:49" x14ac:dyDescent="0.25">
      <c r="N1632" s="176">
        <v>163</v>
      </c>
      <c r="O1632" s="10">
        <v>0.29276464090909093</v>
      </c>
      <c r="Q1632" s="10">
        <v>0.30540909090909085</v>
      </c>
      <c r="R1632" s="10">
        <v>2051.4306002560566</v>
      </c>
      <c r="T1632" s="10">
        <v>2569.5933456284624</v>
      </c>
      <c r="V1632" s="10">
        <v>3334.6066789617958</v>
      </c>
      <c r="W1632" s="10">
        <v>3334.6066789617958</v>
      </c>
      <c r="X1632" s="10">
        <v>3425.1622345173514</v>
      </c>
      <c r="AH1632" s="7">
        <v>3020.5399539593582</v>
      </c>
      <c r="AI1632" s="10">
        <v>163</v>
      </c>
      <c r="AK1632" s="10">
        <v>6.6263999999999994</v>
      </c>
      <c r="AL1632" s="10">
        <v>16.896000000000001</v>
      </c>
      <c r="AQ1632" s="10">
        <v>0.33735555</v>
      </c>
      <c r="AS1632" s="10">
        <v>0.53548499999999999</v>
      </c>
      <c r="AU1632" s="10">
        <v>0.56473290818181821</v>
      </c>
      <c r="AW1632" s="10">
        <v>0.84402481818181818</v>
      </c>
    </row>
    <row r="1633" spans="14:49" x14ac:dyDescent="0.25">
      <c r="N1633" s="176">
        <v>163.1</v>
      </c>
      <c r="O1633" s="10">
        <v>0.29276464090909093</v>
      </c>
      <c r="Q1633" s="10">
        <v>0.30540909090909085</v>
      </c>
      <c r="R1633" s="10">
        <v>2055.7279151501807</v>
      </c>
      <c r="T1633" s="10">
        <v>2574.2051513914785</v>
      </c>
      <c r="V1633" s="10">
        <v>3339.6878180581452</v>
      </c>
      <c r="W1633" s="10">
        <v>3339.6878180581452</v>
      </c>
      <c r="X1633" s="10">
        <v>3430.2989291692566</v>
      </c>
      <c r="AH1633" s="7">
        <v>3024.6593527896503</v>
      </c>
      <c r="AI1633" s="10">
        <v>163.1</v>
      </c>
      <c r="AK1633" s="10">
        <v>6.6263999999999994</v>
      </c>
      <c r="AL1633" s="10">
        <v>16.896000000000001</v>
      </c>
      <c r="AQ1633" s="10">
        <v>0.33735555</v>
      </c>
      <c r="AS1633" s="10">
        <v>0.53548499999999999</v>
      </c>
      <c r="AU1633" s="10">
        <v>0.56473290818181821</v>
      </c>
      <c r="AW1633" s="10">
        <v>0.84402481818181818</v>
      </c>
    </row>
    <row r="1634" spans="14:49" x14ac:dyDescent="0.25">
      <c r="N1634" s="176">
        <v>163.19999999999999</v>
      </c>
      <c r="O1634" s="10">
        <v>0.29276464090909093</v>
      </c>
      <c r="Q1634" s="10">
        <v>0.30540909090909085</v>
      </c>
      <c r="R1634" s="10">
        <v>2060.0278656253518</v>
      </c>
      <c r="T1634" s="10">
        <v>2578.8195927355382</v>
      </c>
      <c r="V1634" s="10">
        <v>3344.7715927355384</v>
      </c>
      <c r="W1634" s="10">
        <v>3344.7715927355384</v>
      </c>
      <c r="X1634" s="10">
        <v>3435.4382594022049</v>
      </c>
      <c r="AH1634" s="7">
        <v>3028.7812780835015</v>
      </c>
      <c r="AI1634" s="10">
        <v>163.19999999999999</v>
      </c>
      <c r="AK1634" s="10">
        <v>6.6263999999999994</v>
      </c>
      <c r="AL1634" s="10">
        <v>16.896000000000001</v>
      </c>
      <c r="AQ1634" s="10">
        <v>0.33735555</v>
      </c>
      <c r="AS1634" s="10">
        <v>0.53548499999999999</v>
      </c>
      <c r="AU1634" s="10">
        <v>0.56473290818181821</v>
      </c>
      <c r="AW1634" s="10">
        <v>0.84402481818181818</v>
      </c>
    </row>
    <row r="1635" spans="14:49" x14ac:dyDescent="0.25">
      <c r="N1635" s="176">
        <v>163.30000000000001</v>
      </c>
      <c r="O1635" s="10">
        <v>0.29276464090909093</v>
      </c>
      <c r="Q1635" s="10">
        <v>0.30540909090909085</v>
      </c>
      <c r="R1635" s="10">
        <v>2064.3304516815679</v>
      </c>
      <c r="T1635" s="10">
        <v>2583.4366696606453</v>
      </c>
      <c r="V1635" s="10">
        <v>3349.8580029939785</v>
      </c>
      <c r="W1635" s="10">
        <v>3349.8580029939785</v>
      </c>
      <c r="X1635" s="10">
        <v>3440.5802252162007</v>
      </c>
      <c r="AH1635" s="7">
        <v>3032.9057298409102</v>
      </c>
      <c r="AI1635" s="10">
        <v>163.30000000000001</v>
      </c>
      <c r="AK1635" s="10">
        <v>6.6263999999999994</v>
      </c>
      <c r="AL1635" s="10">
        <v>16.896000000000001</v>
      </c>
      <c r="AQ1635" s="10">
        <v>0.33735555</v>
      </c>
      <c r="AS1635" s="10">
        <v>0.53548499999999999</v>
      </c>
      <c r="AU1635" s="10">
        <v>0.56473290818181821</v>
      </c>
      <c r="AW1635" s="10">
        <v>0.84402481818181818</v>
      </c>
    </row>
    <row r="1636" spans="14:49" x14ac:dyDescent="0.25">
      <c r="N1636" s="176">
        <v>163.4</v>
      </c>
      <c r="O1636" s="10">
        <v>0.29276464090909093</v>
      </c>
      <c r="Q1636" s="10">
        <v>0.30540909090909085</v>
      </c>
      <c r="R1636" s="10">
        <v>2068.6356733188286</v>
      </c>
      <c r="T1636" s="10">
        <v>2588.056382166797</v>
      </c>
      <c r="V1636" s="10">
        <v>3354.9470488334637</v>
      </c>
      <c r="W1636" s="10">
        <v>3354.9470488334637</v>
      </c>
      <c r="X1636" s="10">
        <v>3445.7248266112415</v>
      </c>
      <c r="AH1636" s="7">
        <v>3037.0327080618758</v>
      </c>
      <c r="AI1636" s="10">
        <v>163.4</v>
      </c>
      <c r="AK1636" s="10">
        <v>6.6263999999999994</v>
      </c>
      <c r="AL1636" s="10">
        <v>16.896000000000001</v>
      </c>
      <c r="AQ1636" s="10">
        <v>0.33735555</v>
      </c>
      <c r="AS1636" s="10">
        <v>0.53548499999999999</v>
      </c>
      <c r="AU1636" s="10">
        <v>0.56473290818181821</v>
      </c>
      <c r="AW1636" s="10">
        <v>0.84402481818181818</v>
      </c>
    </row>
    <row r="1637" spans="14:49" x14ac:dyDescent="0.25">
      <c r="N1637" s="176">
        <v>163.5</v>
      </c>
      <c r="O1637" s="10">
        <v>0.29276464090909093</v>
      </c>
      <c r="Q1637" s="10">
        <v>0.30540909090909085</v>
      </c>
      <c r="R1637" s="10">
        <v>2072.9435305371335</v>
      </c>
      <c r="T1637" s="10">
        <v>2592.6787302539933</v>
      </c>
      <c r="V1637" s="10">
        <v>3360.0387302539934</v>
      </c>
      <c r="W1637" s="10">
        <v>3360.0387302539934</v>
      </c>
      <c r="X1637" s="10">
        <v>3450.8720635873269</v>
      </c>
      <c r="AH1637" s="7">
        <v>3041.1622127463975</v>
      </c>
      <c r="AI1637" s="10">
        <v>163.5</v>
      </c>
      <c r="AK1637" s="10">
        <v>6.6263999999999994</v>
      </c>
      <c r="AL1637" s="10">
        <v>16.896000000000001</v>
      </c>
      <c r="AQ1637" s="10">
        <v>0.33735555</v>
      </c>
      <c r="AS1637" s="10">
        <v>0.53548499999999999</v>
      </c>
      <c r="AU1637" s="10">
        <v>0.56473290818181821</v>
      </c>
      <c r="AW1637" s="10">
        <v>0.84402481818181818</v>
      </c>
    </row>
    <row r="1638" spans="14:49" x14ac:dyDescent="0.25">
      <c r="N1638" s="176">
        <v>163.6</v>
      </c>
      <c r="O1638" s="10">
        <v>0.29276464090909093</v>
      </c>
      <c r="Q1638" s="10">
        <v>0.30540909090909085</v>
      </c>
      <c r="R1638" s="10">
        <v>2077.2540233364844</v>
      </c>
      <c r="T1638" s="10">
        <v>2597.3037139222356</v>
      </c>
      <c r="V1638" s="10">
        <v>3365.1330472555692</v>
      </c>
      <c r="W1638" s="10">
        <v>3365.1330472555692</v>
      </c>
      <c r="X1638" s="10">
        <v>3456.0219361444579</v>
      </c>
      <c r="AH1638" s="7">
        <v>3045.2942438944774</v>
      </c>
      <c r="AI1638" s="10">
        <v>163.6</v>
      </c>
      <c r="AK1638" s="10">
        <v>6.6263999999999994</v>
      </c>
      <c r="AL1638" s="10">
        <v>16.896000000000001</v>
      </c>
      <c r="AQ1638" s="10">
        <v>0.33735555</v>
      </c>
      <c r="AS1638" s="10">
        <v>0.53548499999999999</v>
      </c>
      <c r="AU1638" s="10">
        <v>0.56473290818181821</v>
      </c>
      <c r="AW1638" s="10">
        <v>0.84402481818181818</v>
      </c>
    </row>
    <row r="1639" spans="14:49" x14ac:dyDescent="0.25">
      <c r="N1639" s="176">
        <v>163.69999999999999</v>
      </c>
      <c r="O1639" s="10">
        <v>0.29276464090909093</v>
      </c>
      <c r="Q1639" s="10">
        <v>0.30540909090909085</v>
      </c>
      <c r="R1639" s="10">
        <v>2081.5671517168807</v>
      </c>
      <c r="T1639" s="10">
        <v>2601.9313331715225</v>
      </c>
      <c r="V1639" s="10">
        <v>3370.2299998381891</v>
      </c>
      <c r="W1639" s="10">
        <v>3370.2299998381891</v>
      </c>
      <c r="X1639" s="10">
        <v>3461.1744442826334</v>
      </c>
      <c r="AH1639" s="7">
        <v>3049.4288015061152</v>
      </c>
      <c r="AI1639" s="10">
        <v>163.69999999999999</v>
      </c>
      <c r="AK1639" s="10">
        <v>6.6263999999999994</v>
      </c>
      <c r="AL1639" s="10">
        <v>16.896000000000001</v>
      </c>
      <c r="AQ1639" s="10">
        <v>0.33735555</v>
      </c>
      <c r="AS1639" s="10">
        <v>0.53548499999999999</v>
      </c>
      <c r="AU1639" s="10">
        <v>0.56473290818181821</v>
      </c>
      <c r="AW1639" s="10">
        <v>0.84402481818181818</v>
      </c>
    </row>
    <row r="1640" spans="14:49" x14ac:dyDescent="0.25">
      <c r="N1640" s="176">
        <v>163.80000000000001</v>
      </c>
      <c r="O1640" s="10">
        <v>0.29276464090909093</v>
      </c>
      <c r="Q1640" s="10">
        <v>0.30540909090909085</v>
      </c>
      <c r="R1640" s="10">
        <v>2085.8829156783222</v>
      </c>
      <c r="T1640" s="10">
        <v>2606.561588001854</v>
      </c>
      <c r="V1640" s="10">
        <v>3375.3295880018541</v>
      </c>
      <c r="W1640" s="10">
        <v>3375.3295880018541</v>
      </c>
      <c r="X1640" s="10">
        <v>3466.3295880018541</v>
      </c>
      <c r="AH1640" s="7">
        <v>3053.5658855813103</v>
      </c>
      <c r="AI1640" s="10">
        <v>163.80000000000001</v>
      </c>
      <c r="AK1640" s="10">
        <v>6.6263999999999994</v>
      </c>
      <c r="AL1640" s="10">
        <v>16.896000000000001</v>
      </c>
      <c r="AQ1640" s="10">
        <v>0.33735555</v>
      </c>
      <c r="AS1640" s="10">
        <v>0.53548499999999999</v>
      </c>
      <c r="AU1640" s="10">
        <v>0.56473290818181821</v>
      </c>
      <c r="AW1640" s="10">
        <v>0.84402481818181818</v>
      </c>
    </row>
    <row r="1641" spans="14:49" x14ac:dyDescent="0.25">
      <c r="N1641" s="176">
        <v>163.9</v>
      </c>
      <c r="O1641" s="10">
        <v>0.29276464090909093</v>
      </c>
      <c r="Q1641" s="10">
        <v>0.30540909090909085</v>
      </c>
      <c r="R1641" s="10">
        <v>2090.2013152208083</v>
      </c>
      <c r="T1641" s="10">
        <v>2611.1944784132306</v>
      </c>
      <c r="V1641" s="10">
        <v>3380.4318117465641</v>
      </c>
      <c r="W1641" s="10">
        <v>3380.4318117465641</v>
      </c>
      <c r="X1641" s="10">
        <v>3471.4873673021198</v>
      </c>
      <c r="AH1641" s="7">
        <v>3057.7054961200624</v>
      </c>
      <c r="AI1641" s="10">
        <v>163.9</v>
      </c>
      <c r="AK1641" s="10">
        <v>6.6263999999999994</v>
      </c>
      <c r="AL1641" s="10">
        <v>16.896000000000001</v>
      </c>
      <c r="AQ1641" s="10">
        <v>0.33735555</v>
      </c>
      <c r="AS1641" s="10">
        <v>0.53548499999999999</v>
      </c>
      <c r="AU1641" s="10">
        <v>0.56473290818181821</v>
      </c>
      <c r="AW1641" s="10">
        <v>0.84402481818181818</v>
      </c>
    </row>
    <row r="1642" spans="14:49" x14ac:dyDescent="0.25">
      <c r="N1642" s="176">
        <v>164</v>
      </c>
      <c r="O1642" s="10">
        <v>0.29276464090909093</v>
      </c>
      <c r="Q1642" s="10">
        <v>0.30540909090909085</v>
      </c>
      <c r="R1642" s="10">
        <v>2094.5223503443408</v>
      </c>
      <c r="T1642" s="10">
        <v>2615.8300044056546</v>
      </c>
      <c r="V1642" s="10">
        <v>3385.536671072321</v>
      </c>
      <c r="W1642" s="10">
        <v>3385.536671072321</v>
      </c>
      <c r="X1642" s="10">
        <v>3476.6477821834324</v>
      </c>
      <c r="AH1642" s="7">
        <v>3061.8476331223728</v>
      </c>
      <c r="AI1642" s="10">
        <v>164</v>
      </c>
      <c r="AK1642" s="10">
        <v>6.6263999999999994</v>
      </c>
      <c r="AL1642" s="10">
        <v>16.896000000000001</v>
      </c>
      <c r="AQ1642" s="10">
        <v>0.33735555</v>
      </c>
      <c r="AS1642" s="10">
        <v>0.53548499999999999</v>
      </c>
      <c r="AU1642" s="10">
        <v>0.56473290818181821</v>
      </c>
      <c r="AW1642" s="10">
        <v>0.84402481818181818</v>
      </c>
    </row>
    <row r="1643" spans="14:49" x14ac:dyDescent="0.25">
      <c r="N1643" s="176">
        <v>164.1</v>
      </c>
      <c r="O1643" s="10">
        <v>0.29276464090909093</v>
      </c>
      <c r="Q1643" s="10">
        <v>0.30540909090909085</v>
      </c>
      <c r="R1643" s="10">
        <v>2098.8460210489161</v>
      </c>
      <c r="T1643" s="10">
        <v>2620.4681659791213</v>
      </c>
      <c r="V1643" s="10">
        <v>3390.6441659791212</v>
      </c>
      <c r="W1643" s="10">
        <v>3390.6441659791212</v>
      </c>
      <c r="X1643" s="10">
        <v>3481.8108326457877</v>
      </c>
      <c r="AH1643" s="7">
        <v>3065.9922965882388</v>
      </c>
      <c r="AI1643" s="10">
        <v>164.1</v>
      </c>
      <c r="AK1643" s="10">
        <v>6.6263999999999994</v>
      </c>
      <c r="AL1643" s="10">
        <v>16.896000000000001</v>
      </c>
      <c r="AQ1643" s="10">
        <v>0.33735555</v>
      </c>
      <c r="AS1643" s="10">
        <v>0.53548499999999999</v>
      </c>
      <c r="AU1643" s="10">
        <v>0.56473290818181821</v>
      </c>
      <c r="AW1643" s="10">
        <v>0.84402481818181818</v>
      </c>
    </row>
    <row r="1644" spans="14:49" x14ac:dyDescent="0.25">
      <c r="N1644" s="176">
        <v>164.2</v>
      </c>
      <c r="O1644" s="10">
        <v>0.29276464090909093</v>
      </c>
      <c r="Q1644" s="10">
        <v>0.30540909090909085</v>
      </c>
      <c r="R1644" s="10">
        <v>2103.1723273345378</v>
      </c>
      <c r="T1644" s="10">
        <v>2625.108963133634</v>
      </c>
      <c r="V1644" s="10">
        <v>3395.7542964669674</v>
      </c>
      <c r="W1644" s="10">
        <v>3395.7542964669674</v>
      </c>
      <c r="X1644" s="10">
        <v>3486.9765186891896</v>
      </c>
      <c r="AH1644" s="7">
        <v>3070.139486517663</v>
      </c>
      <c r="AI1644" s="10">
        <v>164.2</v>
      </c>
      <c r="AK1644" s="10">
        <v>6.6263999999999994</v>
      </c>
      <c r="AL1644" s="10">
        <v>16.896000000000001</v>
      </c>
      <c r="AQ1644" s="10">
        <v>0.33735555</v>
      </c>
      <c r="AS1644" s="10">
        <v>0.53548499999999999</v>
      </c>
      <c r="AU1644" s="10">
        <v>0.56473290818181821</v>
      </c>
      <c r="AW1644" s="10">
        <v>0.84402481818181818</v>
      </c>
    </row>
    <row r="1645" spans="14:49" x14ac:dyDescent="0.25">
      <c r="N1645" s="176">
        <v>164.3</v>
      </c>
      <c r="O1645" s="10">
        <v>0.29276464090909093</v>
      </c>
      <c r="Q1645" s="10">
        <v>0.30540909090909085</v>
      </c>
      <c r="R1645" s="10">
        <v>2107.5012692012065</v>
      </c>
      <c r="T1645" s="10">
        <v>2629.7523958691922</v>
      </c>
      <c r="V1645" s="10">
        <v>3400.8670625358591</v>
      </c>
      <c r="W1645" s="10">
        <v>3400.8670625358591</v>
      </c>
      <c r="X1645" s="10">
        <v>3492.1448403136369</v>
      </c>
      <c r="AH1645" s="7">
        <v>3074.2892029106461</v>
      </c>
      <c r="AI1645" s="10">
        <v>164.3</v>
      </c>
      <c r="AK1645" s="10">
        <v>6.6263999999999994</v>
      </c>
      <c r="AL1645" s="10">
        <v>16.896000000000001</v>
      </c>
      <c r="AQ1645" s="10">
        <v>0.33735555</v>
      </c>
      <c r="AS1645" s="10">
        <v>0.53548499999999999</v>
      </c>
      <c r="AU1645" s="10">
        <v>0.56473290818181821</v>
      </c>
      <c r="AW1645" s="10">
        <v>0.84402481818181818</v>
      </c>
    </row>
    <row r="1646" spans="14:49" x14ac:dyDescent="0.25">
      <c r="N1646" s="176">
        <v>164.4</v>
      </c>
      <c r="O1646" s="10">
        <v>0.29276464090909093</v>
      </c>
      <c r="Q1646" s="10">
        <v>0.30540909090909085</v>
      </c>
      <c r="R1646" s="10">
        <v>2111.8328466489179</v>
      </c>
      <c r="T1646" s="10">
        <v>2634.3984641857946</v>
      </c>
      <c r="V1646" s="10">
        <v>3405.9824641857949</v>
      </c>
      <c r="W1646" s="10">
        <v>3405.9824641857949</v>
      </c>
      <c r="X1646" s="10">
        <v>3497.3157975191284</v>
      </c>
      <c r="AH1646" s="7">
        <v>3078.4414457671846</v>
      </c>
      <c r="AI1646" s="10">
        <v>164.4</v>
      </c>
      <c r="AK1646" s="10">
        <v>6.6263999999999994</v>
      </c>
      <c r="AL1646" s="10">
        <v>16.896000000000001</v>
      </c>
      <c r="AQ1646" s="10">
        <v>0.33735555</v>
      </c>
      <c r="AS1646" s="10">
        <v>0.53548499999999999</v>
      </c>
      <c r="AU1646" s="10">
        <v>0.56473290818181821</v>
      </c>
      <c r="AW1646" s="10">
        <v>0.84402481818181818</v>
      </c>
    </row>
    <row r="1647" spans="14:49" x14ac:dyDescent="0.25">
      <c r="N1647" s="176">
        <v>164.5</v>
      </c>
      <c r="O1647" s="10">
        <v>0.29276464090909093</v>
      </c>
      <c r="Q1647" s="10">
        <v>0.30540909090909085</v>
      </c>
      <c r="R1647" s="10">
        <v>2116.1670596776748</v>
      </c>
      <c r="T1647" s="10">
        <v>2639.0471680834435</v>
      </c>
      <c r="V1647" s="10">
        <v>3411.1005014167768</v>
      </c>
      <c r="W1647" s="10">
        <v>3411.1005014167768</v>
      </c>
      <c r="X1647" s="10">
        <v>3502.4893903056654</v>
      </c>
      <c r="AH1647" s="7">
        <v>3082.5962150872806</v>
      </c>
      <c r="AI1647" s="10">
        <v>164.5</v>
      </c>
      <c r="AK1647" s="10">
        <v>6.6263999999999994</v>
      </c>
      <c r="AL1647" s="10">
        <v>16.896000000000001</v>
      </c>
      <c r="AQ1647" s="10">
        <v>0.33735555</v>
      </c>
      <c r="AS1647" s="10">
        <v>0.53548499999999999</v>
      </c>
      <c r="AU1647" s="10">
        <v>0.56473290818181821</v>
      </c>
      <c r="AW1647" s="10">
        <v>0.84402481818181818</v>
      </c>
    </row>
    <row r="1648" spans="14:49" x14ac:dyDescent="0.25">
      <c r="N1648" s="176">
        <v>164.6</v>
      </c>
      <c r="O1648" s="10">
        <v>0.29276464090909093</v>
      </c>
      <c r="Q1648" s="10">
        <v>0.30540909090909085</v>
      </c>
      <c r="R1648" s="10">
        <v>2120.5039082874778</v>
      </c>
      <c r="T1648" s="10">
        <v>2643.6985075621374</v>
      </c>
      <c r="V1648" s="10">
        <v>3416.2211742288041</v>
      </c>
      <c r="W1648" s="10">
        <v>3416.2211742288041</v>
      </c>
      <c r="X1648" s="10">
        <v>3507.6656186732484</v>
      </c>
      <c r="AH1648" s="7">
        <v>3086.7535108709349</v>
      </c>
      <c r="AI1648" s="10">
        <v>164.6</v>
      </c>
      <c r="AK1648" s="10">
        <v>6.6263999999999994</v>
      </c>
      <c r="AL1648" s="10">
        <v>16.896000000000001</v>
      </c>
      <c r="AQ1648" s="10">
        <v>0.33735555</v>
      </c>
      <c r="AS1648" s="10">
        <v>0.53548499999999999</v>
      </c>
      <c r="AU1648" s="10">
        <v>0.56473290818181821</v>
      </c>
      <c r="AW1648" s="10">
        <v>0.84402481818181818</v>
      </c>
    </row>
    <row r="1649" spans="14:49" x14ac:dyDescent="0.25">
      <c r="N1649" s="176">
        <v>164.7</v>
      </c>
      <c r="O1649" s="10">
        <v>0.29276464090909093</v>
      </c>
      <c r="Q1649" s="10">
        <v>0.30540909090909085</v>
      </c>
      <c r="R1649" s="10">
        <v>2124.8433924783249</v>
      </c>
      <c r="T1649" s="10">
        <v>2648.3524826218759</v>
      </c>
      <c r="V1649" s="10">
        <v>3421.3444826218756</v>
      </c>
      <c r="W1649" s="10">
        <v>3421.3444826218756</v>
      </c>
      <c r="X1649" s="10">
        <v>3512.8444826218756</v>
      </c>
      <c r="AH1649" s="7">
        <v>3090.9133331181456</v>
      </c>
      <c r="AI1649" s="10">
        <v>164.7</v>
      </c>
      <c r="AK1649" s="10">
        <v>6.6263999999999994</v>
      </c>
      <c r="AL1649" s="10">
        <v>16.896000000000001</v>
      </c>
      <c r="AQ1649" s="10">
        <v>0.33735555</v>
      </c>
      <c r="AS1649" s="10">
        <v>0.53548499999999999</v>
      </c>
      <c r="AU1649" s="10">
        <v>0.56473290818181821</v>
      </c>
      <c r="AW1649" s="10">
        <v>0.84402481818181818</v>
      </c>
    </row>
    <row r="1650" spans="14:49" x14ac:dyDescent="0.25">
      <c r="N1650" s="176">
        <v>164.8</v>
      </c>
      <c r="O1650" s="10">
        <v>0.29276464090909093</v>
      </c>
      <c r="Q1650" s="10">
        <v>0.30540909090909085</v>
      </c>
      <c r="R1650" s="10">
        <v>2129.1855122502188</v>
      </c>
      <c r="T1650" s="10">
        <v>2653.009093262659</v>
      </c>
      <c r="V1650" s="10">
        <v>3426.4704265959926</v>
      </c>
      <c r="W1650" s="10">
        <v>3426.4704265959926</v>
      </c>
      <c r="X1650" s="10">
        <v>3518.0259821515483</v>
      </c>
      <c r="AH1650" s="7">
        <v>3095.0756818289151</v>
      </c>
      <c r="AI1650" s="10">
        <v>164.8</v>
      </c>
      <c r="AK1650" s="10">
        <v>6.6263999999999994</v>
      </c>
      <c r="AL1650" s="10">
        <v>16.896000000000001</v>
      </c>
      <c r="AQ1650" s="10">
        <v>0.33735555</v>
      </c>
      <c r="AS1650" s="10">
        <v>0.53548499999999999</v>
      </c>
      <c r="AU1650" s="10">
        <v>0.56473290818181821</v>
      </c>
      <c r="AW1650" s="10">
        <v>0.84402481818181818</v>
      </c>
    </row>
    <row r="1651" spans="14:49" x14ac:dyDescent="0.25">
      <c r="N1651" s="176">
        <v>164.9</v>
      </c>
      <c r="O1651" s="10">
        <v>0.29276464090909093</v>
      </c>
      <c r="Q1651" s="10">
        <v>0.30540909090909085</v>
      </c>
      <c r="R1651" s="10">
        <v>2133.5302676031565</v>
      </c>
      <c r="T1651" s="10">
        <v>2657.6683394844877</v>
      </c>
      <c r="V1651" s="10">
        <v>3431.5990061511543</v>
      </c>
      <c r="W1651" s="10">
        <v>3431.5990061511543</v>
      </c>
      <c r="X1651" s="10">
        <v>3523.2101172622656</v>
      </c>
      <c r="AH1651" s="7">
        <v>3099.2405570032406</v>
      </c>
      <c r="AI1651" s="10">
        <v>164.9</v>
      </c>
      <c r="AK1651" s="10">
        <v>6.6263999999999994</v>
      </c>
      <c r="AL1651" s="10">
        <v>16.896000000000001</v>
      </c>
      <c r="AQ1651" s="10">
        <v>0.33735555</v>
      </c>
      <c r="AS1651" s="10">
        <v>0.53548499999999999</v>
      </c>
      <c r="AU1651" s="10">
        <v>0.56473290818181821</v>
      </c>
      <c r="AW1651" s="10">
        <v>0.84402481818181818</v>
      </c>
    </row>
    <row r="1652" spans="14:49" x14ac:dyDescent="0.25">
      <c r="N1652" s="176">
        <v>165</v>
      </c>
      <c r="O1652" s="10">
        <v>0.29276464090909093</v>
      </c>
      <c r="Q1652" s="10">
        <v>0.30540909090909085</v>
      </c>
      <c r="R1652" s="10">
        <v>2137.8776585371402</v>
      </c>
      <c r="T1652" s="10">
        <v>2662.3302212873627</v>
      </c>
      <c r="V1652" s="10">
        <v>3436.7302212873628</v>
      </c>
      <c r="W1652" s="10">
        <v>3436.7302212873628</v>
      </c>
      <c r="X1652" s="10">
        <v>6000</v>
      </c>
      <c r="AH1652" s="7">
        <v>3103.4079586411244</v>
      </c>
      <c r="AI1652" s="10">
        <v>165</v>
      </c>
      <c r="AK1652" s="10">
        <v>6.6263999999999994</v>
      </c>
      <c r="AL1652" s="10">
        <v>16.896000000000001</v>
      </c>
      <c r="AQ1652" s="10">
        <v>0.33735555</v>
      </c>
      <c r="AS1652" s="10">
        <v>0.53548499999999999</v>
      </c>
      <c r="AU1652" s="10">
        <v>0.56473290818181821</v>
      </c>
      <c r="AW1652" s="10">
        <v>0.84402481818181818</v>
      </c>
    </row>
    <row r="1653" spans="14:49" x14ac:dyDescent="0.25">
      <c r="N1653" s="176">
        <v>165.1</v>
      </c>
      <c r="O1653" s="10">
        <v>0.29276464090909093</v>
      </c>
      <c r="Q1653" s="10">
        <v>0.30540909090909085</v>
      </c>
      <c r="R1653" s="10">
        <v>2142.2276850521671</v>
      </c>
      <c r="T1653" s="10">
        <v>2666.9947386712811</v>
      </c>
      <c r="V1653" s="10">
        <v>3441.8640720046142</v>
      </c>
      <c r="W1653" s="10">
        <v>3441.8640720046142</v>
      </c>
      <c r="AH1653" s="7">
        <v>3107.5778867425638</v>
      </c>
      <c r="AI1653" s="10">
        <v>165.1</v>
      </c>
      <c r="AK1653" s="10">
        <v>6.6263999999999994</v>
      </c>
      <c r="AL1653" s="10">
        <v>16.896000000000001</v>
      </c>
      <c r="AQ1653" s="10">
        <v>0.33735555</v>
      </c>
      <c r="AS1653" s="10">
        <v>0.53548499999999999</v>
      </c>
      <c r="AU1653" s="10">
        <v>0.56473290818181821</v>
      </c>
      <c r="AW1653" s="10">
        <v>0.84402481818181818</v>
      </c>
    </row>
    <row r="1654" spans="14:49" x14ac:dyDescent="0.25">
      <c r="N1654" s="176">
        <v>165.2</v>
      </c>
      <c r="O1654" s="10">
        <v>0.29276464090909093</v>
      </c>
      <c r="Q1654" s="10">
        <v>0.30540909090909085</v>
      </c>
      <c r="R1654" s="10">
        <v>2146.5803471482409</v>
      </c>
      <c r="T1654" s="10">
        <v>2671.6618916362449</v>
      </c>
      <c r="V1654" s="10">
        <v>3447.0005583029115</v>
      </c>
      <c r="W1654" s="10">
        <v>3447.0005583029115</v>
      </c>
      <c r="AH1654" s="7">
        <v>3111.7503413075624</v>
      </c>
      <c r="AI1654" s="10">
        <v>165.2</v>
      </c>
      <c r="AK1654" s="10">
        <v>6.6263999999999994</v>
      </c>
      <c r="AL1654" s="10">
        <v>16.896000000000001</v>
      </c>
      <c r="AQ1654" s="10">
        <v>0.33735555</v>
      </c>
      <c r="AS1654" s="10">
        <v>0.53548499999999999</v>
      </c>
      <c r="AU1654" s="10">
        <v>0.56473290818181821</v>
      </c>
      <c r="AW1654" s="10">
        <v>0.84402481818181818</v>
      </c>
    </row>
    <row r="1655" spans="14:49" x14ac:dyDescent="0.25">
      <c r="N1655" s="176">
        <v>165.3</v>
      </c>
      <c r="O1655" s="10">
        <v>0.29276464090909093</v>
      </c>
      <c r="Q1655" s="10">
        <v>0.30540909090909085</v>
      </c>
      <c r="R1655" s="10">
        <v>2150.9356448253607</v>
      </c>
      <c r="T1655" s="10">
        <v>2676.3316801822548</v>
      </c>
      <c r="V1655" s="10">
        <v>3452.1396801822548</v>
      </c>
      <c r="W1655" s="10">
        <v>3452.1396801822548</v>
      </c>
      <c r="AH1655" s="7">
        <v>3115.9253223361193</v>
      </c>
      <c r="AI1655" s="10">
        <v>165.3</v>
      </c>
      <c r="AK1655" s="10">
        <v>6.6263999999999994</v>
      </c>
      <c r="AL1655" s="10">
        <v>16.896000000000001</v>
      </c>
      <c r="AQ1655" s="10">
        <v>0.33735555</v>
      </c>
      <c r="AS1655" s="10">
        <v>0.53548499999999999</v>
      </c>
      <c r="AU1655" s="10">
        <v>0.56473290818181821</v>
      </c>
      <c r="AW1655" s="10">
        <v>0.84402481818181818</v>
      </c>
    </row>
    <row r="1656" spans="14:49" x14ac:dyDescent="0.25">
      <c r="N1656" s="176">
        <v>165.4</v>
      </c>
      <c r="O1656" s="10">
        <v>0.29276464090909093</v>
      </c>
      <c r="Q1656" s="10">
        <v>0.30540909090909085</v>
      </c>
      <c r="R1656" s="10">
        <v>2155.2935780835237</v>
      </c>
      <c r="T1656" s="10">
        <v>2681.0041043093083</v>
      </c>
      <c r="V1656" s="10">
        <v>3457.2814376426418</v>
      </c>
      <c r="W1656" s="10">
        <v>3457.2814376426418</v>
      </c>
      <c r="AH1656" s="7">
        <v>3120.1028298282313</v>
      </c>
      <c r="AI1656" s="10">
        <v>165.4</v>
      </c>
      <c r="AK1656" s="10">
        <v>6.6263999999999994</v>
      </c>
      <c r="AL1656" s="10">
        <v>16.896000000000001</v>
      </c>
      <c r="AQ1656" s="10">
        <v>0.33735555</v>
      </c>
      <c r="AS1656" s="10">
        <v>0.53548499999999999</v>
      </c>
      <c r="AU1656" s="10">
        <v>0.56473290818181821</v>
      </c>
      <c r="AW1656" s="10">
        <v>0.84402481818181818</v>
      </c>
    </row>
    <row r="1657" spans="14:49" x14ac:dyDescent="0.25">
      <c r="N1657" s="176">
        <v>165.5</v>
      </c>
      <c r="O1657" s="10">
        <v>0.29276464090909093</v>
      </c>
      <c r="Q1657" s="10">
        <v>0.30540909090909085</v>
      </c>
      <c r="R1657" s="10">
        <v>2159.6541469227323</v>
      </c>
      <c r="T1657" s="10">
        <v>2685.6791640174092</v>
      </c>
      <c r="V1657" s="10">
        <v>3462.4258306840757</v>
      </c>
      <c r="W1657" s="10">
        <v>3462.4258306840757</v>
      </c>
      <c r="AH1657" s="7">
        <v>3124.2828637839011</v>
      </c>
      <c r="AI1657" s="10">
        <v>165.5</v>
      </c>
      <c r="AK1657" s="10">
        <v>6.6263999999999994</v>
      </c>
      <c r="AL1657" s="10">
        <v>16.896000000000001</v>
      </c>
      <c r="AQ1657" s="10">
        <v>0.33735555</v>
      </c>
      <c r="AS1657" s="10">
        <v>0.53548499999999999</v>
      </c>
      <c r="AU1657" s="10">
        <v>0.56473290818181821</v>
      </c>
      <c r="AW1657" s="10">
        <v>0.84402481818181818</v>
      </c>
    </row>
    <row r="1658" spans="14:49" x14ac:dyDescent="0.25">
      <c r="N1658" s="176">
        <v>165.6</v>
      </c>
      <c r="O1658" s="10">
        <v>0.29276464090909093</v>
      </c>
      <c r="Q1658" s="10">
        <v>0.30540909090909085</v>
      </c>
      <c r="R1658" s="10">
        <v>2164.0173513429868</v>
      </c>
      <c r="T1658" s="10">
        <v>2690.3568593065543</v>
      </c>
      <c r="V1658" s="10">
        <v>3467.5728593065542</v>
      </c>
      <c r="W1658" s="10">
        <v>3467.5728593065542</v>
      </c>
      <c r="AH1658" s="7">
        <v>3128.4654242031293</v>
      </c>
      <c r="AI1658" s="10">
        <v>165.6</v>
      </c>
      <c r="AK1658" s="10">
        <v>6.6263999999999994</v>
      </c>
      <c r="AL1658" s="10">
        <v>16.896000000000001</v>
      </c>
      <c r="AQ1658" s="10">
        <v>0.33735555</v>
      </c>
      <c r="AS1658" s="10">
        <v>0.53548499999999999</v>
      </c>
      <c r="AU1658" s="10">
        <v>0.56473290818181821</v>
      </c>
      <c r="AW1658" s="10">
        <v>0.84402481818181818</v>
      </c>
    </row>
    <row r="1659" spans="14:49" x14ac:dyDescent="0.25">
      <c r="N1659" s="176">
        <v>165.7</v>
      </c>
      <c r="O1659" s="10">
        <v>0.29276464090909093</v>
      </c>
      <c r="Q1659" s="10">
        <v>0.30540909090909085</v>
      </c>
      <c r="R1659" s="10">
        <v>2168.383191344285</v>
      </c>
      <c r="T1659" s="10">
        <v>2695.0371901767435</v>
      </c>
      <c r="V1659" s="10">
        <v>3472.7225235100768</v>
      </c>
      <c r="W1659" s="10">
        <v>3472.7225235100768</v>
      </c>
      <c r="AH1659" s="7">
        <v>3132.6505110859134</v>
      </c>
      <c r="AI1659" s="10">
        <v>165.7</v>
      </c>
      <c r="AK1659" s="10">
        <v>6.6263999999999994</v>
      </c>
      <c r="AL1659" s="10">
        <v>16.896000000000001</v>
      </c>
      <c r="AQ1659" s="10">
        <v>0.33735555</v>
      </c>
      <c r="AS1659" s="10">
        <v>0.53548499999999999</v>
      </c>
      <c r="AU1659" s="10">
        <v>0.56473290818181821</v>
      </c>
      <c r="AW1659" s="10">
        <v>0.84402481818181818</v>
      </c>
    </row>
    <row r="1660" spans="14:49" x14ac:dyDescent="0.25">
      <c r="N1660" s="176">
        <v>165.8</v>
      </c>
      <c r="O1660" s="10">
        <v>0.29276464090909093</v>
      </c>
      <c r="Q1660" s="10">
        <v>0.30540909090909085</v>
      </c>
      <c r="R1660" s="10">
        <v>2172.7516669266302</v>
      </c>
      <c r="T1660" s="10">
        <v>2699.7201566279787</v>
      </c>
      <c r="V1660" s="10">
        <v>3477.8748232946455</v>
      </c>
      <c r="W1660" s="10">
        <v>3477.8748232946455</v>
      </c>
      <c r="AH1660" s="7">
        <v>3136.8381244322568</v>
      </c>
      <c r="AI1660" s="10">
        <v>165.8</v>
      </c>
      <c r="AK1660" s="10">
        <v>6.6263999999999994</v>
      </c>
      <c r="AL1660" s="10">
        <v>16.896000000000001</v>
      </c>
      <c r="AQ1660" s="10">
        <v>0.33735555</v>
      </c>
      <c r="AS1660" s="10">
        <v>0.53548499999999999</v>
      </c>
      <c r="AU1660" s="10">
        <v>0.56473290818181821</v>
      </c>
      <c r="AW1660" s="10">
        <v>0.84402481818181818</v>
      </c>
    </row>
    <row r="1661" spans="14:49" x14ac:dyDescent="0.25">
      <c r="N1661" s="176">
        <v>165.9</v>
      </c>
      <c r="O1661" s="10">
        <v>0.29276464090909093</v>
      </c>
      <c r="Q1661" s="10">
        <v>0.30540909090909085</v>
      </c>
      <c r="R1661" s="10">
        <v>2177.1227780900199</v>
      </c>
      <c r="T1661" s="10">
        <v>2704.4057586602589</v>
      </c>
      <c r="V1661" s="10">
        <v>3483.0297586602592</v>
      </c>
      <c r="W1661" s="10">
        <v>3483.0297586602592</v>
      </c>
      <c r="AH1661" s="7">
        <v>3141.0282642421566</v>
      </c>
      <c r="AI1661" s="10">
        <v>165.9</v>
      </c>
      <c r="AK1661" s="10">
        <v>6.6263999999999994</v>
      </c>
      <c r="AL1661" s="10">
        <v>16.896000000000001</v>
      </c>
      <c r="AQ1661" s="10">
        <v>0.33735555</v>
      </c>
      <c r="AS1661" s="10">
        <v>0.53548499999999999</v>
      </c>
      <c r="AU1661" s="10">
        <v>0.56473290818181821</v>
      </c>
      <c r="AW1661" s="10">
        <v>0.84402481818181818</v>
      </c>
    </row>
    <row r="1662" spans="14:49" x14ac:dyDescent="0.25">
      <c r="N1662" s="176">
        <v>166</v>
      </c>
      <c r="O1662" s="10">
        <v>0.29276464090909093</v>
      </c>
      <c r="Q1662" s="10">
        <v>0.30540909090909085</v>
      </c>
      <c r="R1662" s="10">
        <v>2181.4965248344538</v>
      </c>
      <c r="T1662" s="10">
        <v>2709.0939962735865</v>
      </c>
      <c r="V1662" s="10">
        <v>3488.1873296069198</v>
      </c>
      <c r="W1662" s="10">
        <v>3488.1873296069198</v>
      </c>
      <c r="AH1662" s="7">
        <v>3145.220930515613</v>
      </c>
      <c r="AI1662" s="10">
        <v>166</v>
      </c>
      <c r="AK1662" s="10">
        <v>6.6263999999999994</v>
      </c>
      <c r="AL1662" s="10">
        <v>16.896000000000001</v>
      </c>
      <c r="AQ1662" s="10">
        <v>0.33735555</v>
      </c>
      <c r="AS1662" s="10">
        <v>0.53548499999999999</v>
      </c>
      <c r="AU1662" s="10">
        <v>0.56473290818181821</v>
      </c>
      <c r="AW1662" s="10">
        <v>0.84402481818181818</v>
      </c>
    </row>
    <row r="1663" spans="14:49" x14ac:dyDescent="0.25">
      <c r="N1663" s="176">
        <v>166.1</v>
      </c>
      <c r="O1663" s="10">
        <v>0.29276464090909093</v>
      </c>
      <c r="Q1663" s="10">
        <v>0.30540909090909085</v>
      </c>
      <c r="R1663" s="10">
        <v>2185.8729071599337</v>
      </c>
      <c r="T1663" s="10">
        <v>2713.7848694679565</v>
      </c>
      <c r="V1663" s="10">
        <v>3493.3475361346232</v>
      </c>
      <c r="W1663" s="10">
        <v>3493.3475361346232</v>
      </c>
      <c r="AH1663" s="7">
        <v>3149.4161232526276</v>
      </c>
      <c r="AI1663" s="10">
        <v>166.1</v>
      </c>
      <c r="AK1663" s="10">
        <v>6.6263999999999994</v>
      </c>
      <c r="AL1663" s="10">
        <v>16.896000000000001</v>
      </c>
      <c r="AQ1663" s="10">
        <v>0.33735555</v>
      </c>
      <c r="AS1663" s="10">
        <v>0.53548499999999999</v>
      </c>
      <c r="AU1663" s="10">
        <v>0.56473290818181821</v>
      </c>
      <c r="AW1663" s="10">
        <v>0.84402481818181818</v>
      </c>
    </row>
    <row r="1664" spans="14:49" x14ac:dyDescent="0.25">
      <c r="N1664" s="176">
        <v>166.2</v>
      </c>
      <c r="O1664" s="10">
        <v>0.29276464090909093</v>
      </c>
      <c r="Q1664" s="10">
        <v>0.30540909090909085</v>
      </c>
      <c r="R1664" s="10">
        <v>2190.2519250664591</v>
      </c>
      <c r="T1664" s="10">
        <v>2718.4783782433719</v>
      </c>
      <c r="V1664" s="10">
        <v>3498.5103782433721</v>
      </c>
      <c r="W1664" s="10">
        <v>3498.5103782433721</v>
      </c>
      <c r="AH1664" s="7">
        <v>3153.6138424531996</v>
      </c>
      <c r="AI1664" s="10">
        <v>166.2</v>
      </c>
      <c r="AK1664" s="10">
        <v>6.6263999999999994</v>
      </c>
      <c r="AL1664" s="10">
        <v>16.896000000000001</v>
      </c>
      <c r="AQ1664" s="10">
        <v>0.33735555</v>
      </c>
      <c r="AS1664" s="10">
        <v>0.53548499999999999</v>
      </c>
      <c r="AU1664" s="10">
        <v>0.56473290818181821</v>
      </c>
      <c r="AW1664" s="10">
        <v>0.84402481818181818</v>
      </c>
    </row>
    <row r="1665" spans="14:49" x14ac:dyDescent="0.25">
      <c r="N1665" s="176">
        <v>166.3</v>
      </c>
      <c r="O1665" s="10">
        <v>0.29276464090909093</v>
      </c>
      <c r="Q1665" s="10">
        <v>0.30540909090909085</v>
      </c>
      <c r="R1665" s="10">
        <v>2194.6335785540305</v>
      </c>
      <c r="T1665" s="10">
        <v>2727.685319558615</v>
      </c>
      <c r="V1665" s="10">
        <v>3508.1866528919481</v>
      </c>
      <c r="W1665" s="10">
        <v>3508.1866528919481</v>
      </c>
      <c r="AH1665" s="7">
        <v>3157.8140881173299</v>
      </c>
      <c r="AI1665" s="10">
        <v>166.3</v>
      </c>
      <c r="AK1665" s="10">
        <v>6.6263999999999994</v>
      </c>
      <c r="AL1665" s="10">
        <v>16.896000000000001</v>
      </c>
      <c r="AQ1665" s="10">
        <v>0.33735555</v>
      </c>
      <c r="AS1665" s="10">
        <v>0.53548499999999999</v>
      </c>
      <c r="AU1665" s="10">
        <v>0.56473290818181821</v>
      </c>
      <c r="AW1665" s="10">
        <v>0.84402481818181818</v>
      </c>
    </row>
    <row r="1666" spans="14:49" x14ac:dyDescent="0.25">
      <c r="N1666" s="176">
        <v>166.4</v>
      </c>
      <c r="O1666" s="10">
        <v>0.29276464090909093</v>
      </c>
      <c r="Q1666" s="10">
        <v>0.30540909090909085</v>
      </c>
      <c r="R1666" s="10">
        <v>2199.0178676226451</v>
      </c>
      <c r="T1666" s="10">
        <v>2732.3867350771679</v>
      </c>
      <c r="V1666" s="10">
        <v>3513.3574017438345</v>
      </c>
      <c r="W1666" s="10">
        <v>3513.3574017438345</v>
      </c>
      <c r="AH1666" s="7">
        <v>3162.0168602450158</v>
      </c>
      <c r="AI1666" s="10">
        <v>166.4</v>
      </c>
      <c r="AK1666" s="10">
        <v>6.6263999999999994</v>
      </c>
      <c r="AL1666" s="10">
        <v>16.896000000000001</v>
      </c>
      <c r="AQ1666" s="10">
        <v>0.33735555</v>
      </c>
      <c r="AS1666" s="10">
        <v>0.53548499999999999</v>
      </c>
      <c r="AU1666" s="10">
        <v>0.56473290818181821</v>
      </c>
      <c r="AW1666" s="10">
        <v>0.84402481818181818</v>
      </c>
    </row>
    <row r="1667" spans="14:49" x14ac:dyDescent="0.25">
      <c r="N1667" s="176">
        <v>166.5</v>
      </c>
      <c r="O1667" s="10">
        <v>0.29276464090909093</v>
      </c>
      <c r="Q1667" s="10">
        <v>0.30540909090909085</v>
      </c>
      <c r="R1667" s="10">
        <v>2203.4047922723057</v>
      </c>
      <c r="T1667" s="10">
        <v>2737.0907861767646</v>
      </c>
      <c r="V1667" s="10">
        <v>3518.5307861767647</v>
      </c>
      <c r="W1667" s="10">
        <v>3518.5307861767647</v>
      </c>
      <c r="AH1667" s="7">
        <v>3166.22215883626</v>
      </c>
      <c r="AI1667" s="10">
        <v>166.5</v>
      </c>
      <c r="AK1667" s="10">
        <v>6.6263999999999994</v>
      </c>
      <c r="AL1667" s="10">
        <v>16.896000000000001</v>
      </c>
      <c r="AQ1667" s="10">
        <v>0.33735555</v>
      </c>
      <c r="AS1667" s="10">
        <v>0.53548499999999999</v>
      </c>
      <c r="AU1667" s="10">
        <v>0.56473290818181821</v>
      </c>
      <c r="AW1667" s="10">
        <v>0.84402481818181818</v>
      </c>
    </row>
    <row r="1668" spans="14:49" x14ac:dyDescent="0.25">
      <c r="N1668" s="176">
        <v>166.6</v>
      </c>
      <c r="O1668" s="10">
        <v>0.29276464090909093</v>
      </c>
      <c r="Q1668" s="10">
        <v>0.30540909090909085</v>
      </c>
      <c r="R1668" s="10">
        <v>2207.7943525030119</v>
      </c>
      <c r="T1668" s="10">
        <v>2741.7974728574054</v>
      </c>
      <c r="V1668" s="10">
        <v>3523.7068061907389</v>
      </c>
      <c r="W1668" s="10">
        <v>3523.7068061907389</v>
      </c>
      <c r="AH1668" s="7">
        <v>3170.4299838910615</v>
      </c>
      <c r="AI1668" s="10">
        <v>166.6</v>
      </c>
      <c r="AK1668" s="10">
        <v>6.6263999999999994</v>
      </c>
      <c r="AL1668" s="10">
        <v>16.896000000000001</v>
      </c>
      <c r="AQ1668" s="10">
        <v>0.33735555</v>
      </c>
      <c r="AS1668" s="10">
        <v>0.53548499999999999</v>
      </c>
      <c r="AU1668" s="10">
        <v>0.56473290818181821</v>
      </c>
      <c r="AW1668" s="10">
        <v>0.84402481818181818</v>
      </c>
    </row>
    <row r="1669" spans="14:49" x14ac:dyDescent="0.25">
      <c r="N1669" s="176">
        <v>166.7</v>
      </c>
      <c r="O1669" s="10">
        <v>0.29276464090909093</v>
      </c>
      <c r="Q1669" s="10">
        <v>0.30540909090909085</v>
      </c>
      <c r="R1669" s="10">
        <v>2212.1865483147617</v>
      </c>
      <c r="T1669" s="10">
        <v>2746.5067951190922</v>
      </c>
      <c r="V1669" s="10">
        <v>3528.8854617857587</v>
      </c>
      <c r="W1669" s="10">
        <v>3528.8854617857587</v>
      </c>
      <c r="AH1669" s="7">
        <v>3174.6403354094191</v>
      </c>
      <c r="AI1669" s="10">
        <v>166.7</v>
      </c>
      <c r="AK1669" s="10">
        <v>6.6263999999999994</v>
      </c>
      <c r="AL1669" s="10">
        <v>16.896000000000001</v>
      </c>
      <c r="AQ1669" s="10">
        <v>0.33735555</v>
      </c>
      <c r="AS1669" s="10">
        <v>0.53548499999999999</v>
      </c>
      <c r="AU1669" s="10">
        <v>0.56473290818181821</v>
      </c>
      <c r="AW1669" s="10">
        <v>0.84402481818181818</v>
      </c>
    </row>
    <row r="1670" spans="14:49" x14ac:dyDescent="0.25">
      <c r="N1670" s="176">
        <v>166.8</v>
      </c>
      <c r="O1670" s="10">
        <v>0.29276464090909093</v>
      </c>
      <c r="Q1670" s="10">
        <v>0.30540909090909085</v>
      </c>
      <c r="R1670" s="10">
        <v>2216.5813797075584</v>
      </c>
      <c r="T1670" s="10">
        <v>2751.2187529618241</v>
      </c>
      <c r="V1670" s="10">
        <v>3534.066752961824</v>
      </c>
      <c r="W1670" s="10">
        <v>3534.066752961824</v>
      </c>
      <c r="AH1670" s="7">
        <v>3178.8532133913359</v>
      </c>
      <c r="AI1670" s="10">
        <v>166.8</v>
      </c>
      <c r="AK1670" s="10">
        <v>6.6263999999999994</v>
      </c>
      <c r="AL1670" s="10">
        <v>16.896000000000001</v>
      </c>
      <c r="AQ1670" s="10">
        <v>0.33735555</v>
      </c>
      <c r="AS1670" s="10">
        <v>0.53548499999999999</v>
      </c>
      <c r="AU1670" s="10">
        <v>0.56473290818181821</v>
      </c>
      <c r="AW1670" s="10">
        <v>0.84402481818181818</v>
      </c>
    </row>
    <row r="1671" spans="14:49" x14ac:dyDescent="0.25">
      <c r="N1671" s="176">
        <v>166.9</v>
      </c>
      <c r="O1671" s="10">
        <v>0.29276464090909093</v>
      </c>
      <c r="Q1671" s="10">
        <v>0.30540909090909085</v>
      </c>
      <c r="R1671" s="10">
        <v>2220.9788466813998</v>
      </c>
      <c r="T1671" s="10">
        <v>2755.933346385601</v>
      </c>
      <c r="V1671" s="10">
        <v>3539.2506797189344</v>
      </c>
      <c r="W1671" s="10">
        <v>3539.2506797189344</v>
      </c>
      <c r="AH1671" s="7">
        <v>3183.0686178368096</v>
      </c>
      <c r="AI1671" s="10">
        <v>166.9</v>
      </c>
      <c r="AK1671" s="10">
        <v>6.6263999999999994</v>
      </c>
      <c r="AL1671" s="10">
        <v>16.896000000000001</v>
      </c>
      <c r="AQ1671" s="10">
        <v>0.33735555</v>
      </c>
      <c r="AS1671" s="10">
        <v>0.53548499999999999</v>
      </c>
      <c r="AU1671" s="10">
        <v>0.56473290818181821</v>
      </c>
      <c r="AW1671" s="10">
        <v>0.84402481818181818</v>
      </c>
    </row>
    <row r="1672" spans="14:49" x14ac:dyDescent="0.25">
      <c r="N1672" s="176">
        <v>167</v>
      </c>
      <c r="O1672" s="10">
        <v>0.29276464090909093</v>
      </c>
      <c r="Q1672" s="10">
        <v>0.30540909090909085</v>
      </c>
      <c r="R1672" s="10">
        <v>2225.3789492362848</v>
      </c>
      <c r="T1672" s="10">
        <v>2760.6505753904239</v>
      </c>
      <c r="V1672" s="10">
        <v>3544.4372420570908</v>
      </c>
      <c r="W1672" s="10">
        <v>3544.4372420570908</v>
      </c>
      <c r="AH1672" s="7">
        <v>3187.2865487458394</v>
      </c>
      <c r="AI1672" s="10">
        <v>167</v>
      </c>
      <c r="AK1672" s="10">
        <v>6.6263999999999994</v>
      </c>
      <c r="AL1672" s="10">
        <v>16.896000000000001</v>
      </c>
      <c r="AQ1672" s="10">
        <v>0.33735555</v>
      </c>
      <c r="AS1672" s="10">
        <v>0.53548499999999999</v>
      </c>
      <c r="AU1672" s="10">
        <v>0.56473290818181821</v>
      </c>
      <c r="AW1672" s="10">
        <v>0.84402481818181818</v>
      </c>
    </row>
    <row r="1673" spans="14:49" x14ac:dyDescent="0.25">
      <c r="N1673" s="176">
        <v>167.1</v>
      </c>
      <c r="O1673" s="10">
        <v>0.29276464090909093</v>
      </c>
      <c r="Q1673" s="10">
        <v>0.30540909090909085</v>
      </c>
      <c r="R1673" s="10">
        <v>2229.7816873722168</v>
      </c>
      <c r="T1673" s="10">
        <v>2765.3704399762914</v>
      </c>
      <c r="V1673" s="10">
        <v>3549.6264399762913</v>
      </c>
      <c r="W1673" s="10">
        <v>3549.6264399762913</v>
      </c>
      <c r="AH1673" s="7">
        <v>3191.5070061184283</v>
      </c>
      <c r="AI1673" s="10">
        <v>167.1</v>
      </c>
      <c r="AK1673" s="10">
        <v>6.6263999999999994</v>
      </c>
      <c r="AL1673" s="10">
        <v>16.896000000000001</v>
      </c>
      <c r="AQ1673" s="10">
        <v>0.33735555</v>
      </c>
      <c r="AS1673" s="10">
        <v>0.53548499999999999</v>
      </c>
      <c r="AU1673" s="10">
        <v>0.56473290818181821</v>
      </c>
      <c r="AW1673" s="10">
        <v>0.84402481818181818</v>
      </c>
    </row>
    <row r="1674" spans="14:49" x14ac:dyDescent="0.25">
      <c r="N1674" s="176">
        <v>167.2</v>
      </c>
      <c r="O1674" s="10">
        <v>0.29276464090909093</v>
      </c>
      <c r="Q1674" s="10">
        <v>0.30540909090909085</v>
      </c>
      <c r="R1674" s="10">
        <v>2234.1870610891933</v>
      </c>
      <c r="T1674" s="10">
        <v>2770.0929401432031</v>
      </c>
      <c r="V1674" s="10">
        <v>3554.8182734765364</v>
      </c>
      <c r="W1674" s="10">
        <v>3554.8182734765364</v>
      </c>
      <c r="AH1674" s="7">
        <v>3195.7299899545737</v>
      </c>
      <c r="AI1674" s="10">
        <v>167.2</v>
      </c>
      <c r="AK1674" s="10">
        <v>6.6263999999999994</v>
      </c>
      <c r="AL1674" s="10">
        <v>16.896000000000001</v>
      </c>
      <c r="AQ1674" s="10">
        <v>0.33735555</v>
      </c>
      <c r="AS1674" s="10">
        <v>0.53548499999999999</v>
      </c>
      <c r="AU1674" s="10">
        <v>0.56473290818181821</v>
      </c>
      <c r="AW1674" s="10">
        <v>0.84402481818181818</v>
      </c>
    </row>
    <row r="1675" spans="14:49" x14ac:dyDescent="0.25">
      <c r="N1675" s="176">
        <v>167.3</v>
      </c>
      <c r="O1675" s="10">
        <v>0.29276464090909093</v>
      </c>
      <c r="Q1675" s="10">
        <v>0.30540909090909085</v>
      </c>
      <c r="R1675" s="10">
        <v>2238.5950703872154</v>
      </c>
      <c r="T1675" s="10">
        <v>2774.8180758911612</v>
      </c>
      <c r="V1675" s="10">
        <v>3560.012742557828</v>
      </c>
      <c r="W1675" s="10">
        <v>3560.012742557828</v>
      </c>
      <c r="AH1675" s="7">
        <v>3199.955500254277</v>
      </c>
      <c r="AI1675" s="10">
        <v>167.3</v>
      </c>
      <c r="AK1675" s="10">
        <v>6.6263999999999994</v>
      </c>
      <c r="AL1675" s="10">
        <v>16.896000000000001</v>
      </c>
      <c r="AQ1675" s="10">
        <v>0.33735555</v>
      </c>
      <c r="AS1675" s="10">
        <v>0.53548499999999999</v>
      </c>
      <c r="AU1675" s="10">
        <v>0.56473290818181821</v>
      </c>
      <c r="AW1675" s="10">
        <v>0.84402481818181818</v>
      </c>
    </row>
    <row r="1676" spans="14:49" x14ac:dyDescent="0.25">
      <c r="N1676" s="176">
        <v>167.4</v>
      </c>
      <c r="O1676" s="10">
        <v>0.29276464090909093</v>
      </c>
      <c r="Q1676" s="10">
        <v>0.30540909090909085</v>
      </c>
      <c r="R1676" s="10">
        <v>2243.0057152662821</v>
      </c>
      <c r="T1676" s="10">
        <v>2779.5458472201653</v>
      </c>
      <c r="V1676" s="10">
        <v>3565.2098472201656</v>
      </c>
      <c r="W1676" s="10">
        <v>3565.2098472201656</v>
      </c>
      <c r="AH1676" s="7">
        <v>3204.1835370175372</v>
      </c>
      <c r="AI1676" s="10">
        <v>167.4</v>
      </c>
      <c r="AK1676" s="10">
        <v>6.6263999999999994</v>
      </c>
      <c r="AL1676" s="10">
        <v>16.896000000000001</v>
      </c>
      <c r="AQ1676" s="10">
        <v>0.33735555</v>
      </c>
      <c r="AS1676" s="10">
        <v>0.53548499999999999</v>
      </c>
      <c r="AU1676" s="10">
        <v>0.56473290818181821</v>
      </c>
      <c r="AW1676" s="10">
        <v>0.84402481818181818</v>
      </c>
    </row>
    <row r="1677" spans="14:49" x14ac:dyDescent="0.25">
      <c r="N1677" s="176">
        <v>167.5</v>
      </c>
      <c r="O1677" s="10">
        <v>0.29276464090909093</v>
      </c>
      <c r="Q1677" s="10">
        <v>0.30540909090909085</v>
      </c>
      <c r="R1677" s="10">
        <v>2247.4189957263943</v>
      </c>
      <c r="T1677" s="10">
        <v>2784.2762541302131</v>
      </c>
      <c r="V1677" s="10">
        <v>3570.4095874635464</v>
      </c>
      <c r="W1677" s="10">
        <v>3570.4095874635464</v>
      </c>
      <c r="AH1677" s="7">
        <v>3208.4141002443548</v>
      </c>
      <c r="AI1677" s="10">
        <v>167.5</v>
      </c>
      <c r="AK1677" s="10">
        <v>6.6263999999999994</v>
      </c>
      <c r="AL1677" s="10">
        <v>16.896000000000001</v>
      </c>
      <c r="AQ1677" s="10">
        <v>0.33735555</v>
      </c>
      <c r="AS1677" s="10">
        <v>0.53548499999999999</v>
      </c>
      <c r="AU1677" s="10">
        <v>0.56473290818181821</v>
      </c>
      <c r="AW1677" s="10">
        <v>0.84402481818181818</v>
      </c>
    </row>
    <row r="1678" spans="14:49" x14ac:dyDescent="0.25">
      <c r="N1678" s="176">
        <v>167.6</v>
      </c>
      <c r="O1678" s="10">
        <v>0.29276464090909093</v>
      </c>
      <c r="Q1678" s="10">
        <v>0.30540909090909085</v>
      </c>
      <c r="R1678" s="10">
        <v>2251.8349117675507</v>
      </c>
      <c r="T1678" s="10">
        <v>2789.009296621306</v>
      </c>
      <c r="V1678" s="10">
        <v>3575.6119632879727</v>
      </c>
      <c r="W1678" s="10">
        <v>3575.6119632879727</v>
      </c>
      <c r="AH1678" s="7">
        <v>3212.6471899347293</v>
      </c>
      <c r="AI1678" s="10">
        <v>167.6</v>
      </c>
      <c r="AK1678" s="10">
        <v>6.6263999999999994</v>
      </c>
      <c r="AL1678" s="10">
        <v>16.896000000000001</v>
      </c>
      <c r="AQ1678" s="10">
        <v>0.33735555</v>
      </c>
      <c r="AS1678" s="10">
        <v>0.53548499999999999</v>
      </c>
      <c r="AU1678" s="10">
        <v>0.56473290818181821</v>
      </c>
      <c r="AW1678" s="10">
        <v>0.84402481818181818</v>
      </c>
    </row>
    <row r="1679" spans="14:49" x14ac:dyDescent="0.25">
      <c r="N1679" s="176">
        <v>167.7</v>
      </c>
      <c r="O1679" s="10">
        <v>0.29276464090909093</v>
      </c>
      <c r="Q1679" s="10">
        <v>0.30540909090909085</v>
      </c>
      <c r="R1679" s="10">
        <v>2256.2534633897526</v>
      </c>
      <c r="T1679" s="10">
        <v>2793.744974693444</v>
      </c>
      <c r="V1679" s="10">
        <v>3580.8169746934441</v>
      </c>
      <c r="W1679" s="10">
        <v>6000</v>
      </c>
      <c r="AH1679" s="7">
        <v>3216.8828060886613</v>
      </c>
      <c r="AI1679" s="10">
        <v>167.7</v>
      </c>
      <c r="AK1679" s="10">
        <v>6.6263999999999994</v>
      </c>
      <c r="AL1679" s="10">
        <v>16.896000000000001</v>
      </c>
      <c r="AQ1679" s="10">
        <v>0.33735555</v>
      </c>
      <c r="AS1679" s="10">
        <v>0.53548499999999999</v>
      </c>
      <c r="AU1679" s="10">
        <v>0.56473290818181821</v>
      </c>
      <c r="AW1679" s="10">
        <v>0.84402481818181818</v>
      </c>
    </row>
    <row r="1680" spans="14:49" x14ac:dyDescent="0.25">
      <c r="N1680" s="176">
        <v>167.8</v>
      </c>
      <c r="O1680" s="10">
        <v>0.29276464090909093</v>
      </c>
      <c r="Q1680" s="10">
        <v>0.30540909090909085</v>
      </c>
      <c r="R1680" s="10">
        <v>2260.6746505930014</v>
      </c>
      <c r="T1680" s="10">
        <v>2798.4832883466283</v>
      </c>
      <c r="AH1680" s="7">
        <v>3221.1209487061524</v>
      </c>
      <c r="AI1680" s="10">
        <v>167.8</v>
      </c>
      <c r="AK1680" s="10">
        <v>6.6263999999999994</v>
      </c>
      <c r="AL1680" s="10">
        <v>16.896000000000001</v>
      </c>
      <c r="AQ1680" s="10">
        <v>0.33735555</v>
      </c>
      <c r="AS1680" s="10">
        <v>0.53548499999999999</v>
      </c>
      <c r="AU1680" s="10">
        <v>0.56473290818181821</v>
      </c>
      <c r="AW1680" s="10">
        <v>0.84402481818181818</v>
      </c>
    </row>
    <row r="1681" spans="14:49" x14ac:dyDescent="0.25">
      <c r="N1681" s="176">
        <v>167.9</v>
      </c>
      <c r="O1681" s="10">
        <v>0.29276464090909093</v>
      </c>
      <c r="Q1681" s="10">
        <v>0.30540909090909085</v>
      </c>
      <c r="R1681" s="10">
        <v>2265.0984733772939</v>
      </c>
      <c r="T1681" s="10">
        <v>2803.2242375808569</v>
      </c>
      <c r="AH1681" s="7">
        <v>3225.3616177871995</v>
      </c>
      <c r="AI1681" s="10">
        <v>167.9</v>
      </c>
      <c r="AK1681" s="10">
        <v>6.6263999999999994</v>
      </c>
      <c r="AL1681" s="10">
        <v>16.896000000000001</v>
      </c>
      <c r="AQ1681" s="10">
        <v>0.33735555</v>
      </c>
      <c r="AS1681" s="10">
        <v>0.53548499999999999</v>
      </c>
      <c r="AU1681" s="10">
        <v>0.56473290818181821</v>
      </c>
      <c r="AW1681" s="10">
        <v>0.84402481818181818</v>
      </c>
    </row>
    <row r="1682" spans="14:49" x14ac:dyDescent="0.25">
      <c r="N1682" s="176">
        <v>168</v>
      </c>
      <c r="O1682" s="10">
        <v>0.29276464090909093</v>
      </c>
      <c r="Q1682" s="10">
        <v>0.30540909090909085</v>
      </c>
      <c r="R1682" s="10">
        <v>2269.5249317426305</v>
      </c>
      <c r="T1682" s="10">
        <v>2807.9678223961309</v>
      </c>
      <c r="AH1682" s="7">
        <v>3229.6048133318027</v>
      </c>
      <c r="AI1682" s="10">
        <v>168</v>
      </c>
      <c r="AK1682" s="10">
        <v>6.6263999999999994</v>
      </c>
      <c r="AL1682" s="10">
        <v>16.896000000000001</v>
      </c>
      <c r="AQ1682" s="10">
        <v>0.33735555</v>
      </c>
      <c r="AS1682" s="10">
        <v>0.53548499999999999</v>
      </c>
      <c r="AU1682" s="10">
        <v>0.56473290818181821</v>
      </c>
      <c r="AW1682" s="10">
        <v>0.84402481818181818</v>
      </c>
    </row>
    <row r="1683" spans="14:49" x14ac:dyDescent="0.25">
      <c r="N1683" s="176">
        <v>168.1</v>
      </c>
      <c r="O1683" s="10">
        <v>0.29276464090909093</v>
      </c>
      <c r="Q1683" s="10">
        <v>0.30540909090909085</v>
      </c>
      <c r="R1683" s="10">
        <v>2273.9540256890141</v>
      </c>
      <c r="T1683" s="10">
        <v>2812.7140427924496</v>
      </c>
      <c r="AH1683" s="7">
        <v>3233.8505353399651</v>
      </c>
      <c r="AI1683" s="10">
        <v>168.1</v>
      </c>
      <c r="AK1683" s="10">
        <v>6.6263999999999994</v>
      </c>
      <c r="AL1683" s="10">
        <v>16.896000000000001</v>
      </c>
      <c r="AQ1683" s="10">
        <v>0.33735555</v>
      </c>
      <c r="AS1683" s="10">
        <v>0.53548499999999999</v>
      </c>
      <c r="AU1683" s="10">
        <v>0.56473290818181821</v>
      </c>
      <c r="AW1683" s="10">
        <v>0.84402481818181818</v>
      </c>
    </row>
    <row r="1684" spans="14:49" x14ac:dyDescent="0.25">
      <c r="N1684" s="176">
        <v>168.2</v>
      </c>
      <c r="O1684" s="10">
        <v>0.29276464090909093</v>
      </c>
      <c r="Q1684" s="10">
        <v>0.30540909090909085</v>
      </c>
      <c r="R1684" s="10">
        <v>2278.3857552164422</v>
      </c>
      <c r="T1684" s="10">
        <v>2817.4628987698125</v>
      </c>
      <c r="AH1684" s="7">
        <v>3238.0987838116844</v>
      </c>
      <c r="AI1684" s="10">
        <v>168.2</v>
      </c>
      <c r="AK1684" s="10">
        <v>6.6263999999999994</v>
      </c>
      <c r="AL1684" s="10">
        <v>16.896000000000001</v>
      </c>
      <c r="AQ1684" s="10">
        <v>0.33735555</v>
      </c>
      <c r="AS1684" s="10">
        <v>0.53548499999999999</v>
      </c>
      <c r="AU1684" s="10">
        <v>0.56473290818181821</v>
      </c>
      <c r="AW1684" s="10">
        <v>0.84402481818181818</v>
      </c>
    </row>
    <row r="1685" spans="14:49" x14ac:dyDescent="0.25">
      <c r="N1685" s="176">
        <v>168.3</v>
      </c>
      <c r="O1685" s="10">
        <v>0.29276464090909093</v>
      </c>
      <c r="Q1685" s="10">
        <v>0.30540909090909085</v>
      </c>
      <c r="R1685" s="10">
        <v>2282.8201203249155</v>
      </c>
      <c r="T1685" s="10">
        <v>2822.2143903282222</v>
      </c>
      <c r="AH1685" s="7">
        <v>3242.3495587469611</v>
      </c>
      <c r="AI1685" s="10">
        <v>168.3</v>
      </c>
      <c r="AK1685" s="10">
        <v>6.6263999999999994</v>
      </c>
      <c r="AL1685" s="10">
        <v>16.896000000000001</v>
      </c>
      <c r="AQ1685" s="10">
        <v>0.33735555</v>
      </c>
      <c r="AS1685" s="10">
        <v>0.53548499999999999</v>
      </c>
      <c r="AU1685" s="10">
        <v>0.56473290818181821</v>
      </c>
      <c r="AW1685" s="10">
        <v>0.84402481818181818</v>
      </c>
    </row>
    <row r="1686" spans="14:49" x14ac:dyDescent="0.25">
      <c r="N1686" s="176">
        <v>168.4</v>
      </c>
      <c r="O1686" s="10">
        <v>0.29276464090909093</v>
      </c>
      <c r="Q1686" s="10">
        <v>0.30540909090909085</v>
      </c>
      <c r="R1686" s="10">
        <v>2287.2571210144342</v>
      </c>
      <c r="T1686" s="10">
        <v>2826.9685174676779</v>
      </c>
      <c r="AH1686" s="7">
        <v>3246.6028601457956</v>
      </c>
      <c r="AI1686" s="10">
        <v>168.4</v>
      </c>
      <c r="AK1686" s="10">
        <v>6.6263999999999994</v>
      </c>
      <c r="AL1686" s="10">
        <v>16.896000000000001</v>
      </c>
      <c r="AQ1686" s="10">
        <v>0.33735555</v>
      </c>
      <c r="AS1686" s="10">
        <v>0.53548499999999999</v>
      </c>
      <c r="AU1686" s="10">
        <v>0.56473290818181821</v>
      </c>
      <c r="AW1686" s="10">
        <v>0.84402481818181818</v>
      </c>
    </row>
    <row r="1687" spans="14:49" x14ac:dyDescent="0.25">
      <c r="N1687" s="176">
        <v>168.5</v>
      </c>
      <c r="O1687" s="10">
        <v>0.29276464090909093</v>
      </c>
      <c r="Q1687" s="10">
        <v>0.30540909090909085</v>
      </c>
      <c r="R1687" s="10">
        <v>2291.6967572849976</v>
      </c>
      <c r="T1687" s="10">
        <v>2831.7252801881759</v>
      </c>
      <c r="AH1687" s="7">
        <v>3250.8586880081866</v>
      </c>
      <c r="AI1687" s="10">
        <v>168.5</v>
      </c>
      <c r="AK1687" s="10">
        <v>6.6263999999999994</v>
      </c>
      <c r="AL1687" s="10">
        <v>16.896000000000001</v>
      </c>
      <c r="AQ1687" s="10">
        <v>0.33735555</v>
      </c>
      <c r="AS1687" s="10">
        <v>0.53548499999999999</v>
      </c>
      <c r="AU1687" s="10">
        <v>0.56473290818181821</v>
      </c>
      <c r="AW1687" s="10">
        <v>0.84402481818181818</v>
      </c>
    </row>
    <row r="1688" spans="14:49" x14ac:dyDescent="0.25">
      <c r="N1688" s="176">
        <v>168.6</v>
      </c>
      <c r="O1688" s="10">
        <v>0.29276464090909093</v>
      </c>
      <c r="Q1688" s="10">
        <v>0.30540909090909085</v>
      </c>
      <c r="R1688" s="10">
        <v>2296.1390291366056</v>
      </c>
      <c r="T1688" s="10">
        <v>2836.4846784897218</v>
      </c>
      <c r="AH1688" s="7">
        <v>3255.1170423341346</v>
      </c>
      <c r="AI1688" s="10">
        <v>168.6</v>
      </c>
      <c r="AK1688" s="10">
        <v>6.6263999999999994</v>
      </c>
      <c r="AL1688" s="10">
        <v>16.896000000000001</v>
      </c>
      <c r="AQ1688" s="10">
        <v>0.33735555</v>
      </c>
      <c r="AS1688" s="10">
        <v>0.53548499999999999</v>
      </c>
      <c r="AU1688" s="10">
        <v>0.56473290818181821</v>
      </c>
      <c r="AW1688" s="10">
        <v>0.84402481818181818</v>
      </c>
    </row>
    <row r="1689" spans="14:49" x14ac:dyDescent="0.25">
      <c r="N1689" s="176">
        <v>168.7</v>
      </c>
      <c r="O1689" s="10">
        <v>0.29276464090909093</v>
      </c>
      <c r="Q1689" s="10">
        <v>0.30540909090909085</v>
      </c>
      <c r="R1689" s="10">
        <v>2300.5839365692591</v>
      </c>
      <c r="T1689" s="10">
        <v>2841.2467123723113</v>
      </c>
      <c r="AH1689" s="7">
        <v>3259.3779231236404</v>
      </c>
      <c r="AI1689" s="10">
        <v>168.7</v>
      </c>
      <c r="AK1689" s="10">
        <v>6.6263999999999994</v>
      </c>
      <c r="AL1689" s="10">
        <v>16.896000000000001</v>
      </c>
      <c r="AQ1689" s="10">
        <v>0.33735555</v>
      </c>
      <c r="AS1689" s="10">
        <v>0.53548499999999999</v>
      </c>
      <c r="AU1689" s="10">
        <v>0.56473290818181821</v>
      </c>
      <c r="AW1689" s="10">
        <v>0.84402481818181818</v>
      </c>
    </row>
    <row r="1690" spans="14:49" x14ac:dyDescent="0.25">
      <c r="N1690" s="176">
        <v>168.8</v>
      </c>
      <c r="O1690" s="10">
        <v>0.29276464090909093</v>
      </c>
      <c r="Q1690" s="10">
        <v>0.30540909090909085</v>
      </c>
      <c r="R1690" s="10">
        <v>2305.0314795829595</v>
      </c>
      <c r="T1690" s="10">
        <v>2846.0113818359455</v>
      </c>
      <c r="AH1690" s="7">
        <v>3263.6413303767049</v>
      </c>
      <c r="AI1690" s="10">
        <v>168.8</v>
      </c>
      <c r="AK1690" s="10">
        <v>6.6263999999999994</v>
      </c>
      <c r="AL1690" s="10">
        <v>16.896000000000001</v>
      </c>
      <c r="AQ1690" s="10">
        <v>0.33735555</v>
      </c>
      <c r="AS1690" s="10">
        <v>0.53548499999999999</v>
      </c>
      <c r="AU1690" s="10">
        <v>0.56473290818181821</v>
      </c>
      <c r="AW1690" s="10">
        <v>0.84402481818181818</v>
      </c>
    </row>
    <row r="1691" spans="14:49" x14ac:dyDescent="0.25">
      <c r="N1691" s="176">
        <v>168.9</v>
      </c>
      <c r="O1691" s="10">
        <v>0.29276464090909093</v>
      </c>
      <c r="Q1691" s="10">
        <v>0.30540909090909085</v>
      </c>
      <c r="R1691" s="10">
        <v>2309.4816581777027</v>
      </c>
      <c r="T1691" s="10">
        <v>2850.778686880627</v>
      </c>
      <c r="AH1691" s="7">
        <v>3267.907264093325</v>
      </c>
      <c r="AI1691" s="10">
        <v>168.9</v>
      </c>
      <c r="AK1691" s="10">
        <v>6.6263999999999994</v>
      </c>
      <c r="AL1691" s="10">
        <v>16.896000000000001</v>
      </c>
      <c r="AQ1691" s="10">
        <v>0.33735555</v>
      </c>
      <c r="AS1691" s="10">
        <v>0.53548499999999999</v>
      </c>
      <c r="AU1691" s="10">
        <v>0.56473290818181821</v>
      </c>
      <c r="AW1691" s="10">
        <v>0.84402481818181818</v>
      </c>
    </row>
    <row r="1692" spans="14:49" x14ac:dyDescent="0.25">
      <c r="N1692" s="176">
        <v>169</v>
      </c>
      <c r="O1692" s="10">
        <v>0.29276464090909093</v>
      </c>
      <c r="Q1692" s="10">
        <v>0.30540909090909085</v>
      </c>
      <c r="R1692" s="10">
        <v>2313.9344723534923</v>
      </c>
      <c r="T1692" s="10">
        <v>2855.5486275063527</v>
      </c>
      <c r="AH1692" s="7">
        <v>3272.1757242735034</v>
      </c>
      <c r="AI1692" s="10">
        <v>169</v>
      </c>
      <c r="AK1692" s="10">
        <v>6.6263999999999994</v>
      </c>
      <c r="AL1692" s="10">
        <v>16.896000000000001</v>
      </c>
      <c r="AQ1692" s="10">
        <v>0.33735555</v>
      </c>
      <c r="AS1692" s="10">
        <v>0.53548499999999999</v>
      </c>
      <c r="AU1692" s="10">
        <v>0.56473290818181821</v>
      </c>
      <c r="AW1692" s="10">
        <v>0.84402481818181818</v>
      </c>
    </row>
    <row r="1693" spans="14:49" x14ac:dyDescent="0.25">
      <c r="N1693" s="176">
        <v>169.1</v>
      </c>
      <c r="O1693" s="10">
        <v>0.29276464090909093</v>
      </c>
      <c r="Q1693" s="10">
        <v>0.30540909090909085</v>
      </c>
      <c r="R1693" s="10">
        <v>2318.389922110327</v>
      </c>
      <c r="T1693" s="10">
        <v>2860.3212037131229</v>
      </c>
      <c r="AH1693" s="7">
        <v>3276.4467109172392</v>
      </c>
      <c r="AI1693" s="10">
        <v>169.1</v>
      </c>
      <c r="AK1693" s="10">
        <v>6.6263999999999994</v>
      </c>
      <c r="AL1693" s="10">
        <v>16.896000000000001</v>
      </c>
      <c r="AQ1693" s="10">
        <v>0.33735555</v>
      </c>
      <c r="AS1693" s="10">
        <v>0.53548499999999999</v>
      </c>
      <c r="AU1693" s="10">
        <v>0.56473290818181821</v>
      </c>
      <c r="AW1693" s="10">
        <v>0.84402481818181818</v>
      </c>
    </row>
    <row r="1694" spans="14:49" x14ac:dyDescent="0.25">
      <c r="N1694" s="176">
        <v>169.2</v>
      </c>
      <c r="O1694" s="10">
        <v>0.29276464090909093</v>
      </c>
      <c r="Q1694" s="10">
        <v>0.30540909090909085</v>
      </c>
      <c r="R1694" s="10">
        <v>2322.8480074482059</v>
      </c>
      <c r="T1694" s="10">
        <v>2865.0964155009378</v>
      </c>
      <c r="AH1694" s="7">
        <v>3280.720224024531</v>
      </c>
      <c r="AI1694" s="10">
        <v>169.2</v>
      </c>
      <c r="AK1694" s="10">
        <v>6.6263999999999994</v>
      </c>
      <c r="AL1694" s="10">
        <v>16.896000000000001</v>
      </c>
      <c r="AQ1694" s="10">
        <v>0.33735555</v>
      </c>
      <c r="AS1694" s="10">
        <v>0.53548499999999999</v>
      </c>
      <c r="AU1694" s="10">
        <v>0.56473290818181821</v>
      </c>
      <c r="AW1694" s="10">
        <v>0.84402481818181818</v>
      </c>
    </row>
    <row r="1695" spans="14:49" x14ac:dyDescent="0.25">
      <c r="N1695" s="176">
        <v>169.3</v>
      </c>
      <c r="O1695" s="10">
        <v>0.29276464090909093</v>
      </c>
      <c r="Q1695" s="10">
        <v>0.30540909090909085</v>
      </c>
      <c r="R1695" s="10">
        <v>2327.3087283671316</v>
      </c>
      <c r="T1695" s="10">
        <v>2869.8742628697987</v>
      </c>
      <c r="AH1695" s="7">
        <v>3284.9962635953821</v>
      </c>
      <c r="AI1695" s="10">
        <v>169.3</v>
      </c>
      <c r="AK1695" s="10">
        <v>6.6263999999999994</v>
      </c>
      <c r="AL1695" s="10">
        <v>16.896000000000001</v>
      </c>
      <c r="AQ1695" s="10">
        <v>0.33735555</v>
      </c>
      <c r="AS1695" s="10">
        <v>0.53548499999999999</v>
      </c>
      <c r="AU1695" s="10">
        <v>0.56473290818181821</v>
      </c>
      <c r="AW1695" s="10">
        <v>0.84402481818181818</v>
      </c>
    </row>
    <row r="1696" spans="14:49" x14ac:dyDescent="0.25">
      <c r="N1696" s="176">
        <v>169.4</v>
      </c>
      <c r="O1696" s="10">
        <v>0.29276464090909093</v>
      </c>
      <c r="Q1696" s="10">
        <v>0.30540909090909085</v>
      </c>
      <c r="R1696" s="10">
        <v>2331.772084867102</v>
      </c>
      <c r="T1696" s="10">
        <v>2874.6547458197065</v>
      </c>
      <c r="AH1696" s="7">
        <v>3289.27482962979</v>
      </c>
      <c r="AI1696" s="10">
        <v>169.4</v>
      </c>
      <c r="AK1696" s="10">
        <v>6.6263999999999994</v>
      </c>
      <c r="AL1696" s="10">
        <v>16.896000000000001</v>
      </c>
      <c r="AQ1696" s="10">
        <v>0.33735555</v>
      </c>
      <c r="AS1696" s="10">
        <v>0.53548499999999999</v>
      </c>
      <c r="AU1696" s="10">
        <v>0.56473290818181821</v>
      </c>
      <c r="AW1696" s="10">
        <v>0.84402481818181818</v>
      </c>
    </row>
    <row r="1697" spans="14:49" x14ac:dyDescent="0.25">
      <c r="N1697" s="176">
        <v>169.5</v>
      </c>
      <c r="O1697" s="10">
        <v>0.29276464090909093</v>
      </c>
      <c r="Q1697" s="10">
        <v>0.30540909090909085</v>
      </c>
      <c r="R1697" s="10">
        <v>2336.2380769481169</v>
      </c>
      <c r="T1697" s="10">
        <v>2879.4378643506561</v>
      </c>
      <c r="AH1697" s="7">
        <v>3293.5559221277549</v>
      </c>
      <c r="AI1697" s="10">
        <v>169.5</v>
      </c>
      <c r="AK1697" s="10">
        <v>6.6263999999999994</v>
      </c>
      <c r="AL1697" s="10">
        <v>16.896000000000001</v>
      </c>
      <c r="AQ1697" s="10">
        <v>0.33735555</v>
      </c>
      <c r="AS1697" s="10">
        <v>0.53548499999999999</v>
      </c>
      <c r="AU1697" s="10">
        <v>0.56473290818181821</v>
      </c>
      <c r="AW1697" s="10">
        <v>0.84402481818181818</v>
      </c>
    </row>
    <row r="1698" spans="14:49" x14ac:dyDescent="0.25">
      <c r="N1698" s="176">
        <v>169.6</v>
      </c>
      <c r="O1698" s="10">
        <v>0.29276464090909093</v>
      </c>
      <c r="Q1698" s="10">
        <v>0.30540909090909085</v>
      </c>
      <c r="R1698" s="10">
        <v>2340.7067046101765</v>
      </c>
      <c r="T1698" s="10">
        <v>2884.2236184626522</v>
      </c>
      <c r="AH1698" s="7">
        <v>3297.8395410892767</v>
      </c>
      <c r="AI1698" s="10">
        <v>169.6</v>
      </c>
      <c r="AK1698" s="10">
        <v>6.6263999999999994</v>
      </c>
      <c r="AL1698" s="10">
        <v>16.896000000000001</v>
      </c>
      <c r="AQ1698" s="10">
        <v>0.33735555</v>
      </c>
      <c r="AS1698" s="10">
        <v>0.53548499999999999</v>
      </c>
      <c r="AU1698" s="10">
        <v>0.56473290818181821</v>
      </c>
      <c r="AW1698" s="10">
        <v>0.84402481818181818</v>
      </c>
    </row>
    <row r="1699" spans="14:49" x14ac:dyDescent="0.25">
      <c r="N1699" s="176">
        <v>169.7</v>
      </c>
      <c r="O1699" s="10">
        <v>0.29276464090909093</v>
      </c>
      <c r="Q1699" s="10">
        <v>0.30540909090909085</v>
      </c>
      <c r="R1699" s="10">
        <v>2345.1779678532821</v>
      </c>
      <c r="T1699" s="10">
        <v>2889.0120081556938</v>
      </c>
      <c r="AH1699" s="7">
        <v>3302.1256865143569</v>
      </c>
      <c r="AI1699" s="10">
        <v>169.7</v>
      </c>
      <c r="AK1699" s="10">
        <v>6.6263999999999994</v>
      </c>
      <c r="AL1699" s="10">
        <v>16.896000000000001</v>
      </c>
      <c r="AQ1699" s="10">
        <v>0.33735555</v>
      </c>
      <c r="AS1699" s="10">
        <v>0.53548499999999999</v>
      </c>
      <c r="AU1699" s="10">
        <v>0.56473290818181821</v>
      </c>
      <c r="AW1699" s="10">
        <v>0.84402481818181818</v>
      </c>
    </row>
    <row r="1700" spans="14:49" x14ac:dyDescent="0.25">
      <c r="N1700" s="176">
        <v>169.8</v>
      </c>
      <c r="O1700" s="10">
        <v>0.29276464090909093</v>
      </c>
      <c r="Q1700" s="10">
        <v>0.30540909090909085</v>
      </c>
      <c r="R1700" s="10">
        <v>2349.6518666774336</v>
      </c>
      <c r="T1700" s="10">
        <v>2893.8030334297791</v>
      </c>
      <c r="AH1700" s="7">
        <v>3306.4143584029953</v>
      </c>
      <c r="AI1700" s="10">
        <v>169.8</v>
      </c>
      <c r="AK1700" s="10">
        <v>6.6263999999999994</v>
      </c>
      <c r="AL1700" s="10">
        <v>16.896000000000001</v>
      </c>
      <c r="AQ1700" s="10">
        <v>0.33735555</v>
      </c>
      <c r="AS1700" s="10">
        <v>0.53548499999999999</v>
      </c>
      <c r="AU1700" s="10">
        <v>0.56473290818181821</v>
      </c>
      <c r="AW1700" s="10">
        <v>0.84402481818181818</v>
      </c>
    </row>
    <row r="1701" spans="14:49" x14ac:dyDescent="0.25">
      <c r="N1701" s="176">
        <v>169.9</v>
      </c>
      <c r="O1701" s="10">
        <v>0.29276464090909093</v>
      </c>
      <c r="Q1701" s="10">
        <v>0.30540909090909085</v>
      </c>
      <c r="R1701" s="10">
        <v>2354.1284010826284</v>
      </c>
      <c r="T1701" s="10">
        <v>2898.5966942849118</v>
      </c>
      <c r="AH1701" s="7">
        <v>3310.7055567551888</v>
      </c>
      <c r="AI1701" s="10">
        <v>169.9</v>
      </c>
      <c r="AK1701" s="10">
        <v>6.6263999999999994</v>
      </c>
      <c r="AL1701" s="10">
        <v>16.896000000000001</v>
      </c>
      <c r="AQ1701" s="10">
        <v>0.33735555</v>
      </c>
      <c r="AS1701" s="10">
        <v>0.53548499999999999</v>
      </c>
      <c r="AU1701" s="10">
        <v>0.56473290818181821</v>
      </c>
      <c r="AW1701" s="10">
        <v>0.84402481818181818</v>
      </c>
    </row>
    <row r="1702" spans="14:49" x14ac:dyDescent="0.25">
      <c r="N1702" s="176">
        <v>170</v>
      </c>
      <c r="O1702" s="10">
        <v>0.29276464090909093</v>
      </c>
      <c r="Q1702" s="10">
        <v>0.30540909090909085</v>
      </c>
      <c r="R1702" s="10">
        <v>2358.6075710688692</v>
      </c>
      <c r="T1702" s="10">
        <v>2903.3929907210886</v>
      </c>
      <c r="AH1702" s="7">
        <v>3314.9992815709406</v>
      </c>
      <c r="AI1702" s="10">
        <v>170</v>
      </c>
      <c r="AK1702" s="10">
        <v>6.6263999999999994</v>
      </c>
      <c r="AL1702" s="10">
        <v>16.896000000000001</v>
      </c>
      <c r="AQ1702" s="10">
        <v>0.33735555</v>
      </c>
      <c r="AS1702" s="10">
        <v>0.53548499999999999</v>
      </c>
      <c r="AU1702" s="10">
        <v>0.56473290818181821</v>
      </c>
      <c r="AW1702" s="10">
        <v>0.84402481818181818</v>
      </c>
    </row>
    <row r="1703" spans="14:49" x14ac:dyDescent="0.25">
      <c r="N1703" s="176">
        <v>170.1</v>
      </c>
      <c r="O1703" s="10">
        <v>0.29276464090909093</v>
      </c>
      <c r="Q1703" s="10">
        <v>0.30540909090909085</v>
      </c>
      <c r="R1703" s="10">
        <v>2363.0893766361555</v>
      </c>
      <c r="T1703" s="10">
        <v>2908.19192273831</v>
      </c>
      <c r="AH1703" s="7">
        <v>3319.2955328502503</v>
      </c>
      <c r="AI1703" s="10">
        <v>170.1</v>
      </c>
      <c r="AK1703" s="10">
        <v>6.6263999999999994</v>
      </c>
      <c r="AL1703" s="10">
        <v>16.896000000000001</v>
      </c>
      <c r="AQ1703" s="10">
        <v>0.33735555</v>
      </c>
      <c r="AS1703" s="10">
        <v>0.53548499999999999</v>
      </c>
      <c r="AU1703" s="10">
        <v>0.56473290818181821</v>
      </c>
      <c r="AW1703" s="10">
        <v>0.84402481818181818</v>
      </c>
    </row>
    <row r="1704" spans="14:49" x14ac:dyDescent="0.25">
      <c r="N1704" s="176">
        <v>170.2</v>
      </c>
      <c r="O1704" s="10">
        <v>0.29276464090909093</v>
      </c>
      <c r="Q1704" s="10">
        <v>0.30540909090909085</v>
      </c>
      <c r="R1704" s="10">
        <v>2367.5738177844855</v>
      </c>
      <c r="T1704" s="10">
        <v>2912.9934903365765</v>
      </c>
      <c r="AH1704" s="7">
        <v>3323.594310593116</v>
      </c>
      <c r="AI1704" s="10">
        <v>170.2</v>
      </c>
      <c r="AK1704" s="10">
        <v>6.6263999999999994</v>
      </c>
      <c r="AL1704" s="10">
        <v>16.896000000000001</v>
      </c>
      <c r="AQ1704" s="10">
        <v>0.33735555</v>
      </c>
      <c r="AS1704" s="10">
        <v>0.53548499999999999</v>
      </c>
      <c r="AU1704" s="10">
        <v>0.56473290818181821</v>
      </c>
      <c r="AW1704" s="10">
        <v>0.84402481818181818</v>
      </c>
    </row>
    <row r="1705" spans="14:49" x14ac:dyDescent="0.25">
      <c r="N1705" s="176">
        <v>170.3</v>
      </c>
      <c r="O1705" s="10">
        <v>0.29276464090909093</v>
      </c>
      <c r="Q1705" s="10">
        <v>0.30540909090909085</v>
      </c>
      <c r="R1705" s="10">
        <v>2372.0608945138633</v>
      </c>
      <c r="T1705" s="10">
        <v>2917.7976935158895</v>
      </c>
      <c r="AH1705" s="7">
        <v>3327.8956147995414</v>
      </c>
      <c r="AI1705" s="10">
        <v>170.3</v>
      </c>
      <c r="AK1705" s="10">
        <v>6.6263999999999994</v>
      </c>
      <c r="AL1705" s="10">
        <v>16.896000000000001</v>
      </c>
      <c r="AQ1705" s="10">
        <v>0.33735555</v>
      </c>
      <c r="AS1705" s="10">
        <v>0.53548499999999999</v>
      </c>
      <c r="AU1705" s="10">
        <v>0.56473290818181821</v>
      </c>
      <c r="AW1705" s="10">
        <v>0.84402481818181818</v>
      </c>
    </row>
    <row r="1706" spans="14:49" x14ac:dyDescent="0.25">
      <c r="N1706" s="176">
        <v>170.4</v>
      </c>
      <c r="O1706" s="10">
        <v>0.29276464090909093</v>
      </c>
      <c r="Q1706" s="10">
        <v>0.30540909090909085</v>
      </c>
      <c r="R1706" s="10">
        <v>2376.5506068242848</v>
      </c>
      <c r="T1706" s="10">
        <v>2922.604532276247</v>
      </c>
      <c r="AH1706" s="7">
        <v>3332.1994454695227</v>
      </c>
      <c r="AI1706" s="10">
        <v>170.4</v>
      </c>
      <c r="AK1706" s="10">
        <v>6.6263999999999994</v>
      </c>
      <c r="AL1706" s="10">
        <v>16.896000000000001</v>
      </c>
      <c r="AQ1706" s="10">
        <v>0.33735555</v>
      </c>
      <c r="AS1706" s="10">
        <v>0.53548499999999999</v>
      </c>
      <c r="AU1706" s="10">
        <v>0.56473290818181821</v>
      </c>
      <c r="AW1706" s="10">
        <v>0.84402481818181818</v>
      </c>
    </row>
    <row r="1707" spans="14:49" x14ac:dyDescent="0.25">
      <c r="N1707" s="176">
        <v>170.5</v>
      </c>
      <c r="O1707" s="10">
        <v>0.29276464090909093</v>
      </c>
      <c r="Q1707" s="10">
        <v>0.30540909090909085</v>
      </c>
      <c r="R1707" s="10">
        <v>2381.0429547157505</v>
      </c>
      <c r="T1707" s="10">
        <v>2927.4140066176501</v>
      </c>
      <c r="AH1707" s="7">
        <v>3336.5058026030606</v>
      </c>
      <c r="AI1707" s="10">
        <v>170.5</v>
      </c>
      <c r="AK1707" s="10">
        <v>6.6263999999999994</v>
      </c>
      <c r="AL1707" s="10">
        <v>16.896000000000001</v>
      </c>
      <c r="AQ1707" s="10">
        <v>0.33735555</v>
      </c>
      <c r="AS1707" s="10">
        <v>0.53548499999999999</v>
      </c>
      <c r="AU1707" s="10">
        <v>0.56473290818181821</v>
      </c>
      <c r="AW1707" s="10">
        <v>0.84402481818181818</v>
      </c>
    </row>
    <row r="1708" spans="14:49" x14ac:dyDescent="0.25">
      <c r="N1708" s="176">
        <v>170.6</v>
      </c>
      <c r="O1708" s="10">
        <v>0.29276464090909093</v>
      </c>
      <c r="Q1708" s="10">
        <v>0.30540909090909085</v>
      </c>
      <c r="R1708" s="10">
        <v>2385.5379381882622</v>
      </c>
      <c r="T1708" s="10">
        <v>2932.2261165400973</v>
      </c>
      <c r="AH1708" s="7">
        <v>3340.8146862001568</v>
      </c>
      <c r="AI1708" s="10">
        <v>170.6</v>
      </c>
      <c r="AK1708" s="10">
        <v>6.6263999999999994</v>
      </c>
      <c r="AL1708" s="10">
        <v>16.896000000000001</v>
      </c>
      <c r="AQ1708" s="10">
        <v>0.33735555</v>
      </c>
      <c r="AS1708" s="10">
        <v>0.53548499999999999</v>
      </c>
      <c r="AU1708" s="10">
        <v>0.56473290818181821</v>
      </c>
      <c r="AW1708" s="10">
        <v>0.84402481818181818</v>
      </c>
    </row>
    <row r="1709" spans="14:49" x14ac:dyDescent="0.25">
      <c r="N1709" s="176">
        <v>170.7</v>
      </c>
      <c r="O1709" s="10">
        <v>0.29276464090909093</v>
      </c>
      <c r="Q1709" s="10">
        <v>0.30540909090909085</v>
      </c>
      <c r="R1709" s="10">
        <v>2390.0355572418193</v>
      </c>
      <c r="T1709" s="10">
        <v>2937.0408620435896</v>
      </c>
      <c r="AH1709" s="7">
        <v>3345.1260962608103</v>
      </c>
      <c r="AI1709" s="10">
        <v>170.7</v>
      </c>
      <c r="AK1709" s="10">
        <v>6.6263999999999994</v>
      </c>
      <c r="AL1709" s="10">
        <v>16.896000000000001</v>
      </c>
      <c r="AQ1709" s="10">
        <v>0.33735555</v>
      </c>
      <c r="AS1709" s="10">
        <v>0.53548499999999999</v>
      </c>
      <c r="AU1709" s="10">
        <v>0.56473290818181821</v>
      </c>
      <c r="AW1709" s="10">
        <v>0.84402481818181818</v>
      </c>
    </row>
    <row r="1710" spans="14:49" x14ac:dyDescent="0.25">
      <c r="N1710" s="176">
        <v>170.8</v>
      </c>
      <c r="O1710" s="10">
        <v>0.29276464090909093</v>
      </c>
      <c r="Q1710" s="10">
        <v>0.30540909090909085</v>
      </c>
      <c r="R1710" s="10">
        <v>2394.5358118764234</v>
      </c>
      <c r="T1710" s="10">
        <v>2941.8582431281279</v>
      </c>
      <c r="AH1710" s="7">
        <v>3349.440032785023</v>
      </c>
      <c r="AI1710" s="10">
        <v>170.8</v>
      </c>
      <c r="AK1710" s="10">
        <v>6.6263999999999994</v>
      </c>
      <c r="AL1710" s="10">
        <v>16.896000000000001</v>
      </c>
      <c r="AQ1710" s="10">
        <v>0.33735555</v>
      </c>
      <c r="AS1710" s="10">
        <v>0.53548499999999999</v>
      </c>
      <c r="AU1710" s="10">
        <v>0.56473290818181821</v>
      </c>
      <c r="AW1710" s="10">
        <v>0.84402481818181818</v>
      </c>
    </row>
    <row r="1711" spans="14:49" x14ac:dyDescent="0.25">
      <c r="N1711" s="176">
        <v>170.9</v>
      </c>
      <c r="O1711" s="10">
        <v>0.29276464090909093</v>
      </c>
      <c r="Q1711" s="10">
        <v>0.30540909090909085</v>
      </c>
      <c r="R1711" s="10">
        <v>2399.0387020920698</v>
      </c>
      <c r="T1711" s="10">
        <v>2946.6782597937122</v>
      </c>
      <c r="AH1711" s="7">
        <v>3353.7564957727905</v>
      </c>
      <c r="AI1711" s="10">
        <v>170.9</v>
      </c>
      <c r="AK1711" s="10">
        <v>6.6263999999999994</v>
      </c>
      <c r="AL1711" s="10">
        <v>16.896000000000001</v>
      </c>
      <c r="AQ1711" s="10">
        <v>0.33735555</v>
      </c>
      <c r="AS1711" s="10">
        <v>0.53548499999999999</v>
      </c>
      <c r="AU1711" s="10">
        <v>0.56473290818181821</v>
      </c>
      <c r="AW1711" s="10">
        <v>0.84402481818181818</v>
      </c>
    </row>
    <row r="1712" spans="14:49" x14ac:dyDescent="0.25">
      <c r="N1712" s="176">
        <v>171</v>
      </c>
      <c r="O1712" s="10">
        <v>0.29276464090909093</v>
      </c>
      <c r="Q1712" s="10">
        <v>0.30540909090909085</v>
      </c>
      <c r="R1712" s="10">
        <v>2403.5442278887622</v>
      </c>
      <c r="T1712" s="10">
        <v>2956.1382168892901</v>
      </c>
      <c r="AH1712" s="7">
        <v>3358.0754852241162</v>
      </c>
      <c r="AI1712" s="10">
        <v>171</v>
      </c>
      <c r="AK1712" s="10">
        <v>6.6263999999999994</v>
      </c>
      <c r="AL1712" s="10">
        <v>16.896000000000001</v>
      </c>
      <c r="AQ1712" s="10">
        <v>0.33735555</v>
      </c>
      <c r="AS1712" s="10">
        <v>0.53548499999999999</v>
      </c>
      <c r="AU1712" s="10">
        <v>0.56473290818181821</v>
      </c>
      <c r="AW1712" s="10">
        <v>0.84402481818181818</v>
      </c>
    </row>
    <row r="1713" spans="14:49" x14ac:dyDescent="0.25">
      <c r="N1713" s="176">
        <v>171.1</v>
      </c>
      <c r="O1713" s="10">
        <v>0.29276464090909093</v>
      </c>
      <c r="Q1713" s="10">
        <v>0.30540909090909085</v>
      </c>
      <c r="R1713" s="10">
        <v>2408.0523892665001</v>
      </c>
      <c r="T1713" s="10">
        <v>2960.9661402980087</v>
      </c>
      <c r="AH1713" s="7">
        <v>3362.3970011389993</v>
      </c>
      <c r="AI1713" s="10">
        <v>171.1</v>
      </c>
      <c r="AK1713" s="10">
        <v>6.6263999999999994</v>
      </c>
      <c r="AL1713" s="10">
        <v>16.896000000000001</v>
      </c>
      <c r="AQ1713" s="10">
        <v>0.33735555</v>
      </c>
      <c r="AS1713" s="10">
        <v>0.53548499999999999</v>
      </c>
      <c r="AU1713" s="10">
        <v>0.56473290818181821</v>
      </c>
      <c r="AW1713" s="10">
        <v>0.84402481818181818</v>
      </c>
    </row>
    <row r="1714" spans="14:49" x14ac:dyDescent="0.25">
      <c r="N1714" s="176">
        <v>171.2</v>
      </c>
      <c r="O1714" s="10">
        <v>0.29276464090909093</v>
      </c>
      <c r="Q1714" s="10">
        <v>0.30540909090909085</v>
      </c>
      <c r="R1714" s="10">
        <v>2412.5631862252817</v>
      </c>
      <c r="T1714" s="10">
        <v>6000</v>
      </c>
      <c r="AH1714" s="7">
        <v>3366.7210435174384</v>
      </c>
      <c r="AI1714" s="10">
        <v>171.2</v>
      </c>
      <c r="AK1714" s="10">
        <v>6.6263999999999994</v>
      </c>
      <c r="AL1714" s="10">
        <v>16.896000000000001</v>
      </c>
      <c r="AQ1714" s="10">
        <v>0.33735555</v>
      </c>
      <c r="AS1714" s="10">
        <v>0.53548499999999999</v>
      </c>
      <c r="AU1714" s="10">
        <v>0.56473290818181821</v>
      </c>
      <c r="AW1714" s="10">
        <v>0.84402481818181818</v>
      </c>
    </row>
    <row r="1715" spans="14:49" x14ac:dyDescent="0.25">
      <c r="N1715" s="176">
        <v>171.3</v>
      </c>
      <c r="O1715" s="10">
        <v>0.29276464090909093</v>
      </c>
      <c r="R1715" s="10">
        <v>2417.0766187651111</v>
      </c>
    </row>
    <row r="1716" spans="14:49" x14ac:dyDescent="0.25">
      <c r="N1716" s="176">
        <v>171.4</v>
      </c>
      <c r="O1716" s="10">
        <v>0.29276464090909093</v>
      </c>
      <c r="R1716" s="10">
        <v>2421.5926868859842</v>
      </c>
    </row>
    <row r="1717" spans="14:49" x14ac:dyDescent="0.25">
      <c r="N1717" s="176">
        <v>171.5</v>
      </c>
      <c r="O1717" s="10">
        <v>0.29276464090909093</v>
      </c>
      <c r="R1717" s="10">
        <v>2426.111390587902</v>
      </c>
    </row>
    <row r="1718" spans="14:49" x14ac:dyDescent="0.25">
      <c r="N1718" s="176">
        <v>171.6</v>
      </c>
      <c r="O1718" s="10">
        <v>0.29276464090909093</v>
      </c>
      <c r="R1718" s="10">
        <v>2430.6327298708652</v>
      </c>
    </row>
    <row r="1719" spans="14:49" x14ac:dyDescent="0.25">
      <c r="N1719" s="176">
        <v>171.7</v>
      </c>
      <c r="O1719" s="10">
        <v>0.29276464090909093</v>
      </c>
      <c r="R1719" s="10">
        <v>2435.1567047348735</v>
      </c>
    </row>
    <row r="1720" spans="14:49" x14ac:dyDescent="0.25">
      <c r="N1720" s="176">
        <v>171.8</v>
      </c>
      <c r="O1720" s="10">
        <v>0.29276464090909093</v>
      </c>
      <c r="R1720" s="10">
        <v>2439.6833151799274</v>
      </c>
    </row>
    <row r="1721" spans="14:49" x14ac:dyDescent="0.25">
      <c r="N1721" s="176">
        <v>171.9</v>
      </c>
      <c r="O1721" s="10">
        <v>0.29276464090909093</v>
      </c>
      <c r="R1721" s="10">
        <v>2444.2125612060267</v>
      </c>
    </row>
    <row r="1722" spans="14:49" x14ac:dyDescent="0.25">
      <c r="N1722" s="176">
        <v>172</v>
      </c>
      <c r="O1722" s="10">
        <v>0.29276464090909093</v>
      </c>
      <c r="R1722" s="10">
        <v>2448.7444428131707</v>
      </c>
    </row>
    <row r="1723" spans="14:49" x14ac:dyDescent="0.25">
      <c r="N1723" s="176">
        <v>172.1</v>
      </c>
      <c r="O1723" s="10">
        <v>0.29276464090909093</v>
      </c>
      <c r="R1723" s="10">
        <v>2453.2789600013593</v>
      </c>
    </row>
    <row r="1724" spans="14:49" x14ac:dyDescent="0.25">
      <c r="N1724" s="176">
        <v>172.2</v>
      </c>
      <c r="O1724" s="10">
        <v>0.29276464090909093</v>
      </c>
      <c r="R1724" s="10">
        <v>2457.8161127705939</v>
      </c>
    </row>
    <row r="1725" spans="14:49" x14ac:dyDescent="0.25">
      <c r="N1725" s="176">
        <v>172.3</v>
      </c>
      <c r="O1725" s="10">
        <v>0.29276464090909093</v>
      </c>
      <c r="R1725" s="10">
        <v>2462.3559011208745</v>
      </c>
    </row>
    <row r="1726" spans="14:49" x14ac:dyDescent="0.25">
      <c r="N1726" s="176">
        <v>172.4</v>
      </c>
      <c r="O1726" s="10">
        <v>0.29276464090909093</v>
      </c>
      <c r="R1726" s="10">
        <v>2466.8983250521992</v>
      </c>
    </row>
    <row r="1727" spans="14:49" x14ac:dyDescent="0.25">
      <c r="N1727" s="176">
        <v>172.5</v>
      </c>
      <c r="O1727" s="10">
        <v>0.29276464090909093</v>
      </c>
      <c r="R1727" s="10">
        <v>2471.4433845645685</v>
      </c>
    </row>
    <row r="1728" spans="14:49" x14ac:dyDescent="0.25">
      <c r="N1728" s="176">
        <v>172.6</v>
      </c>
      <c r="O1728" s="10">
        <v>0.29276464090909093</v>
      </c>
      <c r="R1728" s="10">
        <v>2475.9910796579829</v>
      </c>
    </row>
    <row r="1729" spans="14:18" x14ac:dyDescent="0.25">
      <c r="N1729" s="176">
        <v>172.7</v>
      </c>
      <c r="O1729" s="10">
        <v>0.29276464090909093</v>
      </c>
      <c r="R1729" s="10">
        <v>2480.5414103324438</v>
      </c>
    </row>
    <row r="1730" spans="14:18" x14ac:dyDescent="0.25">
      <c r="N1730" s="176">
        <v>172.8</v>
      </c>
      <c r="O1730" s="10">
        <v>0.29276464090909093</v>
      </c>
      <c r="R1730" s="10">
        <v>2485.0943765879492</v>
      </c>
    </row>
    <row r="1731" spans="14:18" x14ac:dyDescent="0.25">
      <c r="N1731" s="176">
        <v>172.9</v>
      </c>
      <c r="O1731" s="10">
        <v>0.29276464090909093</v>
      </c>
      <c r="R1731" s="10">
        <v>2489.6499784244997</v>
      </c>
    </row>
    <row r="1732" spans="14:18" x14ac:dyDescent="0.25">
      <c r="N1732" s="176">
        <v>173</v>
      </c>
      <c r="O1732" s="10">
        <v>0.29276464090909093</v>
      </c>
      <c r="R1732" s="10">
        <v>2494.2082158420949</v>
      </c>
    </row>
    <row r="1733" spans="14:18" x14ac:dyDescent="0.25">
      <c r="N1733" s="176">
        <v>173.1</v>
      </c>
      <c r="O1733" s="10">
        <v>0.29276464090909093</v>
      </c>
      <c r="R1733" s="10">
        <v>2498.7690888407346</v>
      </c>
    </row>
    <row r="1734" spans="14:18" x14ac:dyDescent="0.25">
      <c r="N1734" s="176">
        <v>173.2</v>
      </c>
      <c r="O1734" s="10">
        <v>0.29276464090909093</v>
      </c>
      <c r="R1734" s="10">
        <v>2503.3325974204208</v>
      </c>
    </row>
    <row r="1735" spans="14:18" x14ac:dyDescent="0.25">
      <c r="N1735" s="176">
        <v>173.3</v>
      </c>
      <c r="O1735" s="10">
        <v>0.29276464090909093</v>
      </c>
      <c r="R1735" s="10">
        <v>2507.898741581153</v>
      </c>
    </row>
    <row r="1736" spans="14:18" x14ac:dyDescent="0.25">
      <c r="N1736" s="176">
        <v>173.4</v>
      </c>
      <c r="O1736" s="10">
        <v>0.29276464090909093</v>
      </c>
      <c r="R1736" s="10">
        <v>2512.467521322928</v>
      </c>
    </row>
    <row r="1737" spans="14:18" x14ac:dyDescent="0.25">
      <c r="N1737" s="176">
        <v>173.5</v>
      </c>
      <c r="O1737" s="10">
        <v>0.29276464090909093</v>
      </c>
      <c r="R1737" s="10">
        <v>2517.0389366457503</v>
      </c>
    </row>
    <row r="1738" spans="14:18" x14ac:dyDescent="0.25">
      <c r="N1738" s="176">
        <v>173.6</v>
      </c>
      <c r="O1738" s="10">
        <v>0.29276464090909093</v>
      </c>
      <c r="R1738" s="10">
        <v>2521.6129875496163</v>
      </c>
    </row>
    <row r="1739" spans="14:18" x14ac:dyDescent="0.25">
      <c r="N1739" s="176">
        <v>173.7</v>
      </c>
      <c r="O1739" s="10">
        <v>0.29276464090909093</v>
      </c>
      <c r="R1739" s="10">
        <v>2526.1896740345269</v>
      </c>
    </row>
    <row r="1740" spans="14:18" x14ac:dyDescent="0.25">
      <c r="N1740" s="176">
        <v>173.8</v>
      </c>
      <c r="O1740" s="10">
        <v>0.29276464090909093</v>
      </c>
      <c r="R1740" s="10">
        <v>2530.7689961004853</v>
      </c>
    </row>
    <row r="1741" spans="14:18" x14ac:dyDescent="0.25">
      <c r="N1741" s="176">
        <v>173.9</v>
      </c>
      <c r="O1741" s="10">
        <v>0.29276464090909093</v>
      </c>
      <c r="R1741" s="10">
        <v>2535.3509537474874</v>
      </c>
    </row>
    <row r="1742" spans="14:18" x14ac:dyDescent="0.25">
      <c r="N1742" s="176">
        <v>174</v>
      </c>
      <c r="O1742" s="10">
        <v>0.29276464090909093</v>
      </c>
      <c r="R1742" s="10">
        <v>2539.9355469755342</v>
      </c>
    </row>
    <row r="1743" spans="14:18" x14ac:dyDescent="0.25">
      <c r="N1743" s="176">
        <v>174.1</v>
      </c>
      <c r="O1743" s="10">
        <v>0.29276464090909093</v>
      </c>
      <c r="R1743" s="10">
        <v>2544.522775784626</v>
      </c>
    </row>
    <row r="1744" spans="14:18" x14ac:dyDescent="0.25">
      <c r="N1744" s="176">
        <v>174.2</v>
      </c>
      <c r="O1744" s="10">
        <v>0.29276464090909093</v>
      </c>
      <c r="R1744" s="10">
        <v>2549.1126401747633</v>
      </c>
    </row>
    <row r="1745" spans="14:18" x14ac:dyDescent="0.25">
      <c r="N1745" s="176">
        <v>174.3</v>
      </c>
      <c r="O1745" s="10">
        <v>0.29276464090909093</v>
      </c>
      <c r="R1745" s="10">
        <v>2553.7051401459476</v>
      </c>
    </row>
    <row r="1746" spans="14:18" x14ac:dyDescent="0.25">
      <c r="N1746" s="176">
        <v>174.4</v>
      </c>
      <c r="O1746" s="10">
        <v>0.29276464090909093</v>
      </c>
      <c r="R1746" s="10">
        <v>2558.3002756981741</v>
      </c>
    </row>
    <row r="1747" spans="14:18" x14ac:dyDescent="0.25">
      <c r="N1747" s="176">
        <v>174.5</v>
      </c>
      <c r="O1747" s="10">
        <v>0.29276464090909093</v>
      </c>
      <c r="R1747" s="10">
        <v>2562.8980468314467</v>
      </c>
    </row>
    <row r="1748" spans="14:18" x14ac:dyDescent="0.25">
      <c r="N1748" s="176">
        <v>174.6</v>
      </c>
      <c r="O1748" s="10">
        <v>0.29276464090909093</v>
      </c>
      <c r="R1748" s="10">
        <v>2567.4984535457647</v>
      </c>
    </row>
    <row r="1749" spans="14:18" x14ac:dyDescent="0.25">
      <c r="N1749" s="176">
        <v>174.7</v>
      </c>
      <c r="O1749" s="10">
        <v>0.29276464090909093</v>
      </c>
      <c r="R1749" s="10">
        <v>2572.1014958411265</v>
      </c>
    </row>
    <row r="1750" spans="14:18" x14ac:dyDescent="0.25">
      <c r="N1750" s="176">
        <v>174.8</v>
      </c>
      <c r="O1750" s="10">
        <v>0.29276464090909093</v>
      </c>
      <c r="R1750" s="10">
        <v>2576.7071737175361</v>
      </c>
    </row>
    <row r="1751" spans="14:18" x14ac:dyDescent="0.25">
      <c r="N1751" s="176">
        <v>174.9</v>
      </c>
      <c r="O1751" s="10">
        <v>0.29276464090909093</v>
      </c>
      <c r="R1751" s="10">
        <v>2581.3154871749894</v>
      </c>
    </row>
    <row r="1752" spans="14:18" x14ac:dyDescent="0.25">
      <c r="N1752" s="176">
        <v>175</v>
      </c>
      <c r="O1752" s="10">
        <v>0.29276464090909093</v>
      </c>
      <c r="R1752" s="10">
        <v>2585.9264362134872</v>
      </c>
    </row>
    <row r="1753" spans="14:18" x14ac:dyDescent="0.25">
      <c r="N1753" s="176">
        <v>175.1</v>
      </c>
      <c r="O1753" s="10">
        <v>0.29276464090909093</v>
      </c>
      <c r="R1753" s="10">
        <v>2590.5400208330307</v>
      </c>
    </row>
    <row r="1754" spans="14:18" x14ac:dyDescent="0.25">
      <c r="N1754" s="176">
        <v>175.2</v>
      </c>
      <c r="O1754" s="10">
        <v>0.29276464090909093</v>
      </c>
      <c r="R1754" s="10">
        <v>2595.1562410336201</v>
      </c>
    </row>
    <row r="1755" spans="14:18" x14ac:dyDescent="0.25">
      <c r="N1755" s="176">
        <v>175.3</v>
      </c>
      <c r="O1755" s="10">
        <v>0.29276464090909093</v>
      </c>
      <c r="R1755" s="10">
        <v>2599.7750968152541</v>
      </c>
    </row>
    <row r="1756" spans="14:18" x14ac:dyDescent="0.25">
      <c r="N1756" s="176">
        <v>175.4</v>
      </c>
      <c r="O1756" s="10">
        <v>0.29276464090909093</v>
      </c>
      <c r="R1756" s="10">
        <v>2604.3965881779336</v>
      </c>
    </row>
    <row r="1757" spans="14:18" x14ac:dyDescent="0.25">
      <c r="N1757" s="176">
        <v>175.5</v>
      </c>
      <c r="O1757" s="10">
        <v>0.29276464090909093</v>
      </c>
      <c r="R1757" s="10">
        <v>2609.0207151216578</v>
      </c>
    </row>
    <row r="1758" spans="14:18" x14ac:dyDescent="0.25">
      <c r="N1758" s="176">
        <v>175.6</v>
      </c>
      <c r="O1758" s="10">
        <v>0.29276464090909093</v>
      </c>
      <c r="R1758" s="10">
        <v>2613.6474776464265</v>
      </c>
    </row>
    <row r="1759" spans="14:18" x14ac:dyDescent="0.25">
      <c r="N1759" s="176">
        <v>175.7</v>
      </c>
      <c r="O1759" s="10">
        <v>0.29276464090909093</v>
      </c>
      <c r="R1759" s="10">
        <v>2618.2768757522413</v>
      </c>
    </row>
    <row r="1760" spans="14:18" x14ac:dyDescent="0.25">
      <c r="N1760" s="176">
        <v>175.8</v>
      </c>
      <c r="O1760" s="10">
        <v>0.29276464090909093</v>
      </c>
      <c r="R1760" s="10">
        <v>2622.9089094391024</v>
      </c>
    </row>
    <row r="1761" spans="14:18" x14ac:dyDescent="0.25">
      <c r="N1761" s="176">
        <v>175.9</v>
      </c>
      <c r="O1761" s="10">
        <v>0.29276464090909093</v>
      </c>
      <c r="R1761" s="10">
        <v>2627.5435787070073</v>
      </c>
    </row>
    <row r="1762" spans="14:18" x14ac:dyDescent="0.25">
      <c r="N1762" s="176">
        <v>176</v>
      </c>
      <c r="O1762" s="10">
        <v>0.29276464090909093</v>
      </c>
      <c r="R1762" s="10">
        <v>2632.1808835559568</v>
      </c>
    </row>
    <row r="1763" spans="14:18" x14ac:dyDescent="0.25">
      <c r="N1763" s="176">
        <v>176.1</v>
      </c>
      <c r="O1763" s="10">
        <v>0.29276464090909093</v>
      </c>
      <c r="R1763" s="10">
        <v>2636.8208239859518</v>
      </c>
    </row>
    <row r="1764" spans="14:18" x14ac:dyDescent="0.25">
      <c r="N1764" s="176">
        <v>176.2</v>
      </c>
      <c r="O1764" s="10">
        <v>0.29276464090909093</v>
      </c>
      <c r="R1764" s="10">
        <v>2641.4633999969928</v>
      </c>
    </row>
    <row r="2995" spans="29:30" x14ac:dyDescent="0.25">
      <c r="AC2995" s="173"/>
      <c r="AD2995" s="174"/>
    </row>
  </sheetData>
  <sheetProtection sheet="1" objects="1" scenarios="1" selectLockedCells="1"/>
  <mergeCells count="3">
    <mergeCell ref="A36:A37"/>
    <mergeCell ref="B36:H36"/>
    <mergeCell ref="I36:I37"/>
  </mergeCells>
  <phoneticPr fontId="16"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40642" r:id="rId4" name="CommandButton1">
          <controlPr defaultSize="0" autoLine="0" autoPict="0" r:id="rId5">
            <anchor moveWithCells="1">
              <from>
                <xdr:col>3</xdr:col>
                <xdr:colOff>438150</xdr:colOff>
                <xdr:row>3</xdr:row>
                <xdr:rowOff>38100</xdr:rowOff>
              </from>
              <to>
                <xdr:col>7</xdr:col>
                <xdr:colOff>428625</xdr:colOff>
                <xdr:row>6</xdr:row>
                <xdr:rowOff>95250</xdr:rowOff>
              </to>
            </anchor>
          </controlPr>
        </control>
      </mc:Choice>
      <mc:Fallback>
        <control shapeId="240642" r:id="rId4" name="CommandButton1"/>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39"/>
  <sheetViews>
    <sheetView zoomScaleNormal="100" workbookViewId="0">
      <selection activeCell="A4" sqref="A4"/>
    </sheetView>
  </sheetViews>
  <sheetFormatPr baseColWidth="10" defaultColWidth="9" defaultRowHeight="15" x14ac:dyDescent="0.25"/>
  <cols>
    <col min="1" max="1" width="17.140625" customWidth="1"/>
    <col min="2" max="2" width="20.85546875" customWidth="1"/>
    <col min="3" max="3" width="14" customWidth="1"/>
    <col min="4" max="4" width="18.140625" customWidth="1"/>
    <col min="5" max="5" width="22" customWidth="1"/>
    <col min="7" max="7" width="19.140625" customWidth="1"/>
    <col min="8" max="8" width="21.28515625" customWidth="1"/>
  </cols>
  <sheetData>
    <row r="1" spans="1:18" ht="54" customHeight="1" x14ac:dyDescent="0.25">
      <c r="A1" s="28" t="s">
        <v>281</v>
      </c>
      <c r="B1" s="39" t="s">
        <v>280</v>
      </c>
      <c r="C1" s="36"/>
      <c r="D1" s="28" t="s">
        <v>282</v>
      </c>
      <c r="E1" s="39" t="s">
        <v>283</v>
      </c>
      <c r="G1" s="28" t="s">
        <v>284</v>
      </c>
      <c r="H1" s="162"/>
    </row>
    <row r="2" spans="1:18" x14ac:dyDescent="0.25">
      <c r="A2" s="49">
        <v>115.6</v>
      </c>
      <c r="B2" s="7">
        <v>2000</v>
      </c>
      <c r="C2" s="7"/>
      <c r="D2" s="7">
        <v>115.6</v>
      </c>
      <c r="E2" s="7">
        <v>2000</v>
      </c>
      <c r="G2" s="1">
        <v>40</v>
      </c>
      <c r="N2">
        <f>-Track!$E$1</f>
        <v>0</v>
      </c>
      <c r="O2">
        <f>$A$2</f>
        <v>115.6</v>
      </c>
      <c r="Q2">
        <f>Track!$B$3-$B$2</f>
        <v>4000</v>
      </c>
      <c r="R2">
        <v>0</v>
      </c>
    </row>
    <row r="3" spans="1:18" x14ac:dyDescent="0.25">
      <c r="A3" s="49">
        <v>120</v>
      </c>
      <c r="B3" s="7">
        <v>4400</v>
      </c>
      <c r="C3" s="7"/>
      <c r="D3" s="7">
        <v>120</v>
      </c>
      <c r="E3" s="7">
        <v>4400</v>
      </c>
      <c r="G3" s="1">
        <v>160</v>
      </c>
      <c r="N3">
        <f>$B$2+500</f>
        <v>2500</v>
      </c>
      <c r="O3">
        <f>O2</f>
        <v>115.6</v>
      </c>
      <c r="Q3">
        <f>Q2</f>
        <v>4000</v>
      </c>
      <c r="R3">
        <f>$A$5</f>
        <v>180</v>
      </c>
    </row>
    <row r="4" spans="1:18" x14ac:dyDescent="0.25">
      <c r="A4" s="49">
        <v>150</v>
      </c>
      <c r="B4" s="7"/>
      <c r="C4" s="7"/>
      <c r="D4" s="7">
        <v>150</v>
      </c>
      <c r="E4" s="7"/>
    </row>
    <row r="5" spans="1:18" x14ac:dyDescent="0.25">
      <c r="A5" s="49">
        <v>180</v>
      </c>
      <c r="B5" s="7"/>
      <c r="C5" s="7"/>
      <c r="D5" s="7">
        <v>180</v>
      </c>
      <c r="E5" s="7"/>
      <c r="N5">
        <f>-Track!$E$1</f>
        <v>0</v>
      </c>
      <c r="O5">
        <f>$A$3</f>
        <v>120</v>
      </c>
      <c r="Q5">
        <f>Track!$B$3-$B$3</f>
        <v>1600</v>
      </c>
      <c r="R5">
        <v>0</v>
      </c>
    </row>
    <row r="6" spans="1:18" x14ac:dyDescent="0.25">
      <c r="A6" s="49"/>
      <c r="B6" s="7"/>
      <c r="C6" s="7"/>
      <c r="D6" s="7"/>
      <c r="E6" s="7"/>
      <c r="N6">
        <f>$B$2+500</f>
        <v>2500</v>
      </c>
      <c r="O6">
        <f>O5</f>
        <v>120</v>
      </c>
      <c r="Q6">
        <f>Q5</f>
        <v>1600</v>
      </c>
      <c r="R6">
        <f>$A$5</f>
        <v>180</v>
      </c>
    </row>
    <row r="7" spans="1:18" x14ac:dyDescent="0.25">
      <c r="A7" s="7"/>
      <c r="B7" s="7"/>
      <c r="C7" s="7"/>
      <c r="D7" s="7"/>
      <c r="E7" s="7"/>
    </row>
    <row r="8" spans="1:18" x14ac:dyDescent="0.25">
      <c r="A8" s="7"/>
      <c r="B8" s="7"/>
      <c r="C8" s="7"/>
      <c r="D8" s="7"/>
      <c r="E8" s="7"/>
      <c r="N8">
        <f>-Track!$E$1</f>
        <v>0</v>
      </c>
      <c r="O8">
        <f>$A$4</f>
        <v>150</v>
      </c>
      <c r="Q8">
        <f>Track!$B$3-$B$4</f>
        <v>6000</v>
      </c>
      <c r="R8">
        <v>0</v>
      </c>
    </row>
    <row r="9" spans="1:18" x14ac:dyDescent="0.25">
      <c r="A9" s="7"/>
      <c r="B9" s="7"/>
      <c r="C9" s="7"/>
      <c r="D9" s="7"/>
      <c r="E9" s="7"/>
      <c r="N9">
        <f>$B$2+500</f>
        <v>2500</v>
      </c>
      <c r="O9">
        <f>O8</f>
        <v>150</v>
      </c>
      <c r="Q9">
        <f>Q8</f>
        <v>6000</v>
      </c>
      <c r="R9">
        <f>$A$5</f>
        <v>180</v>
      </c>
    </row>
    <row r="10" spans="1:18" x14ac:dyDescent="0.25">
      <c r="A10" s="7"/>
      <c r="B10" s="7"/>
      <c r="C10" s="7"/>
      <c r="D10" s="7"/>
      <c r="E10" s="7"/>
    </row>
    <row r="11" spans="1:18" x14ac:dyDescent="0.25">
      <c r="A11" s="7"/>
      <c r="B11" s="7"/>
      <c r="C11" s="7"/>
      <c r="D11" s="7"/>
      <c r="E11" s="7"/>
      <c r="N11">
        <f>-Track!$E$1</f>
        <v>0</v>
      </c>
      <c r="O11">
        <f>$A$5</f>
        <v>180</v>
      </c>
      <c r="Q11">
        <f>Track!$B$3-$B$5</f>
        <v>6000</v>
      </c>
      <c r="R11">
        <v>0</v>
      </c>
    </row>
    <row r="12" spans="1:18" x14ac:dyDescent="0.25">
      <c r="A12" s="7"/>
      <c r="B12" s="7"/>
      <c r="C12" s="7"/>
      <c r="D12" s="7"/>
      <c r="E12" s="7"/>
      <c r="N12">
        <f>$B$2+500</f>
        <v>2500</v>
      </c>
      <c r="O12">
        <f>O11</f>
        <v>180</v>
      </c>
      <c r="Q12">
        <f>Q11</f>
        <v>6000</v>
      </c>
      <c r="R12">
        <f>$A$5</f>
        <v>180</v>
      </c>
    </row>
    <row r="13" spans="1:18" x14ac:dyDescent="0.25">
      <c r="A13" s="7"/>
      <c r="B13" s="7"/>
      <c r="C13" s="7"/>
      <c r="D13" s="7"/>
      <c r="E13" s="7"/>
    </row>
    <row r="14" spans="1:18" x14ac:dyDescent="0.25">
      <c r="A14" s="7"/>
      <c r="B14" s="7"/>
      <c r="C14" s="7"/>
      <c r="D14" s="7"/>
      <c r="E14" s="7"/>
      <c r="N14">
        <f>-Track!$E$1</f>
        <v>0</v>
      </c>
      <c r="O14">
        <f>$A$6</f>
        <v>0</v>
      </c>
      <c r="Q14">
        <f>Track!$B$3-$B$6</f>
        <v>6000</v>
      </c>
      <c r="R14">
        <v>0</v>
      </c>
    </row>
    <row r="15" spans="1:18" x14ac:dyDescent="0.25">
      <c r="A15" s="7"/>
      <c r="B15" s="7"/>
      <c r="C15" s="7"/>
      <c r="D15" s="7"/>
      <c r="E15" s="7"/>
      <c r="N15">
        <f>$B$2+500</f>
        <v>2500</v>
      </c>
      <c r="O15">
        <f>O14</f>
        <v>0</v>
      </c>
      <c r="Q15">
        <f>Q14</f>
        <v>6000</v>
      </c>
      <c r="R15">
        <f>$A$5</f>
        <v>180</v>
      </c>
    </row>
    <row r="16" spans="1:18" x14ac:dyDescent="0.25">
      <c r="A16" s="7"/>
      <c r="B16" s="7"/>
      <c r="C16" s="7"/>
      <c r="D16" s="7"/>
      <c r="E16" s="7"/>
    </row>
    <row r="17" spans="1:18" x14ac:dyDescent="0.25">
      <c r="A17" s="7"/>
      <c r="B17" s="7"/>
      <c r="C17" s="7"/>
      <c r="D17" s="7"/>
      <c r="E17" s="7"/>
      <c r="N17">
        <f>-Track!$E$1</f>
        <v>0</v>
      </c>
      <c r="O17">
        <f>$A$7</f>
        <v>0</v>
      </c>
      <c r="Q17">
        <f>Track!$B$3-$B$7</f>
        <v>6000</v>
      </c>
      <c r="R17">
        <v>0</v>
      </c>
    </row>
    <row r="18" spans="1:18" x14ac:dyDescent="0.25">
      <c r="A18" s="7"/>
      <c r="B18" s="7"/>
      <c r="C18" s="7"/>
      <c r="D18" s="7"/>
      <c r="E18" s="7"/>
      <c r="N18">
        <f>$B$2+500</f>
        <v>2500</v>
      </c>
      <c r="O18">
        <f>O17</f>
        <v>0</v>
      </c>
      <c r="Q18">
        <f>Q17</f>
        <v>6000</v>
      </c>
      <c r="R18">
        <f>$A$5</f>
        <v>180</v>
      </c>
    </row>
    <row r="19" spans="1:18" x14ac:dyDescent="0.25">
      <c r="A19" s="7"/>
      <c r="B19" s="7"/>
      <c r="C19" s="7"/>
      <c r="D19" s="7"/>
      <c r="E19" s="7"/>
    </row>
    <row r="20" spans="1:18" x14ac:dyDescent="0.25">
      <c r="A20" s="7"/>
      <c r="B20" s="7"/>
      <c r="C20" s="7"/>
      <c r="D20" s="7"/>
      <c r="E20" s="7"/>
      <c r="N20">
        <f>-Track!$E$1</f>
        <v>0</v>
      </c>
      <c r="O20">
        <f>$A$8</f>
        <v>0</v>
      </c>
      <c r="Q20">
        <f>Track!$B$3-$B$8</f>
        <v>6000</v>
      </c>
      <c r="R20">
        <v>0</v>
      </c>
    </row>
    <row r="21" spans="1:18" x14ac:dyDescent="0.25">
      <c r="A21" s="7"/>
      <c r="B21" s="7"/>
      <c r="C21" s="7"/>
      <c r="D21" s="7"/>
      <c r="E21" s="7"/>
      <c r="N21">
        <f>$B$2+500</f>
        <v>2500</v>
      </c>
      <c r="O21">
        <f>O20</f>
        <v>0</v>
      </c>
      <c r="Q21">
        <f>Q20</f>
        <v>6000</v>
      </c>
      <c r="R21">
        <f>$A$5</f>
        <v>180</v>
      </c>
    </row>
    <row r="22" spans="1:18" x14ac:dyDescent="0.25">
      <c r="A22" s="7"/>
      <c r="B22" s="7"/>
      <c r="C22" s="7"/>
      <c r="D22" s="7"/>
      <c r="E22" s="7"/>
    </row>
    <row r="23" spans="1:18" x14ac:dyDescent="0.25">
      <c r="A23" s="7"/>
      <c r="B23" s="7"/>
      <c r="C23" s="7"/>
      <c r="D23" s="7"/>
      <c r="E23" s="7"/>
      <c r="N23">
        <f>-Track!$E$1</f>
        <v>0</v>
      </c>
      <c r="O23">
        <f>$A$9</f>
        <v>0</v>
      </c>
      <c r="Q23">
        <f>Track!$B$3-$B$9</f>
        <v>6000</v>
      </c>
      <c r="R23">
        <v>0</v>
      </c>
    </row>
    <row r="24" spans="1:18" x14ac:dyDescent="0.25">
      <c r="A24" s="7"/>
      <c r="B24" s="7"/>
      <c r="C24" s="7"/>
      <c r="D24" s="7"/>
      <c r="E24" s="7"/>
      <c r="N24">
        <f>$B$2+500</f>
        <v>2500</v>
      </c>
      <c r="O24">
        <f>O23</f>
        <v>0</v>
      </c>
      <c r="Q24">
        <f>Q23</f>
        <v>6000</v>
      </c>
      <c r="R24">
        <f>$A$5</f>
        <v>180</v>
      </c>
    </row>
    <row r="25" spans="1:18" x14ac:dyDescent="0.25">
      <c r="A25" s="7"/>
      <c r="B25" s="7"/>
      <c r="C25" s="7"/>
      <c r="D25" s="7"/>
      <c r="E25" s="7"/>
    </row>
    <row r="26" spans="1:18" x14ac:dyDescent="0.25">
      <c r="A26" s="7"/>
      <c r="B26" s="7"/>
      <c r="C26" s="7"/>
      <c r="D26" s="7"/>
      <c r="E26" s="7"/>
      <c r="N26">
        <f>-Track!$E$1</f>
        <v>0</v>
      </c>
      <c r="O26">
        <f>$A$10</f>
        <v>0</v>
      </c>
      <c r="Q26">
        <f>Track!$B$3-$B$10</f>
        <v>6000</v>
      </c>
      <c r="R26">
        <v>0</v>
      </c>
    </row>
    <row r="27" spans="1:18" x14ac:dyDescent="0.25">
      <c r="A27" s="7"/>
      <c r="B27" s="7"/>
      <c r="C27" s="7"/>
      <c r="D27" s="7"/>
      <c r="E27" s="7"/>
      <c r="N27">
        <f>$B$2+500</f>
        <v>2500</v>
      </c>
      <c r="O27">
        <f>O26</f>
        <v>0</v>
      </c>
      <c r="Q27">
        <f>Q26</f>
        <v>6000</v>
      </c>
      <c r="R27">
        <f>$A$5</f>
        <v>180</v>
      </c>
    </row>
    <row r="28" spans="1:18" x14ac:dyDescent="0.25">
      <c r="A28" s="7"/>
      <c r="B28" s="7"/>
      <c r="C28" s="7"/>
      <c r="D28" s="7"/>
      <c r="E28" s="7"/>
    </row>
    <row r="29" spans="1:18" x14ac:dyDescent="0.25">
      <c r="A29" s="7"/>
      <c r="B29" s="7"/>
      <c r="C29" s="7"/>
      <c r="D29" s="7"/>
      <c r="E29" s="7"/>
      <c r="N29">
        <f>-Track!$E$1</f>
        <v>0</v>
      </c>
      <c r="O29">
        <f>$A$11</f>
        <v>0</v>
      </c>
      <c r="Q29">
        <f>Track!$B$3-$B$11</f>
        <v>6000</v>
      </c>
      <c r="R29">
        <v>0</v>
      </c>
    </row>
    <row r="30" spans="1:18" x14ac:dyDescent="0.25">
      <c r="A30" s="7"/>
      <c r="B30" s="7"/>
      <c r="C30" s="7"/>
      <c r="D30" s="7"/>
      <c r="E30" s="7"/>
      <c r="N30">
        <f>$B$2+500</f>
        <v>2500</v>
      </c>
      <c r="O30">
        <f>O29</f>
        <v>0</v>
      </c>
      <c r="Q30">
        <f>Q29</f>
        <v>6000</v>
      </c>
      <c r="R30">
        <f>$A$5</f>
        <v>180</v>
      </c>
    </row>
    <row r="31" spans="1:18" x14ac:dyDescent="0.25">
      <c r="A31" s="7"/>
      <c r="B31" s="7"/>
      <c r="C31" s="7"/>
      <c r="D31" s="7"/>
      <c r="E31" s="7"/>
    </row>
    <row r="32" spans="1:18" x14ac:dyDescent="0.25">
      <c r="A32" s="7"/>
      <c r="B32" s="7"/>
      <c r="C32" s="7"/>
      <c r="D32" s="7"/>
      <c r="E32" s="7"/>
      <c r="Q32">
        <f>Track!$B$3-$B$12</f>
        <v>6000</v>
      </c>
      <c r="R32">
        <v>0</v>
      </c>
    </row>
    <row r="33" spans="1:18" x14ac:dyDescent="0.25">
      <c r="A33" s="7"/>
      <c r="B33" s="7"/>
      <c r="C33" s="7"/>
      <c r="D33" s="7"/>
      <c r="E33" s="7"/>
      <c r="Q33">
        <f>Q32</f>
        <v>6000</v>
      </c>
      <c r="R33">
        <f>$A$5</f>
        <v>180</v>
      </c>
    </row>
    <row r="34" spans="1:18" x14ac:dyDescent="0.25">
      <c r="A34" s="7"/>
      <c r="B34" s="7"/>
      <c r="C34" s="7"/>
      <c r="D34" s="7"/>
      <c r="E34" s="7"/>
    </row>
    <row r="35" spans="1:18" x14ac:dyDescent="0.25">
      <c r="A35" s="7"/>
      <c r="B35" s="7"/>
      <c r="C35" s="7"/>
      <c r="D35" s="7"/>
      <c r="E35" s="7"/>
      <c r="Q35">
        <f>Track!$B$3-$B$13</f>
        <v>6000</v>
      </c>
      <c r="R35">
        <v>0</v>
      </c>
    </row>
    <row r="36" spans="1:18" x14ac:dyDescent="0.25">
      <c r="A36" s="7"/>
      <c r="B36" s="7"/>
      <c r="C36" s="7"/>
      <c r="D36" s="7"/>
      <c r="E36" s="7"/>
      <c r="Q36">
        <f>Q35</f>
        <v>6000</v>
      </c>
      <c r="R36">
        <f>$A$5</f>
        <v>180</v>
      </c>
    </row>
    <row r="38" spans="1:18" x14ac:dyDescent="0.25">
      <c r="Q38">
        <f>Track!$B$3-$B$14</f>
        <v>6000</v>
      </c>
      <c r="R38">
        <v>0</v>
      </c>
    </row>
    <row r="39" spans="1:18" x14ac:dyDescent="0.25">
      <c r="Q39">
        <f>Q38</f>
        <v>6000</v>
      </c>
      <c r="R39">
        <f>$A$5</f>
        <v>180</v>
      </c>
    </row>
  </sheetData>
  <phoneticPr fontId="16"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ERA_Document" ma:contentTypeID="0x010100ED194B9F7C15044CBD43C025EAD2ECAB004A9EF69E7AA72C4799240471473F3ECB" ma:contentTypeVersion="5001" ma:contentTypeDescription="" ma:contentTypeScope="" ma:versionID="b1713204d2c20b5008805a33a4bfa742">
  <xsd:schema xmlns:xsd="http://www.w3.org/2001/XMLSchema" xmlns:xs="http://www.w3.org/2001/XMLSchema" xmlns:p="http://schemas.microsoft.com/office/2006/metadata/properties" xmlns:ns2="49592fe1-76b3-425e-9982-488f19897f48" xmlns:ns3="1828a515-fa1b-4ef7-a3a7-e913231bd759" targetNamespace="http://schemas.microsoft.com/office/2006/metadata/properties" ma:root="true" ma:fieldsID="e5939ac5e162ed83fe271385ec6dc125" ns2:_="" ns3:_="">
    <xsd:import namespace="49592fe1-76b3-425e-9982-488f19897f48"/>
    <xsd:import namespace="1828a515-fa1b-4ef7-a3a7-e913231bd759"/>
    <xsd:element name="properties">
      <xsd:complexType>
        <xsd:sequence>
          <xsd:element name="documentManagement">
            <xsd:complexType>
              <xsd:all>
                <xsd:element ref="ns2:Project_x0020_Code" minOccurs="0"/>
                <xsd:element ref="ns2:TaxCatchAllLabel" minOccurs="0"/>
                <xsd:element ref="ns2:TaxCatchAll" minOccurs="0"/>
                <xsd:element ref="ns2:gf147c1d654543abacff4a31dfc45623" minOccurs="0"/>
                <xsd:element ref="ns2:g337828d867743cab065af36c4e1a31c" minOccurs="0"/>
                <xsd:element ref="ns2:h70713ed90ce4adeabe454f2aabfa4ef" minOccurs="0"/>
                <xsd:element ref="ns2:_dlc_DocId" minOccurs="0"/>
                <xsd:element ref="ns2:_dlc_DocIdUrl" minOccurs="0"/>
                <xsd:element ref="ns2:_dlc_DocIdPersistId"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9592fe1-76b3-425e-9982-488f19897f48" elementFormDefault="qualified">
    <xsd:import namespace="http://schemas.microsoft.com/office/2006/documentManagement/types"/>
    <xsd:import namespace="http://schemas.microsoft.com/office/infopath/2007/PartnerControls"/>
    <xsd:element name="Project_x0020_Code" ma:index="4" nillable="true" ma:displayName="Project Code" ma:description="Only if the project code exists" ma:internalName="Project_x0020_Code" ma:readOnly="false">
      <xsd:simpleType>
        <xsd:restriction base="dms:Text">
          <xsd:maxLength value="255"/>
        </xsd:restriction>
      </xsd:simpleType>
    </xsd:element>
    <xsd:element name="TaxCatchAllLabel" ma:index="8" nillable="true" ma:displayName="Taxonomy Catch All Column1" ma:hidden="true" ma:list="{2b78677f-9f32-4aaa-9620-11948e5d9ef5}" ma:internalName="TaxCatchAllLabel" ma:readOnly="true" ma:showField="CatchAllDataLabel" ma:web="9a59ce57-ce7c-4183-a2e5-1047e1e521c6">
      <xsd:complexType>
        <xsd:complexContent>
          <xsd:extension base="dms:MultiChoiceLookup">
            <xsd:sequence>
              <xsd:element name="Value" type="dms:Lookup" maxOccurs="unbounded" minOccurs="0" nillable="true"/>
            </xsd:sequence>
          </xsd:extension>
        </xsd:complexContent>
      </xsd:complexType>
    </xsd:element>
    <xsd:element name="TaxCatchAll" ma:index="9" nillable="true" ma:displayName="Taxonomy Catch All Column" ma:hidden="true" ma:list="{2b78677f-9f32-4aaa-9620-11948e5d9ef5}" ma:internalName="TaxCatchAll" ma:readOnly="false" ma:showField="CatchAllData" ma:web="9a59ce57-ce7c-4183-a2e5-1047e1e521c6">
      <xsd:complexType>
        <xsd:complexContent>
          <xsd:extension base="dms:MultiChoiceLookup">
            <xsd:sequence>
              <xsd:element name="Value" type="dms:Lookup" maxOccurs="unbounded" minOccurs="0" nillable="true"/>
            </xsd:sequence>
          </xsd:extension>
        </xsd:complexContent>
      </xsd:complexType>
    </xsd:element>
    <xsd:element name="gf147c1d654543abacff4a31dfc45623" ma:index="10" ma:taxonomy="true" ma:internalName="gf147c1d654543abacff4a31dfc45623" ma:taxonomyFieldName="Origin_x002d_Author" ma:displayName="Origin-Author" ma:readOnly="false" ma:default="1;#ERA|8287c6ea-6f12-4bfd-9fc9-6825fce534f5" ma:fieldId="{0f147c1d-6545-43ab-acff-4a31dfc45623}" ma:sspId="ec698c8c-469b-4390-ad13-30cd69364034" ma:termSetId="3bd325ee-ad60-4d4f-86e3-57acc143124f" ma:anchorId="00000000-0000-0000-0000-000000000000" ma:open="false" ma:isKeyword="false">
      <xsd:complexType>
        <xsd:sequence>
          <xsd:element ref="pc:Terms" minOccurs="0" maxOccurs="1"/>
        </xsd:sequence>
      </xsd:complexType>
    </xsd:element>
    <xsd:element name="g337828d867743cab065af36c4e1a31c" ma:index="11" ma:taxonomy="true" ma:internalName="g337828d867743cab065af36c4e1a31c" ma:taxonomyFieldName="Process" ma:displayName="Process" ma:indexed="true" ma:readOnly="false" ma:fieldId="{0337828d-8677-43ca-b065-af36c4e1a31c}" ma:sspId="ec698c8c-469b-4390-ad13-30cd69364034" ma:termSetId="41c32b1e-eebd-43d7-92b4-2a0b44ea6647" ma:anchorId="00000000-0000-0000-0000-000000000000" ma:open="false" ma:isKeyword="false">
      <xsd:complexType>
        <xsd:sequence>
          <xsd:element ref="pc:Terms" minOccurs="0" maxOccurs="1"/>
        </xsd:sequence>
      </xsd:complexType>
    </xsd:element>
    <xsd:element name="h70713ed90ce4adeabe454f2aabfa4ef" ma:index="12" ma:taxonomy="true" ma:internalName="h70713ed90ce4adeabe454f2aabfa4ef" ma:taxonomyFieldName="Document_x0020_type" ma:displayName="Document type" ma:readOnly="false" ma:fieldId="{170713ed-90ce-4ade-abe4-54f2aabfa4ef}" ma:sspId="ec698c8c-469b-4390-ad13-30cd69364034" ma:termSetId="07ece8fb-22f7-4a45-9bd0-d78559e8cddf" ma:anchorId="00000000-0000-0000-0000-000000000000" ma:open="false" ma:isKeyword="false">
      <xsd:complexType>
        <xsd:sequence>
          <xsd:element ref="pc:Terms" minOccurs="0" maxOccurs="1"/>
        </xsd:sequence>
      </xsd:complexType>
    </xsd:element>
    <xsd:element name="_dlc_DocId" ma:index="17" nillable="true" ma:displayName="Document ID Value" ma:description="The value of the document ID assigned to this item." ma:indexed="true" ma:internalName="_dlc_DocId" ma:readOnly="true">
      <xsd:simpleType>
        <xsd:restriction base="dms:Text"/>
      </xsd:simpleType>
    </xsd:element>
    <xsd:element name="_dlc_DocIdUrl" ma:index="18"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9"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828a515-fa1b-4ef7-a3a7-e913231bd759" elementFormDefault="qualified">
    <xsd:import namespace="http://schemas.microsoft.com/office/2006/documentManagement/types"/>
    <xsd:import namespace="http://schemas.microsoft.com/office/infopath/2007/PartnerControls"/>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6"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SharedContentType xmlns="Microsoft.SharePoint.Taxonomy.ContentTypeSync" SourceId="ec698c8c-469b-4390-ad13-30cd69364034" ContentTypeId="0x010100ED194B9F7C15044CBD43C025EAD2ECAB" PreviousValue="false"/>
</file>

<file path=customXml/item5.xml><?xml version="1.0" encoding="utf-8"?>
<p:properties xmlns:p="http://schemas.microsoft.com/office/2006/metadata/properties" xmlns:xsi="http://www.w3.org/2001/XMLSchema-instance" xmlns:pc="http://schemas.microsoft.com/office/infopath/2007/PartnerControls">
  <documentManagement>
    <TaxCatchAll xmlns="49592fe1-76b3-425e-9982-488f19897f48">
      <Value>4</Value>
      <Value>1</Value>
      <Value>7</Value>
    </TaxCatchAll>
    <gf147c1d654543abacff4a31dfc45623 xmlns="49592fe1-76b3-425e-9982-488f19897f48">
      <Terms xmlns="http://schemas.microsoft.com/office/infopath/2007/PartnerControls">
        <TermInfo xmlns="http://schemas.microsoft.com/office/infopath/2007/PartnerControls">
          <TermName xmlns="http://schemas.microsoft.com/office/infopath/2007/PartnerControls">ERA</TermName>
          <TermId xmlns="http://schemas.microsoft.com/office/infopath/2007/PartnerControls">8287c6ea-6f12-4bfd-9fc9-6825fce534f5</TermId>
        </TermInfo>
      </Terms>
    </gf147c1d654543abacff4a31dfc45623>
    <g337828d867743cab065af36c4e1a31c xmlns="49592fe1-76b3-425e-9982-488f19897f48">
      <Terms xmlns="http://schemas.microsoft.com/office/infopath/2007/PartnerControls">
        <TermInfo xmlns="http://schemas.microsoft.com/office/infopath/2007/PartnerControls">
          <TermName xmlns="http://schemas.microsoft.com/office/infopath/2007/PartnerControls">CCM - Change Control Management</TermName>
          <TermId xmlns="http://schemas.microsoft.com/office/infopath/2007/PartnerControls">65f538d0-54ed-42fe-8a86-cb209e32176e</TermId>
        </TermInfo>
      </Terms>
    </g337828d867743cab065af36c4e1a31c>
    <Project_x0020_Code xmlns="49592fe1-76b3-425e-9982-488f19897f48">ERA1218</Project_x0020_Code>
    <h70713ed90ce4adeabe454f2aabfa4ef xmlns="49592fe1-76b3-425e-9982-488f19897f48">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9faa2977-25ea-4ed6-974b-53a8139bec3f</TermId>
        </TermInfo>
      </Terms>
    </h70713ed90ce4adeabe454f2aabfa4ef>
    <_dlc_DocId xmlns="49592fe1-76b3-425e-9982-488f19897f48">INTID-1434028868-5373</_dlc_DocId>
    <_dlc_DocIdUrl xmlns="49592fe1-76b3-425e-9982-488f19897f48">
      <Url>https://eraeuropaeu.sharepoint.com/sites/ERTMS/_layouts/15/DocIdRedir.aspx?ID=INTID-1434028868-5373</Url>
      <Description>INTID-1434028868-5373</Description>
    </_dlc_DocIdUrl>
  </documentManagement>
</p:properties>
</file>

<file path=customXml/itemProps1.xml><?xml version="1.0" encoding="utf-8"?>
<ds:datastoreItem xmlns:ds="http://schemas.openxmlformats.org/officeDocument/2006/customXml" ds:itemID="{C3BC039E-F6FA-483C-932C-CC2FCFEC3DB1}">
  <ds:schemaRefs>
    <ds:schemaRef ds:uri="http://schemas.microsoft.com/sharepoint/v3/contenttype/forms"/>
  </ds:schemaRefs>
</ds:datastoreItem>
</file>

<file path=customXml/itemProps2.xml><?xml version="1.0" encoding="utf-8"?>
<ds:datastoreItem xmlns:ds="http://schemas.openxmlformats.org/officeDocument/2006/customXml" ds:itemID="{E5D03DBF-96FA-4C5C-B269-9F82292CC9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9592fe1-76b3-425e-9982-488f19897f48"/>
    <ds:schemaRef ds:uri="1828a515-fa1b-4ef7-a3a7-e913231bd7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16BB14-D04C-4292-AD4C-BFA048DC2408}">
  <ds:schemaRefs>
    <ds:schemaRef ds:uri="http://schemas.microsoft.com/sharepoint/events"/>
  </ds:schemaRefs>
</ds:datastoreItem>
</file>

<file path=customXml/itemProps4.xml><?xml version="1.0" encoding="utf-8"?>
<ds:datastoreItem xmlns:ds="http://schemas.openxmlformats.org/officeDocument/2006/customXml" ds:itemID="{3CA2E465-BAF6-47A9-83ED-129E30759F98}">
  <ds:schemaRefs>
    <ds:schemaRef ds:uri="Microsoft.SharePoint.Taxonomy.ContentTypeSync"/>
  </ds:schemaRefs>
</ds:datastoreItem>
</file>

<file path=customXml/itemProps5.xml><?xml version="1.0" encoding="utf-8"?>
<ds:datastoreItem xmlns:ds="http://schemas.openxmlformats.org/officeDocument/2006/customXml" ds:itemID="{3472907F-E909-462C-853E-24FDD31D6C9C}">
  <ds:schemaRefs>
    <ds:schemaRef ds:uri="http://purl.org/dc/elements/1.1/"/>
    <ds:schemaRef ds:uri="49592fe1-76b3-425e-9982-488f19897f48"/>
    <ds:schemaRef ds:uri="http://purl.org/dc/dcmitype/"/>
    <ds:schemaRef ds:uri="http://schemas.microsoft.com/office/2006/documentManagement/types"/>
    <ds:schemaRef ds:uri="http://purl.org/dc/terms/"/>
    <ds:schemaRef ds:uri="http://www.w3.org/XML/1998/namespace"/>
    <ds:schemaRef ds:uri="http://schemas.microsoft.com/office/infopath/2007/PartnerControls"/>
    <ds:schemaRef ds:uri="http://schemas.openxmlformats.org/package/2006/metadata/core-properties"/>
    <ds:schemaRef ds:uri="1828a515-fa1b-4ef7-a3a7-e913231bd759"/>
    <ds:schemaRef ds:uri="http://schemas.microsoft.com/office/2006/metadata/properties"/>
  </ds:schemaRefs>
</ds:datastoreItem>
</file>

<file path=docMetadata/LabelInfo.xml><?xml version="1.0" encoding="utf-8"?>
<clbl:labelList xmlns:clbl="http://schemas.microsoft.com/office/2020/mipLabelMetadata">
  <clbl:label id="{25faedbb-f440-4315-83ee-6f7beb5e73f7}" enabled="0" method="" siteId="{25faedbb-f440-4315-83ee-6f7beb5e73f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15</vt:i4>
      </vt:variant>
    </vt:vector>
  </HeadingPairs>
  <TitlesOfParts>
    <vt:vector size="31" baseType="lpstr">
      <vt:lpstr>Cover</vt:lpstr>
      <vt:lpstr>Train (main)</vt:lpstr>
      <vt:lpstr>Track</vt:lpstr>
      <vt:lpstr>National values</vt:lpstr>
      <vt:lpstr>Fixed values</vt:lpstr>
      <vt:lpstr>Brake parameters (lambda)</vt:lpstr>
      <vt:lpstr>Brake parameters (gamma)</vt:lpstr>
      <vt:lpstr>Correction factor Kdry_rst</vt:lpstr>
      <vt:lpstr>Integrated correction factors</vt:lpstr>
      <vt:lpstr>Gradient correction factors</vt:lpstr>
      <vt:lpstr>Lambda train deceleration</vt:lpstr>
      <vt:lpstr>Gamma train deceleration</vt:lpstr>
      <vt:lpstr>Curves Gamma train</vt:lpstr>
      <vt:lpstr>Calc Gamma</vt:lpstr>
      <vt:lpstr>Curves Lambda train</vt:lpstr>
      <vt:lpstr>Calc Lambda</vt:lpstr>
      <vt:lpstr>A_NVMAXREDADH1</vt:lpstr>
      <vt:lpstr>A_NVMAXREDADH2</vt:lpstr>
      <vt:lpstr>A_NVMAXREDADH3</vt:lpstr>
      <vt:lpstr>brake_inhib_finish</vt:lpstr>
      <vt:lpstr>brake_inhib_start</vt:lpstr>
      <vt:lpstr>brake_position</vt:lpstr>
      <vt:lpstr>engine_length</vt:lpstr>
      <vt:lpstr>fixed_release_speed</vt:lpstr>
      <vt:lpstr>lambda1</vt:lpstr>
      <vt:lpstr>lambda2</vt:lpstr>
      <vt:lpstr>M_NVAVADH</vt:lpstr>
      <vt:lpstr>M_NVEBCL</vt:lpstr>
      <vt:lpstr>overall_train_length</vt:lpstr>
      <vt:lpstr>Reduced_adh_finish</vt:lpstr>
      <vt:lpstr>Reduced_adh_start</vt:lpstr>
    </vt:vector>
  </TitlesOfParts>
  <Company>European Railway Agency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European Railway Agency</dc:creator>
  <cp:lastModifiedBy>ivan ºº ºº</cp:lastModifiedBy>
  <dcterms:created xsi:type="dcterms:W3CDTF">2009-10-19T08:15:46Z</dcterms:created>
  <dcterms:modified xsi:type="dcterms:W3CDTF">2025-08-28T13:35:35Z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0x010100ED194B9F7C15044CBD43C025EAD2ECAB004A9EF69E7AA72C4799240471473F3ECB</vt:lpwstr>
  </property>
  <property fmtid="{D5CDD505-2E9C-101B-9397-08002B2CF9AE}" pid="3" name="Order">
    <vt:r8>100</vt:r8>
  </property>
  <property fmtid="{D5CDD505-2E9C-101B-9397-08002B2CF9AE}" pid="4" name="Origin-Author">
    <vt:lpwstr>1;#ERA|8287c6ea-6f12-4bfd-9fc9-6825fce534f5</vt:lpwstr>
  </property>
  <property fmtid="{D5CDD505-2E9C-101B-9397-08002B2CF9AE}" pid="5" name="Document type">
    <vt:lpwstr>7;#Technical Document|9faa2977-25ea-4ed6-974b-53a8139bec3f</vt:lpwstr>
  </property>
  <property fmtid="{D5CDD505-2E9C-101B-9397-08002B2CF9AE}" pid="6" name="Process">
    <vt:lpwstr>4;#CCM - Change Control Management|65f538d0-54ed-42fe-8a86-cb209e32176e</vt:lpwstr>
  </property>
  <property fmtid="{D5CDD505-2E9C-101B-9397-08002B2CF9AE}" pid="7" name="_dlc_DocIdItemGuid">
    <vt:lpwstr>29ad3f74-c375-4f69-abca-11f5821ec51a</vt:lpwstr>
  </property>
  <property fmtid="{D5CDD505-2E9C-101B-9397-08002B2CF9AE}" pid="8" name="Origin_x002d_Author">
    <vt:lpwstr>1;#ERA|8287c6ea-6f12-4bfd-9fc9-6825fce534f5</vt:lpwstr>
  </property>
  <property fmtid="{D5CDD505-2E9C-101B-9397-08002B2CF9AE}" pid="9" name="Document_x0020_type">
    <vt:lpwstr>7;#Technical Document|9faa2977-25ea-4ed6-974b-53a8139bec3f</vt:lpwstr>
  </property>
</Properties>
</file>